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activeTab="2"/>
  </bookViews>
  <sheets>
    <sheet name="Descriptive Analysis Pivot" sheetId="4" r:id="rId1"/>
    <sheet name="Bike Data" sheetId="1" r:id="rId2"/>
    <sheet name="baldwin" sheetId="8" r:id="rId3"/>
    <sheet name="rowlett" sheetId="11" r:id="rId4"/>
    <sheet name="santa crus" sheetId="12" r:id="rId5"/>
    <sheet name="Sheet2" sheetId="9" r:id="rId6"/>
    <sheet name="Calendar" sheetId="2" r:id="rId7"/>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0" r:id="rId8"/>
    <pivotCache cacheId="2" r:id="rId9"/>
    <pivotCache cacheId="3" r:id="rId10"/>
    <pivotCache cacheId="4" r:id="rId11"/>
    <pivotCache cacheId="5" r:id="rId12"/>
    <pivotCache cacheId="6" r:id="rId13"/>
    <pivotCache cacheId="7" r:id="rId14"/>
    <pivotCache cacheId="23"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D3" i="8" l="1"/>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2" i="8"/>
  <c r="E3" i="8" s="1"/>
  <c r="E5" i="8"/>
  <c r="E6" i="8"/>
  <c r="E9" i="8"/>
  <c r="E10" i="8"/>
  <c r="E13" i="8"/>
  <c r="E14" i="8"/>
  <c r="E17" i="8"/>
  <c r="E18" i="8"/>
  <c r="E21" i="8"/>
  <c r="E22" i="8"/>
  <c r="E25" i="8"/>
  <c r="E26" i="8"/>
  <c r="E29" i="8"/>
  <c r="E30" i="8"/>
  <c r="E33" i="8"/>
  <c r="E34" i="8"/>
  <c r="E37" i="8"/>
  <c r="E38" i="8"/>
  <c r="E41" i="8"/>
  <c r="E42" i="8"/>
  <c r="E45" i="8"/>
  <c r="E46" i="8"/>
  <c r="E49" i="8"/>
  <c r="E50" i="8"/>
  <c r="E53" i="8"/>
  <c r="E54" i="8"/>
  <c r="E57" i="8"/>
  <c r="E58" i="8"/>
  <c r="E61" i="8"/>
  <c r="E62" i="8"/>
  <c r="E65" i="8"/>
  <c r="E66" i="8"/>
  <c r="E69" i="8"/>
  <c r="E70" i="8"/>
  <c r="E73" i="8"/>
  <c r="E74" i="8"/>
  <c r="E77" i="8"/>
  <c r="E78" i="8"/>
  <c r="E81" i="8"/>
  <c r="E82" i="8"/>
  <c r="E85" i="8"/>
  <c r="E86" i="8"/>
  <c r="E89" i="8"/>
  <c r="E90" i="8"/>
  <c r="E93" i="8"/>
  <c r="E94" i="8"/>
  <c r="E97" i="8"/>
  <c r="E98" i="8"/>
  <c r="E101" i="8"/>
  <c r="E102" i="8"/>
  <c r="E105" i="8"/>
  <c r="E106" i="8"/>
  <c r="E109" i="8"/>
  <c r="E110" i="8"/>
  <c r="E113" i="8"/>
  <c r="E114" i="8"/>
  <c r="E117" i="8"/>
  <c r="E118" i="8"/>
  <c r="E121" i="8"/>
  <c r="E122" i="8"/>
  <c r="E125" i="8"/>
  <c r="E126" i="8"/>
  <c r="E129" i="8"/>
  <c r="E130" i="8"/>
  <c r="E133" i="8"/>
  <c r="E134" i="8"/>
  <c r="E137" i="8"/>
  <c r="E138" i="8"/>
  <c r="E141" i="8"/>
  <c r="E142" i="8"/>
  <c r="E145" i="8"/>
  <c r="E146" i="8"/>
  <c r="E149" i="8"/>
  <c r="E150" i="8"/>
  <c r="E153" i="8"/>
  <c r="E154" i="8"/>
  <c r="E157" i="8"/>
  <c r="E158" i="8"/>
  <c r="E161" i="8"/>
  <c r="E162" i="8"/>
  <c r="E165" i="8"/>
  <c r="E166" i="8"/>
  <c r="E169" i="8"/>
  <c r="E170" i="8"/>
  <c r="E173" i="8"/>
  <c r="E174" i="8"/>
  <c r="E177" i="8"/>
  <c r="E178" i="8"/>
  <c r="E181" i="8"/>
  <c r="E182" i="8"/>
  <c r="E185" i="8"/>
  <c r="E186" i="8"/>
  <c r="E189" i="8"/>
  <c r="E190" i="8"/>
  <c r="E193" i="8"/>
  <c r="E194" i="8"/>
  <c r="E197" i="8"/>
  <c r="E198" i="8"/>
  <c r="E201" i="8"/>
  <c r="E202" i="8"/>
  <c r="E205" i="8"/>
  <c r="E206" i="8"/>
  <c r="E209" i="8"/>
  <c r="E210" i="8"/>
  <c r="E213" i="8"/>
  <c r="E214" i="8"/>
  <c r="E217" i="8"/>
  <c r="E218" i="8"/>
  <c r="E221" i="8"/>
  <c r="E222" i="8"/>
  <c r="E225" i="8"/>
  <c r="E226" i="8"/>
  <c r="E229" i="8"/>
  <c r="E230" i="8"/>
  <c r="E233" i="8"/>
  <c r="E234" i="8"/>
  <c r="E237" i="8"/>
  <c r="E238" i="8"/>
  <c r="E239" i="8"/>
  <c r="E241" i="8"/>
  <c r="E242" i="8"/>
  <c r="E243" i="8"/>
  <c r="E245" i="8"/>
  <c r="E246" i="8"/>
  <c r="E247" i="8"/>
  <c r="E249" i="8"/>
  <c r="E250" i="8"/>
  <c r="E251" i="8"/>
  <c r="E253" i="8"/>
  <c r="E254" i="8"/>
  <c r="E255" i="8"/>
  <c r="E257" i="8"/>
  <c r="E258" i="8"/>
  <c r="E259" i="8"/>
  <c r="E261" i="8"/>
  <c r="E262" i="8"/>
  <c r="E263" i="8"/>
  <c r="E265" i="8"/>
  <c r="E266" i="8"/>
  <c r="E267" i="8"/>
  <c r="E269" i="8"/>
  <c r="E270" i="8"/>
  <c r="E271" i="8"/>
  <c r="E273" i="8"/>
  <c r="E274" i="8"/>
  <c r="E275" i="8"/>
  <c r="E277" i="8"/>
  <c r="E278" i="8"/>
  <c r="E279" i="8"/>
  <c r="E281" i="8"/>
  <c r="E282" i="8"/>
  <c r="E283" i="8"/>
  <c r="E285" i="8"/>
  <c r="E286" i="8"/>
  <c r="E287" i="8"/>
  <c r="E289" i="8"/>
  <c r="E290" i="8"/>
  <c r="E291" i="8"/>
  <c r="E293" i="8"/>
  <c r="E294" i="8"/>
  <c r="E295" i="8"/>
  <c r="E297" i="8"/>
  <c r="E298" i="8"/>
  <c r="E299" i="8"/>
  <c r="E301" i="8"/>
  <c r="E302" i="8"/>
  <c r="E303" i="8"/>
  <c r="E305" i="8"/>
  <c r="E306" i="8"/>
  <c r="E307" i="8"/>
  <c r="E309" i="8"/>
  <c r="E310" i="8"/>
  <c r="E311" i="8"/>
  <c r="E313" i="8"/>
  <c r="E314" i="8"/>
  <c r="E315" i="8"/>
  <c r="E317" i="8"/>
  <c r="E318" i="8"/>
  <c r="E319" i="8"/>
  <c r="E321" i="8"/>
  <c r="E322" i="8"/>
  <c r="E323" i="8"/>
  <c r="E325" i="8"/>
  <c r="E326" i="8"/>
  <c r="E327" i="8"/>
  <c r="E329" i="8"/>
  <c r="E330" i="8"/>
  <c r="E331" i="8"/>
  <c r="E333" i="8"/>
  <c r="E334" i="8"/>
  <c r="E335" i="8"/>
  <c r="E337" i="8"/>
  <c r="E338" i="8"/>
  <c r="E339"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476" i="8"/>
  <c r="E2477" i="8"/>
  <c r="E2478" i="8"/>
  <c r="E2479" i="8"/>
  <c r="E2480" i="8"/>
  <c r="E2481" i="8"/>
  <c r="E2482" i="8"/>
  <c r="E2483" i="8"/>
  <c r="E2484" i="8"/>
  <c r="E2485" i="8"/>
  <c r="E2486" i="8"/>
  <c r="E2487" i="8"/>
  <c r="E2488" i="8"/>
  <c r="E2489" i="8"/>
  <c r="E2490" i="8"/>
  <c r="E2491" i="8"/>
  <c r="E2492" i="8"/>
  <c r="E2493" i="8"/>
  <c r="E2494" i="8"/>
  <c r="E2495" i="8"/>
  <c r="E2496" i="8"/>
  <c r="E2497" i="8"/>
  <c r="E2498" i="8"/>
  <c r="E2499" i="8"/>
  <c r="E2500" i="8"/>
  <c r="E2501" i="8"/>
  <c r="E2502" i="8"/>
  <c r="E2503" i="8"/>
  <c r="E2504" i="8"/>
  <c r="E2505" i="8"/>
  <c r="E2506" i="8"/>
  <c r="E2507" i="8"/>
  <c r="E2508" i="8"/>
  <c r="E2509" i="8"/>
  <c r="E2510" i="8"/>
  <c r="E2511" i="8"/>
  <c r="E2512" i="8"/>
  <c r="E2513" i="8"/>
  <c r="E2514" i="8"/>
  <c r="E2515" i="8"/>
  <c r="E2516" i="8"/>
  <c r="E2517" i="8"/>
  <c r="E2518" i="8"/>
  <c r="E2519" i="8"/>
  <c r="E2520" i="8"/>
  <c r="E2521" i="8"/>
  <c r="E2522" i="8"/>
  <c r="E2523" i="8"/>
  <c r="E2524" i="8"/>
  <c r="E2525" i="8"/>
  <c r="E2526" i="8"/>
  <c r="E2527" i="8"/>
  <c r="E2528" i="8"/>
  <c r="E2529" i="8"/>
  <c r="E2530" i="8"/>
  <c r="E2531" i="8"/>
  <c r="E2532" i="8"/>
  <c r="E2533" i="8"/>
  <c r="E2534" i="8"/>
  <c r="E2535" i="8"/>
  <c r="E2536" i="8"/>
  <c r="E2537" i="8"/>
  <c r="E2538" i="8"/>
  <c r="E2539" i="8"/>
  <c r="E2540" i="8"/>
  <c r="E2541" i="8"/>
  <c r="E2542" i="8"/>
  <c r="E2543" i="8"/>
  <c r="E2544" i="8"/>
  <c r="E2545" i="8"/>
  <c r="E2546" i="8"/>
  <c r="E2547" i="8"/>
  <c r="E2548" i="8"/>
  <c r="E2549" i="8"/>
  <c r="E2550" i="8"/>
  <c r="E2551" i="8"/>
  <c r="E2552" i="8"/>
  <c r="E2553" i="8"/>
  <c r="E2554" i="8"/>
  <c r="E2555" i="8"/>
  <c r="E2556" i="8"/>
  <c r="E2557" i="8"/>
  <c r="E2558" i="8"/>
  <c r="E2559" i="8"/>
  <c r="E2560" i="8"/>
  <c r="E2561" i="8"/>
  <c r="E2562" i="8"/>
  <c r="E2563" i="8"/>
  <c r="E2564" i="8"/>
  <c r="E2565" i="8"/>
  <c r="E2566" i="8"/>
  <c r="E2567" i="8"/>
  <c r="E2568" i="8"/>
  <c r="E2569" i="8"/>
  <c r="E2570" i="8"/>
  <c r="E2571" i="8"/>
  <c r="E2572" i="8"/>
  <c r="E2573" i="8"/>
  <c r="E2574" i="8"/>
  <c r="E2575" i="8"/>
  <c r="E2576" i="8"/>
  <c r="E2577" i="8"/>
  <c r="E2578" i="8"/>
  <c r="E2579" i="8"/>
  <c r="E2580" i="8"/>
  <c r="E2581" i="8"/>
  <c r="E2582" i="8"/>
  <c r="E2583" i="8"/>
  <c r="E2584" i="8"/>
  <c r="E2585" i="8"/>
  <c r="E2586" i="8"/>
  <c r="E2587" i="8"/>
  <c r="E2588" i="8"/>
  <c r="E2589" i="8"/>
  <c r="E2590" i="8"/>
  <c r="E2591" i="8"/>
  <c r="E2592" i="8"/>
  <c r="E2593" i="8"/>
  <c r="E2594" i="8"/>
  <c r="E2595" i="8"/>
  <c r="E2596" i="8"/>
  <c r="E2597" i="8"/>
  <c r="E2598" i="8"/>
  <c r="E2599" i="8"/>
  <c r="E2600" i="8"/>
  <c r="E2601" i="8"/>
  <c r="E2602" i="8"/>
  <c r="E2603" i="8"/>
  <c r="E2604" i="8"/>
  <c r="E2605" i="8"/>
  <c r="E2606" i="8"/>
  <c r="E2607" i="8"/>
  <c r="E2608" i="8"/>
  <c r="E2609" i="8"/>
  <c r="E2610" i="8"/>
  <c r="E2611" i="8"/>
  <c r="E2612" i="8"/>
  <c r="E2613" i="8"/>
  <c r="E2614" i="8"/>
  <c r="E2615" i="8"/>
  <c r="E2616" i="8"/>
  <c r="E2617" i="8"/>
  <c r="E2618" i="8"/>
  <c r="E2619" i="8"/>
  <c r="E2620" i="8"/>
  <c r="E2621" i="8"/>
  <c r="E2622" i="8"/>
  <c r="E2623" i="8"/>
  <c r="E2624" i="8"/>
  <c r="E2625" i="8"/>
  <c r="E2626" i="8"/>
  <c r="E2627" i="8"/>
  <c r="E2628" i="8"/>
  <c r="E2629" i="8"/>
  <c r="E2630" i="8"/>
  <c r="E2631" i="8"/>
  <c r="E2632" i="8"/>
  <c r="E2633" i="8"/>
  <c r="E2634" i="8"/>
  <c r="E2635" i="8"/>
  <c r="E2636" i="8"/>
  <c r="E2637" i="8"/>
  <c r="E2638" i="8"/>
  <c r="E2639" i="8"/>
  <c r="E2640" i="8"/>
  <c r="E2641" i="8"/>
  <c r="E2642" i="8"/>
  <c r="E2643" i="8"/>
  <c r="E2644" i="8"/>
  <c r="E2645" i="8"/>
  <c r="E2646" i="8"/>
  <c r="E2647" i="8"/>
  <c r="E2648" i="8"/>
  <c r="E2649" i="8"/>
  <c r="E2650" i="8"/>
  <c r="E2651" i="8"/>
  <c r="E2652" i="8"/>
  <c r="E2653" i="8"/>
  <c r="E2654" i="8"/>
  <c r="E2655" i="8"/>
  <c r="E2656" i="8"/>
  <c r="E2657" i="8"/>
  <c r="E2658" i="8"/>
  <c r="E2659" i="8"/>
  <c r="E2660" i="8"/>
  <c r="E2661" i="8"/>
  <c r="E2662" i="8"/>
  <c r="E2663" i="8"/>
  <c r="E2664" i="8"/>
  <c r="E2665" i="8"/>
  <c r="E2666" i="8"/>
  <c r="E2667" i="8"/>
  <c r="E2668" i="8"/>
  <c r="E2669" i="8"/>
  <c r="E2670" i="8"/>
  <c r="E2671" i="8"/>
  <c r="E2672" i="8"/>
  <c r="E2673" i="8"/>
  <c r="E2674" i="8"/>
  <c r="E2675" i="8"/>
  <c r="E2676" i="8"/>
  <c r="E2677" i="8"/>
  <c r="E2678" i="8"/>
  <c r="E2679" i="8"/>
  <c r="E2680" i="8"/>
  <c r="E2681" i="8"/>
  <c r="E2682" i="8"/>
  <c r="E2683" i="8"/>
  <c r="E2684" i="8"/>
  <c r="E2685" i="8"/>
  <c r="E2686" i="8"/>
  <c r="E2687" i="8"/>
  <c r="E2688" i="8"/>
  <c r="E2689" i="8"/>
  <c r="E2690" i="8"/>
  <c r="E2691" i="8"/>
  <c r="E2692" i="8"/>
  <c r="E2693" i="8"/>
  <c r="E2694" i="8"/>
  <c r="E2695" i="8"/>
  <c r="E2696" i="8"/>
  <c r="E2697" i="8"/>
  <c r="E2698" i="8"/>
  <c r="E2699" i="8"/>
  <c r="E2700" i="8"/>
  <c r="E2701" i="8"/>
  <c r="E2702" i="8"/>
  <c r="E2703" i="8"/>
  <c r="E2704" i="8"/>
  <c r="E2705" i="8"/>
  <c r="E2706" i="8"/>
  <c r="E2707" i="8"/>
  <c r="E2708" i="8"/>
  <c r="E2709" i="8"/>
  <c r="E2710" i="8"/>
  <c r="E2711" i="8"/>
  <c r="E2712" i="8"/>
  <c r="E2713" i="8"/>
  <c r="E2714" i="8"/>
  <c r="E2715" i="8"/>
  <c r="E2716" i="8"/>
  <c r="E2717" i="8"/>
  <c r="E2718" i="8"/>
  <c r="E2719" i="8"/>
  <c r="E2720" i="8"/>
  <c r="E2721" i="8"/>
  <c r="E2722" i="8"/>
  <c r="E2723" i="8"/>
  <c r="E2724" i="8"/>
  <c r="E2725" i="8"/>
  <c r="E2726" i="8"/>
  <c r="E2727" i="8"/>
  <c r="E2728" i="8"/>
  <c r="E2729" i="8"/>
  <c r="E2730" i="8"/>
  <c r="E2731" i="8"/>
  <c r="E2732" i="8"/>
  <c r="E2733" i="8"/>
  <c r="E2734" i="8"/>
  <c r="E2735" i="8"/>
  <c r="E2736" i="8"/>
  <c r="E2737" i="8"/>
  <c r="E2738" i="8"/>
  <c r="E2739" i="8"/>
  <c r="E2740" i="8"/>
  <c r="E2741" i="8"/>
  <c r="E2742" i="8"/>
  <c r="E2743" i="8"/>
  <c r="E2744" i="8"/>
  <c r="E2745" i="8"/>
  <c r="E2746" i="8"/>
  <c r="E2747" i="8"/>
  <c r="E2748" i="8"/>
  <c r="E2749" i="8"/>
  <c r="E2750" i="8"/>
  <c r="E2751" i="8"/>
  <c r="E2752" i="8"/>
  <c r="E2753" i="8"/>
  <c r="E2754" i="8"/>
  <c r="E2755" i="8"/>
  <c r="E2756" i="8"/>
  <c r="E2757" i="8"/>
  <c r="E2758" i="8"/>
  <c r="E2759" i="8"/>
  <c r="E2760" i="8"/>
  <c r="E2761" i="8"/>
  <c r="E2762" i="8"/>
  <c r="E2763" i="8"/>
  <c r="E2764" i="8"/>
  <c r="E2765" i="8"/>
  <c r="E2766" i="8"/>
  <c r="E2767" i="8"/>
  <c r="E2768" i="8"/>
  <c r="E2769" i="8"/>
  <c r="E2770" i="8"/>
  <c r="E2771" i="8"/>
  <c r="E2772" i="8"/>
  <c r="E2773" i="8"/>
  <c r="E2774" i="8"/>
  <c r="E2775" i="8"/>
  <c r="E2776" i="8"/>
  <c r="E2777" i="8"/>
  <c r="E2778" i="8"/>
  <c r="E2779" i="8"/>
  <c r="E2780" i="8"/>
  <c r="E2781" i="8"/>
  <c r="E2782" i="8"/>
  <c r="E2783" i="8"/>
  <c r="E2784" i="8"/>
  <c r="E2785" i="8"/>
  <c r="E2786" i="8"/>
  <c r="E2787" i="8"/>
  <c r="E2788" i="8"/>
  <c r="E2789" i="8"/>
  <c r="E2790" i="8"/>
  <c r="E2791" i="8"/>
  <c r="E2792" i="8"/>
  <c r="E2793" i="8"/>
  <c r="E2794" i="8"/>
  <c r="E2795" i="8"/>
  <c r="E2796" i="8"/>
  <c r="E2797" i="8"/>
  <c r="E2798" i="8"/>
  <c r="E2799" i="8"/>
  <c r="E2800" i="8"/>
  <c r="E2801" i="8"/>
  <c r="E2802" i="8"/>
  <c r="E2803" i="8"/>
  <c r="E2804" i="8"/>
  <c r="E2805" i="8"/>
  <c r="E2806" i="8"/>
  <c r="E2807" i="8"/>
  <c r="E2808" i="8"/>
  <c r="E2809" i="8"/>
  <c r="E2810" i="8"/>
  <c r="E2811" i="8"/>
  <c r="E2812" i="8"/>
  <c r="E2813" i="8"/>
  <c r="E2814" i="8"/>
  <c r="E2815" i="8"/>
  <c r="E2816" i="8"/>
  <c r="E2817" i="8"/>
  <c r="E2818" i="8"/>
  <c r="E2819" i="8"/>
  <c r="E2820" i="8"/>
  <c r="E2821" i="8"/>
  <c r="E2822" i="8"/>
  <c r="E2823" i="8"/>
  <c r="E2824" i="8"/>
  <c r="E2825" i="8"/>
  <c r="E2826" i="8"/>
  <c r="E2827" i="8"/>
  <c r="E2828" i="8"/>
  <c r="E2829" i="8"/>
  <c r="E2830" i="8"/>
  <c r="E2831" i="8"/>
  <c r="E2832" i="8"/>
  <c r="E2833" i="8"/>
  <c r="E2834" i="8"/>
  <c r="E2835" i="8"/>
  <c r="E2836" i="8"/>
  <c r="E2837" i="8"/>
  <c r="E2838" i="8"/>
  <c r="E2839" i="8"/>
  <c r="E2840" i="8"/>
  <c r="E2841" i="8"/>
  <c r="E2842" i="8"/>
  <c r="E2843" i="8"/>
  <c r="E2844" i="8"/>
  <c r="E2845" i="8"/>
  <c r="E2846" i="8"/>
  <c r="E2847" i="8"/>
  <c r="E2848" i="8"/>
  <c r="E2849" i="8"/>
  <c r="E2850" i="8"/>
  <c r="E2851" i="8"/>
  <c r="E2852" i="8"/>
  <c r="E2853" i="8"/>
  <c r="E2854" i="8"/>
  <c r="E2855" i="8"/>
  <c r="E2856" i="8"/>
  <c r="E2857" i="8"/>
  <c r="E2858" i="8"/>
  <c r="E2859" i="8"/>
  <c r="E2860" i="8"/>
  <c r="E2861" i="8"/>
  <c r="E2862" i="8"/>
  <c r="E2863" i="8"/>
  <c r="E2864" i="8"/>
  <c r="E2865" i="8"/>
  <c r="E2866" i="8"/>
  <c r="E2867" i="8"/>
  <c r="E2868" i="8"/>
  <c r="E2869" i="8"/>
  <c r="E2870" i="8"/>
  <c r="E2871" i="8"/>
  <c r="E2872" i="8"/>
  <c r="E2873" i="8"/>
  <c r="E2874" i="8"/>
  <c r="E2875" i="8"/>
  <c r="E2876" i="8"/>
  <c r="E2877" i="8"/>
  <c r="E2878" i="8"/>
  <c r="E2879" i="8"/>
  <c r="E2880" i="8"/>
  <c r="E2881" i="8"/>
  <c r="E2882" i="8"/>
  <c r="E2883" i="8"/>
  <c r="E2884" i="8"/>
  <c r="E2885" i="8"/>
  <c r="E2886" i="8"/>
  <c r="E2887" i="8"/>
  <c r="E2888" i="8"/>
  <c r="E2889" i="8"/>
  <c r="E2890" i="8"/>
  <c r="E2891" i="8"/>
  <c r="E2892" i="8"/>
  <c r="E2893" i="8"/>
  <c r="E2894" i="8"/>
  <c r="E2895" i="8"/>
  <c r="E2896" i="8"/>
  <c r="E2897" i="8"/>
  <c r="E2898" i="8"/>
  <c r="E2899" i="8"/>
  <c r="E2900" i="8"/>
  <c r="E2901" i="8"/>
  <c r="E2902" i="8"/>
  <c r="E2903" i="8"/>
  <c r="E2904" i="8"/>
  <c r="E2905" i="8"/>
  <c r="E2906" i="8"/>
  <c r="E2907" i="8"/>
  <c r="E2908" i="8"/>
  <c r="E2909" i="8"/>
  <c r="E2910" i="8"/>
  <c r="E2911" i="8"/>
  <c r="E2912" i="8"/>
  <c r="E2913" i="8"/>
  <c r="E2914" i="8"/>
  <c r="E2915" i="8"/>
  <c r="E2916" i="8"/>
  <c r="E2917" i="8"/>
  <c r="E2918" i="8"/>
  <c r="E2919" i="8"/>
  <c r="E2920" i="8"/>
  <c r="E2921" i="8"/>
  <c r="E2922" i="8"/>
  <c r="E2923" i="8"/>
  <c r="E2924" i="8"/>
  <c r="E2925" i="8"/>
  <c r="E2926" i="8"/>
  <c r="E2927" i="8"/>
  <c r="E2928" i="8"/>
  <c r="E2929" i="8"/>
  <c r="E2930" i="8"/>
  <c r="E2931" i="8"/>
  <c r="E2932" i="8"/>
  <c r="E2933" i="8"/>
  <c r="E2934" i="8"/>
  <c r="E2935" i="8"/>
  <c r="E2936" i="8"/>
  <c r="E2937" i="8"/>
  <c r="E2938" i="8"/>
  <c r="E2939" i="8"/>
  <c r="E2940" i="8"/>
  <c r="E2941" i="8"/>
  <c r="E2942" i="8"/>
  <c r="E2943" i="8"/>
  <c r="E2944" i="8"/>
  <c r="E2945" i="8"/>
  <c r="E2946" i="8"/>
  <c r="E2947" i="8"/>
  <c r="E2948" i="8"/>
  <c r="E2949" i="8"/>
  <c r="E2950" i="8"/>
  <c r="E2951" i="8"/>
  <c r="E2952" i="8"/>
  <c r="E2953" i="8"/>
  <c r="E2954" i="8"/>
  <c r="E2955" i="8"/>
  <c r="E2956" i="8"/>
  <c r="E2957" i="8"/>
  <c r="E2958" i="8"/>
  <c r="E2959" i="8"/>
  <c r="E2960" i="8"/>
  <c r="E2961" i="8"/>
  <c r="E2962" i="8"/>
  <c r="E2963" i="8"/>
  <c r="E2964" i="8"/>
  <c r="E2965" i="8"/>
  <c r="E2966" i="8"/>
  <c r="E2967" i="8"/>
  <c r="E2968" i="8"/>
  <c r="E2969" i="8"/>
  <c r="E2970" i="8"/>
  <c r="E2971" i="8"/>
  <c r="E2972" i="8"/>
  <c r="E2973" i="8"/>
  <c r="E2974" i="8"/>
  <c r="E2975" i="8"/>
  <c r="E2976" i="8"/>
  <c r="E2977" i="8"/>
  <c r="E2978" i="8"/>
  <c r="E2979" i="8"/>
  <c r="E2980" i="8"/>
  <c r="E2981" i="8"/>
  <c r="E2982" i="8"/>
  <c r="E2983" i="8"/>
  <c r="E2984" i="8"/>
  <c r="E2985" i="8"/>
  <c r="E2986" i="8"/>
  <c r="E2987" i="8"/>
  <c r="E2988" i="8"/>
  <c r="E2989" i="8"/>
  <c r="E2990" i="8"/>
  <c r="E2991" i="8"/>
  <c r="E2992" i="8"/>
  <c r="E2993" i="8"/>
  <c r="E2994" i="8"/>
  <c r="E2995" i="8"/>
  <c r="E2996" i="8"/>
  <c r="E2997" i="8"/>
  <c r="E2998" i="8"/>
  <c r="E2999" i="8"/>
  <c r="E3000" i="8"/>
  <c r="E3001" i="8"/>
  <c r="E3002" i="8"/>
  <c r="E3003" i="8"/>
  <c r="E3004" i="8"/>
  <c r="E3005" i="8"/>
  <c r="E3006" i="8"/>
  <c r="E3007" i="8"/>
  <c r="E3008" i="8"/>
  <c r="E3009" i="8"/>
  <c r="E3010" i="8"/>
  <c r="E3011" i="8"/>
  <c r="E3012" i="8"/>
  <c r="E3013" i="8"/>
  <c r="E3014" i="8"/>
  <c r="E3015" i="8"/>
  <c r="E3016" i="8"/>
  <c r="E3017" i="8"/>
  <c r="E3018" i="8"/>
  <c r="E3019" i="8"/>
  <c r="E3020" i="8"/>
  <c r="E3021" i="8"/>
  <c r="E3022" i="8"/>
  <c r="E3023" i="8"/>
  <c r="E3024" i="8"/>
  <c r="E3025" i="8"/>
  <c r="E3026" i="8"/>
  <c r="E3027" i="8"/>
  <c r="E3028" i="8"/>
  <c r="E3029" i="8"/>
  <c r="E3030" i="8"/>
  <c r="E3031" i="8"/>
  <c r="E3032" i="8"/>
  <c r="E3033" i="8"/>
  <c r="E3034" i="8"/>
  <c r="E3035" i="8"/>
  <c r="E3036" i="8"/>
  <c r="E3037" i="8"/>
  <c r="E3038" i="8"/>
  <c r="E3039" i="8"/>
  <c r="E3040" i="8"/>
  <c r="E3041" i="8"/>
  <c r="E3042" i="8"/>
  <c r="E3043" i="8"/>
  <c r="E3044" i="8"/>
  <c r="E3045" i="8"/>
  <c r="E3046" i="8"/>
  <c r="E3047" i="8"/>
  <c r="E3048" i="8"/>
  <c r="E3049" i="8"/>
  <c r="E3050" i="8"/>
  <c r="E3051" i="8"/>
  <c r="E3052" i="8"/>
  <c r="E3053" i="8"/>
  <c r="E3054" i="8"/>
  <c r="E3055" i="8"/>
  <c r="E3056" i="8"/>
  <c r="E3057" i="8"/>
  <c r="E3058" i="8"/>
  <c r="E3059" i="8"/>
  <c r="E3060" i="8"/>
  <c r="E3061" i="8"/>
  <c r="E3062" i="8"/>
  <c r="E3063" i="8"/>
  <c r="E3064" i="8"/>
  <c r="E3065" i="8"/>
  <c r="E3066" i="8"/>
  <c r="E3067" i="8"/>
  <c r="E3068" i="8"/>
  <c r="E3069" i="8"/>
  <c r="E3070" i="8"/>
  <c r="E3071" i="8"/>
  <c r="E3072" i="8"/>
  <c r="E3073" i="8"/>
  <c r="E3074" i="8"/>
  <c r="E3075" i="8"/>
  <c r="E3076" i="8"/>
  <c r="E3077" i="8"/>
  <c r="E3078" i="8"/>
  <c r="E3079" i="8"/>
  <c r="E3080" i="8"/>
  <c r="E3081" i="8"/>
  <c r="E3082" i="8"/>
  <c r="E3083" i="8"/>
  <c r="E3084" i="8"/>
  <c r="E3085" i="8"/>
  <c r="E3086" i="8"/>
  <c r="E3087" i="8"/>
  <c r="E3088" i="8"/>
  <c r="E3089" i="8"/>
  <c r="E3090" i="8"/>
  <c r="E3091" i="8"/>
  <c r="E3092" i="8"/>
  <c r="E3093" i="8"/>
  <c r="E3094" i="8"/>
  <c r="E3095" i="8"/>
  <c r="E3096" i="8"/>
  <c r="E3097" i="8"/>
  <c r="E3098" i="8"/>
  <c r="E3099" i="8"/>
  <c r="E3100" i="8"/>
  <c r="E3101" i="8"/>
  <c r="E3102" i="8"/>
  <c r="E3103" i="8"/>
  <c r="E3104" i="8"/>
  <c r="E3105" i="8"/>
  <c r="E3106" i="8"/>
  <c r="E3107" i="8"/>
  <c r="E3108" i="8"/>
  <c r="E3109" i="8"/>
  <c r="E3110" i="8"/>
  <c r="E3111" i="8"/>
  <c r="E3112" i="8"/>
  <c r="E3113" i="8"/>
  <c r="E3114" i="8"/>
  <c r="E3115" i="8"/>
  <c r="E3116" i="8"/>
  <c r="E3117" i="8"/>
  <c r="E3118" i="8"/>
  <c r="E3119" i="8"/>
  <c r="E3120" i="8"/>
  <c r="E3121" i="8"/>
  <c r="E3122" i="8"/>
  <c r="E3123" i="8"/>
  <c r="E3124" i="8"/>
  <c r="E3125" i="8"/>
  <c r="E3126" i="8"/>
  <c r="E3127" i="8"/>
  <c r="E3128" i="8"/>
  <c r="E3129" i="8"/>
  <c r="E3130" i="8"/>
  <c r="E3131" i="8"/>
  <c r="E3132" i="8"/>
  <c r="E3133" i="8"/>
  <c r="E3134" i="8"/>
  <c r="E3135" i="8"/>
  <c r="E3136" i="8"/>
  <c r="E3137" i="8"/>
  <c r="E3138" i="8"/>
  <c r="E3139" i="8"/>
  <c r="E3140" i="8"/>
  <c r="E3141" i="8"/>
  <c r="E3142" i="8"/>
  <c r="E3143" i="8"/>
  <c r="E3144" i="8"/>
  <c r="E3145" i="8"/>
  <c r="E3146" i="8"/>
  <c r="E3147" i="8"/>
  <c r="E3148" i="8"/>
  <c r="E3149" i="8"/>
  <c r="E3150" i="8"/>
  <c r="E3151" i="8"/>
  <c r="E3152" i="8"/>
  <c r="E3153" i="8"/>
  <c r="E3154" i="8"/>
  <c r="E3155" i="8"/>
  <c r="E3156" i="8"/>
  <c r="E3157" i="8"/>
  <c r="E3158" i="8"/>
  <c r="E3159" i="8"/>
  <c r="E3160" i="8"/>
  <c r="E3161" i="8"/>
  <c r="E3162" i="8"/>
  <c r="E3163" i="8"/>
  <c r="E3164" i="8"/>
  <c r="E3165" i="8"/>
  <c r="E3166" i="8"/>
  <c r="E3167" i="8"/>
  <c r="E3168" i="8"/>
  <c r="E3169" i="8"/>
  <c r="E3170" i="8"/>
  <c r="E3171" i="8"/>
  <c r="E3172" i="8"/>
  <c r="E3173" i="8"/>
  <c r="E3174" i="8"/>
  <c r="E3175" i="8"/>
  <c r="E3176" i="8"/>
  <c r="E3177" i="8"/>
  <c r="E3178" i="8"/>
  <c r="E3179" i="8"/>
  <c r="E3180" i="8"/>
  <c r="E3181" i="8"/>
  <c r="E3182" i="8"/>
  <c r="E3183" i="8"/>
  <c r="E3184" i="8"/>
  <c r="E3185" i="8"/>
  <c r="E3186" i="8"/>
  <c r="E3187" i="8"/>
  <c r="E3188" i="8"/>
  <c r="E3189" i="8"/>
  <c r="E3190" i="8"/>
  <c r="E3191" i="8"/>
  <c r="E3192" i="8"/>
  <c r="E3193" i="8"/>
  <c r="E3194" i="8"/>
  <c r="E3195" i="8"/>
  <c r="E2" i="8"/>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2" i="11"/>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E340" i="8" l="1"/>
  <c r="E336" i="8"/>
  <c r="E332" i="8"/>
  <c r="E328" i="8"/>
  <c r="E324" i="8"/>
  <c r="E320" i="8"/>
  <c r="E316" i="8"/>
  <c r="E312" i="8"/>
  <c r="E308" i="8"/>
  <c r="E304" i="8"/>
  <c r="E300" i="8"/>
  <c r="E296" i="8"/>
  <c r="E292" i="8"/>
  <c r="E288" i="8"/>
  <c r="E284" i="8"/>
  <c r="E280" i="8"/>
  <c r="E276" i="8"/>
  <c r="E272" i="8"/>
  <c r="E268" i="8"/>
  <c r="E264" i="8"/>
  <c r="E260" i="8"/>
  <c r="E256" i="8"/>
  <c r="E252" i="8"/>
  <c r="E248" i="8"/>
  <c r="E244" i="8"/>
  <c r="E240" i="8"/>
  <c r="E236" i="8"/>
  <c r="E232" i="8"/>
  <c r="E228" i="8"/>
  <c r="E224" i="8"/>
  <c r="E220" i="8"/>
  <c r="E216" i="8"/>
  <c r="E212" i="8"/>
  <c r="E208" i="8"/>
  <c r="E204" i="8"/>
  <c r="E200" i="8"/>
  <c r="E196" i="8"/>
  <c r="E192" i="8"/>
  <c r="E188" i="8"/>
  <c r="E184" i="8"/>
  <c r="E180" i="8"/>
  <c r="E176" i="8"/>
  <c r="E172" i="8"/>
  <c r="E168" i="8"/>
  <c r="E164" i="8"/>
  <c r="E160" i="8"/>
  <c r="E156" i="8"/>
  <c r="E152" i="8"/>
  <c r="E148" i="8"/>
  <c r="E144" i="8"/>
  <c r="E140" i="8"/>
  <c r="E136" i="8"/>
  <c r="E132" i="8"/>
  <c r="E128" i="8"/>
  <c r="E124" i="8"/>
  <c r="E120" i="8"/>
  <c r="E116" i="8"/>
  <c r="E112" i="8"/>
  <c r="E108" i="8"/>
  <c r="E104" i="8"/>
  <c r="E100" i="8"/>
  <c r="E96" i="8"/>
  <c r="E92" i="8"/>
  <c r="E88" i="8"/>
  <c r="E84" i="8"/>
  <c r="E80" i="8"/>
  <c r="E76" i="8"/>
  <c r="E72" i="8"/>
  <c r="E68" i="8"/>
  <c r="E64" i="8"/>
  <c r="E60" i="8"/>
  <c r="E56" i="8"/>
  <c r="E52" i="8"/>
  <c r="E48" i="8"/>
  <c r="E44" i="8"/>
  <c r="E40" i="8"/>
  <c r="E36" i="8"/>
  <c r="E32" i="8"/>
  <c r="E28" i="8"/>
  <c r="E24" i="8"/>
  <c r="E20" i="8"/>
  <c r="E16" i="8"/>
  <c r="E12" i="8"/>
  <c r="E8" i="8"/>
  <c r="E4" i="8"/>
  <c r="E235" i="8"/>
  <c r="E231" i="8"/>
  <c r="E227" i="8"/>
  <c r="E223" i="8"/>
  <c r="E219" i="8"/>
  <c r="E215" i="8"/>
  <c r="E211" i="8"/>
  <c r="E207" i="8"/>
  <c r="E203" i="8"/>
  <c r="E199" i="8"/>
  <c r="E195" i="8"/>
  <c r="E191" i="8"/>
  <c r="E187" i="8"/>
  <c r="E183" i="8"/>
  <c r="E179" i="8"/>
  <c r="E175" i="8"/>
  <c r="E171" i="8"/>
  <c r="E167" i="8"/>
  <c r="E163" i="8"/>
  <c r="E159" i="8"/>
  <c r="E155" i="8"/>
  <c r="E151" i="8"/>
  <c r="E147" i="8"/>
  <c r="E143" i="8"/>
  <c r="E139" i="8"/>
  <c r="E135" i="8"/>
  <c r="E131" i="8"/>
  <c r="E127" i="8"/>
  <c r="E123" i="8"/>
  <c r="E119" i="8"/>
  <c r="E115" i="8"/>
  <c r="E111" i="8"/>
  <c r="E107" i="8"/>
  <c r="E103" i="8"/>
  <c r="E99" i="8"/>
  <c r="E95" i="8"/>
  <c r="E91" i="8"/>
  <c r="E87" i="8"/>
  <c r="E83" i="8"/>
  <c r="E79" i="8"/>
  <c r="E75" i="8"/>
  <c r="E71" i="8"/>
  <c r="E67" i="8"/>
  <c r="E63" i="8"/>
  <c r="E59" i="8"/>
  <c r="E55" i="8"/>
  <c r="E51" i="8"/>
  <c r="E47" i="8"/>
  <c r="E43" i="8"/>
  <c r="E39" i="8"/>
  <c r="E35" i="8"/>
  <c r="E31" i="8"/>
  <c r="E27" i="8"/>
  <c r="E23" i="8"/>
  <c r="E19" i="8"/>
  <c r="E15" i="8"/>
  <c r="F850" i="8" s="1"/>
  <c r="E11" i="8"/>
  <c r="E7" i="8"/>
  <c r="F926" i="8" s="1"/>
  <c r="F870" i="8"/>
  <c r="F714" i="8"/>
  <c r="F1007" i="8"/>
  <c r="F729" i="8"/>
  <c r="F653" i="8"/>
  <c r="F986" i="8"/>
  <c r="F970" i="8"/>
  <c r="F901" i="8"/>
  <c r="F573" i="8"/>
  <c r="F1089" i="8"/>
  <c r="F1037" i="8"/>
  <c r="F973" i="8"/>
  <c r="F957" i="8"/>
  <c r="F849" i="8"/>
  <c r="F281" i="8"/>
  <c r="F658" i="8"/>
  <c r="F598" i="8"/>
  <c r="F868" i="8"/>
  <c r="F852" i="8"/>
  <c r="F804" i="8"/>
  <c r="F740" i="8"/>
  <c r="F724" i="8"/>
  <c r="F676" i="8"/>
  <c r="F426" i="8"/>
  <c r="F331" i="8"/>
  <c r="F887" i="8"/>
  <c r="F823" i="8"/>
  <c r="F807" i="8"/>
  <c r="F759" i="8"/>
  <c r="F695" i="8"/>
  <c r="F679" i="8"/>
  <c r="F517" i="8"/>
  <c r="F814" i="8"/>
  <c r="F722" i="8"/>
  <c r="F437" i="8"/>
  <c r="F287" i="8"/>
  <c r="F255" i="8"/>
  <c r="F145" i="8"/>
  <c r="F253" i="8"/>
  <c r="F221" i="8"/>
  <c r="F93" i="8"/>
  <c r="F636" i="8"/>
  <c r="F620" i="8"/>
  <c r="F572" i="8"/>
  <c r="F508" i="8"/>
  <c r="F492" i="8"/>
  <c r="F430" i="8"/>
  <c r="F339" i="8"/>
  <c r="F275" i="8"/>
  <c r="F655" i="8"/>
  <c r="F591" i="8"/>
  <c r="F575" i="8"/>
  <c r="F527" i="8"/>
  <c r="F456" i="8"/>
  <c r="F434" i="8"/>
  <c r="F370" i="8"/>
  <c r="F62" i="8"/>
  <c r="F622" i="8"/>
  <c r="F550" i="8"/>
  <c r="F486" i="8"/>
  <c r="F465" i="8"/>
  <c r="F401" i="8"/>
  <c r="F364" i="8"/>
  <c r="F358" i="8"/>
  <c r="F334" i="8"/>
  <c r="F265" i="8"/>
  <c r="F243" i="8"/>
  <c r="F150" i="8"/>
  <c r="F22" i="8"/>
  <c r="F483" i="8"/>
  <c r="F471" i="8"/>
  <c r="F455" i="8"/>
  <c r="F451" i="8"/>
  <c r="F439" i="8"/>
  <c r="F423" i="8"/>
  <c r="F419" i="8"/>
  <c r="F407" i="8"/>
  <c r="F391" i="8"/>
  <c r="F387" i="8"/>
  <c r="F375" i="8"/>
  <c r="F359" i="8"/>
  <c r="F355" i="8"/>
  <c r="F343" i="8"/>
  <c r="F322" i="8"/>
  <c r="F317" i="8"/>
  <c r="F301" i="8"/>
  <c r="F279" i="8"/>
  <c r="F274" i="8"/>
  <c r="F205" i="8"/>
  <c r="F77" i="8"/>
  <c r="F53" i="8"/>
  <c r="F310" i="8"/>
  <c r="F289" i="8"/>
  <c r="F283" i="8"/>
  <c r="F267" i="8"/>
  <c r="F246" i="8"/>
  <c r="F241" i="8"/>
  <c r="F218" i="8"/>
  <c r="F186" i="8"/>
  <c r="F178" i="8"/>
  <c r="F154" i="8"/>
  <c r="F122" i="8"/>
  <c r="F114" i="8"/>
  <c r="F90" i="8"/>
  <c r="F58" i="8"/>
  <c r="F50" i="8"/>
  <c r="F26" i="8"/>
  <c r="F341" i="8"/>
  <c r="F335" i="8"/>
  <c r="F309" i="8"/>
  <c r="F193" i="8"/>
  <c r="F161" i="8"/>
  <c r="F65" i="8"/>
  <c r="F332" i="8"/>
  <c r="F328" i="8"/>
  <c r="F316" i="8"/>
  <c r="F300" i="8"/>
  <c r="F296" i="8"/>
  <c r="F284" i="8"/>
  <c r="F268" i="8"/>
  <c r="F264" i="8"/>
  <c r="F252" i="8"/>
  <c r="F236" i="8"/>
  <c r="F232" i="8"/>
  <c r="F220" i="8"/>
  <c r="F204" i="8"/>
  <c r="F200" i="8"/>
  <c r="F188" i="8"/>
  <c r="F172" i="8"/>
  <c r="F168" i="8"/>
  <c r="F156" i="8"/>
  <c r="F140" i="8"/>
  <c r="F136" i="8"/>
  <c r="F124" i="8"/>
  <c r="F108" i="8"/>
  <c r="F104" i="8"/>
  <c r="F92" i="8"/>
  <c r="F76" i="8"/>
  <c r="F72" i="8"/>
  <c r="F60" i="8"/>
  <c r="F44" i="8"/>
  <c r="F40" i="8"/>
  <c r="F28" i="8"/>
  <c r="F12" i="8"/>
  <c r="F8" i="8"/>
  <c r="F231" i="8"/>
  <c r="F215" i="8"/>
  <c r="F211" i="8"/>
  <c r="F199" i="8"/>
  <c r="F183" i="8"/>
  <c r="F179" i="8"/>
  <c r="F167" i="8"/>
  <c r="F151" i="8"/>
  <c r="F147" i="8"/>
  <c r="F135" i="8"/>
  <c r="F119" i="8"/>
  <c r="F115" i="8"/>
  <c r="F103" i="8"/>
  <c r="F87" i="8"/>
  <c r="F83" i="8"/>
  <c r="F71" i="8"/>
  <c r="F55" i="8"/>
  <c r="F51" i="8"/>
  <c r="F39" i="8"/>
  <c r="F23" i="8"/>
  <c r="F19" i="8"/>
  <c r="F7" i="8"/>
  <c r="G3" i="9"/>
  <c r="G2" i="9"/>
  <c r="G1" i="9"/>
  <c r="E1" i="9"/>
  <c r="K3718" i="1"/>
  <c r="K3721" i="1"/>
  <c r="K3720" i="1"/>
  <c r="K3719" i="1"/>
  <c r="K3717" i="1"/>
  <c r="K3" i="1"/>
  <c r="K2" i="1"/>
  <c r="K5" i="1"/>
  <c r="K4" i="1"/>
  <c r="K3722" i="1"/>
  <c r="K7" i="1"/>
  <c r="K8" i="1"/>
  <c r="K6" i="1"/>
  <c r="K11" i="1"/>
  <c r="K12" i="1"/>
  <c r="K13" i="1"/>
  <c r="K10" i="1"/>
  <c r="K9" i="1"/>
  <c r="K14" i="1"/>
  <c r="K16" i="1"/>
  <c r="K15" i="1"/>
  <c r="K17" i="1"/>
  <c r="K18" i="1"/>
  <c r="K3723" i="1"/>
  <c r="K19" i="1"/>
  <c r="K22" i="1"/>
  <c r="K21" i="1"/>
  <c r="K20" i="1"/>
  <c r="K3724" i="1"/>
  <c r="K3725" i="1"/>
  <c r="K26" i="1"/>
  <c r="K23" i="1"/>
  <c r="K24" i="1"/>
  <c r="K25" i="1"/>
  <c r="K3726" i="1"/>
  <c r="K30" i="1"/>
  <c r="K28" i="1"/>
  <c r="K29" i="1"/>
  <c r="K27" i="1"/>
  <c r="K3729" i="1"/>
  <c r="K3727" i="1"/>
  <c r="K3730" i="1"/>
  <c r="K3728" i="1"/>
  <c r="K3732" i="1"/>
  <c r="K3731" i="1"/>
  <c r="K3733" i="1"/>
  <c r="K3734" i="1"/>
  <c r="K3736" i="1"/>
  <c r="K3739" i="1"/>
  <c r="K3738" i="1"/>
  <c r="K3735" i="1"/>
  <c r="K3737" i="1"/>
  <c r="K3740" i="1"/>
  <c r="K3741" i="1"/>
  <c r="K3742" i="1"/>
  <c r="K3743" i="1"/>
  <c r="K32" i="1"/>
  <c r="K31" i="1"/>
  <c r="K33" i="1"/>
  <c r="K3745" i="1"/>
  <c r="K3744" i="1"/>
  <c r="K3747" i="1"/>
  <c r="K3746" i="1"/>
  <c r="K3748" i="1"/>
  <c r="K34" i="1"/>
  <c r="K35" i="1"/>
  <c r="K36" i="1"/>
  <c r="K37" i="1"/>
  <c r="K39" i="1"/>
  <c r="K40" i="1"/>
  <c r="K38" i="1"/>
  <c r="K43" i="1"/>
  <c r="K44" i="1"/>
  <c r="K41" i="1"/>
  <c r="K42" i="1"/>
  <c r="K45" i="1"/>
  <c r="K46" i="1"/>
  <c r="K48" i="1"/>
  <c r="K47" i="1"/>
  <c r="K50" i="1"/>
  <c r="K51" i="1"/>
  <c r="K52" i="1"/>
  <c r="K49" i="1"/>
  <c r="K53" i="1"/>
  <c r="K54" i="1"/>
  <c r="K56" i="1"/>
  <c r="K55" i="1"/>
  <c r="K57" i="1"/>
  <c r="K59" i="1"/>
  <c r="K62" i="1"/>
  <c r="K60" i="1"/>
  <c r="K58" i="1"/>
  <c r="K61" i="1"/>
  <c r="K3197" i="1"/>
  <c r="K3196" i="1"/>
  <c r="K3749" i="1"/>
  <c r="K3751" i="1"/>
  <c r="K3750" i="1"/>
  <c r="K64" i="1"/>
  <c r="K63" i="1"/>
  <c r="K66" i="1"/>
  <c r="K67" i="1"/>
  <c r="K65" i="1"/>
  <c r="K68" i="1"/>
  <c r="K69" i="1"/>
  <c r="K71" i="1"/>
  <c r="K70" i="1"/>
  <c r="K72" i="1"/>
  <c r="K75" i="1"/>
  <c r="K73" i="1"/>
  <c r="K74" i="1"/>
  <c r="K76" i="1"/>
  <c r="K79" i="1"/>
  <c r="K77" i="1"/>
  <c r="K80" i="1"/>
  <c r="K81" i="1"/>
  <c r="K78" i="1"/>
  <c r="K83" i="1"/>
  <c r="K82" i="1"/>
  <c r="K85" i="1"/>
  <c r="K84" i="1"/>
  <c r="K3752" i="1"/>
  <c r="K3753" i="1"/>
  <c r="K86" i="1"/>
  <c r="K87" i="1"/>
  <c r="K88" i="1"/>
  <c r="K89" i="1"/>
  <c r="K90" i="1"/>
  <c r="K91" i="1"/>
  <c r="K93" i="1"/>
  <c r="K92" i="1"/>
  <c r="K94" i="1"/>
  <c r="K95" i="1"/>
  <c r="K96" i="1"/>
  <c r="K97" i="1"/>
  <c r="K100" i="1"/>
  <c r="K101" i="1"/>
  <c r="K99" i="1"/>
  <c r="K98" i="1"/>
  <c r="K103" i="1"/>
  <c r="K105" i="1"/>
  <c r="K104" i="1"/>
  <c r="K102" i="1"/>
  <c r="K106" i="1"/>
  <c r="K3200" i="1"/>
  <c r="K3199" i="1"/>
  <c r="K3198" i="1"/>
  <c r="K109" i="1"/>
  <c r="K107" i="1"/>
  <c r="K108" i="1"/>
  <c r="K3754" i="1"/>
  <c r="K113" i="1"/>
  <c r="K111" i="1"/>
  <c r="K112" i="1"/>
  <c r="K110" i="1"/>
  <c r="K114" i="1"/>
  <c r="K115" i="1"/>
  <c r="K116" i="1"/>
  <c r="K117" i="1"/>
  <c r="K118" i="1"/>
  <c r="K119" i="1"/>
  <c r="K121" i="1"/>
  <c r="K122" i="1"/>
  <c r="K120" i="1"/>
  <c r="K123" i="1"/>
  <c r="K124" i="1"/>
  <c r="K125" i="1"/>
  <c r="K126" i="1"/>
  <c r="K128" i="1"/>
  <c r="K127" i="1"/>
  <c r="K3757" i="1"/>
  <c r="K3755" i="1"/>
  <c r="K3756" i="1"/>
  <c r="K3758" i="1"/>
  <c r="K130" i="1"/>
  <c r="K131" i="1"/>
  <c r="K129" i="1"/>
  <c r="K3759" i="1"/>
  <c r="K3761" i="1"/>
  <c r="K3760" i="1"/>
  <c r="K134" i="1"/>
  <c r="K133" i="1"/>
  <c r="K132" i="1"/>
  <c r="K137" i="1"/>
  <c r="K135" i="1"/>
  <c r="K138" i="1"/>
  <c r="K136" i="1"/>
  <c r="K139" i="1"/>
  <c r="K140" i="1"/>
  <c r="K141" i="1"/>
  <c r="K142" i="1"/>
  <c r="K3201" i="1"/>
  <c r="K3203" i="1"/>
  <c r="K3204" i="1"/>
  <c r="K3202" i="1"/>
  <c r="K3205" i="1"/>
  <c r="K143" i="1"/>
  <c r="K144" i="1"/>
  <c r="K147" i="1"/>
  <c r="K146" i="1"/>
  <c r="K145" i="1"/>
  <c r="K3206" i="1"/>
  <c r="K3208" i="1"/>
  <c r="K3207" i="1"/>
  <c r="K148" i="1"/>
  <c r="K149" i="1"/>
  <c r="K150" i="1"/>
  <c r="K3762" i="1"/>
  <c r="K3763" i="1"/>
  <c r="K3764" i="1"/>
  <c r="K153" i="1"/>
  <c r="K154" i="1"/>
  <c r="K151" i="1"/>
  <c r="K155" i="1"/>
  <c r="K152" i="1"/>
  <c r="K157" i="1"/>
  <c r="K156" i="1"/>
  <c r="K158" i="1"/>
  <c r="K159" i="1"/>
  <c r="K160" i="1"/>
  <c r="K162" i="1"/>
  <c r="K161" i="1"/>
  <c r="K163" i="1"/>
  <c r="K3768" i="1"/>
  <c r="K3766" i="1"/>
  <c r="K3767" i="1"/>
  <c r="K3765" i="1"/>
  <c r="K166" i="1"/>
  <c r="K165" i="1"/>
  <c r="K167" i="1"/>
  <c r="K164" i="1"/>
  <c r="K3770" i="1"/>
  <c r="K3772" i="1"/>
  <c r="K3769" i="1"/>
  <c r="K3771" i="1"/>
  <c r="K170" i="1"/>
  <c r="K169" i="1"/>
  <c r="K168" i="1"/>
  <c r="K172" i="1"/>
  <c r="K173" i="1"/>
  <c r="K171" i="1"/>
  <c r="K174" i="1"/>
  <c r="K175" i="1"/>
  <c r="K3774" i="1"/>
  <c r="K3773" i="1"/>
  <c r="K176" i="1"/>
  <c r="K177" i="1"/>
  <c r="K178" i="1"/>
  <c r="K179" i="1"/>
  <c r="K180" i="1"/>
  <c r="K182" i="1"/>
  <c r="K181" i="1"/>
  <c r="K183" i="1"/>
  <c r="K185" i="1"/>
  <c r="K184" i="1"/>
  <c r="K188" i="1"/>
  <c r="K186" i="1"/>
  <c r="K187" i="1"/>
  <c r="K3209" i="1"/>
  <c r="K3210" i="1"/>
  <c r="K190" i="1"/>
  <c r="K189" i="1"/>
  <c r="K3777" i="1"/>
  <c r="K3776" i="1"/>
  <c r="K3775" i="1"/>
  <c r="K3778" i="1"/>
  <c r="K191" i="1"/>
  <c r="K3782" i="1"/>
  <c r="K3781" i="1"/>
  <c r="K3783" i="1"/>
  <c r="K3780" i="1"/>
  <c r="K3779" i="1"/>
  <c r="K3786" i="1"/>
  <c r="K3787" i="1"/>
  <c r="K3784" i="1"/>
  <c r="K3785" i="1"/>
  <c r="K192" i="1"/>
  <c r="K194" i="1"/>
  <c r="K195" i="1"/>
  <c r="K193" i="1"/>
  <c r="K197" i="1"/>
  <c r="K196" i="1"/>
  <c r="K201" i="1"/>
  <c r="K200" i="1"/>
  <c r="K198" i="1"/>
  <c r="K199" i="1"/>
  <c r="K202" i="1"/>
  <c r="K203" i="1"/>
  <c r="K205" i="1"/>
  <c r="K204" i="1"/>
  <c r="K3215" i="1"/>
  <c r="K3214" i="1"/>
  <c r="K3211" i="1"/>
  <c r="K3213" i="1"/>
  <c r="K3212" i="1"/>
  <c r="K208" i="1"/>
  <c r="K206" i="1"/>
  <c r="K209" i="1"/>
  <c r="K210" i="1"/>
  <c r="K207" i="1"/>
  <c r="K3216" i="1"/>
  <c r="K212" i="1"/>
  <c r="K211" i="1"/>
  <c r="K3788" i="1"/>
  <c r="K3789" i="1"/>
  <c r="K3790" i="1"/>
  <c r="K3792" i="1"/>
  <c r="K3791" i="1"/>
  <c r="K213" i="1"/>
  <c r="K214" i="1"/>
  <c r="K217" i="1"/>
  <c r="K215" i="1"/>
  <c r="K216" i="1"/>
  <c r="K3217" i="1"/>
  <c r="K3218" i="1"/>
  <c r="K3793" i="1"/>
  <c r="K3794" i="1"/>
  <c r="K219" i="1"/>
  <c r="K220" i="1"/>
  <c r="K218" i="1"/>
  <c r="K221" i="1"/>
  <c r="K222" i="1"/>
  <c r="K3219" i="1"/>
  <c r="K223" i="1"/>
  <c r="K224" i="1"/>
  <c r="K228" i="1"/>
  <c r="K227" i="1"/>
  <c r="K225" i="1"/>
  <c r="K226" i="1"/>
  <c r="K229" i="1"/>
  <c r="K233" i="1"/>
  <c r="K231" i="1"/>
  <c r="K230" i="1"/>
  <c r="K232" i="1"/>
  <c r="K234" i="1"/>
  <c r="K235" i="1"/>
  <c r="K236" i="1"/>
  <c r="K238" i="1"/>
  <c r="K237" i="1"/>
  <c r="K239" i="1"/>
  <c r="K241" i="1"/>
  <c r="K240" i="1"/>
  <c r="K243" i="1"/>
  <c r="K242" i="1"/>
  <c r="K3797" i="1"/>
  <c r="K3796" i="1"/>
  <c r="K3795" i="1"/>
  <c r="K3799" i="1"/>
  <c r="K3798" i="1"/>
  <c r="K244" i="1"/>
  <c r="K249" i="1"/>
  <c r="K248" i="1"/>
  <c r="K247" i="1"/>
  <c r="K245" i="1"/>
  <c r="K246" i="1"/>
  <c r="K251" i="1"/>
  <c r="K253" i="1"/>
  <c r="K252" i="1"/>
  <c r="K250" i="1"/>
  <c r="K254" i="1"/>
  <c r="K255" i="1"/>
  <c r="K256" i="1"/>
  <c r="K3802" i="1"/>
  <c r="K3800" i="1"/>
  <c r="K3801" i="1"/>
  <c r="K257" i="1"/>
  <c r="K258" i="1"/>
  <c r="K3220" i="1"/>
  <c r="K3221" i="1"/>
  <c r="K3222" i="1"/>
  <c r="K260" i="1"/>
  <c r="K259" i="1"/>
  <c r="K262" i="1"/>
  <c r="K261" i="1"/>
  <c r="K264" i="1"/>
  <c r="K263" i="1"/>
  <c r="K265" i="1"/>
  <c r="K266" i="1"/>
  <c r="K3225" i="1"/>
  <c r="K3223" i="1"/>
  <c r="K3224" i="1"/>
  <c r="K3805" i="1"/>
  <c r="K3803" i="1"/>
  <c r="K3804" i="1"/>
  <c r="K267" i="1"/>
  <c r="K268" i="1"/>
  <c r="K269" i="1"/>
  <c r="K271" i="1"/>
  <c r="K270" i="1"/>
  <c r="K273" i="1"/>
  <c r="K272" i="1"/>
  <c r="K274" i="1"/>
  <c r="K275" i="1"/>
  <c r="K3226" i="1"/>
  <c r="K3227" i="1"/>
  <c r="K276" i="1"/>
  <c r="K277" i="1"/>
  <c r="K279" i="1"/>
  <c r="K278" i="1"/>
  <c r="K280" i="1"/>
  <c r="K281" i="1"/>
  <c r="K282" i="1"/>
  <c r="K284" i="1"/>
  <c r="K283" i="1"/>
  <c r="K285" i="1"/>
  <c r="K286" i="1"/>
  <c r="K3806" i="1"/>
  <c r="K3808" i="1"/>
  <c r="K3807" i="1"/>
  <c r="K287" i="1"/>
  <c r="K288" i="1"/>
  <c r="K289" i="1"/>
  <c r="K290" i="1"/>
  <c r="K3812" i="1"/>
  <c r="K3810" i="1"/>
  <c r="K3813" i="1"/>
  <c r="K3811" i="1"/>
  <c r="K3809" i="1"/>
  <c r="K291" i="1"/>
  <c r="K292" i="1"/>
  <c r="K293" i="1"/>
  <c r="K294" i="1"/>
  <c r="K3816" i="1"/>
  <c r="K3814" i="1"/>
  <c r="K3817" i="1"/>
  <c r="K3815" i="1"/>
  <c r="K3819" i="1"/>
  <c r="K3818" i="1"/>
  <c r="K297" i="1"/>
  <c r="K295" i="1"/>
  <c r="K296" i="1"/>
  <c r="K298" i="1"/>
  <c r="K300" i="1"/>
  <c r="K299" i="1"/>
  <c r="K3820" i="1"/>
  <c r="K301" i="1"/>
  <c r="K3823" i="1"/>
  <c r="K3822" i="1"/>
  <c r="K3821" i="1"/>
  <c r="K3228" i="1"/>
  <c r="K3229" i="1"/>
  <c r="K3230" i="1"/>
  <c r="K3824" i="1"/>
  <c r="K302" i="1"/>
  <c r="K305" i="1"/>
  <c r="K303" i="1"/>
  <c r="K304" i="1"/>
  <c r="K306" i="1"/>
  <c r="K308" i="1"/>
  <c r="K307" i="1"/>
  <c r="K3826" i="1"/>
  <c r="K3825" i="1"/>
  <c r="K3827" i="1"/>
  <c r="K310" i="1"/>
  <c r="K309" i="1"/>
  <c r="K311" i="1"/>
  <c r="K312" i="1"/>
  <c r="K313" i="1"/>
  <c r="K3828" i="1"/>
  <c r="K3829" i="1"/>
  <c r="K3830" i="1"/>
  <c r="K314" i="1"/>
  <c r="K315" i="1"/>
  <c r="K319" i="1"/>
  <c r="K318" i="1"/>
  <c r="K316" i="1"/>
  <c r="K317" i="1"/>
  <c r="K3831" i="1"/>
  <c r="K3832" i="1"/>
  <c r="K3833" i="1"/>
  <c r="K3834" i="1"/>
  <c r="K320" i="1"/>
  <c r="K321" i="1"/>
  <c r="K323" i="1"/>
  <c r="K324" i="1"/>
  <c r="K322" i="1"/>
  <c r="K325" i="1"/>
  <c r="K327" i="1"/>
  <c r="K326" i="1"/>
  <c r="K328" i="1"/>
  <c r="K3835" i="1"/>
  <c r="K330" i="1"/>
  <c r="K329" i="1"/>
  <c r="K3231" i="1"/>
  <c r="K3232" i="1"/>
  <c r="K3233" i="1"/>
  <c r="K332" i="1"/>
  <c r="K331" i="1"/>
  <c r="K335" i="1"/>
  <c r="K334" i="1"/>
  <c r="K333" i="1"/>
  <c r="K336" i="1"/>
  <c r="K339" i="1"/>
  <c r="K338" i="1"/>
  <c r="K337" i="1"/>
  <c r="K3836" i="1"/>
  <c r="K340" i="1"/>
  <c r="K343" i="1"/>
  <c r="K342" i="1"/>
  <c r="K341" i="1"/>
  <c r="K346" i="1"/>
  <c r="K347" i="1"/>
  <c r="K348" i="1"/>
  <c r="K344" i="1"/>
  <c r="K345" i="1"/>
  <c r="K349" i="1"/>
  <c r="K3837" i="1"/>
  <c r="K3838" i="1"/>
  <c r="K3840" i="1"/>
  <c r="K3839" i="1"/>
  <c r="K350" i="1"/>
  <c r="K351" i="1"/>
  <c r="K355" i="1"/>
  <c r="K354" i="1"/>
  <c r="K352" i="1"/>
  <c r="K353" i="1"/>
  <c r="K357" i="1"/>
  <c r="K358" i="1"/>
  <c r="K356" i="1"/>
  <c r="K3842" i="1"/>
  <c r="K3841" i="1"/>
  <c r="K360" i="1"/>
  <c r="K359" i="1"/>
  <c r="K361" i="1"/>
  <c r="K362" i="1"/>
  <c r="K3843" i="1"/>
  <c r="K363" i="1"/>
  <c r="K365" i="1"/>
  <c r="K364" i="1"/>
  <c r="K3848" i="1"/>
  <c r="K3845" i="1"/>
  <c r="K3846" i="1"/>
  <c r="K3844" i="1"/>
  <c r="K3847" i="1"/>
  <c r="K369" i="1"/>
  <c r="K366" i="1"/>
  <c r="K367" i="1"/>
  <c r="K368" i="1"/>
  <c r="K370" i="1"/>
  <c r="K3849" i="1"/>
  <c r="K371" i="1"/>
  <c r="K372" i="1"/>
  <c r="K376" i="1"/>
  <c r="K374" i="1"/>
  <c r="K375" i="1"/>
  <c r="K373" i="1"/>
  <c r="K381" i="1"/>
  <c r="K377" i="1"/>
  <c r="K380" i="1"/>
  <c r="K379" i="1"/>
  <c r="K378" i="1"/>
  <c r="K382" i="1"/>
  <c r="K383" i="1"/>
  <c r="K387" i="1"/>
  <c r="K385" i="1"/>
  <c r="K388" i="1"/>
  <c r="K384" i="1"/>
  <c r="K386" i="1"/>
  <c r="K390" i="1"/>
  <c r="K389" i="1"/>
  <c r="K391" i="1"/>
  <c r="K392" i="1"/>
  <c r="K393" i="1"/>
  <c r="K3234" i="1"/>
  <c r="K3236" i="1"/>
  <c r="K3235" i="1"/>
  <c r="K3237" i="1"/>
  <c r="K3850" i="1"/>
  <c r="K3853" i="1"/>
  <c r="K3851" i="1"/>
  <c r="K3852" i="1"/>
  <c r="K3241" i="1"/>
  <c r="K3240" i="1"/>
  <c r="K3239" i="1"/>
  <c r="K3238" i="1"/>
  <c r="K394" i="1"/>
  <c r="K395" i="1"/>
  <c r="K397" i="1"/>
  <c r="K396" i="1"/>
  <c r="K3243" i="1"/>
  <c r="K3242" i="1"/>
  <c r="K401" i="1"/>
  <c r="K399" i="1"/>
  <c r="K400" i="1"/>
  <c r="K398" i="1"/>
  <c r="K403" i="1"/>
  <c r="K402" i="1"/>
  <c r="K404" i="1"/>
  <c r="K406" i="1"/>
  <c r="K405" i="1"/>
  <c r="K407" i="1"/>
  <c r="K408" i="1"/>
  <c r="K409" i="1"/>
  <c r="K411" i="1"/>
  <c r="K410" i="1"/>
  <c r="K413" i="1"/>
  <c r="K412" i="1"/>
  <c r="K414" i="1"/>
  <c r="K415" i="1"/>
  <c r="K3244" i="1"/>
  <c r="K416" i="1"/>
  <c r="K418" i="1"/>
  <c r="K417" i="1"/>
  <c r="K3854" i="1"/>
  <c r="K3855" i="1"/>
  <c r="K419" i="1"/>
  <c r="K420" i="1"/>
  <c r="K421" i="1"/>
  <c r="K424" i="1"/>
  <c r="K422" i="1"/>
  <c r="K423" i="1"/>
  <c r="K426" i="1"/>
  <c r="K425" i="1"/>
  <c r="K428" i="1"/>
  <c r="K430" i="1"/>
  <c r="K427" i="1"/>
  <c r="K429" i="1"/>
  <c r="K3856" i="1"/>
  <c r="K431" i="1"/>
  <c r="K432" i="1"/>
  <c r="K435" i="1"/>
  <c r="K437" i="1"/>
  <c r="K433" i="1"/>
  <c r="K436" i="1"/>
  <c r="K434" i="1"/>
  <c r="K3859" i="1"/>
  <c r="K3857" i="1"/>
  <c r="K3860" i="1"/>
  <c r="K3858" i="1"/>
  <c r="K3861" i="1"/>
  <c r="K3862" i="1"/>
  <c r="K3863" i="1"/>
  <c r="K438" i="1"/>
  <c r="K439" i="1"/>
  <c r="K440" i="1"/>
  <c r="K441" i="1"/>
  <c r="K442" i="1"/>
  <c r="K444" i="1"/>
  <c r="K443" i="1"/>
  <c r="K446" i="1"/>
  <c r="K447" i="1"/>
  <c r="K445" i="1"/>
  <c r="K448" i="1"/>
  <c r="K450" i="1"/>
  <c r="K449" i="1"/>
  <c r="K451" i="1"/>
  <c r="K3867" i="1"/>
  <c r="K3865" i="1"/>
  <c r="K3866" i="1"/>
  <c r="K3864" i="1"/>
  <c r="K452" i="1"/>
  <c r="K453" i="1"/>
  <c r="K454" i="1"/>
  <c r="K455" i="1"/>
  <c r="K458" i="1"/>
  <c r="K457" i="1"/>
  <c r="K459" i="1"/>
  <c r="K456" i="1"/>
  <c r="K460" i="1"/>
  <c r="K461" i="1"/>
  <c r="K463" i="1"/>
  <c r="K462" i="1"/>
  <c r="K465" i="1"/>
  <c r="K464" i="1"/>
  <c r="K466" i="1"/>
  <c r="K467" i="1"/>
  <c r="K468" i="1"/>
  <c r="K470" i="1"/>
  <c r="K469" i="1"/>
  <c r="K472" i="1"/>
  <c r="K471" i="1"/>
  <c r="K475" i="1"/>
  <c r="K474" i="1"/>
  <c r="K473" i="1"/>
  <c r="K3246" i="1"/>
  <c r="K3247" i="1"/>
  <c r="K3248" i="1"/>
  <c r="K3245" i="1"/>
  <c r="K479" i="1"/>
  <c r="K478" i="1"/>
  <c r="K477" i="1"/>
  <c r="K476" i="1"/>
  <c r="K480" i="1"/>
  <c r="K481" i="1"/>
  <c r="K3249" i="1"/>
  <c r="K3251" i="1"/>
  <c r="K3250" i="1"/>
  <c r="K482" i="1"/>
  <c r="K483" i="1"/>
  <c r="K484" i="1"/>
  <c r="K485" i="1"/>
  <c r="K486" i="1"/>
  <c r="K487" i="1"/>
  <c r="K3869" i="1"/>
  <c r="K3868" i="1"/>
  <c r="K491" i="1"/>
  <c r="K488" i="1"/>
  <c r="K490" i="1"/>
  <c r="K489" i="1"/>
  <c r="K494" i="1"/>
  <c r="K493" i="1"/>
  <c r="K492" i="1"/>
  <c r="K495" i="1"/>
  <c r="K496" i="1"/>
  <c r="K498" i="1"/>
  <c r="K497" i="1"/>
  <c r="K3252" i="1"/>
  <c r="K3253" i="1"/>
  <c r="K3254" i="1"/>
  <c r="K499" i="1"/>
  <c r="K502" i="1"/>
  <c r="K501" i="1"/>
  <c r="K500" i="1"/>
  <c r="K504" i="1"/>
  <c r="K505" i="1"/>
  <c r="K506" i="1"/>
  <c r="K503" i="1"/>
  <c r="K508" i="1"/>
  <c r="K507" i="1"/>
  <c r="K3872" i="1"/>
  <c r="K3870" i="1"/>
  <c r="K3871" i="1"/>
  <c r="K3873" i="1"/>
  <c r="K509" i="1"/>
  <c r="K512" i="1"/>
  <c r="K510" i="1"/>
  <c r="K511" i="1"/>
  <c r="K513" i="1"/>
  <c r="K516" i="1"/>
  <c r="K515" i="1"/>
  <c r="K514" i="1"/>
  <c r="K518" i="1"/>
  <c r="K517" i="1"/>
  <c r="K519" i="1"/>
  <c r="K3876" i="1"/>
  <c r="K3874" i="1"/>
  <c r="K3875" i="1"/>
  <c r="K3256" i="1"/>
  <c r="K3255" i="1"/>
  <c r="K522" i="1"/>
  <c r="K521" i="1"/>
  <c r="K520" i="1"/>
  <c r="K3879" i="1"/>
  <c r="K3877" i="1"/>
  <c r="K3878" i="1"/>
  <c r="K3880" i="1"/>
  <c r="K523" i="1"/>
  <c r="K525" i="1"/>
  <c r="K524" i="1"/>
  <c r="K526" i="1"/>
  <c r="K3881" i="1"/>
  <c r="K3883" i="1"/>
  <c r="K3884" i="1"/>
  <c r="K3882" i="1"/>
  <c r="K3885" i="1"/>
  <c r="K3887" i="1"/>
  <c r="K3888" i="1"/>
  <c r="K3886" i="1"/>
  <c r="K528" i="1"/>
  <c r="K527" i="1"/>
  <c r="K529" i="1"/>
  <c r="K530" i="1"/>
  <c r="K531" i="1"/>
  <c r="K532" i="1"/>
  <c r="K534" i="1"/>
  <c r="K535" i="1"/>
  <c r="K536" i="1"/>
  <c r="K533" i="1"/>
  <c r="K538" i="1"/>
  <c r="K537" i="1"/>
  <c r="K539" i="1"/>
  <c r="K542" i="1"/>
  <c r="K540" i="1"/>
  <c r="K541" i="1"/>
  <c r="K545" i="1"/>
  <c r="K543" i="1"/>
  <c r="K544" i="1"/>
  <c r="K548" i="1"/>
  <c r="K546" i="1"/>
  <c r="K547" i="1"/>
  <c r="K551" i="1"/>
  <c r="K549" i="1"/>
  <c r="K550" i="1"/>
  <c r="K3889" i="1"/>
  <c r="K3892" i="1"/>
  <c r="K3891" i="1"/>
  <c r="K3890" i="1"/>
  <c r="K552" i="1"/>
  <c r="K555" i="1"/>
  <c r="K554" i="1"/>
  <c r="K553" i="1"/>
  <c r="K556" i="1"/>
  <c r="K557" i="1"/>
  <c r="K558" i="1"/>
  <c r="K3258" i="1"/>
  <c r="K3257" i="1"/>
  <c r="K3259" i="1"/>
  <c r="K3260" i="1"/>
  <c r="K3894" i="1"/>
  <c r="K3893" i="1"/>
  <c r="K559" i="1"/>
  <c r="K560" i="1"/>
  <c r="K3895" i="1"/>
  <c r="K3897" i="1"/>
  <c r="K3896" i="1"/>
  <c r="K562" i="1"/>
  <c r="K561" i="1"/>
  <c r="K563" i="1"/>
  <c r="K564" i="1"/>
  <c r="K567" i="1"/>
  <c r="K566" i="1"/>
  <c r="K565" i="1"/>
  <c r="K568" i="1"/>
  <c r="K570" i="1"/>
  <c r="K571" i="1"/>
  <c r="K569" i="1"/>
  <c r="K572" i="1"/>
  <c r="K573" i="1"/>
  <c r="K574" i="1"/>
  <c r="K577" i="1"/>
  <c r="K576" i="1"/>
  <c r="K575" i="1"/>
  <c r="K579" i="1"/>
  <c r="K578" i="1"/>
  <c r="K3261" i="1"/>
  <c r="K3262" i="1"/>
  <c r="K3263" i="1"/>
  <c r="K581" i="1"/>
  <c r="K580" i="1"/>
  <c r="K582" i="1"/>
  <c r="K583" i="1"/>
  <c r="K584" i="1"/>
  <c r="K585" i="1"/>
  <c r="K586" i="1"/>
  <c r="K589" i="1"/>
  <c r="K588" i="1"/>
  <c r="K590" i="1"/>
  <c r="K587" i="1"/>
  <c r="K591" i="1"/>
  <c r="K3264" i="1"/>
  <c r="K3268" i="1"/>
  <c r="K3267" i="1"/>
  <c r="K3265" i="1"/>
  <c r="K3266" i="1"/>
  <c r="K592" i="1"/>
  <c r="K593" i="1"/>
  <c r="K596" i="1"/>
  <c r="K594" i="1"/>
  <c r="K595" i="1"/>
  <c r="K597" i="1"/>
  <c r="K598" i="1"/>
  <c r="K599" i="1"/>
  <c r="K600" i="1"/>
  <c r="K601" i="1"/>
  <c r="K602" i="1"/>
  <c r="K604" i="1"/>
  <c r="K603" i="1"/>
  <c r="K607" i="1"/>
  <c r="K606" i="1"/>
  <c r="K605" i="1"/>
  <c r="K609" i="1"/>
  <c r="K610" i="1"/>
  <c r="K608" i="1"/>
  <c r="K611" i="1"/>
  <c r="K612" i="1"/>
  <c r="K613" i="1"/>
  <c r="K614" i="1"/>
  <c r="K615" i="1"/>
  <c r="K616" i="1"/>
  <c r="K618" i="1"/>
  <c r="K617" i="1"/>
  <c r="K3900" i="1"/>
  <c r="K3898" i="1"/>
  <c r="K3901" i="1"/>
  <c r="K3899" i="1"/>
  <c r="K619" i="1"/>
  <c r="K620" i="1"/>
  <c r="K621" i="1"/>
  <c r="K623" i="1"/>
  <c r="K622" i="1"/>
  <c r="K3269" i="1"/>
  <c r="K3270" i="1"/>
  <c r="K624" i="1"/>
  <c r="K625" i="1"/>
  <c r="K627" i="1"/>
  <c r="K626" i="1"/>
  <c r="K628" i="1"/>
  <c r="K629" i="1"/>
  <c r="K631" i="1"/>
  <c r="K634" i="1"/>
  <c r="K632" i="1"/>
  <c r="K633" i="1"/>
  <c r="K630" i="1"/>
  <c r="K638" i="1"/>
  <c r="K635" i="1"/>
  <c r="K636" i="1"/>
  <c r="K637" i="1"/>
  <c r="K641" i="1"/>
  <c r="K640" i="1"/>
  <c r="K639" i="1"/>
  <c r="K644" i="1"/>
  <c r="K643" i="1"/>
  <c r="K642" i="1"/>
  <c r="K645" i="1"/>
  <c r="K3902" i="1"/>
  <c r="K648" i="1"/>
  <c r="K647" i="1"/>
  <c r="K649" i="1"/>
  <c r="K646" i="1"/>
  <c r="K650" i="1"/>
  <c r="K651" i="1"/>
  <c r="K653" i="1"/>
  <c r="K652" i="1"/>
  <c r="K655" i="1"/>
  <c r="K658" i="1"/>
  <c r="K657" i="1"/>
  <c r="K654" i="1"/>
  <c r="K656" i="1"/>
  <c r="K661" i="1"/>
  <c r="K659" i="1"/>
  <c r="K660" i="1"/>
  <c r="K3272" i="1"/>
  <c r="K3271" i="1"/>
  <c r="K664" i="1"/>
  <c r="K662" i="1"/>
  <c r="K663" i="1"/>
  <c r="K665" i="1"/>
  <c r="K666" i="1"/>
  <c r="K670" i="1"/>
  <c r="K667" i="1"/>
  <c r="K668" i="1"/>
  <c r="K669" i="1"/>
  <c r="K671" i="1"/>
  <c r="K672" i="1"/>
  <c r="K673" i="1"/>
  <c r="K676" i="1"/>
  <c r="K674" i="1"/>
  <c r="K675" i="1"/>
  <c r="K677" i="1"/>
  <c r="K679" i="1"/>
  <c r="K678" i="1"/>
  <c r="K680" i="1"/>
  <c r="K682" i="1"/>
  <c r="K681" i="1"/>
  <c r="K684" i="1"/>
  <c r="K683" i="1"/>
  <c r="K685" i="1"/>
  <c r="K686" i="1"/>
  <c r="K3903" i="1"/>
  <c r="K3906" i="1"/>
  <c r="K3904" i="1"/>
  <c r="K3905" i="1"/>
  <c r="K3907" i="1"/>
  <c r="K687" i="1"/>
  <c r="K688" i="1"/>
  <c r="K692" i="1"/>
  <c r="K689" i="1"/>
  <c r="K693" i="1"/>
  <c r="K690" i="1"/>
  <c r="K691" i="1"/>
  <c r="K3908" i="1"/>
  <c r="K694" i="1"/>
  <c r="K696" i="1"/>
  <c r="K695" i="1"/>
  <c r="K698" i="1"/>
  <c r="K699" i="1"/>
  <c r="K697" i="1"/>
  <c r="K700" i="1"/>
  <c r="K701" i="1"/>
  <c r="K703" i="1"/>
  <c r="K702" i="1"/>
  <c r="K704" i="1"/>
  <c r="K705" i="1"/>
  <c r="K3273" i="1"/>
  <c r="K3274" i="1"/>
  <c r="K3275" i="1"/>
  <c r="K3276" i="1"/>
  <c r="K3277" i="1"/>
  <c r="K706" i="1"/>
  <c r="K3278" i="1"/>
  <c r="K3279" i="1"/>
  <c r="K3909" i="1"/>
  <c r="K3910" i="1"/>
  <c r="K3911" i="1"/>
  <c r="K3912" i="1"/>
  <c r="K3915" i="1"/>
  <c r="K3913" i="1"/>
  <c r="K3914" i="1"/>
  <c r="K3916" i="1"/>
  <c r="K708" i="1"/>
  <c r="K707" i="1"/>
  <c r="K709" i="1"/>
  <c r="K3280" i="1"/>
  <c r="K3281" i="1"/>
  <c r="K3283" i="1"/>
  <c r="K3282" i="1"/>
  <c r="K711" i="1"/>
  <c r="K712" i="1"/>
  <c r="K710" i="1"/>
  <c r="K3284" i="1"/>
  <c r="K3286" i="1"/>
  <c r="K3287" i="1"/>
  <c r="K3285" i="1"/>
  <c r="K716" i="1"/>
  <c r="K714" i="1"/>
  <c r="K713" i="1"/>
  <c r="K715" i="1"/>
  <c r="K717" i="1"/>
  <c r="K718" i="1"/>
  <c r="K719" i="1"/>
  <c r="K722" i="1"/>
  <c r="K720" i="1"/>
  <c r="K723" i="1"/>
  <c r="K721" i="1"/>
  <c r="K724" i="1"/>
  <c r="K725" i="1"/>
  <c r="K726" i="1"/>
  <c r="K3917" i="1"/>
  <c r="K3291" i="1"/>
  <c r="K3290" i="1"/>
  <c r="K3289" i="1"/>
  <c r="K3288" i="1"/>
  <c r="K727" i="1"/>
  <c r="K728" i="1"/>
  <c r="K3293" i="1"/>
  <c r="K3294" i="1"/>
  <c r="K3292" i="1"/>
  <c r="K729" i="1"/>
  <c r="K731" i="1"/>
  <c r="K730" i="1"/>
  <c r="K732" i="1"/>
  <c r="K735" i="1"/>
  <c r="K733" i="1"/>
  <c r="K734" i="1"/>
  <c r="K3918" i="1"/>
  <c r="K736" i="1"/>
  <c r="K737" i="1"/>
  <c r="K738" i="1"/>
  <c r="K739" i="1"/>
  <c r="K741" i="1"/>
  <c r="K740" i="1"/>
  <c r="K742" i="1"/>
  <c r="K747" i="1"/>
  <c r="K743" i="1"/>
  <c r="K744" i="1"/>
  <c r="K746" i="1"/>
  <c r="K745" i="1"/>
  <c r="K3920" i="1"/>
  <c r="K3919" i="1"/>
  <c r="K748" i="1"/>
  <c r="K749" i="1"/>
  <c r="K751" i="1"/>
  <c r="K750" i="1"/>
  <c r="K752" i="1"/>
  <c r="K753" i="1"/>
  <c r="K754" i="1"/>
  <c r="K755" i="1"/>
  <c r="K3295" i="1"/>
  <c r="K757" i="1"/>
  <c r="K756" i="1"/>
  <c r="K758" i="1"/>
  <c r="K759" i="1"/>
  <c r="K760" i="1"/>
  <c r="K762" i="1"/>
  <c r="K761" i="1"/>
  <c r="K763" i="1"/>
  <c r="K764" i="1"/>
  <c r="K768" i="1"/>
  <c r="K766" i="1"/>
  <c r="K765" i="1"/>
  <c r="K767" i="1"/>
  <c r="K769" i="1"/>
  <c r="K770" i="1"/>
  <c r="K773" i="1"/>
  <c r="K771" i="1"/>
  <c r="K772" i="1"/>
  <c r="K775" i="1"/>
  <c r="K776" i="1"/>
  <c r="K774" i="1"/>
  <c r="K777" i="1"/>
  <c r="K779" i="1"/>
  <c r="K778" i="1"/>
  <c r="K3296" i="1"/>
  <c r="K3300" i="1"/>
  <c r="K3297" i="1"/>
  <c r="K3298" i="1"/>
  <c r="K3299" i="1"/>
  <c r="K3925" i="1"/>
  <c r="K3923" i="1"/>
  <c r="K3921" i="1"/>
  <c r="K3924" i="1"/>
  <c r="K3922" i="1"/>
  <c r="K3301" i="1"/>
  <c r="K3302" i="1"/>
  <c r="K3303" i="1"/>
  <c r="K3305" i="1"/>
  <c r="K3304" i="1"/>
  <c r="K3306" i="1"/>
  <c r="K3927" i="1"/>
  <c r="K3926" i="1"/>
  <c r="K780" i="1"/>
  <c r="K3928" i="1"/>
  <c r="K3929" i="1"/>
  <c r="K3930" i="1"/>
  <c r="K781" i="1"/>
  <c r="K782" i="1"/>
  <c r="K784" i="1"/>
  <c r="K783" i="1"/>
  <c r="K785" i="1"/>
  <c r="K3932" i="1"/>
  <c r="K3934" i="1"/>
  <c r="K3933" i="1"/>
  <c r="K3931" i="1"/>
  <c r="K786" i="1"/>
  <c r="K787" i="1"/>
  <c r="K788" i="1"/>
  <c r="K790" i="1"/>
  <c r="K789" i="1"/>
  <c r="K791" i="1"/>
  <c r="K792" i="1"/>
  <c r="K793" i="1"/>
  <c r="K795" i="1"/>
  <c r="K794" i="1"/>
  <c r="K796" i="1"/>
  <c r="K3937" i="1"/>
  <c r="K3935" i="1"/>
  <c r="K3938" i="1"/>
  <c r="K3936" i="1"/>
  <c r="K799" i="1"/>
  <c r="K798" i="1"/>
  <c r="K797" i="1"/>
  <c r="K800" i="1"/>
  <c r="K801" i="1"/>
  <c r="K802" i="1"/>
  <c r="K803" i="1"/>
  <c r="K3308" i="1"/>
  <c r="K3307" i="1"/>
  <c r="K3939" i="1"/>
  <c r="K3942" i="1"/>
  <c r="K3941" i="1"/>
  <c r="K3940" i="1"/>
  <c r="K804" i="1"/>
  <c r="K806" i="1"/>
  <c r="K805" i="1"/>
  <c r="K807" i="1"/>
  <c r="K809" i="1"/>
  <c r="K808" i="1"/>
  <c r="K3944" i="1"/>
  <c r="K3943" i="1"/>
  <c r="K3946" i="1"/>
  <c r="K3945" i="1"/>
  <c r="K3947" i="1"/>
  <c r="K810" i="1"/>
  <c r="K812" i="1"/>
  <c r="K811" i="1"/>
  <c r="K813" i="1"/>
  <c r="K814" i="1"/>
  <c r="K815" i="1"/>
  <c r="K817" i="1"/>
  <c r="K816" i="1"/>
  <c r="K819" i="1"/>
  <c r="K818" i="1"/>
  <c r="K820" i="1"/>
  <c r="K3949" i="1"/>
  <c r="K3948" i="1"/>
  <c r="K822" i="1"/>
  <c r="K821" i="1"/>
  <c r="K3309" i="1"/>
  <c r="K3950" i="1"/>
  <c r="K3952" i="1"/>
  <c r="K3951" i="1"/>
  <c r="K3953" i="1"/>
  <c r="K3955" i="1"/>
  <c r="K3956" i="1"/>
  <c r="K3954" i="1"/>
  <c r="K3957" i="1"/>
  <c r="K823" i="1"/>
  <c r="K826" i="1"/>
  <c r="K825" i="1"/>
  <c r="K827" i="1"/>
  <c r="K824" i="1"/>
  <c r="K3958" i="1"/>
  <c r="K3959" i="1"/>
  <c r="K828" i="1"/>
  <c r="K829" i="1"/>
  <c r="K830" i="1"/>
  <c r="K831" i="1"/>
  <c r="K832" i="1"/>
  <c r="K3960" i="1"/>
  <c r="K3961" i="1"/>
  <c r="K3962" i="1"/>
  <c r="K834" i="1"/>
  <c r="K833" i="1"/>
  <c r="K3314" i="1"/>
  <c r="K3311" i="1"/>
  <c r="K3310" i="1"/>
  <c r="K3312" i="1"/>
  <c r="K3313" i="1"/>
  <c r="K837" i="1"/>
  <c r="K838" i="1"/>
  <c r="K835" i="1"/>
  <c r="K839" i="1"/>
  <c r="K836" i="1"/>
  <c r="K842" i="1"/>
  <c r="K841" i="1"/>
  <c r="K844" i="1"/>
  <c r="K843" i="1"/>
  <c r="K840" i="1"/>
  <c r="K3964" i="1"/>
  <c r="K3963" i="1"/>
  <c r="K845" i="1"/>
  <c r="K847" i="1"/>
  <c r="K848" i="1"/>
  <c r="K846" i="1"/>
  <c r="K852" i="1"/>
  <c r="K851" i="1"/>
  <c r="K850" i="1"/>
  <c r="K849" i="1"/>
  <c r="K853" i="1"/>
  <c r="K3316" i="1"/>
  <c r="K3317" i="1"/>
  <c r="K3315" i="1"/>
  <c r="K854" i="1"/>
  <c r="K855" i="1"/>
  <c r="K856" i="1"/>
  <c r="K857" i="1"/>
  <c r="K858" i="1"/>
  <c r="K3318" i="1"/>
  <c r="K3321" i="1"/>
  <c r="K3320" i="1"/>
  <c r="K3319" i="1"/>
  <c r="K859" i="1"/>
  <c r="K860" i="1"/>
  <c r="K861" i="1"/>
  <c r="K862" i="1"/>
  <c r="K3965" i="1"/>
  <c r="K3966" i="1"/>
  <c r="K863" i="1"/>
  <c r="K865" i="1"/>
  <c r="K864" i="1"/>
  <c r="K866" i="1"/>
  <c r="K867" i="1"/>
  <c r="K3967" i="1"/>
  <c r="K3968" i="1"/>
  <c r="K3971" i="1"/>
  <c r="K3970" i="1"/>
  <c r="K3969" i="1"/>
  <c r="K870" i="1"/>
  <c r="K869" i="1"/>
  <c r="K868" i="1"/>
  <c r="K871" i="1"/>
  <c r="K872" i="1"/>
  <c r="K3323" i="1"/>
  <c r="K3324" i="1"/>
  <c r="K3322" i="1"/>
  <c r="K874" i="1"/>
  <c r="K873" i="1"/>
  <c r="K875" i="1"/>
  <c r="K878" i="1"/>
  <c r="K876" i="1"/>
  <c r="K877" i="1"/>
  <c r="K879" i="1"/>
  <c r="K881" i="1"/>
  <c r="K880" i="1"/>
  <c r="K882" i="1"/>
  <c r="K884" i="1"/>
  <c r="K885" i="1"/>
  <c r="K883" i="1"/>
  <c r="K886" i="1"/>
  <c r="K889" i="1"/>
  <c r="K888" i="1"/>
  <c r="K887" i="1"/>
  <c r="K892" i="1"/>
  <c r="K890" i="1"/>
  <c r="K891" i="1"/>
  <c r="K893" i="1"/>
  <c r="K3326" i="1"/>
  <c r="K3325" i="1"/>
  <c r="K3973" i="1"/>
  <c r="K3975" i="1"/>
  <c r="K3974" i="1"/>
  <c r="K3972" i="1"/>
  <c r="K894" i="1"/>
  <c r="K895" i="1"/>
  <c r="K898" i="1"/>
  <c r="K897" i="1"/>
  <c r="K896" i="1"/>
  <c r="K899" i="1"/>
  <c r="K3330" i="1"/>
  <c r="K3327" i="1"/>
  <c r="K3328" i="1"/>
  <c r="K3329" i="1"/>
  <c r="K900" i="1"/>
  <c r="K903" i="1"/>
  <c r="K902" i="1"/>
  <c r="K901" i="1"/>
  <c r="K904" i="1"/>
  <c r="K905" i="1"/>
  <c r="K3331" i="1"/>
  <c r="K906" i="1"/>
  <c r="K908" i="1"/>
  <c r="K907" i="1"/>
  <c r="K911" i="1"/>
  <c r="K909" i="1"/>
  <c r="K910" i="1"/>
  <c r="K913" i="1"/>
  <c r="K912" i="1"/>
  <c r="K3333" i="1"/>
  <c r="K3332" i="1"/>
  <c r="K3335" i="1"/>
  <c r="K3336" i="1"/>
  <c r="K3334" i="1"/>
  <c r="K3976" i="1"/>
  <c r="K3979" i="1"/>
  <c r="K3978" i="1"/>
  <c r="K3977" i="1"/>
  <c r="K915" i="1"/>
  <c r="K916" i="1"/>
  <c r="K914" i="1"/>
  <c r="K3982" i="1"/>
  <c r="K3981" i="1"/>
  <c r="K3980" i="1"/>
  <c r="K3984" i="1"/>
  <c r="K3983" i="1"/>
  <c r="K918" i="1"/>
  <c r="K917" i="1"/>
  <c r="K919" i="1"/>
  <c r="K3986" i="1"/>
  <c r="K3985" i="1"/>
  <c r="K921" i="1"/>
  <c r="K920" i="1"/>
  <c r="K922" i="1"/>
  <c r="K926" i="1"/>
  <c r="K924" i="1"/>
  <c r="K925" i="1"/>
  <c r="K923" i="1"/>
  <c r="K3987" i="1"/>
  <c r="K3988" i="1"/>
  <c r="K927" i="1"/>
  <c r="K928" i="1"/>
  <c r="K929" i="1"/>
  <c r="K930" i="1"/>
  <c r="K932" i="1"/>
  <c r="K931" i="1"/>
  <c r="K3989" i="1"/>
  <c r="K3991" i="1"/>
  <c r="K3990" i="1"/>
  <c r="K3338" i="1"/>
  <c r="K3337" i="1"/>
  <c r="K3339" i="1"/>
  <c r="K933" i="1"/>
  <c r="K934" i="1"/>
  <c r="K3992" i="1"/>
  <c r="K935" i="1"/>
  <c r="K938" i="1"/>
  <c r="K936" i="1"/>
  <c r="K937" i="1"/>
  <c r="K940" i="1"/>
  <c r="K939" i="1"/>
  <c r="K942" i="1"/>
  <c r="K941" i="1"/>
  <c r="K943" i="1"/>
  <c r="K944" i="1"/>
  <c r="K946" i="1"/>
  <c r="K945" i="1"/>
  <c r="K3340" i="1"/>
  <c r="K950" i="1"/>
  <c r="K947" i="1"/>
  <c r="K948" i="1"/>
  <c r="K949" i="1"/>
  <c r="K3995" i="1"/>
  <c r="K3993" i="1"/>
  <c r="K3994" i="1"/>
  <c r="K3996" i="1"/>
  <c r="K3997" i="1"/>
  <c r="K3998" i="1"/>
  <c r="K4000" i="1"/>
  <c r="K4001" i="1"/>
  <c r="K3999" i="1"/>
  <c r="K951" i="1"/>
  <c r="K4003" i="1"/>
  <c r="K4002" i="1"/>
  <c r="K954" i="1"/>
  <c r="K952" i="1"/>
  <c r="K953" i="1"/>
  <c r="K955" i="1"/>
  <c r="K956" i="1"/>
  <c r="K957" i="1"/>
  <c r="K958" i="1"/>
  <c r="K4006" i="1"/>
  <c r="K4005" i="1"/>
  <c r="K4004" i="1"/>
  <c r="K4007" i="1"/>
  <c r="K959" i="1"/>
  <c r="K960" i="1"/>
  <c r="K963" i="1"/>
  <c r="K962" i="1"/>
  <c r="K964" i="1"/>
  <c r="K961" i="1"/>
  <c r="K3341" i="1"/>
  <c r="K966" i="1"/>
  <c r="K965" i="1"/>
  <c r="K4009" i="1"/>
  <c r="K4008" i="1"/>
  <c r="K967" i="1"/>
  <c r="K968" i="1"/>
  <c r="K969" i="1"/>
  <c r="K4011" i="1"/>
  <c r="K4010" i="1"/>
  <c r="K4012" i="1"/>
  <c r="K970" i="1"/>
  <c r="K971" i="1"/>
  <c r="K973" i="1"/>
  <c r="K972" i="1"/>
  <c r="K975" i="1"/>
  <c r="K974" i="1"/>
  <c r="K976" i="1"/>
  <c r="K977" i="1"/>
  <c r="K978" i="1"/>
  <c r="K979" i="1"/>
  <c r="K982" i="1"/>
  <c r="K981" i="1"/>
  <c r="K980" i="1"/>
  <c r="K983" i="1"/>
  <c r="K984" i="1"/>
  <c r="K988" i="1"/>
  <c r="K985" i="1"/>
  <c r="K986" i="1"/>
  <c r="K987" i="1"/>
  <c r="K990" i="1"/>
  <c r="K989" i="1"/>
  <c r="K991" i="1"/>
  <c r="K4015" i="1"/>
  <c r="K4014" i="1"/>
  <c r="K4016" i="1"/>
  <c r="K4013" i="1"/>
  <c r="K4017" i="1"/>
  <c r="K995" i="1"/>
  <c r="K996" i="1"/>
  <c r="K993" i="1"/>
  <c r="K994" i="1"/>
  <c r="K992" i="1"/>
  <c r="K997" i="1"/>
  <c r="K998" i="1"/>
  <c r="K999" i="1"/>
  <c r="K1001" i="1"/>
  <c r="K1000" i="1"/>
  <c r="K1002" i="1"/>
  <c r="K1003" i="1"/>
  <c r="K1004" i="1"/>
  <c r="K1005" i="1"/>
  <c r="K1006" i="1"/>
  <c r="K1007" i="1"/>
  <c r="K1008" i="1"/>
  <c r="K4022" i="1"/>
  <c r="K4020" i="1"/>
  <c r="K4021" i="1"/>
  <c r="K4018" i="1"/>
  <c r="K4019" i="1"/>
  <c r="K4023" i="1"/>
  <c r="K4024" i="1"/>
  <c r="K4025" i="1"/>
  <c r="K1012" i="1"/>
  <c r="K1010" i="1"/>
  <c r="K1009" i="1"/>
  <c r="K1011" i="1"/>
  <c r="K4026" i="1"/>
  <c r="K4029" i="1"/>
  <c r="K4027" i="1"/>
  <c r="K4028" i="1"/>
  <c r="K1013" i="1"/>
  <c r="K1014" i="1"/>
  <c r="K1017" i="1"/>
  <c r="K1016" i="1"/>
  <c r="K1015" i="1"/>
  <c r="K3342" i="1"/>
  <c r="K3343" i="1"/>
  <c r="K3344" i="1"/>
  <c r="K1018" i="1"/>
  <c r="K1019" i="1"/>
  <c r="K1020" i="1"/>
  <c r="K1022" i="1"/>
  <c r="K1021" i="1"/>
  <c r="K1023" i="1"/>
  <c r="K1024" i="1"/>
  <c r="K1025" i="1"/>
  <c r="K1026" i="1"/>
  <c r="K1028" i="1"/>
  <c r="K1027" i="1"/>
  <c r="K3346" i="1"/>
  <c r="K3345" i="1"/>
  <c r="K3347" i="1"/>
  <c r="K4030" i="1"/>
  <c r="K4033" i="1"/>
  <c r="K4031" i="1"/>
  <c r="K4032" i="1"/>
  <c r="K4035" i="1"/>
  <c r="K4037" i="1"/>
  <c r="K4036" i="1"/>
  <c r="K4034" i="1"/>
  <c r="K1029" i="1"/>
  <c r="K1032" i="1"/>
  <c r="K1031" i="1"/>
  <c r="K1030" i="1"/>
  <c r="K4040" i="1"/>
  <c r="K4038" i="1"/>
  <c r="K4039" i="1"/>
  <c r="K4041" i="1"/>
  <c r="K1034" i="1"/>
  <c r="K1036" i="1"/>
  <c r="K1035" i="1"/>
  <c r="K1033" i="1"/>
  <c r="K1038" i="1"/>
  <c r="K1037" i="1"/>
  <c r="K1039" i="1"/>
  <c r="K1040" i="1"/>
  <c r="K1041" i="1"/>
  <c r="K1042" i="1"/>
  <c r="K3349" i="1"/>
  <c r="K3351" i="1"/>
  <c r="K3350" i="1"/>
  <c r="K3348" i="1"/>
  <c r="K1044" i="1"/>
  <c r="K1043" i="1"/>
  <c r="K1045" i="1"/>
  <c r="K3352" i="1"/>
  <c r="K3353" i="1"/>
  <c r="K3354" i="1"/>
  <c r="K1046" i="1"/>
  <c r="K1047" i="1"/>
  <c r="K3357" i="1"/>
  <c r="K3356" i="1"/>
  <c r="K3358" i="1"/>
  <c r="K3355" i="1"/>
  <c r="K3359" i="1"/>
  <c r="K1048" i="1"/>
  <c r="K1049" i="1"/>
  <c r="K1050" i="1"/>
  <c r="K1051" i="1"/>
  <c r="K1052" i="1"/>
  <c r="K1054" i="1"/>
  <c r="K1053" i="1"/>
  <c r="K1055" i="1"/>
  <c r="K1057" i="1"/>
  <c r="K1056" i="1"/>
  <c r="K3362" i="1"/>
  <c r="K3360" i="1"/>
  <c r="K3361" i="1"/>
  <c r="K4044" i="1"/>
  <c r="K4042" i="1"/>
  <c r="K4043" i="1"/>
  <c r="K1058" i="1"/>
  <c r="K1060" i="1"/>
  <c r="K1059" i="1"/>
  <c r="K3364" i="1"/>
  <c r="K3363" i="1"/>
  <c r="K1062" i="1"/>
  <c r="K1061" i="1"/>
  <c r="K1063" i="1"/>
  <c r="K1067" i="1"/>
  <c r="K1065" i="1"/>
  <c r="K1066" i="1"/>
  <c r="K1064" i="1"/>
  <c r="K4045" i="1"/>
  <c r="K4047" i="1"/>
  <c r="K4046" i="1"/>
  <c r="K1068" i="1"/>
  <c r="K1069" i="1"/>
  <c r="K1073" i="1"/>
  <c r="K1070" i="1"/>
  <c r="K1071" i="1"/>
  <c r="K1072" i="1"/>
  <c r="K1075" i="1"/>
  <c r="K1074" i="1"/>
  <c r="K1077" i="1"/>
  <c r="K1078" i="1"/>
  <c r="K1076" i="1"/>
  <c r="K1079" i="1"/>
  <c r="K1080" i="1"/>
  <c r="K1082" i="1"/>
  <c r="K1084" i="1"/>
  <c r="K1081" i="1"/>
  <c r="K1083" i="1"/>
  <c r="K4051" i="1"/>
  <c r="K4048" i="1"/>
  <c r="K4049" i="1"/>
  <c r="K4050" i="1"/>
  <c r="K4052" i="1"/>
  <c r="K4053" i="1"/>
  <c r="K4054" i="1"/>
  <c r="K4055" i="1"/>
  <c r="K1085" i="1"/>
  <c r="K1086" i="1"/>
  <c r="K1087" i="1"/>
  <c r="K1088" i="1"/>
  <c r="K1089" i="1"/>
  <c r="K1090" i="1"/>
  <c r="K1091" i="1"/>
  <c r="K4056" i="1"/>
  <c r="K4057" i="1"/>
  <c r="K1092" i="1"/>
  <c r="K1094" i="1"/>
  <c r="K1093" i="1"/>
  <c r="K1095" i="1"/>
  <c r="K1099" i="1"/>
  <c r="K1098" i="1"/>
  <c r="K1100" i="1"/>
  <c r="K1096" i="1"/>
  <c r="K1097" i="1"/>
  <c r="K4058" i="1"/>
  <c r="K4059" i="1"/>
  <c r="K4060" i="1"/>
  <c r="K1101" i="1"/>
  <c r="K1103" i="1"/>
  <c r="K1104" i="1"/>
  <c r="K1105" i="1"/>
  <c r="K1102" i="1"/>
  <c r="K3366" i="1"/>
  <c r="K3365" i="1"/>
  <c r="K4063" i="1"/>
  <c r="K4061" i="1"/>
  <c r="K4065" i="1"/>
  <c r="K4064" i="1"/>
  <c r="K4062" i="1"/>
  <c r="K4066" i="1"/>
  <c r="K4068" i="1"/>
  <c r="K4067" i="1"/>
  <c r="K1106" i="1"/>
  <c r="K1111" i="1"/>
  <c r="K1109" i="1"/>
  <c r="K1108" i="1"/>
  <c r="K1107" i="1"/>
  <c r="K1110" i="1"/>
  <c r="K1115" i="1"/>
  <c r="K1113" i="1"/>
  <c r="K1112" i="1"/>
  <c r="K1114" i="1"/>
  <c r="K1116" i="1"/>
  <c r="K1117" i="1"/>
  <c r="K4072" i="1"/>
  <c r="K4069" i="1"/>
  <c r="K4071" i="1"/>
  <c r="K4070" i="1"/>
  <c r="K1118" i="1"/>
  <c r="K1119" i="1"/>
  <c r="K1120" i="1"/>
  <c r="K1122" i="1"/>
  <c r="K1124" i="1"/>
  <c r="K1125" i="1"/>
  <c r="K1121" i="1"/>
  <c r="K1123" i="1"/>
  <c r="K1127" i="1"/>
  <c r="K1128" i="1"/>
  <c r="K1126" i="1"/>
  <c r="K1129" i="1"/>
  <c r="K1131" i="1"/>
  <c r="K1130" i="1"/>
  <c r="K3368" i="1"/>
  <c r="K3367" i="1"/>
  <c r="K3370" i="1"/>
  <c r="K3369" i="1"/>
  <c r="K4077" i="1"/>
  <c r="K4074" i="1"/>
  <c r="K4075" i="1"/>
  <c r="K4076" i="1"/>
  <c r="K4073" i="1"/>
  <c r="K4078" i="1"/>
  <c r="K4080" i="1"/>
  <c r="K4079" i="1"/>
  <c r="K1132" i="1"/>
  <c r="K1133" i="1"/>
  <c r="K4081" i="1"/>
  <c r="K4082" i="1"/>
  <c r="K4083" i="1"/>
  <c r="K1136" i="1"/>
  <c r="K1137" i="1"/>
  <c r="K1135" i="1"/>
  <c r="K1134" i="1"/>
  <c r="K1138" i="1"/>
  <c r="K1140" i="1"/>
  <c r="K1139" i="1"/>
  <c r="K1141" i="1"/>
  <c r="K1142" i="1"/>
  <c r="K1143" i="1"/>
  <c r="K1145" i="1"/>
  <c r="K1144" i="1"/>
  <c r="K1146" i="1"/>
  <c r="K1147" i="1"/>
  <c r="K1149" i="1"/>
  <c r="K1151" i="1"/>
  <c r="K1150" i="1"/>
  <c r="K1148" i="1"/>
  <c r="K1153" i="1"/>
  <c r="K1152" i="1"/>
  <c r="K1154" i="1"/>
  <c r="K1155" i="1"/>
  <c r="K1156" i="1"/>
  <c r="K4085" i="1"/>
  <c r="K4086" i="1"/>
  <c r="K4084" i="1"/>
  <c r="K1160" i="1"/>
  <c r="K1158" i="1"/>
  <c r="K1159" i="1"/>
  <c r="K1157" i="1"/>
  <c r="K1162" i="1"/>
  <c r="K1163" i="1"/>
  <c r="K1164" i="1"/>
  <c r="K1165" i="1"/>
  <c r="K1161" i="1"/>
  <c r="K1166" i="1"/>
  <c r="K1168" i="1"/>
  <c r="K1169" i="1"/>
  <c r="K1167" i="1"/>
  <c r="K1170" i="1"/>
  <c r="K1172" i="1"/>
  <c r="K1171" i="1"/>
  <c r="K1173" i="1"/>
  <c r="K4088" i="1"/>
  <c r="K4087" i="1"/>
  <c r="K3374" i="1"/>
  <c r="K3371" i="1"/>
  <c r="K3373" i="1"/>
  <c r="K3372" i="1"/>
  <c r="K1174" i="1"/>
  <c r="K1175" i="1"/>
  <c r="K1176" i="1"/>
  <c r="K1177" i="1"/>
  <c r="K1178" i="1"/>
  <c r="K1179" i="1"/>
  <c r="K1180" i="1"/>
  <c r="K1181" i="1"/>
  <c r="K1182" i="1"/>
  <c r="K1184" i="1"/>
  <c r="K1186" i="1"/>
  <c r="K1185" i="1"/>
  <c r="K1183" i="1"/>
  <c r="K1187" i="1"/>
  <c r="K1190" i="1"/>
  <c r="K1189" i="1"/>
  <c r="K1191" i="1"/>
  <c r="K1188" i="1"/>
  <c r="K4091" i="1"/>
  <c r="K4089" i="1"/>
  <c r="K4090" i="1"/>
  <c r="K4092" i="1"/>
  <c r="K1192" i="1"/>
  <c r="K1195" i="1"/>
  <c r="K1193" i="1"/>
  <c r="K1194" i="1"/>
  <c r="K4093" i="1"/>
  <c r="K4094" i="1"/>
  <c r="K4098" i="1"/>
  <c r="K4095" i="1"/>
  <c r="K4097" i="1"/>
  <c r="K4096" i="1"/>
  <c r="K1199" i="1"/>
  <c r="K1198" i="1"/>
  <c r="K1197" i="1"/>
  <c r="K1196" i="1"/>
  <c r="K4099" i="1"/>
  <c r="K4100" i="1"/>
  <c r="K1200" i="1"/>
  <c r="K1202" i="1"/>
  <c r="K1201" i="1"/>
  <c r="K1203" i="1"/>
  <c r="K1204" i="1"/>
  <c r="K3378" i="1"/>
  <c r="K3377" i="1"/>
  <c r="K3375" i="1"/>
  <c r="K3376" i="1"/>
  <c r="K1205" i="1"/>
  <c r="K1206" i="1"/>
  <c r="K1207" i="1"/>
  <c r="K4101" i="1"/>
  <c r="K1209" i="1"/>
  <c r="K1208" i="1"/>
  <c r="K1212" i="1"/>
  <c r="K1210" i="1"/>
  <c r="K1211" i="1"/>
  <c r="K1214" i="1"/>
  <c r="K1215" i="1"/>
  <c r="K1216" i="1"/>
  <c r="K1213" i="1"/>
  <c r="K1217" i="1"/>
  <c r="K1218" i="1"/>
  <c r="K1221" i="1"/>
  <c r="K1219" i="1"/>
  <c r="K1220" i="1"/>
  <c r="K4102" i="1"/>
  <c r="K4103" i="1"/>
  <c r="K4104" i="1"/>
  <c r="K1222" i="1"/>
  <c r="K4105" i="1"/>
  <c r="K1223" i="1"/>
  <c r="K1226" i="1"/>
  <c r="K1228" i="1"/>
  <c r="K1225" i="1"/>
  <c r="K1224" i="1"/>
  <c r="K1227" i="1"/>
  <c r="K4106" i="1"/>
  <c r="K4107" i="1"/>
  <c r="K4109" i="1"/>
  <c r="K4108" i="1"/>
  <c r="K1230" i="1"/>
  <c r="K1229" i="1"/>
  <c r="K1231" i="1"/>
  <c r="K4112" i="1"/>
  <c r="K4113" i="1"/>
  <c r="K4111" i="1"/>
  <c r="K4110" i="1"/>
  <c r="K4114" i="1"/>
  <c r="K1232" i="1"/>
  <c r="K1233" i="1"/>
  <c r="K1234" i="1"/>
  <c r="K1235" i="1"/>
  <c r="K3383" i="1"/>
  <c r="K3380" i="1"/>
  <c r="K3381" i="1"/>
  <c r="K3382" i="1"/>
  <c r="K3379" i="1"/>
  <c r="K4117" i="1"/>
  <c r="K4115" i="1"/>
  <c r="K4116" i="1"/>
  <c r="K4119" i="1"/>
  <c r="K4118" i="1"/>
  <c r="K1239" i="1"/>
  <c r="K1236" i="1"/>
  <c r="K1237" i="1"/>
  <c r="K1238" i="1"/>
  <c r="K4120" i="1"/>
  <c r="K1242" i="1"/>
  <c r="K1240" i="1"/>
  <c r="K1241" i="1"/>
  <c r="K4121" i="1"/>
  <c r="K4122" i="1"/>
  <c r="K1245" i="1"/>
  <c r="K1244" i="1"/>
  <c r="K1243" i="1"/>
  <c r="K1249" i="1"/>
  <c r="K1248" i="1"/>
  <c r="K1246" i="1"/>
  <c r="K1247" i="1"/>
  <c r="K1253" i="1"/>
  <c r="K1252" i="1"/>
  <c r="K1251" i="1"/>
  <c r="K1250" i="1"/>
  <c r="K1254" i="1"/>
  <c r="K1255" i="1"/>
  <c r="K4126" i="1"/>
  <c r="K4125" i="1"/>
  <c r="K4124" i="1"/>
  <c r="K4123" i="1"/>
  <c r="K4127" i="1"/>
  <c r="K4130" i="1"/>
  <c r="K4128" i="1"/>
  <c r="K4132" i="1"/>
  <c r="K4129" i="1"/>
  <c r="K4131" i="1"/>
  <c r="K1259" i="1"/>
  <c r="K1260" i="1"/>
  <c r="K1256" i="1"/>
  <c r="K1257" i="1"/>
  <c r="K1258" i="1"/>
  <c r="K1261" i="1"/>
  <c r="K1262" i="1"/>
  <c r="K1263" i="1"/>
  <c r="K1265" i="1"/>
  <c r="K1264" i="1"/>
  <c r="K1269" i="1"/>
  <c r="K1266" i="1"/>
  <c r="K1270" i="1"/>
  <c r="K1268" i="1"/>
  <c r="K1267" i="1"/>
  <c r="K3385" i="1"/>
  <c r="K3384" i="1"/>
  <c r="K1271" i="1"/>
  <c r="K1272" i="1"/>
  <c r="K1274" i="1"/>
  <c r="K1273" i="1"/>
  <c r="K1276" i="1"/>
  <c r="K1275" i="1"/>
  <c r="K1280" i="1"/>
  <c r="K1277" i="1"/>
  <c r="K1278" i="1"/>
  <c r="K1279" i="1"/>
  <c r="K1281" i="1"/>
  <c r="K1283" i="1"/>
  <c r="K1284" i="1"/>
  <c r="K1282" i="1"/>
  <c r="K3389" i="1"/>
  <c r="K3388" i="1"/>
  <c r="K3386" i="1"/>
  <c r="K3387" i="1"/>
  <c r="K1285" i="1"/>
  <c r="K1286" i="1"/>
  <c r="K1287" i="1"/>
  <c r="K1288" i="1"/>
  <c r="K1289" i="1"/>
  <c r="K1290" i="1"/>
  <c r="K1291" i="1"/>
  <c r="K1292" i="1"/>
  <c r="K1293" i="1"/>
  <c r="K1297" i="1"/>
  <c r="K1298" i="1"/>
  <c r="K1294" i="1"/>
  <c r="K1295" i="1"/>
  <c r="K1296" i="1"/>
  <c r="K3391" i="1"/>
  <c r="K3390" i="1"/>
  <c r="K4133" i="1"/>
  <c r="K4134" i="1"/>
  <c r="K4137" i="1"/>
  <c r="K4135" i="1"/>
  <c r="K4136" i="1"/>
  <c r="K1303" i="1"/>
  <c r="K1302" i="1"/>
  <c r="K1301" i="1"/>
  <c r="K1300" i="1"/>
  <c r="K1299" i="1"/>
  <c r="K1304" i="1"/>
  <c r="K1306" i="1"/>
  <c r="K1305" i="1"/>
  <c r="K1307" i="1"/>
  <c r="K1309" i="1"/>
  <c r="K1308" i="1"/>
  <c r="K1314" i="1"/>
  <c r="K1313" i="1"/>
  <c r="K1311" i="1"/>
  <c r="K1312" i="1"/>
  <c r="K1310" i="1"/>
  <c r="K1315" i="1"/>
  <c r="K1316" i="1"/>
  <c r="K1319" i="1"/>
  <c r="K1317" i="1"/>
  <c r="K1318" i="1"/>
  <c r="K4138" i="1"/>
  <c r="K4139" i="1"/>
  <c r="K4141" i="1"/>
  <c r="K4140" i="1"/>
  <c r="K1321" i="1"/>
  <c r="K1320" i="1"/>
  <c r="K1322" i="1"/>
  <c r="K4144" i="1"/>
  <c r="K4145" i="1"/>
  <c r="K4142" i="1"/>
  <c r="K4143" i="1"/>
  <c r="K1323" i="1"/>
  <c r="K1324" i="1"/>
  <c r="K1325" i="1"/>
  <c r="K1326" i="1"/>
  <c r="K4146" i="1"/>
  <c r="K4148" i="1"/>
  <c r="K4149" i="1"/>
  <c r="K4147" i="1"/>
  <c r="K4151" i="1"/>
  <c r="K4153" i="1"/>
  <c r="K4152" i="1"/>
  <c r="K4150" i="1"/>
  <c r="K1327" i="1"/>
  <c r="K1330" i="1"/>
  <c r="K1331" i="1"/>
  <c r="K1328" i="1"/>
  <c r="K1329" i="1"/>
  <c r="K1332" i="1"/>
  <c r="K1333" i="1"/>
  <c r="K1336" i="1"/>
  <c r="K1334" i="1"/>
  <c r="K1335" i="1"/>
  <c r="K4154" i="1"/>
  <c r="K3392" i="1"/>
  <c r="K3394" i="1"/>
  <c r="K3393" i="1"/>
  <c r="K3399" i="1"/>
  <c r="K3395" i="1"/>
  <c r="K3398" i="1"/>
  <c r="K3396" i="1"/>
  <c r="K3397" i="1"/>
  <c r="K1337" i="1"/>
  <c r="K1338" i="1"/>
  <c r="K3400" i="1"/>
  <c r="K4157" i="1"/>
  <c r="K4156" i="1"/>
  <c r="K4155" i="1"/>
  <c r="K1339" i="1"/>
  <c r="K1341" i="1"/>
  <c r="K1342" i="1"/>
  <c r="K1340" i="1"/>
  <c r="K1345" i="1"/>
  <c r="K1344" i="1"/>
  <c r="K1343" i="1"/>
  <c r="K1346" i="1"/>
  <c r="K4159" i="1"/>
  <c r="K4160" i="1"/>
  <c r="K4158" i="1"/>
  <c r="K1348" i="1"/>
  <c r="K1350" i="1"/>
  <c r="K1349" i="1"/>
  <c r="K1347" i="1"/>
  <c r="K4163" i="1"/>
  <c r="K4162" i="1"/>
  <c r="K4161" i="1"/>
  <c r="K1352" i="1"/>
  <c r="K1353" i="1"/>
  <c r="K1351" i="1"/>
  <c r="K1358" i="1"/>
  <c r="K1355" i="1"/>
  <c r="K1354" i="1"/>
  <c r="K1357" i="1"/>
  <c r="K1356" i="1"/>
  <c r="K1360" i="1"/>
  <c r="K1359" i="1"/>
  <c r="K1361" i="1"/>
  <c r="K3404" i="1"/>
  <c r="K3402" i="1"/>
  <c r="K3401" i="1"/>
  <c r="K3403" i="1"/>
  <c r="K3405" i="1"/>
  <c r="K3406" i="1"/>
  <c r="K3408" i="1"/>
  <c r="K3407" i="1"/>
  <c r="K3409" i="1"/>
  <c r="K1362" i="1"/>
  <c r="K1363" i="1"/>
  <c r="K1364" i="1"/>
  <c r="K1368" i="1"/>
  <c r="K1365" i="1"/>
  <c r="K1367" i="1"/>
  <c r="K1366" i="1"/>
  <c r="K1370" i="1"/>
  <c r="K1369" i="1"/>
  <c r="K1372" i="1"/>
  <c r="K1373" i="1"/>
  <c r="K1371" i="1"/>
  <c r="K1374" i="1"/>
  <c r="K1376" i="1"/>
  <c r="K1375" i="1"/>
  <c r="K1379" i="1"/>
  <c r="K1380" i="1"/>
  <c r="K1378" i="1"/>
  <c r="K1377" i="1"/>
  <c r="K1383" i="1"/>
  <c r="K1381" i="1"/>
  <c r="K1382" i="1"/>
  <c r="K1384" i="1"/>
  <c r="K1385" i="1"/>
  <c r="K1386" i="1"/>
  <c r="K1388" i="1"/>
  <c r="K1387" i="1"/>
  <c r="K1390" i="1"/>
  <c r="K1389" i="1"/>
  <c r="K1393" i="1"/>
  <c r="K1394" i="1"/>
  <c r="K1391" i="1"/>
  <c r="K1392" i="1"/>
  <c r="K1395" i="1"/>
  <c r="K3411" i="1"/>
  <c r="K3410" i="1"/>
  <c r="K4164" i="1"/>
  <c r="K4166" i="1"/>
  <c r="K4167" i="1"/>
  <c r="K4165" i="1"/>
  <c r="K1396" i="1"/>
  <c r="K1400" i="1"/>
  <c r="K1397" i="1"/>
  <c r="K1398" i="1"/>
  <c r="K1399" i="1"/>
  <c r="K3414" i="1"/>
  <c r="K3415" i="1"/>
  <c r="K3413" i="1"/>
  <c r="K3412" i="1"/>
  <c r="K1401" i="1"/>
  <c r="K1402" i="1"/>
  <c r="K1403" i="1"/>
  <c r="K1405" i="1"/>
  <c r="K1404" i="1"/>
  <c r="K3418" i="1"/>
  <c r="K3417" i="1"/>
  <c r="K3416" i="1"/>
  <c r="K3419" i="1"/>
  <c r="K3421" i="1"/>
  <c r="K3420" i="1"/>
  <c r="K1406" i="1"/>
  <c r="K1407" i="1"/>
  <c r="K1408" i="1"/>
  <c r="K1412" i="1"/>
  <c r="K1409" i="1"/>
  <c r="K1411" i="1"/>
  <c r="K1410" i="1"/>
  <c r="K4168" i="1"/>
  <c r="K4169" i="1"/>
  <c r="K4171" i="1"/>
  <c r="K4170" i="1"/>
  <c r="K1413" i="1"/>
  <c r="K1417" i="1"/>
  <c r="K1418" i="1"/>
  <c r="K1416" i="1"/>
  <c r="K1415" i="1"/>
  <c r="K1414" i="1"/>
  <c r="K3423" i="1"/>
  <c r="K3422" i="1"/>
  <c r="K3424" i="1"/>
  <c r="K3425" i="1"/>
  <c r="K3426" i="1"/>
  <c r="K3427" i="1"/>
  <c r="K1419" i="1"/>
  <c r="K1420" i="1"/>
  <c r="K1422" i="1"/>
  <c r="K1421" i="1"/>
  <c r="K1423" i="1"/>
  <c r="K4172" i="1"/>
  <c r="K4175" i="1"/>
  <c r="K4173" i="1"/>
  <c r="K4174" i="1"/>
  <c r="K4176" i="1"/>
  <c r="K3429" i="1"/>
  <c r="K3428" i="1"/>
  <c r="K3430" i="1"/>
  <c r="K3431" i="1"/>
  <c r="K1428" i="1"/>
  <c r="K1427" i="1"/>
  <c r="K1425" i="1"/>
  <c r="K1426" i="1"/>
  <c r="K1424" i="1"/>
  <c r="K3432" i="1"/>
  <c r="K3433" i="1"/>
  <c r="K4177" i="1"/>
  <c r="K1430" i="1"/>
  <c r="K1429" i="1"/>
  <c r="K1432" i="1"/>
  <c r="K1435" i="1"/>
  <c r="K1433" i="1"/>
  <c r="K1434" i="1"/>
  <c r="K1431" i="1"/>
  <c r="K4180" i="1"/>
  <c r="K4181" i="1"/>
  <c r="K4182" i="1"/>
  <c r="K4178" i="1"/>
  <c r="K4179" i="1"/>
  <c r="K1437" i="1"/>
  <c r="K1438" i="1"/>
  <c r="K1436" i="1"/>
  <c r="K1439" i="1"/>
  <c r="K1440" i="1"/>
  <c r="K1441" i="1"/>
  <c r="K3438" i="1"/>
  <c r="K3435" i="1"/>
  <c r="K3437" i="1"/>
  <c r="K3434" i="1"/>
  <c r="K3436" i="1"/>
  <c r="K1443" i="1"/>
  <c r="K1442" i="1"/>
  <c r="K1444" i="1"/>
  <c r="K1445" i="1"/>
  <c r="K1447" i="1"/>
  <c r="K1446" i="1"/>
  <c r="K1448" i="1"/>
  <c r="K3439" i="1"/>
  <c r="K3440" i="1"/>
  <c r="K4185" i="1"/>
  <c r="K4184" i="1"/>
  <c r="K4183" i="1"/>
  <c r="K4190" i="1"/>
  <c r="K4188" i="1"/>
  <c r="K4186" i="1"/>
  <c r="K4189" i="1"/>
  <c r="K4187" i="1"/>
  <c r="K1449" i="1"/>
  <c r="K1450" i="1"/>
  <c r="K1452" i="1"/>
  <c r="K1451" i="1"/>
  <c r="K1453" i="1"/>
  <c r="K1455" i="1"/>
  <c r="K1454" i="1"/>
  <c r="K1457" i="1"/>
  <c r="K1458" i="1"/>
  <c r="K1456" i="1"/>
  <c r="K3444" i="1"/>
  <c r="K3442" i="1"/>
  <c r="K3441" i="1"/>
  <c r="K3443" i="1"/>
  <c r="K4191" i="1"/>
  <c r="K4192" i="1"/>
  <c r="K1459" i="1"/>
  <c r="K1460" i="1"/>
  <c r="K1461" i="1"/>
  <c r="K1463" i="1"/>
  <c r="K1462" i="1"/>
  <c r="K1464" i="1"/>
  <c r="K1465" i="1"/>
  <c r="K1467" i="1"/>
  <c r="K1468" i="1"/>
  <c r="K1466" i="1"/>
  <c r="K1469" i="1"/>
  <c r="K1470" i="1"/>
  <c r="K1471" i="1"/>
  <c r="K1472" i="1"/>
  <c r="K1473" i="1"/>
  <c r="K1476" i="1"/>
  <c r="K1475" i="1"/>
  <c r="K1474" i="1"/>
  <c r="K3445" i="1"/>
  <c r="K3446" i="1"/>
  <c r="K1480" i="1"/>
  <c r="K1481" i="1"/>
  <c r="K1479" i="1"/>
  <c r="K1478" i="1"/>
  <c r="K1477" i="1"/>
  <c r="K1482" i="1"/>
  <c r="K1484" i="1"/>
  <c r="K1483" i="1"/>
  <c r="K1485" i="1"/>
  <c r="K1488" i="1"/>
  <c r="K1489" i="1"/>
  <c r="K1486" i="1"/>
  <c r="K1487" i="1"/>
  <c r="K4195" i="1"/>
  <c r="K4193" i="1"/>
  <c r="K4196" i="1"/>
  <c r="K4194" i="1"/>
  <c r="K1492" i="1"/>
  <c r="K1491" i="1"/>
  <c r="K1490" i="1"/>
  <c r="K4197" i="1"/>
  <c r="K4199" i="1"/>
  <c r="K4198" i="1"/>
  <c r="K1493" i="1"/>
  <c r="K3448" i="1"/>
  <c r="K3447" i="1"/>
  <c r="K3450" i="1"/>
  <c r="K3451" i="1"/>
  <c r="K3449" i="1"/>
  <c r="K1495" i="1"/>
  <c r="K1494" i="1"/>
  <c r="K1496" i="1"/>
  <c r="K1497" i="1"/>
  <c r="K1498" i="1"/>
  <c r="K1499" i="1"/>
  <c r="K1501" i="1"/>
  <c r="K1500" i="1"/>
  <c r="K1503" i="1"/>
  <c r="K1504" i="1"/>
  <c r="K1502" i="1"/>
  <c r="K1505" i="1"/>
  <c r="K1507" i="1"/>
  <c r="K1506" i="1"/>
  <c r="K1509" i="1"/>
  <c r="K1511" i="1"/>
  <c r="K1510" i="1"/>
  <c r="K1508" i="1"/>
  <c r="K1513" i="1"/>
  <c r="K1512" i="1"/>
  <c r="K3452" i="1"/>
  <c r="K1514" i="1"/>
  <c r="K1516" i="1"/>
  <c r="K1515" i="1"/>
  <c r="K1517" i="1"/>
  <c r="K1518" i="1"/>
  <c r="K4200" i="1"/>
  <c r="K4204" i="1"/>
  <c r="K4201" i="1"/>
  <c r="K4203" i="1"/>
  <c r="K4202" i="1"/>
  <c r="K4209" i="1"/>
  <c r="K4206" i="1"/>
  <c r="K4208" i="1"/>
  <c r="K4205" i="1"/>
  <c r="K4207" i="1"/>
  <c r="K1523" i="1"/>
  <c r="K1522" i="1"/>
  <c r="K1520" i="1"/>
  <c r="K1521" i="1"/>
  <c r="K1519" i="1"/>
  <c r="K4210" i="1"/>
  <c r="K1527" i="1"/>
  <c r="K1526" i="1"/>
  <c r="K1524" i="1"/>
  <c r="K1525" i="1"/>
  <c r="K3453" i="1"/>
  <c r="K3455" i="1"/>
  <c r="K3454" i="1"/>
  <c r="K3456" i="1"/>
  <c r="K1529" i="1"/>
  <c r="K1528" i="1"/>
  <c r="K1530" i="1"/>
  <c r="K1534" i="1"/>
  <c r="K1533" i="1"/>
  <c r="K1531" i="1"/>
  <c r="K1532" i="1"/>
  <c r="K1535" i="1"/>
  <c r="K1538" i="1"/>
  <c r="K1536" i="1"/>
  <c r="K1537" i="1"/>
  <c r="K1539" i="1"/>
  <c r="K1540" i="1"/>
  <c r="K1541" i="1"/>
  <c r="K1542" i="1"/>
  <c r="K1544" i="1"/>
  <c r="K1545" i="1"/>
  <c r="K1543" i="1"/>
  <c r="K1548" i="1"/>
  <c r="K1549" i="1"/>
  <c r="K1546" i="1"/>
  <c r="K1547" i="1"/>
  <c r="K1552" i="1"/>
  <c r="K1551" i="1"/>
  <c r="K1550" i="1"/>
  <c r="K3458" i="1"/>
  <c r="K3457" i="1"/>
  <c r="K3459" i="1"/>
  <c r="K3460" i="1"/>
  <c r="K1553" i="1"/>
  <c r="K1556" i="1"/>
  <c r="K1554" i="1"/>
  <c r="K1555" i="1"/>
  <c r="K1557" i="1"/>
  <c r="K1558" i="1"/>
  <c r="K3462" i="1"/>
  <c r="K3463" i="1"/>
  <c r="K3461" i="1"/>
  <c r="K3465" i="1"/>
  <c r="K3464" i="1"/>
  <c r="K1562" i="1"/>
  <c r="K1559" i="1"/>
  <c r="K1561" i="1"/>
  <c r="K1560" i="1"/>
  <c r="K4211" i="1"/>
  <c r="K4214" i="1"/>
  <c r="K4212" i="1"/>
  <c r="K4213" i="1"/>
  <c r="K1563" i="1"/>
  <c r="K1564" i="1"/>
  <c r="K1566" i="1"/>
  <c r="K1567" i="1"/>
  <c r="K1565" i="1"/>
  <c r="K1569" i="1"/>
  <c r="K1568" i="1"/>
  <c r="K1571" i="1"/>
  <c r="K1570" i="1"/>
  <c r="K3466" i="1"/>
  <c r="K1572" i="1"/>
  <c r="K1574" i="1"/>
  <c r="K1576" i="1"/>
  <c r="K1573" i="1"/>
  <c r="K1575" i="1"/>
  <c r="K1577" i="1"/>
  <c r="K1578" i="1"/>
  <c r="K3467" i="1"/>
  <c r="K3469" i="1"/>
  <c r="K3468" i="1"/>
  <c r="K4215" i="1"/>
  <c r="K1580" i="1"/>
  <c r="K1579" i="1"/>
  <c r="K1581" i="1"/>
  <c r="K1582" i="1"/>
  <c r="K1586" i="1"/>
  <c r="K1585" i="1"/>
  <c r="K1583" i="1"/>
  <c r="K1584" i="1"/>
  <c r="K1589" i="1"/>
  <c r="K1588" i="1"/>
  <c r="K1587" i="1"/>
  <c r="K1590" i="1"/>
  <c r="K1591" i="1"/>
  <c r="K1592" i="1"/>
  <c r="K1593" i="1"/>
  <c r="K1594" i="1"/>
  <c r="K1596" i="1"/>
  <c r="K1595" i="1"/>
  <c r="K1597" i="1"/>
  <c r="K1601" i="1"/>
  <c r="K1599" i="1"/>
  <c r="K1600" i="1"/>
  <c r="K1598" i="1"/>
  <c r="K1602" i="1"/>
  <c r="K1603" i="1"/>
  <c r="K1605" i="1"/>
  <c r="K1604" i="1"/>
  <c r="K4217" i="1"/>
  <c r="K4218" i="1"/>
  <c r="K4216" i="1"/>
  <c r="K1606" i="1"/>
  <c r="K1608" i="1"/>
  <c r="K1607" i="1"/>
  <c r="K1609" i="1"/>
  <c r="K1610" i="1"/>
  <c r="K1611" i="1"/>
  <c r="K1613" i="1"/>
  <c r="K1612" i="1"/>
  <c r="K4219" i="1"/>
  <c r="K4221" i="1"/>
  <c r="K4220" i="1"/>
  <c r="K1614" i="1"/>
  <c r="K1616" i="1"/>
  <c r="K1615" i="1"/>
  <c r="K1618" i="1"/>
  <c r="K1617" i="1"/>
  <c r="K1621" i="1"/>
  <c r="K1620" i="1"/>
  <c r="K1619" i="1"/>
  <c r="K1622" i="1"/>
  <c r="K1623" i="1"/>
  <c r="K1625" i="1"/>
  <c r="K1624" i="1"/>
  <c r="K1626" i="1"/>
  <c r="K1627" i="1"/>
  <c r="K1632" i="1"/>
  <c r="K1629" i="1"/>
  <c r="K1630" i="1"/>
  <c r="K1631" i="1"/>
  <c r="K1628" i="1"/>
  <c r="K1637" i="1"/>
  <c r="K1635" i="1"/>
  <c r="K1633" i="1"/>
  <c r="K1634" i="1"/>
  <c r="K1636" i="1"/>
  <c r="K1642" i="1"/>
  <c r="K1641" i="1"/>
  <c r="K1638" i="1"/>
  <c r="K1640" i="1"/>
  <c r="K1639" i="1"/>
  <c r="K1643" i="1"/>
  <c r="K1644" i="1"/>
  <c r="K1645" i="1"/>
  <c r="K1647" i="1"/>
  <c r="K1646" i="1"/>
  <c r="K4222" i="1"/>
  <c r="K4224" i="1"/>
  <c r="K4223" i="1"/>
  <c r="K4225" i="1"/>
  <c r="K1648" i="1"/>
  <c r="K1649" i="1"/>
  <c r="K3470" i="1"/>
  <c r="K3473" i="1"/>
  <c r="K3471" i="1"/>
  <c r="K3474" i="1"/>
  <c r="K3472" i="1"/>
  <c r="K3475" i="1"/>
  <c r="K1650" i="1"/>
  <c r="K1653" i="1"/>
  <c r="K1652" i="1"/>
  <c r="K1651" i="1"/>
  <c r="K1654" i="1"/>
  <c r="K1655" i="1"/>
  <c r="K1657" i="1"/>
  <c r="K1658" i="1"/>
  <c r="K1656" i="1"/>
  <c r="K1659" i="1"/>
  <c r="K1664" i="1"/>
  <c r="K1662" i="1"/>
  <c r="K1660" i="1"/>
  <c r="K1661" i="1"/>
  <c r="K1663" i="1"/>
  <c r="K1666" i="1"/>
  <c r="K1669" i="1"/>
  <c r="K1665" i="1"/>
  <c r="K1668" i="1"/>
  <c r="K1667" i="1"/>
  <c r="K1670" i="1"/>
  <c r="K1671" i="1"/>
  <c r="K3478" i="1"/>
  <c r="K3477" i="1"/>
  <c r="K3476" i="1"/>
  <c r="K1672" i="1"/>
  <c r="K1674" i="1"/>
  <c r="K1675" i="1"/>
  <c r="K1673" i="1"/>
  <c r="K1676" i="1"/>
  <c r="K1677" i="1"/>
  <c r="K1680" i="1"/>
  <c r="K1678" i="1"/>
  <c r="K1679" i="1"/>
  <c r="K1681" i="1"/>
  <c r="K4226" i="1"/>
  <c r="K4227" i="1"/>
  <c r="K1685" i="1"/>
  <c r="K1683" i="1"/>
  <c r="K1686" i="1"/>
  <c r="K1682" i="1"/>
  <c r="K1684" i="1"/>
  <c r="K1687" i="1"/>
  <c r="K1689" i="1"/>
  <c r="K1690" i="1"/>
  <c r="K1691" i="1"/>
  <c r="K1688" i="1"/>
  <c r="K4229" i="1"/>
  <c r="K4228" i="1"/>
  <c r="K1692" i="1"/>
  <c r="K1694" i="1"/>
  <c r="K1693" i="1"/>
  <c r="K1695" i="1"/>
  <c r="K1696" i="1"/>
  <c r="K4231" i="1"/>
  <c r="K4230" i="1"/>
  <c r="K4232" i="1"/>
  <c r="K4233" i="1"/>
  <c r="K1697" i="1"/>
  <c r="K1699" i="1"/>
  <c r="K1700" i="1"/>
  <c r="K1698" i="1"/>
  <c r="K1702" i="1"/>
  <c r="K1701" i="1"/>
  <c r="K4234" i="1"/>
  <c r="K4235" i="1"/>
  <c r="K4236" i="1"/>
  <c r="K4237" i="1"/>
  <c r="K1703" i="1"/>
  <c r="K1705" i="1"/>
  <c r="K1706" i="1"/>
  <c r="K1704" i="1"/>
  <c r="K1707" i="1"/>
  <c r="K1710" i="1"/>
  <c r="K1708" i="1"/>
  <c r="K1711" i="1"/>
  <c r="K1709" i="1"/>
  <c r="K3481" i="1"/>
  <c r="K3479" i="1"/>
  <c r="K3480" i="1"/>
  <c r="K3482" i="1"/>
  <c r="K1712" i="1"/>
  <c r="K1713" i="1"/>
  <c r="K1714" i="1"/>
  <c r="K1715" i="1"/>
  <c r="K1716" i="1"/>
  <c r="K1718" i="1"/>
  <c r="K1720" i="1"/>
  <c r="K1717" i="1"/>
  <c r="K1721" i="1"/>
  <c r="K1719" i="1"/>
  <c r="K3484" i="1"/>
  <c r="K3483" i="1"/>
  <c r="K4239" i="1"/>
  <c r="K4238" i="1"/>
  <c r="K1723" i="1"/>
  <c r="K1722" i="1"/>
  <c r="K1724" i="1"/>
  <c r="K1725" i="1"/>
  <c r="K3485" i="1"/>
  <c r="K1729" i="1"/>
  <c r="K1726" i="1"/>
  <c r="K1727" i="1"/>
  <c r="K1730" i="1"/>
  <c r="K1728" i="1"/>
  <c r="K1731" i="1"/>
  <c r="K1733" i="1"/>
  <c r="K1732" i="1"/>
  <c r="K1734" i="1"/>
  <c r="K1737" i="1"/>
  <c r="K1736" i="1"/>
  <c r="K1735" i="1"/>
  <c r="K1738" i="1"/>
  <c r="K1740" i="1"/>
  <c r="K1739" i="1"/>
  <c r="K1741" i="1"/>
  <c r="K1742" i="1"/>
  <c r="K3487" i="1"/>
  <c r="K3486" i="1"/>
  <c r="K4241" i="1"/>
  <c r="K4240" i="1"/>
  <c r="K1746" i="1"/>
  <c r="K1743" i="1"/>
  <c r="K1744" i="1"/>
  <c r="K1745" i="1"/>
  <c r="K1749" i="1"/>
  <c r="K1748" i="1"/>
  <c r="K1747" i="1"/>
  <c r="K1753" i="1"/>
  <c r="K1754" i="1"/>
  <c r="K1750" i="1"/>
  <c r="K1751" i="1"/>
  <c r="K1752" i="1"/>
  <c r="K1756" i="1"/>
  <c r="K1755" i="1"/>
  <c r="K1760" i="1"/>
  <c r="K1757" i="1"/>
  <c r="K1758" i="1"/>
  <c r="K1759" i="1"/>
  <c r="K1762" i="1"/>
  <c r="K1761" i="1"/>
  <c r="K4244" i="1"/>
  <c r="K4243" i="1"/>
  <c r="K4242" i="1"/>
  <c r="K4245" i="1"/>
  <c r="K1764" i="1"/>
  <c r="K1766" i="1"/>
  <c r="K1765" i="1"/>
  <c r="K1763" i="1"/>
  <c r="K1770" i="1"/>
  <c r="K1771" i="1"/>
  <c r="K1768" i="1"/>
  <c r="K1767" i="1"/>
  <c r="K1769" i="1"/>
  <c r="K4247" i="1"/>
  <c r="K4246" i="1"/>
  <c r="K1772" i="1"/>
  <c r="K1774" i="1"/>
  <c r="K1773" i="1"/>
  <c r="K4248" i="1"/>
  <c r="K1775" i="1"/>
  <c r="K1776" i="1"/>
  <c r="K1779" i="1"/>
  <c r="K1777" i="1"/>
  <c r="K1778" i="1"/>
  <c r="K4251" i="1"/>
  <c r="K4250" i="1"/>
  <c r="K4249" i="1"/>
  <c r="K4252" i="1"/>
  <c r="K1781" i="1"/>
  <c r="K1780" i="1"/>
  <c r="K4255" i="1"/>
  <c r="K4254" i="1"/>
  <c r="K4256" i="1"/>
  <c r="K4253" i="1"/>
  <c r="K1782" i="1"/>
  <c r="K1783" i="1"/>
  <c r="K1785" i="1"/>
  <c r="K1784" i="1"/>
  <c r="K1786" i="1"/>
  <c r="K4257" i="1"/>
  <c r="K4259" i="1"/>
  <c r="K4260" i="1"/>
  <c r="K4258" i="1"/>
  <c r="K1787" i="1"/>
  <c r="K1788" i="1"/>
  <c r="K1792" i="1"/>
  <c r="K1791" i="1"/>
  <c r="K1789" i="1"/>
  <c r="K1790" i="1"/>
  <c r="K1795" i="1"/>
  <c r="K1794" i="1"/>
  <c r="K1793" i="1"/>
  <c r="K1798" i="1"/>
  <c r="K1797" i="1"/>
  <c r="K1796" i="1"/>
  <c r="K1799" i="1"/>
  <c r="K1800" i="1"/>
  <c r="K3489" i="1"/>
  <c r="K3488" i="1"/>
  <c r="K1801" i="1"/>
  <c r="K1802" i="1"/>
  <c r="K4261" i="1"/>
  <c r="K4264" i="1"/>
  <c r="K4265" i="1"/>
  <c r="K4266" i="1"/>
  <c r="K4262" i="1"/>
  <c r="K4263" i="1"/>
  <c r="K4267" i="1"/>
  <c r="K4268" i="1"/>
  <c r="K1803" i="1"/>
  <c r="K1805" i="1"/>
  <c r="K1804" i="1"/>
  <c r="K3494" i="1"/>
  <c r="K3491" i="1"/>
  <c r="K3490" i="1"/>
  <c r="K3492" i="1"/>
  <c r="K3493" i="1"/>
  <c r="K1806" i="1"/>
  <c r="K1807" i="1"/>
  <c r="K1808" i="1"/>
  <c r="K1809" i="1"/>
  <c r="K1811" i="1"/>
  <c r="K1810" i="1"/>
  <c r="K1813" i="1"/>
  <c r="K1814" i="1"/>
  <c r="K1815" i="1"/>
  <c r="K1816" i="1"/>
  <c r="K1812" i="1"/>
  <c r="K3497" i="1"/>
  <c r="K3495" i="1"/>
  <c r="K3496" i="1"/>
  <c r="K3498" i="1"/>
  <c r="K1817" i="1"/>
  <c r="K1818" i="1"/>
  <c r="K1821" i="1"/>
  <c r="K1819" i="1"/>
  <c r="K1820" i="1"/>
  <c r="K1822" i="1"/>
  <c r="K1823" i="1"/>
  <c r="K1825" i="1"/>
  <c r="K1824" i="1"/>
  <c r="K1827" i="1"/>
  <c r="K1826" i="1"/>
  <c r="K4269" i="1"/>
  <c r="K4270" i="1"/>
  <c r="K4272" i="1"/>
  <c r="K4271" i="1"/>
  <c r="K1828" i="1"/>
  <c r="K1831" i="1"/>
  <c r="K1832" i="1"/>
  <c r="K1830" i="1"/>
  <c r="K1829" i="1"/>
  <c r="K1834" i="1"/>
  <c r="K1833" i="1"/>
  <c r="K4276" i="1"/>
  <c r="K4277" i="1"/>
  <c r="K4275" i="1"/>
  <c r="K4274" i="1"/>
  <c r="K4273" i="1"/>
  <c r="K1835" i="1"/>
  <c r="K1837" i="1"/>
  <c r="K1839" i="1"/>
  <c r="K1836" i="1"/>
  <c r="K1838" i="1"/>
  <c r="K1844" i="1"/>
  <c r="K1842" i="1"/>
  <c r="K1843" i="1"/>
  <c r="K1840" i="1"/>
  <c r="K1841" i="1"/>
  <c r="K4280" i="1"/>
  <c r="K4278" i="1"/>
  <c r="K4279" i="1"/>
  <c r="K1845" i="1"/>
  <c r="K1846" i="1"/>
  <c r="K1847" i="1"/>
  <c r="K1849" i="1"/>
  <c r="K1848" i="1"/>
  <c r="K4282" i="1"/>
  <c r="K4281" i="1"/>
  <c r="K1850" i="1"/>
  <c r="K1851" i="1"/>
  <c r="K1852" i="1"/>
  <c r="K1853" i="1"/>
  <c r="K1854" i="1"/>
  <c r="K1855" i="1"/>
  <c r="K1856" i="1"/>
  <c r="K1857" i="1"/>
  <c r="K1861" i="1"/>
  <c r="K1859" i="1"/>
  <c r="K1862" i="1"/>
  <c r="K1860" i="1"/>
  <c r="K1858" i="1"/>
  <c r="K1867" i="1"/>
  <c r="K1865" i="1"/>
  <c r="K1866" i="1"/>
  <c r="K1863" i="1"/>
  <c r="K1864" i="1"/>
  <c r="K3500" i="1"/>
  <c r="K3501" i="1"/>
  <c r="K3499" i="1"/>
  <c r="K3502" i="1"/>
  <c r="K3503" i="1"/>
  <c r="K4283" i="1"/>
  <c r="K4284" i="1"/>
  <c r="K1871" i="1"/>
  <c r="K1869" i="1"/>
  <c r="K1870" i="1"/>
  <c r="K1868" i="1"/>
  <c r="K1875" i="1"/>
  <c r="K1874" i="1"/>
  <c r="K1873" i="1"/>
  <c r="K1872" i="1"/>
  <c r="K4287" i="1"/>
  <c r="K4286" i="1"/>
  <c r="K4285" i="1"/>
  <c r="K1876" i="1"/>
  <c r="K1877" i="1"/>
  <c r="K1878" i="1"/>
  <c r="K1880" i="1"/>
  <c r="K1879" i="1"/>
  <c r="K1881" i="1"/>
  <c r="K3505" i="1"/>
  <c r="K3504" i="1"/>
  <c r="K1885" i="1"/>
  <c r="K1883" i="1"/>
  <c r="K1884" i="1"/>
  <c r="K1882" i="1"/>
  <c r="K1888" i="1"/>
  <c r="K1886" i="1"/>
  <c r="K1887" i="1"/>
  <c r="K3507" i="1"/>
  <c r="K3506" i="1"/>
  <c r="K1891" i="1"/>
  <c r="K1889" i="1"/>
  <c r="K1892" i="1"/>
  <c r="K1890" i="1"/>
  <c r="K3508" i="1"/>
  <c r="K3509" i="1"/>
  <c r="K3510" i="1"/>
  <c r="K3511" i="1"/>
  <c r="K3512" i="1"/>
  <c r="K1894" i="1"/>
  <c r="K1893" i="1"/>
  <c r="K1896" i="1"/>
  <c r="K1895" i="1"/>
  <c r="K1897" i="1"/>
  <c r="K1898" i="1"/>
  <c r="K3513" i="1"/>
  <c r="K3514" i="1"/>
  <c r="K1899" i="1"/>
  <c r="K3516" i="1"/>
  <c r="K3515" i="1"/>
  <c r="K1903" i="1"/>
  <c r="K1902" i="1"/>
  <c r="K1900" i="1"/>
  <c r="K1901" i="1"/>
  <c r="K1905" i="1"/>
  <c r="K1904" i="1"/>
  <c r="K1906" i="1"/>
  <c r="K1908" i="1"/>
  <c r="K1909" i="1"/>
  <c r="K1910" i="1"/>
  <c r="K1907" i="1"/>
  <c r="K3517" i="1"/>
  <c r="K3519" i="1"/>
  <c r="K3518" i="1"/>
  <c r="K3521" i="1"/>
  <c r="K3520" i="1"/>
  <c r="K3523" i="1"/>
  <c r="K3524" i="1"/>
  <c r="K3522" i="1"/>
  <c r="K3526" i="1"/>
  <c r="K3527" i="1"/>
  <c r="K3525" i="1"/>
  <c r="K3528" i="1"/>
  <c r="K1911" i="1"/>
  <c r="K1915" i="1"/>
  <c r="K1914" i="1"/>
  <c r="K1913" i="1"/>
  <c r="K1912" i="1"/>
  <c r="K1919" i="1"/>
  <c r="K1918" i="1"/>
  <c r="K1916" i="1"/>
  <c r="K1917" i="1"/>
  <c r="K1921" i="1"/>
  <c r="K1920" i="1"/>
  <c r="K1922" i="1"/>
  <c r="K1924" i="1"/>
  <c r="K1925" i="1"/>
  <c r="K1923" i="1"/>
  <c r="K4289" i="1"/>
  <c r="K4288" i="1"/>
  <c r="K4290" i="1"/>
  <c r="K1927" i="1"/>
  <c r="K1928" i="1"/>
  <c r="K1926" i="1"/>
  <c r="K1933" i="1"/>
  <c r="K1931" i="1"/>
  <c r="K1929" i="1"/>
  <c r="K1930" i="1"/>
  <c r="K1932" i="1"/>
  <c r="K1934" i="1"/>
  <c r="K1936" i="1"/>
  <c r="K1937" i="1"/>
  <c r="K1935" i="1"/>
  <c r="K4292" i="1"/>
  <c r="K4293" i="1"/>
  <c r="K4291" i="1"/>
  <c r="K1940" i="1"/>
  <c r="K1942" i="1"/>
  <c r="K1938" i="1"/>
  <c r="K1939" i="1"/>
  <c r="K1941" i="1"/>
  <c r="K4294" i="1"/>
  <c r="K4297" i="1"/>
  <c r="K4295" i="1"/>
  <c r="K4296" i="1"/>
  <c r="K4298" i="1"/>
  <c r="K1944" i="1"/>
  <c r="K1945" i="1"/>
  <c r="K1943" i="1"/>
  <c r="K4300" i="1"/>
  <c r="K4299" i="1"/>
  <c r="K4301" i="1"/>
  <c r="K4302" i="1"/>
  <c r="K4303" i="1"/>
  <c r="K1947" i="1"/>
  <c r="K1948" i="1"/>
  <c r="K1946" i="1"/>
  <c r="K1950" i="1"/>
  <c r="K1949" i="1"/>
  <c r="K1952" i="1"/>
  <c r="K1951" i="1"/>
  <c r="K1954" i="1"/>
  <c r="K1953" i="1"/>
  <c r="K1956" i="1"/>
  <c r="K1955" i="1"/>
  <c r="K1957" i="1"/>
  <c r="K1960" i="1"/>
  <c r="K1958" i="1"/>
  <c r="K1959" i="1"/>
  <c r="K4305" i="1"/>
  <c r="K4307" i="1"/>
  <c r="K4304" i="1"/>
  <c r="K4306" i="1"/>
  <c r="K1962" i="1"/>
  <c r="K1961" i="1"/>
  <c r="K1963" i="1"/>
  <c r="K1965" i="1"/>
  <c r="K1966" i="1"/>
  <c r="K1964" i="1"/>
  <c r="K1967" i="1"/>
  <c r="K1970" i="1"/>
  <c r="K1971" i="1"/>
  <c r="K1969" i="1"/>
  <c r="K1968" i="1"/>
  <c r="K1974" i="1"/>
  <c r="K1975" i="1"/>
  <c r="K1976" i="1"/>
  <c r="K1972" i="1"/>
  <c r="K1973" i="1"/>
  <c r="K1979" i="1"/>
  <c r="K1977" i="1"/>
  <c r="K1978" i="1"/>
  <c r="K3530" i="1"/>
  <c r="K3529" i="1"/>
  <c r="K1980" i="1"/>
  <c r="K4310" i="1"/>
  <c r="K4309" i="1"/>
  <c r="K4308" i="1"/>
  <c r="K4311" i="1"/>
  <c r="K1981" i="1"/>
  <c r="K1982" i="1"/>
  <c r="K1983" i="1"/>
  <c r="K1985" i="1"/>
  <c r="K1986" i="1"/>
  <c r="K1984" i="1"/>
  <c r="K1987" i="1"/>
  <c r="K1990" i="1"/>
  <c r="K1991" i="1"/>
  <c r="K1988" i="1"/>
  <c r="K1989" i="1"/>
  <c r="K3531" i="1"/>
  <c r="K1995" i="1"/>
  <c r="K1993" i="1"/>
  <c r="K1994" i="1"/>
  <c r="K1996" i="1"/>
  <c r="K1992" i="1"/>
  <c r="K1997" i="1"/>
  <c r="K1998" i="1"/>
  <c r="K1999" i="1"/>
  <c r="K2001" i="1"/>
  <c r="K2002" i="1"/>
  <c r="K2003" i="1"/>
  <c r="K2000" i="1"/>
  <c r="K2004" i="1"/>
  <c r="K2008" i="1"/>
  <c r="K2005" i="1"/>
  <c r="K2006" i="1"/>
  <c r="K2007" i="1"/>
  <c r="K2009" i="1"/>
  <c r="K2010" i="1"/>
  <c r="K2014" i="1"/>
  <c r="K2013" i="1"/>
  <c r="K2011" i="1"/>
  <c r="K2012" i="1"/>
  <c r="K2015" i="1"/>
  <c r="K2016" i="1"/>
  <c r="K2018" i="1"/>
  <c r="K2019" i="1"/>
  <c r="K2017" i="1"/>
  <c r="K2020" i="1"/>
  <c r="K2021" i="1"/>
  <c r="K2024" i="1"/>
  <c r="K2022" i="1"/>
  <c r="K2023" i="1"/>
  <c r="K2026" i="1"/>
  <c r="K2025" i="1"/>
  <c r="K4312" i="1"/>
  <c r="K2028" i="1"/>
  <c r="K2027" i="1"/>
  <c r="K2033" i="1"/>
  <c r="K2030" i="1"/>
  <c r="K2032" i="1"/>
  <c r="K2031" i="1"/>
  <c r="K2029" i="1"/>
  <c r="K4315" i="1"/>
  <c r="K4314" i="1"/>
  <c r="K4316" i="1"/>
  <c r="K4313" i="1"/>
  <c r="K2035" i="1"/>
  <c r="K2036" i="1"/>
  <c r="K2034" i="1"/>
  <c r="K4317" i="1"/>
  <c r="K4318" i="1"/>
  <c r="K2037" i="1"/>
  <c r="K2038" i="1"/>
  <c r="K2041" i="1"/>
  <c r="K2039" i="1"/>
  <c r="K2040" i="1"/>
  <c r="K2042" i="1"/>
  <c r="K2043" i="1"/>
  <c r="K2045" i="1"/>
  <c r="K2044" i="1"/>
  <c r="K2046" i="1"/>
  <c r="K2048" i="1"/>
  <c r="K2047" i="1"/>
  <c r="K2050" i="1"/>
  <c r="K2049" i="1"/>
  <c r="K2051" i="1"/>
  <c r="K2053" i="1"/>
  <c r="K2052" i="1"/>
  <c r="K2054" i="1"/>
  <c r="K2056" i="1"/>
  <c r="K2055" i="1"/>
  <c r="K2058" i="1"/>
  <c r="K2057" i="1"/>
  <c r="K2059" i="1"/>
  <c r="K4321" i="1"/>
  <c r="K4323" i="1"/>
  <c r="K4319" i="1"/>
  <c r="K4320" i="1"/>
  <c r="K4322" i="1"/>
  <c r="K2062" i="1"/>
  <c r="K2061" i="1"/>
  <c r="K2060" i="1"/>
  <c r="K2063" i="1"/>
  <c r="K2064" i="1"/>
  <c r="K2065" i="1"/>
  <c r="K2066" i="1"/>
  <c r="K3532" i="1"/>
  <c r="K3533" i="1"/>
  <c r="K3535" i="1"/>
  <c r="K3537" i="1"/>
  <c r="K3534" i="1"/>
  <c r="K3538" i="1"/>
  <c r="K3536" i="1"/>
  <c r="K3540" i="1"/>
  <c r="K3539" i="1"/>
  <c r="K3541" i="1"/>
  <c r="K3542" i="1"/>
  <c r="K2068" i="1"/>
  <c r="K2069" i="1"/>
  <c r="K2067" i="1"/>
  <c r="K4324" i="1"/>
  <c r="K4325" i="1"/>
  <c r="K4326" i="1"/>
  <c r="K4327" i="1"/>
  <c r="K4328" i="1"/>
  <c r="K4331" i="1"/>
  <c r="K4332" i="1"/>
  <c r="K4329" i="1"/>
  <c r="K4330" i="1"/>
  <c r="K2070" i="1"/>
  <c r="K2073" i="1"/>
  <c r="K2071" i="1"/>
  <c r="K2072" i="1"/>
  <c r="K2078" i="1"/>
  <c r="K2076" i="1"/>
  <c r="K2074" i="1"/>
  <c r="K2075" i="1"/>
  <c r="K2077" i="1"/>
  <c r="K2080" i="1"/>
  <c r="K2079" i="1"/>
  <c r="K2084" i="1"/>
  <c r="K2082" i="1"/>
  <c r="K2085" i="1"/>
  <c r="K2081" i="1"/>
  <c r="K2083" i="1"/>
  <c r="K2086" i="1"/>
  <c r="K2087" i="1"/>
  <c r="K2088" i="1"/>
  <c r="K2089" i="1"/>
  <c r="K2090" i="1"/>
  <c r="K2092" i="1"/>
  <c r="K2091" i="1"/>
  <c r="K2093" i="1"/>
  <c r="K2095" i="1"/>
  <c r="K2094" i="1"/>
  <c r="K2096" i="1"/>
  <c r="K2097" i="1"/>
  <c r="K2098" i="1"/>
  <c r="K2099" i="1"/>
  <c r="K2101" i="1"/>
  <c r="K2100" i="1"/>
  <c r="K2104" i="1"/>
  <c r="K2102" i="1"/>
  <c r="K2105" i="1"/>
  <c r="K2103" i="1"/>
  <c r="K3544" i="1"/>
  <c r="K3545" i="1"/>
  <c r="K3543" i="1"/>
  <c r="K3547" i="1"/>
  <c r="K3546" i="1"/>
  <c r="K2108" i="1"/>
  <c r="K2106" i="1"/>
  <c r="K2107" i="1"/>
  <c r="K2110" i="1"/>
  <c r="K2111" i="1"/>
  <c r="K2109" i="1"/>
  <c r="K2112" i="1"/>
  <c r="K2113" i="1"/>
  <c r="K2114" i="1"/>
  <c r="K2115" i="1"/>
  <c r="K2119" i="1"/>
  <c r="K2118" i="1"/>
  <c r="K2117" i="1"/>
  <c r="K2116" i="1"/>
  <c r="K2121" i="1"/>
  <c r="K2120" i="1"/>
  <c r="K2124" i="1"/>
  <c r="K2123" i="1"/>
  <c r="K2122" i="1"/>
  <c r="K3548" i="1"/>
  <c r="K4334" i="1"/>
  <c r="K4333" i="1"/>
  <c r="K4335" i="1"/>
  <c r="K2127" i="1"/>
  <c r="K2126" i="1"/>
  <c r="K2125" i="1"/>
  <c r="K2129" i="1"/>
  <c r="K2128" i="1"/>
  <c r="K2130" i="1"/>
  <c r="K4336" i="1"/>
  <c r="K4337" i="1"/>
  <c r="K2132" i="1"/>
  <c r="K2131" i="1"/>
  <c r="K2133" i="1"/>
  <c r="K2134" i="1"/>
  <c r="K2137" i="1"/>
  <c r="K2138" i="1"/>
  <c r="K2139" i="1"/>
  <c r="K2136" i="1"/>
  <c r="K2135" i="1"/>
  <c r="K2140" i="1"/>
  <c r="K2144" i="1"/>
  <c r="K2145" i="1"/>
  <c r="K2141" i="1"/>
  <c r="K2142" i="1"/>
  <c r="K2143" i="1"/>
  <c r="K2146" i="1"/>
  <c r="K2147" i="1"/>
  <c r="K2151" i="1"/>
  <c r="K2148" i="1"/>
  <c r="K2149" i="1"/>
  <c r="K2150" i="1"/>
  <c r="K4339" i="1"/>
  <c r="K4338" i="1"/>
  <c r="K4340" i="1"/>
  <c r="K4341" i="1"/>
  <c r="K4342" i="1"/>
  <c r="K4345" i="1"/>
  <c r="K4344" i="1"/>
  <c r="K4343" i="1"/>
  <c r="K2155" i="1"/>
  <c r="K2154" i="1"/>
  <c r="K2152" i="1"/>
  <c r="K2153" i="1"/>
  <c r="K2156" i="1"/>
  <c r="K3550" i="1"/>
  <c r="K3551" i="1"/>
  <c r="K3552" i="1"/>
  <c r="K3553" i="1"/>
  <c r="K3549" i="1"/>
  <c r="K3554" i="1"/>
  <c r="K3555" i="1"/>
  <c r="K3556" i="1"/>
  <c r="K3557" i="1"/>
  <c r="K4346" i="1"/>
  <c r="K4347" i="1"/>
  <c r="K4348" i="1"/>
  <c r="K2157" i="1"/>
  <c r="K2158" i="1"/>
  <c r="K2159" i="1"/>
  <c r="K4350" i="1"/>
  <c r="K4352" i="1"/>
  <c r="K4349" i="1"/>
  <c r="K4351" i="1"/>
  <c r="K4353" i="1"/>
  <c r="K4355" i="1"/>
  <c r="K4354" i="1"/>
  <c r="K2162" i="1"/>
  <c r="K2160" i="1"/>
  <c r="K2161" i="1"/>
  <c r="K2163" i="1"/>
  <c r="K3559" i="1"/>
  <c r="K3562" i="1"/>
  <c r="K3558" i="1"/>
  <c r="K3561" i="1"/>
  <c r="K3560" i="1"/>
  <c r="K4356" i="1"/>
  <c r="K2165" i="1"/>
  <c r="K2166" i="1"/>
  <c r="K2168" i="1"/>
  <c r="K2167" i="1"/>
  <c r="K2164" i="1"/>
  <c r="K4357" i="1"/>
  <c r="K2171" i="1"/>
  <c r="K2170" i="1"/>
  <c r="K2172" i="1"/>
  <c r="K2169" i="1"/>
  <c r="K2174" i="1"/>
  <c r="K2173" i="1"/>
  <c r="K2175" i="1"/>
  <c r="K2176" i="1"/>
  <c r="K2177" i="1"/>
  <c r="K2179" i="1"/>
  <c r="K2178" i="1"/>
  <c r="K2181" i="1"/>
  <c r="K2182" i="1"/>
  <c r="K2183" i="1"/>
  <c r="K2180" i="1"/>
  <c r="K3563" i="1"/>
  <c r="K3564" i="1"/>
  <c r="K3565" i="1"/>
  <c r="K2184" i="1"/>
  <c r="K2186" i="1"/>
  <c r="K2185" i="1"/>
  <c r="K4358" i="1"/>
  <c r="K4359" i="1"/>
  <c r="K4360" i="1"/>
  <c r="K2187" i="1"/>
  <c r="K2188" i="1"/>
  <c r="K2190" i="1"/>
  <c r="K2192" i="1"/>
  <c r="K2189" i="1"/>
  <c r="K2191" i="1"/>
  <c r="K2194" i="1"/>
  <c r="K2193" i="1"/>
  <c r="K2195" i="1"/>
  <c r="K2196" i="1"/>
  <c r="K2197" i="1"/>
  <c r="K2198" i="1"/>
  <c r="K2199" i="1"/>
  <c r="K2200" i="1"/>
  <c r="K2201" i="1"/>
  <c r="K2203" i="1"/>
  <c r="K2202" i="1"/>
  <c r="K2204" i="1"/>
  <c r="K2205" i="1"/>
  <c r="K2206" i="1"/>
  <c r="K2207" i="1"/>
  <c r="K2209" i="1"/>
  <c r="K2210" i="1"/>
  <c r="K2211" i="1"/>
  <c r="K2208" i="1"/>
  <c r="K4361" i="1"/>
  <c r="K4362" i="1"/>
  <c r="K4363" i="1"/>
  <c r="K2214" i="1"/>
  <c r="K2216" i="1"/>
  <c r="K2213" i="1"/>
  <c r="K2212" i="1"/>
  <c r="K2215" i="1"/>
  <c r="K2218" i="1"/>
  <c r="K2217" i="1"/>
  <c r="K2223" i="1"/>
  <c r="K2220" i="1"/>
  <c r="K2219" i="1"/>
  <c r="K2221" i="1"/>
  <c r="K2222" i="1"/>
  <c r="K2225" i="1"/>
  <c r="K2224" i="1"/>
  <c r="K3569" i="1"/>
  <c r="K3567" i="1"/>
  <c r="K3566" i="1"/>
  <c r="K3568" i="1"/>
  <c r="K3570" i="1"/>
  <c r="K2229" i="1"/>
  <c r="K2228" i="1"/>
  <c r="K2230" i="1"/>
  <c r="K2226" i="1"/>
  <c r="K2227" i="1"/>
  <c r="K3571" i="1"/>
  <c r="K3572" i="1"/>
  <c r="K3573" i="1"/>
  <c r="K2232" i="1"/>
  <c r="K2231" i="1"/>
  <c r="K2233" i="1"/>
  <c r="K2234" i="1"/>
  <c r="K2235" i="1"/>
  <c r="K2236" i="1"/>
  <c r="K2239" i="1"/>
  <c r="K2238" i="1"/>
  <c r="K2237" i="1"/>
  <c r="K4364" i="1"/>
  <c r="K4366" i="1"/>
  <c r="K4365" i="1"/>
  <c r="K2243" i="1"/>
  <c r="K2242" i="1"/>
  <c r="K2241" i="1"/>
  <c r="K2240" i="1"/>
  <c r="K2247" i="1"/>
  <c r="K2244" i="1"/>
  <c r="K2245" i="1"/>
  <c r="K2246" i="1"/>
  <c r="K2248" i="1"/>
  <c r="K2249" i="1"/>
  <c r="K2250" i="1"/>
  <c r="K2251" i="1"/>
  <c r="K2252" i="1"/>
  <c r="K3575" i="1"/>
  <c r="K3574" i="1"/>
  <c r="K3576" i="1"/>
  <c r="K3577" i="1"/>
  <c r="K4368" i="1"/>
  <c r="K4369" i="1"/>
  <c r="K4367" i="1"/>
  <c r="K4373" i="1"/>
  <c r="K4370" i="1"/>
  <c r="K4371" i="1"/>
  <c r="K4372" i="1"/>
  <c r="K4374" i="1"/>
  <c r="K3578" i="1"/>
  <c r="K3581" i="1"/>
  <c r="K3579" i="1"/>
  <c r="K3580" i="1"/>
  <c r="K4375" i="1"/>
  <c r="K4376" i="1"/>
  <c r="K4378" i="1"/>
  <c r="K4380" i="1"/>
  <c r="K4379" i="1"/>
  <c r="K4377" i="1"/>
  <c r="K4381" i="1"/>
  <c r="K4383" i="1"/>
  <c r="K4382" i="1"/>
  <c r="K2253" i="1"/>
  <c r="K2254" i="1"/>
  <c r="K2257" i="1"/>
  <c r="K2255" i="1"/>
  <c r="K2256" i="1"/>
  <c r="K2258" i="1"/>
  <c r="K2259" i="1"/>
  <c r="K2261" i="1"/>
  <c r="K2262" i="1"/>
  <c r="K2263" i="1"/>
  <c r="K2260" i="1"/>
  <c r="K2266" i="1"/>
  <c r="K2267" i="1"/>
  <c r="K2268" i="1"/>
  <c r="K2265" i="1"/>
  <c r="K2264" i="1"/>
  <c r="K2270" i="1"/>
  <c r="K2269" i="1"/>
  <c r="K2272" i="1"/>
  <c r="K2271" i="1"/>
  <c r="K4384" i="1"/>
  <c r="K2274" i="1"/>
  <c r="K2273" i="1"/>
  <c r="K2275" i="1"/>
  <c r="K2277" i="1"/>
  <c r="K2276" i="1"/>
  <c r="K2278" i="1"/>
  <c r="K2280" i="1"/>
  <c r="K2279" i="1"/>
  <c r="K2284" i="1"/>
  <c r="K2281" i="1"/>
  <c r="K2283" i="1"/>
  <c r="K2282" i="1"/>
  <c r="K2285" i="1"/>
  <c r="K2286" i="1"/>
  <c r="K4386" i="1"/>
  <c r="K4388" i="1"/>
  <c r="K4385" i="1"/>
  <c r="K4387" i="1"/>
  <c r="K4390" i="1"/>
  <c r="K4389" i="1"/>
  <c r="K4391" i="1"/>
  <c r="K4393" i="1"/>
  <c r="K4392" i="1"/>
  <c r="K2287" i="1"/>
  <c r="K2288" i="1"/>
  <c r="K2290" i="1"/>
  <c r="K2289" i="1"/>
  <c r="K2295" i="1"/>
  <c r="K2293" i="1"/>
  <c r="K2292" i="1"/>
  <c r="K2291" i="1"/>
  <c r="K2294" i="1"/>
  <c r="K2296" i="1"/>
  <c r="K2297" i="1"/>
  <c r="K2299" i="1"/>
  <c r="K2298" i="1"/>
  <c r="K2301" i="1"/>
  <c r="K2300" i="1"/>
  <c r="K2303" i="1"/>
  <c r="K2302" i="1"/>
  <c r="K2304" i="1"/>
  <c r="K4394" i="1"/>
  <c r="K4395" i="1"/>
  <c r="K4396" i="1"/>
  <c r="K2307" i="1"/>
  <c r="K2308" i="1"/>
  <c r="K2305" i="1"/>
  <c r="K2306" i="1"/>
  <c r="K2309" i="1"/>
  <c r="K2310" i="1"/>
  <c r="K2311" i="1"/>
  <c r="K2313" i="1"/>
  <c r="K2312" i="1"/>
  <c r="K2314" i="1"/>
  <c r="K2315" i="1"/>
  <c r="K2316" i="1"/>
  <c r="K2318" i="1"/>
  <c r="K2319" i="1"/>
  <c r="K2317" i="1"/>
  <c r="K2321" i="1"/>
  <c r="K2320" i="1"/>
  <c r="K2323" i="1"/>
  <c r="K2322" i="1"/>
  <c r="K2324" i="1"/>
  <c r="K2325" i="1"/>
  <c r="K2327" i="1"/>
  <c r="K2328" i="1"/>
  <c r="K2326" i="1"/>
  <c r="K2331" i="1"/>
  <c r="K2333" i="1"/>
  <c r="K2330" i="1"/>
  <c r="K2332" i="1"/>
  <c r="K2329" i="1"/>
  <c r="K3582" i="1"/>
  <c r="K3584" i="1"/>
  <c r="K3583" i="1"/>
  <c r="K2335" i="1"/>
  <c r="K2337" i="1"/>
  <c r="K2334" i="1"/>
  <c r="K2336" i="1"/>
  <c r="K3587" i="1"/>
  <c r="K3586" i="1"/>
  <c r="K3585" i="1"/>
  <c r="K3588" i="1"/>
  <c r="K4397" i="1"/>
  <c r="K2338" i="1"/>
  <c r="K2339" i="1"/>
  <c r="K2340" i="1"/>
  <c r="K2342" i="1"/>
  <c r="K2343" i="1"/>
  <c r="K2341" i="1"/>
  <c r="K2344" i="1"/>
  <c r="K2345" i="1"/>
  <c r="K2348" i="1"/>
  <c r="K2349" i="1"/>
  <c r="K2346" i="1"/>
  <c r="K2347" i="1"/>
  <c r="K2351" i="1"/>
  <c r="K2352" i="1"/>
  <c r="K2350" i="1"/>
  <c r="K2353" i="1"/>
  <c r="K2357" i="1"/>
  <c r="K2355" i="1"/>
  <c r="K2354" i="1"/>
  <c r="K2356" i="1"/>
  <c r="K2360" i="1"/>
  <c r="K2359" i="1"/>
  <c r="K2358" i="1"/>
  <c r="K2361" i="1"/>
  <c r="K2363" i="1"/>
  <c r="K2362" i="1"/>
  <c r="K2364" i="1"/>
  <c r="K2366" i="1"/>
  <c r="K2365" i="1"/>
  <c r="K2367" i="1"/>
  <c r="K2370" i="1"/>
  <c r="K2369" i="1"/>
  <c r="K2368" i="1"/>
  <c r="K2372" i="1"/>
  <c r="K2371" i="1"/>
  <c r="K4400" i="1"/>
  <c r="K4399" i="1"/>
  <c r="K4398" i="1"/>
  <c r="K4401" i="1"/>
  <c r="K2373" i="1"/>
  <c r="K2374" i="1"/>
  <c r="K2378" i="1"/>
  <c r="K2377" i="1"/>
  <c r="K2376" i="1"/>
  <c r="K2375" i="1"/>
  <c r="K2379" i="1"/>
  <c r="K4404" i="1"/>
  <c r="K4403" i="1"/>
  <c r="K4402" i="1"/>
  <c r="K2380" i="1"/>
  <c r="K2385" i="1"/>
  <c r="K2382" i="1"/>
  <c r="K2384" i="1"/>
  <c r="K2381" i="1"/>
  <c r="K2383" i="1"/>
  <c r="K2386" i="1"/>
  <c r="K2388" i="1"/>
  <c r="K2387" i="1"/>
  <c r="K2389" i="1"/>
  <c r="K4405" i="1"/>
  <c r="K4409" i="1"/>
  <c r="K4406" i="1"/>
  <c r="K4407" i="1"/>
  <c r="K4408" i="1"/>
  <c r="K2390" i="1"/>
  <c r="K2391" i="1"/>
  <c r="K2394" i="1"/>
  <c r="K2392" i="1"/>
  <c r="K2393" i="1"/>
  <c r="K2398" i="1"/>
  <c r="K2395" i="1"/>
  <c r="K2396" i="1"/>
  <c r="K2397" i="1"/>
  <c r="K2399" i="1"/>
  <c r="K2401" i="1"/>
  <c r="K2400" i="1"/>
  <c r="K3591" i="1"/>
  <c r="K3593" i="1"/>
  <c r="K3589" i="1"/>
  <c r="K3592" i="1"/>
  <c r="K3590" i="1"/>
  <c r="K2405" i="1"/>
  <c r="K2403" i="1"/>
  <c r="K2404" i="1"/>
  <c r="K2402" i="1"/>
  <c r="K2406" i="1"/>
  <c r="K2408" i="1"/>
  <c r="K2409" i="1"/>
  <c r="K2410" i="1"/>
  <c r="K2407" i="1"/>
  <c r="K3597" i="1"/>
  <c r="K3595" i="1"/>
  <c r="K3594" i="1"/>
  <c r="K3596" i="1"/>
  <c r="K2411" i="1"/>
  <c r="K2414" i="1"/>
  <c r="K2415" i="1"/>
  <c r="K2412" i="1"/>
  <c r="K2413" i="1"/>
  <c r="K2416" i="1"/>
  <c r="K2417" i="1"/>
  <c r="K2420" i="1"/>
  <c r="K2421" i="1"/>
  <c r="K2419" i="1"/>
  <c r="K2418" i="1"/>
  <c r="K2422" i="1"/>
  <c r="K2424" i="1"/>
  <c r="K2423" i="1"/>
  <c r="K4411" i="1"/>
  <c r="K4410" i="1"/>
  <c r="K2425" i="1"/>
  <c r="K2427" i="1"/>
  <c r="K2426" i="1"/>
  <c r="K2429" i="1"/>
  <c r="K2430" i="1"/>
  <c r="K2428" i="1"/>
  <c r="K2431" i="1"/>
  <c r="K2432" i="1"/>
  <c r="K2434" i="1"/>
  <c r="K2435" i="1"/>
  <c r="K2433" i="1"/>
  <c r="K3598" i="1"/>
  <c r="K2436" i="1"/>
  <c r="K2440" i="1"/>
  <c r="K2437" i="1"/>
  <c r="K2439" i="1"/>
  <c r="K2438" i="1"/>
  <c r="K4413" i="1"/>
  <c r="K4414" i="1"/>
  <c r="K4412" i="1"/>
  <c r="K2445" i="1"/>
  <c r="K2443" i="1"/>
  <c r="K2442" i="1"/>
  <c r="K2441" i="1"/>
  <c r="K2444" i="1"/>
  <c r="K2449" i="1"/>
  <c r="K2446" i="1"/>
  <c r="K2447" i="1"/>
  <c r="K2448" i="1"/>
  <c r="K2450" i="1"/>
  <c r="K2452" i="1"/>
  <c r="K2451" i="1"/>
  <c r="K2453" i="1"/>
  <c r="K4416" i="1"/>
  <c r="K4415" i="1"/>
  <c r="K2455" i="1"/>
  <c r="K2454" i="1"/>
  <c r="K2456" i="1"/>
  <c r="K2457" i="1"/>
  <c r="K4417" i="1"/>
  <c r="K4419" i="1"/>
  <c r="K4418" i="1"/>
  <c r="K2460" i="1"/>
  <c r="K2459" i="1"/>
  <c r="K2458" i="1"/>
  <c r="K2462" i="1"/>
  <c r="K2461" i="1"/>
  <c r="K2463" i="1"/>
  <c r="K2464" i="1"/>
  <c r="K2466" i="1"/>
  <c r="K2465" i="1"/>
  <c r="K4423" i="1"/>
  <c r="K4421" i="1"/>
  <c r="K4420" i="1"/>
  <c r="K4424" i="1"/>
  <c r="K4422" i="1"/>
  <c r="K2470" i="1"/>
  <c r="K2467" i="1"/>
  <c r="K2469" i="1"/>
  <c r="K2468" i="1"/>
  <c r="K2474" i="1"/>
  <c r="K2472" i="1"/>
  <c r="K2471" i="1"/>
  <c r="K2473" i="1"/>
  <c r="K2478" i="1"/>
  <c r="K2479" i="1"/>
  <c r="K2476" i="1"/>
  <c r="K2475" i="1"/>
  <c r="K2477" i="1"/>
  <c r="K2481" i="1"/>
  <c r="K2480" i="1"/>
  <c r="K2485" i="1"/>
  <c r="K2484" i="1"/>
  <c r="K2482" i="1"/>
  <c r="K2483" i="1"/>
  <c r="K2486" i="1"/>
  <c r="K2490" i="1"/>
  <c r="K2487" i="1"/>
  <c r="K2488" i="1"/>
  <c r="K2489" i="1"/>
  <c r="K2491" i="1"/>
  <c r="K2492" i="1"/>
  <c r="K2494" i="1"/>
  <c r="K2493" i="1"/>
  <c r="K4425" i="1"/>
  <c r="K4426" i="1"/>
  <c r="K4427" i="1"/>
  <c r="K4429" i="1"/>
  <c r="K4431" i="1"/>
  <c r="K4428" i="1"/>
  <c r="K4430" i="1"/>
  <c r="K2497" i="1"/>
  <c r="K2495" i="1"/>
  <c r="K2496" i="1"/>
  <c r="K2498" i="1"/>
  <c r="K2500" i="1"/>
  <c r="K2499" i="1"/>
  <c r="K2501" i="1"/>
  <c r="K3601" i="1"/>
  <c r="K3600" i="1"/>
  <c r="K3599" i="1"/>
  <c r="K4434" i="1"/>
  <c r="K4432" i="1"/>
  <c r="K4433" i="1"/>
  <c r="K2504" i="1"/>
  <c r="K2502" i="1"/>
  <c r="K2503" i="1"/>
  <c r="K2506" i="1"/>
  <c r="K2505" i="1"/>
  <c r="K2511" i="1"/>
  <c r="K2510" i="1"/>
  <c r="K2507" i="1"/>
  <c r="K2508" i="1"/>
  <c r="K2509" i="1"/>
  <c r="K2513" i="1"/>
  <c r="K2512" i="1"/>
  <c r="K2518" i="1"/>
  <c r="K2517" i="1"/>
  <c r="K2514" i="1"/>
  <c r="K2515" i="1"/>
  <c r="K2516" i="1"/>
  <c r="K2520" i="1"/>
  <c r="K2519" i="1"/>
  <c r="K2521" i="1"/>
  <c r="K2522" i="1"/>
  <c r="K2523" i="1"/>
  <c r="K2524" i="1"/>
  <c r="K2525" i="1"/>
  <c r="K2527" i="1"/>
  <c r="K2528" i="1"/>
  <c r="K2526" i="1"/>
  <c r="K2532" i="1"/>
  <c r="K2529" i="1"/>
  <c r="K2531" i="1"/>
  <c r="K2530" i="1"/>
  <c r="K2533" i="1"/>
  <c r="K2535" i="1"/>
  <c r="K2534" i="1"/>
  <c r="K2536" i="1"/>
  <c r="K2537" i="1"/>
  <c r="K2538" i="1"/>
  <c r="K2539" i="1"/>
  <c r="K2540" i="1"/>
  <c r="K2541" i="1"/>
  <c r="K2543" i="1"/>
  <c r="K2542" i="1"/>
  <c r="K2546" i="1"/>
  <c r="K2544" i="1"/>
  <c r="K2547" i="1"/>
  <c r="K2545" i="1"/>
  <c r="K4435" i="1"/>
  <c r="K4436" i="1"/>
  <c r="K4437" i="1"/>
  <c r="K4438" i="1"/>
  <c r="K2550" i="1"/>
  <c r="K2549" i="1"/>
  <c r="K2548" i="1"/>
  <c r="K2551" i="1"/>
  <c r="K2552" i="1"/>
  <c r="K2553" i="1"/>
  <c r="K2555" i="1"/>
  <c r="K2554" i="1"/>
  <c r="K2558" i="1"/>
  <c r="K2556" i="1"/>
  <c r="K2557" i="1"/>
  <c r="K2560" i="1"/>
  <c r="K2559" i="1"/>
  <c r="K2561" i="1"/>
  <c r="K2562" i="1"/>
  <c r="K4439" i="1"/>
  <c r="K4440" i="1"/>
  <c r="K2563" i="1"/>
  <c r="K2564" i="1"/>
  <c r="K2566" i="1"/>
  <c r="K2567" i="1"/>
  <c r="K2565" i="1"/>
  <c r="K2572" i="1"/>
  <c r="K2571" i="1"/>
  <c r="K2569" i="1"/>
  <c r="K2570" i="1"/>
  <c r="K2568" i="1"/>
  <c r="K2573" i="1"/>
  <c r="K2574" i="1"/>
  <c r="K2575" i="1"/>
  <c r="K3604" i="1"/>
  <c r="K3603" i="1"/>
  <c r="K3605" i="1"/>
  <c r="K3602" i="1"/>
  <c r="K2578" i="1"/>
  <c r="K2577" i="1"/>
  <c r="K2576" i="1"/>
  <c r="K2580" i="1"/>
  <c r="K2579" i="1"/>
  <c r="K2581" i="1"/>
  <c r="K2582" i="1"/>
  <c r="K2585" i="1"/>
  <c r="K2584" i="1"/>
  <c r="K2583" i="1"/>
  <c r="K2588" i="1"/>
  <c r="K2586" i="1"/>
  <c r="K2587" i="1"/>
  <c r="K2592" i="1"/>
  <c r="K2589" i="1"/>
  <c r="K2590" i="1"/>
  <c r="K2591" i="1"/>
  <c r="K2594" i="1"/>
  <c r="K2593" i="1"/>
  <c r="K2595" i="1"/>
  <c r="K4443" i="1"/>
  <c r="K4444" i="1"/>
  <c r="K4441" i="1"/>
  <c r="K4442" i="1"/>
  <c r="K3608" i="1"/>
  <c r="K3606" i="1"/>
  <c r="K3607" i="1"/>
  <c r="K3609" i="1"/>
  <c r="K4446" i="1"/>
  <c r="K4445" i="1"/>
  <c r="K2597" i="1"/>
  <c r="K2596" i="1"/>
  <c r="K2598" i="1"/>
  <c r="K2599" i="1"/>
  <c r="K2600" i="1"/>
  <c r="K2601" i="1"/>
  <c r="K2603" i="1"/>
  <c r="K2604" i="1"/>
  <c r="K2602" i="1"/>
  <c r="K4448" i="1"/>
  <c r="K4447" i="1"/>
  <c r="K2605" i="1"/>
  <c r="K2607" i="1"/>
  <c r="K2606" i="1"/>
  <c r="K4451" i="1"/>
  <c r="K4450" i="1"/>
  <c r="K4449" i="1"/>
  <c r="K4452" i="1"/>
  <c r="K2609" i="1"/>
  <c r="K2608" i="1"/>
  <c r="K2610" i="1"/>
  <c r="K3610" i="1"/>
  <c r="K3611" i="1"/>
  <c r="K4454" i="1"/>
  <c r="K4455" i="1"/>
  <c r="K4453" i="1"/>
  <c r="K4456" i="1"/>
  <c r="K2611" i="1"/>
  <c r="K2612" i="1"/>
  <c r="K4458" i="1"/>
  <c r="K4457" i="1"/>
  <c r="K4459" i="1"/>
  <c r="K2615" i="1"/>
  <c r="K2613" i="1"/>
  <c r="K2614" i="1"/>
  <c r="K2617" i="1"/>
  <c r="K2619" i="1"/>
  <c r="K2616" i="1"/>
  <c r="K2618" i="1"/>
  <c r="K2620" i="1"/>
  <c r="K2621" i="1"/>
  <c r="K2623" i="1"/>
  <c r="K2624" i="1"/>
  <c r="K2622" i="1"/>
  <c r="K2627" i="1"/>
  <c r="K2625" i="1"/>
  <c r="K2626" i="1"/>
  <c r="K2628" i="1"/>
  <c r="K2629" i="1"/>
  <c r="K2632" i="1"/>
  <c r="K2633" i="1"/>
  <c r="K2631" i="1"/>
  <c r="K2630" i="1"/>
  <c r="K4462" i="1"/>
  <c r="K4460" i="1"/>
  <c r="K4461" i="1"/>
  <c r="K2636" i="1"/>
  <c r="K2637" i="1"/>
  <c r="K2634" i="1"/>
  <c r="K2635" i="1"/>
  <c r="K2638" i="1"/>
  <c r="K2639" i="1"/>
  <c r="K2640" i="1"/>
  <c r="K4466" i="1"/>
  <c r="K4464" i="1"/>
  <c r="K4465" i="1"/>
  <c r="K4463" i="1"/>
  <c r="K2643" i="1"/>
  <c r="K2642" i="1"/>
  <c r="K2641" i="1"/>
  <c r="K2644" i="1"/>
  <c r="K4467" i="1"/>
  <c r="K4468" i="1"/>
  <c r="K4469" i="1"/>
  <c r="K4472" i="1"/>
  <c r="K4470" i="1"/>
  <c r="K4471" i="1"/>
  <c r="K2646" i="1"/>
  <c r="K2645" i="1"/>
  <c r="K2647" i="1"/>
  <c r="K3613" i="1"/>
  <c r="K3614" i="1"/>
  <c r="K3612" i="1"/>
  <c r="K3616" i="1"/>
  <c r="K3615" i="1"/>
  <c r="K4473" i="1"/>
  <c r="K4474" i="1"/>
  <c r="K4475" i="1"/>
  <c r="K2649" i="1"/>
  <c r="K2648" i="1"/>
  <c r="K2651" i="1"/>
  <c r="K2650" i="1"/>
  <c r="K2652" i="1"/>
  <c r="K2653" i="1"/>
  <c r="K4476" i="1"/>
  <c r="K4477" i="1"/>
  <c r="K4478" i="1"/>
  <c r="K4479" i="1"/>
  <c r="K4480" i="1"/>
  <c r="K4481" i="1"/>
  <c r="K2655" i="1"/>
  <c r="K2654" i="1"/>
  <c r="K2658" i="1"/>
  <c r="K2656" i="1"/>
  <c r="K2657" i="1"/>
  <c r="K2659" i="1"/>
  <c r="K2660" i="1"/>
  <c r="K2662" i="1"/>
  <c r="K2661" i="1"/>
  <c r="K3619" i="1"/>
  <c r="K3620" i="1"/>
  <c r="K3617" i="1"/>
  <c r="K3618" i="1"/>
  <c r="K3622" i="1"/>
  <c r="K3621" i="1"/>
  <c r="K2663" i="1"/>
  <c r="K2665" i="1"/>
  <c r="K2666" i="1"/>
  <c r="K2664" i="1"/>
  <c r="K2669" i="1"/>
  <c r="K2670" i="1"/>
  <c r="K2667" i="1"/>
  <c r="K2668" i="1"/>
  <c r="K2671" i="1"/>
  <c r="K4484" i="1"/>
  <c r="K4483" i="1"/>
  <c r="K4482" i="1"/>
  <c r="K4485" i="1"/>
  <c r="K4486" i="1"/>
  <c r="K2672" i="1"/>
  <c r="K2675" i="1"/>
  <c r="K2674" i="1"/>
  <c r="K2673" i="1"/>
  <c r="K2676" i="1"/>
  <c r="K2679" i="1"/>
  <c r="K2680" i="1"/>
  <c r="K2678" i="1"/>
  <c r="K2677" i="1"/>
  <c r="K2681" i="1"/>
  <c r="K2682" i="1"/>
  <c r="K2684" i="1"/>
  <c r="K2683" i="1"/>
  <c r="K3623" i="1"/>
  <c r="K3625" i="1"/>
  <c r="K3626" i="1"/>
  <c r="K3624" i="1"/>
  <c r="K3627" i="1"/>
  <c r="K2685" i="1"/>
  <c r="K2686" i="1"/>
  <c r="K2689" i="1"/>
  <c r="K2688" i="1"/>
  <c r="K2687" i="1"/>
  <c r="K2690" i="1"/>
  <c r="K4489" i="1"/>
  <c r="K4487" i="1"/>
  <c r="K4488" i="1"/>
  <c r="K4490" i="1"/>
  <c r="K4491" i="1"/>
  <c r="K2691" i="1"/>
  <c r="K2692" i="1"/>
  <c r="K4492" i="1"/>
  <c r="K4493" i="1"/>
  <c r="K4495" i="1"/>
  <c r="K4494" i="1"/>
  <c r="K2695" i="1"/>
  <c r="K2696" i="1"/>
  <c r="K2694" i="1"/>
  <c r="K2693" i="1"/>
  <c r="K2697" i="1"/>
  <c r="K2698" i="1"/>
  <c r="K2700" i="1"/>
  <c r="K2702" i="1"/>
  <c r="K2701" i="1"/>
  <c r="K2703" i="1"/>
  <c r="K2699" i="1"/>
  <c r="K2705" i="1"/>
  <c r="K2704" i="1"/>
  <c r="K2706" i="1"/>
  <c r="K2707" i="1"/>
  <c r="K2711" i="1"/>
  <c r="K2710" i="1"/>
  <c r="K2709" i="1"/>
  <c r="K2708" i="1"/>
  <c r="K3629" i="1"/>
  <c r="K3628" i="1"/>
  <c r="K3632" i="1"/>
  <c r="K3631" i="1"/>
  <c r="K3630" i="1"/>
  <c r="K4496" i="1"/>
  <c r="K4497" i="1"/>
  <c r="K4501" i="1"/>
  <c r="K4500" i="1"/>
  <c r="K4499" i="1"/>
  <c r="K4498" i="1"/>
  <c r="K2715" i="1"/>
  <c r="K2713" i="1"/>
  <c r="K2712" i="1"/>
  <c r="K2714" i="1"/>
  <c r="K2716" i="1"/>
  <c r="K2720" i="1"/>
  <c r="K2717" i="1"/>
  <c r="K2718" i="1"/>
  <c r="K2719" i="1"/>
  <c r="K2722" i="1"/>
  <c r="K2721" i="1"/>
  <c r="K2724" i="1"/>
  <c r="K2726" i="1"/>
  <c r="K2727" i="1"/>
  <c r="K2723" i="1"/>
  <c r="K2725" i="1"/>
  <c r="K2728" i="1"/>
  <c r="K2729" i="1"/>
  <c r="K2730" i="1"/>
  <c r="K2731" i="1"/>
  <c r="K4502" i="1"/>
  <c r="K2734" i="1"/>
  <c r="K2733" i="1"/>
  <c r="K2732" i="1"/>
  <c r="K2735" i="1"/>
  <c r="K2737" i="1"/>
  <c r="K2738" i="1"/>
  <c r="K2736" i="1"/>
  <c r="K2740" i="1"/>
  <c r="K2741" i="1"/>
  <c r="K2739" i="1"/>
  <c r="K4503" i="1"/>
  <c r="K3633" i="1"/>
  <c r="K3634" i="1"/>
  <c r="K2742" i="1"/>
  <c r="K2743" i="1"/>
  <c r="K2744" i="1"/>
  <c r="K2745" i="1"/>
  <c r="K2748" i="1"/>
  <c r="K2747" i="1"/>
  <c r="K2746" i="1"/>
  <c r="K2749" i="1"/>
  <c r="K2753" i="1"/>
  <c r="K2752" i="1"/>
  <c r="K2750" i="1"/>
  <c r="K2751" i="1"/>
  <c r="K2756" i="1"/>
  <c r="K2754" i="1"/>
  <c r="K2755" i="1"/>
  <c r="K2757" i="1"/>
  <c r="K2759" i="1"/>
  <c r="K2758" i="1"/>
  <c r="K4506" i="1"/>
  <c r="K4507" i="1"/>
  <c r="K4505" i="1"/>
  <c r="K4504" i="1"/>
  <c r="K2761" i="1"/>
  <c r="K2760" i="1"/>
  <c r="K2762" i="1"/>
  <c r="K2763" i="1"/>
  <c r="K2766" i="1"/>
  <c r="K2764" i="1"/>
  <c r="K2765" i="1"/>
  <c r="K2767" i="1"/>
  <c r="K2768" i="1"/>
  <c r="K2769" i="1"/>
  <c r="K2770" i="1"/>
  <c r="K2771" i="1"/>
  <c r="K3635" i="1"/>
  <c r="K4509" i="1"/>
  <c r="K4508" i="1"/>
  <c r="K3636" i="1"/>
  <c r="K3637" i="1"/>
  <c r="K4510" i="1"/>
  <c r="K2774" i="1"/>
  <c r="K2773" i="1"/>
  <c r="K2775" i="1"/>
  <c r="K2772" i="1"/>
  <c r="K4513" i="1"/>
  <c r="K4512" i="1"/>
  <c r="K4514" i="1"/>
  <c r="K4511" i="1"/>
  <c r="K4515" i="1"/>
  <c r="K2778" i="1"/>
  <c r="K2776" i="1"/>
  <c r="K2777" i="1"/>
  <c r="K4516" i="1"/>
  <c r="K4517" i="1"/>
  <c r="K2779" i="1"/>
  <c r="K2780" i="1"/>
  <c r="K2781" i="1"/>
  <c r="K2784" i="1"/>
  <c r="K2782" i="1"/>
  <c r="K2783" i="1"/>
  <c r="K2785" i="1"/>
  <c r="K4518" i="1"/>
  <c r="K4519" i="1"/>
  <c r="K2786" i="1"/>
  <c r="K2789" i="1"/>
  <c r="K2788" i="1"/>
  <c r="K2787" i="1"/>
  <c r="K3639" i="1"/>
  <c r="K3638" i="1"/>
  <c r="K3641" i="1"/>
  <c r="K3640" i="1"/>
  <c r="K4520" i="1"/>
  <c r="K4523" i="1"/>
  <c r="K4521" i="1"/>
  <c r="K4522" i="1"/>
  <c r="K2790" i="1"/>
  <c r="K2791" i="1"/>
  <c r="K2792" i="1"/>
  <c r="K2794" i="1"/>
  <c r="K2793" i="1"/>
  <c r="K2799" i="1"/>
  <c r="K2798" i="1"/>
  <c r="K2796" i="1"/>
  <c r="K2797" i="1"/>
  <c r="K2795" i="1"/>
  <c r="K2802" i="1"/>
  <c r="K2800" i="1"/>
  <c r="K2801" i="1"/>
  <c r="K2803" i="1"/>
  <c r="K2804" i="1"/>
  <c r="K2806" i="1"/>
  <c r="K2808" i="1"/>
  <c r="K2807" i="1"/>
  <c r="K2805" i="1"/>
  <c r="K3642" i="1"/>
  <c r="K4526" i="1"/>
  <c r="K4525" i="1"/>
  <c r="K4527" i="1"/>
  <c r="K4524" i="1"/>
  <c r="K2810" i="1"/>
  <c r="K2809" i="1"/>
  <c r="K2813" i="1"/>
  <c r="K2812" i="1"/>
  <c r="K2811" i="1"/>
  <c r="K2814" i="1"/>
  <c r="K2815" i="1"/>
  <c r="K4529" i="1"/>
  <c r="K4528" i="1"/>
  <c r="K2818" i="1"/>
  <c r="K2816" i="1"/>
  <c r="K2819" i="1"/>
  <c r="K2817" i="1"/>
  <c r="K2821" i="1"/>
  <c r="K2820" i="1"/>
  <c r="K2822" i="1"/>
  <c r="K2823" i="1"/>
  <c r="K2824" i="1"/>
  <c r="K2826" i="1"/>
  <c r="K2825" i="1"/>
  <c r="K2828" i="1"/>
  <c r="K2829" i="1"/>
  <c r="K2827" i="1"/>
  <c r="K2830" i="1"/>
  <c r="K2831" i="1"/>
  <c r="K4530" i="1"/>
  <c r="K4531" i="1"/>
  <c r="K4532" i="1"/>
  <c r="K2832" i="1"/>
  <c r="K2833" i="1"/>
  <c r="K2834" i="1"/>
  <c r="K2836" i="1"/>
  <c r="K2835" i="1"/>
  <c r="K2838" i="1"/>
  <c r="K2837" i="1"/>
  <c r="K2839" i="1"/>
  <c r="K2840" i="1"/>
  <c r="K2841" i="1"/>
  <c r="K2842" i="1"/>
  <c r="K3645" i="1"/>
  <c r="K3646" i="1"/>
  <c r="K3643" i="1"/>
  <c r="K3644" i="1"/>
  <c r="K3647" i="1"/>
  <c r="K2845" i="1"/>
  <c r="K2843" i="1"/>
  <c r="K2844" i="1"/>
  <c r="K4534" i="1"/>
  <c r="K4533" i="1"/>
  <c r="K2847" i="1"/>
  <c r="K2846" i="1"/>
  <c r="K2848" i="1"/>
  <c r="K3648" i="1"/>
  <c r="K2849" i="1"/>
  <c r="K2850" i="1"/>
  <c r="K2852" i="1"/>
  <c r="K2853" i="1"/>
  <c r="K2851" i="1"/>
  <c r="K2854" i="1"/>
  <c r="K3651" i="1"/>
  <c r="K3650" i="1"/>
  <c r="K3649" i="1"/>
  <c r="K4535" i="1"/>
  <c r="K2856" i="1"/>
  <c r="K2855" i="1"/>
  <c r="K2857" i="1"/>
  <c r="K2858" i="1"/>
  <c r="K2859" i="1"/>
  <c r="K2860" i="1"/>
  <c r="K2862" i="1"/>
  <c r="K2861" i="1"/>
  <c r="K2863" i="1"/>
  <c r="K3654" i="1"/>
  <c r="K3652" i="1"/>
  <c r="K3653" i="1"/>
  <c r="K4538" i="1"/>
  <c r="K4536" i="1"/>
  <c r="K4537" i="1"/>
  <c r="K4539" i="1"/>
  <c r="K4540" i="1"/>
  <c r="K2865" i="1"/>
  <c r="K2866" i="1"/>
  <c r="K2868" i="1"/>
  <c r="K2864" i="1"/>
  <c r="K2867" i="1"/>
  <c r="K2869" i="1"/>
  <c r="K2870" i="1"/>
  <c r="K2871" i="1"/>
  <c r="K2872" i="1"/>
  <c r="K2873" i="1"/>
  <c r="K2874" i="1"/>
  <c r="K2878" i="1"/>
  <c r="K2879" i="1"/>
  <c r="K2876" i="1"/>
  <c r="K2877" i="1"/>
  <c r="K2875" i="1"/>
  <c r="K2880" i="1"/>
  <c r="K2881" i="1"/>
  <c r="K2882" i="1"/>
  <c r="K2885" i="1"/>
  <c r="K2886" i="1"/>
  <c r="K2884" i="1"/>
  <c r="K2883" i="1"/>
  <c r="K2887" i="1"/>
  <c r="K2888" i="1"/>
  <c r="K2889" i="1"/>
  <c r="K2891" i="1"/>
  <c r="K2892" i="1"/>
  <c r="K2890" i="1"/>
  <c r="K2893" i="1"/>
  <c r="K2894" i="1"/>
  <c r="K2896" i="1"/>
  <c r="K2895" i="1"/>
  <c r="K2897" i="1"/>
  <c r="K4541" i="1"/>
  <c r="K2899" i="1"/>
  <c r="K2898" i="1"/>
  <c r="K2902" i="1"/>
  <c r="K2900" i="1"/>
  <c r="K2901" i="1"/>
  <c r="K2905" i="1"/>
  <c r="K2904" i="1"/>
  <c r="K2906" i="1"/>
  <c r="K2903" i="1"/>
  <c r="K3658" i="1"/>
  <c r="K3657" i="1"/>
  <c r="K3656" i="1"/>
  <c r="K3659" i="1"/>
  <c r="K3655" i="1"/>
  <c r="K3662" i="1"/>
  <c r="K3661" i="1"/>
  <c r="K3660" i="1"/>
  <c r="K2907" i="1"/>
  <c r="K2908" i="1"/>
  <c r="K2909" i="1"/>
  <c r="K2910" i="1"/>
  <c r="K2911" i="1"/>
  <c r="K2912" i="1"/>
  <c r="K2913" i="1"/>
  <c r="K2914" i="1"/>
  <c r="K2915" i="1"/>
  <c r="K2917" i="1"/>
  <c r="K2916" i="1"/>
  <c r="K2920" i="1"/>
  <c r="K2919" i="1"/>
  <c r="K2918" i="1"/>
  <c r="K4542" i="1"/>
  <c r="K2921" i="1"/>
  <c r="K2926" i="1"/>
  <c r="K2925" i="1"/>
  <c r="K2924" i="1"/>
  <c r="K2922" i="1"/>
  <c r="K2923" i="1"/>
  <c r="K2929" i="1"/>
  <c r="K2927" i="1"/>
  <c r="K2931" i="1"/>
  <c r="K2930" i="1"/>
  <c r="K2928" i="1"/>
  <c r="K2932" i="1"/>
  <c r="K4546" i="1"/>
  <c r="K4545" i="1"/>
  <c r="K4543" i="1"/>
  <c r="K4544" i="1"/>
  <c r="K4547" i="1"/>
  <c r="K2934" i="1"/>
  <c r="K2936" i="1"/>
  <c r="K2933" i="1"/>
  <c r="K2935" i="1"/>
  <c r="K2938" i="1"/>
  <c r="K2937" i="1"/>
  <c r="K2941" i="1"/>
  <c r="K2939" i="1"/>
  <c r="K2940" i="1"/>
  <c r="K2942" i="1"/>
  <c r="K2943" i="1"/>
  <c r="K2946" i="1"/>
  <c r="K2947" i="1"/>
  <c r="K2945" i="1"/>
  <c r="K2944" i="1"/>
  <c r="K3666" i="1"/>
  <c r="K3664" i="1"/>
  <c r="K3663" i="1"/>
  <c r="K3665" i="1"/>
  <c r="K2948" i="1"/>
  <c r="K2951" i="1"/>
  <c r="K2952" i="1"/>
  <c r="K2953" i="1"/>
  <c r="K2949" i="1"/>
  <c r="K2950" i="1"/>
  <c r="K2954" i="1"/>
  <c r="K2955" i="1"/>
  <c r="K2957" i="1"/>
  <c r="K2960" i="1"/>
  <c r="K2956" i="1"/>
  <c r="K2959" i="1"/>
  <c r="K2958" i="1"/>
  <c r="K2961" i="1"/>
  <c r="K2962" i="1"/>
  <c r="K2966" i="1"/>
  <c r="K2963" i="1"/>
  <c r="K2965" i="1"/>
  <c r="K2964" i="1"/>
  <c r="K2967" i="1"/>
  <c r="K4550" i="1"/>
  <c r="K4549" i="1"/>
  <c r="K4548" i="1"/>
  <c r="K4551" i="1"/>
  <c r="K2969" i="1"/>
  <c r="K2968" i="1"/>
  <c r="K2970" i="1"/>
  <c r="K4552" i="1"/>
  <c r="K4553" i="1"/>
  <c r="K4554" i="1"/>
  <c r="K3670" i="1"/>
  <c r="K3668" i="1"/>
  <c r="K3667" i="1"/>
  <c r="K3669" i="1"/>
  <c r="K2971" i="1"/>
  <c r="K2972" i="1"/>
  <c r="K2973" i="1"/>
  <c r="K2975" i="1"/>
  <c r="K2974" i="1"/>
  <c r="K2977" i="1"/>
  <c r="K2976" i="1"/>
  <c r="K4556" i="1"/>
  <c r="K4555" i="1"/>
  <c r="K4557" i="1"/>
  <c r="K4558" i="1"/>
  <c r="K2981" i="1"/>
  <c r="K2978" i="1"/>
  <c r="K2980" i="1"/>
  <c r="K2979" i="1"/>
  <c r="K2985" i="1"/>
  <c r="K2983" i="1"/>
  <c r="K2984" i="1"/>
  <c r="K2986" i="1"/>
  <c r="K2982" i="1"/>
  <c r="K2987" i="1"/>
  <c r="K2989" i="1"/>
  <c r="K2988" i="1"/>
  <c r="K2991" i="1"/>
  <c r="K2990" i="1"/>
  <c r="K2993" i="1"/>
  <c r="K2992" i="1"/>
  <c r="K2994" i="1"/>
  <c r="K2995" i="1"/>
  <c r="K2996" i="1"/>
  <c r="K2997" i="1"/>
  <c r="K2998" i="1"/>
  <c r="K3002" i="1"/>
  <c r="K3000" i="1"/>
  <c r="K3001" i="1"/>
  <c r="K2999" i="1"/>
  <c r="K3004" i="1"/>
  <c r="K3003" i="1"/>
  <c r="K3006" i="1"/>
  <c r="K3005" i="1"/>
  <c r="K3007" i="1"/>
  <c r="K3008" i="1"/>
  <c r="K3009" i="1"/>
  <c r="K3012" i="1"/>
  <c r="K3011" i="1"/>
  <c r="K3010" i="1"/>
  <c r="K3013" i="1"/>
  <c r="K4561" i="1"/>
  <c r="K4562" i="1"/>
  <c r="K4563" i="1"/>
  <c r="K4559" i="1"/>
  <c r="K4560" i="1"/>
  <c r="K4564" i="1"/>
  <c r="K4565" i="1"/>
  <c r="K4567" i="1"/>
  <c r="K4568" i="1"/>
  <c r="K4566" i="1"/>
  <c r="K4571" i="1"/>
  <c r="K4570" i="1"/>
  <c r="K4569" i="1"/>
  <c r="K4574" i="1"/>
  <c r="K4573" i="1"/>
  <c r="K4575" i="1"/>
  <c r="K4572" i="1"/>
  <c r="K3014" i="1"/>
  <c r="K3671" i="1"/>
  <c r="K4577" i="1"/>
  <c r="K4578" i="1"/>
  <c r="K4576" i="1"/>
  <c r="K3015" i="1"/>
  <c r="K3017" i="1"/>
  <c r="K3016" i="1"/>
  <c r="K4580" i="1"/>
  <c r="K4579" i="1"/>
  <c r="K4583" i="1"/>
  <c r="K4581" i="1"/>
  <c r="K4582" i="1"/>
  <c r="K4584" i="1"/>
  <c r="K4586" i="1"/>
  <c r="K4585" i="1"/>
  <c r="K4588" i="1"/>
  <c r="K4587" i="1"/>
  <c r="K4589" i="1"/>
  <c r="K4590" i="1"/>
  <c r="K4593" i="1"/>
  <c r="K4592" i="1"/>
  <c r="K4591" i="1"/>
  <c r="K4594" i="1"/>
  <c r="K4595" i="1"/>
  <c r="K3020" i="1"/>
  <c r="K3018" i="1"/>
  <c r="K3019" i="1"/>
  <c r="K3021" i="1"/>
  <c r="K3022" i="1"/>
  <c r="K3027" i="1"/>
  <c r="K3026" i="1"/>
  <c r="K3025" i="1"/>
  <c r="K3023" i="1"/>
  <c r="K3024" i="1"/>
  <c r="K4597" i="1"/>
  <c r="K4596" i="1"/>
  <c r="K4598" i="1"/>
  <c r="K3030" i="1"/>
  <c r="K3029" i="1"/>
  <c r="K3028" i="1"/>
  <c r="K3031" i="1"/>
  <c r="K3032" i="1"/>
  <c r="K3033" i="1"/>
  <c r="K3036" i="1"/>
  <c r="K3037" i="1"/>
  <c r="K3038" i="1"/>
  <c r="K3034" i="1"/>
  <c r="K3035" i="1"/>
  <c r="K3040" i="1"/>
  <c r="K3041" i="1"/>
  <c r="K3039" i="1"/>
  <c r="K3042" i="1"/>
  <c r="K4599" i="1"/>
  <c r="K3044" i="1"/>
  <c r="K3046" i="1"/>
  <c r="K3047" i="1"/>
  <c r="K3045" i="1"/>
  <c r="K3043" i="1"/>
  <c r="K3051" i="1"/>
  <c r="K3050" i="1"/>
  <c r="K3049" i="1"/>
  <c r="K3048" i="1"/>
  <c r="K3052" i="1"/>
  <c r="K3672" i="1"/>
  <c r="K4602" i="1"/>
  <c r="K4601" i="1"/>
  <c r="K4600" i="1"/>
  <c r="K4604" i="1"/>
  <c r="K4603" i="1"/>
  <c r="K3676" i="1"/>
  <c r="K3677" i="1"/>
  <c r="K3675" i="1"/>
  <c r="K3673" i="1"/>
  <c r="K3674" i="1"/>
  <c r="K4606" i="1"/>
  <c r="K4609" i="1"/>
  <c r="K4607" i="1"/>
  <c r="K4608" i="1"/>
  <c r="K4605" i="1"/>
  <c r="K4610" i="1"/>
  <c r="K4611" i="1"/>
  <c r="K4614" i="1"/>
  <c r="K4612" i="1"/>
  <c r="K4613" i="1"/>
  <c r="K3054" i="1"/>
  <c r="K3056" i="1"/>
  <c r="K3053" i="1"/>
  <c r="K3057" i="1"/>
  <c r="K3055" i="1"/>
  <c r="K3680" i="1"/>
  <c r="K3681" i="1"/>
  <c r="K3679" i="1"/>
  <c r="K3678" i="1"/>
  <c r="K4617" i="1"/>
  <c r="K4615" i="1"/>
  <c r="K4616" i="1"/>
  <c r="K4619" i="1"/>
  <c r="K4618" i="1"/>
  <c r="K4620" i="1"/>
  <c r="K3058" i="1"/>
  <c r="K3062" i="1"/>
  <c r="K3060" i="1"/>
  <c r="K3061" i="1"/>
  <c r="K3059" i="1"/>
  <c r="K3064" i="1"/>
  <c r="K3063" i="1"/>
  <c r="K3065" i="1"/>
  <c r="K3068" i="1"/>
  <c r="K3066" i="1"/>
  <c r="K3067" i="1"/>
  <c r="K3069" i="1"/>
  <c r="K3682" i="1"/>
  <c r="K3683" i="1"/>
  <c r="K3684" i="1"/>
  <c r="K3685" i="1"/>
  <c r="K3687" i="1"/>
  <c r="K3686" i="1"/>
  <c r="K4621" i="1"/>
  <c r="K4622" i="1"/>
  <c r="K4623" i="1"/>
  <c r="K3070" i="1"/>
  <c r="K3072" i="1"/>
  <c r="K3074" i="1"/>
  <c r="K3075" i="1"/>
  <c r="K3073" i="1"/>
  <c r="K3071" i="1"/>
  <c r="K3077" i="1"/>
  <c r="K3078" i="1"/>
  <c r="K3076" i="1"/>
  <c r="K3079" i="1"/>
  <c r="K3080" i="1"/>
  <c r="K3081" i="1"/>
  <c r="K3084" i="1"/>
  <c r="K3082" i="1"/>
  <c r="K3083" i="1"/>
  <c r="K3085" i="1"/>
  <c r="K3088" i="1"/>
  <c r="K3090" i="1"/>
  <c r="K3087" i="1"/>
  <c r="K3086" i="1"/>
  <c r="K3089" i="1"/>
  <c r="K3689" i="1"/>
  <c r="K3688" i="1"/>
  <c r="K4626" i="1"/>
  <c r="K4628" i="1"/>
  <c r="K4624" i="1"/>
  <c r="K4625" i="1"/>
  <c r="K4627" i="1"/>
  <c r="K3093" i="1"/>
  <c r="K3094" i="1"/>
  <c r="K3095" i="1"/>
  <c r="K3092" i="1"/>
  <c r="K3091" i="1"/>
  <c r="K3097" i="1"/>
  <c r="K3100" i="1"/>
  <c r="K3096" i="1"/>
  <c r="K3098" i="1"/>
  <c r="K3099" i="1"/>
  <c r="K3103" i="1"/>
  <c r="K3104" i="1"/>
  <c r="K3102" i="1"/>
  <c r="K3105" i="1"/>
  <c r="K3101" i="1"/>
  <c r="K4630" i="1"/>
  <c r="K4629" i="1"/>
  <c r="K4631" i="1"/>
  <c r="K4635" i="1"/>
  <c r="K4632" i="1"/>
  <c r="K4633" i="1"/>
  <c r="K4634" i="1"/>
  <c r="K4636" i="1"/>
  <c r="K4637" i="1"/>
  <c r="K4640" i="1"/>
  <c r="K4638" i="1"/>
  <c r="K4639" i="1"/>
  <c r="K3106" i="1"/>
  <c r="K3107" i="1"/>
  <c r="K3108" i="1"/>
  <c r="K3109" i="1"/>
  <c r="K3112" i="1"/>
  <c r="K3113" i="1"/>
  <c r="K3111" i="1"/>
  <c r="K3110" i="1"/>
  <c r="K3114" i="1"/>
  <c r="K3115" i="1"/>
  <c r="K3116" i="1"/>
  <c r="K4644" i="1"/>
  <c r="K4642" i="1"/>
  <c r="K4643" i="1"/>
  <c r="K4641" i="1"/>
  <c r="K4645" i="1"/>
  <c r="K4646" i="1"/>
  <c r="K3120" i="1"/>
  <c r="K3121" i="1"/>
  <c r="K3117" i="1"/>
  <c r="K3118" i="1"/>
  <c r="K3119" i="1"/>
  <c r="K3126" i="1"/>
  <c r="K3123" i="1"/>
  <c r="K3124" i="1"/>
  <c r="K3125" i="1"/>
  <c r="K3122" i="1"/>
  <c r="K4647" i="1"/>
  <c r="K3129" i="1"/>
  <c r="K3128" i="1"/>
  <c r="K3130" i="1"/>
  <c r="K3131" i="1"/>
  <c r="K3127" i="1"/>
  <c r="K3133" i="1"/>
  <c r="K3132" i="1"/>
  <c r="K3134" i="1"/>
  <c r="K3135" i="1"/>
  <c r="K3136" i="1"/>
  <c r="K3137" i="1"/>
  <c r="K3138" i="1"/>
  <c r="K3139" i="1"/>
  <c r="K3142" i="1"/>
  <c r="K3140" i="1"/>
  <c r="K3141" i="1"/>
  <c r="K3690" i="1"/>
  <c r="K4649" i="1"/>
  <c r="K4648" i="1"/>
  <c r="K4654" i="1"/>
  <c r="K4651" i="1"/>
  <c r="K4653" i="1"/>
  <c r="K4650" i="1"/>
  <c r="K4652" i="1"/>
  <c r="K4656" i="1"/>
  <c r="K4655" i="1"/>
  <c r="K4657" i="1"/>
  <c r="K4659" i="1"/>
  <c r="K4660" i="1"/>
  <c r="K4658" i="1"/>
  <c r="K3143" i="1"/>
  <c r="K3144" i="1"/>
  <c r="K3146" i="1"/>
  <c r="K3147" i="1"/>
  <c r="K3145" i="1"/>
  <c r="K3691" i="1"/>
  <c r="K3693" i="1"/>
  <c r="K3692" i="1"/>
  <c r="K3694" i="1"/>
  <c r="K4664" i="1"/>
  <c r="K4665" i="1"/>
  <c r="K4662" i="1"/>
  <c r="K4663" i="1"/>
  <c r="K4661" i="1"/>
  <c r="K4666" i="1"/>
  <c r="K4667" i="1"/>
  <c r="K4671" i="1"/>
  <c r="K4669" i="1"/>
  <c r="K4668" i="1"/>
  <c r="K4670" i="1"/>
  <c r="K3150" i="1"/>
  <c r="K3148" i="1"/>
  <c r="K3149" i="1"/>
  <c r="K3153" i="1"/>
  <c r="K3151" i="1"/>
  <c r="K3155" i="1"/>
  <c r="K3154" i="1"/>
  <c r="K3152" i="1"/>
  <c r="K3157" i="1"/>
  <c r="K3156" i="1"/>
  <c r="K3158" i="1"/>
  <c r="K4674" i="1"/>
  <c r="K4675" i="1"/>
  <c r="K4673" i="1"/>
  <c r="K4672" i="1"/>
  <c r="K4676" i="1"/>
  <c r="K4677" i="1"/>
  <c r="K4679" i="1"/>
  <c r="K4678" i="1"/>
  <c r="K4680" i="1"/>
  <c r="K4681" i="1"/>
  <c r="K3159" i="1"/>
  <c r="K3160" i="1"/>
  <c r="K4683" i="1"/>
  <c r="K4684" i="1"/>
  <c r="K4686" i="1"/>
  <c r="K4685" i="1"/>
  <c r="K4682" i="1"/>
  <c r="K4690" i="1"/>
  <c r="K4691" i="1"/>
  <c r="K4687" i="1"/>
  <c r="K4688" i="1"/>
  <c r="K4689" i="1"/>
  <c r="K4694" i="1"/>
  <c r="K4692" i="1"/>
  <c r="K4696" i="1"/>
  <c r="K4695" i="1"/>
  <c r="K4693" i="1"/>
  <c r="K4700" i="1"/>
  <c r="K4697" i="1"/>
  <c r="K4698" i="1"/>
  <c r="K4699" i="1"/>
  <c r="K3161" i="1"/>
  <c r="K4702" i="1"/>
  <c r="K4701" i="1"/>
  <c r="K4703" i="1"/>
  <c r="K4706" i="1"/>
  <c r="K4705" i="1"/>
  <c r="K4704" i="1"/>
  <c r="K4709" i="1"/>
  <c r="K4707" i="1"/>
  <c r="K4710" i="1"/>
  <c r="K4708" i="1"/>
  <c r="K4711" i="1"/>
  <c r="K3163" i="1"/>
  <c r="K3164" i="1"/>
  <c r="K3165" i="1"/>
  <c r="K3166" i="1"/>
  <c r="K3162" i="1"/>
  <c r="K3169" i="1"/>
  <c r="K3170" i="1"/>
  <c r="K3168" i="1"/>
  <c r="K3167" i="1"/>
  <c r="K3171" i="1"/>
  <c r="K3172" i="1"/>
  <c r="K3173" i="1"/>
  <c r="K3174" i="1"/>
  <c r="K3695" i="1"/>
  <c r="K3696" i="1"/>
  <c r="K3698" i="1"/>
  <c r="K3697" i="1"/>
  <c r="K4713" i="1"/>
  <c r="K4712" i="1"/>
  <c r="K4714" i="1"/>
  <c r="K3175" i="1"/>
  <c r="K3178" i="1"/>
  <c r="K3176" i="1"/>
  <c r="K3177" i="1"/>
  <c r="K3700" i="1"/>
  <c r="K3703" i="1"/>
  <c r="K3701" i="1"/>
  <c r="K3702" i="1"/>
  <c r="K3699" i="1"/>
  <c r="K3180" i="1"/>
  <c r="K3179" i="1"/>
  <c r="K3181" i="1"/>
  <c r="K3182" i="1"/>
  <c r="K3183" i="1"/>
  <c r="K3184" i="1"/>
  <c r="K3707" i="1"/>
  <c r="K3708" i="1"/>
  <c r="K3704" i="1"/>
  <c r="K3706" i="1"/>
  <c r="K3705" i="1"/>
  <c r="K3709" i="1"/>
  <c r="K3710" i="1"/>
  <c r="K4715" i="1"/>
  <c r="K4716" i="1"/>
  <c r="K3186" i="1"/>
  <c r="K3187" i="1"/>
  <c r="K3188" i="1"/>
  <c r="K3185" i="1"/>
  <c r="K3189" i="1"/>
  <c r="K3190" i="1"/>
  <c r="K3192" i="1"/>
  <c r="K3193" i="1"/>
  <c r="K3191" i="1"/>
  <c r="K4719" i="1"/>
  <c r="K4718" i="1"/>
  <c r="K4721" i="1"/>
  <c r="K4720" i="1"/>
  <c r="K4717" i="1"/>
  <c r="K3194" i="1"/>
  <c r="K3195" i="1"/>
  <c r="K3713" i="1"/>
  <c r="K3712" i="1"/>
  <c r="K3711" i="1"/>
  <c r="K3714" i="1"/>
  <c r="K3715" i="1"/>
  <c r="K3716" i="1"/>
  <c r="F35" i="8" l="1"/>
  <c r="F67" i="8"/>
  <c r="F99" i="8"/>
  <c r="F131" i="8"/>
  <c r="F163" i="8"/>
  <c r="F195" i="8"/>
  <c r="F227" i="8"/>
  <c r="F24" i="8"/>
  <c r="F56" i="8"/>
  <c r="F88" i="8"/>
  <c r="F120" i="8"/>
  <c r="F152" i="8"/>
  <c r="F184" i="8"/>
  <c r="F216" i="8"/>
  <c r="F248" i="8"/>
  <c r="F280" i="8"/>
  <c r="F312" i="8"/>
  <c r="F33" i="8"/>
  <c r="F282" i="8"/>
  <c r="F18" i="8"/>
  <c r="F82" i="8"/>
  <c r="F146" i="8"/>
  <c r="F210" i="8"/>
  <c r="F262" i="8"/>
  <c r="F305" i="8"/>
  <c r="F165" i="8"/>
  <c r="F295" i="8"/>
  <c r="F338" i="8"/>
  <c r="F371" i="8"/>
  <c r="F403" i="8"/>
  <c r="F435" i="8"/>
  <c r="F467" i="8"/>
  <c r="F118" i="8"/>
  <c r="F323" i="8"/>
  <c r="F385" i="8"/>
  <c r="F534" i="8"/>
  <c r="F346" i="8"/>
  <c r="F511" i="8"/>
  <c r="F639" i="8"/>
  <c r="F409" i="8"/>
  <c r="F556" i="8"/>
  <c r="F45" i="8"/>
  <c r="F105" i="8"/>
  <c r="F350" i="8"/>
  <c r="F442" i="8"/>
  <c r="F743" i="8"/>
  <c r="F871" i="8"/>
  <c r="F633" i="8"/>
  <c r="F788" i="8"/>
  <c r="F916" i="8"/>
  <c r="F785" i="8"/>
  <c r="F1021" i="8"/>
  <c r="F837" i="8"/>
  <c r="F1034" i="8"/>
  <c r="F921" i="8"/>
  <c r="F1055" i="8"/>
  <c r="F774" i="8"/>
  <c r="F1050" i="8"/>
  <c r="F943" i="8"/>
  <c r="F1071" i="8"/>
  <c r="F794" i="8"/>
  <c r="F991" i="8"/>
  <c r="F694" i="8"/>
  <c r="F930" i="8"/>
  <c r="F918" i="8"/>
  <c r="F902" i="8"/>
  <c r="F882" i="8"/>
  <c r="F862" i="8"/>
  <c r="F846" i="8"/>
  <c r="F826" i="8"/>
  <c r="F806" i="8"/>
  <c r="F790" i="8"/>
  <c r="F770" i="8"/>
  <c r="F750" i="8"/>
  <c r="F730" i="8"/>
  <c r="F710" i="8"/>
  <c r="F690" i="8"/>
  <c r="F657" i="8"/>
  <c r="F577" i="8"/>
  <c r="F1067" i="8"/>
  <c r="F1051" i="8"/>
  <c r="F1035" i="8"/>
  <c r="F1019" i="8"/>
  <c r="F1003" i="8"/>
  <c r="F987" i="8"/>
  <c r="F971" i="8"/>
  <c r="F955" i="8"/>
  <c r="F939" i="8"/>
  <c r="F905" i="8"/>
  <c r="F841" i="8"/>
  <c r="F777" i="8"/>
  <c r="F713" i="8"/>
  <c r="F589" i="8"/>
  <c r="F46" i="8"/>
  <c r="F1062" i="8"/>
  <c r="F1046" i="8"/>
  <c r="F1030" i="8"/>
  <c r="F1014" i="8"/>
  <c r="F998" i="8"/>
  <c r="F982" i="8"/>
  <c r="F966" i="8"/>
  <c r="F950" i="8"/>
  <c r="F934" i="8"/>
  <c r="F885" i="8"/>
  <c r="F821" i="8"/>
  <c r="F757" i="8"/>
  <c r="F693" i="8"/>
  <c r="F509" i="8"/>
  <c r="F1081" i="8"/>
  <c r="F1065" i="8"/>
  <c r="F1049" i="8"/>
  <c r="F1033" i="8"/>
  <c r="F1017" i="8"/>
  <c r="F1001" i="8"/>
  <c r="F985" i="8"/>
  <c r="F969" i="8"/>
  <c r="F953" i="8"/>
  <c r="F937" i="8"/>
  <c r="F897" i="8"/>
  <c r="F833" i="8"/>
  <c r="F769" i="8"/>
  <c r="F705" i="8"/>
  <c r="F557" i="8"/>
  <c r="F667" i="8"/>
  <c r="F654" i="8"/>
  <c r="F634" i="8"/>
  <c r="F614" i="8"/>
  <c r="F590" i="8"/>
  <c r="F912" i="8"/>
  <c r="F896" i="8"/>
  <c r="F880" i="8"/>
  <c r="F864" i="8"/>
  <c r="F848" i="8"/>
  <c r="F832" i="8"/>
  <c r="F816" i="8"/>
  <c r="F800" i="8"/>
  <c r="F784" i="8"/>
  <c r="F768" i="8"/>
  <c r="F752" i="8"/>
  <c r="F736" i="8"/>
  <c r="F720" i="8"/>
  <c r="F704" i="8"/>
  <c r="F688" i="8"/>
  <c r="F672" i="8"/>
  <c r="F617" i="8"/>
  <c r="F553" i="8"/>
  <c r="F489" i="8"/>
  <c r="F405" i="8"/>
  <c r="F259" i="8"/>
  <c r="F915" i="8"/>
  <c r="F899" i="8"/>
  <c r="F883" i="8"/>
  <c r="F867" i="8"/>
  <c r="F851" i="8"/>
  <c r="F835" i="8"/>
  <c r="F819" i="8"/>
  <c r="F803" i="8"/>
  <c r="F787" i="8"/>
  <c r="F771" i="8"/>
  <c r="F755" i="8"/>
  <c r="F739" i="8"/>
  <c r="F723" i="8"/>
  <c r="F707" i="8"/>
  <c r="F691" i="8"/>
  <c r="F675" i="8"/>
  <c r="F629" i="8"/>
  <c r="F565" i="8"/>
  <c r="F501" i="8"/>
  <c r="F421" i="8"/>
  <c r="F321" i="8"/>
  <c r="F894" i="8"/>
  <c r="F786" i="8"/>
  <c r="F702" i="8"/>
  <c r="F561" i="8"/>
  <c r="F497" i="8"/>
  <c r="F416" i="8"/>
  <c r="F302" i="8"/>
  <c r="F349" i="8"/>
  <c r="F303" i="8"/>
  <c r="F277" i="8"/>
  <c r="F250" i="8"/>
  <c r="F217" i="8"/>
  <c r="F177" i="8"/>
  <c r="F137" i="8"/>
  <c r="F89" i="8"/>
  <c r="F49" i="8"/>
  <c r="F9" i="8"/>
  <c r="F247" i="8"/>
  <c r="F213" i="8"/>
  <c r="F173" i="8"/>
  <c r="F125" i="8"/>
  <c r="F85" i="8"/>
  <c r="F37" i="8"/>
  <c r="F664" i="8"/>
  <c r="F648" i="8"/>
  <c r="F632" i="8"/>
  <c r="F616" i="8"/>
  <c r="F600" i="8"/>
  <c r="F584" i="8"/>
  <c r="F568" i="8"/>
  <c r="F552" i="8"/>
  <c r="F536" i="8"/>
  <c r="F520" i="8"/>
  <c r="F504" i="8"/>
  <c r="F488" i="8"/>
  <c r="F468" i="8"/>
  <c r="F446" i="8"/>
  <c r="F425" i="8"/>
  <c r="F404" i="8"/>
  <c r="F382" i="8"/>
  <c r="F361" i="8"/>
  <c r="F329" i="8"/>
  <c r="F254" i="8"/>
  <c r="F134" i="8"/>
  <c r="F6" i="8"/>
  <c r="F651" i="8"/>
  <c r="F635" i="8"/>
  <c r="F619" i="8"/>
  <c r="F603" i="8"/>
  <c r="F587" i="8"/>
  <c r="F571" i="8"/>
  <c r="F555" i="8"/>
  <c r="F539" i="8"/>
  <c r="F523" i="8"/>
  <c r="F507" i="8"/>
  <c r="F491" i="8"/>
  <c r="F472" i="8"/>
  <c r="F450" i="8"/>
  <c r="F429" i="8"/>
  <c r="F408" i="8"/>
  <c r="F386" i="8"/>
  <c r="F365" i="8"/>
  <c r="F337" i="8"/>
  <c r="F270" i="8"/>
  <c r="F158" i="8"/>
  <c r="F30" i="8"/>
  <c r="F606" i="8"/>
  <c r="F578" i="8"/>
  <c r="F562" i="8"/>
  <c r="F546" i="8"/>
  <c r="F530" i="8"/>
  <c r="F514" i="8"/>
  <c r="F498" i="8"/>
  <c r="F481" i="8"/>
  <c r="F460" i="8"/>
  <c r="F438" i="8"/>
  <c r="F417" i="8"/>
  <c r="F396" i="8"/>
  <c r="F374" i="8"/>
  <c r="F928" i="8"/>
  <c r="F914" i="8"/>
  <c r="F898" i="8"/>
  <c r="F878" i="8"/>
  <c r="F858" i="8"/>
  <c r="F838" i="8"/>
  <c r="F822" i="8"/>
  <c r="F802" i="8"/>
  <c r="F782" i="8"/>
  <c r="F762" i="8"/>
  <c r="F746" i="8"/>
  <c r="F726" i="8"/>
  <c r="F706" i="8"/>
  <c r="F682" i="8"/>
  <c r="F641" i="8"/>
  <c r="F1079" i="8"/>
  <c r="F1063" i="8"/>
  <c r="F1047" i="8"/>
  <c r="F1031" i="8"/>
  <c r="F1015" i="8"/>
  <c r="F999" i="8"/>
  <c r="F983" i="8"/>
  <c r="F967" i="8"/>
  <c r="F951" i="8"/>
  <c r="F935" i="8"/>
  <c r="F889" i="8"/>
  <c r="F825" i="8"/>
  <c r="F761" i="8"/>
  <c r="F697" i="8"/>
  <c r="F525" i="8"/>
  <c r="F1074" i="8"/>
  <c r="F1058" i="8"/>
  <c r="F1042" i="8"/>
  <c r="F1026" i="8"/>
  <c r="F1010" i="8"/>
  <c r="F994" i="8"/>
  <c r="F978" i="8"/>
  <c r="F962" i="8"/>
  <c r="F946" i="8"/>
  <c r="F929" i="8"/>
  <c r="F869" i="8"/>
  <c r="F805" i="8"/>
  <c r="F741" i="8"/>
  <c r="F677" i="8"/>
  <c r="F432" i="8"/>
  <c r="F1077" i="8"/>
  <c r="F1061" i="8"/>
  <c r="F1045" i="8"/>
  <c r="F1029" i="8"/>
  <c r="F1013" i="8"/>
  <c r="F997" i="8"/>
  <c r="F981" i="8"/>
  <c r="F965" i="8"/>
  <c r="F949" i="8"/>
  <c r="F933" i="8"/>
  <c r="F881" i="8"/>
  <c r="F817" i="8"/>
  <c r="F753" i="8"/>
  <c r="F689" i="8"/>
  <c r="F493" i="8"/>
  <c r="F668" i="8"/>
  <c r="F650" i="8"/>
  <c r="F630" i="8"/>
  <c r="F610" i="8"/>
  <c r="F924" i="8"/>
  <c r="F908" i="8"/>
  <c r="F892" i="8"/>
  <c r="F876" i="8"/>
  <c r="F860" i="8"/>
  <c r="F844" i="8"/>
  <c r="F828" i="8"/>
  <c r="F812" i="8"/>
  <c r="F796" i="8"/>
  <c r="F780" i="8"/>
  <c r="F764" i="8"/>
  <c r="F748" i="8"/>
  <c r="F732" i="8"/>
  <c r="F716" i="8"/>
  <c r="F700" i="8"/>
  <c r="F684" i="8"/>
  <c r="F665" i="8"/>
  <c r="F601" i="8"/>
  <c r="F537" i="8"/>
  <c r="F469" i="8"/>
  <c r="F384" i="8"/>
  <c r="F142" i="8"/>
  <c r="F911" i="8"/>
  <c r="F895" i="8"/>
  <c r="F879" i="8"/>
  <c r="F863" i="8"/>
  <c r="F847" i="8"/>
  <c r="F831" i="8"/>
  <c r="F815" i="8"/>
  <c r="F799" i="8"/>
  <c r="F783" i="8"/>
  <c r="F767" i="8"/>
  <c r="F751" i="8"/>
  <c r="F735" i="8"/>
  <c r="F719" i="8"/>
  <c r="F703" i="8"/>
  <c r="F687" i="8"/>
  <c r="F671" i="8"/>
  <c r="F613" i="8"/>
  <c r="F549" i="8"/>
  <c r="F485" i="8"/>
  <c r="F400" i="8"/>
  <c r="F238" i="8"/>
  <c r="F866" i="8"/>
  <c r="F766" i="8"/>
  <c r="F686" i="8"/>
  <c r="F545" i="8"/>
  <c r="F480" i="8"/>
  <c r="F394" i="8"/>
  <c r="F206" i="8"/>
  <c r="F345" i="8"/>
  <c r="F298" i="8"/>
  <c r="F271" i="8"/>
  <c r="F245" i="8"/>
  <c r="F209" i="8"/>
  <c r="F169" i="8"/>
  <c r="F121" i="8"/>
  <c r="F81" i="8"/>
  <c r="F41" i="8"/>
  <c r="F269" i="8"/>
  <c r="F242" i="8"/>
  <c r="F197" i="8"/>
  <c r="F157" i="8"/>
  <c r="F117" i="8"/>
  <c r="F69" i="8"/>
  <c r="F29" i="8"/>
  <c r="F660" i="8"/>
  <c r="F644" i="8"/>
  <c r="F628" i="8"/>
  <c r="F612" i="8"/>
  <c r="F596" i="8"/>
  <c r="F580" i="8"/>
  <c r="F564" i="8"/>
  <c r="F548" i="8"/>
  <c r="F532" i="8"/>
  <c r="F516" i="8"/>
  <c r="F500" i="8"/>
  <c r="F484" i="8"/>
  <c r="F462" i="8"/>
  <c r="F441" i="8"/>
  <c r="F420" i="8"/>
  <c r="F398" i="8"/>
  <c r="F377" i="8"/>
  <c r="F356" i="8"/>
  <c r="F318" i="8"/>
  <c r="F230" i="8"/>
  <c r="F102" i="8"/>
  <c r="F663" i="8"/>
  <c r="F647" i="8"/>
  <c r="F631" i="8"/>
  <c r="F615" i="8"/>
  <c r="F599" i="8"/>
  <c r="F583" i="8"/>
  <c r="F567" i="8"/>
  <c r="F551" i="8"/>
  <c r="F535" i="8"/>
  <c r="F519" i="8"/>
  <c r="F503" i="8"/>
  <c r="F487" i="8"/>
  <c r="F466" i="8"/>
  <c r="F445" i="8"/>
  <c r="F424" i="8"/>
  <c r="F402" i="8"/>
  <c r="F381" i="8"/>
  <c r="F360" i="8"/>
  <c r="F326" i="8"/>
  <c r="F249" i="8"/>
  <c r="F126" i="8"/>
  <c r="F662" i="8"/>
  <c r="F594" i="8"/>
  <c r="F574" i="8"/>
  <c r="F558" i="8"/>
  <c r="F542" i="8"/>
  <c r="F526" i="8"/>
  <c r="F510" i="8"/>
  <c r="F494" i="8"/>
  <c r="F476" i="8"/>
  <c r="F454" i="8"/>
  <c r="F433" i="8"/>
  <c r="F412" i="8"/>
  <c r="F390" i="8"/>
  <c r="F923" i="8"/>
  <c r="F910" i="8"/>
  <c r="F890" i="8"/>
  <c r="F874" i="8"/>
  <c r="F854" i="8"/>
  <c r="F834" i="8"/>
  <c r="F818" i="8"/>
  <c r="F798" i="8"/>
  <c r="F778" i="8"/>
  <c r="F758" i="8"/>
  <c r="F738" i="8"/>
  <c r="F718" i="8"/>
  <c r="F698" i="8"/>
  <c r="F678" i="8"/>
  <c r="F625" i="8"/>
  <c r="F1075" i="8"/>
  <c r="F1059" i="8"/>
  <c r="F1043" i="8"/>
  <c r="F1027" i="8"/>
  <c r="F1011" i="8"/>
  <c r="F995" i="8"/>
  <c r="F979" i="8"/>
  <c r="F963" i="8"/>
  <c r="F947" i="8"/>
  <c r="F931" i="8"/>
  <c r="F873" i="8"/>
  <c r="F809" i="8"/>
  <c r="F745" i="8"/>
  <c r="F681" i="8"/>
  <c r="F453" i="8"/>
  <c r="F1070" i="8"/>
  <c r="F1054" i="8"/>
  <c r="F1038" i="8"/>
  <c r="F1022" i="8"/>
  <c r="F1006" i="8"/>
  <c r="F990" i="8"/>
  <c r="F974" i="8"/>
  <c r="F958" i="8"/>
  <c r="F942" i="8"/>
  <c r="F917" i="8"/>
  <c r="F853" i="8"/>
  <c r="F789" i="8"/>
  <c r="F725" i="8"/>
  <c r="F637" i="8"/>
  <c r="F342" i="8"/>
  <c r="F1073" i="8"/>
  <c r="F1057" i="8"/>
  <c r="F1041" i="8"/>
  <c r="F1025" i="8"/>
  <c r="F1009" i="8"/>
  <c r="F993" i="8"/>
  <c r="F977" i="8"/>
  <c r="F961" i="8"/>
  <c r="F945" i="8"/>
  <c r="F927" i="8"/>
  <c r="F865" i="8"/>
  <c r="F801" i="8"/>
  <c r="F737" i="8"/>
  <c r="F673" i="8"/>
  <c r="F410" i="8"/>
  <c r="F666" i="8"/>
  <c r="F646" i="8"/>
  <c r="F626" i="8"/>
  <c r="F602" i="8"/>
  <c r="F920" i="8"/>
  <c r="F904" i="8"/>
  <c r="F888" i="8"/>
  <c r="F872" i="8"/>
  <c r="F856" i="8"/>
  <c r="F840" i="8"/>
  <c r="F824" i="8"/>
  <c r="F808" i="8"/>
  <c r="F792" i="8"/>
  <c r="F776" i="8"/>
  <c r="F760" i="8"/>
  <c r="F744" i="8"/>
  <c r="F728" i="8"/>
  <c r="F712" i="8"/>
  <c r="F696" i="8"/>
  <c r="F680" i="8"/>
  <c r="F649" i="8"/>
  <c r="F585" i="8"/>
  <c r="F521" i="8"/>
  <c r="F448" i="8"/>
  <c r="F362" i="8"/>
  <c r="F14" i="8"/>
  <c r="F907" i="8"/>
  <c r="F891" i="8"/>
  <c r="F875" i="8"/>
  <c r="F859" i="8"/>
  <c r="F843" i="8"/>
  <c r="F827" i="8"/>
  <c r="F811" i="8"/>
  <c r="F795" i="8"/>
  <c r="F779" i="8"/>
  <c r="F763" i="8"/>
  <c r="F747" i="8"/>
  <c r="F731" i="8"/>
  <c r="F715" i="8"/>
  <c r="F699" i="8"/>
  <c r="F683" i="8"/>
  <c r="F661" i="8"/>
  <c r="F597" i="8"/>
  <c r="F533" i="8"/>
  <c r="F464" i="8"/>
  <c r="F378" i="8"/>
  <c r="F110" i="8"/>
  <c r="F842" i="8"/>
  <c r="F742" i="8"/>
  <c r="F670" i="8"/>
  <c r="F529" i="8"/>
  <c r="F458" i="8"/>
  <c r="F373" i="8"/>
  <c r="F78" i="8"/>
  <c r="F319" i="8"/>
  <c r="F293" i="8"/>
  <c r="F266" i="8"/>
  <c r="F239" i="8"/>
  <c r="F201" i="8"/>
  <c r="F153" i="8"/>
  <c r="F113" i="8"/>
  <c r="F73" i="8"/>
  <c r="F25" i="8"/>
  <c r="F263" i="8"/>
  <c r="F229" i="8"/>
  <c r="F189" i="8"/>
  <c r="F149" i="8"/>
  <c r="F101" i="8"/>
  <c r="F61" i="8"/>
  <c r="F13" i="8"/>
  <c r="F656" i="8"/>
  <c r="F640" i="8"/>
  <c r="F624" i="8"/>
  <c r="F608" i="8"/>
  <c r="F592" i="8"/>
  <c r="F576" i="8"/>
  <c r="F560" i="8"/>
  <c r="F544" i="8"/>
  <c r="F528" i="8"/>
  <c r="F512" i="8"/>
  <c r="F496" i="8"/>
  <c r="F478" i="8"/>
  <c r="F457" i="8"/>
  <c r="F436" i="8"/>
  <c r="F414" i="8"/>
  <c r="F393" i="8"/>
  <c r="F372" i="8"/>
  <c r="F348" i="8"/>
  <c r="F297" i="8"/>
  <c r="F198" i="8"/>
  <c r="F70" i="8"/>
  <c r="F659" i="8"/>
  <c r="F643" i="8"/>
  <c r="F627" i="8"/>
  <c r="F611" i="8"/>
  <c r="F595" i="8"/>
  <c r="F579" i="8"/>
  <c r="F563" i="8"/>
  <c r="F547" i="8"/>
  <c r="F531" i="8"/>
  <c r="F515" i="8"/>
  <c r="F499" i="8"/>
  <c r="F482" i="8"/>
  <c r="F461" i="8"/>
  <c r="F440" i="8"/>
  <c r="F418" i="8"/>
  <c r="F397" i="8"/>
  <c r="F376" i="8"/>
  <c r="F354" i="8"/>
  <c r="F313" i="8"/>
  <c r="F222" i="8"/>
  <c r="F94" i="8"/>
  <c r="F642" i="8"/>
  <c r="F586" i="8"/>
  <c r="F570" i="8"/>
  <c r="F554" i="8"/>
  <c r="F538" i="8"/>
  <c r="F522" i="8"/>
  <c r="F506" i="8"/>
  <c r="F490" i="8"/>
  <c r="F470" i="8"/>
  <c r="F449" i="8"/>
  <c r="F428" i="8"/>
  <c r="F406" i="8"/>
  <c r="F11" i="8"/>
  <c r="F27" i="8"/>
  <c r="F43" i="8"/>
  <c r="F59" i="8"/>
  <c r="F75" i="8"/>
  <c r="F91" i="8"/>
  <c r="F107" i="8"/>
  <c r="F123" i="8"/>
  <c r="F139" i="8"/>
  <c r="F155" i="8"/>
  <c r="F171" i="8"/>
  <c r="F187" i="8"/>
  <c r="F203" i="8"/>
  <c r="F219" i="8"/>
  <c r="F235" i="8"/>
  <c r="F16" i="8"/>
  <c r="F32" i="8"/>
  <c r="F48" i="8"/>
  <c r="F64" i="8"/>
  <c r="F80" i="8"/>
  <c r="F96" i="8"/>
  <c r="F112" i="8"/>
  <c r="F128" i="8"/>
  <c r="F144" i="8"/>
  <c r="F160" i="8"/>
  <c r="F176" i="8"/>
  <c r="F192" i="8"/>
  <c r="F208" i="8"/>
  <c r="F224" i="8"/>
  <c r="F240" i="8"/>
  <c r="F256" i="8"/>
  <c r="F272" i="8"/>
  <c r="F288" i="8"/>
  <c r="F304" i="8"/>
  <c r="F320" i="8"/>
  <c r="F336" i="8"/>
  <c r="F97" i="8"/>
  <c r="F233" i="8"/>
  <c r="F325" i="8"/>
  <c r="F3" i="8"/>
  <c r="F34" i="8"/>
  <c r="F66" i="8"/>
  <c r="F98" i="8"/>
  <c r="F130" i="8"/>
  <c r="F162" i="8"/>
  <c r="F194" i="8"/>
  <c r="F226" i="8"/>
  <c r="F251" i="8"/>
  <c r="F273" i="8"/>
  <c r="F294" i="8"/>
  <c r="F315" i="8"/>
  <c r="F109" i="8"/>
  <c r="F237" i="8"/>
  <c r="F285" i="8"/>
  <c r="F306" i="8"/>
  <c r="F327" i="8"/>
  <c r="F347" i="8"/>
  <c r="F363" i="8"/>
  <c r="F379" i="8"/>
  <c r="F395" i="8"/>
  <c r="F411" i="8"/>
  <c r="F427" i="8"/>
  <c r="F443" i="8"/>
  <c r="F459" i="8"/>
  <c r="F475" i="8"/>
  <c r="F54" i="8"/>
  <c r="F182" i="8"/>
  <c r="F286" i="8"/>
  <c r="F344" i="8"/>
  <c r="F369" i="8"/>
  <c r="F422" i="8"/>
  <c r="F502" i="8"/>
  <c r="F566" i="8"/>
  <c r="F190" i="8"/>
  <c r="F392" i="8"/>
  <c r="F477" i="8"/>
  <c r="F543" i="8"/>
  <c r="F607" i="8"/>
  <c r="F38" i="8"/>
  <c r="F366" i="8"/>
  <c r="F452" i="8"/>
  <c r="F524" i="8"/>
  <c r="F588" i="8"/>
  <c r="F652" i="8"/>
  <c r="F133" i="8"/>
  <c r="F17" i="8"/>
  <c r="F185" i="8"/>
  <c r="F314" i="8"/>
  <c r="F513" i="8"/>
  <c r="F922" i="8"/>
  <c r="F581" i="8"/>
  <c r="F711" i="8"/>
  <c r="F775" i="8"/>
  <c r="F839" i="8"/>
  <c r="F903" i="8"/>
  <c r="F505" i="8"/>
  <c r="F692" i="8"/>
  <c r="F756" i="8"/>
  <c r="F820" i="8"/>
  <c r="F884" i="8"/>
  <c r="F618" i="8"/>
  <c r="F621" i="8"/>
  <c r="F913" i="8"/>
  <c r="F989" i="8"/>
  <c r="F1053" i="8"/>
  <c r="F709" i="8"/>
  <c r="F938" i="8"/>
  <c r="F1002" i="8"/>
  <c r="F1066" i="8"/>
  <c r="F793" i="8"/>
  <c r="F959" i="8"/>
  <c r="F1023" i="8"/>
  <c r="F609" i="8"/>
  <c r="F734" i="8"/>
  <c r="F810" i="8"/>
  <c r="F886" i="8"/>
  <c r="F15" i="8"/>
  <c r="F31" i="8"/>
  <c r="F47" i="8"/>
  <c r="F63" i="8"/>
  <c r="F79" i="8"/>
  <c r="F95" i="8"/>
  <c r="F111" i="8"/>
  <c r="F127" i="8"/>
  <c r="F143" i="8"/>
  <c r="F159" i="8"/>
  <c r="F175" i="8"/>
  <c r="F191" i="8"/>
  <c r="F207" i="8"/>
  <c r="F223" i="8"/>
  <c r="F4" i="8"/>
  <c r="F20" i="8"/>
  <c r="F36" i="8"/>
  <c r="F52" i="8"/>
  <c r="F68" i="8"/>
  <c r="F84" i="8"/>
  <c r="F100" i="8"/>
  <c r="F116" i="8"/>
  <c r="F132" i="8"/>
  <c r="F148" i="8"/>
  <c r="F164" i="8"/>
  <c r="F180" i="8"/>
  <c r="F196" i="8"/>
  <c r="F212" i="8"/>
  <c r="F228" i="8"/>
  <c r="F244" i="8"/>
  <c r="F260" i="8"/>
  <c r="F276" i="8"/>
  <c r="F292" i="8"/>
  <c r="F308" i="8"/>
  <c r="F324" i="8"/>
  <c r="F340" i="8"/>
  <c r="F129" i="8"/>
  <c r="F261" i="8"/>
  <c r="F330" i="8"/>
  <c r="F10" i="8"/>
  <c r="F42" i="8"/>
  <c r="F74" i="8"/>
  <c r="F106" i="8"/>
  <c r="F138" i="8"/>
  <c r="F170" i="8"/>
  <c r="F202" i="8"/>
  <c r="F234" i="8"/>
  <c r="F257" i="8"/>
  <c r="F278" i="8"/>
  <c r="F299" i="8"/>
  <c r="F21" i="8"/>
  <c r="F141" i="8"/>
  <c r="F258" i="8"/>
  <c r="F290" i="8"/>
  <c r="F311" i="8"/>
  <c r="F333" i="8"/>
  <c r="F351" i="8"/>
  <c r="F367" i="8"/>
  <c r="F383" i="8"/>
  <c r="F399" i="8"/>
  <c r="F415" i="8"/>
  <c r="F431" i="8"/>
  <c r="F447" i="8"/>
  <c r="F463" i="8"/>
  <c r="F479" i="8"/>
  <c r="F86" i="8"/>
  <c r="F214" i="8"/>
  <c r="F307" i="8"/>
  <c r="F352" i="8"/>
  <c r="F380" i="8"/>
  <c r="F444" i="8"/>
  <c r="F518" i="8"/>
  <c r="F582" i="8"/>
  <c r="F291" i="8"/>
  <c r="F413" i="8"/>
  <c r="F495" i="8"/>
  <c r="F559" i="8"/>
  <c r="F623" i="8"/>
  <c r="F166" i="8"/>
  <c r="F388" i="8"/>
  <c r="F473" i="8"/>
  <c r="F540" i="8"/>
  <c r="F604" i="8"/>
  <c r="F5" i="8"/>
  <c r="F181" i="8"/>
  <c r="F57" i="8"/>
  <c r="F225" i="8"/>
  <c r="F353" i="8"/>
  <c r="F593" i="8"/>
  <c r="F357" i="8"/>
  <c r="F645" i="8"/>
  <c r="F727" i="8"/>
  <c r="F791" i="8"/>
  <c r="F855" i="8"/>
  <c r="F919" i="8"/>
  <c r="F569" i="8"/>
  <c r="F708" i="8"/>
  <c r="F772" i="8"/>
  <c r="F836" i="8"/>
  <c r="F900" i="8"/>
  <c r="F638" i="8"/>
  <c r="F721" i="8"/>
  <c r="F941" i="8"/>
  <c r="F1005" i="8"/>
  <c r="F1069" i="8"/>
  <c r="F773" i="8"/>
  <c r="F954" i="8"/>
  <c r="F1018" i="8"/>
  <c r="F368" i="8"/>
  <c r="F857" i="8"/>
  <c r="F975" i="8"/>
  <c r="F1039" i="8"/>
  <c r="F674" i="8"/>
  <c r="F754" i="8"/>
  <c r="F830" i="8"/>
  <c r="F906" i="8"/>
  <c r="F2111" i="8"/>
  <c r="F2513" i="8"/>
  <c r="F2577" i="8"/>
  <c r="F2641" i="8"/>
  <c r="F2657" i="8"/>
  <c r="F2673" i="8"/>
  <c r="F1115" i="8"/>
  <c r="F1267" i="8"/>
  <c r="F1405" i="8"/>
  <c r="F1519" i="8"/>
  <c r="F1632" i="8"/>
  <c r="F1732" i="8"/>
  <c r="F1802" i="8"/>
  <c r="F1859" i="8"/>
  <c r="F1917" i="8"/>
  <c r="F1973" i="8"/>
  <c r="F2030" i="8"/>
  <c r="F2087" i="8"/>
  <c r="F2143" i="8"/>
  <c r="F2201" i="8"/>
  <c r="F2258" i="8"/>
  <c r="F2314" i="8"/>
  <c r="F2371" i="8"/>
  <c r="F2429" i="8"/>
  <c r="F2485" i="8"/>
  <c r="F2542" i="8"/>
  <c r="F2599" i="8"/>
  <c r="F2647" i="8"/>
  <c r="F2675" i="8"/>
  <c r="F2698" i="8"/>
  <c r="F2719" i="8"/>
  <c r="F2740" i="8"/>
  <c r="F2762" i="8"/>
  <c r="F2783" i="8"/>
  <c r="F2804" i="8"/>
  <c r="F2826" i="8"/>
  <c r="F2847" i="8"/>
  <c r="F2868" i="8"/>
  <c r="F2890" i="8"/>
  <c r="F2911" i="8"/>
  <c r="F2932" i="8"/>
  <c r="F2954" i="8"/>
  <c r="F2975" i="8"/>
  <c r="F2996" i="8"/>
  <c r="F3018" i="8"/>
  <c r="F3039" i="8"/>
  <c r="F3060" i="8"/>
  <c r="F3082" i="8"/>
  <c r="F3103" i="8"/>
  <c r="F3124" i="8"/>
  <c r="F3151" i="8"/>
  <c r="F3183" i="8"/>
  <c r="F1135" i="8"/>
  <c r="F1286" i="8"/>
  <c r="F1419" i="8"/>
  <c r="F1589" i="8"/>
  <c r="F1779" i="8"/>
  <c r="F1895" i="8"/>
  <c r="F2009" i="8"/>
  <c r="F2725" i="8"/>
  <c r="F2793" i="8"/>
  <c r="F2853" i="8"/>
  <c r="F2921" i="8"/>
  <c r="F2985" i="8"/>
  <c r="F3049" i="8"/>
  <c r="F3113" i="8"/>
  <c r="F3177" i="8"/>
  <c r="F1156" i="8"/>
  <c r="F1307" i="8"/>
  <c r="F1435" i="8"/>
  <c r="F1549" i="8"/>
  <c r="F1663" i="8"/>
  <c r="F1753" i="8"/>
  <c r="F1818" i="8"/>
  <c r="F1875" i="8"/>
  <c r="F1933" i="8"/>
  <c r="F1989" i="8"/>
  <c r="F2046" i="8"/>
  <c r="F2103" i="8"/>
  <c r="F2159" i="8"/>
  <c r="F2217" i="8"/>
  <c r="F2274" i="8"/>
  <c r="F2330" i="8"/>
  <c r="F2387" i="8"/>
  <c r="F2445" i="8"/>
  <c r="F2501" i="8"/>
  <c r="F2558" i="8"/>
  <c r="F2615" i="8"/>
  <c r="F2655" i="8"/>
  <c r="F2683" i="8"/>
  <c r="F2704" i="8"/>
  <c r="F2726" i="8"/>
  <c r="F2747" i="8"/>
  <c r="F2768" i="8"/>
  <c r="F2790" i="8"/>
  <c r="F2811" i="8"/>
  <c r="F2832" i="8"/>
  <c r="F2854" i="8"/>
  <c r="F2875" i="8"/>
  <c r="F2896" i="8"/>
  <c r="F2918" i="8"/>
  <c r="F2939" i="8"/>
  <c r="F2960" i="8"/>
  <c r="F2982" i="8"/>
  <c r="F3003" i="8"/>
  <c r="F3024" i="8"/>
  <c r="F3046" i="8"/>
  <c r="F3067" i="8"/>
  <c r="F3088" i="8"/>
  <c r="F3110" i="8"/>
  <c r="F3131" i="8"/>
  <c r="F3163" i="8"/>
  <c r="F3195" i="8"/>
  <c r="F1675" i="8"/>
  <c r="F1823" i="8"/>
  <c r="F1938" i="8"/>
  <c r="F2051" i="8"/>
  <c r="F2745" i="8"/>
  <c r="F2805" i="8"/>
  <c r="F2873" i="8"/>
  <c r="F2933" i="8"/>
  <c r="F2997" i="8"/>
  <c r="F3061" i="8"/>
  <c r="F3125" i="8"/>
  <c r="F3189" i="8"/>
  <c r="F2662" i="8"/>
  <c r="F2611" i="8"/>
  <c r="F2554" i="8"/>
  <c r="F2498" i="8"/>
  <c r="F2441" i="8"/>
  <c r="F2383" i="8"/>
  <c r="F2327" i="8"/>
  <c r="F2270" i="8"/>
  <c r="F2213" i="8"/>
  <c r="F2157" i="8"/>
  <c r="F2099" i="8"/>
  <c r="F2042" i="8"/>
  <c r="F1986" i="8"/>
  <c r="F1929" i="8"/>
  <c r="F1871" i="8"/>
  <c r="F1815" i="8"/>
  <c r="F1748" i="8"/>
  <c r="F1656" i="8"/>
  <c r="F1541" i="8"/>
  <c r="F1428" i="8"/>
  <c r="F1299" i="8"/>
  <c r="F1146" i="8"/>
  <c r="F2623" i="8"/>
  <c r="F2567" i="8"/>
  <c r="F2510" i="8"/>
  <c r="F2453" i="8"/>
  <c r="F2397" i="8"/>
  <c r="F2339" i="8"/>
  <c r="F2282" i="8"/>
  <c r="F2226" i="8"/>
  <c r="F2169" i="8"/>
  <c r="F2122" i="8"/>
  <c r="F2165" i="8"/>
  <c r="F2207" i="8"/>
  <c r="F2237" i="8"/>
  <c r="F2265" i="8"/>
  <c r="F2293" i="8"/>
  <c r="F2322" i="8"/>
  <c r="F2350" i="8"/>
  <c r="F2393" i="8"/>
  <c r="F2421" i="8"/>
  <c r="F2450" i="8"/>
  <c r="F2493" i="8"/>
  <c r="F2521" i="8"/>
  <c r="F2563" i="8"/>
  <c r="F2606" i="8"/>
  <c r="F2643" i="8"/>
  <c r="F2664" i="8"/>
  <c r="F2679" i="8"/>
  <c r="F2695" i="8"/>
  <c r="F2711" i="8"/>
  <c r="F2727" i="8"/>
  <c r="F2748" i="8"/>
  <c r="F2764" i="8"/>
  <c r="F2780" i="8"/>
  <c r="F2796" i="8"/>
  <c r="F2812" i="8"/>
  <c r="F2828" i="8"/>
  <c r="F2839" i="8"/>
  <c r="F2855" i="8"/>
  <c r="F2871" i="8"/>
  <c r="F2887" i="8"/>
  <c r="F2903" i="8"/>
  <c r="F2924" i="8"/>
  <c r="F2940" i="8"/>
  <c r="F2956" i="8"/>
  <c r="F2972" i="8"/>
  <c r="F2983" i="8"/>
  <c r="F2999" i="8"/>
  <c r="F3015" i="8"/>
  <c r="F3031" i="8"/>
  <c r="F3047" i="8"/>
  <c r="F3063" i="8"/>
  <c r="F3079" i="8"/>
  <c r="F3095" i="8"/>
  <c r="F3106" i="8"/>
  <c r="F3122" i="8"/>
  <c r="F3138" i="8"/>
  <c r="F3154" i="8"/>
  <c r="F3170" i="8"/>
  <c r="F3186" i="8"/>
  <c r="F2137" i="8"/>
  <c r="F2179" i="8"/>
  <c r="F2194" i="8"/>
  <c r="F2222" i="8"/>
  <c r="F2250" i="8"/>
  <c r="F2279" i="8"/>
  <c r="F2307" i="8"/>
  <c r="F2335" i="8"/>
  <c r="F2378" i="8"/>
  <c r="F2407" i="8"/>
  <c r="F2435" i="8"/>
  <c r="F2478" i="8"/>
  <c r="F2506" i="8"/>
  <c r="F2549" i="8"/>
  <c r="F2578" i="8"/>
  <c r="F2621" i="8"/>
  <c r="F2650" i="8"/>
  <c r="F2671" i="8"/>
  <c r="F2684" i="8"/>
  <c r="F2700" i="8"/>
  <c r="F2716" i="8"/>
  <c r="F2732" i="8"/>
  <c r="F2743" i="8"/>
  <c r="F2759" i="8"/>
  <c r="F2775" i="8"/>
  <c r="F2786" i="8"/>
  <c r="F2802" i="8"/>
  <c r="F2818" i="8"/>
  <c r="F2834" i="8"/>
  <c r="F2850" i="8"/>
  <c r="F2866" i="8"/>
  <c r="F2882" i="8"/>
  <c r="F2892" i="8"/>
  <c r="F2908" i="8"/>
  <c r="F2919" i="8"/>
  <c r="F2935" i="8"/>
  <c r="F2951" i="8"/>
  <c r="F2962" i="8"/>
  <c r="F2978" i="8"/>
  <c r="F2994" i="8"/>
  <c r="F3010" i="8"/>
  <c r="F3026" i="8"/>
  <c r="F3042" i="8"/>
  <c r="F3058" i="8"/>
  <c r="F3074" i="8"/>
  <c r="F3084" i="8"/>
  <c r="F3100" i="8"/>
  <c r="F3116" i="8"/>
  <c r="F3132" i="8"/>
  <c r="F3148" i="8"/>
  <c r="F3164" i="8"/>
  <c r="F3180" i="8"/>
  <c r="F2" i="8"/>
  <c r="F2125" i="8"/>
  <c r="F2266" i="8"/>
  <c r="F2309" i="8"/>
  <c r="F2351" i="8"/>
  <c r="F2394" i="8"/>
  <c r="F2451" i="8"/>
  <c r="F2509" i="8"/>
  <c r="F2551" i="8"/>
  <c r="F2594" i="8"/>
  <c r="F2637" i="8"/>
  <c r="F2659" i="8"/>
  <c r="F2680" i="8"/>
  <c r="F2696" i="8"/>
  <c r="F2712" i="8"/>
  <c r="F2728" i="8"/>
  <c r="F2744" i="8"/>
  <c r="F2760" i="8"/>
  <c r="F2776" i="8"/>
  <c r="F2792" i="8"/>
  <c r="F2808" i="8"/>
  <c r="F2824" i="8"/>
  <c r="F2151" i="8"/>
  <c r="F2365" i="8"/>
  <c r="F2463" i="8"/>
  <c r="F2535" i="8"/>
  <c r="F2591" i="8"/>
  <c r="F2634" i="8"/>
  <c r="F2658" i="8"/>
  <c r="F2690" i="8"/>
  <c r="F2706" i="8"/>
  <c r="F2722" i="8"/>
  <c r="F2738" i="8"/>
  <c r="F2754" i="8"/>
  <c r="F2770" i="8"/>
  <c r="F2791" i="8"/>
  <c r="F2807" i="8"/>
  <c r="F2823" i="8"/>
  <c r="F2844" i="8"/>
  <c r="F2860" i="8"/>
  <c r="F2876" i="8"/>
  <c r="F2898" i="8"/>
  <c r="F2914" i="8"/>
  <c r="F2930" i="8"/>
  <c r="F2946" i="8"/>
  <c r="F2967" i="8"/>
  <c r="F2988" i="8"/>
  <c r="F3004" i="8"/>
  <c r="F3020" i="8"/>
  <c r="F3036" i="8"/>
  <c r="F3052" i="8"/>
  <c r="F3068" i="8"/>
  <c r="F3090" i="8"/>
  <c r="F3111" i="8"/>
  <c r="F3127" i="8"/>
  <c r="F3143" i="8"/>
  <c r="F3159" i="8"/>
  <c r="F3175" i="8"/>
  <c r="F3191" i="8"/>
  <c r="F174" i="8"/>
  <c r="F992" i="8"/>
  <c r="F1099" i="8"/>
  <c r="F1136" i="8"/>
  <c r="F1174" i="8"/>
  <c r="F1214" i="8"/>
  <c r="F1251" i="8"/>
  <c r="F1288" i="8"/>
  <c r="F1364" i="8"/>
  <c r="F1421" i="8"/>
  <c r="F1477" i="8"/>
  <c r="F1535" i="8"/>
  <c r="F1592" i="8"/>
  <c r="F1648" i="8"/>
  <c r="F1705" i="8"/>
  <c r="F1743" i="8"/>
  <c r="F1781" i="8"/>
  <c r="F1811" i="8"/>
  <c r="F1839" i="8"/>
  <c r="F1869" i="8"/>
  <c r="F1897" i="8"/>
  <c r="F1925" i="8"/>
  <c r="F1954" i="8"/>
  <c r="F1982" i="8"/>
  <c r="F2010" i="8"/>
  <c r="F2039" i="8"/>
  <c r="F2067" i="8"/>
  <c r="F2095" i="8"/>
  <c r="F2138" i="8"/>
  <c r="F2167" i="8"/>
  <c r="F2195" i="8"/>
  <c r="F2223" i="8"/>
  <c r="F2253" i="8"/>
  <c r="F2281" i="8"/>
  <c r="F2323" i="8"/>
  <c r="F2366" i="8"/>
  <c r="F2409" i="8"/>
  <c r="F2437" i="8"/>
  <c r="F2479" i="8"/>
  <c r="F2522" i="8"/>
  <c r="F2565" i="8"/>
  <c r="F2622" i="8"/>
  <c r="F2652" i="8"/>
  <c r="F2674" i="8"/>
  <c r="F2691" i="8"/>
  <c r="F2707" i="8"/>
  <c r="F2723" i="8"/>
  <c r="F2739" i="8"/>
  <c r="F2755" i="8"/>
  <c r="F2771" i="8"/>
  <c r="F2787" i="8"/>
  <c r="F2803" i="8"/>
  <c r="F2814" i="8"/>
  <c r="F2830" i="8"/>
  <c r="F1327" i="8"/>
  <c r="F1392" i="8"/>
  <c r="F1449" i="8"/>
  <c r="F1507" i="8"/>
  <c r="F1563" i="8"/>
  <c r="F1620" i="8"/>
  <c r="F1677" i="8"/>
  <c r="F1725" i="8"/>
  <c r="F1763" i="8"/>
  <c r="F1797" i="8"/>
  <c r="F1826" i="8"/>
  <c r="F1854" i="8"/>
  <c r="F1882" i="8"/>
  <c r="F1911" i="8"/>
  <c r="F1939" i="8"/>
  <c r="F1967" i="8"/>
  <c r="F1997" i="8"/>
  <c r="F2025" i="8"/>
  <c r="F2053" i="8"/>
  <c r="F2082" i="8"/>
  <c r="F2110" i="8"/>
  <c r="F2153" i="8"/>
  <c r="F2181" i="8"/>
  <c r="F2210" i="8"/>
  <c r="F2238" i="8"/>
  <c r="F2295" i="8"/>
  <c r="F2338" i="8"/>
  <c r="F2381" i="8"/>
  <c r="F2423" i="8"/>
  <c r="F2466" i="8"/>
  <c r="F2494" i="8"/>
  <c r="F2537" i="8"/>
  <c r="F2579" i="8"/>
  <c r="F2607" i="8"/>
  <c r="F2644" i="8"/>
  <c r="F2666" i="8"/>
  <c r="F2686" i="8"/>
  <c r="F2702" i="8"/>
  <c r="F2718" i="8"/>
  <c r="F2734" i="8"/>
  <c r="F2750" i="8"/>
  <c r="F2766" i="8"/>
  <c r="F2782" i="8"/>
  <c r="F2798" i="8"/>
  <c r="F2819" i="8"/>
  <c r="F2840" i="8"/>
  <c r="F2862" i="8"/>
  <c r="F2883" i="8"/>
  <c r="F2904" i="8"/>
  <c r="F2947" i="8"/>
  <c r="F2968" i="8"/>
  <c r="F3011" i="8"/>
  <c r="F3032" i="8"/>
  <c r="F3054" i="8"/>
  <c r="F3075" i="8"/>
  <c r="F3096" i="8"/>
  <c r="F3118" i="8"/>
  <c r="F3139" i="8"/>
  <c r="F3160" i="8"/>
  <c r="F3182" i="8"/>
  <c r="F2846" i="8"/>
  <c r="F2867" i="8"/>
  <c r="F2888" i="8"/>
  <c r="F2910" i="8"/>
  <c r="F2931" i="8"/>
  <c r="F2952" i="8"/>
  <c r="F2974" i="8"/>
  <c r="F2995" i="8"/>
  <c r="F3016" i="8"/>
  <c r="F3038" i="8"/>
  <c r="F3059" i="8"/>
  <c r="F3080" i="8"/>
  <c r="F3102" i="8"/>
  <c r="F3123" i="8"/>
  <c r="F3144" i="8"/>
  <c r="F3166" i="8"/>
  <c r="F3187" i="8"/>
  <c r="F2851" i="8"/>
  <c r="F2872" i="8"/>
  <c r="F2894" i="8"/>
  <c r="F2915" i="8"/>
  <c r="F2936" i="8"/>
  <c r="F2958" i="8"/>
  <c r="F2979" i="8"/>
  <c r="F3000" i="8"/>
  <c r="F3022" i="8"/>
  <c r="F3043" i="8"/>
  <c r="F3064" i="8"/>
  <c r="F3086" i="8"/>
  <c r="F3107" i="8"/>
  <c r="F3128" i="8"/>
  <c r="F3150" i="8"/>
  <c r="F3171" i="8"/>
  <c r="F3192" i="8"/>
  <c r="F2990" i="8"/>
  <c r="F2835" i="8"/>
  <c r="F2856" i="8"/>
  <c r="F2878" i="8"/>
  <c r="F2899" i="8"/>
  <c r="F2920" i="8"/>
  <c r="F2942" i="8"/>
  <c r="F2963" i="8"/>
  <c r="F2984" i="8"/>
  <c r="F3006" i="8"/>
  <c r="F3027" i="8"/>
  <c r="F3048" i="8"/>
  <c r="F3070" i="8"/>
  <c r="F3091" i="8"/>
  <c r="F3112" i="8"/>
  <c r="F3134" i="8"/>
  <c r="F3155" i="8"/>
  <c r="F3176" i="8"/>
  <c r="F2926" i="8"/>
  <c r="F3193" i="8"/>
  <c r="F3168" i="8"/>
  <c r="F3136" i="8"/>
  <c r="F3137" i="8"/>
  <c r="F3073" i="8"/>
  <c r="F3009" i="8"/>
  <c r="F2945" i="8"/>
  <c r="F2881" i="8"/>
  <c r="F2817" i="8"/>
  <c r="F2753" i="8"/>
  <c r="F2713" i="8"/>
  <c r="F2697" i="8"/>
  <c r="F2681" i="8"/>
  <c r="F3133" i="8"/>
  <c r="F3069" i="8"/>
  <c r="F3005" i="8"/>
  <c r="F2941" i="8"/>
  <c r="F2877" i="8"/>
  <c r="F2813" i="8"/>
  <c r="F2749" i="8"/>
  <c r="F749" i="8"/>
  <c r="F948" i="8"/>
  <c r="F1012" i="8"/>
  <c r="F1076" i="8"/>
  <c r="F1097" i="8"/>
  <c r="F1113" i="8"/>
  <c r="F1129" i="8"/>
  <c r="F1145" i="8"/>
  <c r="F1161" i="8"/>
  <c r="F1177" i="8"/>
  <c r="F1193" i="8"/>
  <c r="F1209" i="8"/>
  <c r="F1225" i="8"/>
  <c r="F1241" i="8"/>
  <c r="F1257" i="8"/>
  <c r="F1273" i="8"/>
  <c r="F1289" i="8"/>
  <c r="F1305" i="8"/>
  <c r="F1321" i="8"/>
  <c r="F1337" i="8"/>
  <c r="F1353" i="8"/>
  <c r="F717" i="8"/>
  <c r="F960" i="8"/>
  <c r="F1048" i="8"/>
  <c r="F1095" i="8"/>
  <c r="F1116" i="8"/>
  <c r="F1138" i="8"/>
  <c r="F1159" i="8"/>
  <c r="F1180" i="8"/>
  <c r="F1202" i="8"/>
  <c r="F1223" i="8"/>
  <c r="F1244" i="8"/>
  <c r="F1266" i="8"/>
  <c r="F1287" i="8"/>
  <c r="F1308" i="8"/>
  <c r="F1330" i="8"/>
  <c r="F1351" i="8"/>
  <c r="F1370" i="8"/>
  <c r="F1386" i="8"/>
  <c r="F1402" i="8"/>
  <c r="F1418" i="8"/>
  <c r="F1434" i="8"/>
  <c r="F1450" i="8"/>
  <c r="F1466" i="8"/>
  <c r="F1482" i="8"/>
  <c r="F1498" i="8"/>
  <c r="F1514" i="8"/>
  <c r="F1530" i="8"/>
  <c r="F1546" i="8"/>
  <c r="F1562" i="8"/>
  <c r="F1578" i="8"/>
  <c r="F1594" i="8"/>
  <c r="F1610" i="8"/>
  <c r="F1626" i="8"/>
  <c r="F1642" i="8"/>
  <c r="F1658" i="8"/>
  <c r="F1674" i="8"/>
  <c r="F1690" i="8"/>
  <c r="F1706" i="8"/>
  <c r="F1722" i="8"/>
  <c r="F1738" i="8"/>
  <c r="F1754" i="8"/>
  <c r="F1770" i="8"/>
  <c r="F1786" i="8"/>
  <c r="F944" i="8"/>
  <c r="F1056" i="8"/>
  <c r="F1104" i="8"/>
  <c r="F1134" i="8"/>
  <c r="F1162" i="8"/>
  <c r="F1190" i="8"/>
  <c r="F1219" i="8"/>
  <c r="F1247" i="8"/>
  <c r="F1275" i="8"/>
  <c r="F1304" i="8"/>
  <c r="F1332" i="8"/>
  <c r="F1360" i="8"/>
  <c r="F1383" i="8"/>
  <c r="F1404" i="8"/>
  <c r="F1425" i="8"/>
  <c r="F1447" i="8"/>
  <c r="F1468" i="8"/>
  <c r="F1489" i="8"/>
  <c r="F1511" i="8"/>
  <c r="F1532" i="8"/>
  <c r="F1553" i="8"/>
  <c r="F1575" i="8"/>
  <c r="F1596" i="8"/>
  <c r="F1617" i="8"/>
  <c r="F1639" i="8"/>
  <c r="F1660" i="8"/>
  <c r="F1681" i="8"/>
  <c r="F1703" i="8"/>
  <c r="F1724" i="8"/>
  <c r="F1745" i="8"/>
  <c r="F1767" i="8"/>
  <c r="F1788" i="8"/>
  <c r="F1804" i="8"/>
  <c r="F1820" i="8"/>
  <c r="F1836" i="8"/>
  <c r="F1852" i="8"/>
  <c r="F1868" i="8"/>
  <c r="F1884" i="8"/>
  <c r="F1900" i="8"/>
  <c r="F1916" i="8"/>
  <c r="F1932" i="8"/>
  <c r="F1948" i="8"/>
  <c r="F1964" i="8"/>
  <c r="F1980" i="8"/>
  <c r="F1996" i="8"/>
  <c r="F2012" i="8"/>
  <c r="F2028" i="8"/>
  <c r="F2044" i="8"/>
  <c r="F2060" i="8"/>
  <c r="F2076" i="8"/>
  <c r="F2092" i="8"/>
  <c r="F2108" i="8"/>
  <c r="F2124" i="8"/>
  <c r="F2140" i="8"/>
  <c r="F2156" i="8"/>
  <c r="F2172" i="8"/>
  <c r="F2188" i="8"/>
  <c r="F2204" i="8"/>
  <c r="F2220" i="8"/>
  <c r="F2236" i="8"/>
  <c r="F2252" i="8"/>
  <c r="F2268" i="8"/>
  <c r="F2284" i="8"/>
  <c r="F2300" i="8"/>
  <c r="F2316" i="8"/>
  <c r="F2332" i="8"/>
  <c r="F2348" i="8"/>
  <c r="F2364" i="8"/>
  <c r="F2380" i="8"/>
  <c r="F2396" i="8"/>
  <c r="F2412" i="8"/>
  <c r="F2428" i="8"/>
  <c r="F2444" i="8"/>
  <c r="F2460" i="8"/>
  <c r="F2476" i="8"/>
  <c r="F2492" i="8"/>
  <c r="F2508" i="8"/>
  <c r="F2524" i="8"/>
  <c r="F2540" i="8"/>
  <c r="F2556" i="8"/>
  <c r="F3188" i="8"/>
  <c r="F3156" i="8"/>
  <c r="F3185" i="8"/>
  <c r="F3121" i="8"/>
  <c r="F3057" i="8"/>
  <c r="F2993" i="8"/>
  <c r="F2929" i="8"/>
  <c r="F2865" i="8"/>
  <c r="F2801" i="8"/>
  <c r="F2737" i="8"/>
  <c r="F2709" i="8"/>
  <c r="F2693" i="8"/>
  <c r="F3181" i="8"/>
  <c r="F3117" i="8"/>
  <c r="F3053" i="8"/>
  <c r="F2989" i="8"/>
  <c r="F2925" i="8"/>
  <c r="F2861" i="8"/>
  <c r="F2797" i="8"/>
  <c r="F2733" i="8"/>
  <c r="F813" i="8"/>
  <c r="F964" i="8"/>
  <c r="F1028" i="8"/>
  <c r="F1083" i="8"/>
  <c r="F1101" i="8"/>
  <c r="F1117" i="8"/>
  <c r="F1133" i="8"/>
  <c r="F1149" i="8"/>
  <c r="F1165" i="8"/>
  <c r="F1181" i="8"/>
  <c r="F1197" i="8"/>
  <c r="F1213" i="8"/>
  <c r="F1229" i="8"/>
  <c r="F1245" i="8"/>
  <c r="F1261" i="8"/>
  <c r="F1277" i="8"/>
  <c r="F1293" i="8"/>
  <c r="F1309" i="8"/>
  <c r="F1325" i="8"/>
  <c r="F1341" i="8"/>
  <c r="F1357" i="8"/>
  <c r="F797" i="8"/>
  <c r="F984" i="8"/>
  <c r="F1068" i="8"/>
  <c r="F1100" i="8"/>
  <c r="F1122" i="8"/>
  <c r="F1143" i="8"/>
  <c r="F1164" i="8"/>
  <c r="F1186" i="8"/>
  <c r="F1207" i="8"/>
  <c r="F1228" i="8"/>
  <c r="F1250" i="8"/>
  <c r="F1271" i="8"/>
  <c r="F1292" i="8"/>
  <c r="F1314" i="8"/>
  <c r="F1335" i="8"/>
  <c r="F1356" i="8"/>
  <c r="F1374" i="8"/>
  <c r="F1390" i="8"/>
  <c r="F1406" i="8"/>
  <c r="F1422" i="8"/>
  <c r="F1438" i="8"/>
  <c r="F1454" i="8"/>
  <c r="F1470" i="8"/>
  <c r="F1486" i="8"/>
  <c r="F1502" i="8"/>
  <c r="F1518" i="8"/>
  <c r="F1534" i="8"/>
  <c r="F1550" i="8"/>
  <c r="F1566" i="8"/>
  <c r="F1582" i="8"/>
  <c r="F1598" i="8"/>
  <c r="F1614" i="8"/>
  <c r="F1630" i="8"/>
  <c r="F1646" i="8"/>
  <c r="F1662" i="8"/>
  <c r="F1678" i="8"/>
  <c r="F1694" i="8"/>
  <c r="F1710" i="8"/>
  <c r="F1726" i="8"/>
  <c r="F1742" i="8"/>
  <c r="F1758" i="8"/>
  <c r="F1774" i="8"/>
  <c r="F605" i="8"/>
  <c r="F972" i="8"/>
  <c r="F1080" i="8"/>
  <c r="F1112" i="8"/>
  <c r="F1140" i="8"/>
  <c r="F1168" i="8"/>
  <c r="F1198" i="8"/>
  <c r="F1226" i="8"/>
  <c r="F1254" i="8"/>
  <c r="F1283" i="8"/>
  <c r="F1311" i="8"/>
  <c r="F1339" i="8"/>
  <c r="F1367" i="8"/>
  <c r="F1388" i="8"/>
  <c r="F1409" i="8"/>
  <c r="F1431" i="8"/>
  <c r="F1452" i="8"/>
  <c r="F1473" i="8"/>
  <c r="F1495" i="8"/>
  <c r="F1516" i="8"/>
  <c r="F1537" i="8"/>
  <c r="F1559" i="8"/>
  <c r="F1580" i="8"/>
  <c r="F1601" i="8"/>
  <c r="F1623" i="8"/>
  <c r="F1644" i="8"/>
  <c r="F1665" i="8"/>
  <c r="F1687" i="8"/>
  <c r="F1708" i="8"/>
  <c r="F1729" i="8"/>
  <c r="F1751" i="8"/>
  <c r="F1772" i="8"/>
  <c r="F1792" i="8"/>
  <c r="F1808" i="8"/>
  <c r="F1824" i="8"/>
  <c r="F1840" i="8"/>
  <c r="F1856" i="8"/>
  <c r="F1872" i="8"/>
  <c r="F1888" i="8"/>
  <c r="F1904" i="8"/>
  <c r="F1920" i="8"/>
  <c r="F1936" i="8"/>
  <c r="F1952" i="8"/>
  <c r="F1968" i="8"/>
  <c r="F1984" i="8"/>
  <c r="F2000" i="8"/>
  <c r="F2016" i="8"/>
  <c r="F2032" i="8"/>
  <c r="F2048" i="8"/>
  <c r="F2064" i="8"/>
  <c r="F2080" i="8"/>
  <c r="F2096" i="8"/>
  <c r="F2112" i="8"/>
  <c r="F2128" i="8"/>
  <c r="F2144" i="8"/>
  <c r="F2160" i="8"/>
  <c r="F2176" i="8"/>
  <c r="F2192" i="8"/>
  <c r="F2208" i="8"/>
  <c r="F2224" i="8"/>
  <c r="F2240" i="8"/>
  <c r="F2256" i="8"/>
  <c r="F2272" i="8"/>
  <c r="F2288" i="8"/>
  <c r="F2304" i="8"/>
  <c r="F2320" i="8"/>
  <c r="F2336" i="8"/>
  <c r="F2352" i="8"/>
  <c r="F2368" i="8"/>
  <c r="F2384" i="8"/>
  <c r="F2400" i="8"/>
  <c r="F2416" i="8"/>
  <c r="F2432" i="8"/>
  <c r="F2448" i="8"/>
  <c r="F2464" i="8"/>
  <c r="F2480" i="8"/>
  <c r="F2496" i="8"/>
  <c r="F2512" i="8"/>
  <c r="F2528" i="8"/>
  <c r="F2544" i="8"/>
  <c r="F2560" i="8"/>
  <c r="F3184" i="8"/>
  <c r="F3152" i="8"/>
  <c r="F3169" i="8"/>
  <c r="F3105" i="8"/>
  <c r="F3041" i="8"/>
  <c r="F2977" i="8"/>
  <c r="F2913" i="8"/>
  <c r="F2849" i="8"/>
  <c r="F2785" i="8"/>
  <c r="F2729" i="8"/>
  <c r="F2705" i="8"/>
  <c r="F2689" i="8"/>
  <c r="F3165" i="8"/>
  <c r="F3101" i="8"/>
  <c r="F3037" i="8"/>
  <c r="F2973" i="8"/>
  <c r="F2909" i="8"/>
  <c r="F2845" i="8"/>
  <c r="F2781" i="8"/>
  <c r="F474" i="8"/>
  <c r="F877" i="8"/>
  <c r="F980" i="8"/>
  <c r="F1044" i="8"/>
  <c r="F1088" i="8"/>
  <c r="F1105" i="8"/>
  <c r="F1121" i="8"/>
  <c r="F1137" i="8"/>
  <c r="F1153" i="8"/>
  <c r="F1169" i="8"/>
  <c r="F1185" i="8"/>
  <c r="F1201" i="8"/>
  <c r="F1217" i="8"/>
  <c r="F1233" i="8"/>
  <c r="F1249" i="8"/>
  <c r="F1265" i="8"/>
  <c r="F1281" i="8"/>
  <c r="F1297" i="8"/>
  <c r="F1313" i="8"/>
  <c r="F1329" i="8"/>
  <c r="F1345" i="8"/>
  <c r="F1361" i="8"/>
  <c r="F893" i="8"/>
  <c r="F1004" i="8"/>
  <c r="F1082" i="8"/>
  <c r="F1106" i="8"/>
  <c r="F1127" i="8"/>
  <c r="F1148" i="8"/>
  <c r="F1170" i="8"/>
  <c r="F1191" i="8"/>
  <c r="F1212" i="8"/>
  <c r="F1234" i="8"/>
  <c r="F1255" i="8"/>
  <c r="F1276" i="8"/>
  <c r="F1298" i="8"/>
  <c r="F1319" i="8"/>
  <c r="F1340" i="8"/>
  <c r="F1362" i="8"/>
  <c r="F1378" i="8"/>
  <c r="F1394" i="8"/>
  <c r="F1410" i="8"/>
  <c r="F1426" i="8"/>
  <c r="F1442" i="8"/>
  <c r="F1458" i="8"/>
  <c r="F1474" i="8"/>
  <c r="F1490" i="8"/>
  <c r="F1506" i="8"/>
  <c r="F1522" i="8"/>
  <c r="F1538" i="8"/>
  <c r="F1554" i="8"/>
  <c r="F1570" i="8"/>
  <c r="F1586" i="8"/>
  <c r="F1602" i="8"/>
  <c r="F1618" i="8"/>
  <c r="F1634" i="8"/>
  <c r="F1650" i="8"/>
  <c r="F1666" i="8"/>
  <c r="F1682" i="8"/>
  <c r="F1698" i="8"/>
  <c r="F1714" i="8"/>
  <c r="F1730" i="8"/>
  <c r="F1746" i="8"/>
  <c r="F1762" i="8"/>
  <c r="F1778" i="8"/>
  <c r="F765" i="8"/>
  <c r="F1000" i="8"/>
  <c r="F1091" i="8"/>
  <c r="F1119" i="8"/>
  <c r="F1147" i="8"/>
  <c r="F1176" i="8"/>
  <c r="F1204" i="8"/>
  <c r="F1232" i="8"/>
  <c r="F1262" i="8"/>
  <c r="F1290" i="8"/>
  <c r="F1318" i="8"/>
  <c r="F1347" i="8"/>
  <c r="F1372" i="8"/>
  <c r="F1393" i="8"/>
  <c r="F1415" i="8"/>
  <c r="F1436" i="8"/>
  <c r="F1457" i="8"/>
  <c r="F1479" i="8"/>
  <c r="F1500" i="8"/>
  <c r="F1521" i="8"/>
  <c r="F1543" i="8"/>
  <c r="F1564" i="8"/>
  <c r="F1585" i="8"/>
  <c r="F1607" i="8"/>
  <c r="F1628" i="8"/>
  <c r="F1649" i="8"/>
  <c r="F1671" i="8"/>
  <c r="F1692" i="8"/>
  <c r="F1713" i="8"/>
  <c r="F1735" i="8"/>
  <c r="F1756" i="8"/>
  <c r="F1777" i="8"/>
  <c r="F1796" i="8"/>
  <c r="F1812" i="8"/>
  <c r="F1828" i="8"/>
  <c r="F1844" i="8"/>
  <c r="F1860" i="8"/>
  <c r="F1876" i="8"/>
  <c r="F1892" i="8"/>
  <c r="F1908" i="8"/>
  <c r="F1924" i="8"/>
  <c r="F1940" i="8"/>
  <c r="F1956" i="8"/>
  <c r="F1972" i="8"/>
  <c r="F1988" i="8"/>
  <c r="F2004" i="8"/>
  <c r="F2020" i="8"/>
  <c r="F2036" i="8"/>
  <c r="F2052" i="8"/>
  <c r="F2068" i="8"/>
  <c r="F2084" i="8"/>
  <c r="F2100" i="8"/>
  <c r="F2116" i="8"/>
  <c r="F2132" i="8"/>
  <c r="F2148" i="8"/>
  <c r="F2164" i="8"/>
  <c r="F2180" i="8"/>
  <c r="F2196" i="8"/>
  <c r="F2212" i="8"/>
  <c r="F2228" i="8"/>
  <c r="F2244" i="8"/>
  <c r="F2260" i="8"/>
  <c r="F2276" i="8"/>
  <c r="F2292" i="8"/>
  <c r="F2308" i="8"/>
  <c r="F2324" i="8"/>
  <c r="F2340" i="8"/>
  <c r="F2356" i="8"/>
  <c r="F2372" i="8"/>
  <c r="F2388" i="8"/>
  <c r="F2404" i="8"/>
  <c r="F2420" i="8"/>
  <c r="F2436" i="8"/>
  <c r="F2452" i="8"/>
  <c r="F2468" i="8"/>
  <c r="F2484" i="8"/>
  <c r="F2500" i="8"/>
  <c r="F2516" i="8"/>
  <c r="F2532" i="8"/>
  <c r="F2548" i="8"/>
  <c r="F2564" i="8"/>
  <c r="F2580" i="8"/>
  <c r="F2596" i="8"/>
  <c r="F2612" i="8"/>
  <c r="F2628" i="8"/>
  <c r="F389" i="8"/>
  <c r="F1008" i="8"/>
  <c r="F3172" i="8"/>
  <c r="F3140" i="8"/>
  <c r="F3153" i="8"/>
  <c r="F3089" i="8"/>
  <c r="F3025" i="8"/>
  <c r="F2961" i="8"/>
  <c r="F2897" i="8"/>
  <c r="F2833" i="8"/>
  <c r="F2769" i="8"/>
  <c r="F2717" i="8"/>
  <c r="F2701" i="8"/>
  <c r="F2685" i="8"/>
  <c r="F3149" i="8"/>
  <c r="F3085" i="8"/>
  <c r="F3021" i="8"/>
  <c r="F2957" i="8"/>
  <c r="F2893" i="8"/>
  <c r="F2829" i="8"/>
  <c r="F2765" i="8"/>
  <c r="F685" i="8"/>
  <c r="F932" i="8"/>
  <c r="F996" i="8"/>
  <c r="F1060" i="8"/>
  <c r="F1093" i="8"/>
  <c r="F1109" i="8"/>
  <c r="F1125" i="8"/>
  <c r="F1141" i="8"/>
  <c r="F1157" i="8"/>
  <c r="F1173" i="8"/>
  <c r="F1189" i="8"/>
  <c r="F1205" i="8"/>
  <c r="F1221" i="8"/>
  <c r="F1237" i="8"/>
  <c r="F1253" i="8"/>
  <c r="F1269" i="8"/>
  <c r="F1285" i="8"/>
  <c r="F1301" i="8"/>
  <c r="F1317" i="8"/>
  <c r="F1333" i="8"/>
  <c r="F1349" i="8"/>
  <c r="F541" i="8"/>
  <c r="F940" i="8"/>
  <c r="F1024" i="8"/>
  <c r="F1090" i="8"/>
  <c r="F1111" i="8"/>
  <c r="F1132" i="8"/>
  <c r="F1154" i="8"/>
  <c r="F1175" i="8"/>
  <c r="F1196" i="8"/>
  <c r="F1218" i="8"/>
  <c r="F1239" i="8"/>
  <c r="F1260" i="8"/>
  <c r="F1282" i="8"/>
  <c r="F1303" i="8"/>
  <c r="F1324" i="8"/>
  <c r="F1346" i="8"/>
  <c r="F1366" i="8"/>
  <c r="F1382" i="8"/>
  <c r="F1398" i="8"/>
  <c r="F1414" i="8"/>
  <c r="F1430" i="8"/>
  <c r="F1446" i="8"/>
  <c r="F1462" i="8"/>
  <c r="F1478" i="8"/>
  <c r="F1494" i="8"/>
  <c r="F1510" i="8"/>
  <c r="F1526" i="8"/>
  <c r="F1542" i="8"/>
  <c r="F1558" i="8"/>
  <c r="F1574" i="8"/>
  <c r="F1590" i="8"/>
  <c r="F1606" i="8"/>
  <c r="F1622" i="8"/>
  <c r="F1638" i="8"/>
  <c r="F1654" i="8"/>
  <c r="F1670" i="8"/>
  <c r="F1686" i="8"/>
  <c r="F1702" i="8"/>
  <c r="F1718" i="8"/>
  <c r="F1734" i="8"/>
  <c r="F1750" i="8"/>
  <c r="F1766" i="8"/>
  <c r="F1782" i="8"/>
  <c r="F861" i="8"/>
  <c r="F1032" i="8"/>
  <c r="F1098" i="8"/>
  <c r="F1126" i="8"/>
  <c r="F1155" i="8"/>
  <c r="F1183" i="8"/>
  <c r="F1211" i="8"/>
  <c r="F1240" i="8"/>
  <c r="F1268" i="8"/>
  <c r="F1296" i="8"/>
  <c r="F1326" i="8"/>
  <c r="F1354" i="8"/>
  <c r="F1377" i="8"/>
  <c r="F1399" i="8"/>
  <c r="F1420" i="8"/>
  <c r="F1441" i="8"/>
  <c r="F1463" i="8"/>
  <c r="F1484" i="8"/>
  <c r="F1505" i="8"/>
  <c r="F1527" i="8"/>
  <c r="F1548" i="8"/>
  <c r="F1569" i="8"/>
  <c r="F1591" i="8"/>
  <c r="F1612" i="8"/>
  <c r="F1633" i="8"/>
  <c r="F1655" i="8"/>
  <c r="F1676" i="8"/>
  <c r="F1697" i="8"/>
  <c r="F1719" i="8"/>
  <c r="F1740" i="8"/>
  <c r="F1761" i="8"/>
  <c r="F1783" i="8"/>
  <c r="F1800" i="8"/>
  <c r="F1816" i="8"/>
  <c r="F1832" i="8"/>
  <c r="F1848" i="8"/>
  <c r="F1864" i="8"/>
  <c r="F1880" i="8"/>
  <c r="F1896" i="8"/>
  <c r="F1912" i="8"/>
  <c r="F1928" i="8"/>
  <c r="F1944" i="8"/>
  <c r="F1960" i="8"/>
  <c r="F1976" i="8"/>
  <c r="F1992" i="8"/>
  <c r="F2008" i="8"/>
  <c r="F2024" i="8"/>
  <c r="F2040" i="8"/>
  <c r="F2056" i="8"/>
  <c r="F2072" i="8"/>
  <c r="F2088" i="8"/>
  <c r="F2104" i="8"/>
  <c r="F2120" i="8"/>
  <c r="F2136" i="8"/>
  <c r="F2152" i="8"/>
  <c r="F2168" i="8"/>
  <c r="F2184" i="8"/>
  <c r="F2200" i="8"/>
  <c r="F2216" i="8"/>
  <c r="F2232" i="8"/>
  <c r="F2248" i="8"/>
  <c r="F2264" i="8"/>
  <c r="F2280" i="8"/>
  <c r="F2296" i="8"/>
  <c r="F2312" i="8"/>
  <c r="F2328" i="8"/>
  <c r="F2344" i="8"/>
  <c r="F2360" i="8"/>
  <c r="F2376" i="8"/>
  <c r="F2392" i="8"/>
  <c r="F2408" i="8"/>
  <c r="F2424" i="8"/>
  <c r="F2440" i="8"/>
  <c r="F2456" i="8"/>
  <c r="F2472" i="8"/>
  <c r="F2488" i="8"/>
  <c r="F2504" i="8"/>
  <c r="F2520" i="8"/>
  <c r="F2536" i="8"/>
  <c r="F2552" i="8"/>
  <c r="F2568" i="8"/>
  <c r="F2584" i="8"/>
  <c r="F2600" i="8"/>
  <c r="F2616" i="8"/>
  <c r="F2632" i="8"/>
  <c r="F781" i="8"/>
  <c r="F1040" i="8"/>
  <c r="F2572" i="8"/>
  <c r="F2604" i="8"/>
  <c r="F2636" i="8"/>
  <c r="F1078" i="8"/>
  <c r="F1120" i="8"/>
  <c r="F1158" i="8"/>
  <c r="F1195" i="8"/>
  <c r="F1235" i="8"/>
  <c r="F1272" i="8"/>
  <c r="F1310" i="8"/>
  <c r="F1348" i="8"/>
  <c r="F1380" i="8"/>
  <c r="F1408" i="8"/>
  <c r="F1437" i="8"/>
  <c r="F1465" i="8"/>
  <c r="F1493" i="8"/>
  <c r="F1523" i="8"/>
  <c r="F1551" i="8"/>
  <c r="F1579" i="8"/>
  <c r="F1608" i="8"/>
  <c r="F1636" i="8"/>
  <c r="F1664" i="8"/>
  <c r="F1693" i="8"/>
  <c r="F936" i="8"/>
  <c r="F1084" i="8"/>
  <c r="F1123" i="8"/>
  <c r="F1160" i="8"/>
  <c r="F1199" i="8"/>
  <c r="F1236" i="8"/>
  <c r="F1274" i="8"/>
  <c r="F1312" i="8"/>
  <c r="F1350" i="8"/>
  <c r="F1381" i="8"/>
  <c r="F1411" i="8"/>
  <c r="F1439" i="8"/>
  <c r="F1467" i="8"/>
  <c r="F1496" i="8"/>
  <c r="F1524" i="8"/>
  <c r="F1552" i="8"/>
  <c r="F1581" i="8"/>
  <c r="F1609" i="8"/>
  <c r="F1637" i="8"/>
  <c r="F1667" i="8"/>
  <c r="F1695" i="8"/>
  <c r="F1723" i="8"/>
  <c r="F1752" i="8"/>
  <c r="F1780" i="8"/>
  <c r="F1803" i="8"/>
  <c r="F1825" i="8"/>
  <c r="F1846" i="8"/>
  <c r="F1867" i="8"/>
  <c r="F1889" i="8"/>
  <c r="F1910" i="8"/>
  <c r="F1931" i="8"/>
  <c r="F1953" i="8"/>
  <c r="F1974" i="8"/>
  <c r="F1995" i="8"/>
  <c r="F2017" i="8"/>
  <c r="F2038" i="8"/>
  <c r="F2059" i="8"/>
  <c r="F2081" i="8"/>
  <c r="F2102" i="8"/>
  <c r="F2123" i="8"/>
  <c r="F2145" i="8"/>
  <c r="F2166" i="8"/>
  <c r="F2187" i="8"/>
  <c r="F2209" i="8"/>
  <c r="F2230" i="8"/>
  <c r="F2251" i="8"/>
  <c r="F2273" i="8"/>
  <c r="F2294" i="8"/>
  <c r="F2315" i="8"/>
  <c r="F2337" i="8"/>
  <c r="F2358" i="8"/>
  <c r="F2379" i="8"/>
  <c r="F2401" i="8"/>
  <c r="F2422" i="8"/>
  <c r="F2443" i="8"/>
  <c r="F2465" i="8"/>
  <c r="F2486" i="8"/>
  <c r="F2518" i="8"/>
  <c r="F2550" i="8"/>
  <c r="F2582" i="8"/>
  <c r="F2614" i="8"/>
  <c r="F701" i="8"/>
  <c r="F1107" i="8"/>
  <c r="F1182" i="8"/>
  <c r="F1258" i="8"/>
  <c r="F1334" i="8"/>
  <c r="F1397" i="8"/>
  <c r="F1455" i="8"/>
  <c r="F1512" i="8"/>
  <c r="F1568" i="8"/>
  <c r="F1625" i="8"/>
  <c r="F1683" i="8"/>
  <c r="F1727" i="8"/>
  <c r="F1764" i="8"/>
  <c r="F1799" i="8"/>
  <c r="F1827" i="8"/>
  <c r="F1855" i="8"/>
  <c r="F1885" i="8"/>
  <c r="F1913" i="8"/>
  <c r="F1941" i="8"/>
  <c r="F1970" i="8"/>
  <c r="F1998" i="8"/>
  <c r="F2026" i="8"/>
  <c r="F2576" i="8"/>
  <c r="F2608" i="8"/>
  <c r="F2640" i="8"/>
  <c r="F1092" i="8"/>
  <c r="F1130" i="8"/>
  <c r="F1167" i="8"/>
  <c r="F1206" i="8"/>
  <c r="F1243" i="8"/>
  <c r="F1280" i="8"/>
  <c r="F1320" i="8"/>
  <c r="F1358" i="8"/>
  <c r="F1387" i="8"/>
  <c r="F1416" i="8"/>
  <c r="F1444" i="8"/>
  <c r="F1472" i="8"/>
  <c r="F1501" i="8"/>
  <c r="F1529" i="8"/>
  <c r="F1557" i="8"/>
  <c r="F1587" i="8"/>
  <c r="F1615" i="8"/>
  <c r="F1643" i="8"/>
  <c r="F1672" i="8"/>
  <c r="F1700" i="8"/>
  <c r="F976" i="8"/>
  <c r="F1094" i="8"/>
  <c r="F1131" i="8"/>
  <c r="F1171" i="8"/>
  <c r="F1208" i="8"/>
  <c r="F1246" i="8"/>
  <c r="F1284" i="8"/>
  <c r="F1322" i="8"/>
  <c r="F1359" i="8"/>
  <c r="F1389" i="8"/>
  <c r="F1417" i="8"/>
  <c r="F1445" i="8"/>
  <c r="F1475" i="8"/>
  <c r="F1503" i="8"/>
  <c r="F1531" i="8"/>
  <c r="F1560" i="8"/>
  <c r="F1588" i="8"/>
  <c r="F1616" i="8"/>
  <c r="F1645" i="8"/>
  <c r="F1673" i="8"/>
  <c r="F1701" i="8"/>
  <c r="F1731" i="8"/>
  <c r="F1759" i="8"/>
  <c r="F1787" i="8"/>
  <c r="F1809" i="8"/>
  <c r="F1830" i="8"/>
  <c r="F1851" i="8"/>
  <c r="F1873" i="8"/>
  <c r="F1894" i="8"/>
  <c r="F1915" i="8"/>
  <c r="F1937" i="8"/>
  <c r="F1958" i="8"/>
  <c r="F1979" i="8"/>
  <c r="F2001" i="8"/>
  <c r="F2022" i="8"/>
  <c r="F2043" i="8"/>
  <c r="F2065" i="8"/>
  <c r="F2086" i="8"/>
  <c r="F2107" i="8"/>
  <c r="F2129" i="8"/>
  <c r="F2150" i="8"/>
  <c r="F2171" i="8"/>
  <c r="F2193" i="8"/>
  <c r="F2214" i="8"/>
  <c r="F2235" i="8"/>
  <c r="F2257" i="8"/>
  <c r="F2278" i="8"/>
  <c r="F2299" i="8"/>
  <c r="F2321" i="8"/>
  <c r="F2342" i="8"/>
  <c r="F2363" i="8"/>
  <c r="F2385" i="8"/>
  <c r="F2406" i="8"/>
  <c r="F2427" i="8"/>
  <c r="F2449" i="8"/>
  <c r="F2470" i="8"/>
  <c r="F2491" i="8"/>
  <c r="F2523" i="8"/>
  <c r="F2555" i="8"/>
  <c r="F2587" i="8"/>
  <c r="F2619" i="8"/>
  <c r="F952" i="8"/>
  <c r="F1124" i="8"/>
  <c r="F1200" i="8"/>
  <c r="F1278" i="8"/>
  <c r="F1352" i="8"/>
  <c r="F1412" i="8"/>
  <c r="F1469" i="8"/>
  <c r="F1525" i="8"/>
  <c r="F1583" i="8"/>
  <c r="F1640" i="8"/>
  <c r="F1696" i="8"/>
  <c r="F1736" i="8"/>
  <c r="F1775" i="8"/>
  <c r="F1806" i="8"/>
  <c r="F1834" i="8"/>
  <c r="F1863" i="8"/>
  <c r="F1891" i="8"/>
  <c r="F1919" i="8"/>
  <c r="F1949" i="8"/>
  <c r="F1977" i="8"/>
  <c r="F2005" i="8"/>
  <c r="F2034" i="8"/>
  <c r="F2062" i="8"/>
  <c r="F2588" i="8"/>
  <c r="F2620" i="8"/>
  <c r="F925" i="8"/>
  <c r="F1102" i="8"/>
  <c r="F1139" i="8"/>
  <c r="F1178" i="8"/>
  <c r="F1215" i="8"/>
  <c r="F1252" i="8"/>
  <c r="F1291" i="8"/>
  <c r="F1328" i="8"/>
  <c r="F1365" i="8"/>
  <c r="F1395" i="8"/>
  <c r="F1423" i="8"/>
  <c r="F1451" i="8"/>
  <c r="F1480" i="8"/>
  <c r="F1508" i="8"/>
  <c r="F1536" i="8"/>
  <c r="F1565" i="8"/>
  <c r="F1593" i="8"/>
  <c r="F1621" i="8"/>
  <c r="F1651" i="8"/>
  <c r="F1679" i="8"/>
  <c r="F669" i="8"/>
  <c r="F1016" i="8"/>
  <c r="F1103" i="8"/>
  <c r="F1142" i="8"/>
  <c r="F1179" i="8"/>
  <c r="F1216" i="8"/>
  <c r="F1256" i="8"/>
  <c r="F1294" i="8"/>
  <c r="F1331" i="8"/>
  <c r="F1368" i="8"/>
  <c r="F1396" i="8"/>
  <c r="F1424" i="8"/>
  <c r="F1453" i="8"/>
  <c r="F1481" i="8"/>
  <c r="F1509" i="8"/>
  <c r="F1539" i="8"/>
  <c r="F1567" i="8"/>
  <c r="F1595" i="8"/>
  <c r="F1624" i="8"/>
  <c r="F1652" i="8"/>
  <c r="F1680" i="8"/>
  <c r="F1709" i="8"/>
  <c r="F1737" i="8"/>
  <c r="F1765" i="8"/>
  <c r="F1793" i="8"/>
  <c r="F1814" i="8"/>
  <c r="F1835" i="8"/>
  <c r="F1857" i="8"/>
  <c r="F1878" i="8"/>
  <c r="F1899" i="8"/>
  <c r="F1921" i="8"/>
  <c r="F1942" i="8"/>
  <c r="F1963" i="8"/>
  <c r="F1985" i="8"/>
  <c r="F2006" i="8"/>
  <c r="F2027" i="8"/>
  <c r="F2049" i="8"/>
  <c r="F2070" i="8"/>
  <c r="F2091" i="8"/>
  <c r="F2113" i="8"/>
  <c r="F2134" i="8"/>
  <c r="F2155" i="8"/>
  <c r="F2177" i="8"/>
  <c r="F2198" i="8"/>
  <c r="F2219" i="8"/>
  <c r="F2241" i="8"/>
  <c r="F2262" i="8"/>
  <c r="F2283" i="8"/>
  <c r="F2305" i="8"/>
  <c r="F2326" i="8"/>
  <c r="F2347" i="8"/>
  <c r="F2369" i="8"/>
  <c r="F2390" i="8"/>
  <c r="F2411" i="8"/>
  <c r="F2433" i="8"/>
  <c r="F2454" i="8"/>
  <c r="F2475" i="8"/>
  <c r="F2502" i="8"/>
  <c r="F2534" i="8"/>
  <c r="F2566" i="8"/>
  <c r="F2598" i="8"/>
  <c r="F2630" i="8"/>
  <c r="F1020" i="8"/>
  <c r="F1144" i="8"/>
  <c r="F1220" i="8"/>
  <c r="F1295" i="8"/>
  <c r="F1369" i="8"/>
  <c r="F1427" i="8"/>
  <c r="F1483" i="8"/>
  <c r="F1540" i="8"/>
  <c r="F1597" i="8"/>
  <c r="F1653" i="8"/>
  <c r="F1707" i="8"/>
  <c r="F1747" i="8"/>
  <c r="F1784" i="8"/>
  <c r="F1813" i="8"/>
  <c r="F1842" i="8"/>
  <c r="F1870" i="8"/>
  <c r="F1898" i="8"/>
  <c r="F1927" i="8"/>
  <c r="F1955" i="8"/>
  <c r="F1983" i="8"/>
  <c r="F2013" i="8"/>
  <c r="F2041" i="8"/>
  <c r="F2069" i="8"/>
  <c r="F2098" i="8"/>
  <c r="F2126" i="8"/>
  <c r="F2154" i="8"/>
  <c r="F2183" i="8"/>
  <c r="F2211" i="8"/>
  <c r="F2239" i="8"/>
  <c r="F2269" i="8"/>
  <c r="F2297" i="8"/>
  <c r="F2325" i="8"/>
  <c r="F2354" i="8"/>
  <c r="F2382" i="8"/>
  <c r="F2410" i="8"/>
  <c r="F2439" i="8"/>
  <c r="F2467" i="8"/>
  <c r="F2495" i="8"/>
  <c r="F2525" i="8"/>
  <c r="F2553" i="8"/>
  <c r="F2581" i="8"/>
  <c r="F2610" i="8"/>
  <c r="F733" i="8"/>
  <c r="F1108" i="8"/>
  <c r="F1184" i="8"/>
  <c r="F1259" i="8"/>
  <c r="F1336" i="8"/>
  <c r="F1400" i="8"/>
  <c r="F1456" i="8"/>
  <c r="F1513" i="8"/>
  <c r="F1571" i="8"/>
  <c r="F1627" i="8"/>
  <c r="F1684" i="8"/>
  <c r="F1728" i="8"/>
  <c r="F1768" i="8"/>
  <c r="F1801" i="8"/>
  <c r="F1829" i="8"/>
  <c r="F1858" i="8"/>
  <c r="F1886" i="8"/>
  <c r="F1914" i="8"/>
  <c r="F1943" i="8"/>
  <c r="F1971" i="8"/>
  <c r="F1999" i="8"/>
  <c r="F2029" i="8"/>
  <c r="F2057" i="8"/>
  <c r="F2085" i="8"/>
  <c r="F2114" i="8"/>
  <c r="F2142" i="8"/>
  <c r="F2170" i="8"/>
  <c r="F2199" i="8"/>
  <c r="F2227" i="8"/>
  <c r="F2255" i="8"/>
  <c r="F2285" i="8"/>
  <c r="F2313" i="8"/>
  <c r="F2341" i="8"/>
  <c r="F2370" i="8"/>
  <c r="F2398" i="8"/>
  <c r="F2426" i="8"/>
  <c r="F2455" i="8"/>
  <c r="F2483" i="8"/>
  <c r="F2511" i="8"/>
  <c r="F2541" i="8"/>
  <c r="F2569" i="8"/>
  <c r="F2597" i="8"/>
  <c r="F2626" i="8"/>
  <c r="F2651" i="8"/>
  <c r="F2592" i="8"/>
  <c r="F2624" i="8"/>
  <c r="F968" i="8"/>
  <c r="F1110" i="8"/>
  <c r="F1150" i="8"/>
  <c r="F1187" i="8"/>
  <c r="F1224" i="8"/>
  <c r="F1263" i="8"/>
  <c r="F1300" i="8"/>
  <c r="F1338" i="8"/>
  <c r="F1373" i="8"/>
  <c r="F1401" i="8"/>
  <c r="F1429" i="8"/>
  <c r="F1459" i="8"/>
  <c r="F1487" i="8"/>
  <c r="F1515" i="8"/>
  <c r="F1544" i="8"/>
  <c r="F1572" i="8"/>
  <c r="F1600" i="8"/>
  <c r="F1629" i="8"/>
  <c r="F1657" i="8"/>
  <c r="F1685" i="8"/>
  <c r="F829" i="8"/>
  <c r="F1052" i="8"/>
  <c r="F1114" i="8"/>
  <c r="F1151" i="8"/>
  <c r="F1188" i="8"/>
  <c r="F1227" i="8"/>
  <c r="F1264" i="8"/>
  <c r="F1302" i="8"/>
  <c r="F1342" i="8"/>
  <c r="F1375" i="8"/>
  <c r="F1403" i="8"/>
  <c r="F1432" i="8"/>
  <c r="F1460" i="8"/>
  <c r="F1488" i="8"/>
  <c r="F1517" i="8"/>
  <c r="F1545" i="8"/>
  <c r="F1573" i="8"/>
  <c r="F1603" i="8"/>
  <c r="F1631" i="8"/>
  <c r="F1659" i="8"/>
  <c r="F1688" i="8"/>
  <c r="F1716" i="8"/>
  <c r="F1744" i="8"/>
  <c r="F1773" i="8"/>
  <c r="F1798" i="8"/>
  <c r="F1819" i="8"/>
  <c r="F1841" i="8"/>
  <c r="F1862" i="8"/>
  <c r="F1883" i="8"/>
  <c r="F1905" i="8"/>
  <c r="F1926" i="8"/>
  <c r="F1947" i="8"/>
  <c r="F1969" i="8"/>
  <c r="F1990" i="8"/>
  <c r="F2011" i="8"/>
  <c r="F2033" i="8"/>
  <c r="F2054" i="8"/>
  <c r="F2075" i="8"/>
  <c r="F2097" i="8"/>
  <c r="F2118" i="8"/>
  <c r="F2139" i="8"/>
  <c r="F2161" i="8"/>
  <c r="F2182" i="8"/>
  <c r="F2203" i="8"/>
  <c r="F2225" i="8"/>
  <c r="F2246" i="8"/>
  <c r="F2267" i="8"/>
  <c r="F2289" i="8"/>
  <c r="F2310" i="8"/>
  <c r="F2331" i="8"/>
  <c r="F2353" i="8"/>
  <c r="F2374" i="8"/>
  <c r="F2395" i="8"/>
  <c r="F2417" i="8"/>
  <c r="F2438" i="8"/>
  <c r="F2459" i="8"/>
  <c r="F2481" i="8"/>
  <c r="F2507" i="8"/>
  <c r="F2539" i="8"/>
  <c r="F2571" i="8"/>
  <c r="F2603" i="8"/>
  <c r="F2635" i="8"/>
  <c r="F1086" i="8"/>
  <c r="F1163" i="8"/>
  <c r="F1238" i="8"/>
  <c r="F1315" i="8"/>
  <c r="F1384" i="8"/>
  <c r="F1440" i="8"/>
  <c r="F1497" i="8"/>
  <c r="F1555" i="8"/>
  <c r="F1611" i="8"/>
  <c r="F1668" i="8"/>
  <c r="F1717" i="8"/>
  <c r="F1755" i="8"/>
  <c r="F1791" i="8"/>
  <c r="F1821" i="8"/>
  <c r="F1849" i="8"/>
  <c r="F1877" i="8"/>
  <c r="F1906" i="8"/>
  <c r="F1934" i="8"/>
  <c r="F1962" i="8"/>
  <c r="F1991" i="8"/>
  <c r="F2019" i="8"/>
  <c r="F2047" i="8"/>
  <c r="F2077" i="8"/>
  <c r="F2105" i="8"/>
  <c r="F2133" i="8"/>
  <c r="F2162" i="8"/>
  <c r="F2190" i="8"/>
  <c r="F2218" i="8"/>
  <c r="F2247" i="8"/>
  <c r="F2275" i="8"/>
  <c r="F2303" i="8"/>
  <c r="F2333" i="8"/>
  <c r="F2361" i="8"/>
  <c r="F2389" i="8"/>
  <c r="F2418" i="8"/>
  <c r="F2446" i="8"/>
  <c r="F2474" i="8"/>
  <c r="F2503" i="8"/>
  <c r="F2531" i="8"/>
  <c r="F2559" i="8"/>
  <c r="F2589" i="8"/>
  <c r="F2617" i="8"/>
  <c r="F956" i="8"/>
  <c r="F1128" i="8"/>
  <c r="F1203" i="8"/>
  <c r="F1279" i="8"/>
  <c r="F1355" i="8"/>
  <c r="F1413" i="8"/>
  <c r="F1471" i="8"/>
  <c r="F1528" i="8"/>
  <c r="F1584" i="8"/>
  <c r="F1641" i="8"/>
  <c r="F1699" i="8"/>
  <c r="F1739" i="8"/>
  <c r="F1776" i="8"/>
  <c r="F1807" i="8"/>
  <c r="F1837" i="8"/>
  <c r="F1865" i="8"/>
  <c r="F1893" i="8"/>
  <c r="F1922" i="8"/>
  <c r="F1950" i="8"/>
  <c r="F1978" i="8"/>
  <c r="F2007" i="8"/>
  <c r="F2035" i="8"/>
  <c r="F2063" i="8"/>
  <c r="F2093" i="8"/>
  <c r="F2121" i="8"/>
  <c r="F2149" i="8"/>
  <c r="F2178" i="8"/>
  <c r="F2206" i="8"/>
  <c r="F2234" i="8"/>
  <c r="F2263" i="8"/>
  <c r="F2291" i="8"/>
  <c r="F2319" i="8"/>
  <c r="F2349" i="8"/>
  <c r="F2377" i="8"/>
  <c r="F2405" i="8"/>
  <c r="F2434" i="8"/>
  <c r="F2462" i="8"/>
  <c r="F2490" i="8"/>
  <c r="F2519" i="8"/>
  <c r="F2547" i="8"/>
  <c r="F2575" i="8"/>
  <c r="F2605" i="8"/>
  <c r="F2633" i="8"/>
  <c r="F2656" i="8"/>
  <c r="F2529" i="8"/>
  <c r="F2593" i="8"/>
  <c r="F2645" i="8"/>
  <c r="F2661" i="8"/>
  <c r="F2677" i="8"/>
  <c r="F1152" i="8"/>
  <c r="F1306" i="8"/>
  <c r="F1433" i="8"/>
  <c r="F1547" i="8"/>
  <c r="F1661" i="8"/>
  <c r="F1749" i="8"/>
  <c r="F1817" i="8"/>
  <c r="F1874" i="8"/>
  <c r="F1930" i="8"/>
  <c r="F1987" i="8"/>
  <c r="F2045" i="8"/>
  <c r="F2101" i="8"/>
  <c r="F2158" i="8"/>
  <c r="F2215" i="8"/>
  <c r="F2271" i="8"/>
  <c r="F2329" i="8"/>
  <c r="F2386" i="8"/>
  <c r="F2442" i="8"/>
  <c r="F2499" i="8"/>
  <c r="F2557" i="8"/>
  <c r="F2613" i="8"/>
  <c r="F2654" i="8"/>
  <c r="F2682" i="8"/>
  <c r="F2703" i="8"/>
  <c r="F2724" i="8"/>
  <c r="F2746" i="8"/>
  <c r="F2767" i="8"/>
  <c r="F2788" i="8"/>
  <c r="F2810" i="8"/>
  <c r="F2831" i="8"/>
  <c r="F2852" i="8"/>
  <c r="F2874" i="8"/>
  <c r="F2895" i="8"/>
  <c r="F2916" i="8"/>
  <c r="F2938" i="8"/>
  <c r="F2959" i="8"/>
  <c r="F2980" i="8"/>
  <c r="F3002" i="8"/>
  <c r="F3023" i="8"/>
  <c r="F3044" i="8"/>
  <c r="F3066" i="8"/>
  <c r="F3087" i="8"/>
  <c r="F3108" i="8"/>
  <c r="F3130" i="8"/>
  <c r="F3162" i="8"/>
  <c r="F3194" i="8"/>
  <c r="F1172" i="8"/>
  <c r="F1323" i="8"/>
  <c r="F1448" i="8"/>
  <c r="F1647" i="8"/>
  <c r="F1810" i="8"/>
  <c r="F1923" i="8"/>
  <c r="F2037" i="8"/>
  <c r="F2741" i="8"/>
  <c r="F2809" i="8"/>
  <c r="F2869" i="8"/>
  <c r="F2937" i="8"/>
  <c r="F3001" i="8"/>
  <c r="F3065" i="8"/>
  <c r="F3129" i="8"/>
  <c r="F909" i="8"/>
  <c r="F1194" i="8"/>
  <c r="F1344" i="8"/>
  <c r="F1464" i="8"/>
  <c r="F1577" i="8"/>
  <c r="F1691" i="8"/>
  <c r="F1771" i="8"/>
  <c r="F1833" i="8"/>
  <c r="F1890" i="8"/>
  <c r="F1946" i="8"/>
  <c r="F2003" i="8"/>
  <c r="F2061" i="8"/>
  <c r="F2117" i="8"/>
  <c r="F2174" i="8"/>
  <c r="F2231" i="8"/>
  <c r="F2287" i="8"/>
  <c r="F2345" i="8"/>
  <c r="F2402" i="8"/>
  <c r="F2458" i="8"/>
  <c r="F2515" i="8"/>
  <c r="F2573" i="8"/>
  <c r="F2629" i="8"/>
  <c r="F2663" i="8"/>
  <c r="F2688" i="8"/>
  <c r="F2710" i="8"/>
  <c r="F2731" i="8"/>
  <c r="F2752" i="8"/>
  <c r="F2774" i="8"/>
  <c r="F2795" i="8"/>
  <c r="F2816" i="8"/>
  <c r="F2838" i="8"/>
  <c r="F2859" i="8"/>
  <c r="F2880" i="8"/>
  <c r="F2902" i="8"/>
  <c r="F2923" i="8"/>
  <c r="F2944" i="8"/>
  <c r="F2966" i="8"/>
  <c r="F2987" i="8"/>
  <c r="F3008" i="8"/>
  <c r="F3030" i="8"/>
  <c r="F3051" i="8"/>
  <c r="F3072" i="8"/>
  <c r="F3094" i="8"/>
  <c r="F3115" i="8"/>
  <c r="F3142" i="8"/>
  <c r="F3174" i="8"/>
  <c r="F1476" i="8"/>
  <c r="F1721" i="8"/>
  <c r="F1853" i="8"/>
  <c r="F1966" i="8"/>
  <c r="F2079" i="8"/>
  <c r="F2761" i="8"/>
  <c r="F2825" i="8"/>
  <c r="F2885" i="8"/>
  <c r="F2949" i="8"/>
  <c r="F3013" i="8"/>
  <c r="F3077" i="8"/>
  <c r="F3141" i="8"/>
  <c r="F2678" i="8"/>
  <c r="F2646" i="8"/>
  <c r="F2590" i="8"/>
  <c r="F2533" i="8"/>
  <c r="F2477" i="8"/>
  <c r="F2419" i="8"/>
  <c r="F2362" i="8"/>
  <c r="F2306" i="8"/>
  <c r="F2249" i="8"/>
  <c r="F2191" i="8"/>
  <c r="F2135" i="8"/>
  <c r="F2078" i="8"/>
  <c r="F2021" i="8"/>
  <c r="F1965" i="8"/>
  <c r="F1907" i="8"/>
  <c r="F1850" i="8"/>
  <c r="F1794" i="8"/>
  <c r="F1720" i="8"/>
  <c r="F1613" i="8"/>
  <c r="F1499" i="8"/>
  <c r="F1385" i="8"/>
  <c r="F1242" i="8"/>
  <c r="F1087" i="8"/>
  <c r="F2602" i="8"/>
  <c r="F2546" i="8"/>
  <c r="F2489" i="8"/>
  <c r="F2431" i="8"/>
  <c r="F2375" i="8"/>
  <c r="F2318" i="8"/>
  <c r="F2261" i="8"/>
  <c r="F2205" i="8"/>
  <c r="F2147" i="8"/>
  <c r="F2090" i="8"/>
  <c r="F1085" i="8"/>
  <c r="F2545" i="8"/>
  <c r="F2609" i="8"/>
  <c r="F2649" i="8"/>
  <c r="F2665" i="8"/>
  <c r="F845" i="8"/>
  <c r="F1192" i="8"/>
  <c r="F1343" i="8"/>
  <c r="F1461" i="8"/>
  <c r="F1576" i="8"/>
  <c r="F1689" i="8"/>
  <c r="F1769" i="8"/>
  <c r="F1831" i="8"/>
  <c r="F1887" i="8"/>
  <c r="F1945" i="8"/>
  <c r="F2002" i="8"/>
  <c r="F2058" i="8"/>
  <c r="F2115" i="8"/>
  <c r="F2173" i="8"/>
  <c r="F2229" i="8"/>
  <c r="F2286" i="8"/>
  <c r="F2343" i="8"/>
  <c r="F2399" i="8"/>
  <c r="F2457" i="8"/>
  <c r="F2514" i="8"/>
  <c r="F2570" i="8"/>
  <c r="F2627" i="8"/>
  <c r="F2660" i="8"/>
  <c r="F2687" i="8"/>
  <c r="F2708" i="8"/>
  <c r="F2730" i="8"/>
  <c r="F2751" i="8"/>
  <c r="F2772" i="8"/>
  <c r="F2794" i="8"/>
  <c r="F2815" i="8"/>
  <c r="F2836" i="8"/>
  <c r="F2858" i="8"/>
  <c r="F2879" i="8"/>
  <c r="F2900" i="8"/>
  <c r="F2922" i="8"/>
  <c r="F2943" i="8"/>
  <c r="F2964" i="8"/>
  <c r="F2986" i="8"/>
  <c r="F3007" i="8"/>
  <c r="F3028" i="8"/>
  <c r="F3050" i="8"/>
  <c r="F3071" i="8"/>
  <c r="F3092" i="8"/>
  <c r="F3114" i="8"/>
  <c r="F3135" i="8"/>
  <c r="F3167" i="8"/>
  <c r="F988" i="8"/>
  <c r="F1210" i="8"/>
  <c r="F1363" i="8"/>
  <c r="F1504" i="8"/>
  <c r="F1704" i="8"/>
  <c r="F1838" i="8"/>
  <c r="F1951" i="8"/>
  <c r="F2066" i="8"/>
  <c r="F2757" i="8"/>
  <c r="F2821" i="8"/>
  <c r="F2889" i="8"/>
  <c r="F2953" i="8"/>
  <c r="F3017" i="8"/>
  <c r="F3081" i="8"/>
  <c r="F3145" i="8"/>
  <c r="F1072" i="8"/>
  <c r="F1231" i="8"/>
  <c r="F1379" i="8"/>
  <c r="F1492" i="8"/>
  <c r="F1605" i="8"/>
  <c r="F1715" i="8"/>
  <c r="F1790" i="8"/>
  <c r="F1847" i="8"/>
  <c r="F1903" i="8"/>
  <c r="F1961" i="8"/>
  <c r="F2018" i="8"/>
  <c r="F2074" i="8"/>
  <c r="F2131" i="8"/>
  <c r="F2189" i="8"/>
  <c r="F2245" i="8"/>
  <c r="F2302" i="8"/>
  <c r="F2359" i="8"/>
  <c r="F2415" i="8"/>
  <c r="F2473" i="8"/>
  <c r="F2530" i="8"/>
  <c r="F2586" i="8"/>
  <c r="F2642" i="8"/>
  <c r="F2670" i="8"/>
  <c r="F2694" i="8"/>
  <c r="F2715" i="8"/>
  <c r="F2736" i="8"/>
  <c r="F2758" i="8"/>
  <c r="F2779" i="8"/>
  <c r="F2800" i="8"/>
  <c r="F2822" i="8"/>
  <c r="F2843" i="8"/>
  <c r="F2864" i="8"/>
  <c r="F2886" i="8"/>
  <c r="F2907" i="8"/>
  <c r="F2928" i="8"/>
  <c r="F2950" i="8"/>
  <c r="F2971" i="8"/>
  <c r="F2992" i="8"/>
  <c r="F3014" i="8"/>
  <c r="F3035" i="8"/>
  <c r="F3056" i="8"/>
  <c r="F3078" i="8"/>
  <c r="F3099" i="8"/>
  <c r="F3120" i="8"/>
  <c r="F3147" i="8"/>
  <c r="F3179" i="8"/>
  <c r="F1561" i="8"/>
  <c r="F1760" i="8"/>
  <c r="F1881" i="8"/>
  <c r="F1994" i="8"/>
  <c r="F2109" i="8"/>
  <c r="F2773" i="8"/>
  <c r="F2841" i="8"/>
  <c r="F2901" i="8"/>
  <c r="F2965" i="8"/>
  <c r="F3033" i="8"/>
  <c r="F3093" i="8"/>
  <c r="F3157" i="8"/>
  <c r="F2672" i="8"/>
  <c r="F2639" i="8"/>
  <c r="F2583" i="8"/>
  <c r="F2526" i="8"/>
  <c r="F2469" i="8"/>
  <c r="F2413" i="8"/>
  <c r="F2355" i="8"/>
  <c r="F2298" i="8"/>
  <c r="F2242" i="8"/>
  <c r="F2185" i="8"/>
  <c r="F2127" i="8"/>
  <c r="F2071" i="8"/>
  <c r="F2014" i="8"/>
  <c r="F1957" i="8"/>
  <c r="F1901" i="8"/>
  <c r="F1843" i="8"/>
  <c r="F1785" i="8"/>
  <c r="F1711" i="8"/>
  <c r="F1599" i="8"/>
  <c r="F1485" i="8"/>
  <c r="F1371" i="8"/>
  <c r="F1222" i="8"/>
  <c r="F1036" i="8"/>
  <c r="F2595" i="8"/>
  <c r="F2538" i="8"/>
  <c r="F2482" i="8"/>
  <c r="F2425" i="8"/>
  <c r="F2367" i="8"/>
  <c r="F2311" i="8"/>
  <c r="F2254" i="8"/>
  <c r="F2197" i="8"/>
  <c r="F2141" i="8"/>
  <c r="F2083" i="8"/>
  <c r="F2497" i="8"/>
  <c r="F2561" i="8"/>
  <c r="F2625" i="8"/>
  <c r="F2653" i="8"/>
  <c r="F2669" i="8"/>
  <c r="F1064" i="8"/>
  <c r="F1230" i="8"/>
  <c r="F1376" i="8"/>
  <c r="F1491" i="8"/>
  <c r="F1604" i="8"/>
  <c r="F1712" i="8"/>
  <c r="F1789" i="8"/>
  <c r="F1845" i="8"/>
  <c r="F1902" i="8"/>
  <c r="F1959" i="8"/>
  <c r="F2015" i="8"/>
  <c r="F2073" i="8"/>
  <c r="F2130" i="8"/>
  <c r="F2186" i="8"/>
  <c r="F2243" i="8"/>
  <c r="F2301" i="8"/>
  <c r="F2357" i="8"/>
  <c r="F2414" i="8"/>
  <c r="F2471" i="8"/>
  <c r="F2527" i="8"/>
  <c r="F2585" i="8"/>
  <c r="F2638" i="8"/>
  <c r="F2668" i="8"/>
  <c r="F2692" i="8"/>
  <c r="F2714" i="8"/>
  <c r="F2735" i="8"/>
  <c r="F2756" i="8"/>
  <c r="F2778" i="8"/>
  <c r="F2799" i="8"/>
  <c r="F2820" i="8"/>
  <c r="F2842" i="8"/>
  <c r="F2863" i="8"/>
  <c r="F2884" i="8"/>
  <c r="F2906" i="8"/>
  <c r="F2927" i="8"/>
  <c r="F2948" i="8"/>
  <c r="F2970" i="8"/>
  <c r="F2991" i="8"/>
  <c r="F3012" i="8"/>
  <c r="F3034" i="8"/>
  <c r="F3055" i="8"/>
  <c r="F3076" i="8"/>
  <c r="F3098" i="8"/>
  <c r="F3119" i="8"/>
  <c r="F3146" i="8"/>
  <c r="F3178" i="8"/>
  <c r="F1096" i="8"/>
  <c r="F1248" i="8"/>
  <c r="F1391" i="8"/>
  <c r="F1533" i="8"/>
  <c r="F1741" i="8"/>
  <c r="F1866" i="8"/>
  <c r="F1981" i="8"/>
  <c r="F2094" i="8"/>
  <c r="F2777" i="8"/>
  <c r="F2837" i="8"/>
  <c r="F2905" i="8"/>
  <c r="F2969" i="8"/>
  <c r="F3029" i="8"/>
  <c r="F3097" i="8"/>
  <c r="F3161" i="8"/>
  <c r="F1118" i="8"/>
  <c r="F1270" i="8"/>
  <c r="F1407" i="8"/>
  <c r="F1520" i="8"/>
  <c r="F1635" i="8"/>
  <c r="F1733" i="8"/>
  <c r="F1805" i="8"/>
  <c r="F1861" i="8"/>
  <c r="F1918" i="8"/>
  <c r="F1975" i="8"/>
  <c r="F2031" i="8"/>
  <c r="F2089" i="8"/>
  <c r="F2146" i="8"/>
  <c r="F2202" i="8"/>
  <c r="F2259" i="8"/>
  <c r="F2317" i="8"/>
  <c r="F2373" i="8"/>
  <c r="F2430" i="8"/>
  <c r="F2487" i="8"/>
  <c r="F2543" i="8"/>
  <c r="F2601" i="8"/>
  <c r="F2648" i="8"/>
  <c r="F2676" i="8"/>
  <c r="F2699" i="8"/>
  <c r="F2720" i="8"/>
  <c r="F2742" i="8"/>
  <c r="F2763" i="8"/>
  <c r="F2784" i="8"/>
  <c r="F2806" i="8"/>
  <c r="F2827" i="8"/>
  <c r="F2848" i="8"/>
  <c r="F2870" i="8"/>
  <c r="F2891" i="8"/>
  <c r="F2912" i="8"/>
  <c r="F2934" i="8"/>
  <c r="F2955" i="8"/>
  <c r="F2976" i="8"/>
  <c r="F2998" i="8"/>
  <c r="F3019" i="8"/>
  <c r="F3040" i="8"/>
  <c r="F3062" i="8"/>
  <c r="F3083" i="8"/>
  <c r="F3104" i="8"/>
  <c r="F3126" i="8"/>
  <c r="F3158" i="8"/>
  <c r="F3190" i="8"/>
  <c r="F1619" i="8"/>
  <c r="F1795" i="8"/>
  <c r="F1909" i="8"/>
  <c r="F2023" i="8"/>
  <c r="F2721" i="8"/>
  <c r="F2789" i="8"/>
  <c r="F2857" i="8"/>
  <c r="F2917" i="8"/>
  <c r="F2981" i="8"/>
  <c r="F3045" i="8"/>
  <c r="F3109" i="8"/>
  <c r="F3173" i="8"/>
  <c r="F2667" i="8"/>
  <c r="F2618" i="8"/>
  <c r="F2562" i="8"/>
  <c r="F2505" i="8"/>
  <c r="F2447" i="8"/>
  <c r="F2391" i="8"/>
  <c r="F2334" i="8"/>
  <c r="F2277" i="8"/>
  <c r="F2221" i="8"/>
  <c r="F2163" i="8"/>
  <c r="F2106" i="8"/>
  <c r="F2050" i="8"/>
  <c r="F1993" i="8"/>
  <c r="F1935" i="8"/>
  <c r="F1879" i="8"/>
  <c r="F1822" i="8"/>
  <c r="F1757" i="8"/>
  <c r="F1669" i="8"/>
  <c r="F1556" i="8"/>
  <c r="F1443" i="8"/>
  <c r="F1316" i="8"/>
  <c r="F1166" i="8"/>
  <c r="F2631" i="8"/>
  <c r="F2574" i="8"/>
  <c r="F2517" i="8"/>
  <c r="F2461" i="8"/>
  <c r="F2403" i="8"/>
  <c r="F2346" i="8"/>
  <c r="F2290" i="8"/>
  <c r="F2233" i="8"/>
  <c r="F2175" i="8"/>
  <c r="F2119" i="8"/>
  <c r="F2055" i="8"/>
  <c r="L3711" i="1"/>
  <c r="L3194" i="1"/>
  <c r="L4717" i="1"/>
  <c r="L3190" i="1"/>
  <c r="L3187" i="1"/>
  <c r="L3710" i="1"/>
  <c r="L3704" i="1"/>
  <c r="L3183" i="1"/>
  <c r="L3180" i="1"/>
  <c r="L3703" i="1"/>
  <c r="L3178" i="1"/>
  <c r="L4713" i="1"/>
  <c r="L3695" i="1"/>
  <c r="L3716" i="1"/>
  <c r="L4719" i="1"/>
  <c r="L3715" i="1"/>
  <c r="L4720" i="1"/>
  <c r="L3189" i="1"/>
  <c r="L3709" i="1"/>
  <c r="L3182" i="1"/>
  <c r="L3700" i="1"/>
  <c r="L3697" i="1"/>
  <c r="L3167" i="1"/>
  <c r="L3163" i="1"/>
  <c r="L4706" i="1"/>
  <c r="L4718" i="1"/>
  <c r="L3712" i="1"/>
  <c r="L3713" i="1"/>
  <c r="L3191" i="1"/>
  <c r="L3186" i="1"/>
  <c r="L3708" i="1"/>
  <c r="L3699" i="1"/>
  <c r="L3175" i="1"/>
  <c r="L3174" i="1"/>
  <c r="L3162" i="1"/>
  <c r="L4707" i="1"/>
  <c r="L3714" i="1"/>
  <c r="L3192" i="1"/>
  <c r="L3188" i="1"/>
  <c r="L4715" i="1"/>
  <c r="L3706" i="1"/>
  <c r="L3184" i="1"/>
  <c r="L3179" i="1"/>
  <c r="L3701" i="1"/>
  <c r="L3176" i="1"/>
  <c r="L4712" i="1"/>
  <c r="L3696" i="1"/>
  <c r="L3172" i="1"/>
  <c r="L3170" i="1"/>
  <c r="L3171" i="1"/>
  <c r="L3169" i="1"/>
  <c r="L3164" i="1"/>
  <c r="L4710" i="1"/>
  <c r="L4705" i="1"/>
  <c r="L4702" i="1"/>
  <c r="L4697" i="1"/>
  <c r="L4696" i="1"/>
  <c r="L4688" i="1"/>
  <c r="L4682" i="1"/>
  <c r="L4683" i="1"/>
  <c r="L4680" i="1"/>
  <c r="L4676" i="1"/>
  <c r="L4674" i="1"/>
  <c r="L3152" i="1"/>
  <c r="L3153" i="1"/>
  <c r="L4670" i="1"/>
  <c r="L4667" i="1"/>
  <c r="L4662" i="1"/>
  <c r="L3692" i="1"/>
  <c r="L3147" i="1"/>
  <c r="L4658" i="1"/>
  <c r="L4655" i="1"/>
  <c r="L4653" i="1"/>
  <c r="L4649" i="1"/>
  <c r="L3142" i="1"/>
  <c r="L3136" i="1"/>
  <c r="L3133" i="1"/>
  <c r="L3128" i="1"/>
  <c r="L3125" i="1"/>
  <c r="L3119" i="1"/>
  <c r="L3120" i="1"/>
  <c r="L4643" i="1"/>
  <c r="L3115" i="1"/>
  <c r="L3113" i="1"/>
  <c r="L3107" i="1"/>
  <c r="L4640" i="1"/>
  <c r="L4633" i="1"/>
  <c r="L4629" i="1"/>
  <c r="L3102" i="1"/>
  <c r="L3098" i="1"/>
  <c r="L3091" i="1"/>
  <c r="L3093" i="1"/>
  <c r="L4628" i="1"/>
  <c r="L3089" i="1"/>
  <c r="L3088" i="1"/>
  <c r="L3084" i="1"/>
  <c r="L3076" i="1"/>
  <c r="L3073" i="1"/>
  <c r="L3070" i="1"/>
  <c r="L3686" i="1"/>
  <c r="L3683" i="1"/>
  <c r="L3066" i="1"/>
  <c r="L3064" i="1"/>
  <c r="L3062" i="1"/>
  <c r="L4619" i="1"/>
  <c r="L3678" i="1"/>
  <c r="L3055" i="1"/>
  <c r="L3054" i="1"/>
  <c r="L4611" i="1"/>
  <c r="L4607" i="1"/>
  <c r="L3673" i="1"/>
  <c r="L4603" i="1"/>
  <c r="L4602" i="1"/>
  <c r="L3049" i="1"/>
  <c r="L3045" i="1"/>
  <c r="L4599" i="1"/>
  <c r="L3040" i="1"/>
  <c r="L3037" i="1"/>
  <c r="L3031" i="1"/>
  <c r="L4598" i="1"/>
  <c r="L3023" i="1"/>
  <c r="L3022" i="1"/>
  <c r="L3020" i="1"/>
  <c r="L4592" i="1"/>
  <c r="L4587" i="1"/>
  <c r="L4584" i="1"/>
  <c r="L4579" i="1"/>
  <c r="L3015" i="1"/>
  <c r="L3671" i="1"/>
  <c r="L4573" i="1"/>
  <c r="L4571" i="1"/>
  <c r="L4565" i="1"/>
  <c r="L4563" i="1"/>
  <c r="L3010" i="1"/>
  <c r="L3008" i="1"/>
  <c r="L3003" i="1"/>
  <c r="L3000" i="1"/>
  <c r="L2996" i="1"/>
  <c r="L2993" i="1"/>
  <c r="L2989" i="1"/>
  <c r="L2984" i="1"/>
  <c r="L2980" i="1"/>
  <c r="L4557" i="1"/>
  <c r="L2977" i="1"/>
  <c r="L2972" i="1"/>
  <c r="L3668" i="1"/>
  <c r="L4552" i="1"/>
  <c r="L4551" i="1"/>
  <c r="L2967" i="1"/>
  <c r="L2966" i="1"/>
  <c r="L2959" i="1"/>
  <c r="L2955" i="1"/>
  <c r="L2953" i="1"/>
  <c r="L3665" i="1"/>
  <c r="L2944" i="1"/>
  <c r="L2943" i="1"/>
  <c r="L2941" i="1"/>
  <c r="L2933" i="1"/>
  <c r="L4544" i="1"/>
  <c r="L2932" i="1"/>
  <c r="L2927" i="1"/>
  <c r="L2924" i="1"/>
  <c r="L4542" i="1"/>
  <c r="L2916" i="1"/>
  <c r="L2913" i="1"/>
  <c r="L2909" i="1"/>
  <c r="L3661" i="1"/>
  <c r="L3656" i="1"/>
  <c r="L2906" i="1"/>
  <c r="L2900" i="1"/>
  <c r="L4541" i="1"/>
  <c r="L2894" i="1"/>
  <c r="L2891" i="1"/>
  <c r="L2883" i="1"/>
  <c r="L2882" i="1"/>
  <c r="L2877" i="1"/>
  <c r="L2874" i="1"/>
  <c r="L2870" i="1"/>
  <c r="L2868" i="1"/>
  <c r="L4539" i="1"/>
  <c r="L3653" i="1"/>
  <c r="L2861" i="1"/>
  <c r="L2858" i="1"/>
  <c r="L4535" i="1"/>
  <c r="L2854" i="1"/>
  <c r="L2850" i="1"/>
  <c r="L2846" i="1"/>
  <c r="L2844" i="1"/>
  <c r="L3644" i="1"/>
  <c r="L2842" i="1"/>
  <c r="L2837" i="1"/>
  <c r="L2834" i="1"/>
  <c r="L4531" i="1"/>
  <c r="L2827" i="1"/>
  <c r="L2826" i="1"/>
  <c r="L2820" i="1"/>
  <c r="L2816" i="1"/>
  <c r="L2815" i="1"/>
  <c r="L2813" i="1"/>
  <c r="L4527" i="1"/>
  <c r="L2805" i="1"/>
  <c r="L2804" i="1"/>
  <c r="L2802" i="1"/>
  <c r="L2798" i="1"/>
  <c r="L2792" i="1"/>
  <c r="L4521" i="1"/>
  <c r="L3641" i="1"/>
  <c r="L2788" i="1"/>
  <c r="L4518" i="1"/>
  <c r="L2784" i="1"/>
  <c r="L4517" i="1"/>
  <c r="L2778" i="1"/>
  <c r="L4512" i="1"/>
  <c r="L2773" i="1"/>
  <c r="L3636" i="1"/>
  <c r="L2771" i="1"/>
  <c r="L2767" i="1"/>
  <c r="L2763" i="1"/>
  <c r="L4504" i="1"/>
  <c r="L2758" i="1"/>
  <c r="L2754" i="1"/>
  <c r="L2752" i="1"/>
  <c r="L2747" i="1"/>
  <c r="L2743" i="1"/>
  <c r="L4503" i="1"/>
  <c r="L2736" i="1"/>
  <c r="L2732" i="1"/>
  <c r="L2731" i="1"/>
  <c r="L2725" i="1"/>
  <c r="L2724" i="1"/>
  <c r="L2718" i="1"/>
  <c r="L2714" i="1"/>
  <c r="L4498" i="1"/>
  <c r="L4497" i="1"/>
  <c r="L3632" i="1"/>
  <c r="L2709" i="1"/>
  <c r="L2706" i="1"/>
  <c r="L2703" i="1"/>
  <c r="L2698" i="1"/>
  <c r="L2696" i="1"/>
  <c r="L4493" i="1"/>
  <c r="L4491" i="1"/>
  <c r="L4489" i="1"/>
  <c r="L2689" i="1"/>
  <c r="L3624" i="1"/>
  <c r="L2683" i="1"/>
  <c r="L2677" i="1"/>
  <c r="L2676" i="1"/>
  <c r="L2672" i="1"/>
  <c r="L4483" i="1"/>
  <c r="L2667" i="1"/>
  <c r="L2666" i="1"/>
  <c r="L3622" i="1"/>
  <c r="L3619" i="1"/>
  <c r="L2659" i="1"/>
  <c r="L2654" i="1"/>
  <c r="L4479" i="1"/>
  <c r="L2653" i="1"/>
  <c r="L2648" i="1"/>
  <c r="L4473" i="1"/>
  <c r="L3614" i="1"/>
  <c r="L2646" i="1"/>
  <c r="L4469" i="1"/>
  <c r="L2641" i="1"/>
  <c r="L4465" i="1"/>
  <c r="L2639" i="1"/>
  <c r="L2637" i="1"/>
  <c r="L4462" i="1"/>
  <c r="L2632" i="1"/>
  <c r="L2625" i="1"/>
  <c r="L2623" i="1"/>
  <c r="L2616" i="1"/>
  <c r="L2613" i="1"/>
  <c r="L4458" i="1"/>
  <c r="L4453" i="1"/>
  <c r="L3610" i="1"/>
  <c r="L4452" i="1"/>
  <c r="L2606" i="1"/>
  <c r="L4448" i="1"/>
  <c r="L2601" i="1"/>
  <c r="L2596" i="1"/>
  <c r="L3609" i="1"/>
  <c r="L4442" i="1"/>
  <c r="L2595" i="1"/>
  <c r="L2590" i="1"/>
  <c r="L2586" i="1"/>
  <c r="L2585" i="1"/>
  <c r="L2580" i="1"/>
  <c r="L3602" i="1"/>
  <c r="L2575" i="1"/>
  <c r="L2570" i="1"/>
  <c r="L2565" i="1"/>
  <c r="L2563" i="1"/>
  <c r="L2561" i="1"/>
  <c r="L2556" i="1"/>
  <c r="L2553" i="1"/>
  <c r="L2549" i="1"/>
  <c r="L4436" i="1"/>
  <c r="L2544" i="1"/>
  <c r="L2541" i="1"/>
  <c r="L2537" i="1"/>
  <c r="L2533" i="1"/>
  <c r="L2532" i="1"/>
  <c r="L2525" i="1"/>
  <c r="L2521" i="1"/>
  <c r="L2515" i="1"/>
  <c r="L2512" i="1"/>
  <c r="L2507" i="1"/>
  <c r="L2506" i="1"/>
  <c r="L4433" i="1"/>
  <c r="L3600" i="1"/>
  <c r="L2500" i="1"/>
  <c r="L2497" i="1"/>
  <c r="L4429" i="1"/>
  <c r="L2493" i="1"/>
  <c r="L2489" i="1"/>
  <c r="L2486" i="1"/>
  <c r="L2485" i="1"/>
  <c r="L2475" i="1"/>
  <c r="L2473" i="1"/>
  <c r="L2468" i="1"/>
  <c r="L4422" i="1"/>
  <c r="L4423" i="1"/>
  <c r="L2463" i="1"/>
  <c r="L2459" i="1"/>
  <c r="L4417" i="1"/>
  <c r="L2455" i="1"/>
  <c r="L2451" i="1"/>
  <c r="L2447" i="1"/>
  <c r="L2441" i="1"/>
  <c r="L4412" i="1"/>
  <c r="L2439" i="1"/>
  <c r="L3598" i="1"/>
  <c r="L2432" i="1"/>
  <c r="L2429" i="1"/>
  <c r="L4410" i="1"/>
  <c r="L2422" i="1"/>
  <c r="L2420" i="1"/>
  <c r="L2412" i="1"/>
  <c r="L3596" i="1"/>
  <c r="L2407" i="1"/>
  <c r="L2406" i="1"/>
  <c r="L2405" i="1"/>
  <c r="L3593" i="1"/>
  <c r="L2399" i="1"/>
  <c r="L2398" i="1"/>
  <c r="L2391" i="1"/>
  <c r="L4406" i="1"/>
  <c r="L2387" i="1"/>
  <c r="L2381" i="1"/>
  <c r="L2380" i="1"/>
  <c r="L2379" i="1"/>
  <c r="L2378" i="1"/>
  <c r="L4398" i="1"/>
  <c r="L2372" i="1"/>
  <c r="L2367" i="1"/>
  <c r="L2362" i="1"/>
  <c r="L2359" i="1"/>
  <c r="L2355" i="1"/>
  <c r="L2352" i="1"/>
  <c r="L2349" i="1"/>
  <c r="L2341" i="1"/>
  <c r="L2339" i="1"/>
  <c r="L3585" i="1"/>
  <c r="L2334" i="1"/>
  <c r="L3584" i="1"/>
  <c r="L2330" i="1"/>
  <c r="L2328" i="1"/>
  <c r="L2322" i="1"/>
  <c r="L2317" i="1"/>
  <c r="L2315" i="1"/>
  <c r="L2311" i="1"/>
  <c r="L2305" i="1"/>
  <c r="L4395" i="1"/>
  <c r="L2303" i="1"/>
  <c r="L2299" i="1"/>
  <c r="L2291" i="1"/>
  <c r="L2289" i="1"/>
  <c r="L4392" i="1"/>
  <c r="L4390" i="1"/>
  <c r="L4386" i="1"/>
  <c r="L2283" i="1"/>
  <c r="L2280" i="1"/>
  <c r="L2275" i="1"/>
  <c r="L2271" i="1"/>
  <c r="L2264" i="1"/>
  <c r="L2266" i="1"/>
  <c r="L2261" i="1"/>
  <c r="L2255" i="1"/>
  <c r="L4382" i="1"/>
  <c r="L4379" i="1"/>
  <c r="L4375" i="1"/>
  <c r="L3578" i="1"/>
  <c r="L4370" i="1"/>
  <c r="L4368" i="1"/>
  <c r="L3575" i="1"/>
  <c r="L2249" i="1"/>
  <c r="L2244" i="1"/>
  <c r="L2242" i="1"/>
  <c r="L4364" i="1"/>
  <c r="L2236" i="1"/>
  <c r="L2231" i="1"/>
  <c r="L3571" i="1"/>
  <c r="L2228" i="1"/>
  <c r="L3566" i="1"/>
  <c r="L2225" i="1"/>
  <c r="L2220" i="1"/>
  <c r="L2215" i="1"/>
  <c r="L2214" i="1"/>
  <c r="L2208" i="1"/>
  <c r="L2207" i="1"/>
  <c r="L2202" i="1"/>
  <c r="L2199" i="1"/>
  <c r="L2195" i="1"/>
  <c r="L2189" i="1"/>
  <c r="L2187" i="1"/>
  <c r="L2185" i="1"/>
  <c r="L3564" i="1"/>
  <c r="L2182" i="1"/>
  <c r="L2177" i="1"/>
  <c r="L2174" i="1"/>
  <c r="L2171" i="1"/>
  <c r="L2168" i="1"/>
  <c r="L3560" i="1"/>
  <c r="L3559" i="1"/>
  <c r="L2162" i="1"/>
  <c r="L4351" i="1"/>
  <c r="L2159" i="1"/>
  <c r="L4347" i="1"/>
  <c r="L3555" i="1"/>
  <c r="L3552" i="1"/>
  <c r="L2153" i="1"/>
  <c r="L4343" i="1"/>
  <c r="L4341" i="1"/>
  <c r="L2150" i="1"/>
  <c r="L2147" i="1"/>
  <c r="L2141" i="1"/>
  <c r="L2135" i="1"/>
  <c r="L2137" i="1"/>
  <c r="L2132" i="1"/>
  <c r="L2128" i="1"/>
  <c r="L2127" i="1"/>
  <c r="L3548" i="1"/>
  <c r="L2120" i="1"/>
  <c r="L2118" i="1"/>
  <c r="L2113" i="1"/>
  <c r="L2110" i="1"/>
  <c r="L3546" i="1"/>
  <c r="L3544" i="1"/>
  <c r="L2104" i="1"/>
  <c r="L2098" i="1"/>
  <c r="L2095" i="1"/>
  <c r="L2090" i="1"/>
  <c r="L2086" i="1"/>
  <c r="L2082" i="1"/>
  <c r="L2077" i="1"/>
  <c r="L2078" i="1"/>
  <c r="L2070" i="1"/>
  <c r="L4331" i="1"/>
  <c r="L4325" i="1"/>
  <c r="L2068" i="1"/>
  <c r="L3540" i="1"/>
  <c r="L3537" i="1"/>
  <c r="L2066" i="1"/>
  <c r="L2060" i="1"/>
  <c r="L4320" i="1"/>
  <c r="L2059" i="1"/>
  <c r="L2056" i="1"/>
  <c r="L2051" i="1"/>
  <c r="L2048" i="1"/>
  <c r="L2043" i="1"/>
  <c r="L2041" i="1"/>
  <c r="L4317" i="1"/>
  <c r="L4313" i="1"/>
  <c r="L2029" i="1"/>
  <c r="L2033" i="1"/>
  <c r="L2025" i="1"/>
  <c r="L2024" i="1"/>
  <c r="L2019" i="1"/>
  <c r="L2012" i="1"/>
  <c r="L2010" i="1"/>
  <c r="L2005" i="1"/>
  <c r="L2003" i="1"/>
  <c r="L1998" i="1"/>
  <c r="L1994" i="1"/>
  <c r="L1989" i="1"/>
  <c r="L1987" i="1"/>
  <c r="L1983" i="1"/>
  <c r="L4308" i="1"/>
  <c r="L3529" i="1"/>
  <c r="L1979" i="1"/>
  <c r="L1975" i="1"/>
  <c r="L1971" i="1"/>
  <c r="L1966" i="1"/>
  <c r="L1962" i="1"/>
  <c r="L4305" i="1"/>
  <c r="L1957" i="1"/>
  <c r="L1954" i="1"/>
  <c r="L1950" i="1"/>
  <c r="L4303" i="1"/>
  <c r="L4300" i="1"/>
  <c r="L4298" i="1"/>
  <c r="L4294" i="1"/>
  <c r="L1942" i="1"/>
  <c r="L4292" i="1"/>
  <c r="L1934" i="1"/>
  <c r="L1931" i="1"/>
  <c r="L1927" i="1"/>
  <c r="L1923" i="1"/>
  <c r="L1920" i="1"/>
  <c r="L1918" i="1"/>
  <c r="L1914" i="1"/>
  <c r="L3525" i="1"/>
  <c r="L3524" i="1"/>
  <c r="L3518" i="1"/>
  <c r="L1910" i="1"/>
  <c r="L1904" i="1"/>
  <c r="L1902" i="1"/>
  <c r="L1899" i="1"/>
  <c r="L1897" i="1"/>
  <c r="L1894" i="1"/>
  <c r="L3509" i="1"/>
  <c r="L1889" i="1"/>
  <c r="L1887" i="1"/>
  <c r="L1884" i="1"/>
  <c r="L3505" i="1"/>
  <c r="L1878" i="1"/>
  <c r="L4286" i="1"/>
  <c r="L1874" i="1"/>
  <c r="L1869" i="1"/>
  <c r="L3503" i="1"/>
  <c r="L3500" i="1"/>
  <c r="L1865" i="1"/>
  <c r="L1862" i="1"/>
  <c r="L1856" i="1"/>
  <c r="L1852" i="1"/>
  <c r="L4282" i="1"/>
  <c r="L1846" i="1"/>
  <c r="L4280" i="1"/>
  <c r="L1842" i="1"/>
  <c r="L1839" i="1"/>
  <c r="L4274" i="1"/>
  <c r="L1833" i="1"/>
  <c r="L1832" i="1"/>
  <c r="L4272" i="1"/>
  <c r="L1827" i="1"/>
  <c r="L1822" i="1"/>
  <c r="L1818" i="1"/>
  <c r="L3495" i="1"/>
  <c r="L1815" i="1"/>
  <c r="L1811" i="1"/>
  <c r="L1806" i="1"/>
  <c r="L3491" i="1"/>
  <c r="L1803" i="1"/>
  <c r="L4262" i="1"/>
  <c r="L4261" i="1"/>
  <c r="L3489" i="1"/>
  <c r="L1797" i="1"/>
  <c r="L1795" i="1"/>
  <c r="L1792" i="1"/>
  <c r="L4260" i="1"/>
  <c r="L1784" i="1"/>
  <c r="L4253" i="1"/>
  <c r="L1780" i="1"/>
  <c r="L4250" i="1"/>
  <c r="L1779" i="1"/>
  <c r="L1773" i="1"/>
  <c r="L4247" i="1"/>
  <c r="L1771" i="1"/>
  <c r="L1766" i="1"/>
  <c r="L4243" i="1"/>
  <c r="L1759" i="1"/>
  <c r="L1755" i="1"/>
  <c r="L1750" i="1"/>
  <c r="L1748" i="1"/>
  <c r="L1743" i="1"/>
  <c r="L3486" i="1"/>
  <c r="L1739" i="1"/>
  <c r="L1736" i="1"/>
  <c r="L1733" i="1"/>
  <c r="L1727" i="1"/>
  <c r="L1725" i="1"/>
  <c r="L4238" i="1"/>
  <c r="L1719" i="1"/>
  <c r="L1718" i="1"/>
  <c r="L1713" i="1"/>
  <c r="L3479" i="1"/>
  <c r="L1708" i="1"/>
  <c r="L1706" i="1"/>
  <c r="L4236" i="1"/>
  <c r="L1702" i="1"/>
  <c r="L1697" i="1"/>
  <c r="L4231" i="1"/>
  <c r="L1694" i="1"/>
  <c r="L1688" i="1"/>
  <c r="L1687" i="1"/>
  <c r="L1683" i="1"/>
  <c r="L1681" i="1"/>
  <c r="L1677" i="1"/>
  <c r="L1674" i="1"/>
  <c r="L3478" i="1"/>
  <c r="L1668" i="1"/>
  <c r="L1663" i="1"/>
  <c r="L1664" i="1"/>
  <c r="L1657" i="1"/>
  <c r="L1652" i="1"/>
  <c r="L3472" i="1"/>
  <c r="L3470" i="1"/>
  <c r="L4223" i="1"/>
  <c r="L1647" i="1"/>
  <c r="L1639" i="1"/>
  <c r="L1642" i="1"/>
  <c r="L1635" i="1"/>
  <c r="L1630" i="1"/>
  <c r="L1626" i="1"/>
  <c r="L1622" i="1"/>
  <c r="L1617" i="1"/>
  <c r="L1614" i="1"/>
  <c r="L1612" i="1"/>
  <c r="L1609" i="1"/>
  <c r="L4216" i="1"/>
  <c r="L1605" i="1"/>
  <c r="L1600" i="1"/>
  <c r="L1595" i="1"/>
  <c r="L1592" i="1"/>
  <c r="L1588" i="1"/>
  <c r="L1585" i="1"/>
  <c r="L1579" i="1"/>
  <c r="L3469" i="1"/>
  <c r="L1575" i="1"/>
  <c r="L1572" i="1"/>
  <c r="L1568" i="1"/>
  <c r="L1566" i="1"/>
  <c r="L4212" i="1"/>
  <c r="L1561" i="1"/>
  <c r="L3465" i="1"/>
  <c r="L1558" i="1"/>
  <c r="L1556" i="1"/>
  <c r="L3457" i="1"/>
  <c r="L1552" i="1"/>
  <c r="L1548" i="1"/>
  <c r="L1542" i="1"/>
  <c r="L1537" i="1"/>
  <c r="L1532" i="1"/>
  <c r="L1530" i="1"/>
  <c r="L3454" i="1"/>
  <c r="L1524" i="1"/>
  <c r="L1519" i="1"/>
  <c r="L1523" i="1"/>
  <c r="L4206" i="1"/>
  <c r="L4201" i="1"/>
  <c r="L1517" i="1"/>
  <c r="L3452" i="1"/>
  <c r="L1510" i="1"/>
  <c r="L1507" i="1"/>
  <c r="L1503" i="1"/>
  <c r="L1498" i="1"/>
  <c r="L1495" i="1"/>
  <c r="L3447" i="1"/>
  <c r="L4199" i="1"/>
  <c r="L1492" i="1"/>
  <c r="L4195" i="1"/>
  <c r="L1488" i="1"/>
  <c r="L1482" i="1"/>
  <c r="L1481" i="1"/>
  <c r="L1474" i="1"/>
  <c r="L1472" i="1"/>
  <c r="L1466" i="1"/>
  <c r="L1464" i="1"/>
  <c r="L1460" i="1"/>
  <c r="L3443" i="1"/>
  <c r="L1456" i="1"/>
  <c r="L1455" i="1"/>
  <c r="L1450" i="1"/>
  <c r="L4186" i="1"/>
  <c r="L4184" i="1"/>
  <c r="L1448" i="1"/>
  <c r="L1444" i="1"/>
  <c r="L3434" i="1"/>
  <c r="L1441" i="1"/>
  <c r="L1438" i="1"/>
  <c r="L4182" i="1"/>
  <c r="L1434" i="1"/>
  <c r="L1429" i="1"/>
  <c r="L3432" i="1"/>
  <c r="L1427" i="1"/>
  <c r="L3428" i="1"/>
  <c r="L4173" i="1"/>
  <c r="L1421" i="1"/>
  <c r="L3427" i="1"/>
  <c r="L3422" i="1"/>
  <c r="L1416" i="1"/>
  <c r="L4170" i="1"/>
  <c r="L1410" i="1"/>
  <c r="L1408" i="1"/>
  <c r="L3421" i="1"/>
  <c r="L3418" i="1"/>
  <c r="L1402" i="1"/>
  <c r="L3415" i="1"/>
  <c r="L1397" i="1"/>
  <c r="L4167" i="1"/>
  <c r="L3411" i="1"/>
  <c r="L1394" i="1"/>
  <c r="L1387" i="1"/>
  <c r="L1384" i="1"/>
  <c r="L1377" i="1"/>
  <c r="L1375" i="1"/>
  <c r="L1373" i="1"/>
  <c r="L1366" i="1"/>
  <c r="L1364" i="1"/>
  <c r="L3407" i="1"/>
  <c r="L3403" i="1"/>
  <c r="L1361" i="1"/>
  <c r="L1357" i="1"/>
  <c r="L1351" i="1"/>
  <c r="L4162" i="1"/>
  <c r="L1350" i="1"/>
  <c r="L4159" i="1"/>
  <c r="L1345" i="1"/>
  <c r="L1339" i="1"/>
  <c r="L3161" i="1"/>
  <c r="L4700" i="1"/>
  <c r="L4692" i="1"/>
  <c r="L4687" i="1"/>
  <c r="L4685" i="1"/>
  <c r="L3160" i="1"/>
  <c r="L4678" i="1"/>
  <c r="L4672" i="1"/>
  <c r="L3158" i="1"/>
  <c r="L3154" i="1"/>
  <c r="L3149" i="1"/>
  <c r="L4668" i="1"/>
  <c r="L4666" i="1"/>
  <c r="L4665" i="1"/>
  <c r="L3693" i="1"/>
  <c r="L3146" i="1"/>
  <c r="L4660" i="1"/>
  <c r="L4656" i="1"/>
  <c r="L4651" i="1"/>
  <c r="L3690" i="1"/>
  <c r="L3139" i="1"/>
  <c r="L3135" i="1"/>
  <c r="L3127" i="1"/>
  <c r="L3129" i="1"/>
  <c r="L3124" i="1"/>
  <c r="L3118" i="1"/>
  <c r="L4646" i="1"/>
  <c r="L4642" i="1"/>
  <c r="L3114" i="1"/>
  <c r="L3112" i="1"/>
  <c r="L3106" i="1"/>
  <c r="L4637" i="1"/>
  <c r="L4632" i="1"/>
  <c r="L4630" i="1"/>
  <c r="L3104" i="1"/>
  <c r="L3096" i="1"/>
  <c r="L3092" i="1"/>
  <c r="L4627" i="1"/>
  <c r="L4626" i="1"/>
  <c r="L3086" i="1"/>
  <c r="L3085" i="1"/>
  <c r="L3081" i="1"/>
  <c r="L3078" i="1"/>
  <c r="L3075" i="1"/>
  <c r="L4623" i="1"/>
  <c r="L3687" i="1"/>
  <c r="L3682" i="1"/>
  <c r="L3068" i="1"/>
  <c r="L3059" i="1"/>
  <c r="L3058" i="1"/>
  <c r="L4616" i="1"/>
  <c r="L3679" i="1"/>
  <c r="L3057" i="1"/>
  <c r="L4613" i="1"/>
  <c r="L4610" i="1"/>
  <c r="L4609" i="1"/>
  <c r="L3675" i="1"/>
  <c r="L4604" i="1"/>
  <c r="L3672" i="1"/>
  <c r="L3050" i="1"/>
  <c r="L3047" i="1"/>
  <c r="L3042" i="1"/>
  <c r="L3035" i="1"/>
  <c r="L3036" i="1"/>
  <c r="L3028" i="1"/>
  <c r="L4596" i="1"/>
  <c r="L3025" i="1"/>
  <c r="L3021" i="1"/>
  <c r="L4595" i="1"/>
  <c r="L4593" i="1"/>
  <c r="L4588" i="1"/>
  <c r="L4582" i="1"/>
  <c r="L4580" i="1"/>
  <c r="L4576" i="1"/>
  <c r="L3014" i="1"/>
  <c r="L4574" i="1"/>
  <c r="L4566" i="1"/>
  <c r="L4564" i="1"/>
  <c r="L4562" i="1"/>
  <c r="L3011" i="1"/>
  <c r="L3007" i="1"/>
  <c r="L3004" i="1"/>
  <c r="L3002" i="1"/>
  <c r="L2995" i="1"/>
  <c r="L2990" i="1"/>
  <c r="L2987" i="1"/>
  <c r="L2983" i="1"/>
  <c r="L2978" i="1"/>
  <c r="L4555" i="1"/>
  <c r="L2974" i="1"/>
  <c r="L2971" i="1"/>
  <c r="L3670" i="1"/>
  <c r="L2970" i="1"/>
  <c r="L4548" i="1"/>
  <c r="L2964" i="1"/>
  <c r="L2962" i="1"/>
  <c r="L2956" i="1"/>
  <c r="L2954" i="1"/>
  <c r="L2952" i="1"/>
  <c r="L3663" i="1"/>
  <c r="L2945" i="1"/>
  <c r="L2942" i="1"/>
  <c r="L2937" i="1"/>
  <c r="L2936" i="1"/>
  <c r="L4543" i="1"/>
  <c r="L2928" i="1"/>
  <c r="L2929" i="1"/>
  <c r="L2925" i="1"/>
  <c r="L2918" i="1"/>
  <c r="L2917" i="1"/>
  <c r="L2912" i="1"/>
  <c r="L2908" i="1"/>
  <c r="L3662" i="1"/>
  <c r="L3657" i="1"/>
  <c r="L2904" i="1"/>
  <c r="L2902" i="1"/>
  <c r="L2897" i="1"/>
  <c r="L2893" i="1"/>
  <c r="L2889" i="1"/>
  <c r="L2884" i="1"/>
  <c r="L2881" i="1"/>
  <c r="L2876" i="1"/>
  <c r="L2873" i="1"/>
  <c r="L2869" i="1"/>
  <c r="L2866" i="1"/>
  <c r="L4537" i="1"/>
  <c r="L3652" i="1"/>
  <c r="L2862" i="1"/>
  <c r="L2857" i="1"/>
  <c r="L3649" i="1"/>
  <c r="L2851" i="1"/>
  <c r="L2849" i="1"/>
  <c r="L2847" i="1"/>
  <c r="L2843" i="1"/>
  <c r="L3643" i="1"/>
  <c r="L2841" i="1"/>
  <c r="L2838" i="1"/>
  <c r="L2833" i="1"/>
  <c r="L4530" i="1"/>
  <c r="L2829" i="1"/>
  <c r="L2824" i="1"/>
  <c r="L2821" i="1"/>
  <c r="L2818" i="1"/>
  <c r="L2814" i="1"/>
  <c r="L2809" i="1"/>
  <c r="L4525" i="1"/>
  <c r="L2807" i="1"/>
  <c r="L2803" i="1"/>
  <c r="L2795" i="1"/>
  <c r="L2799" i="1"/>
  <c r="L2791" i="1"/>
  <c r="L4523" i="1"/>
  <c r="L3638" i="1"/>
  <c r="L2789" i="1"/>
  <c r="L2785" i="1"/>
  <c r="L2781" i="1"/>
  <c r="L4516" i="1"/>
  <c r="L4515" i="1"/>
  <c r="L4513" i="1"/>
  <c r="L2774" i="1"/>
  <c r="L4508" i="1"/>
  <c r="L2770" i="1"/>
  <c r="L2765" i="1"/>
  <c r="L2762" i="1"/>
  <c r="L4505" i="1"/>
  <c r="L2759" i="1"/>
  <c r="L2756" i="1"/>
  <c r="L2753" i="1"/>
  <c r="L2748" i="1"/>
  <c r="L2742" i="1"/>
  <c r="L2739" i="1"/>
  <c r="L2738" i="1"/>
  <c r="L2733" i="1"/>
  <c r="L2730" i="1"/>
  <c r="L2723" i="1"/>
  <c r="L2721" i="1"/>
  <c r="L2717" i="1"/>
  <c r="L2712" i="1"/>
  <c r="L4499" i="1"/>
  <c r="L4496" i="1"/>
  <c r="L3628" i="1"/>
  <c r="L2710" i="1"/>
  <c r="L2704" i="1"/>
  <c r="L2701" i="1"/>
  <c r="L2697" i="1"/>
  <c r="L2695" i="1"/>
  <c r="L4492" i="1"/>
  <c r="L4490" i="1"/>
  <c r="L2690" i="1"/>
  <c r="L2686" i="1"/>
  <c r="L3626" i="1"/>
  <c r="L2684" i="1"/>
  <c r="L2678" i="1"/>
  <c r="L2673" i="1"/>
  <c r="L4486" i="1"/>
  <c r="L4484" i="1"/>
  <c r="L2670" i="1"/>
  <c r="L2665" i="1"/>
  <c r="L3618" i="1"/>
  <c r="L2661" i="1"/>
  <c r="L2657" i="1"/>
  <c r="L2655" i="1"/>
  <c r="L4478" i="1"/>
  <c r="L2652" i="1"/>
  <c r="L2649" i="1"/>
  <c r="L3615" i="1"/>
  <c r="L3613" i="1"/>
  <c r="L4471" i="1"/>
  <c r="L4468" i="1"/>
  <c r="L2642" i="1"/>
  <c r="L4464" i="1"/>
  <c r="L2638" i="1"/>
  <c r="L2636" i="1"/>
  <c r="L2630" i="1"/>
  <c r="L2629" i="1"/>
  <c r="L2627" i="1"/>
  <c r="L2621" i="1"/>
  <c r="L2619" i="1"/>
  <c r="L2615" i="1"/>
  <c r="L2612" i="1"/>
  <c r="L4455" i="1"/>
  <c r="L2610" i="1"/>
  <c r="L4449" i="1"/>
  <c r="L2607" i="1"/>
  <c r="L2602" i="1"/>
  <c r="L2600" i="1"/>
  <c r="L2597" i="1"/>
  <c r="L3607" i="1"/>
  <c r="L4441" i="1"/>
  <c r="L2593" i="1"/>
  <c r="L2589" i="1"/>
  <c r="L2588" i="1"/>
  <c r="L2582" i="1"/>
  <c r="L2576" i="1"/>
  <c r="L3605" i="1"/>
  <c r="L2574" i="1"/>
  <c r="L2569" i="1"/>
  <c r="L2567" i="1"/>
  <c r="L4440" i="1"/>
  <c r="L2559" i="1"/>
  <c r="L2558" i="1"/>
  <c r="L2552" i="1"/>
  <c r="L2550" i="1"/>
  <c r="L4435" i="1"/>
  <c r="L2546" i="1"/>
  <c r="L2540" i="1"/>
  <c r="L2536" i="1"/>
  <c r="L2530" i="1"/>
  <c r="L2526" i="1"/>
  <c r="L2524" i="1"/>
  <c r="L2519" i="1"/>
  <c r="L2514" i="1"/>
  <c r="L2513" i="1"/>
  <c r="L2510" i="1"/>
  <c r="L2503" i="1"/>
  <c r="L4432" i="1"/>
  <c r="L3601" i="1"/>
  <c r="L2498" i="1"/>
  <c r="L4430" i="1"/>
  <c r="L4427" i="1"/>
  <c r="L2494" i="1"/>
  <c r="L2488" i="1"/>
  <c r="L2483" i="1"/>
  <c r="L2480" i="1"/>
  <c r="L2476" i="1"/>
  <c r="L2471" i="1"/>
  <c r="L2469" i="1"/>
  <c r="L4424" i="1"/>
  <c r="L2465" i="1"/>
  <c r="L2461" i="1"/>
  <c r="L2460" i="1"/>
  <c r="L2457" i="1"/>
  <c r="L4415" i="1"/>
  <c r="L2452" i="1"/>
  <c r="L2446" i="1"/>
  <c r="L2442" i="1"/>
  <c r="L4414" i="1"/>
  <c r="L2437" i="1"/>
  <c r="L2433" i="1"/>
  <c r="L2431" i="1"/>
  <c r="L2426" i="1"/>
  <c r="L4411" i="1"/>
  <c r="L2418" i="1"/>
  <c r="L2417" i="1"/>
  <c r="L2415" i="1"/>
  <c r="L3594" i="1"/>
  <c r="L2410" i="1"/>
  <c r="L2402" i="1"/>
  <c r="L3590" i="1"/>
  <c r="L3591" i="1"/>
  <c r="L2397" i="1"/>
  <c r="L2393" i="1"/>
  <c r="L2390" i="1"/>
  <c r="L4409" i="1"/>
  <c r="L2388" i="1"/>
  <c r="L2384" i="1"/>
  <c r="L4402" i="1"/>
  <c r="L2375" i="1"/>
  <c r="L2374" i="1"/>
  <c r="L4399" i="1"/>
  <c r="L2368" i="1"/>
  <c r="L2365" i="1"/>
  <c r="L2363" i="1"/>
  <c r="L2360" i="1"/>
  <c r="L2357" i="1"/>
  <c r="L2351" i="1"/>
  <c r="L2348" i="1"/>
  <c r="L2343" i="1"/>
  <c r="L2338" i="1"/>
  <c r="L3586" i="1"/>
  <c r="L2337" i="1"/>
  <c r="L3582" i="1"/>
  <c r="L2333" i="1"/>
  <c r="L2327" i="1"/>
  <c r="L2323" i="1"/>
  <c r="L2319" i="1"/>
  <c r="L2314" i="1"/>
  <c r="L2310" i="1"/>
  <c r="L2308" i="1"/>
  <c r="L4394" i="1"/>
  <c r="L2300" i="1"/>
  <c r="L2297" i="1"/>
  <c r="L2292" i="1"/>
  <c r="L2290" i="1"/>
  <c r="L4393" i="1"/>
  <c r="L4387" i="1"/>
  <c r="L2286" i="1"/>
  <c r="L2281" i="1"/>
  <c r="L2278" i="1"/>
  <c r="L2273" i="1"/>
  <c r="L2272" i="1"/>
  <c r="L2265" i="1"/>
  <c r="L2260" i="1"/>
  <c r="L2259" i="1"/>
  <c r="L2257" i="1"/>
  <c r="L4383" i="1"/>
  <c r="L4380" i="1"/>
  <c r="L3580" i="1"/>
  <c r="L4374" i="1"/>
  <c r="L4373" i="1"/>
  <c r="L3577" i="1"/>
  <c r="L2252" i="1"/>
  <c r="L2248" i="1"/>
  <c r="L2247" i="1"/>
  <c r="L2243" i="1"/>
  <c r="L2237" i="1"/>
  <c r="L2235" i="1"/>
  <c r="L2232" i="1"/>
  <c r="L2227" i="1"/>
  <c r="L2229" i="1"/>
  <c r="L3567" i="1"/>
  <c r="L2222" i="1"/>
  <c r="L2223" i="1"/>
  <c r="L2212" i="1"/>
  <c r="L4363" i="1"/>
  <c r="L2211" i="1"/>
  <c r="L2206" i="1"/>
  <c r="L2203" i="1"/>
  <c r="L2198" i="1"/>
  <c r="L2193" i="1"/>
  <c r="L2192" i="1"/>
  <c r="L4360" i="1"/>
  <c r="L2186" i="1"/>
  <c r="L3563" i="1"/>
  <c r="L2181" i="1"/>
  <c r="L2176" i="1"/>
  <c r="L2169" i="1"/>
  <c r="L4357" i="1"/>
  <c r="L2166" i="1"/>
  <c r="L3561" i="1"/>
  <c r="L2163" i="1"/>
  <c r="L4354" i="1"/>
  <c r="L4349" i="1"/>
  <c r="L2158" i="1"/>
  <c r="L4346" i="1"/>
  <c r="L3554" i="1"/>
  <c r="L3551" i="1"/>
  <c r="L2152" i="1"/>
  <c r="L4344" i="1"/>
  <c r="L4340" i="1"/>
  <c r="L2149" i="1"/>
  <c r="L2146" i="1"/>
  <c r="L2145" i="1"/>
  <c r="L2136" i="1"/>
  <c r="L2134" i="1"/>
  <c r="L4337" i="1"/>
  <c r="L2129" i="1"/>
  <c r="L4335" i="1"/>
  <c r="L2122" i="1"/>
  <c r="L2121" i="1"/>
  <c r="L2119" i="1"/>
  <c r="L2112" i="1"/>
  <c r="L2107" i="1"/>
  <c r="L3547" i="1"/>
  <c r="L2103" i="1"/>
  <c r="L2100" i="1"/>
  <c r="L2097" i="1"/>
  <c r="L2093" i="1"/>
  <c r="L2089" i="1"/>
  <c r="L2083" i="1"/>
  <c r="L2084" i="1"/>
  <c r="L2075" i="1"/>
  <c r="L2072" i="1"/>
  <c r="L4330" i="1"/>
  <c r="L4328" i="1"/>
  <c r="L4324" i="1"/>
  <c r="L3542" i="1"/>
  <c r="L3536" i="1"/>
  <c r="L3535" i="1"/>
  <c r="L2065" i="1"/>
  <c r="L2061" i="1"/>
  <c r="L4319" i="1"/>
  <c r="L2057" i="1"/>
  <c r="L2054" i="1"/>
  <c r="L2049" i="1"/>
  <c r="L2046" i="1"/>
  <c r="L2042" i="1"/>
  <c r="L2038" i="1"/>
  <c r="L2034" i="1"/>
  <c r="L4316" i="1"/>
  <c r="L2031" i="1"/>
  <c r="L2027" i="1"/>
  <c r="L2026" i="1"/>
  <c r="L2021" i="1"/>
  <c r="L2018" i="1"/>
  <c r="L2011" i="1"/>
  <c r="L2009" i="1"/>
  <c r="L2008" i="1"/>
  <c r="L2002" i="1"/>
  <c r="L1997" i="1"/>
  <c r="L1993" i="1"/>
  <c r="L1988" i="1"/>
  <c r="L1984" i="1"/>
  <c r="L1982" i="1"/>
  <c r="L4309" i="1"/>
  <c r="L3530" i="1"/>
  <c r="L1973" i="1"/>
  <c r="L1974" i="1"/>
  <c r="L1970" i="1"/>
  <c r="L1965" i="1"/>
  <c r="L4306" i="1"/>
  <c r="L1959" i="1"/>
  <c r="L1955" i="1"/>
  <c r="L1951" i="1"/>
  <c r="L1946" i="1"/>
  <c r="L4302" i="1"/>
  <c r="L1943" i="1"/>
  <c r="L4296" i="1"/>
  <c r="L1941" i="1"/>
  <c r="L1940" i="1"/>
  <c r="L1935" i="1"/>
  <c r="L1932" i="1"/>
  <c r="L1933" i="1"/>
  <c r="L4290" i="1"/>
  <c r="L1925" i="1"/>
  <c r="L1921" i="1"/>
  <c r="L1919" i="1"/>
  <c r="L1915" i="1"/>
  <c r="L3527" i="1"/>
  <c r="L3523" i="1"/>
  <c r="L3519" i="1"/>
  <c r="L1909" i="1"/>
  <c r="L1905" i="1"/>
  <c r="L1903" i="1"/>
  <c r="L3514" i="1"/>
  <c r="L1895" i="1"/>
  <c r="L3512" i="1"/>
  <c r="L3508" i="1"/>
  <c r="L1891" i="1"/>
  <c r="L1886" i="1"/>
  <c r="L1883" i="1"/>
  <c r="L1881" i="1"/>
  <c r="L1877" i="1"/>
  <c r="L4287" i="1"/>
  <c r="L1875" i="1"/>
  <c r="L1871" i="1"/>
  <c r="L3502" i="1"/>
  <c r="L1864" i="1"/>
  <c r="L1867" i="1"/>
  <c r="L1859" i="1"/>
  <c r="L1855" i="1"/>
  <c r="L1851" i="1"/>
  <c r="L1848" i="1"/>
  <c r="L1845" i="1"/>
  <c r="L1841" i="1"/>
  <c r="L1844" i="1"/>
  <c r="L1837" i="1"/>
  <c r="L4275" i="1"/>
  <c r="L1834" i="1"/>
  <c r="L1831" i="1"/>
  <c r="L4270" i="1"/>
  <c r="L1824" i="1"/>
  <c r="L1820" i="1"/>
  <c r="L1817" i="1"/>
  <c r="L3497" i="1"/>
  <c r="L1814" i="1"/>
  <c r="L1809" i="1"/>
  <c r="L3493" i="1"/>
  <c r="L3494" i="1"/>
  <c r="L4268" i="1"/>
  <c r="L4266" i="1"/>
  <c r="L1802" i="1"/>
  <c r="L1800" i="1"/>
  <c r="L1798" i="1"/>
  <c r="L1790" i="1"/>
  <c r="L1788" i="1"/>
  <c r="L4259" i="1"/>
  <c r="L1785" i="1"/>
  <c r="L4256" i="1"/>
  <c r="L1781" i="1"/>
  <c r="L4251" i="1"/>
  <c r="L1776" i="1"/>
  <c r="L1774" i="1"/>
  <c r="L1769" i="1"/>
  <c r="L1770" i="1"/>
  <c r="L1764" i="1"/>
  <c r="L4244" i="1"/>
  <c r="L1758" i="1"/>
  <c r="L1756" i="1"/>
  <c r="L1754" i="1"/>
  <c r="L1749" i="1"/>
  <c r="L1746" i="1"/>
  <c r="L3487" i="1"/>
  <c r="L1740" i="1"/>
  <c r="L1737" i="1"/>
  <c r="L1731" i="1"/>
  <c r="L1726" i="1"/>
  <c r="L1724" i="1"/>
  <c r="L4239" i="1"/>
  <c r="L1721" i="1"/>
  <c r="L1716" i="1"/>
  <c r="L1712" i="1"/>
  <c r="L3481" i="1"/>
  <c r="L1710" i="1"/>
  <c r="L1705" i="1"/>
  <c r="L4235" i="1"/>
  <c r="L1698" i="1"/>
  <c r="L4233" i="1"/>
  <c r="L1696" i="1"/>
  <c r="L1692" i="1"/>
  <c r="L1691" i="1"/>
  <c r="L1684" i="1"/>
  <c r="L1685" i="1"/>
  <c r="L1679" i="1"/>
  <c r="L1676" i="1"/>
  <c r="L1672" i="1"/>
  <c r="L1671" i="1"/>
  <c r="L1665" i="1"/>
  <c r="L1661" i="1"/>
  <c r="L1659" i="1"/>
  <c r="L1655" i="1"/>
  <c r="L1653" i="1"/>
  <c r="L3474" i="1"/>
  <c r="L1649" i="1"/>
  <c r="L4224" i="1"/>
  <c r="L1645" i="1"/>
  <c r="L1640" i="1"/>
  <c r="L1636" i="1"/>
  <c r="L1637" i="1"/>
  <c r="L1629" i="1"/>
  <c r="L1624" i="1"/>
  <c r="L1619" i="1"/>
  <c r="L1618" i="1"/>
  <c r="L4220" i="1"/>
  <c r="L1613" i="1"/>
  <c r="L1607" i="1"/>
  <c r="L4218" i="1"/>
  <c r="L1603" i="1"/>
  <c r="L1599" i="1"/>
  <c r="L1596" i="1"/>
  <c r="L1591" i="1"/>
  <c r="L1589" i="1"/>
  <c r="L1586" i="1"/>
  <c r="L1580" i="1"/>
  <c r="L3467" i="1"/>
  <c r="L1573" i="1"/>
  <c r="L3466" i="1"/>
  <c r="L1569" i="1"/>
  <c r="L1564" i="1"/>
  <c r="L4214" i="1"/>
  <c r="L1559" i="1"/>
  <c r="L3461" i="1"/>
  <c r="L1557" i="1"/>
  <c r="L1553" i="1"/>
  <c r="L3458" i="1"/>
  <c r="L1547" i="1"/>
  <c r="L1543" i="1"/>
  <c r="L1541" i="1"/>
  <c r="L1536" i="1"/>
  <c r="L1531" i="1"/>
  <c r="L1528" i="1"/>
  <c r="L3455" i="1"/>
  <c r="L1526" i="1"/>
  <c r="L1521" i="1"/>
  <c r="L4207" i="1"/>
  <c r="L4209" i="1"/>
  <c r="L4204" i="1"/>
  <c r="L1515" i="1"/>
  <c r="L1512" i="1"/>
  <c r="L1511" i="1"/>
  <c r="L1505" i="1"/>
  <c r="L1500" i="1"/>
  <c r="L1497" i="1"/>
  <c r="L3449" i="1"/>
  <c r="L3448" i="1"/>
  <c r="L4197" i="1"/>
  <c r="L4194" i="1"/>
  <c r="L1487" i="1"/>
  <c r="L1485" i="1"/>
  <c r="L1477" i="1"/>
  <c r="L1480" i="1"/>
  <c r="L1475" i="1"/>
  <c r="L1471" i="1"/>
  <c r="L1468" i="1"/>
  <c r="L1462" i="1"/>
  <c r="L1459" i="1"/>
  <c r="L3441" i="1"/>
  <c r="L1458" i="1"/>
  <c r="L1453" i="1"/>
  <c r="L1449" i="1"/>
  <c r="L4188" i="1"/>
  <c r="L4185" i="1"/>
  <c r="L1446" i="1"/>
  <c r="L1442" i="1"/>
  <c r="L3437" i="1"/>
  <c r="L1440" i="1"/>
  <c r="L1437" i="1"/>
  <c r="L4181" i="1"/>
  <c r="L1433" i="1"/>
  <c r="L1430" i="1"/>
  <c r="L1424" i="1"/>
  <c r="L1428" i="1"/>
  <c r="L3429" i="1"/>
  <c r="L4175" i="1"/>
  <c r="L1422" i="1"/>
  <c r="L3426" i="1"/>
  <c r="L3423" i="1"/>
  <c r="L1418" i="1"/>
  <c r="L4171" i="1"/>
  <c r="L1411" i="1"/>
  <c r="L1407" i="1"/>
  <c r="L3419" i="1"/>
  <c r="L1404" i="1"/>
  <c r="L1401" i="1"/>
  <c r="L3414" i="1"/>
  <c r="L1400" i="1"/>
  <c r="L4166" i="1"/>
  <c r="L1395" i="1"/>
  <c r="L1393" i="1"/>
  <c r="L1388" i="1"/>
  <c r="L1382" i="1"/>
  <c r="L1378" i="1"/>
  <c r="L1376" i="1"/>
  <c r="L1372" i="1"/>
  <c r="L1367" i="1"/>
  <c r="L1363" i="1"/>
  <c r="L3408" i="1"/>
  <c r="L3401" i="1"/>
  <c r="L1359" i="1"/>
  <c r="L1354" i="1"/>
  <c r="L1353" i="1"/>
  <c r="L4163" i="1"/>
  <c r="L1348" i="1"/>
  <c r="L1346" i="1"/>
  <c r="L1340" i="1"/>
  <c r="L4155" i="1"/>
  <c r="L1338" i="1"/>
  <c r="L3398" i="1"/>
  <c r="L3394" i="1"/>
  <c r="L1334" i="1"/>
  <c r="L1329" i="1"/>
  <c r="L1327" i="1"/>
  <c r="L4151" i="1"/>
  <c r="L4146" i="1"/>
  <c r="L1323" i="1"/>
  <c r="L4144" i="1"/>
  <c r="L4140" i="1"/>
  <c r="L1318" i="1"/>
  <c r="L1315" i="1"/>
  <c r="L1313" i="1"/>
  <c r="L1307" i="1"/>
  <c r="L1299" i="1"/>
  <c r="L3195" i="1"/>
  <c r="L4721" i="1"/>
  <c r="L3193" i="1"/>
  <c r="L3185" i="1"/>
  <c r="L4716" i="1"/>
  <c r="L3705" i="1"/>
  <c r="L3707" i="1"/>
  <c r="L3181" i="1"/>
  <c r="L3702" i="1"/>
  <c r="L3177" i="1"/>
  <c r="L4714" i="1"/>
  <c r="L3698" i="1"/>
  <c r="L3173" i="1"/>
  <c r="L3168" i="1"/>
  <c r="L3166" i="1"/>
  <c r="L4711" i="1"/>
  <c r="L4709" i="1"/>
  <c r="L4703" i="1"/>
  <c r="L4699" i="1"/>
  <c r="L4693" i="1"/>
  <c r="L4694" i="1"/>
  <c r="L4691" i="1"/>
  <c r="L4686" i="1"/>
  <c r="L3159" i="1"/>
  <c r="L4679" i="1"/>
  <c r="L4673" i="1"/>
  <c r="L3156" i="1"/>
  <c r="L3155" i="1"/>
  <c r="L3148" i="1"/>
  <c r="L4669" i="1"/>
  <c r="L4661" i="1"/>
  <c r="L4664" i="1"/>
  <c r="L3691" i="1"/>
  <c r="L3144" i="1"/>
  <c r="L4659" i="1"/>
  <c r="L4652" i="1"/>
  <c r="L4654" i="1"/>
  <c r="L3141" i="1"/>
  <c r="L3138" i="1"/>
  <c r="L3134" i="1"/>
  <c r="L3131" i="1"/>
  <c r="L4647" i="1"/>
  <c r="L3123" i="1"/>
  <c r="L3117" i="1"/>
  <c r="L4645" i="1"/>
  <c r="L4644" i="1"/>
  <c r="L3110" i="1"/>
  <c r="L3109" i="1"/>
  <c r="L4639" i="1"/>
  <c r="L4636" i="1"/>
  <c r="L4635" i="1"/>
  <c r="L3101" i="1"/>
  <c r="L3103" i="1"/>
  <c r="L3100" i="1"/>
  <c r="L3095" i="1"/>
  <c r="L4625" i="1"/>
  <c r="L3688" i="1"/>
  <c r="L3087" i="1"/>
  <c r="L3083" i="1"/>
  <c r="L3080" i="1"/>
  <c r="L3077" i="1"/>
  <c r="L3074" i="1"/>
  <c r="L4622" i="1"/>
  <c r="L3685" i="1"/>
  <c r="L3069" i="1"/>
  <c r="L3065" i="1"/>
  <c r="L3061" i="1"/>
  <c r="L4620" i="1"/>
  <c r="L4615" i="1"/>
  <c r="L3681" i="1"/>
  <c r="L3053" i="1"/>
  <c r="L4612" i="1"/>
  <c r="L4605" i="1"/>
  <c r="L4606" i="1"/>
  <c r="L3677" i="1"/>
  <c r="L4600" i="1"/>
  <c r="L3052" i="1"/>
  <c r="L3051" i="1"/>
  <c r="L3046" i="1"/>
  <c r="L3039" i="1"/>
  <c r="L3034" i="1"/>
  <c r="L3033" i="1"/>
  <c r="L3029" i="1"/>
  <c r="L4597" i="1"/>
  <c r="L3026" i="1"/>
  <c r="L3019" i="1"/>
  <c r="L4594" i="1"/>
  <c r="L4590" i="1"/>
  <c r="L4585" i="1"/>
  <c r="L4581" i="1"/>
  <c r="L3016" i="1"/>
  <c r="L4578" i="1"/>
  <c r="L4572" i="1"/>
  <c r="L4569" i="1"/>
  <c r="L4568" i="1"/>
  <c r="L4560" i="1"/>
  <c r="L4561" i="1"/>
  <c r="L3012" i="1"/>
  <c r="L3005" i="1"/>
  <c r="L2999" i="1"/>
  <c r="L2998" i="1"/>
  <c r="L2994" i="1"/>
  <c r="L2991" i="1"/>
  <c r="L2982" i="1"/>
  <c r="L2985" i="1"/>
  <c r="L2981" i="1"/>
  <c r="L4556" i="1"/>
  <c r="L2975" i="1"/>
  <c r="L3669" i="1"/>
  <c r="L4554" i="1"/>
  <c r="L2968" i="1"/>
  <c r="L4549" i="1"/>
  <c r="L2965" i="1"/>
  <c r="L2961" i="1"/>
  <c r="L2960" i="1"/>
  <c r="L2950" i="1"/>
  <c r="L2951" i="1"/>
  <c r="L3664" i="1"/>
  <c r="L2947" i="1"/>
  <c r="L2940" i="1"/>
  <c r="L2938" i="1"/>
  <c r="L2934" i="1"/>
  <c r="L4545" i="1"/>
  <c r="L2930" i="1"/>
  <c r="L2923" i="1"/>
  <c r="L2926" i="1"/>
  <c r="L2919" i="1"/>
  <c r="L2915" i="1"/>
  <c r="L2911" i="1"/>
  <c r="L2907" i="1"/>
  <c r="L3655" i="1"/>
  <c r="L3658" i="1"/>
  <c r="L2905" i="1"/>
  <c r="L2898" i="1"/>
  <c r="L2895" i="1"/>
  <c r="L2890" i="1"/>
  <c r="L2888" i="1"/>
  <c r="L2886" i="1"/>
  <c r="L2880" i="1"/>
  <c r="L2879" i="1"/>
  <c r="L2872" i="1"/>
  <c r="L2867" i="1"/>
  <c r="L2865" i="1"/>
  <c r="L4536" i="1"/>
  <c r="L3654" i="1"/>
  <c r="L2860" i="1"/>
  <c r="L2855" i="1"/>
  <c r="L3650" i="1"/>
  <c r="L2853" i="1"/>
  <c r="L3648" i="1"/>
  <c r="L4533" i="1"/>
  <c r="L2845" i="1"/>
  <c r="L3646" i="1"/>
  <c r="L2840" i="1"/>
  <c r="L2835" i="1"/>
  <c r="L2832" i="1"/>
  <c r="L2831" i="1"/>
  <c r="L2828" i="1"/>
  <c r="L2823" i="1"/>
  <c r="L2817" i="1"/>
  <c r="L4528" i="1"/>
  <c r="L2811" i="1"/>
  <c r="L2810" i="1"/>
  <c r="L4526" i="1"/>
  <c r="L2808" i="1"/>
  <c r="L2801" i="1"/>
  <c r="L2797" i="1"/>
  <c r="L2793" i="1"/>
  <c r="L2790" i="1"/>
  <c r="L4520" i="1"/>
  <c r="L3639" i="1"/>
  <c r="L2786" i="1"/>
  <c r="L2783" i="1"/>
  <c r="L2780" i="1"/>
  <c r="L2777" i="1"/>
  <c r="L4511" i="1"/>
  <c r="L2772" i="1"/>
  <c r="L4510" i="1"/>
  <c r="L4509" i="1"/>
  <c r="L2769" i="1"/>
  <c r="L2764" i="1"/>
  <c r="L2760" i="1"/>
  <c r="L4507" i="1"/>
  <c r="L2757" i="1"/>
  <c r="L2751" i="1"/>
  <c r="L2749" i="1"/>
  <c r="L2745" i="1"/>
  <c r="L3634" i="1"/>
  <c r="L2741" i="1"/>
  <c r="L2737" i="1"/>
  <c r="L2734" i="1"/>
  <c r="L2729" i="1"/>
  <c r="L2727" i="1"/>
  <c r="L2722" i="1"/>
  <c r="L2720" i="1"/>
  <c r="L2713" i="1"/>
  <c r="L4500" i="1"/>
  <c r="L3630" i="1"/>
  <c r="L3629" i="1"/>
  <c r="L2711" i="1"/>
  <c r="L2705" i="1"/>
  <c r="L2702" i="1"/>
  <c r="L2693" i="1"/>
  <c r="L4494" i="1"/>
  <c r="L2692" i="1"/>
  <c r="L4488" i="1"/>
  <c r="L2687" i="1"/>
  <c r="L2685" i="1"/>
  <c r="L3625" i="1"/>
  <c r="L2682" i="1"/>
  <c r="L2680" i="1"/>
  <c r="L2674" i="1"/>
  <c r="L4485" i="1"/>
  <c r="L2671" i="1"/>
  <c r="L2669" i="1"/>
  <c r="L2663" i="1"/>
  <c r="L3617" i="1"/>
  <c r="L2662" i="1"/>
  <c r="L2656" i="1"/>
  <c r="L4481" i="1"/>
  <c r="L4477" i="1"/>
  <c r="L2650" i="1"/>
  <c r="L4475" i="1"/>
  <c r="L3616" i="1"/>
  <c r="L2647" i="1"/>
  <c r="L4470" i="1"/>
  <c r="L4467" i="1"/>
  <c r="L2643" i="1"/>
  <c r="L4466" i="1"/>
  <c r="L2635" i="1"/>
  <c r="L4461" i="1"/>
  <c r="L2631" i="1"/>
  <c r="L2628" i="1"/>
  <c r="L2622" i="1"/>
  <c r="L2620" i="1"/>
  <c r="L2617" i="1"/>
  <c r="L4459" i="1"/>
  <c r="L2611" i="1"/>
  <c r="L4454" i="1"/>
  <c r="L2608" i="1"/>
  <c r="L4450" i="1"/>
  <c r="L2605" i="1"/>
  <c r="L2604" i="1"/>
  <c r="L2599" i="1"/>
  <c r="L4445" i="1"/>
  <c r="L3606" i="1"/>
  <c r="L4444" i="1"/>
  <c r="L2594" i="1"/>
  <c r="L2592" i="1"/>
  <c r="L2583" i="1"/>
  <c r="L2581" i="1"/>
  <c r="L2577" i="1"/>
  <c r="L3603" i="1"/>
  <c r="L2573" i="1"/>
  <c r="L2571" i="1"/>
  <c r="L2566" i="1"/>
  <c r="L4439" i="1"/>
  <c r="L2560" i="1"/>
  <c r="L2554" i="1"/>
  <c r="L2551" i="1"/>
  <c r="L4438" i="1"/>
  <c r="L2545" i="1"/>
  <c r="L2542" i="1"/>
  <c r="L2539" i="1"/>
  <c r="L2534" i="1"/>
  <c r="L2531" i="1"/>
  <c r="L2528" i="1"/>
  <c r="L2523" i="1"/>
  <c r="L2520" i="1"/>
  <c r="L2517" i="1"/>
  <c r="L2509" i="1"/>
  <c r="L2511" i="1"/>
  <c r="L2502" i="1"/>
  <c r="L4434" i="1"/>
  <c r="L2501" i="1"/>
  <c r="L2496" i="1"/>
  <c r="L4428" i="1"/>
  <c r="L4426" i="1"/>
  <c r="L2492" i="1"/>
  <c r="L2487" i="1"/>
  <c r="L2482" i="1"/>
  <c r="L2481" i="1"/>
  <c r="L2479" i="1"/>
  <c r="L2472" i="1"/>
  <c r="L2467" i="1"/>
  <c r="L4420" i="1"/>
  <c r="L2466" i="1"/>
  <c r="L2462" i="1"/>
  <c r="L4418" i="1"/>
  <c r="L2456" i="1"/>
  <c r="L4416" i="1"/>
  <c r="L2450" i="1"/>
  <c r="L2449" i="1"/>
  <c r="L2443" i="1"/>
  <c r="L4413" i="1"/>
  <c r="L2440" i="1"/>
  <c r="L2435" i="1"/>
  <c r="L2428" i="1"/>
  <c r="L2427" i="1"/>
  <c r="L2423" i="1"/>
  <c r="L2419" i="1"/>
  <c r="L2416" i="1"/>
  <c r="L2414" i="1"/>
  <c r="L3595" i="1"/>
  <c r="L2409" i="1"/>
  <c r="L2404" i="1"/>
  <c r="L3592" i="1"/>
  <c r="L2400" i="1"/>
  <c r="L2396" i="1"/>
  <c r="L2392" i="1"/>
  <c r="L4408" i="1"/>
  <c r="L4405" i="1"/>
  <c r="L2386" i="1"/>
  <c r="L2382" i="1"/>
  <c r="L4403" i="1"/>
  <c r="L2376" i="1"/>
  <c r="L2373" i="1"/>
  <c r="L4400" i="1"/>
  <c r="L2369" i="1"/>
  <c r="L2366" i="1"/>
  <c r="L2361" i="1"/>
  <c r="L2356" i="1"/>
  <c r="L2353" i="1"/>
  <c r="L2347" i="1"/>
  <c r="L2345" i="1"/>
  <c r="L2342" i="1"/>
  <c r="L4397" i="1"/>
  <c r="L3587" i="1"/>
  <c r="L2335" i="1"/>
  <c r="L2329" i="1"/>
  <c r="L2331" i="1"/>
  <c r="L2325" i="1"/>
  <c r="L2320" i="1"/>
  <c r="L2318" i="1"/>
  <c r="L2312" i="1"/>
  <c r="L2309" i="1"/>
  <c r="L2307" i="1"/>
  <c r="L2304" i="1"/>
  <c r="L2301" i="1"/>
  <c r="L2296" i="1"/>
  <c r="L2293" i="1"/>
  <c r="L2288" i="1"/>
  <c r="L4391" i="1"/>
  <c r="L4385" i="1"/>
  <c r="L2285" i="1"/>
  <c r="L2284" i="1"/>
  <c r="L2276" i="1"/>
  <c r="L2274" i="1"/>
  <c r="L2269" i="1"/>
  <c r="L2268" i="1"/>
  <c r="L2263" i="1"/>
  <c r="L2258" i="1"/>
  <c r="L2254" i="1"/>
  <c r="L4381" i="1"/>
  <c r="L4378" i="1"/>
  <c r="L3579" i="1"/>
  <c r="L4372" i="1"/>
  <c r="L4367" i="1"/>
  <c r="L3576" i="1"/>
  <c r="L2251" i="1"/>
  <c r="L2246" i="1"/>
  <c r="L2240" i="1"/>
  <c r="L4365" i="1"/>
  <c r="L2238" i="1"/>
  <c r="L2234" i="1"/>
  <c r="L3573" i="1"/>
  <c r="L2226" i="1"/>
  <c r="L3570" i="1"/>
  <c r="L3569" i="1"/>
  <c r="L2221" i="1"/>
  <c r="L2217" i="1"/>
  <c r="L2213" i="1"/>
  <c r="L4362" i="1"/>
  <c r="L2210" i="1"/>
  <c r="L2205" i="1"/>
  <c r="L2201" i="1"/>
  <c r="L2197" i="1"/>
  <c r="L2194" i="1"/>
  <c r="L2190" i="1"/>
  <c r="L4359" i="1"/>
  <c r="L2184" i="1"/>
  <c r="L2180" i="1"/>
  <c r="L2178" i="1"/>
  <c r="L2175" i="1"/>
  <c r="L2172" i="1"/>
  <c r="L2164" i="1"/>
  <c r="L2165" i="1"/>
  <c r="L3558" i="1"/>
  <c r="L2161" i="1"/>
  <c r="L4355" i="1"/>
  <c r="L4352" i="1"/>
  <c r="L2157" i="1"/>
  <c r="L3557" i="1"/>
  <c r="L3549" i="1"/>
  <c r="L3550" i="1"/>
  <c r="L2154" i="1"/>
  <c r="L4345" i="1"/>
  <c r="L4338" i="1"/>
  <c r="L2148" i="1"/>
  <c r="L2143" i="1"/>
  <c r="L2144" i="1"/>
  <c r="L2139" i="1"/>
  <c r="L2133" i="1"/>
  <c r="L4336" i="1"/>
  <c r="L2125" i="1"/>
  <c r="L4333" i="1"/>
  <c r="L2123" i="1"/>
  <c r="L2116" i="1"/>
  <c r="L2115" i="1"/>
  <c r="L2109" i="1"/>
  <c r="L2106" i="1"/>
  <c r="L3543" i="1"/>
  <c r="L2105" i="1"/>
  <c r="L2101" i="1"/>
  <c r="L2096" i="1"/>
  <c r="L2091" i="1"/>
  <c r="L2088" i="1"/>
  <c r="L2081" i="1"/>
  <c r="L2079" i="1"/>
  <c r="L2074" i="1"/>
  <c r="L2071" i="1"/>
  <c r="L4329" i="1"/>
  <c r="L4327" i="1"/>
  <c r="L2067" i="1"/>
  <c r="L3541" i="1"/>
  <c r="L3538" i="1"/>
  <c r="L3533" i="1"/>
  <c r="L2064" i="1"/>
  <c r="L2062" i="1"/>
  <c r="L4323" i="1"/>
  <c r="L2058" i="1"/>
  <c r="L2052" i="1"/>
  <c r="L2050" i="1"/>
  <c r="L2044" i="1"/>
  <c r="L2040" i="1"/>
  <c r="L2037" i="1"/>
  <c r="L2036" i="1"/>
  <c r="L4314" i="1"/>
  <c r="L2032" i="1"/>
  <c r="L2028" i="1"/>
  <c r="L2023" i="1"/>
  <c r="L2020" i="1"/>
  <c r="L2016" i="1"/>
  <c r="L2013" i="1"/>
  <c r="L2007" i="1"/>
  <c r="L2004" i="1"/>
  <c r="L2001" i="1"/>
  <c r="L1992" i="1"/>
  <c r="L1995" i="1"/>
  <c r="L1991" i="1"/>
  <c r="L1986" i="1"/>
  <c r="L1981" i="1"/>
  <c r="L4310" i="1"/>
  <c r="L1978" i="1"/>
  <c r="L1972" i="1"/>
  <c r="L1968" i="1"/>
  <c r="L1967" i="1"/>
  <c r="L1963" i="1"/>
  <c r="L4304" i="1"/>
  <c r="L1958" i="1"/>
  <c r="L1956" i="1"/>
  <c r="L1952" i="1"/>
  <c r="L1948" i="1"/>
  <c r="L4301" i="1"/>
  <c r="L1945" i="1"/>
  <c r="L4295" i="1"/>
  <c r="L1939" i="1"/>
  <c r="L4291" i="1"/>
  <c r="L1937" i="1"/>
  <c r="L1930" i="1"/>
  <c r="L1926" i="1"/>
  <c r="L4288" i="1"/>
  <c r="L1924" i="1"/>
  <c r="L1917" i="1"/>
  <c r="L1912" i="1"/>
  <c r="L1911" i="1"/>
  <c r="L3526" i="1"/>
  <c r="L3520" i="1"/>
  <c r="L3517" i="1"/>
  <c r="L1908" i="1"/>
  <c r="L1901" i="1"/>
  <c r="L3515" i="1"/>
  <c r="L3513" i="1"/>
  <c r="L1896" i="1"/>
  <c r="L3511" i="1"/>
  <c r="L1890" i="1"/>
  <c r="L3506" i="1"/>
  <c r="L1888" i="1"/>
  <c r="L1885" i="1"/>
  <c r="L1879" i="1"/>
  <c r="L1876" i="1"/>
  <c r="L1872" i="1"/>
  <c r="L1868" i="1"/>
  <c r="L4284" i="1"/>
  <c r="L3499" i="1"/>
  <c r="L1863" i="1"/>
  <c r="L1858" i="1"/>
  <c r="L1861" i="1"/>
  <c r="L1854" i="1"/>
  <c r="L1850" i="1"/>
  <c r="L1849" i="1"/>
  <c r="L4279" i="1"/>
  <c r="L1840" i="1"/>
  <c r="L1838" i="1"/>
  <c r="L1835" i="1"/>
  <c r="L4277" i="1"/>
  <c r="L1829" i="1"/>
  <c r="L1828" i="1"/>
  <c r="L4269" i="1"/>
  <c r="L1825" i="1"/>
  <c r="L1819" i="1"/>
  <c r="L3498" i="1"/>
  <c r="L1812" i="1"/>
  <c r="L1813" i="1"/>
  <c r="L1808" i="1"/>
  <c r="L3492" i="1"/>
  <c r="L1804" i="1"/>
  <c r="L4267" i="1"/>
  <c r="L4265" i="1"/>
  <c r="L1801" i="1"/>
  <c r="L1799" i="1"/>
  <c r="L1793" i="1"/>
  <c r="L1789" i="1"/>
  <c r="L1787" i="1"/>
  <c r="L4257" i="1"/>
  <c r="L1783" i="1"/>
  <c r="L4254" i="1"/>
  <c r="L4252" i="1"/>
  <c r="L1778" i="1"/>
  <c r="L1775" i="1"/>
  <c r="L1772" i="1"/>
  <c r="L1767" i="1"/>
  <c r="L1763" i="1"/>
  <c r="L4245" i="1"/>
  <c r="L1761" i="1"/>
  <c r="L1757" i="1"/>
  <c r="L1752" i="1"/>
  <c r="L1753" i="1"/>
  <c r="L1745" i="1"/>
  <c r="L4240" i="1"/>
  <c r="L1742" i="1"/>
  <c r="L1738" i="1"/>
  <c r="L1734" i="1"/>
  <c r="L1728" i="1"/>
  <c r="L1729" i="1"/>
  <c r="L1722" i="1"/>
  <c r="L3483" i="1"/>
  <c r="L1717" i="1"/>
  <c r="L1715" i="1"/>
  <c r="L3482" i="1"/>
  <c r="L1709" i="1"/>
  <c r="L1707" i="1"/>
  <c r="L1703" i="1"/>
  <c r="L4234" i="1"/>
  <c r="L1700" i="1"/>
  <c r="L4232" i="1"/>
  <c r="L1695" i="1"/>
  <c r="L4228" i="1"/>
  <c r="L1690" i="1"/>
  <c r="L1682" i="1"/>
  <c r="L4227" i="1"/>
  <c r="L1678" i="1"/>
  <c r="L1673" i="1"/>
  <c r="L3476" i="1"/>
  <c r="L1670" i="1"/>
  <c r="L1669" i="1"/>
  <c r="L1660" i="1"/>
  <c r="L1656" i="1"/>
  <c r="L1654" i="1"/>
  <c r="L1650" i="1"/>
  <c r="L3471" i="1"/>
  <c r="L1648" i="1"/>
  <c r="L4222" i="1"/>
  <c r="L1644" i="1"/>
  <c r="L1638" i="1"/>
  <c r="L1634" i="1"/>
  <c r="L1628" i="1"/>
  <c r="L1632" i="1"/>
  <c r="L1625" i="1"/>
  <c r="L1620" i="1"/>
  <c r="L1615" i="1"/>
  <c r="L4221" i="1"/>
  <c r="L1611" i="1"/>
  <c r="L1608" i="1"/>
  <c r="L4217" i="1"/>
  <c r="L1602" i="1"/>
  <c r="L1601" i="1"/>
  <c r="L1594" i="1"/>
  <c r="L1590" i="1"/>
  <c r="L1584" i="1"/>
  <c r="L1582" i="1"/>
  <c r="L4215" i="1"/>
  <c r="L1578" i="1"/>
  <c r="L1576" i="1"/>
  <c r="L1570" i="1"/>
  <c r="L1565" i="1"/>
  <c r="L1563" i="1"/>
  <c r="L4211" i="1"/>
  <c r="L1562" i="1"/>
  <c r="L3463" i="1"/>
  <c r="L1555" i="1"/>
  <c r="L3460" i="1"/>
  <c r="L1550" i="1"/>
  <c r="L1546" i="1"/>
  <c r="L1545" i="1"/>
  <c r="L1540" i="1"/>
  <c r="L1538" i="1"/>
  <c r="L1533" i="1"/>
  <c r="L1529" i="1"/>
  <c r="L3453" i="1"/>
  <c r="L1527" i="1"/>
  <c r="L1520" i="1"/>
  <c r="L4205" i="1"/>
  <c r="L4202" i="1"/>
  <c r="L4200" i="1"/>
  <c r="L1516" i="1"/>
  <c r="L1513" i="1"/>
  <c r="L1509" i="1"/>
  <c r="L1502" i="1"/>
  <c r="L1501" i="1"/>
  <c r="L1496" i="1"/>
  <c r="L3451" i="1"/>
  <c r="L1493" i="1"/>
  <c r="L1490" i="1"/>
  <c r="L4196" i="1"/>
  <c r="L1486" i="1"/>
  <c r="L1483" i="1"/>
  <c r="L1478" i="1"/>
  <c r="L3446" i="1"/>
  <c r="L1476" i="1"/>
  <c r="L1470" i="1"/>
  <c r="L1467" i="1"/>
  <c r="L1463" i="1"/>
  <c r="L4192" i="1"/>
  <c r="L3442" i="1"/>
  <c r="L1457" i="1"/>
  <c r="L1451" i="1"/>
  <c r="L4187" i="1"/>
  <c r="L4190" i="1"/>
  <c r="L3440" i="1"/>
  <c r="L1447" i="1"/>
  <c r="L1443" i="1"/>
  <c r="L3435" i="1"/>
  <c r="L1439" i="1"/>
  <c r="L4179" i="1"/>
  <c r="L4180" i="1"/>
  <c r="L1435" i="1"/>
  <c r="L4177" i="1"/>
  <c r="L1426" i="1"/>
  <c r="L3431" i="1"/>
  <c r="L4176" i="1"/>
  <c r="L4172" i="1"/>
  <c r="L1420" i="1"/>
  <c r="L3425" i="1"/>
  <c r="L1414" i="1"/>
  <c r="L1417" i="1"/>
  <c r="L4169" i="1"/>
  <c r="L1409" i="1"/>
  <c r="L1406" i="1"/>
  <c r="L3416" i="1"/>
  <c r="L1405" i="1"/>
  <c r="L3412" i="1"/>
  <c r="L1399" i="1"/>
  <c r="L1396" i="1"/>
  <c r="L4164" i="1"/>
  <c r="L1392" i="1"/>
  <c r="L1389" i="1"/>
  <c r="L1386" i="1"/>
  <c r="L1381" i="1"/>
  <c r="L1380" i="1"/>
  <c r="L3165" i="1"/>
  <c r="L4708" i="1"/>
  <c r="L4704" i="1"/>
  <c r="L4701" i="1"/>
  <c r="L4698" i="1"/>
  <c r="L4695" i="1"/>
  <c r="L4689" i="1"/>
  <c r="L4690" i="1"/>
  <c r="L4684" i="1"/>
  <c r="L4681" i="1"/>
  <c r="L4677" i="1"/>
  <c r="L4675" i="1"/>
  <c r="L3157" i="1"/>
  <c r="L3151" i="1"/>
  <c r="L3150" i="1"/>
  <c r="L4671" i="1"/>
  <c r="L4663" i="1"/>
  <c r="L3694" i="1"/>
  <c r="L3145" i="1"/>
  <c r="L3143" i="1"/>
  <c r="L4657" i="1"/>
  <c r="L4650" i="1"/>
  <c r="L4648" i="1"/>
  <c r="L3140" i="1"/>
  <c r="L3137" i="1"/>
  <c r="L3132" i="1"/>
  <c r="L3130" i="1"/>
  <c r="L3122" i="1"/>
  <c r="L3126" i="1"/>
  <c r="L3121" i="1"/>
  <c r="L4641" i="1"/>
  <c r="L3116" i="1"/>
  <c r="L3111" i="1"/>
  <c r="L3108" i="1"/>
  <c r="L4638" i="1"/>
  <c r="L4634" i="1"/>
  <c r="L4631" i="1"/>
  <c r="L3105" i="1"/>
  <c r="L3099" i="1"/>
  <c r="L3097" i="1"/>
  <c r="L3094" i="1"/>
  <c r="L4624" i="1"/>
  <c r="L3689" i="1"/>
  <c r="L3090" i="1"/>
  <c r="L3082" i="1"/>
  <c r="L3079" i="1"/>
  <c r="L3071" i="1"/>
  <c r="L3072" i="1"/>
  <c r="L4621" i="1"/>
  <c r="L3684" i="1"/>
  <c r="L3067" i="1"/>
  <c r="L3063" i="1"/>
  <c r="L3060" i="1"/>
  <c r="L4618" i="1"/>
  <c r="L4617" i="1"/>
  <c r="L3680" i="1"/>
  <c r="L3056" i="1"/>
  <c r="L4614" i="1"/>
  <c r="L4608" i="1"/>
  <c r="L3674" i="1"/>
  <c r="L3676" i="1"/>
  <c r="L4601" i="1"/>
  <c r="L3048" i="1"/>
  <c r="L3043" i="1"/>
  <c r="L3044" i="1"/>
  <c r="L3041" i="1"/>
  <c r="L3038" i="1"/>
  <c r="L3032" i="1"/>
  <c r="L3030" i="1"/>
  <c r="L3024" i="1"/>
  <c r="L3027" i="1"/>
  <c r="L3018" i="1"/>
  <c r="L4591" i="1"/>
  <c r="L4589" i="1"/>
  <c r="L4586" i="1"/>
  <c r="L4583" i="1"/>
  <c r="L3017" i="1"/>
  <c r="L4577" i="1"/>
  <c r="L4575" i="1"/>
  <c r="L4570" i="1"/>
  <c r="L4567" i="1"/>
  <c r="L4559" i="1"/>
  <c r="L3013" i="1"/>
  <c r="L3009" i="1"/>
  <c r="L3006" i="1"/>
  <c r="L3001" i="1"/>
  <c r="L2997" i="1"/>
  <c r="L2992" i="1"/>
  <c r="L2988" i="1"/>
  <c r="L2986" i="1"/>
  <c r="L2979" i="1"/>
  <c r="L4558" i="1"/>
  <c r="L2976" i="1"/>
  <c r="L2973" i="1"/>
  <c r="L3667" i="1"/>
  <c r="L4553" i="1"/>
  <c r="L2969" i="1"/>
  <c r="L4550" i="1"/>
  <c r="L2963" i="1"/>
  <c r="L2958" i="1"/>
  <c r="L2957" i="1"/>
  <c r="L2949" i="1"/>
  <c r="L2948" i="1"/>
  <c r="L3666" i="1"/>
  <c r="L2946" i="1"/>
  <c r="L2939" i="1"/>
  <c r="L2935" i="1"/>
  <c r="L4547" i="1"/>
  <c r="L4546" i="1"/>
  <c r="L2931" i="1"/>
  <c r="L2922" i="1"/>
  <c r="L2921" i="1"/>
  <c r="L2920" i="1"/>
  <c r="L2914" i="1"/>
  <c r="L2910" i="1"/>
  <c r="L3660" i="1"/>
  <c r="L3659" i="1"/>
  <c r="L2903" i="1"/>
  <c r="L2901" i="1"/>
  <c r="L2899" i="1"/>
  <c r="L2896" i="1"/>
  <c r="L2892" i="1"/>
  <c r="L2887" i="1"/>
  <c r="L2885" i="1"/>
  <c r="L2875" i="1"/>
  <c r="L2878" i="1"/>
  <c r="L2871" i="1"/>
  <c r="L2864" i="1"/>
  <c r="L4540" i="1"/>
  <c r="L4538" i="1"/>
  <c r="L2863" i="1"/>
  <c r="L2859" i="1"/>
  <c r="L2856" i="1"/>
  <c r="L3651" i="1"/>
  <c r="L2852" i="1"/>
  <c r="L2848" i="1"/>
  <c r="L4534" i="1"/>
  <c r="L3647" i="1"/>
  <c r="L3645" i="1"/>
  <c r="L2839" i="1"/>
  <c r="L2836" i="1"/>
  <c r="L4532" i="1"/>
  <c r="L2830" i="1"/>
  <c r="L2825" i="1"/>
  <c r="L2822" i="1"/>
  <c r="L2819" i="1"/>
  <c r="L4529" i="1"/>
  <c r="L2812" i="1"/>
  <c r="L4524" i="1"/>
  <c r="L3642" i="1"/>
  <c r="L2806" i="1"/>
  <c r="L2800" i="1"/>
  <c r="L2796" i="1"/>
  <c r="L2794" i="1"/>
  <c r="L4522" i="1"/>
  <c r="L3640" i="1"/>
  <c r="L2787" i="1"/>
  <c r="L4519" i="1"/>
  <c r="L2782" i="1"/>
  <c r="L2779" i="1"/>
  <c r="L2776" i="1"/>
  <c r="L4514" i="1"/>
  <c r="L2775" i="1"/>
  <c r="L3637" i="1"/>
  <c r="L3635" i="1"/>
  <c r="L2768" i="1"/>
  <c r="L2766" i="1"/>
  <c r="L2761" i="1"/>
  <c r="L4506" i="1"/>
  <c r="L2755" i="1"/>
  <c r="L2750" i="1"/>
  <c r="L2746" i="1"/>
  <c r="L2744" i="1"/>
  <c r="L3633" i="1"/>
  <c r="L2740" i="1"/>
  <c r="L2735" i="1"/>
  <c r="L4502" i="1"/>
  <c r="L2728" i="1"/>
  <c r="L2726" i="1"/>
  <c r="L2719" i="1"/>
  <c r="L2716" i="1"/>
  <c r="L2715" i="1"/>
  <c r="L4501" i="1"/>
  <c r="L3631" i="1"/>
  <c r="L2708" i="1"/>
  <c r="L2707" i="1"/>
  <c r="L2699" i="1"/>
  <c r="L2700" i="1"/>
  <c r="L2694" i="1"/>
  <c r="L4495" i="1"/>
  <c r="L2691" i="1"/>
  <c r="L4487" i="1"/>
  <c r="L2688" i="1"/>
  <c r="L3627" i="1"/>
  <c r="L3623" i="1"/>
  <c r="L2681" i="1"/>
  <c r="L2679" i="1"/>
  <c r="L2675" i="1"/>
  <c r="L4482" i="1"/>
  <c r="L2668" i="1"/>
  <c r="L2664" i="1"/>
  <c r="L3621" i="1"/>
  <c r="L3620" i="1"/>
  <c r="L2660" i="1"/>
  <c r="L2658" i="1"/>
  <c r="L4480" i="1"/>
  <c r="L4476" i="1"/>
  <c r="L2651" i="1"/>
  <c r="L4474" i="1"/>
  <c r="L3612" i="1"/>
  <c r="L2645" i="1"/>
  <c r="L4472" i="1"/>
  <c r="L2644" i="1"/>
  <c r="L4463" i="1"/>
  <c r="L2640" i="1"/>
  <c r="L2634" i="1"/>
  <c r="L4460" i="1"/>
  <c r="L2633" i="1"/>
  <c r="L2626" i="1"/>
  <c r="L2624" i="1"/>
  <c r="L2618" i="1"/>
  <c r="L2614" i="1"/>
  <c r="L4457" i="1"/>
  <c r="L4456" i="1"/>
  <c r="L3611" i="1"/>
  <c r="L2609" i="1"/>
  <c r="L4451" i="1"/>
  <c r="L4447" i="1"/>
  <c r="L2603" i="1"/>
  <c r="L2598" i="1"/>
  <c r="L4446" i="1"/>
  <c r="L3608" i="1"/>
  <c r="L4443" i="1"/>
  <c r="L2591" i="1"/>
  <c r="L2587" i="1"/>
  <c r="L2584" i="1"/>
  <c r="L2579" i="1"/>
  <c r="L2578" i="1"/>
  <c r="L3604" i="1"/>
  <c r="L2568" i="1"/>
  <c r="L2572" i="1"/>
  <c r="L2564" i="1"/>
  <c r="L2562" i="1"/>
  <c r="L2557" i="1"/>
  <c r="L2555" i="1"/>
  <c r="L2548" i="1"/>
  <c r="L4437" i="1"/>
  <c r="L2547" i="1"/>
  <c r="L2543" i="1"/>
  <c r="L2538" i="1"/>
  <c r="L2535" i="1"/>
  <c r="L2529" i="1"/>
  <c r="L2527" i="1"/>
  <c r="L2522" i="1"/>
  <c r="L2516" i="1"/>
  <c r="L2518" i="1"/>
  <c r="L2508" i="1"/>
  <c r="L2505" i="1"/>
  <c r="L2504" i="1"/>
  <c r="L3599" i="1"/>
  <c r="L2499" i="1"/>
  <c r="L2495" i="1"/>
  <c r="L4431" i="1"/>
  <c r="L4425" i="1"/>
  <c r="L2491" i="1"/>
  <c r="L2490" i="1"/>
  <c r="L2484" i="1"/>
  <c r="L2477" i="1"/>
  <c r="L2478" i="1"/>
  <c r="L2474" i="1"/>
  <c r="L2470" i="1"/>
  <c r="L4421" i="1"/>
  <c r="L2464" i="1"/>
  <c r="L2458" i="1"/>
  <c r="L4419" i="1"/>
  <c r="L2454" i="1"/>
  <c r="L2453" i="1"/>
  <c r="L2448" i="1"/>
  <c r="L2444" i="1"/>
  <c r="L2445" i="1"/>
  <c r="L2438" i="1"/>
  <c r="L2436" i="1"/>
  <c r="L2434" i="1"/>
  <c r="L2430" i="1"/>
  <c r="L2425" i="1"/>
  <c r="L2424" i="1"/>
  <c r="L2421" i="1"/>
  <c r="L2413" i="1"/>
  <c r="L2411" i="1"/>
  <c r="L3597" i="1"/>
  <c r="L2408" i="1"/>
  <c r="L2403" i="1"/>
  <c r="L3589" i="1"/>
  <c r="L2401" i="1"/>
  <c r="L2395" i="1"/>
  <c r="L2394" i="1"/>
  <c r="L4407" i="1"/>
  <c r="L2389" i="1"/>
  <c r="L2383" i="1"/>
  <c r="L2385" i="1"/>
  <c r="L4404" i="1"/>
  <c r="L2377" i="1"/>
  <c r="L4401" i="1"/>
  <c r="L2371" i="1"/>
  <c r="L2370" i="1"/>
  <c r="L2364" i="1"/>
  <c r="L2358" i="1"/>
  <c r="L2354" i="1"/>
  <c r="L2350" i="1"/>
  <c r="L2346" i="1"/>
  <c r="L2344" i="1"/>
  <c r="L2340" i="1"/>
  <c r="L3588" i="1"/>
  <c r="L2336" i="1"/>
  <c r="L3583" i="1"/>
  <c r="L2332" i="1"/>
  <c r="L2326" i="1"/>
  <c r="L2324" i="1"/>
  <c r="L2321" i="1"/>
  <c r="L2316" i="1"/>
  <c r="L2313" i="1"/>
  <c r="L2306" i="1"/>
  <c r="L4396" i="1"/>
  <c r="L2302" i="1"/>
  <c r="L2298" i="1"/>
  <c r="L2294" i="1"/>
  <c r="L2295" i="1"/>
  <c r="L2287" i="1"/>
  <c r="L4389" i="1"/>
  <c r="L4388" i="1"/>
  <c r="L2282" i="1"/>
  <c r="L2279" i="1"/>
  <c r="L2277" i="1"/>
  <c r="L4384" i="1"/>
  <c r="L2270" i="1"/>
  <c r="L2267" i="1"/>
  <c r="L2262" i="1"/>
  <c r="L2256" i="1"/>
  <c r="L2253" i="1"/>
  <c r="L4377" i="1"/>
  <c r="L4376" i="1"/>
  <c r="L3581" i="1"/>
  <c r="L4371" i="1"/>
  <c r="L4369" i="1"/>
  <c r="L3574" i="1"/>
  <c r="L2250" i="1"/>
  <c r="L2245" i="1"/>
  <c r="L2241" i="1"/>
  <c r="L4366" i="1"/>
  <c r="L2239" i="1"/>
  <c r="L2233" i="1"/>
  <c r="L3572" i="1"/>
  <c r="L2230" i="1"/>
  <c r="L3568" i="1"/>
  <c r="L2224" i="1"/>
  <c r="L2219" i="1"/>
  <c r="L2218" i="1"/>
  <c r="L2216" i="1"/>
  <c r="L4361" i="1"/>
  <c r="L2209" i="1"/>
  <c r="L2204" i="1"/>
  <c r="L2200" i="1"/>
  <c r="L2196" i="1"/>
  <c r="L2191" i="1"/>
  <c r="L2188" i="1"/>
  <c r="L4358" i="1"/>
  <c r="L3565" i="1"/>
  <c r="L2183" i="1"/>
  <c r="L2179" i="1"/>
  <c r="L2173" i="1"/>
  <c r="L2170" i="1"/>
  <c r="L2167" i="1"/>
  <c r="L4356" i="1"/>
  <c r="L3562" i="1"/>
  <c r="L2160" i="1"/>
  <c r="L4353" i="1"/>
  <c r="L4350" i="1"/>
  <c r="L4348" i="1"/>
  <c r="L3556" i="1"/>
  <c r="L3553" i="1"/>
  <c r="L2156" i="1"/>
  <c r="L2155" i="1"/>
  <c r="L4342" i="1"/>
  <c r="L4339" i="1"/>
  <c r="L2151" i="1"/>
  <c r="L2142" i="1"/>
  <c r="L2140" i="1"/>
  <c r="L2138" i="1"/>
  <c r="L2131" i="1"/>
  <c r="L2130" i="1"/>
  <c r="L2126" i="1"/>
  <c r="L4334" i="1"/>
  <c r="L2124" i="1"/>
  <c r="L2117" i="1"/>
  <c r="L2114" i="1"/>
  <c r="L2111" i="1"/>
  <c r="L2108" i="1"/>
  <c r="L3545" i="1"/>
  <c r="L2102" i="1"/>
  <c r="L2099" i="1"/>
  <c r="L2094" i="1"/>
  <c r="L2092" i="1"/>
  <c r="L2087" i="1"/>
  <c r="L2085" i="1"/>
  <c r="L2080" i="1"/>
  <c r="L2076" i="1"/>
  <c r="L2073" i="1"/>
  <c r="L4332" i="1"/>
  <c r="L4326" i="1"/>
  <c r="L2069" i="1"/>
  <c r="L3539" i="1"/>
  <c r="L3534" i="1"/>
  <c r="L3532" i="1"/>
  <c r="L2063" i="1"/>
  <c r="L4322" i="1"/>
  <c r="L4321" i="1"/>
  <c r="L2055" i="1"/>
  <c r="L2053" i="1"/>
  <c r="L2047" i="1"/>
  <c r="L2045" i="1"/>
  <c r="L2039" i="1"/>
  <c r="L4318" i="1"/>
  <c r="L2035" i="1"/>
  <c r="L4315" i="1"/>
  <c r="L2030" i="1"/>
  <c r="L4312" i="1"/>
  <c r="L2022" i="1"/>
  <c r="L2017" i="1"/>
  <c r="L2015" i="1"/>
  <c r="L2014" i="1"/>
  <c r="L2006" i="1"/>
  <c r="L2000" i="1"/>
  <c r="L1999" i="1"/>
  <c r="L1996" i="1"/>
  <c r="L3531" i="1"/>
  <c r="L1990" i="1"/>
  <c r="L1985" i="1"/>
  <c r="L4311" i="1"/>
  <c r="L1980" i="1"/>
  <c r="L1977" i="1"/>
  <c r="L1976" i="1"/>
  <c r="L1969" i="1"/>
  <c r="L1964" i="1"/>
  <c r="L1961" i="1"/>
  <c r="L4307" i="1"/>
  <c r="L1960" i="1"/>
  <c r="L1953" i="1"/>
  <c r="L1949" i="1"/>
  <c r="L1947" i="1"/>
  <c r="L4299" i="1"/>
  <c r="L1944" i="1"/>
  <c r="L4297" i="1"/>
  <c r="L1938" i="1"/>
  <c r="L4293" i="1"/>
  <c r="L1936" i="1"/>
  <c r="L1929" i="1"/>
  <c r="L1928" i="1"/>
  <c r="L4289" i="1"/>
  <c r="L1922" i="1"/>
  <c r="L1916" i="1"/>
  <c r="L1913" i="1"/>
  <c r="L3528" i="1"/>
  <c r="L3522" i="1"/>
  <c r="L3521" i="1"/>
  <c r="L1907" i="1"/>
  <c r="L1906" i="1"/>
  <c r="L1900" i="1"/>
  <c r="L3516" i="1"/>
  <c r="L1898" i="1"/>
  <c r="L1893" i="1"/>
  <c r="L3510" i="1"/>
  <c r="L1892" i="1"/>
  <c r="L3507" i="1"/>
  <c r="L1882" i="1"/>
  <c r="L3504" i="1"/>
  <c r="L1880" i="1"/>
  <c r="L4285" i="1"/>
  <c r="L1873" i="1"/>
  <c r="L1870" i="1"/>
  <c r="L4283" i="1"/>
  <c r="L3501" i="1"/>
  <c r="L1866" i="1"/>
  <c r="L1860" i="1"/>
  <c r="L1857" i="1"/>
  <c r="L1853" i="1"/>
  <c r="L4281" i="1"/>
  <c r="L1847" i="1"/>
  <c r="L4278" i="1"/>
  <c r="L1843" i="1"/>
  <c r="L1836" i="1"/>
  <c r="L4273" i="1"/>
  <c r="L4276" i="1"/>
  <c r="L1830" i="1"/>
  <c r="L4271" i="1"/>
  <c r="L1826" i="1"/>
  <c r="L1823" i="1"/>
  <c r="L1821" i="1"/>
  <c r="L3496" i="1"/>
  <c r="L1816" i="1"/>
  <c r="L1810" i="1"/>
  <c r="L1807" i="1"/>
  <c r="L3490" i="1"/>
  <c r="L1805" i="1"/>
  <c r="L4263" i="1"/>
  <c r="L4264" i="1"/>
  <c r="L3488" i="1"/>
  <c r="L1796" i="1"/>
  <c r="L1794" i="1"/>
  <c r="L1791" i="1"/>
  <c r="L4258" i="1"/>
  <c r="L1786" i="1"/>
  <c r="L1782" i="1"/>
  <c r="L4255" i="1"/>
  <c r="L4249" i="1"/>
  <c r="L1777" i="1"/>
  <c r="L4248" i="1"/>
  <c r="L4246" i="1"/>
  <c r="L1768" i="1"/>
  <c r="L1765" i="1"/>
  <c r="L4242" i="1"/>
  <c r="L1762" i="1"/>
  <c r="L1760" i="1"/>
  <c r="L1751" i="1"/>
  <c r="L1747" i="1"/>
  <c r="L1744" i="1"/>
  <c r="L4241" i="1"/>
  <c r="L1741" i="1"/>
  <c r="L1735" i="1"/>
  <c r="L1732" i="1"/>
  <c r="L1730" i="1"/>
  <c r="L3485" i="1"/>
  <c r="L1723" i="1"/>
  <c r="L3484" i="1"/>
  <c r="L1720" i="1"/>
  <c r="L1714" i="1"/>
  <c r="L3480" i="1"/>
  <c r="L1711" i="1"/>
  <c r="L1704" i="1"/>
  <c r="L4237" i="1"/>
  <c r="L1701" i="1"/>
  <c r="L1699" i="1"/>
  <c r="L4230" i="1"/>
  <c r="L1693" i="1"/>
  <c r="L4229" i="1"/>
  <c r="L1689" i="1"/>
  <c r="L1686" i="1"/>
  <c r="L4226" i="1"/>
  <c r="L1680" i="1"/>
  <c r="L1675" i="1"/>
  <c r="L3477" i="1"/>
  <c r="L1667" i="1"/>
  <c r="L1666" i="1"/>
  <c r="L1662" i="1"/>
  <c r="L1658" i="1"/>
  <c r="L1651" i="1"/>
  <c r="L3475" i="1"/>
  <c r="L3473" i="1"/>
  <c r="L4225" i="1"/>
  <c r="L1646" i="1"/>
  <c r="L1643" i="1"/>
  <c r="L1641" i="1"/>
  <c r="L1633" i="1"/>
  <c r="L1631" i="1"/>
  <c r="L1627" i="1"/>
  <c r="L1623" i="1"/>
  <c r="L1621" i="1"/>
  <c r="L1616" i="1"/>
  <c r="L4219" i="1"/>
  <c r="L1610" i="1"/>
  <c r="L1606" i="1"/>
  <c r="L1604" i="1"/>
  <c r="L1598" i="1"/>
  <c r="L1597" i="1"/>
  <c r="L1593" i="1"/>
  <c r="L1587" i="1"/>
  <c r="L1583" i="1"/>
  <c r="L1581" i="1"/>
  <c r="L3468" i="1"/>
  <c r="L1577" i="1"/>
  <c r="L1574" i="1"/>
  <c r="L1571" i="1"/>
  <c r="L1567" i="1"/>
  <c r="L4213" i="1"/>
  <c r="L1560" i="1"/>
  <c r="L3464" i="1"/>
  <c r="L3462" i="1"/>
  <c r="L1554" i="1"/>
  <c r="L3459" i="1"/>
  <c r="L1551" i="1"/>
  <c r="L1549" i="1"/>
  <c r="L1544" i="1"/>
  <c r="L1539" i="1"/>
  <c r="L1535" i="1"/>
  <c r="L1534" i="1"/>
  <c r="L3456" i="1"/>
  <c r="L1525" i="1"/>
  <c r="L4210" i="1"/>
  <c r="L1522" i="1"/>
  <c r="L4208" i="1"/>
  <c r="L4203" i="1"/>
  <c r="L1518" i="1"/>
  <c r="L1514" i="1"/>
  <c r="L1508" i="1"/>
  <c r="L1506" i="1"/>
  <c r="L1504" i="1"/>
  <c r="L1499" i="1"/>
  <c r="L1494" i="1"/>
  <c r="L3450" i="1"/>
  <c r="L4198" i="1"/>
  <c r="L1491" i="1"/>
  <c r="L4193" i="1"/>
  <c r="L1489" i="1"/>
  <c r="L1484" i="1"/>
  <c r="L1479" i="1"/>
  <c r="L3445" i="1"/>
  <c r="L1473" i="1"/>
  <c r="L1469" i="1"/>
  <c r="L1465" i="1"/>
  <c r="L1461" i="1"/>
  <c r="L4191" i="1"/>
  <c r="L3444" i="1"/>
  <c r="L1454" i="1"/>
  <c r="L1452" i="1"/>
  <c r="L4189" i="1"/>
  <c r="L4183" i="1"/>
  <c r="L3439" i="1"/>
  <c r="L1445" i="1"/>
  <c r="L3436" i="1"/>
  <c r="L3438" i="1"/>
  <c r="L1436" i="1"/>
  <c r="L4178" i="1"/>
  <c r="L1431" i="1"/>
  <c r="L1432" i="1"/>
  <c r="L3433" i="1"/>
  <c r="L1425" i="1"/>
  <c r="L3430" i="1"/>
  <c r="L4174" i="1"/>
  <c r="L1423" i="1"/>
  <c r="L1419" i="1"/>
  <c r="L3424" i="1"/>
  <c r="L1415" i="1"/>
  <c r="L1413" i="1"/>
  <c r="L4168" i="1"/>
  <c r="L1412" i="1"/>
  <c r="L3420" i="1"/>
  <c r="L3417" i="1"/>
  <c r="L1403" i="1"/>
  <c r="L3413" i="1"/>
  <c r="L1398" i="1"/>
  <c r="L4165" i="1"/>
  <c r="L3410" i="1"/>
  <c r="L1391" i="1"/>
  <c r="L1390" i="1"/>
  <c r="L1385" i="1"/>
  <c r="L1383" i="1"/>
  <c r="L1379" i="1"/>
  <c r="L1371" i="1"/>
  <c r="L1370" i="1"/>
  <c r="L1368" i="1"/>
  <c r="L3409" i="1"/>
  <c r="L3405" i="1"/>
  <c r="L3404" i="1"/>
  <c r="L1356" i="1"/>
  <c r="L1358" i="1"/>
  <c r="L4161" i="1"/>
  <c r="L1349" i="1"/>
  <c r="L4160" i="1"/>
  <c r="L1344" i="1"/>
  <c r="L1341" i="1"/>
  <c r="L4157" i="1"/>
  <c r="L3400" i="1"/>
  <c r="L3396" i="1"/>
  <c r="L3393" i="1"/>
  <c r="L1335" i="1"/>
  <c r="L1332" i="1"/>
  <c r="L1330" i="1"/>
  <c r="L4153" i="1"/>
  <c r="L4148" i="1"/>
  <c r="L1324" i="1"/>
  <c r="L4145" i="1"/>
  <c r="L1321" i="1"/>
  <c r="L4138" i="1"/>
  <c r="L1316" i="1"/>
  <c r="L1311" i="1"/>
  <c r="L1309" i="1"/>
  <c r="L1304" i="1"/>
  <c r="L1302" i="1"/>
  <c r="L4137" i="1"/>
  <c r="L3391" i="1"/>
  <c r="L1298" i="1"/>
  <c r="L1291" i="1"/>
  <c r="L1287" i="1"/>
  <c r="L3386" i="1"/>
  <c r="L1284" i="1"/>
  <c r="L1278" i="1"/>
  <c r="L1276" i="1"/>
  <c r="L1271" i="1"/>
  <c r="L1268" i="1"/>
  <c r="L1264" i="1"/>
  <c r="L1261" i="1"/>
  <c r="L1260" i="1"/>
  <c r="L4132" i="1"/>
  <c r="L4123" i="1"/>
  <c r="L1255" i="1"/>
  <c r="L1252" i="1"/>
  <c r="L1248" i="1"/>
  <c r="L1245" i="1"/>
  <c r="L1240" i="1"/>
  <c r="L1237" i="1"/>
  <c r="L4119" i="1"/>
  <c r="L3379" i="1"/>
  <c r="L3383" i="1"/>
  <c r="L1232" i="1"/>
  <c r="L4113" i="1"/>
  <c r="L1230" i="1"/>
  <c r="L4106" i="1"/>
  <c r="L1228" i="1"/>
  <c r="L1222" i="1"/>
  <c r="L1220" i="1"/>
  <c r="L1217" i="1"/>
  <c r="L1214" i="1"/>
  <c r="L1208" i="1"/>
  <c r="L1206" i="1"/>
  <c r="L3377" i="1"/>
  <c r="L1201" i="1"/>
  <c r="L4099" i="1"/>
  <c r="L1199" i="1"/>
  <c r="L4098" i="1"/>
  <c r="L1193" i="1"/>
  <c r="L4090" i="1"/>
  <c r="L1191" i="1"/>
  <c r="L1183" i="1"/>
  <c r="L1182" i="1"/>
  <c r="L1178" i="1"/>
  <c r="L1174" i="1"/>
  <c r="L3374" i="1"/>
  <c r="L1171" i="1"/>
  <c r="L1169" i="1"/>
  <c r="L1165" i="1"/>
  <c r="L1157" i="1"/>
  <c r="L4084" i="1"/>
  <c r="L1155" i="1"/>
  <c r="L1148" i="1"/>
  <c r="L1147" i="1"/>
  <c r="L1143" i="1"/>
  <c r="L1140" i="1"/>
  <c r="L1137" i="1"/>
  <c r="L4081" i="1"/>
  <c r="L4080" i="1"/>
  <c r="L4075" i="1"/>
  <c r="L3370" i="1"/>
  <c r="L1131" i="1"/>
  <c r="L1127" i="1"/>
  <c r="L1124" i="1"/>
  <c r="L1118" i="1"/>
  <c r="L4072" i="1"/>
  <c r="L1112" i="1"/>
  <c r="L1107" i="1"/>
  <c r="L1106" i="1"/>
  <c r="L4062" i="1"/>
  <c r="L4063" i="1"/>
  <c r="L1105" i="1"/>
  <c r="L4060" i="1"/>
  <c r="L1096" i="1"/>
  <c r="L1095" i="1"/>
  <c r="L4057" i="1"/>
  <c r="L1089" i="1"/>
  <c r="L1085" i="1"/>
  <c r="L4052" i="1"/>
  <c r="L4051" i="1"/>
  <c r="L1082" i="1"/>
  <c r="L1078" i="1"/>
  <c r="L1072" i="1"/>
  <c r="L1069" i="1"/>
  <c r="L4045" i="1"/>
  <c r="L1067" i="1"/>
  <c r="L3363" i="1"/>
  <c r="L1058" i="1"/>
  <c r="L3361" i="1"/>
  <c r="L1057" i="1"/>
  <c r="L1052" i="1"/>
  <c r="L1048" i="1"/>
  <c r="L3356" i="1"/>
  <c r="L3354" i="1"/>
  <c r="L1043" i="1"/>
  <c r="L3351" i="1"/>
  <c r="L1040" i="1"/>
  <c r="L1033" i="1"/>
  <c r="L4041" i="1"/>
  <c r="L1030" i="1"/>
  <c r="L4034" i="1"/>
  <c r="L4032" i="1"/>
  <c r="L3347" i="1"/>
  <c r="L1028" i="1"/>
  <c r="L1023" i="1"/>
  <c r="L1019" i="1"/>
  <c r="L3342" i="1"/>
  <c r="L1014" i="1"/>
  <c r="L4029" i="1"/>
  <c r="L1010" i="1"/>
  <c r="L4023" i="1"/>
  <c r="L4020" i="1"/>
  <c r="L1006" i="1"/>
  <c r="L1002" i="1"/>
  <c r="L998" i="1"/>
  <c r="L993" i="1"/>
  <c r="L4013" i="1"/>
  <c r="L991" i="1"/>
  <c r="L986" i="1"/>
  <c r="L983" i="1"/>
  <c r="L979" i="1"/>
  <c r="L974" i="1"/>
  <c r="L971" i="1"/>
  <c r="L4011" i="1"/>
  <c r="L4008" i="1"/>
  <c r="L3341" i="1"/>
  <c r="L963" i="1"/>
  <c r="L4004" i="1"/>
  <c r="L957" i="1"/>
  <c r="L952" i="1"/>
  <c r="L951" i="1"/>
  <c r="L3998" i="1"/>
  <c r="L3993" i="1"/>
  <c r="L947" i="1"/>
  <c r="L946" i="1"/>
  <c r="L942" i="1"/>
  <c r="L936" i="1"/>
  <c r="L934" i="1"/>
  <c r="L3338" i="1"/>
  <c r="L931" i="1"/>
  <c r="L928" i="1"/>
  <c r="L923" i="1"/>
  <c r="L922" i="1"/>
  <c r="L3986" i="1"/>
  <c r="L3983" i="1"/>
  <c r="L3982" i="1"/>
  <c r="L3977" i="1"/>
  <c r="L3334" i="1"/>
  <c r="L3333" i="1"/>
  <c r="L909" i="1"/>
  <c r="L906" i="1"/>
  <c r="L901" i="1"/>
  <c r="L3329" i="1"/>
  <c r="L899" i="1"/>
  <c r="L895" i="1"/>
  <c r="L3975" i="1"/>
  <c r="L893" i="1"/>
  <c r="L887" i="1"/>
  <c r="L883" i="1"/>
  <c r="L880" i="1"/>
  <c r="L876" i="1"/>
  <c r="L874" i="1"/>
  <c r="L872" i="1"/>
  <c r="L870" i="1"/>
  <c r="L3968" i="1"/>
  <c r="L864" i="1"/>
  <c r="L3965" i="1"/>
  <c r="L859" i="1"/>
  <c r="L3318" i="1"/>
  <c r="L855" i="1"/>
  <c r="L3316" i="1"/>
  <c r="L851" i="1"/>
  <c r="L847" i="1"/>
  <c r="L840" i="1"/>
  <c r="L842" i="1"/>
  <c r="L838" i="1"/>
  <c r="L3310" i="1"/>
  <c r="L834" i="1"/>
  <c r="L832" i="1"/>
  <c r="L828" i="1"/>
  <c r="L827" i="1"/>
  <c r="L3957" i="1"/>
  <c r="L3953" i="1"/>
  <c r="L3309" i="1"/>
  <c r="L3949" i="1"/>
  <c r="L816" i="1"/>
  <c r="L813" i="1"/>
  <c r="L3947" i="1"/>
  <c r="L3944" i="1"/>
  <c r="L805" i="1"/>
  <c r="L3941" i="1"/>
  <c r="L3308" i="1"/>
  <c r="L800" i="1"/>
  <c r="L3936" i="1"/>
  <c r="L796" i="1"/>
  <c r="L792" i="1"/>
  <c r="L788" i="1"/>
  <c r="L3933" i="1"/>
  <c r="L783" i="1"/>
  <c r="L3930" i="1"/>
  <c r="L3926" i="1"/>
  <c r="L3305" i="1"/>
  <c r="L3922" i="1"/>
  <c r="L3925" i="1"/>
  <c r="L3300" i="1"/>
  <c r="L777" i="1"/>
  <c r="L772" i="1"/>
  <c r="L769" i="1"/>
  <c r="L768" i="1"/>
  <c r="L762" i="1"/>
  <c r="L756" i="1"/>
  <c r="L754" i="1"/>
  <c r="L751" i="1"/>
  <c r="L3920" i="1"/>
  <c r="L743" i="1"/>
  <c r="L741" i="1"/>
  <c r="L736" i="1"/>
  <c r="L735" i="1"/>
  <c r="L729" i="1"/>
  <c r="L728" i="1"/>
  <c r="L3290" i="1"/>
  <c r="L725" i="1"/>
  <c r="L720" i="1"/>
  <c r="L717" i="1"/>
  <c r="L716" i="1"/>
  <c r="L3284" i="1"/>
  <c r="L3282" i="1"/>
  <c r="L709" i="1"/>
  <c r="L3914" i="1"/>
  <c r="L3911" i="1"/>
  <c r="L3278" i="1"/>
  <c r="L3275" i="1"/>
  <c r="L704" i="1"/>
  <c r="L700" i="1"/>
  <c r="L695" i="1"/>
  <c r="L691" i="1"/>
  <c r="L692" i="1"/>
  <c r="L3905" i="1"/>
  <c r="L686" i="1"/>
  <c r="L681" i="1"/>
  <c r="L679" i="1"/>
  <c r="L676" i="1"/>
  <c r="L669" i="1"/>
  <c r="L666" i="1"/>
  <c r="L664" i="1"/>
  <c r="L659" i="1"/>
  <c r="L657" i="1"/>
  <c r="L653" i="1"/>
  <c r="L649" i="1"/>
  <c r="L645" i="1"/>
  <c r="L639" i="1"/>
  <c r="L636" i="1"/>
  <c r="L633" i="1"/>
  <c r="L629" i="1"/>
  <c r="L625" i="1"/>
  <c r="L622" i="1"/>
  <c r="L619" i="1"/>
  <c r="L3900" i="1"/>
  <c r="L615" i="1"/>
  <c r="L611" i="1"/>
  <c r="L605" i="1"/>
  <c r="L604" i="1"/>
  <c r="L599" i="1"/>
  <c r="L594" i="1"/>
  <c r="L3266" i="1"/>
  <c r="L3264" i="1"/>
  <c r="L588" i="1"/>
  <c r="L584" i="1"/>
  <c r="L581" i="1"/>
  <c r="L578" i="1"/>
  <c r="L577" i="1"/>
  <c r="L569" i="1"/>
  <c r="L565" i="1"/>
  <c r="L563" i="1"/>
  <c r="L3897" i="1"/>
  <c r="L3893" i="1"/>
  <c r="L3257" i="1"/>
  <c r="L556" i="1"/>
  <c r="L552" i="1"/>
  <c r="L3889" i="1"/>
  <c r="L547" i="1"/>
  <c r="L543" i="1"/>
  <c r="L542" i="1"/>
  <c r="L533" i="1"/>
  <c r="L532" i="1"/>
  <c r="L527" i="1"/>
  <c r="L3887" i="1"/>
  <c r="L3883" i="1"/>
  <c r="L525" i="1"/>
  <c r="L3877" i="1"/>
  <c r="L522" i="1"/>
  <c r="L3874" i="1"/>
  <c r="L518" i="1"/>
  <c r="L513" i="1"/>
  <c r="L509" i="1"/>
  <c r="L3872" i="1"/>
  <c r="L506" i="1"/>
  <c r="L501" i="1"/>
  <c r="L3253" i="1"/>
  <c r="L496" i="1"/>
  <c r="L494" i="1"/>
  <c r="L491" i="1"/>
  <c r="L486" i="1"/>
  <c r="L482" i="1"/>
  <c r="L481" i="1"/>
  <c r="L478" i="1"/>
  <c r="L3247" i="1"/>
  <c r="L475" i="1"/>
  <c r="L470" i="1"/>
  <c r="L464" i="1"/>
  <c r="L461" i="1"/>
  <c r="L457" i="1"/>
  <c r="L453" i="1"/>
  <c r="L3865" i="1"/>
  <c r="L450" i="1"/>
  <c r="L446" i="1"/>
  <c r="L441" i="1"/>
  <c r="L3863" i="1"/>
  <c r="L3860" i="1"/>
  <c r="L436" i="1"/>
  <c r="L432" i="1"/>
  <c r="L1303" i="1"/>
  <c r="L4134" i="1"/>
  <c r="L1296" i="1"/>
  <c r="L1297" i="1"/>
  <c r="L1290" i="1"/>
  <c r="L1286" i="1"/>
  <c r="L3388" i="1"/>
  <c r="L1283" i="1"/>
  <c r="L1277" i="1"/>
  <c r="L1273" i="1"/>
  <c r="L3384" i="1"/>
  <c r="L1270" i="1"/>
  <c r="L1265" i="1"/>
  <c r="L1258" i="1"/>
  <c r="L1259" i="1"/>
  <c r="L4128" i="1"/>
  <c r="L4124" i="1"/>
  <c r="L1254" i="1"/>
  <c r="L1253" i="1"/>
  <c r="L1249" i="1"/>
  <c r="L4122" i="1"/>
  <c r="L1242" i="1"/>
  <c r="L1236" i="1"/>
  <c r="L4116" i="1"/>
  <c r="L3382" i="1"/>
  <c r="L1235" i="1"/>
  <c r="L4114" i="1"/>
  <c r="L4112" i="1"/>
  <c r="L4108" i="1"/>
  <c r="L1227" i="1"/>
  <c r="L1226" i="1"/>
  <c r="L4104" i="1"/>
  <c r="L1219" i="1"/>
  <c r="L1213" i="1"/>
  <c r="L1211" i="1"/>
  <c r="L1209" i="1"/>
  <c r="L1205" i="1"/>
  <c r="L3378" i="1"/>
  <c r="L1202" i="1"/>
  <c r="L1196" i="1"/>
  <c r="L4096" i="1"/>
  <c r="L4094" i="1"/>
  <c r="L1195" i="1"/>
  <c r="L4089" i="1"/>
  <c r="L1189" i="1"/>
  <c r="L1185" i="1"/>
  <c r="L1181" i="1"/>
  <c r="L1177" i="1"/>
  <c r="L3372" i="1"/>
  <c r="L4087" i="1"/>
  <c r="L1172" i="1"/>
  <c r="L1168" i="1"/>
  <c r="L1164" i="1"/>
  <c r="L1159" i="1"/>
  <c r="L4086" i="1"/>
  <c r="L1154" i="1"/>
  <c r="L1150" i="1"/>
  <c r="L1146" i="1"/>
  <c r="L1142" i="1"/>
  <c r="L1138" i="1"/>
  <c r="L1136" i="1"/>
  <c r="L1133" i="1"/>
  <c r="L4078" i="1"/>
  <c r="L4074" i="1"/>
  <c r="L3367" i="1"/>
  <c r="L1129" i="1"/>
  <c r="L1123" i="1"/>
  <c r="L1122" i="1"/>
  <c r="L4070" i="1"/>
  <c r="L1117" i="1"/>
  <c r="L1113" i="1"/>
  <c r="L1108" i="1"/>
  <c r="L4067" i="1"/>
  <c r="L4064" i="1"/>
  <c r="L3365" i="1"/>
  <c r="L1104" i="1"/>
  <c r="L4059" i="1"/>
  <c r="L1100" i="1"/>
  <c r="L1093" i="1"/>
  <c r="L4056" i="1"/>
  <c r="L1088" i="1"/>
  <c r="L4055" i="1"/>
  <c r="L4050" i="1"/>
  <c r="L1083" i="1"/>
  <c r="L1080" i="1"/>
  <c r="L1077" i="1"/>
  <c r="L1071" i="1"/>
  <c r="L1068" i="1"/>
  <c r="L1064" i="1"/>
  <c r="L1063" i="1"/>
  <c r="L3364" i="1"/>
  <c r="L4043" i="1"/>
  <c r="L3360" i="1"/>
  <c r="L1055" i="1"/>
  <c r="L1051" i="1"/>
  <c r="L3359" i="1"/>
  <c r="L3357" i="1"/>
  <c r="L3353" i="1"/>
  <c r="L1044" i="1"/>
  <c r="L3349" i="1"/>
  <c r="L1039" i="1"/>
  <c r="L1035" i="1"/>
  <c r="L4039" i="1"/>
  <c r="L1031" i="1"/>
  <c r="L4036" i="1"/>
  <c r="L4031" i="1"/>
  <c r="L3345" i="1"/>
  <c r="L1026" i="1"/>
  <c r="L1021" i="1"/>
  <c r="L1018" i="1"/>
  <c r="L1015" i="1"/>
  <c r="L1013" i="1"/>
  <c r="L4026" i="1"/>
  <c r="L1012" i="1"/>
  <c r="L4019" i="1"/>
  <c r="L4022" i="1"/>
  <c r="L1005" i="1"/>
  <c r="L1000" i="1"/>
  <c r="L997" i="1"/>
  <c r="L996" i="1"/>
  <c r="L4016" i="1"/>
  <c r="L989" i="1"/>
  <c r="L985" i="1"/>
  <c r="L980" i="1"/>
  <c r="L978" i="1"/>
  <c r="L975" i="1"/>
  <c r="L970" i="1"/>
  <c r="L969" i="1"/>
  <c r="L4009" i="1"/>
  <c r="L961" i="1"/>
  <c r="L960" i="1"/>
  <c r="L4005" i="1"/>
  <c r="L956" i="1"/>
  <c r="L954" i="1"/>
  <c r="L3999" i="1"/>
  <c r="L3997" i="1"/>
  <c r="L3995" i="1"/>
  <c r="L950" i="1"/>
  <c r="L944" i="1"/>
  <c r="L939" i="1"/>
  <c r="L938" i="1"/>
  <c r="L933" i="1"/>
  <c r="L3990" i="1"/>
  <c r="L932" i="1"/>
  <c r="L927" i="1"/>
  <c r="L925" i="1"/>
  <c r="L920" i="1"/>
  <c r="L919" i="1"/>
  <c r="L3984" i="1"/>
  <c r="L914" i="1"/>
  <c r="L3978" i="1"/>
  <c r="L3336" i="1"/>
  <c r="L912" i="1"/>
  <c r="L911" i="1"/>
  <c r="L3331" i="1"/>
  <c r="L902" i="1"/>
  <c r="L3328" i="1"/>
  <c r="L896" i="1"/>
  <c r="L894" i="1"/>
  <c r="L3973" i="1"/>
  <c r="L891" i="1"/>
  <c r="L888" i="1"/>
  <c r="L885" i="1"/>
  <c r="L881" i="1"/>
  <c r="L878" i="1"/>
  <c r="L3322" i="1"/>
  <c r="L871" i="1"/>
  <c r="L3969" i="1"/>
  <c r="L3967" i="1"/>
  <c r="L865" i="1"/>
  <c r="L862" i="1"/>
  <c r="L3319" i="1"/>
  <c r="L858" i="1"/>
  <c r="L854" i="1"/>
  <c r="L853" i="1"/>
  <c r="L852" i="1"/>
  <c r="L845" i="1"/>
  <c r="L843" i="1"/>
  <c r="L836" i="1"/>
  <c r="L837" i="1"/>
  <c r="L3311" i="1"/>
  <c r="L3962" i="1"/>
  <c r="L831" i="1"/>
  <c r="L3959" i="1"/>
  <c r="L825" i="1"/>
  <c r="L3954" i="1"/>
  <c r="L3951" i="1"/>
  <c r="L821" i="1"/>
  <c r="L820" i="1"/>
  <c r="L817" i="1"/>
  <c r="L811" i="1"/>
  <c r="L3945" i="1"/>
  <c r="L808" i="1"/>
  <c r="L806" i="1"/>
  <c r="L3942" i="1"/>
  <c r="L803" i="1"/>
  <c r="L797" i="1"/>
  <c r="L3938" i="1"/>
  <c r="L794" i="1"/>
  <c r="L791" i="1"/>
  <c r="L787" i="1"/>
  <c r="L3934" i="1"/>
  <c r="L784" i="1"/>
  <c r="L3929" i="1"/>
  <c r="L3927" i="1"/>
  <c r="L3303" i="1"/>
  <c r="L3924" i="1"/>
  <c r="L3299" i="1"/>
  <c r="L3296" i="1"/>
  <c r="L774" i="1"/>
  <c r="L771" i="1"/>
  <c r="L767" i="1"/>
  <c r="L764" i="1"/>
  <c r="L760" i="1"/>
  <c r="L757" i="1"/>
  <c r="L753" i="1"/>
  <c r="L749" i="1"/>
  <c r="L745" i="1"/>
  <c r="L747" i="1"/>
  <c r="L739" i="1"/>
  <c r="L3918" i="1"/>
  <c r="L732" i="1"/>
  <c r="L3292" i="1"/>
  <c r="L727" i="1"/>
  <c r="L3291" i="1"/>
  <c r="L724" i="1"/>
  <c r="L722" i="1"/>
  <c r="L715" i="1"/>
  <c r="L3285" i="1"/>
  <c r="L710" i="1"/>
  <c r="L3283" i="1"/>
  <c r="L707" i="1"/>
  <c r="L3913" i="1"/>
  <c r="L3910" i="1"/>
  <c r="L706" i="1"/>
  <c r="L3274" i="1"/>
  <c r="L702" i="1"/>
  <c r="L697" i="1"/>
  <c r="L696" i="1"/>
  <c r="L690" i="1"/>
  <c r="L688" i="1"/>
  <c r="L3904" i="1"/>
  <c r="L685" i="1"/>
  <c r="L682" i="1"/>
  <c r="L677" i="1"/>
  <c r="L673" i="1"/>
  <c r="L668" i="1"/>
  <c r="L665" i="1"/>
  <c r="L3271" i="1"/>
  <c r="L661" i="1"/>
  <c r="L658" i="1"/>
  <c r="L651" i="1"/>
  <c r="L647" i="1"/>
  <c r="L642" i="1"/>
  <c r="L640" i="1"/>
  <c r="L635" i="1"/>
  <c r="L632" i="1"/>
  <c r="L628" i="1"/>
  <c r="L624" i="1"/>
  <c r="L623" i="1"/>
  <c r="L3899" i="1"/>
  <c r="L617" i="1"/>
  <c r="L614" i="1"/>
  <c r="L608" i="1"/>
  <c r="L606" i="1"/>
  <c r="L602" i="1"/>
  <c r="L598" i="1"/>
  <c r="L596" i="1"/>
  <c r="L3265" i="1"/>
  <c r="L591" i="1"/>
  <c r="L589" i="1"/>
  <c r="L583" i="1"/>
  <c r="L3263" i="1"/>
  <c r="L579" i="1"/>
  <c r="L574" i="1"/>
  <c r="L571" i="1"/>
  <c r="L566" i="1"/>
  <c r="L561" i="1"/>
  <c r="L3895" i="1"/>
  <c r="L3894" i="1"/>
  <c r="L3258" i="1"/>
  <c r="L553" i="1"/>
  <c r="L3890" i="1"/>
  <c r="L550" i="1"/>
  <c r="L546" i="1"/>
  <c r="L545" i="1"/>
  <c r="L539" i="1"/>
  <c r="L536" i="1"/>
  <c r="L531" i="1"/>
  <c r="L528" i="1"/>
  <c r="L3885" i="1"/>
  <c r="L3881" i="1"/>
  <c r="L523" i="1"/>
  <c r="L3879" i="1"/>
  <c r="L3255" i="1"/>
  <c r="L3876" i="1"/>
  <c r="L514" i="1"/>
  <c r="L511" i="1"/>
  <c r="L3873" i="1"/>
  <c r="L507" i="1"/>
  <c r="L505" i="1"/>
  <c r="L502" i="1"/>
  <c r="L3252" i="1"/>
  <c r="L495" i="1"/>
  <c r="L489" i="1"/>
  <c r="L3868" i="1"/>
  <c r="L485" i="1"/>
  <c r="L3250" i="1"/>
  <c r="L480" i="1"/>
  <c r="L479" i="1"/>
  <c r="L3246" i="1"/>
  <c r="L471" i="1"/>
  <c r="L468" i="1"/>
  <c r="L465" i="1"/>
  <c r="L460" i="1"/>
  <c r="L458" i="1"/>
  <c r="L452" i="1"/>
  <c r="L3867" i="1"/>
  <c r="L448" i="1"/>
  <c r="L443" i="1"/>
  <c r="L440" i="1"/>
  <c r="L3862" i="1"/>
  <c r="L3857" i="1"/>
  <c r="L433" i="1"/>
  <c r="L431" i="1"/>
  <c r="L430" i="1"/>
  <c r="L423" i="1"/>
  <c r="L420" i="1"/>
  <c r="L417" i="1"/>
  <c r="L415" i="1"/>
  <c r="L410" i="1"/>
  <c r="L407" i="1"/>
  <c r="L402" i="1"/>
  <c r="L399" i="1"/>
  <c r="L1374" i="1"/>
  <c r="L1369" i="1"/>
  <c r="L1365" i="1"/>
  <c r="L1362" i="1"/>
  <c r="L3406" i="1"/>
  <c r="L3402" i="1"/>
  <c r="L1360" i="1"/>
  <c r="L1355" i="1"/>
  <c r="L1352" i="1"/>
  <c r="L1347" i="1"/>
  <c r="L4158" i="1"/>
  <c r="L1343" i="1"/>
  <c r="L1342" i="1"/>
  <c r="L4156" i="1"/>
  <c r="L1337" i="1"/>
  <c r="L3395" i="1"/>
  <c r="L3392" i="1"/>
  <c r="L1336" i="1"/>
  <c r="L1328" i="1"/>
  <c r="L4150" i="1"/>
  <c r="L4147" i="1"/>
  <c r="L1326" i="1"/>
  <c r="L4143" i="1"/>
  <c r="L1322" i="1"/>
  <c r="L4141" i="1"/>
  <c r="L1317" i="1"/>
  <c r="L1310" i="1"/>
  <c r="L1314" i="1"/>
  <c r="L1305" i="1"/>
  <c r="L1300" i="1"/>
  <c r="L4136" i="1"/>
  <c r="L4133" i="1"/>
  <c r="L1295" i="1"/>
  <c r="L1293" i="1"/>
  <c r="L1289" i="1"/>
  <c r="L1285" i="1"/>
  <c r="L3389" i="1"/>
  <c r="L1281" i="1"/>
  <c r="L1280" i="1"/>
  <c r="L1274" i="1"/>
  <c r="L3385" i="1"/>
  <c r="L1266" i="1"/>
  <c r="L1263" i="1"/>
  <c r="L1257" i="1"/>
  <c r="L4131" i="1"/>
  <c r="L4130" i="1"/>
  <c r="L4125" i="1"/>
  <c r="L1250" i="1"/>
  <c r="L1247" i="1"/>
  <c r="L1243" i="1"/>
  <c r="L4121" i="1"/>
  <c r="L4120" i="1"/>
  <c r="L1239" i="1"/>
  <c r="L4115" i="1"/>
  <c r="L3381" i="1"/>
  <c r="L1234" i="1"/>
  <c r="L4110" i="1"/>
  <c r="L1231" i="1"/>
  <c r="L4109" i="1"/>
  <c r="L1224" i="1"/>
  <c r="L1223" i="1"/>
  <c r="L4103" i="1"/>
  <c r="L1221" i="1"/>
  <c r="L1216" i="1"/>
  <c r="L1210" i="1"/>
  <c r="L4101" i="1"/>
  <c r="L3376" i="1"/>
  <c r="L1204" i="1"/>
  <c r="L1200" i="1"/>
  <c r="L1197" i="1"/>
  <c r="L4097" i="1"/>
  <c r="L4093" i="1"/>
  <c r="L1192" i="1"/>
  <c r="L4091" i="1"/>
  <c r="L1190" i="1"/>
  <c r="L1186" i="1"/>
  <c r="L1180" i="1"/>
  <c r="L1176" i="1"/>
  <c r="L3373" i="1"/>
  <c r="L4088" i="1"/>
  <c r="L1170" i="1"/>
  <c r="L1166" i="1"/>
  <c r="L1163" i="1"/>
  <c r="L1158" i="1"/>
  <c r="L4085" i="1"/>
  <c r="L1152" i="1"/>
  <c r="L1151" i="1"/>
  <c r="L1144" i="1"/>
  <c r="L1141" i="1"/>
  <c r="L1134" i="1"/>
  <c r="L4083" i="1"/>
  <c r="L1132" i="1"/>
  <c r="L4073" i="1"/>
  <c r="L4077" i="1"/>
  <c r="L3368" i="1"/>
  <c r="L1126" i="1"/>
  <c r="L1121" i="1"/>
  <c r="L1120" i="1"/>
  <c r="L4071" i="1"/>
  <c r="L1116" i="1"/>
  <c r="L1115" i="1"/>
  <c r="L1109" i="1"/>
  <c r="L4068" i="1"/>
  <c r="L4065" i="1"/>
  <c r="L3366" i="1"/>
  <c r="L1103" i="1"/>
  <c r="L4058" i="1"/>
  <c r="L1098" i="1"/>
  <c r="L1094" i="1"/>
  <c r="L1091" i="1"/>
  <c r="L1087" i="1"/>
  <c r="L4054" i="1"/>
  <c r="L4049" i="1"/>
  <c r="L1081" i="1"/>
  <c r="L1079" i="1"/>
  <c r="L1074" i="1"/>
  <c r="L1070" i="1"/>
  <c r="L4046" i="1"/>
  <c r="L1066" i="1"/>
  <c r="L1061" i="1"/>
  <c r="L1059" i="1"/>
  <c r="L4042" i="1"/>
  <c r="L3362" i="1"/>
  <c r="L1053" i="1"/>
  <c r="L1050" i="1"/>
  <c r="L3355" i="1"/>
  <c r="L1047" i="1"/>
  <c r="L3352" i="1"/>
  <c r="L3348" i="1"/>
  <c r="L1042" i="1"/>
  <c r="L1037" i="1"/>
  <c r="L1036" i="1"/>
  <c r="L4038" i="1"/>
  <c r="L1032" i="1"/>
  <c r="L4037" i="1"/>
  <c r="L4033" i="1"/>
  <c r="L3346" i="1"/>
  <c r="L1025" i="1"/>
  <c r="L1022" i="1"/>
  <c r="L3344" i="1"/>
  <c r="L1016" i="1"/>
  <c r="L4028" i="1"/>
  <c r="L1011" i="1"/>
  <c r="L4025" i="1"/>
  <c r="L4018" i="1"/>
  <c r="L1008" i="1"/>
  <c r="L1004" i="1"/>
  <c r="L1001" i="1"/>
  <c r="L992" i="1"/>
  <c r="L995" i="1"/>
  <c r="L4014" i="1"/>
  <c r="L990" i="1"/>
  <c r="L988" i="1"/>
  <c r="L981" i="1"/>
  <c r="L977" i="1"/>
  <c r="L972" i="1"/>
  <c r="L4012" i="1"/>
  <c r="L968" i="1"/>
  <c r="L965" i="1"/>
  <c r="L964" i="1"/>
  <c r="L959" i="1"/>
  <c r="L4006" i="1"/>
  <c r="L955" i="1"/>
  <c r="L4002" i="1"/>
  <c r="L4001" i="1"/>
  <c r="L3996" i="1"/>
  <c r="L949" i="1"/>
  <c r="L3340" i="1"/>
  <c r="L943" i="1"/>
  <c r="L940" i="1"/>
  <c r="L935" i="1"/>
  <c r="L3339" i="1"/>
  <c r="L3991" i="1"/>
  <c r="L930" i="1"/>
  <c r="L3988" i="1"/>
  <c r="L924" i="1"/>
  <c r="L921" i="1"/>
  <c r="L917" i="1"/>
  <c r="L3980" i="1"/>
  <c r="L916" i="1"/>
  <c r="L3979" i="1"/>
  <c r="L3335" i="1"/>
  <c r="L913" i="1"/>
  <c r="L907" i="1"/>
  <c r="L905" i="1"/>
  <c r="L903" i="1"/>
  <c r="L3327" i="1"/>
  <c r="L897" i="1"/>
  <c r="L3972" i="1"/>
  <c r="L3325" i="1"/>
  <c r="L890" i="1"/>
  <c r="L889" i="1"/>
  <c r="L884" i="1"/>
  <c r="L879" i="1"/>
  <c r="L875" i="1"/>
  <c r="L3324" i="1"/>
  <c r="L868" i="1"/>
  <c r="L3970" i="1"/>
  <c r="L867" i="1"/>
  <c r="L863" i="1"/>
  <c r="L861" i="1"/>
  <c r="L3320" i="1"/>
  <c r="L857" i="1"/>
  <c r="L3315" i="1"/>
  <c r="L849" i="1"/>
  <c r="L846" i="1"/>
  <c r="L3963" i="1"/>
  <c r="L844" i="1"/>
  <c r="L839" i="1"/>
  <c r="L3313" i="1"/>
  <c r="L3314" i="1"/>
  <c r="L3961" i="1"/>
  <c r="L830" i="1"/>
  <c r="L3958" i="1"/>
  <c r="L826" i="1"/>
  <c r="L3956" i="1"/>
  <c r="L3952" i="1"/>
  <c r="L822" i="1"/>
  <c r="L818" i="1"/>
  <c r="L815" i="1"/>
  <c r="L812" i="1"/>
  <c r="L3946" i="1"/>
  <c r="L809" i="1"/>
  <c r="L804" i="1"/>
  <c r="L3939" i="1"/>
  <c r="L802" i="1"/>
  <c r="L798" i="1"/>
  <c r="L3935" i="1"/>
  <c r="L795" i="1"/>
  <c r="L789" i="1"/>
  <c r="L786" i="1"/>
  <c r="L3932" i="1"/>
  <c r="L782" i="1"/>
  <c r="L3928" i="1"/>
  <c r="L3306" i="1"/>
  <c r="L3302" i="1"/>
  <c r="L3921" i="1"/>
  <c r="L3298" i="1"/>
  <c r="L778" i="1"/>
  <c r="L776" i="1"/>
  <c r="L773" i="1"/>
  <c r="L765" i="1"/>
  <c r="L763" i="1"/>
  <c r="L759" i="1"/>
  <c r="L3295" i="1"/>
  <c r="L752" i="1"/>
  <c r="L748" i="1"/>
  <c r="L746" i="1"/>
  <c r="L742" i="1"/>
  <c r="L738" i="1"/>
  <c r="L734" i="1"/>
  <c r="L730" i="1"/>
  <c r="L3294" i="1"/>
  <c r="L3288" i="1"/>
  <c r="L3917" i="1"/>
  <c r="L721" i="1"/>
  <c r="L719" i="1"/>
  <c r="L713" i="1"/>
  <c r="L3287" i="1"/>
  <c r="L712" i="1"/>
  <c r="L3281" i="1"/>
  <c r="L708" i="1"/>
  <c r="L3915" i="1"/>
  <c r="L3909" i="1"/>
  <c r="L3277" i="1"/>
  <c r="L3273" i="1"/>
  <c r="L703" i="1"/>
  <c r="L699" i="1"/>
  <c r="L694" i="1"/>
  <c r="L693" i="1"/>
  <c r="L687" i="1"/>
  <c r="L3906" i="1"/>
  <c r="L683" i="1"/>
  <c r="L680" i="1"/>
  <c r="L675" i="1"/>
  <c r="L672" i="1"/>
  <c r="L667" i="1"/>
  <c r="L663" i="1"/>
  <c r="L3272" i="1"/>
  <c r="L656" i="1"/>
  <c r="L655" i="1"/>
  <c r="L650" i="1"/>
  <c r="L648" i="1"/>
  <c r="L643" i="1"/>
  <c r="L641" i="1"/>
  <c r="L638" i="1"/>
  <c r="L634" i="1"/>
  <c r="L626" i="1"/>
  <c r="L3270" i="1"/>
  <c r="L621" i="1"/>
  <c r="L3901" i="1"/>
  <c r="L618" i="1"/>
  <c r="L613" i="1"/>
  <c r="L610" i="1"/>
  <c r="L607" i="1"/>
  <c r="L601" i="1"/>
  <c r="L597" i="1"/>
  <c r="L593" i="1"/>
  <c r="L3267" i="1"/>
  <c r="L587" i="1"/>
  <c r="L586" i="1"/>
  <c r="L582" i="1"/>
  <c r="L3262" i="1"/>
  <c r="L575" i="1"/>
  <c r="L573" i="1"/>
  <c r="L570" i="1"/>
  <c r="L567" i="1"/>
  <c r="L562" i="1"/>
  <c r="L560" i="1"/>
  <c r="L3260" i="1"/>
  <c r="L558" i="1"/>
  <c r="L554" i="1"/>
  <c r="L3891" i="1"/>
  <c r="L549" i="1"/>
  <c r="L548" i="1"/>
  <c r="L541" i="1"/>
  <c r="L537" i="1"/>
  <c r="L535" i="1"/>
  <c r="L530" i="1"/>
  <c r="L3886" i="1"/>
  <c r="L3882" i="1"/>
  <c r="L526" i="1"/>
  <c r="L3880" i="1"/>
  <c r="L520" i="1"/>
  <c r="L3256" i="1"/>
  <c r="L519" i="1"/>
  <c r="L515" i="1"/>
  <c r="L510" i="1"/>
  <c r="L3871" i="1"/>
  <c r="L508" i="1"/>
  <c r="L504" i="1"/>
  <c r="L499" i="1"/>
  <c r="L497" i="1"/>
  <c r="L492" i="1"/>
  <c r="L490" i="1"/>
  <c r="L3869" i="1"/>
  <c r="L484" i="1"/>
  <c r="L3251" i="1"/>
  <c r="L476" i="1"/>
  <c r="L3245" i="1"/>
  <c r="L473" i="1"/>
  <c r="L472" i="1"/>
  <c r="L3397" i="1"/>
  <c r="L3399" i="1"/>
  <c r="L4154" i="1"/>
  <c r="L1333" i="1"/>
  <c r="L1331" i="1"/>
  <c r="L4152" i="1"/>
  <c r="L4149" i="1"/>
  <c r="L1325" i="1"/>
  <c r="L4142" i="1"/>
  <c r="L1320" i="1"/>
  <c r="L4139" i="1"/>
  <c r="L1319" i="1"/>
  <c r="L1312" i="1"/>
  <c r="L1308" i="1"/>
  <c r="L1306" i="1"/>
  <c r="L1301" i="1"/>
  <c r="L4135" i="1"/>
  <c r="L3390" i="1"/>
  <c r="L1294" i="1"/>
  <c r="L1292" i="1"/>
  <c r="L1288" i="1"/>
  <c r="L3387" i="1"/>
  <c r="L1282" i="1"/>
  <c r="L1279" i="1"/>
  <c r="L1275" i="1"/>
  <c r="L1272" i="1"/>
  <c r="L1267" i="1"/>
  <c r="L1269" i="1"/>
  <c r="L1262" i="1"/>
  <c r="L1256" i="1"/>
  <c r="L4129" i="1"/>
  <c r="L4127" i="1"/>
  <c r="L4126" i="1"/>
  <c r="L1251" i="1"/>
  <c r="L1246" i="1"/>
  <c r="L1244" i="1"/>
  <c r="L1241" i="1"/>
  <c r="L1238" i="1"/>
  <c r="L4118" i="1"/>
  <c r="L4117" i="1"/>
  <c r="L3380" i="1"/>
  <c r="L1233" i="1"/>
  <c r="L4111" i="1"/>
  <c r="L1229" i="1"/>
  <c r="L4107" i="1"/>
  <c r="L1225" i="1"/>
  <c r="L4105" i="1"/>
  <c r="L4102" i="1"/>
  <c r="L1218" i="1"/>
  <c r="L1215" i="1"/>
  <c r="L1212" i="1"/>
  <c r="L1207" i="1"/>
  <c r="L3375" i="1"/>
  <c r="L1203" i="1"/>
  <c r="L4100" i="1"/>
  <c r="L1198" i="1"/>
  <c r="L4095" i="1"/>
  <c r="L1194" i="1"/>
  <c r="L4092" i="1"/>
  <c r="L1188" i="1"/>
  <c r="L1187" i="1"/>
  <c r="L1184" i="1"/>
  <c r="L1179" i="1"/>
  <c r="L1175" i="1"/>
  <c r="L3371" i="1"/>
  <c r="L1173" i="1"/>
  <c r="L1167" i="1"/>
  <c r="L1161" i="1"/>
  <c r="L1162" i="1"/>
  <c r="L1160" i="1"/>
  <c r="L1156" i="1"/>
  <c r="L1153" i="1"/>
  <c r="L1149" i="1"/>
  <c r="L1145" i="1"/>
  <c r="L1139" i="1"/>
  <c r="L1135" i="1"/>
  <c r="L4082" i="1"/>
  <c r="L4079" i="1"/>
  <c r="L4076" i="1"/>
  <c r="L3369" i="1"/>
  <c r="L1130" i="1"/>
  <c r="L1128" i="1"/>
  <c r="L1125" i="1"/>
  <c r="L1119" i="1"/>
  <c r="L4069" i="1"/>
  <c r="L1114" i="1"/>
  <c r="L1110" i="1"/>
  <c r="L1111" i="1"/>
  <c r="L4066" i="1"/>
  <c r="L4061" i="1"/>
  <c r="L1102" i="1"/>
  <c r="L1101" i="1"/>
  <c r="L1097" i="1"/>
  <c r="L1099" i="1"/>
  <c r="L1092" i="1"/>
  <c r="L1090" i="1"/>
  <c r="L1086" i="1"/>
  <c r="L4053" i="1"/>
  <c r="L4048" i="1"/>
  <c r="L1084" i="1"/>
  <c r="L1076" i="1"/>
  <c r="L1075" i="1"/>
  <c r="L1073" i="1"/>
  <c r="L4047" i="1"/>
  <c r="L1065" i="1"/>
  <c r="L1062" i="1"/>
  <c r="L1060" i="1"/>
  <c r="L4044" i="1"/>
  <c r="L1056" i="1"/>
  <c r="L1054" i="1"/>
  <c r="L1049" i="1"/>
  <c r="L3358" i="1"/>
  <c r="L1046" i="1"/>
  <c r="L1045" i="1"/>
  <c r="L3350" i="1"/>
  <c r="L1041" i="1"/>
  <c r="L1038" i="1"/>
  <c r="L1034" i="1"/>
  <c r="L4040" i="1"/>
  <c r="L1029" i="1"/>
  <c r="L4035" i="1"/>
  <c r="L4030" i="1"/>
  <c r="L1027" i="1"/>
  <c r="L1024" i="1"/>
  <c r="L1020" i="1"/>
  <c r="L3343" i="1"/>
  <c r="L1017" i="1"/>
  <c r="L4027" i="1"/>
  <c r="L1009" i="1"/>
  <c r="L4024" i="1"/>
  <c r="L4021" i="1"/>
  <c r="L1007" i="1"/>
  <c r="L1003" i="1"/>
  <c r="L999" i="1"/>
  <c r="L994" i="1"/>
  <c r="L4017" i="1"/>
  <c r="L4015" i="1"/>
  <c r="L987" i="1"/>
  <c r="L984" i="1"/>
  <c r="L982" i="1"/>
  <c r="L976" i="1"/>
  <c r="L973" i="1"/>
  <c r="L4010" i="1"/>
  <c r="L967" i="1"/>
  <c r="L966" i="1"/>
  <c r="L962" i="1"/>
  <c r="L4007" i="1"/>
  <c r="L958" i="1"/>
  <c r="L953" i="1"/>
  <c r="L4003" i="1"/>
  <c r="L4000" i="1"/>
  <c r="L3994" i="1"/>
  <c r="L948" i="1"/>
  <c r="L945" i="1"/>
  <c r="L941" i="1"/>
  <c r="L937" i="1"/>
  <c r="L3992" i="1"/>
  <c r="L3337" i="1"/>
  <c r="L3989" i="1"/>
  <c r="L929" i="1"/>
  <c r="L3987" i="1"/>
  <c r="L926" i="1"/>
  <c r="L3985" i="1"/>
  <c r="L918" i="1"/>
  <c r="L3981" i="1"/>
  <c r="L915" i="1"/>
  <c r="L3976" i="1"/>
  <c r="L3332" i="1"/>
  <c r="L910" i="1"/>
  <c r="L908" i="1"/>
  <c r="L904" i="1"/>
  <c r="L900" i="1"/>
  <c r="L3330" i="1"/>
  <c r="L898" i="1"/>
  <c r="L3974" i="1"/>
  <c r="L3326" i="1"/>
  <c r="L892" i="1"/>
  <c r="L886" i="1"/>
  <c r="L882" i="1"/>
  <c r="L877" i="1"/>
  <c r="L873" i="1"/>
  <c r="L3323" i="1"/>
  <c r="L869" i="1"/>
  <c r="L3971" i="1"/>
  <c r="L866" i="1"/>
  <c r="L3966" i="1"/>
  <c r="L860" i="1"/>
  <c r="L3321" i="1"/>
  <c r="L856" i="1"/>
  <c r="L3317" i="1"/>
  <c r="L850" i="1"/>
  <c r="L848" i="1"/>
  <c r="L3964" i="1"/>
  <c r="L841" i="1"/>
  <c r="L835" i="1"/>
  <c r="L3312" i="1"/>
  <c r="L833" i="1"/>
  <c r="L3960" i="1"/>
  <c r="L829" i="1"/>
  <c r="L824" i="1"/>
  <c r="L823" i="1"/>
  <c r="L3955" i="1"/>
  <c r="L3950" i="1"/>
  <c r="L3948" i="1"/>
  <c r="L819" i="1"/>
  <c r="L814" i="1"/>
  <c r="L810" i="1"/>
  <c r="L3943" i="1"/>
  <c r="L807" i="1"/>
  <c r="L3940" i="1"/>
  <c r="L3307" i="1"/>
  <c r="L801" i="1"/>
  <c r="L799" i="1"/>
  <c r="L3937" i="1"/>
  <c r="L793" i="1"/>
  <c r="L790" i="1"/>
  <c r="L3931" i="1"/>
  <c r="L785" i="1"/>
  <c r="L781" i="1"/>
  <c r="L780" i="1"/>
  <c r="L3304" i="1"/>
  <c r="L3301" i="1"/>
  <c r="L3923" i="1"/>
  <c r="L3297" i="1"/>
  <c r="L779" i="1"/>
  <c r="L775" i="1"/>
  <c r="L770" i="1"/>
  <c r="L766" i="1"/>
  <c r="L761" i="1"/>
  <c r="L758" i="1"/>
  <c r="L755" i="1"/>
  <c r="L750" i="1"/>
  <c r="L3919" i="1"/>
  <c r="L744" i="1"/>
  <c r="L740" i="1"/>
  <c r="L737" i="1"/>
  <c r="L733" i="1"/>
  <c r="L731" i="1"/>
  <c r="L3293" i="1"/>
  <c r="L3289" i="1"/>
  <c r="L726" i="1"/>
  <c r="L723" i="1"/>
  <c r="L718" i="1"/>
  <c r="L714" i="1"/>
  <c r="L3286" i="1"/>
  <c r="L711" i="1"/>
  <c r="L3280" i="1"/>
  <c r="L3916" i="1"/>
  <c r="L3912" i="1"/>
  <c r="L3279" i="1"/>
  <c r="L3276" i="1"/>
  <c r="L705" i="1"/>
  <c r="L701" i="1"/>
  <c r="L698" i="1"/>
  <c r="L3908" i="1"/>
  <c r="L689" i="1"/>
  <c r="L3907" i="1"/>
  <c r="L3903" i="1"/>
  <c r="L684" i="1"/>
  <c r="L678" i="1"/>
  <c r="L674" i="1"/>
  <c r="L671" i="1"/>
  <c r="L670" i="1"/>
  <c r="L662" i="1"/>
  <c r="L660" i="1"/>
  <c r="L654" i="1"/>
  <c r="L652" i="1"/>
  <c r="L646" i="1"/>
  <c r="L3902" i="1"/>
  <c r="L644" i="1"/>
  <c r="L637" i="1"/>
  <c r="L630" i="1"/>
  <c r="L631" i="1"/>
  <c r="L627" i="1"/>
  <c r="L3269" i="1"/>
  <c r="L620" i="1"/>
  <c r="L3898" i="1"/>
  <c r="L616" i="1"/>
  <c r="L612" i="1"/>
  <c r="L609" i="1"/>
  <c r="L603" i="1"/>
  <c r="L600" i="1"/>
  <c r="L595" i="1"/>
  <c r="L592" i="1"/>
  <c r="L3268" i="1"/>
  <c r="L590" i="1"/>
  <c r="L585" i="1"/>
  <c r="L580" i="1"/>
  <c r="L3261" i="1"/>
  <c r="L576" i="1"/>
  <c r="L572" i="1"/>
  <c r="L568" i="1"/>
  <c r="L564" i="1"/>
  <c r="L3896" i="1"/>
  <c r="L559" i="1"/>
  <c r="L3259" i="1"/>
  <c r="L557" i="1"/>
  <c r="L555" i="1"/>
  <c r="L3892" i="1"/>
  <c r="L551" i="1"/>
  <c r="L544" i="1"/>
  <c r="L540" i="1"/>
  <c r="L538" i="1"/>
  <c r="L534" i="1"/>
  <c r="L529" i="1"/>
  <c r="L3888" i="1"/>
  <c r="L3884" i="1"/>
  <c r="L524" i="1"/>
  <c r="L3878" i="1"/>
  <c r="L521" i="1"/>
  <c r="L3875" i="1"/>
  <c r="L517" i="1"/>
  <c r="L516" i="1"/>
  <c r="L512" i="1"/>
  <c r="L3870" i="1"/>
  <c r="L503" i="1"/>
  <c r="L500" i="1"/>
  <c r="L3254" i="1"/>
  <c r="L498" i="1"/>
  <c r="L493" i="1"/>
  <c r="L488" i="1"/>
  <c r="L487" i="1"/>
  <c r="L483" i="1"/>
  <c r="L3249" i="1"/>
  <c r="L477" i="1"/>
  <c r="L3248" i="1"/>
  <c r="L474" i="1"/>
  <c r="L469" i="1"/>
  <c r="L466" i="1"/>
  <c r="L463" i="1"/>
  <c r="L459" i="1"/>
  <c r="L454" i="1"/>
  <c r="L3866" i="1"/>
  <c r="L449" i="1"/>
  <c r="L447" i="1"/>
  <c r="L442" i="1"/>
  <c r="L438" i="1"/>
  <c r="L3858" i="1"/>
  <c r="L434" i="1"/>
  <c r="L435" i="1"/>
  <c r="L429" i="1"/>
  <c r="L425" i="1"/>
  <c r="L424" i="1"/>
  <c r="L3855" i="1"/>
  <c r="L416" i="1"/>
  <c r="L412" i="1"/>
  <c r="L409" i="1"/>
  <c r="L406" i="1"/>
  <c r="L396" i="1"/>
  <c r="L3238" i="1"/>
  <c r="L3852" i="1"/>
  <c r="L3237" i="1"/>
  <c r="L393" i="1"/>
  <c r="L390" i="1"/>
  <c r="L385" i="1"/>
  <c r="L378" i="1"/>
  <c r="L381" i="1"/>
  <c r="L376" i="1"/>
  <c r="L370" i="1"/>
  <c r="L369" i="1"/>
  <c r="L3845" i="1"/>
  <c r="L363" i="1"/>
  <c r="L359" i="1"/>
  <c r="L356" i="1"/>
  <c r="L352" i="1"/>
  <c r="L350" i="1"/>
  <c r="L3837" i="1"/>
  <c r="L348" i="1"/>
  <c r="L342" i="1"/>
  <c r="L337" i="1"/>
  <c r="L333" i="1"/>
  <c r="L332" i="1"/>
  <c r="L329" i="1"/>
  <c r="L326" i="1"/>
  <c r="L324" i="1"/>
  <c r="L3834" i="1"/>
  <c r="L317" i="1"/>
  <c r="L315" i="1"/>
  <c r="L3828" i="1"/>
  <c r="L309" i="1"/>
  <c r="L3826" i="1"/>
  <c r="L304" i="1"/>
  <c r="L3824" i="1"/>
  <c r="L3821" i="1"/>
  <c r="L3820" i="1"/>
  <c r="L296" i="1"/>
  <c r="L3819" i="1"/>
  <c r="L3816" i="1"/>
  <c r="L291" i="1"/>
  <c r="L3810" i="1"/>
  <c r="L288" i="1"/>
  <c r="L3806" i="1"/>
  <c r="L284" i="1"/>
  <c r="L278" i="1"/>
  <c r="L3227" i="1"/>
  <c r="L272" i="1"/>
  <c r="L269" i="1"/>
  <c r="L3803" i="1"/>
  <c r="L3225" i="1"/>
  <c r="L264" i="1"/>
  <c r="L260" i="1"/>
  <c r="L258" i="1"/>
  <c r="L3802" i="1"/>
  <c r="L250" i="1"/>
  <c r="L246" i="1"/>
  <c r="L249" i="1"/>
  <c r="L3795" i="1"/>
  <c r="L243" i="1"/>
  <c r="L237" i="1"/>
  <c r="L234" i="1"/>
  <c r="L233" i="1"/>
  <c r="L227" i="1"/>
  <c r="L3219" i="1"/>
  <c r="L220" i="1"/>
  <c r="L3218" i="1"/>
  <c r="L217" i="1"/>
  <c r="L3792" i="1"/>
  <c r="L211" i="1"/>
  <c r="L210" i="1"/>
  <c r="L3212" i="1"/>
  <c r="L3215" i="1"/>
  <c r="L202" i="1"/>
  <c r="L201" i="1"/>
  <c r="L195" i="1"/>
  <c r="L3784" i="1"/>
  <c r="L3780" i="1"/>
  <c r="L191" i="1"/>
  <c r="L3777" i="1"/>
  <c r="L3209" i="1"/>
  <c r="L184" i="1"/>
  <c r="L182" i="1"/>
  <c r="L177" i="1"/>
  <c r="L175" i="1"/>
  <c r="L172" i="1"/>
  <c r="L3771" i="1"/>
  <c r="L164" i="1"/>
  <c r="L3765" i="1"/>
  <c r="L163" i="1"/>
  <c r="L159" i="1"/>
  <c r="L152" i="1"/>
  <c r="L153" i="1"/>
  <c r="L150" i="1"/>
  <c r="L3208" i="1"/>
  <c r="L147" i="1"/>
  <c r="L3202" i="1"/>
  <c r="L142" i="1"/>
  <c r="L136" i="1"/>
  <c r="L132" i="1"/>
  <c r="L3761" i="1"/>
  <c r="L130" i="1"/>
  <c r="L3757" i="1"/>
  <c r="L125" i="1"/>
  <c r="L122" i="1"/>
  <c r="L117" i="1"/>
  <c r="L110" i="1"/>
  <c r="L3754" i="1"/>
  <c r="L3198" i="1"/>
  <c r="L102" i="1"/>
  <c r="L98" i="1"/>
  <c r="L97" i="1"/>
  <c r="L92" i="1"/>
  <c r="L89" i="1"/>
  <c r="L3753" i="1"/>
  <c r="L82" i="1"/>
  <c r="L80" i="1"/>
  <c r="L74" i="1"/>
  <c r="L70" i="1"/>
  <c r="L65" i="1"/>
  <c r="L64" i="1"/>
  <c r="L3196" i="1"/>
  <c r="L3742" i="1"/>
  <c r="L467" i="1"/>
  <c r="L462" i="1"/>
  <c r="L456" i="1"/>
  <c r="L455" i="1"/>
  <c r="L3864" i="1"/>
  <c r="L451" i="1"/>
  <c r="L445" i="1"/>
  <c r="L444" i="1"/>
  <c r="L439" i="1"/>
  <c r="L3861" i="1"/>
  <c r="L3859" i="1"/>
  <c r="L437" i="1"/>
  <c r="L3856" i="1"/>
  <c r="L428" i="1"/>
  <c r="L422" i="1"/>
  <c r="L419" i="1"/>
  <c r="L418" i="1"/>
  <c r="L414" i="1"/>
  <c r="L411" i="1"/>
  <c r="L405" i="1"/>
  <c r="L403" i="1"/>
  <c r="L401" i="1"/>
  <c r="L397" i="1"/>
  <c r="L3239" i="1"/>
  <c r="L3851" i="1"/>
  <c r="L3235" i="1"/>
  <c r="L392" i="1"/>
  <c r="L386" i="1"/>
  <c r="L387" i="1"/>
  <c r="L379" i="1"/>
  <c r="L373" i="1"/>
  <c r="L372" i="1"/>
  <c r="L368" i="1"/>
  <c r="L3847" i="1"/>
  <c r="L3848" i="1"/>
  <c r="L3843" i="1"/>
  <c r="L360" i="1"/>
  <c r="L358" i="1"/>
  <c r="L354" i="1"/>
  <c r="L3839" i="1"/>
  <c r="L349" i="1"/>
  <c r="L347" i="1"/>
  <c r="L343" i="1"/>
  <c r="L338" i="1"/>
  <c r="L334" i="1"/>
  <c r="L3233" i="1"/>
  <c r="L330" i="1"/>
  <c r="L327" i="1"/>
  <c r="L323" i="1"/>
  <c r="L3833" i="1"/>
  <c r="L316" i="1"/>
  <c r="L314" i="1"/>
  <c r="L313" i="1"/>
  <c r="L310" i="1"/>
  <c r="L307" i="1"/>
  <c r="L303" i="1"/>
  <c r="L3230" i="1"/>
  <c r="L3822" i="1"/>
  <c r="L299" i="1"/>
  <c r="L295" i="1"/>
  <c r="L3815" i="1"/>
  <c r="L294" i="1"/>
  <c r="L3809" i="1"/>
  <c r="L3812" i="1"/>
  <c r="L287" i="1"/>
  <c r="L286" i="1"/>
  <c r="L282" i="1"/>
  <c r="L279" i="1"/>
  <c r="L3226" i="1"/>
  <c r="L273" i="1"/>
  <c r="L268" i="1"/>
  <c r="L3805" i="1"/>
  <c r="L266" i="1"/>
  <c r="L261" i="1"/>
  <c r="L3222" i="1"/>
  <c r="L257" i="1"/>
  <c r="L256" i="1"/>
  <c r="L252" i="1"/>
  <c r="L245" i="1"/>
  <c r="L244" i="1"/>
  <c r="L3796" i="1"/>
  <c r="L240" i="1"/>
  <c r="L238" i="1"/>
  <c r="L232" i="1"/>
  <c r="L229" i="1"/>
  <c r="L228" i="1"/>
  <c r="L222" i="1"/>
  <c r="L219" i="1"/>
  <c r="L3217" i="1"/>
  <c r="L214" i="1"/>
  <c r="L3790" i="1"/>
  <c r="L212" i="1"/>
  <c r="L209" i="1"/>
  <c r="L3213" i="1"/>
  <c r="L204" i="1"/>
  <c r="L199" i="1"/>
  <c r="L196" i="1"/>
  <c r="L194" i="1"/>
  <c r="L3787" i="1"/>
  <c r="L3783" i="1"/>
  <c r="L3778" i="1"/>
  <c r="L189" i="1"/>
  <c r="L187" i="1"/>
  <c r="L185" i="1"/>
  <c r="L180" i="1"/>
  <c r="L176" i="1"/>
  <c r="L174" i="1"/>
  <c r="L168" i="1"/>
  <c r="L3769" i="1"/>
  <c r="L167" i="1"/>
  <c r="L3767" i="1"/>
  <c r="L161" i="1"/>
  <c r="L158" i="1"/>
  <c r="L155" i="1"/>
  <c r="L3764" i="1"/>
  <c r="L149" i="1"/>
  <c r="L3206" i="1"/>
  <c r="L144" i="1"/>
  <c r="L3204" i="1"/>
  <c r="L141" i="1"/>
  <c r="L138" i="1"/>
  <c r="L133" i="1"/>
  <c r="L3759" i="1"/>
  <c r="L3758" i="1"/>
  <c r="L127" i="1"/>
  <c r="L124" i="1"/>
  <c r="L121" i="1"/>
  <c r="L116" i="1"/>
  <c r="L112" i="1"/>
  <c r="L108" i="1"/>
  <c r="L3199" i="1"/>
  <c r="L104" i="1"/>
  <c r="L99" i="1"/>
  <c r="L96" i="1"/>
  <c r="L93" i="1"/>
  <c r="L88" i="1"/>
  <c r="L3752" i="1"/>
  <c r="L83" i="1"/>
  <c r="L77" i="1"/>
  <c r="L73" i="1"/>
  <c r="L71" i="1"/>
  <c r="L67" i="1"/>
  <c r="L3750" i="1"/>
  <c r="L398" i="1"/>
  <c r="L3242" i="1"/>
  <c r="L395" i="1"/>
  <c r="L3240" i="1"/>
  <c r="L3853" i="1"/>
  <c r="L3236" i="1"/>
  <c r="L391" i="1"/>
  <c r="L384" i="1"/>
  <c r="L383" i="1"/>
  <c r="L380" i="1"/>
  <c r="L375" i="1"/>
  <c r="L371" i="1"/>
  <c r="L367" i="1"/>
  <c r="L3844" i="1"/>
  <c r="L364" i="1"/>
  <c r="L362" i="1"/>
  <c r="L3841" i="1"/>
  <c r="L357" i="1"/>
  <c r="L355" i="1"/>
  <c r="L3840" i="1"/>
  <c r="L345" i="1"/>
  <c r="L346" i="1"/>
  <c r="L340" i="1"/>
  <c r="L339" i="1"/>
  <c r="L335" i="1"/>
  <c r="L3232" i="1"/>
  <c r="L3835" i="1"/>
  <c r="L325" i="1"/>
  <c r="L321" i="1"/>
  <c r="L3832" i="1"/>
  <c r="L318" i="1"/>
  <c r="L3830" i="1"/>
  <c r="L312" i="1"/>
  <c r="L3827" i="1"/>
  <c r="L308" i="1"/>
  <c r="L305" i="1"/>
  <c r="L3229" i="1"/>
  <c r="L3823" i="1"/>
  <c r="L300" i="1"/>
  <c r="L297" i="1"/>
  <c r="L3817" i="1"/>
  <c r="L293" i="1"/>
  <c r="L3811" i="1"/>
  <c r="L290" i="1"/>
  <c r="L3807" i="1"/>
  <c r="L285" i="1"/>
  <c r="L281" i="1"/>
  <c r="L277" i="1"/>
  <c r="L275" i="1"/>
  <c r="L270" i="1"/>
  <c r="L267" i="1"/>
  <c r="L3224" i="1"/>
  <c r="L265" i="1"/>
  <c r="L262" i="1"/>
  <c r="L3221" i="1"/>
  <c r="L3801" i="1"/>
  <c r="L255" i="1"/>
  <c r="L253" i="1"/>
  <c r="L247" i="1"/>
  <c r="L3798" i="1"/>
  <c r="L3797" i="1"/>
  <c r="L241" i="1"/>
  <c r="L236" i="1"/>
  <c r="L230" i="1"/>
  <c r="L226" i="1"/>
  <c r="L224" i="1"/>
  <c r="L221" i="1"/>
  <c r="L3794" i="1"/>
  <c r="L216" i="1"/>
  <c r="L213" i="1"/>
  <c r="L3789" i="1"/>
  <c r="L3216" i="1"/>
  <c r="L206" i="1"/>
  <c r="L3211" i="1"/>
  <c r="L205" i="1"/>
  <c r="L198" i="1"/>
  <c r="L197" i="1"/>
  <c r="L192" i="1"/>
  <c r="L3786" i="1"/>
  <c r="L3781" i="1"/>
  <c r="L3775" i="1"/>
  <c r="L190" i="1"/>
  <c r="L186" i="1"/>
  <c r="L183" i="1"/>
  <c r="L179" i="1"/>
  <c r="L3773" i="1"/>
  <c r="L171" i="1"/>
  <c r="L169" i="1"/>
  <c r="L3772" i="1"/>
  <c r="L165" i="1"/>
  <c r="L3766" i="1"/>
  <c r="L162" i="1"/>
  <c r="L156" i="1"/>
  <c r="L151" i="1"/>
  <c r="L3763" i="1"/>
  <c r="L148" i="1"/>
  <c r="L145" i="1"/>
  <c r="L143" i="1"/>
  <c r="L3203" i="1"/>
  <c r="L140" i="1"/>
  <c r="L135" i="1"/>
  <c r="L134" i="1"/>
  <c r="L129" i="1"/>
  <c r="L3756" i="1"/>
  <c r="L128" i="1"/>
  <c r="L123" i="1"/>
  <c r="L119" i="1"/>
  <c r="L115" i="1"/>
  <c r="L111" i="1"/>
  <c r="L107" i="1"/>
  <c r="L3200" i="1"/>
  <c r="L105" i="1"/>
  <c r="L101" i="1"/>
  <c r="L95" i="1"/>
  <c r="L91" i="1"/>
  <c r="L87" i="1"/>
  <c r="L84" i="1"/>
  <c r="L78" i="1"/>
  <c r="L79" i="1"/>
  <c r="L75" i="1"/>
  <c r="L69" i="1"/>
  <c r="L66" i="1"/>
  <c r="L3751" i="1"/>
  <c r="L61" i="1"/>
  <c r="L59" i="1"/>
  <c r="L54" i="1"/>
  <c r="L51" i="1"/>
  <c r="L46" i="1"/>
  <c r="L44" i="1"/>
  <c r="L39" i="1"/>
  <c r="L34" i="1"/>
  <c r="L3744" i="1"/>
  <c r="L32" i="1"/>
  <c r="L3740" i="1"/>
  <c r="L3739" i="1"/>
  <c r="L3731" i="1"/>
  <c r="L3727" i="1"/>
  <c r="L28" i="1"/>
  <c r="L24" i="1"/>
  <c r="L3724" i="1"/>
  <c r="L19" i="1"/>
  <c r="L15" i="1"/>
  <c r="L10" i="1"/>
  <c r="L6" i="1"/>
  <c r="L4" i="1"/>
  <c r="L3717" i="1"/>
  <c r="L3718" i="1"/>
  <c r="L427" i="1"/>
  <c r="L426" i="1"/>
  <c r="L421" i="1"/>
  <c r="L3854" i="1"/>
  <c r="L3244" i="1"/>
  <c r="L413" i="1"/>
  <c r="L408" i="1"/>
  <c r="L404" i="1"/>
  <c r="L400" i="1"/>
  <c r="L3243" i="1"/>
  <c r="L394" i="1"/>
  <c r="L3241" i="1"/>
  <c r="L3850" i="1"/>
  <c r="L3234" i="1"/>
  <c r="L389" i="1"/>
  <c r="L388" i="1"/>
  <c r="L382" i="1"/>
  <c r="L377" i="1"/>
  <c r="L374" i="1"/>
  <c r="L3849" i="1"/>
  <c r="L366" i="1"/>
  <c r="L3846" i="1"/>
  <c r="L365" i="1"/>
  <c r="L361" i="1"/>
  <c r="L3842" i="1"/>
  <c r="L353" i="1"/>
  <c r="L351" i="1"/>
  <c r="L3838" i="1"/>
  <c r="L344" i="1"/>
  <c r="L341" i="1"/>
  <c r="L3836" i="1"/>
  <c r="L336" i="1"/>
  <c r="L331" i="1"/>
  <c r="L3231" i="1"/>
  <c r="L328" i="1"/>
  <c r="L322" i="1"/>
  <c r="L320" i="1"/>
  <c r="L3831" i="1"/>
  <c r="L319" i="1"/>
  <c r="L3829" i="1"/>
  <c r="L311" i="1"/>
  <c r="L3825" i="1"/>
  <c r="L306" i="1"/>
  <c r="L302" i="1"/>
  <c r="L3228" i="1"/>
  <c r="L301" i="1"/>
  <c r="L298" i="1"/>
  <c r="L3818" i="1"/>
  <c r="L3814" i="1"/>
  <c r="L292" i="1"/>
  <c r="L3813" i="1"/>
  <c r="L289" i="1"/>
  <c r="L3808" i="1"/>
  <c r="L283" i="1"/>
  <c r="L280" i="1"/>
  <c r="L276" i="1"/>
  <c r="L274" i="1"/>
  <c r="L271" i="1"/>
  <c r="L3804" i="1"/>
  <c r="L3223" i="1"/>
  <c r="L263" i="1"/>
  <c r="L259" i="1"/>
  <c r="L3220" i="1"/>
  <c r="L3800" i="1"/>
  <c r="L254" i="1"/>
  <c r="L251" i="1"/>
  <c r="L248" i="1"/>
  <c r="L3799" i="1"/>
  <c r="L242" i="1"/>
  <c r="L239" i="1"/>
  <c r="L235" i="1"/>
  <c r="L231" i="1"/>
  <c r="L225" i="1"/>
  <c r="L223" i="1"/>
  <c r="L218" i="1"/>
  <c r="L3793" i="1"/>
  <c r="L215" i="1"/>
  <c r="L3791" i="1"/>
  <c r="L3788" i="1"/>
  <c r="L207" i="1"/>
  <c r="L208" i="1"/>
  <c r="L3214" i="1"/>
  <c r="L203" i="1"/>
  <c r="L200" i="1"/>
  <c r="L193" i="1"/>
  <c r="L3785" i="1"/>
  <c r="L3779" i="1"/>
  <c r="L3782" i="1"/>
  <c r="L3776" i="1"/>
  <c r="L3210" i="1"/>
  <c r="L188" i="1"/>
  <c r="L181" i="1"/>
  <c r="L178" i="1"/>
  <c r="L3774" i="1"/>
  <c r="L173" i="1"/>
  <c r="L170" i="1"/>
  <c r="L3770" i="1"/>
  <c r="L166" i="1"/>
  <c r="L3768" i="1"/>
  <c r="L160" i="1"/>
  <c r="L157" i="1"/>
  <c r="L154" i="1"/>
  <c r="L3762" i="1"/>
  <c r="L3207" i="1"/>
  <c r="L146" i="1"/>
  <c r="L3205" i="1"/>
  <c r="L3201" i="1"/>
  <c r="L139" i="1"/>
  <c r="L137" i="1"/>
  <c r="L3760" i="1"/>
  <c r="L131" i="1"/>
  <c r="L3755" i="1"/>
  <c r="L126" i="1"/>
  <c r="L120" i="1"/>
  <c r="L118" i="1"/>
  <c r="L114" i="1"/>
  <c r="L113" i="1"/>
  <c r="L109" i="1"/>
  <c r="L106" i="1"/>
  <c r="L103" i="1"/>
  <c r="L100" i="1"/>
  <c r="L94" i="1"/>
  <c r="L90" i="1"/>
  <c r="L86" i="1"/>
  <c r="L85" i="1"/>
  <c r="L81" i="1"/>
  <c r="L76" i="1"/>
  <c r="L72" i="1"/>
  <c r="L68" i="1"/>
  <c r="L63" i="1"/>
  <c r="L3749" i="1"/>
  <c r="L58" i="1"/>
  <c r="L57" i="1"/>
  <c r="L53" i="1"/>
  <c r="L50" i="1"/>
  <c r="L45" i="1"/>
  <c r="L43" i="1"/>
  <c r="L37" i="1"/>
  <c r="L3748" i="1"/>
  <c r="L3745" i="1"/>
  <c r="L3743" i="1"/>
  <c r="L3737" i="1"/>
  <c r="L3736" i="1"/>
  <c r="L3732" i="1"/>
  <c r="L3729" i="1"/>
  <c r="L30" i="1"/>
  <c r="L23" i="1"/>
  <c r="L20" i="1"/>
  <c r="L3723" i="1"/>
  <c r="L16" i="1"/>
  <c r="L13" i="1"/>
  <c r="L8" i="1"/>
  <c r="L5" i="1"/>
  <c r="L3719" i="1"/>
  <c r="L60" i="1"/>
  <c r="L55" i="1"/>
  <c r="L49" i="1"/>
  <c r="L47" i="1"/>
  <c r="L42" i="1"/>
  <c r="L38" i="1"/>
  <c r="L36" i="1"/>
  <c r="L3746" i="1"/>
  <c r="L33" i="1"/>
  <c r="L3735" i="1"/>
  <c r="L3734" i="1"/>
  <c r="L3728" i="1"/>
  <c r="L27" i="1"/>
  <c r="L3726" i="1"/>
  <c r="L26" i="1"/>
  <c r="L21" i="1"/>
  <c r="L18" i="1"/>
  <c r="L14" i="1"/>
  <c r="L12" i="1"/>
  <c r="L7" i="1"/>
  <c r="L2" i="1"/>
  <c r="L3720" i="1"/>
  <c r="L3197" i="1"/>
  <c r="L62" i="1"/>
  <c r="L56" i="1"/>
  <c r="L52" i="1"/>
  <c r="L48" i="1"/>
  <c r="L41" i="1"/>
  <c r="L40" i="1"/>
  <c r="L35" i="1"/>
  <c r="L3747" i="1"/>
  <c r="L31" i="1"/>
  <c r="L3741" i="1"/>
  <c r="L3738" i="1"/>
  <c r="L3733" i="1"/>
  <c r="L3730" i="1"/>
  <c r="L29" i="1"/>
  <c r="L25" i="1"/>
  <c r="L3725" i="1"/>
  <c r="L22" i="1"/>
  <c r="L17" i="1"/>
  <c r="L9" i="1"/>
  <c r="L11" i="1"/>
  <c r="L3722" i="1"/>
  <c r="L3" i="1"/>
  <c r="L3721" i="1"/>
  <c r="M11" i="1" l="1"/>
  <c r="M3" i="1"/>
  <c r="M3725" i="1"/>
  <c r="M3747" i="1"/>
  <c r="M3197" i="1"/>
  <c r="M3734" i="1"/>
  <c r="M36" i="1"/>
  <c r="M5" i="1"/>
  <c r="M3743" i="1"/>
  <c r="M57" i="1"/>
  <c r="M68" i="1"/>
  <c r="M3721" i="1"/>
  <c r="M9" i="1"/>
  <c r="M25" i="1"/>
  <c r="M3738" i="1"/>
  <c r="M35" i="1"/>
  <c r="M52" i="1"/>
  <c r="M3720" i="1"/>
  <c r="M14" i="1"/>
  <c r="M3726" i="1"/>
  <c r="M3735" i="1"/>
  <c r="M38" i="1"/>
  <c r="M55" i="1"/>
  <c r="M8" i="1"/>
  <c r="M20" i="1"/>
  <c r="M3732" i="1"/>
  <c r="M3745" i="1"/>
  <c r="M45" i="1"/>
  <c r="M58" i="1"/>
  <c r="M72" i="1"/>
  <c r="M86" i="1"/>
  <c r="M103" i="1"/>
  <c r="M114" i="1"/>
  <c r="M3755" i="1"/>
  <c r="M139" i="1"/>
  <c r="M3207" i="1"/>
  <c r="M160" i="1"/>
  <c r="M170" i="1"/>
  <c r="M181" i="1"/>
  <c r="M3782" i="1"/>
  <c r="M200" i="1"/>
  <c r="M207" i="1"/>
  <c r="M3793" i="1"/>
  <c r="M231" i="1"/>
  <c r="M3799" i="1"/>
  <c r="M3800" i="1"/>
  <c r="M3223" i="1"/>
  <c r="M276" i="1"/>
  <c r="M289" i="1"/>
  <c r="M3818" i="1"/>
  <c r="M302" i="1"/>
  <c r="M3829" i="1"/>
  <c r="M322" i="1"/>
  <c r="M336" i="1"/>
  <c r="M3838" i="1"/>
  <c r="M361" i="1"/>
  <c r="M3849" i="1"/>
  <c r="M388" i="1"/>
  <c r="M3241" i="1"/>
  <c r="M404" i="1"/>
  <c r="M3854" i="1"/>
  <c r="M3718" i="1"/>
  <c r="M10" i="1"/>
  <c r="M24" i="1"/>
  <c r="M3739" i="1"/>
  <c r="M34" i="1"/>
  <c r="M51" i="1"/>
  <c r="M3751" i="1"/>
  <c r="M79" i="1"/>
  <c r="M91" i="1"/>
  <c r="M3200" i="1"/>
  <c r="M119" i="1"/>
  <c r="M129" i="1"/>
  <c r="M3203" i="1"/>
  <c r="M3763" i="1"/>
  <c r="M3766" i="1"/>
  <c r="M171" i="1"/>
  <c r="M186" i="1"/>
  <c r="M3786" i="1"/>
  <c r="M205" i="1"/>
  <c r="M3789" i="1"/>
  <c r="M221" i="1"/>
  <c r="M236" i="1"/>
  <c r="M247" i="1"/>
  <c r="M3221" i="1"/>
  <c r="M267" i="1"/>
  <c r="M281" i="1"/>
  <c r="M3811" i="1"/>
  <c r="M300" i="1"/>
  <c r="M308" i="1"/>
  <c r="M318" i="1"/>
  <c r="M3835" i="1"/>
  <c r="M340" i="1"/>
  <c r="M355" i="1"/>
  <c r="M364" i="1"/>
  <c r="M375" i="1"/>
  <c r="M391" i="1"/>
  <c r="M395" i="1"/>
  <c r="M67" i="1"/>
  <c r="M83" i="1"/>
  <c r="M96" i="1"/>
  <c r="M108" i="1"/>
  <c r="M124" i="1"/>
  <c r="M133" i="1"/>
  <c r="M144" i="1"/>
  <c r="M155" i="1"/>
  <c r="M167" i="1"/>
  <c r="M176" i="1"/>
  <c r="M189" i="1"/>
  <c r="M194" i="1"/>
  <c r="M3213" i="1"/>
  <c r="M214" i="1"/>
  <c r="M228" i="1"/>
  <c r="M240" i="1"/>
  <c r="M252" i="1"/>
  <c r="M261" i="1"/>
  <c r="M273" i="1"/>
  <c r="M286" i="1"/>
  <c r="M294" i="1"/>
  <c r="M3822" i="1"/>
  <c r="M310" i="1"/>
  <c r="M3833" i="1"/>
  <c r="M3233" i="1"/>
  <c r="M347" i="1"/>
  <c r="M358" i="1"/>
  <c r="M3847" i="1"/>
  <c r="M379" i="1"/>
  <c r="M3235" i="1"/>
  <c r="M401" i="1"/>
  <c r="M414" i="1"/>
  <c r="M428" i="1"/>
  <c r="M3861" i="1"/>
  <c r="M451" i="1"/>
  <c r="M462" i="1"/>
  <c r="M64" i="1"/>
  <c r="M80" i="1"/>
  <c r="M92" i="1"/>
  <c r="M3198" i="1"/>
  <c r="M122" i="1"/>
  <c r="M3761" i="1"/>
  <c r="M3202" i="1"/>
  <c r="M153" i="1"/>
  <c r="M3765" i="1"/>
  <c r="M175" i="1"/>
  <c r="M3209" i="1"/>
  <c r="M3784" i="1"/>
  <c r="M3215" i="1"/>
  <c r="M3792" i="1"/>
  <c r="M3219" i="1"/>
  <c r="M237" i="1"/>
  <c r="M246" i="1"/>
  <c r="M260" i="1"/>
  <c r="M269" i="1"/>
  <c r="M284" i="1"/>
  <c r="M291" i="1"/>
  <c r="M3820" i="1"/>
  <c r="M3826" i="1"/>
  <c r="M317" i="1"/>
  <c r="M329" i="1"/>
  <c r="M342" i="1"/>
  <c r="M17" i="1"/>
  <c r="M29" i="1"/>
  <c r="M3741" i="1"/>
  <c r="M40" i="1"/>
  <c r="M56" i="1"/>
  <c r="M2" i="1"/>
  <c r="M18" i="1"/>
  <c r="M27" i="1"/>
  <c r="M33" i="1"/>
  <c r="M42" i="1"/>
  <c r="M60" i="1"/>
  <c r="M13" i="1"/>
  <c r="M23" i="1"/>
  <c r="M3736" i="1"/>
  <c r="M3748" i="1"/>
  <c r="M50" i="1"/>
  <c r="M3749" i="1"/>
  <c r="M76" i="1"/>
  <c r="M90" i="1"/>
  <c r="M106" i="1"/>
  <c r="M118" i="1"/>
  <c r="M131" i="1"/>
  <c r="M3201" i="1"/>
  <c r="M3762" i="1"/>
  <c r="M3768" i="1"/>
  <c r="M173" i="1"/>
  <c r="M188" i="1"/>
  <c r="M3779" i="1"/>
  <c r="M203" i="1"/>
  <c r="M3788" i="1"/>
  <c r="M218" i="1"/>
  <c r="M235" i="1"/>
  <c r="M248" i="1"/>
  <c r="M3220" i="1"/>
  <c r="M3804" i="1"/>
  <c r="M280" i="1"/>
  <c r="M3813" i="1"/>
  <c r="M298" i="1"/>
  <c r="M306" i="1"/>
  <c r="M319" i="1"/>
  <c r="M328" i="1"/>
  <c r="M3836" i="1"/>
  <c r="M351" i="1"/>
  <c r="M365" i="1"/>
  <c r="M374" i="1"/>
  <c r="M389" i="1"/>
  <c r="M394" i="1"/>
  <c r="M408" i="1"/>
  <c r="M421" i="1"/>
  <c r="M3717" i="1"/>
  <c r="M15" i="1"/>
  <c r="M28" i="1"/>
  <c r="M3740" i="1"/>
  <c r="M39" i="1"/>
  <c r="M54" i="1"/>
  <c r="M66" i="1"/>
  <c r="M78" i="1"/>
  <c r="M95" i="1"/>
  <c r="M107" i="1"/>
  <c r="M123" i="1"/>
  <c r="M134" i="1"/>
  <c r="M143" i="1"/>
  <c r="M151" i="1"/>
  <c r="M165" i="1"/>
  <c r="M3773" i="1"/>
  <c r="M190" i="1"/>
  <c r="M192" i="1"/>
  <c r="M3211" i="1"/>
  <c r="M213" i="1"/>
  <c r="M224" i="1"/>
  <c r="M241" i="1"/>
  <c r="M253" i="1"/>
  <c r="M262" i="1"/>
  <c r="M270" i="1"/>
  <c r="M285" i="1"/>
  <c r="M293" i="1"/>
  <c r="M3823" i="1"/>
  <c r="M3827" i="1"/>
  <c r="M3832" i="1"/>
  <c r="M3232" i="1"/>
  <c r="M346" i="1"/>
  <c r="M357" i="1"/>
  <c r="M3844" i="1"/>
  <c r="M380" i="1"/>
  <c r="M3236" i="1"/>
  <c r="M3242" i="1"/>
  <c r="M71" i="1"/>
  <c r="M3752" i="1"/>
  <c r="M99" i="1"/>
  <c r="M112" i="1"/>
  <c r="M127" i="1"/>
  <c r="M138" i="1"/>
  <c r="M3206" i="1"/>
  <c r="M158" i="1"/>
  <c r="M3769" i="1"/>
  <c r="M180" i="1"/>
  <c r="M3778" i="1"/>
  <c r="M196" i="1"/>
  <c r="M209" i="1"/>
  <c r="M3217" i="1"/>
  <c r="M229" i="1"/>
  <c r="M3796" i="1"/>
  <c r="M256" i="1"/>
  <c r="M266" i="1"/>
  <c r="M3226" i="1"/>
  <c r="M287" i="1"/>
  <c r="M3815" i="1"/>
  <c r="M3230" i="1"/>
  <c r="M313" i="1"/>
  <c r="M323" i="1"/>
  <c r="M334" i="1"/>
  <c r="M349" i="1"/>
  <c r="M360" i="1"/>
  <c r="M368" i="1"/>
  <c r="M387" i="1"/>
  <c r="M3851" i="1"/>
  <c r="M403" i="1"/>
  <c r="M418" i="1"/>
  <c r="M3856" i="1"/>
  <c r="M439" i="1"/>
  <c r="M3864" i="1"/>
  <c r="M467" i="1"/>
  <c r="M65" i="1"/>
  <c r="M82" i="1"/>
  <c r="M97" i="1"/>
  <c r="M3754" i="1"/>
  <c r="M125" i="1"/>
  <c r="M132" i="1"/>
  <c r="M147" i="1"/>
  <c r="M152" i="1"/>
  <c r="M164" i="1"/>
  <c r="M177" i="1"/>
  <c r="M3777" i="1"/>
  <c r="M195" i="1"/>
  <c r="M3212" i="1"/>
  <c r="M217" i="1"/>
  <c r="M227" i="1"/>
  <c r="M243" i="1"/>
  <c r="M250" i="1"/>
  <c r="M264" i="1"/>
  <c r="M272" i="1"/>
  <c r="M3806" i="1"/>
  <c r="M3816" i="1"/>
  <c r="M3821" i="1"/>
  <c r="M309" i="1"/>
  <c r="M3834" i="1"/>
  <c r="M332" i="1"/>
  <c r="M348" i="1"/>
  <c r="M356" i="1"/>
  <c r="M369" i="1"/>
  <c r="M378" i="1"/>
  <c r="M3237" i="1"/>
  <c r="M406" i="1"/>
  <c r="M3855" i="1"/>
  <c r="M435" i="1"/>
  <c r="M442" i="1"/>
  <c r="M454" i="1"/>
  <c r="M469" i="1"/>
  <c r="M3722" i="1"/>
  <c r="M22" i="1"/>
  <c r="M3730" i="1"/>
  <c r="M31" i="1"/>
  <c r="M41" i="1"/>
  <c r="M62" i="1"/>
  <c r="M7" i="1"/>
  <c r="M21" i="1"/>
  <c r="M3728" i="1"/>
  <c r="M3746" i="1"/>
  <c r="M47" i="1"/>
  <c r="M3719" i="1"/>
  <c r="M16" i="1"/>
  <c r="M30" i="1"/>
  <c r="M3737" i="1"/>
  <c r="M37" i="1"/>
  <c r="M53" i="1"/>
  <c r="M63" i="1"/>
  <c r="M81" i="1"/>
  <c r="M94" i="1"/>
  <c r="M109" i="1"/>
  <c r="M120" i="1"/>
  <c r="M3760" i="1"/>
  <c r="M3205" i="1"/>
  <c r="M154" i="1"/>
  <c r="M166" i="1"/>
  <c r="M3774" i="1"/>
  <c r="M3210" i="1"/>
  <c r="M3785" i="1"/>
  <c r="M3214" i="1"/>
  <c r="M3791" i="1"/>
  <c r="M223" i="1"/>
  <c r="M239" i="1"/>
  <c r="M251" i="1"/>
  <c r="M259" i="1"/>
  <c r="M271" i="1"/>
  <c r="M283" i="1"/>
  <c r="M292" i="1"/>
  <c r="M301" i="1"/>
  <c r="M3825" i="1"/>
  <c r="M3831" i="1"/>
  <c r="M3231" i="1"/>
  <c r="M341" i="1"/>
  <c r="M353" i="1"/>
  <c r="M3846" i="1"/>
  <c r="M377" i="1"/>
  <c r="M3234" i="1"/>
  <c r="M3243" i="1"/>
  <c r="M413" i="1"/>
  <c r="M426" i="1"/>
  <c r="M4" i="1"/>
  <c r="M19" i="1"/>
  <c r="M3727" i="1"/>
  <c r="M32" i="1"/>
  <c r="M44" i="1"/>
  <c r="M59" i="1"/>
  <c r="M69" i="1"/>
  <c r="M84" i="1"/>
  <c r="M101" i="1"/>
  <c r="M111" i="1"/>
  <c r="M128" i="1"/>
  <c r="M135" i="1"/>
  <c r="M145" i="1"/>
  <c r="M156" i="1"/>
  <c r="M3772" i="1"/>
  <c r="M179" i="1"/>
  <c r="M3775" i="1"/>
  <c r="M197" i="1"/>
  <c r="M206" i="1"/>
  <c r="M216" i="1"/>
  <c r="M226" i="1"/>
  <c r="M3797" i="1"/>
  <c r="M255" i="1"/>
  <c r="M265" i="1"/>
  <c r="M275" i="1"/>
  <c r="M3807" i="1"/>
  <c r="M3817" i="1"/>
  <c r="M3229" i="1"/>
  <c r="M312" i="1"/>
  <c r="M321" i="1"/>
  <c r="M335" i="1"/>
  <c r="M345" i="1"/>
  <c r="M3841" i="1"/>
  <c r="M367" i="1"/>
  <c r="M383" i="1"/>
  <c r="M3853" i="1"/>
  <c r="M398" i="1"/>
  <c r="M73" i="1"/>
  <c r="M88" i="1"/>
  <c r="M104" i="1"/>
  <c r="M116" i="1"/>
  <c r="M3758" i="1"/>
  <c r="M141" i="1"/>
  <c r="M149" i="1"/>
  <c r="M161" i="1"/>
  <c r="M168" i="1"/>
  <c r="M185" i="1"/>
  <c r="M3783" i="1"/>
  <c r="M199" i="1"/>
  <c r="M212" i="1"/>
  <c r="M219" i="1"/>
  <c r="M232" i="1"/>
  <c r="M244" i="1"/>
  <c r="M257" i="1"/>
  <c r="M3805" i="1"/>
  <c r="M279" i="1"/>
  <c r="M3812" i="1"/>
  <c r="M295" i="1"/>
  <c r="M303" i="1"/>
  <c r="M314" i="1"/>
  <c r="M327" i="1"/>
  <c r="M338" i="1"/>
  <c r="M3839" i="1"/>
  <c r="M3843" i="1"/>
  <c r="M372" i="1"/>
  <c r="M386" i="1"/>
  <c r="M3239" i="1"/>
  <c r="M405" i="1"/>
  <c r="M419" i="1"/>
  <c r="M437" i="1"/>
  <c r="M444" i="1"/>
  <c r="M455" i="1"/>
  <c r="M3742" i="1"/>
  <c r="M70" i="1"/>
  <c r="M3753" i="1"/>
  <c r="M98" i="1"/>
  <c r="M110" i="1"/>
  <c r="M3757" i="1"/>
  <c r="M136" i="1"/>
  <c r="M3208" i="1"/>
  <c r="M159" i="1"/>
  <c r="M3771" i="1"/>
  <c r="M182" i="1"/>
  <c r="M191" i="1"/>
  <c r="M201" i="1"/>
  <c r="M210" i="1"/>
  <c r="M3218" i="1"/>
  <c r="M233" i="1"/>
  <c r="M3795" i="1"/>
  <c r="M3802" i="1"/>
  <c r="M3225" i="1"/>
  <c r="M3227" i="1"/>
  <c r="M288" i="1"/>
  <c r="M3819" i="1"/>
  <c r="M3824" i="1"/>
  <c r="M3828" i="1"/>
  <c r="M324" i="1"/>
  <c r="M333" i="1"/>
  <c r="M3837" i="1"/>
  <c r="M359" i="1"/>
  <c r="M370" i="1"/>
  <c r="M385" i="1"/>
  <c r="M3852" i="1"/>
  <c r="M409" i="1"/>
  <c r="M424" i="1"/>
  <c r="M434" i="1"/>
  <c r="M447" i="1"/>
  <c r="M459" i="1"/>
  <c r="M3733" i="1"/>
  <c r="M48" i="1"/>
  <c r="M12" i="1"/>
  <c r="M26" i="1"/>
  <c r="M49" i="1"/>
  <c r="M3723" i="1"/>
  <c r="M3729" i="1"/>
  <c r="M43" i="1"/>
  <c r="M85" i="1"/>
  <c r="M100" i="1"/>
  <c r="M113" i="1"/>
  <c r="M126" i="1"/>
  <c r="M137" i="1"/>
  <c r="M146" i="1"/>
  <c r="M157" i="1"/>
  <c r="M3770" i="1"/>
  <c r="M178" i="1"/>
  <c r="M3776" i="1"/>
  <c r="M193" i="1"/>
  <c r="M208" i="1"/>
  <c r="M215" i="1"/>
  <c r="M225" i="1"/>
  <c r="M242" i="1"/>
  <c r="M254" i="1"/>
  <c r="M263" i="1"/>
  <c r="M274" i="1"/>
  <c r="M3808" i="1"/>
  <c r="M3814" i="1"/>
  <c r="M3228" i="1"/>
  <c r="M311" i="1"/>
  <c r="M320" i="1"/>
  <c r="M331" i="1"/>
  <c r="M344" i="1"/>
  <c r="M3842" i="1"/>
  <c r="M366" i="1"/>
  <c r="M382" i="1"/>
  <c r="M3850" i="1"/>
  <c r="M400" i="1"/>
  <c r="M3244" i="1"/>
  <c r="M427" i="1"/>
  <c r="M6" i="1"/>
  <c r="M3724" i="1"/>
  <c r="M3731" i="1"/>
  <c r="M3744" i="1"/>
  <c r="M46" i="1"/>
  <c r="M61" i="1"/>
  <c r="M75" i="1"/>
  <c r="M87" i="1"/>
  <c r="M105" i="1"/>
  <c r="M115" i="1"/>
  <c r="M3756" i="1"/>
  <c r="M140" i="1"/>
  <c r="M148" i="1"/>
  <c r="M162" i="1"/>
  <c r="M169" i="1"/>
  <c r="M183" i="1"/>
  <c r="M3781" i="1"/>
  <c r="M198" i="1"/>
  <c r="M3216" i="1"/>
  <c r="M3794" i="1"/>
  <c r="M230" i="1"/>
  <c r="M3798" i="1"/>
  <c r="M3801" i="1"/>
  <c r="M3224" i="1"/>
  <c r="M277" i="1"/>
  <c r="M290" i="1"/>
  <c r="M297" i="1"/>
  <c r="M305" i="1"/>
  <c r="M3830" i="1"/>
  <c r="M325" i="1"/>
  <c r="M339" i="1"/>
  <c r="M3840" i="1"/>
  <c r="M362" i="1"/>
  <c r="M371" i="1"/>
  <c r="M384" i="1"/>
  <c r="M3240" i="1"/>
  <c r="M3750" i="1"/>
  <c r="M77" i="1"/>
  <c r="M93" i="1"/>
  <c r="M3199" i="1"/>
  <c r="M121" i="1"/>
  <c r="M3759" i="1"/>
  <c r="M3204" i="1"/>
  <c r="M3764" i="1"/>
  <c r="M3767" i="1"/>
  <c r="M174" i="1"/>
  <c r="M187" i="1"/>
  <c r="M3787" i="1"/>
  <c r="M204" i="1"/>
  <c r="M3790" i="1"/>
  <c r="M222" i="1"/>
  <c r="M238" i="1"/>
  <c r="M245" i="1"/>
  <c r="M3222" i="1"/>
  <c r="M268" i="1"/>
  <c r="M282" i="1"/>
  <c r="M3809" i="1"/>
  <c r="M299" i="1"/>
  <c r="M307" i="1"/>
  <c r="M316" i="1"/>
  <c r="M330" i="1"/>
  <c r="M343" i="1"/>
  <c r="M354" i="1"/>
  <c r="M3848" i="1"/>
  <c r="M373" i="1"/>
  <c r="M392" i="1"/>
  <c r="M397" i="1"/>
  <c r="M411" i="1"/>
  <c r="M422" i="1"/>
  <c r="M3859" i="1"/>
  <c r="M445" i="1"/>
  <c r="M456" i="1"/>
  <c r="M3196" i="1"/>
  <c r="M74" i="1"/>
  <c r="M89" i="1"/>
  <c r="M102" i="1"/>
  <c r="M117" i="1"/>
  <c r="M130" i="1"/>
  <c r="M142" i="1"/>
  <c r="M150" i="1"/>
  <c r="M163" i="1"/>
  <c r="M172" i="1"/>
  <c r="M184" i="1"/>
  <c r="M3780" i="1"/>
  <c r="M202" i="1"/>
  <c r="M211" i="1"/>
  <c r="M220" i="1"/>
  <c r="M234" i="1"/>
  <c r="M249" i="1"/>
  <c r="M258" i="1"/>
  <c r="M3803" i="1"/>
  <c r="M278" i="1"/>
  <c r="M3810" i="1"/>
  <c r="M296" i="1"/>
  <c r="M304" i="1"/>
  <c r="M315" i="1"/>
  <c r="M326" i="1"/>
  <c r="M337" i="1"/>
  <c r="M350" i="1"/>
  <c r="M363" i="1"/>
  <c r="M376" i="1"/>
  <c r="M390" i="1"/>
  <c r="M3238" i="1"/>
  <c r="M412" i="1"/>
  <c r="M425" i="1"/>
  <c r="M3858" i="1"/>
  <c r="M449" i="1"/>
  <c r="M463" i="1"/>
  <c r="M3248" i="1"/>
  <c r="M487" i="1"/>
  <c r="M3254" i="1"/>
  <c r="M352" i="1"/>
  <c r="M3845" i="1"/>
  <c r="M381" i="1"/>
  <c r="M393" i="1"/>
  <c r="M396" i="1"/>
  <c r="M416" i="1"/>
  <c r="M429" i="1"/>
  <c r="M438" i="1"/>
  <c r="M3866" i="1"/>
  <c r="M466" i="1"/>
  <c r="M477" i="1"/>
  <c r="M488" i="1"/>
  <c r="M500" i="1"/>
  <c r="M516" i="1"/>
  <c r="M3878" i="1"/>
  <c r="M529" i="1"/>
  <c r="M544" i="1"/>
  <c r="M557" i="1"/>
  <c r="M564" i="1"/>
  <c r="M3261" i="1"/>
  <c r="M3268" i="1"/>
  <c r="M603" i="1"/>
  <c r="M3898" i="1"/>
  <c r="M631" i="1"/>
  <c r="M3902" i="1"/>
  <c r="M660" i="1"/>
  <c r="M674" i="1"/>
  <c r="M3907" i="1"/>
  <c r="M701" i="1"/>
  <c r="M3912" i="1"/>
  <c r="M3286" i="1"/>
  <c r="M726" i="1"/>
  <c r="M733" i="1"/>
  <c r="M3919" i="1"/>
  <c r="M761" i="1"/>
  <c r="M779" i="1"/>
  <c r="M3304" i="1"/>
  <c r="M3931" i="1"/>
  <c r="M799" i="1"/>
  <c r="M807" i="1"/>
  <c r="M819" i="1"/>
  <c r="M823" i="1"/>
  <c r="M833" i="1"/>
  <c r="M3964" i="1"/>
  <c r="M856" i="1"/>
  <c r="M866" i="1"/>
  <c r="M873" i="1"/>
  <c r="M892" i="1"/>
  <c r="M3330" i="1"/>
  <c r="M910" i="1"/>
  <c r="M3981" i="1"/>
  <c r="M3987" i="1"/>
  <c r="M3992" i="1"/>
  <c r="M948" i="1"/>
  <c r="M953" i="1"/>
  <c r="M966" i="1"/>
  <c r="M976" i="1"/>
  <c r="M4015" i="1"/>
  <c r="M1003" i="1"/>
  <c r="M1009" i="1"/>
  <c r="M1020" i="1"/>
  <c r="M4035" i="1"/>
  <c r="M1038" i="1"/>
  <c r="M1046" i="1"/>
  <c r="M1056" i="1"/>
  <c r="M1065" i="1"/>
  <c r="M1076" i="1"/>
  <c r="M1086" i="1"/>
  <c r="M1097" i="1"/>
  <c r="M4066" i="1"/>
  <c r="M4069" i="1"/>
  <c r="M1130" i="1"/>
  <c r="M4082" i="1"/>
  <c r="M1149" i="1"/>
  <c r="M1162" i="1"/>
  <c r="M3371" i="1"/>
  <c r="M1187" i="1"/>
  <c r="M4095" i="1"/>
  <c r="M3375" i="1"/>
  <c r="M1218" i="1"/>
  <c r="M4107" i="1"/>
  <c r="M3380" i="1"/>
  <c r="M1241" i="1"/>
  <c r="M4126" i="1"/>
  <c r="M1262" i="1"/>
  <c r="M1275" i="1"/>
  <c r="M1288" i="1"/>
  <c r="M4135" i="1"/>
  <c r="M1312" i="1"/>
  <c r="M4142" i="1"/>
  <c r="M1331" i="1"/>
  <c r="M3397" i="1"/>
  <c r="M476" i="1"/>
  <c r="M490" i="1"/>
  <c r="M504" i="1"/>
  <c r="M515" i="1"/>
  <c r="M3880" i="1"/>
  <c r="M530" i="1"/>
  <c r="M548" i="1"/>
  <c r="M558" i="1"/>
  <c r="M567" i="1"/>
  <c r="M3262" i="1"/>
  <c r="M3267" i="1"/>
  <c r="M607" i="1"/>
  <c r="M3901" i="1"/>
  <c r="M634" i="1"/>
  <c r="M648" i="1"/>
  <c r="M3272" i="1"/>
  <c r="M675" i="1"/>
  <c r="M687" i="1"/>
  <c r="M703" i="1"/>
  <c r="M3915" i="1"/>
  <c r="M3287" i="1"/>
  <c r="M3917" i="1"/>
  <c r="M734" i="1"/>
  <c r="M748" i="1"/>
  <c r="M763" i="1"/>
  <c r="M778" i="1"/>
  <c r="M3306" i="1"/>
  <c r="M786" i="1"/>
  <c r="M798" i="1"/>
  <c r="M809" i="1"/>
  <c r="M818" i="1"/>
  <c r="M826" i="1"/>
  <c r="M3314" i="1"/>
  <c r="M3963" i="1"/>
  <c r="M857" i="1"/>
  <c r="M867" i="1"/>
  <c r="M875" i="1"/>
  <c r="M890" i="1"/>
  <c r="M3327" i="1"/>
  <c r="M913" i="1"/>
  <c r="M3980" i="1"/>
  <c r="M3988" i="1"/>
  <c r="M935" i="1"/>
  <c r="M949" i="1"/>
  <c r="M955" i="1"/>
  <c r="M965" i="1"/>
  <c r="M977" i="1"/>
  <c r="M4014" i="1"/>
  <c r="M1004" i="1"/>
  <c r="M1011" i="1"/>
  <c r="M1022" i="1"/>
  <c r="M4037" i="1"/>
  <c r="M1037" i="1"/>
  <c r="M1047" i="1"/>
  <c r="M3362" i="1"/>
  <c r="M1066" i="1"/>
  <c r="M1079" i="1"/>
  <c r="M1087" i="1"/>
  <c r="M4058" i="1"/>
  <c r="M4068" i="1"/>
  <c r="M4071" i="1"/>
  <c r="M3368" i="1"/>
  <c r="M4083" i="1"/>
  <c r="M1151" i="1"/>
  <c r="M1163" i="1"/>
  <c r="M3373" i="1"/>
  <c r="M1190" i="1"/>
  <c r="M4097" i="1"/>
  <c r="M3376" i="1"/>
  <c r="M1221" i="1"/>
  <c r="M4109" i="1"/>
  <c r="M3381" i="1"/>
  <c r="M4121" i="1"/>
  <c r="M4125" i="1"/>
  <c r="M1263" i="1"/>
  <c r="M1280" i="1"/>
  <c r="M1289" i="1"/>
  <c r="M4136" i="1"/>
  <c r="M1310" i="1"/>
  <c r="M4143" i="1"/>
  <c r="M1328" i="1"/>
  <c r="M1337" i="1"/>
  <c r="M4158" i="1"/>
  <c r="M1360" i="1"/>
  <c r="M1365" i="1"/>
  <c r="M402" i="1"/>
  <c r="M417" i="1"/>
  <c r="M431" i="1"/>
  <c r="M440" i="1"/>
  <c r="M452" i="1"/>
  <c r="M468" i="1"/>
  <c r="M480" i="1"/>
  <c r="M489" i="1"/>
  <c r="M505" i="1"/>
  <c r="M514" i="1"/>
  <c r="M523" i="1"/>
  <c r="M531" i="1"/>
  <c r="M546" i="1"/>
  <c r="M3258" i="1"/>
  <c r="M566" i="1"/>
  <c r="M3263" i="1"/>
  <c r="M3265" i="1"/>
  <c r="M606" i="1"/>
  <c r="M3899" i="1"/>
  <c r="M632" i="1"/>
  <c r="M647" i="1"/>
  <c r="M3271" i="1"/>
  <c r="M677" i="1"/>
  <c r="M688" i="1"/>
  <c r="M702" i="1"/>
  <c r="M3913" i="1"/>
  <c r="M3285" i="1"/>
  <c r="M3291" i="1"/>
  <c r="M3918" i="1"/>
  <c r="M749" i="1"/>
  <c r="M764" i="1"/>
  <c r="M3296" i="1"/>
  <c r="M3927" i="1"/>
  <c r="M787" i="1"/>
  <c r="M797" i="1"/>
  <c r="M808" i="1"/>
  <c r="M820" i="1"/>
  <c r="M825" i="1"/>
  <c r="M3311" i="1"/>
  <c r="M845" i="1"/>
  <c r="M858" i="1"/>
  <c r="M3967" i="1"/>
  <c r="M878" i="1"/>
  <c r="M891" i="1"/>
  <c r="M3328" i="1"/>
  <c r="M912" i="1"/>
  <c r="M3984" i="1"/>
  <c r="M927" i="1"/>
  <c r="M938" i="1"/>
  <c r="M3995" i="1"/>
  <c r="M956" i="1"/>
  <c r="M4009" i="1"/>
  <c r="M978" i="1"/>
  <c r="M4016" i="1"/>
  <c r="M1005" i="1"/>
  <c r="M4026" i="1"/>
  <c r="M1021" i="1"/>
  <c r="M4036" i="1"/>
  <c r="M1039" i="1"/>
  <c r="M3357" i="1"/>
  <c r="M3360" i="1"/>
  <c r="M1064" i="1"/>
  <c r="M1080" i="1"/>
  <c r="M1088" i="1"/>
  <c r="M4059" i="1"/>
  <c r="M4067" i="1"/>
  <c r="M4070" i="1"/>
  <c r="M3367" i="1"/>
  <c r="M1136" i="1"/>
  <c r="M1150" i="1"/>
  <c r="M1164" i="1"/>
  <c r="M3372" i="1"/>
  <c r="M1189" i="1"/>
  <c r="M4096" i="1"/>
  <c r="M1205" i="1"/>
  <c r="M1219" i="1"/>
  <c r="M4108" i="1"/>
  <c r="M3382" i="1"/>
  <c r="M4122" i="1"/>
  <c r="M4124" i="1"/>
  <c r="M1265" i="1"/>
  <c r="M1277" i="1"/>
  <c r="M1290" i="1"/>
  <c r="M1303" i="1"/>
  <c r="M3863" i="1"/>
  <c r="M3865" i="1"/>
  <c r="M464" i="1"/>
  <c r="M478" i="1"/>
  <c r="M491" i="1"/>
  <c r="M501" i="1"/>
  <c r="M513" i="1"/>
  <c r="M3877" i="1"/>
  <c r="M527" i="1"/>
  <c r="M543" i="1"/>
  <c r="M556" i="1"/>
  <c r="M563" i="1"/>
  <c r="M578" i="1"/>
  <c r="M3264" i="1"/>
  <c r="M604" i="1"/>
  <c r="M3900" i="1"/>
  <c r="M629" i="1"/>
  <c r="M645" i="1"/>
  <c r="M659" i="1"/>
  <c r="M676" i="1"/>
  <c r="M3905" i="1"/>
  <c r="M700" i="1"/>
  <c r="M3911" i="1"/>
  <c r="M3284" i="1"/>
  <c r="M725" i="1"/>
  <c r="M735" i="1"/>
  <c r="M3920" i="1"/>
  <c r="M762" i="1"/>
  <c r="M777" i="1"/>
  <c r="M3305" i="1"/>
  <c r="M3933" i="1"/>
  <c r="M3936" i="1"/>
  <c r="M805" i="1"/>
  <c r="M816" i="1"/>
  <c r="M3957" i="1"/>
  <c r="M834" i="1"/>
  <c r="M840" i="1"/>
  <c r="M855" i="1"/>
  <c r="M864" i="1"/>
  <c r="M874" i="1"/>
  <c r="M887" i="1"/>
  <c r="M899" i="1"/>
  <c r="M909" i="1"/>
  <c r="M3982" i="1"/>
  <c r="M923" i="1"/>
  <c r="M934" i="1"/>
  <c r="M947" i="1"/>
  <c r="M952" i="1"/>
  <c r="M3341" i="1"/>
  <c r="M974" i="1"/>
  <c r="M991" i="1"/>
  <c r="M1002" i="1"/>
  <c r="M1010" i="1"/>
  <c r="M1019" i="1"/>
  <c r="M4032" i="1"/>
  <c r="M1033" i="1"/>
  <c r="M3354" i="1"/>
  <c r="M1057" i="1"/>
  <c r="M1067" i="1"/>
  <c r="M1078" i="1"/>
  <c r="M1085" i="1"/>
  <c r="M1096" i="1"/>
  <c r="M4062" i="1"/>
  <c r="M4072" i="1"/>
  <c r="M1131" i="1"/>
  <c r="M4081" i="1"/>
  <c r="M1147" i="1"/>
  <c r="M1157" i="1"/>
  <c r="M3374" i="1"/>
  <c r="M1183" i="1"/>
  <c r="M4098" i="1"/>
  <c r="M3377" i="1"/>
  <c r="M1217" i="1"/>
  <c r="M4106" i="1"/>
  <c r="M3383" i="1"/>
  <c r="M1240" i="1"/>
  <c r="M1255" i="1"/>
  <c r="M1261" i="1"/>
  <c r="M1276" i="1"/>
  <c r="M1287" i="1"/>
  <c r="M4137" i="1"/>
  <c r="M1311" i="1"/>
  <c r="M4145" i="1"/>
  <c r="M1330" i="1"/>
  <c r="M3396" i="1"/>
  <c r="M1344" i="1"/>
  <c r="M1358" i="1"/>
  <c r="M3409" i="1"/>
  <c r="M1379" i="1"/>
  <c r="M3249" i="1"/>
  <c r="M493" i="1"/>
  <c r="M503" i="1"/>
  <c r="M517" i="1"/>
  <c r="M524" i="1"/>
  <c r="M534" i="1"/>
  <c r="M551" i="1"/>
  <c r="M3259" i="1"/>
  <c r="M568" i="1"/>
  <c r="M580" i="1"/>
  <c r="M592" i="1"/>
  <c r="M609" i="1"/>
  <c r="M620" i="1"/>
  <c r="M630" i="1"/>
  <c r="M646" i="1"/>
  <c r="M662" i="1"/>
  <c r="M678" i="1"/>
  <c r="M689" i="1"/>
  <c r="M705" i="1"/>
  <c r="M3916" i="1"/>
  <c r="M714" i="1"/>
  <c r="M3289" i="1"/>
  <c r="M737" i="1"/>
  <c r="M750" i="1"/>
  <c r="M766" i="1"/>
  <c r="M3297" i="1"/>
  <c r="M780" i="1"/>
  <c r="M790" i="1"/>
  <c r="M801" i="1"/>
  <c r="M3943" i="1"/>
  <c r="M3948" i="1"/>
  <c r="M824" i="1"/>
  <c r="M3312" i="1"/>
  <c r="M848" i="1"/>
  <c r="M3321" i="1"/>
  <c r="M3971" i="1"/>
  <c r="M877" i="1"/>
  <c r="M3326" i="1"/>
  <c r="M900" i="1"/>
  <c r="M3332" i="1"/>
  <c r="M918" i="1"/>
  <c r="M929" i="1"/>
  <c r="M937" i="1"/>
  <c r="M3994" i="1"/>
  <c r="M958" i="1"/>
  <c r="M967" i="1"/>
  <c r="M982" i="1"/>
  <c r="M4017" i="1"/>
  <c r="M1007" i="1"/>
  <c r="M4027" i="1"/>
  <c r="M1024" i="1"/>
  <c r="M1029" i="1"/>
  <c r="M1041" i="1"/>
  <c r="M3358" i="1"/>
  <c r="M4044" i="1"/>
  <c r="M4047" i="1"/>
  <c r="M1084" i="1"/>
  <c r="M1090" i="1"/>
  <c r="M1101" i="1"/>
  <c r="M1111" i="1"/>
  <c r="M1119" i="1"/>
  <c r="M3369" i="1"/>
  <c r="M1135" i="1"/>
  <c r="M1153" i="1"/>
  <c r="M1161" i="1"/>
  <c r="M1175" i="1"/>
  <c r="M1188" i="1"/>
  <c r="M1198" i="1"/>
  <c r="M1207" i="1"/>
  <c r="M4102" i="1"/>
  <c r="M1229" i="1"/>
  <c r="M4117" i="1"/>
  <c r="M1244" i="1"/>
  <c r="M4127" i="1"/>
  <c r="M1269" i="1"/>
  <c r="M1279" i="1"/>
  <c r="M1292" i="1"/>
  <c r="M1301" i="1"/>
  <c r="M1319" i="1"/>
  <c r="M1325" i="1"/>
  <c r="M1333" i="1"/>
  <c r="M472" i="1"/>
  <c r="M3251" i="1"/>
  <c r="M492" i="1"/>
  <c r="M508" i="1"/>
  <c r="M519" i="1"/>
  <c r="M526" i="1"/>
  <c r="M535" i="1"/>
  <c r="M549" i="1"/>
  <c r="M3260" i="1"/>
  <c r="M570" i="1"/>
  <c r="M582" i="1"/>
  <c r="M593" i="1"/>
  <c r="M610" i="1"/>
  <c r="M621" i="1"/>
  <c r="M638" i="1"/>
  <c r="M650" i="1"/>
  <c r="M663" i="1"/>
  <c r="M680" i="1"/>
  <c r="M693" i="1"/>
  <c r="M3273" i="1"/>
  <c r="M708" i="1"/>
  <c r="M713" i="1"/>
  <c r="M3288" i="1"/>
  <c r="M738" i="1"/>
  <c r="M752" i="1"/>
  <c r="M765" i="1"/>
  <c r="M3298" i="1"/>
  <c r="M3928" i="1"/>
  <c r="M789" i="1"/>
  <c r="M802" i="1"/>
  <c r="M3946" i="1"/>
  <c r="M822" i="1"/>
  <c r="M3958" i="1"/>
  <c r="M3313" i="1"/>
  <c r="M846" i="1"/>
  <c r="M3320" i="1"/>
  <c r="M3970" i="1"/>
  <c r="M879" i="1"/>
  <c r="M3325" i="1"/>
  <c r="M903" i="1"/>
  <c r="M3335" i="1"/>
  <c r="M917" i="1"/>
  <c r="M930" i="1"/>
  <c r="M940" i="1"/>
  <c r="M3996" i="1"/>
  <c r="M4006" i="1"/>
  <c r="M968" i="1"/>
  <c r="M981" i="1"/>
  <c r="M995" i="1"/>
  <c r="M1008" i="1"/>
  <c r="M4028" i="1"/>
  <c r="M1025" i="1"/>
  <c r="M1032" i="1"/>
  <c r="M1042" i="1"/>
  <c r="M3355" i="1"/>
  <c r="M4042" i="1"/>
  <c r="M4046" i="1"/>
  <c r="M1081" i="1"/>
  <c r="M1091" i="1"/>
  <c r="M1103" i="1"/>
  <c r="M1109" i="1"/>
  <c r="M1120" i="1"/>
  <c r="M4077" i="1"/>
  <c r="M1134" i="1"/>
  <c r="M1152" i="1"/>
  <c r="M1166" i="1"/>
  <c r="M1176" i="1"/>
  <c r="M4091" i="1"/>
  <c r="M1197" i="1"/>
  <c r="M4101" i="1"/>
  <c r="M4103" i="1"/>
  <c r="M1231" i="1"/>
  <c r="M4115" i="1"/>
  <c r="M1243" i="1"/>
  <c r="M4130" i="1"/>
  <c r="M1266" i="1"/>
  <c r="M1281" i="1"/>
  <c r="M1293" i="1"/>
  <c r="M1300" i="1"/>
  <c r="M1317" i="1"/>
  <c r="M1326" i="1"/>
  <c r="M1336" i="1"/>
  <c r="M4156" i="1"/>
  <c r="M1347" i="1"/>
  <c r="M3402" i="1"/>
  <c r="M1369" i="1"/>
  <c r="M407" i="1"/>
  <c r="M420" i="1"/>
  <c r="M433" i="1"/>
  <c r="M443" i="1"/>
  <c r="M458" i="1"/>
  <c r="M471" i="1"/>
  <c r="M3250" i="1"/>
  <c r="M495" i="1"/>
  <c r="M507" i="1"/>
  <c r="M3876" i="1"/>
  <c r="M3881" i="1"/>
  <c r="M536" i="1"/>
  <c r="M550" i="1"/>
  <c r="M3894" i="1"/>
  <c r="M571" i="1"/>
  <c r="M583" i="1"/>
  <c r="M596" i="1"/>
  <c r="M608" i="1"/>
  <c r="M623" i="1"/>
  <c r="M635" i="1"/>
  <c r="M651" i="1"/>
  <c r="M665" i="1"/>
  <c r="M682" i="1"/>
  <c r="M690" i="1"/>
  <c r="M3274" i="1"/>
  <c r="M707" i="1"/>
  <c r="M715" i="1"/>
  <c r="M727" i="1"/>
  <c r="M739" i="1"/>
  <c r="M753" i="1"/>
  <c r="M767" i="1"/>
  <c r="M3299" i="1"/>
  <c r="M3929" i="1"/>
  <c r="M791" i="1"/>
  <c r="M803" i="1"/>
  <c r="M3945" i="1"/>
  <c r="M821" i="1"/>
  <c r="M3959" i="1"/>
  <c r="M837" i="1"/>
  <c r="M852" i="1"/>
  <c r="M3319" i="1"/>
  <c r="M3969" i="1"/>
  <c r="M881" i="1"/>
  <c r="M3973" i="1"/>
  <c r="M902" i="1"/>
  <c r="M3336" i="1"/>
  <c r="M919" i="1"/>
  <c r="M932" i="1"/>
  <c r="M939" i="1"/>
  <c r="M3997" i="1"/>
  <c r="M4005" i="1"/>
  <c r="M969" i="1"/>
  <c r="M980" i="1"/>
  <c r="M996" i="1"/>
  <c r="M4022" i="1"/>
  <c r="M1013" i="1"/>
  <c r="M1026" i="1"/>
  <c r="M1031" i="1"/>
  <c r="M3349" i="1"/>
  <c r="M3359" i="1"/>
  <c r="M4043" i="1"/>
  <c r="M1068" i="1"/>
  <c r="M1083" i="1"/>
  <c r="M4056" i="1"/>
  <c r="M1104" i="1"/>
  <c r="M1108" i="1"/>
  <c r="M1122" i="1"/>
  <c r="M4074" i="1"/>
  <c r="M1138" i="1"/>
  <c r="M1154" i="1"/>
  <c r="M1168" i="1"/>
  <c r="M1177" i="1"/>
  <c r="M4089" i="1"/>
  <c r="M1196" i="1"/>
  <c r="M1209" i="1"/>
  <c r="M4104" i="1"/>
  <c r="M4112" i="1"/>
  <c r="M4116" i="1"/>
  <c r="M1249" i="1"/>
  <c r="M4128" i="1"/>
  <c r="M1270" i="1"/>
  <c r="M1283" i="1"/>
  <c r="M1297" i="1"/>
  <c r="M432" i="1"/>
  <c r="M441" i="1"/>
  <c r="M453" i="1"/>
  <c r="M470" i="1"/>
  <c r="M481" i="1"/>
  <c r="M494" i="1"/>
  <c r="M506" i="1"/>
  <c r="M518" i="1"/>
  <c r="M525" i="1"/>
  <c r="M532" i="1"/>
  <c r="M547" i="1"/>
  <c r="M3257" i="1"/>
  <c r="M565" i="1"/>
  <c r="M581" i="1"/>
  <c r="M3266" i="1"/>
  <c r="M605" i="1"/>
  <c r="M619" i="1"/>
  <c r="M633" i="1"/>
  <c r="M649" i="1"/>
  <c r="M664" i="1"/>
  <c r="M679" i="1"/>
  <c r="M692" i="1"/>
  <c r="M704" i="1"/>
  <c r="M3914" i="1"/>
  <c r="M716" i="1"/>
  <c r="M3290" i="1"/>
  <c r="M736" i="1"/>
  <c r="M751" i="1"/>
  <c r="M768" i="1"/>
  <c r="M3300" i="1"/>
  <c r="M3926" i="1"/>
  <c r="M788" i="1"/>
  <c r="M800" i="1"/>
  <c r="M3944" i="1"/>
  <c r="M3949" i="1"/>
  <c r="M827" i="1"/>
  <c r="M3310" i="1"/>
  <c r="M847" i="1"/>
  <c r="M3318" i="1"/>
  <c r="M3968" i="1"/>
  <c r="M876" i="1"/>
  <c r="M893" i="1"/>
  <c r="M3329" i="1"/>
  <c r="M3333" i="1"/>
  <c r="M3983" i="1"/>
  <c r="M928" i="1"/>
  <c r="M936" i="1"/>
  <c r="M3993" i="1"/>
  <c r="M957" i="1"/>
  <c r="M4008" i="1"/>
  <c r="M979" i="1"/>
  <c r="M4013" i="1"/>
  <c r="M1006" i="1"/>
  <c r="M4029" i="1"/>
  <c r="M1023" i="1"/>
  <c r="M4034" i="1"/>
  <c r="M1040" i="1"/>
  <c r="M3356" i="1"/>
  <c r="M3361" i="1"/>
  <c r="M4045" i="1"/>
  <c r="M1082" i="1"/>
  <c r="M1089" i="1"/>
  <c r="M4060" i="1"/>
  <c r="M1106" i="1"/>
  <c r="M1118" i="1"/>
  <c r="M3370" i="1"/>
  <c r="M1137" i="1"/>
  <c r="M1148" i="1"/>
  <c r="M1165" i="1"/>
  <c r="M1174" i="1"/>
  <c r="M1191" i="1"/>
  <c r="M1199" i="1"/>
  <c r="M1206" i="1"/>
  <c r="M1220" i="1"/>
  <c r="M1230" i="1"/>
  <c r="M3379" i="1"/>
  <c r="M1245" i="1"/>
  <c r="M4123" i="1"/>
  <c r="M1264" i="1"/>
  <c r="M1278" i="1"/>
  <c r="M1291" i="1"/>
  <c r="M1302" i="1"/>
  <c r="M1316" i="1"/>
  <c r="M1324" i="1"/>
  <c r="M1332" i="1"/>
  <c r="M3400" i="1"/>
  <c r="M4160" i="1"/>
  <c r="M1356" i="1"/>
  <c r="M1368" i="1"/>
  <c r="M1383" i="1"/>
  <c r="M3410" i="1"/>
  <c r="M1403" i="1"/>
  <c r="M4168" i="1"/>
  <c r="M1419" i="1"/>
  <c r="M1425" i="1"/>
  <c r="M4178" i="1"/>
  <c r="M1445" i="1"/>
  <c r="M474" i="1"/>
  <c r="M483" i="1"/>
  <c r="M498" i="1"/>
  <c r="M3870" i="1"/>
  <c r="M3875" i="1"/>
  <c r="M3884" i="1"/>
  <c r="M538" i="1"/>
  <c r="M3892" i="1"/>
  <c r="M559" i="1"/>
  <c r="M572" i="1"/>
  <c r="M585" i="1"/>
  <c r="M595" i="1"/>
  <c r="M612" i="1"/>
  <c r="M3269" i="1"/>
  <c r="M637" i="1"/>
  <c r="M652" i="1"/>
  <c r="M670" i="1"/>
  <c r="M684" i="1"/>
  <c r="M3908" i="1"/>
  <c r="M3276" i="1"/>
  <c r="M3280" i="1"/>
  <c r="M718" i="1"/>
  <c r="M3293" i="1"/>
  <c r="M740" i="1"/>
  <c r="M755" i="1"/>
  <c r="M770" i="1"/>
  <c r="M3923" i="1"/>
  <c r="M781" i="1"/>
  <c r="M793" i="1"/>
  <c r="M3307" i="1"/>
  <c r="M810" i="1"/>
  <c r="M3950" i="1"/>
  <c r="M829" i="1"/>
  <c r="M835" i="1"/>
  <c r="M850" i="1"/>
  <c r="M860" i="1"/>
  <c r="M869" i="1"/>
  <c r="M882" i="1"/>
  <c r="M3974" i="1"/>
  <c r="M904" i="1"/>
  <c r="M3976" i="1"/>
  <c r="M3985" i="1"/>
  <c r="M3989" i="1"/>
  <c r="M941" i="1"/>
  <c r="M4000" i="1"/>
  <c r="M4007" i="1"/>
  <c r="M4010" i="1"/>
  <c r="M984" i="1"/>
  <c r="M994" i="1"/>
  <c r="M4021" i="1"/>
  <c r="M1017" i="1"/>
  <c r="M1027" i="1"/>
  <c r="M4040" i="1"/>
  <c r="M3350" i="1"/>
  <c r="M1049" i="1"/>
  <c r="M1060" i="1"/>
  <c r="M1073" i="1"/>
  <c r="M4048" i="1"/>
  <c r="M1092" i="1"/>
  <c r="M1102" i="1"/>
  <c r="M1110" i="1"/>
  <c r="M1125" i="1"/>
  <c r="M4076" i="1"/>
  <c r="M1139" i="1"/>
  <c r="M1156" i="1"/>
  <c r="M1167" i="1"/>
  <c r="M1179" i="1"/>
  <c r="M4092" i="1"/>
  <c r="M4100" i="1"/>
  <c r="M1212" i="1"/>
  <c r="M4105" i="1"/>
  <c r="M4111" i="1"/>
  <c r="M4118" i="1"/>
  <c r="M1246" i="1"/>
  <c r="M4129" i="1"/>
  <c r="M1267" i="1"/>
  <c r="M1282" i="1"/>
  <c r="M1294" i="1"/>
  <c r="M1306" i="1"/>
  <c r="M4139" i="1"/>
  <c r="M4149" i="1"/>
  <c r="M4154" i="1"/>
  <c r="M473" i="1"/>
  <c r="M484" i="1"/>
  <c r="M497" i="1"/>
  <c r="M3871" i="1"/>
  <c r="M3256" i="1"/>
  <c r="M3882" i="1"/>
  <c r="M537" i="1"/>
  <c r="M3891" i="1"/>
  <c r="M560" i="1"/>
  <c r="M573" i="1"/>
  <c r="M586" i="1"/>
  <c r="M597" i="1"/>
  <c r="M613" i="1"/>
  <c r="M3270" i="1"/>
  <c r="M641" i="1"/>
  <c r="M655" i="1"/>
  <c r="M667" i="1"/>
  <c r="M683" i="1"/>
  <c r="M694" i="1"/>
  <c r="M3277" i="1"/>
  <c r="M3281" i="1"/>
  <c r="M719" i="1"/>
  <c r="M3294" i="1"/>
  <c r="M742" i="1"/>
  <c r="M3295" i="1"/>
  <c r="M773" i="1"/>
  <c r="M3921" i="1"/>
  <c r="M782" i="1"/>
  <c r="M795" i="1"/>
  <c r="M3939" i="1"/>
  <c r="M812" i="1"/>
  <c r="M3952" i="1"/>
  <c r="M830" i="1"/>
  <c r="M839" i="1"/>
  <c r="M849" i="1"/>
  <c r="M861" i="1"/>
  <c r="M868" i="1"/>
  <c r="M884" i="1"/>
  <c r="M3972" i="1"/>
  <c r="M905" i="1"/>
  <c r="M3979" i="1"/>
  <c r="M921" i="1"/>
  <c r="M3991" i="1"/>
  <c r="M943" i="1"/>
  <c r="M4001" i="1"/>
  <c r="M959" i="1"/>
  <c r="M4012" i="1"/>
  <c r="M988" i="1"/>
  <c r="M992" i="1"/>
  <c r="M4018" i="1"/>
  <c r="M1016" i="1"/>
  <c r="M3346" i="1"/>
  <c r="M4038" i="1"/>
  <c r="M3348" i="1"/>
  <c r="M1050" i="1"/>
  <c r="M1059" i="1"/>
  <c r="M1070" i="1"/>
  <c r="M4049" i="1"/>
  <c r="M1094" i="1"/>
  <c r="M3366" i="1"/>
  <c r="M1115" i="1"/>
  <c r="M1121" i="1"/>
  <c r="M4073" i="1"/>
  <c r="M1141" i="1"/>
  <c r="M4085" i="1"/>
  <c r="M1170" i="1"/>
  <c r="M1180" i="1"/>
  <c r="M1192" i="1"/>
  <c r="M1200" i="1"/>
  <c r="M1210" i="1"/>
  <c r="M1223" i="1"/>
  <c r="M4110" i="1"/>
  <c r="M1239" i="1"/>
  <c r="M1247" i="1"/>
  <c r="M4131" i="1"/>
  <c r="M3385" i="1"/>
  <c r="M3389" i="1"/>
  <c r="M1295" i="1"/>
  <c r="M1305" i="1"/>
  <c r="M4141" i="1"/>
  <c r="M4147" i="1"/>
  <c r="M3392" i="1"/>
  <c r="M1342" i="1"/>
  <c r="M1352" i="1"/>
  <c r="M3406" i="1"/>
  <c r="M1374" i="1"/>
  <c r="M410" i="1"/>
  <c r="M423" i="1"/>
  <c r="M3857" i="1"/>
  <c r="M448" i="1"/>
  <c r="M460" i="1"/>
  <c r="M3246" i="1"/>
  <c r="M485" i="1"/>
  <c r="M3252" i="1"/>
  <c r="M3873" i="1"/>
  <c r="M3255" i="1"/>
  <c r="M3885" i="1"/>
  <c r="M539" i="1"/>
  <c r="M3890" i="1"/>
  <c r="M3895" i="1"/>
  <c r="M574" i="1"/>
  <c r="M589" i="1"/>
  <c r="M598" i="1"/>
  <c r="M614" i="1"/>
  <c r="M624" i="1"/>
  <c r="M640" i="1"/>
  <c r="M658" i="1"/>
  <c r="M668" i="1"/>
  <c r="M685" i="1"/>
  <c r="M696" i="1"/>
  <c r="M706" i="1"/>
  <c r="M3283" i="1"/>
  <c r="M722" i="1"/>
  <c r="M3292" i="1"/>
  <c r="M747" i="1"/>
  <c r="M757" i="1"/>
  <c r="M771" i="1"/>
  <c r="M3924" i="1"/>
  <c r="M784" i="1"/>
  <c r="M794" i="1"/>
  <c r="M3942" i="1"/>
  <c r="M811" i="1"/>
  <c r="M3951" i="1"/>
  <c r="M831" i="1"/>
  <c r="M836" i="1"/>
  <c r="M853" i="1"/>
  <c r="M862" i="1"/>
  <c r="M871" i="1"/>
  <c r="M885" i="1"/>
  <c r="M894" i="1"/>
  <c r="M3331" i="1"/>
  <c r="M3978" i="1"/>
  <c r="M920" i="1"/>
  <c r="M3990" i="1"/>
  <c r="M944" i="1"/>
  <c r="M3999" i="1"/>
  <c r="M960" i="1"/>
  <c r="M970" i="1"/>
  <c r="M985" i="1"/>
  <c r="M997" i="1"/>
  <c r="M4019" i="1"/>
  <c r="M1015" i="1"/>
  <c r="M3345" i="1"/>
  <c r="M4039" i="1"/>
  <c r="M1044" i="1"/>
  <c r="M1051" i="1"/>
  <c r="M3364" i="1"/>
  <c r="M1071" i="1"/>
  <c r="M4050" i="1"/>
  <c r="M1093" i="1"/>
  <c r="M3365" i="1"/>
  <c r="M1113" i="1"/>
  <c r="M1123" i="1"/>
  <c r="M4078" i="1"/>
  <c r="M1142" i="1"/>
  <c r="M4086" i="1"/>
  <c r="M1172" i="1"/>
  <c r="M1181" i="1"/>
  <c r="M1195" i="1"/>
  <c r="M1202" i="1"/>
  <c r="M1211" i="1"/>
  <c r="M1226" i="1"/>
  <c r="M4114" i="1"/>
  <c r="M1236" i="1"/>
  <c r="M1253" i="1"/>
  <c r="M1259" i="1"/>
  <c r="M3384" i="1"/>
  <c r="M3388" i="1"/>
  <c r="M1296" i="1"/>
  <c r="M436" i="1"/>
  <c r="M446" i="1"/>
  <c r="M457" i="1"/>
  <c r="M475" i="1"/>
  <c r="M482" i="1"/>
  <c r="M496" i="1"/>
  <c r="M3872" i="1"/>
  <c r="M3874" i="1"/>
  <c r="M3883" i="1"/>
  <c r="M533" i="1"/>
  <c r="M3889" i="1"/>
  <c r="M3893" i="1"/>
  <c r="M569" i="1"/>
  <c r="M584" i="1"/>
  <c r="M594" i="1"/>
  <c r="M611" i="1"/>
  <c r="M622" i="1"/>
  <c r="M636" i="1"/>
  <c r="M653" i="1"/>
  <c r="M666" i="1"/>
  <c r="M681" i="1"/>
  <c r="M691" i="1"/>
  <c r="M3275" i="1"/>
  <c r="M709" i="1"/>
  <c r="M717" i="1"/>
  <c r="M728" i="1"/>
  <c r="M741" i="1"/>
  <c r="M754" i="1"/>
  <c r="M769" i="1"/>
  <c r="M3925" i="1"/>
  <c r="M3930" i="1"/>
  <c r="M792" i="1"/>
  <c r="M3308" i="1"/>
  <c r="M3947" i="1"/>
  <c r="M3309" i="1"/>
  <c r="M828" i="1"/>
  <c r="M838" i="1"/>
  <c r="M851" i="1"/>
  <c r="M859" i="1"/>
  <c r="M870" i="1"/>
  <c r="M880" i="1"/>
  <c r="M3975" i="1"/>
  <c r="M901" i="1"/>
  <c r="M3334" i="1"/>
  <c r="M3986" i="1"/>
  <c r="M931" i="1"/>
  <c r="M942" i="1"/>
  <c r="M3998" i="1"/>
  <c r="M4004" i="1"/>
  <c r="M4011" i="1"/>
  <c r="M983" i="1"/>
  <c r="M993" i="1"/>
  <c r="M4020" i="1"/>
  <c r="M1014" i="1"/>
  <c r="M1028" i="1"/>
  <c r="M1030" i="1"/>
  <c r="M3351" i="1"/>
  <c r="M1048" i="1"/>
  <c r="M1058" i="1"/>
  <c r="M1069" i="1"/>
  <c r="M4051" i="1"/>
  <c r="M4057" i="1"/>
  <c r="M1105" i="1"/>
  <c r="M1107" i="1"/>
  <c r="M1124" i="1"/>
  <c r="M4075" i="1"/>
  <c r="M1140" i="1"/>
  <c r="M1155" i="1"/>
  <c r="M1169" i="1"/>
  <c r="M1178" i="1"/>
  <c r="M4090" i="1"/>
  <c r="M4099" i="1"/>
  <c r="M1208" i="1"/>
  <c r="M1222" i="1"/>
  <c r="M4113" i="1"/>
  <c r="M4119" i="1"/>
  <c r="M1248" i="1"/>
  <c r="M4132" i="1"/>
  <c r="M1268" i="1"/>
  <c r="M1284" i="1"/>
  <c r="M1298" i="1"/>
  <c r="M1304" i="1"/>
  <c r="M4138" i="1"/>
  <c r="M4148" i="1"/>
  <c r="M1335" i="1"/>
  <c r="M4157" i="1"/>
  <c r="M1349" i="1"/>
  <c r="M3404" i="1"/>
  <c r="M1370" i="1"/>
  <c r="M1385" i="1"/>
  <c r="M4165" i="1"/>
  <c r="M3417" i="1"/>
  <c r="M1413" i="1"/>
  <c r="M1423" i="1"/>
  <c r="M3433" i="1"/>
  <c r="M512" i="1"/>
  <c r="M521" i="1"/>
  <c r="M3888" i="1"/>
  <c r="M540" i="1"/>
  <c r="M555" i="1"/>
  <c r="M3896" i="1"/>
  <c r="M576" i="1"/>
  <c r="M590" i="1"/>
  <c r="M600" i="1"/>
  <c r="M616" i="1"/>
  <c r="M627" i="1"/>
  <c r="M644" i="1"/>
  <c r="M654" i="1"/>
  <c r="M671" i="1"/>
  <c r="M3903" i="1"/>
  <c r="M698" i="1"/>
  <c r="M3279" i="1"/>
  <c r="M711" i="1"/>
  <c r="M723" i="1"/>
  <c r="M731" i="1"/>
  <c r="M744" i="1"/>
  <c r="M758" i="1"/>
  <c r="M775" i="1"/>
  <c r="M3301" i="1"/>
  <c r="M785" i="1"/>
  <c r="M3937" i="1"/>
  <c r="M3940" i="1"/>
  <c r="M814" i="1"/>
  <c r="M3955" i="1"/>
  <c r="M3960" i="1"/>
  <c r="M841" i="1"/>
  <c r="M3317" i="1"/>
  <c r="M3966" i="1"/>
  <c r="M3323" i="1"/>
  <c r="M886" i="1"/>
  <c r="M898" i="1"/>
  <c r="M908" i="1"/>
  <c r="M915" i="1"/>
  <c r="M926" i="1"/>
  <c r="M3337" i="1"/>
  <c r="M945" i="1"/>
  <c r="M4003" i="1"/>
  <c r="M962" i="1"/>
  <c r="M973" i="1"/>
  <c r="M987" i="1"/>
  <c r="M999" i="1"/>
  <c r="M4024" i="1"/>
  <c r="M3343" i="1"/>
  <c r="M4030" i="1"/>
  <c r="M1034" i="1"/>
  <c r="M1045" i="1"/>
  <c r="M1054" i="1"/>
  <c r="M1062" i="1"/>
  <c r="M1075" i="1"/>
  <c r="M4053" i="1"/>
  <c r="M1099" i="1"/>
  <c r="M4061" i="1"/>
  <c r="M1114" i="1"/>
  <c r="M1128" i="1"/>
  <c r="M4079" i="1"/>
  <c r="M1145" i="1"/>
  <c r="M1160" i="1"/>
  <c r="M1173" i="1"/>
  <c r="M1184" i="1"/>
  <c r="M1194" i="1"/>
  <c r="M1203" i="1"/>
  <c r="M1215" i="1"/>
  <c r="M1225" i="1"/>
  <c r="M1233" i="1"/>
  <c r="M1238" i="1"/>
  <c r="M1251" i="1"/>
  <c r="M1256" i="1"/>
  <c r="M1272" i="1"/>
  <c r="M3387" i="1"/>
  <c r="M3390" i="1"/>
  <c r="M1308" i="1"/>
  <c r="M1320" i="1"/>
  <c r="M4152" i="1"/>
  <c r="M3399" i="1"/>
  <c r="M3245" i="1"/>
  <c r="M3869" i="1"/>
  <c r="M499" i="1"/>
  <c r="M510" i="1"/>
  <c r="M520" i="1"/>
  <c r="M3886" i="1"/>
  <c r="M541" i="1"/>
  <c r="M554" i="1"/>
  <c r="M562" i="1"/>
  <c r="M575" i="1"/>
  <c r="M587" i="1"/>
  <c r="M601" i="1"/>
  <c r="M618" i="1"/>
  <c r="M626" i="1"/>
  <c r="M643" i="1"/>
  <c r="M656" i="1"/>
  <c r="M672" i="1"/>
  <c r="M3906" i="1"/>
  <c r="M699" i="1"/>
  <c r="M3909" i="1"/>
  <c r="M712" i="1"/>
  <c r="M721" i="1"/>
  <c r="M730" i="1"/>
  <c r="M746" i="1"/>
  <c r="M759" i="1"/>
  <c r="M776" i="1"/>
  <c r="M3302" i="1"/>
  <c r="M3932" i="1"/>
  <c r="M3935" i="1"/>
  <c r="M804" i="1"/>
  <c r="M815" i="1"/>
  <c r="M3956" i="1"/>
  <c r="M3961" i="1"/>
  <c r="M844" i="1"/>
  <c r="M3315" i="1"/>
  <c r="M863" i="1"/>
  <c r="M3324" i="1"/>
  <c r="M889" i="1"/>
  <c r="M897" i="1"/>
  <c r="M907" i="1"/>
  <c r="M916" i="1"/>
  <c r="M924" i="1"/>
  <c r="M3339" i="1"/>
  <c r="M3340" i="1"/>
  <c r="M4002" i="1"/>
  <c r="M964" i="1"/>
  <c r="M972" i="1"/>
  <c r="M990" i="1"/>
  <c r="M1001" i="1"/>
  <c r="M4025" i="1"/>
  <c r="M3344" i="1"/>
  <c r="M4033" i="1"/>
  <c r="M1036" i="1"/>
  <c r="M3352" i="1"/>
  <c r="M1053" i="1"/>
  <c r="M1061" i="1"/>
  <c r="M1074" i="1"/>
  <c r="M4054" i="1"/>
  <c r="M1098" i="1"/>
  <c r="M4065" i="1"/>
  <c r="M1116" i="1"/>
  <c r="M1126" i="1"/>
  <c r="M1132" i="1"/>
  <c r="M1144" i="1"/>
  <c r="M1158" i="1"/>
  <c r="M4088" i="1"/>
  <c r="M1186" i="1"/>
  <c r="M4093" i="1"/>
  <c r="M1204" i="1"/>
  <c r="M1216" i="1"/>
  <c r="M1224" i="1"/>
  <c r="M1234" i="1"/>
  <c r="M4120" i="1"/>
  <c r="M1250" i="1"/>
  <c r="M1257" i="1"/>
  <c r="M1274" i="1"/>
  <c r="M1285" i="1"/>
  <c r="M4133" i="1"/>
  <c r="M1314" i="1"/>
  <c r="M1322" i="1"/>
  <c r="M4150" i="1"/>
  <c r="M3395" i="1"/>
  <c r="M1343" i="1"/>
  <c r="M1355" i="1"/>
  <c r="M1362" i="1"/>
  <c r="M399" i="1"/>
  <c r="M415" i="1"/>
  <c r="M430" i="1"/>
  <c r="M3862" i="1"/>
  <c r="M3867" i="1"/>
  <c r="M465" i="1"/>
  <c r="M479" i="1"/>
  <c r="M3868" i="1"/>
  <c r="M502" i="1"/>
  <c r="M511" i="1"/>
  <c r="M3879" i="1"/>
  <c r="M528" i="1"/>
  <c r="M545" i="1"/>
  <c r="M553" i="1"/>
  <c r="M561" i="1"/>
  <c r="M579" i="1"/>
  <c r="M591" i="1"/>
  <c r="M602" i="1"/>
  <c r="M617" i="1"/>
  <c r="M628" i="1"/>
  <c r="M642" i="1"/>
  <c r="M661" i="1"/>
  <c r="M673" i="1"/>
  <c r="M3904" i="1"/>
  <c r="M697" i="1"/>
  <c r="M3910" i="1"/>
  <c r="M710" i="1"/>
  <c r="M724" i="1"/>
  <c r="M732" i="1"/>
  <c r="M745" i="1"/>
  <c r="M760" i="1"/>
  <c r="M774" i="1"/>
  <c r="M3303" i="1"/>
  <c r="M3934" i="1"/>
  <c r="M3938" i="1"/>
  <c r="M806" i="1"/>
  <c r="M817" i="1"/>
  <c r="M3954" i="1"/>
  <c r="M3962" i="1"/>
  <c r="M843" i="1"/>
  <c r="M854" i="1"/>
  <c r="M865" i="1"/>
  <c r="M3322" i="1"/>
  <c r="M888" i="1"/>
  <c r="M896" i="1"/>
  <c r="M911" i="1"/>
  <c r="M914" i="1"/>
  <c r="M925" i="1"/>
  <c r="M933" i="1"/>
  <c r="M950" i="1"/>
  <c r="M954" i="1"/>
  <c r="M961" i="1"/>
  <c r="M975" i="1"/>
  <c r="M989" i="1"/>
  <c r="M1000" i="1"/>
  <c r="M1012" i="1"/>
  <c r="M1018" i="1"/>
  <c r="M4031" i="1"/>
  <c r="M1035" i="1"/>
  <c r="M3353" i="1"/>
  <c r="M1055" i="1"/>
  <c r="M1063" i="1"/>
  <c r="M1077" i="1"/>
  <c r="M4055" i="1"/>
  <c r="M1100" i="1"/>
  <c r="M4064" i="1"/>
  <c r="M1117" i="1"/>
  <c r="M1129" i="1"/>
  <c r="M1133" i="1"/>
  <c r="M1146" i="1"/>
  <c r="M1159" i="1"/>
  <c r="M4087" i="1"/>
  <c r="M1185" i="1"/>
  <c r="M4094" i="1"/>
  <c r="M3378" i="1"/>
  <c r="M1213" i="1"/>
  <c r="M1227" i="1"/>
  <c r="M1235" i="1"/>
  <c r="M1242" i="1"/>
  <c r="M1254" i="1"/>
  <c r="M1258" i="1"/>
  <c r="M1273" i="1"/>
  <c r="M1286" i="1"/>
  <c r="M4134" i="1"/>
  <c r="M3860" i="1"/>
  <c r="M450" i="1"/>
  <c r="M461" i="1"/>
  <c r="M3247" i="1"/>
  <c r="M486" i="1"/>
  <c r="M3253" i="1"/>
  <c r="M509" i="1"/>
  <c r="M522" i="1"/>
  <c r="M3887" i="1"/>
  <c r="M542" i="1"/>
  <c r="M552" i="1"/>
  <c r="M3897" i="1"/>
  <c r="M577" i="1"/>
  <c r="M588" i="1"/>
  <c r="M599" i="1"/>
  <c r="M615" i="1"/>
  <c r="M625" i="1"/>
  <c r="M639" i="1"/>
  <c r="M657" i="1"/>
  <c r="M669" i="1"/>
  <c r="M686" i="1"/>
  <c r="M695" i="1"/>
  <c r="M3278" i="1"/>
  <c r="M3282" i="1"/>
  <c r="M720" i="1"/>
  <c r="M729" i="1"/>
  <c r="M743" i="1"/>
  <c r="M756" i="1"/>
  <c r="M772" i="1"/>
  <c r="M3922" i="1"/>
  <c r="M783" i="1"/>
  <c r="M796" i="1"/>
  <c r="M3941" i="1"/>
  <c r="M813" i="1"/>
  <c r="M3953" i="1"/>
  <c r="M832" i="1"/>
  <c r="M842" i="1"/>
  <c r="M3316" i="1"/>
  <c r="M3965" i="1"/>
  <c r="M872" i="1"/>
  <c r="M883" i="1"/>
  <c r="M895" i="1"/>
  <c r="M906" i="1"/>
  <c r="M3977" i="1"/>
  <c r="M922" i="1"/>
  <c r="M3338" i="1"/>
  <c r="M946" i="1"/>
  <c r="M951" i="1"/>
  <c r="M963" i="1"/>
  <c r="M971" i="1"/>
  <c r="M986" i="1"/>
  <c r="M998" i="1"/>
  <c r="M4023" i="1"/>
  <c r="M3342" i="1"/>
  <c r="M3347" i="1"/>
  <c r="M4041" i="1"/>
  <c r="M1043" i="1"/>
  <c r="M1052" i="1"/>
  <c r="M3363" i="1"/>
  <c r="M1072" i="1"/>
  <c r="M4052" i="1"/>
  <c r="M1095" i="1"/>
  <c r="M4063" i="1"/>
  <c r="M1112" i="1"/>
  <c r="M1127" i="1"/>
  <c r="M4080" i="1"/>
  <c r="M1143" i="1"/>
  <c r="M4084" i="1"/>
  <c r="M1171" i="1"/>
  <c r="M1182" i="1"/>
  <c r="M1193" i="1"/>
  <c r="M1201" i="1"/>
  <c r="M1214" i="1"/>
  <c r="M1228" i="1"/>
  <c r="M1232" i="1"/>
  <c r="M1237" i="1"/>
  <c r="M1252" i="1"/>
  <c r="M1260" i="1"/>
  <c r="M1271" i="1"/>
  <c r="M3386" i="1"/>
  <c r="M3391" i="1"/>
  <c r="M1309" i="1"/>
  <c r="M1321" i="1"/>
  <c r="M4153" i="1"/>
  <c r="M3393" i="1"/>
  <c r="M1341" i="1"/>
  <c r="M4161" i="1"/>
  <c r="M3405" i="1"/>
  <c r="M1371" i="1"/>
  <c r="M1390" i="1"/>
  <c r="M1398" i="1"/>
  <c r="M3420" i="1"/>
  <c r="M1415" i="1"/>
  <c r="M1391" i="1"/>
  <c r="M3413" i="1"/>
  <c r="M1412" i="1"/>
  <c r="M3424" i="1"/>
  <c r="M3430" i="1"/>
  <c r="M1431" i="1"/>
  <c r="M3436" i="1"/>
  <c r="M4189" i="1"/>
  <c r="M4191" i="1"/>
  <c r="M1473" i="1"/>
  <c r="M1489" i="1"/>
  <c r="M3450" i="1"/>
  <c r="M1506" i="1"/>
  <c r="M4203" i="1"/>
  <c r="M1525" i="1"/>
  <c r="M1539" i="1"/>
  <c r="M3459" i="1"/>
  <c r="M1560" i="1"/>
  <c r="M1574" i="1"/>
  <c r="M1583" i="1"/>
  <c r="M1598" i="1"/>
  <c r="M4219" i="1"/>
  <c r="M1627" i="1"/>
  <c r="M1643" i="1"/>
  <c r="M3475" i="1"/>
  <c r="M1666" i="1"/>
  <c r="M1680" i="1"/>
  <c r="M4229" i="1"/>
  <c r="M1701" i="1"/>
  <c r="M3480" i="1"/>
  <c r="M1723" i="1"/>
  <c r="M1735" i="1"/>
  <c r="M1747" i="1"/>
  <c r="M4242" i="1"/>
  <c r="M4248" i="1"/>
  <c r="M1782" i="1"/>
  <c r="M1794" i="1"/>
  <c r="M4263" i="1"/>
  <c r="M1810" i="1"/>
  <c r="M1823" i="1"/>
  <c r="M4276" i="1"/>
  <c r="M4278" i="1"/>
  <c r="M1857" i="1"/>
  <c r="M4283" i="1"/>
  <c r="M1880" i="1"/>
  <c r="M1892" i="1"/>
  <c r="M3516" i="1"/>
  <c r="M3521" i="1"/>
  <c r="M1916" i="1"/>
  <c r="M1929" i="1"/>
  <c r="M4297" i="1"/>
  <c r="M1949" i="1"/>
  <c r="M1961" i="1"/>
  <c r="M1977" i="1"/>
  <c r="M1990" i="1"/>
  <c r="M2000" i="1"/>
  <c r="M2017" i="1"/>
  <c r="M4315" i="1"/>
  <c r="M2045" i="1"/>
  <c r="M4321" i="1"/>
  <c r="M3534" i="1"/>
  <c r="M4332" i="1"/>
  <c r="M2085" i="1"/>
  <c r="M2099" i="1"/>
  <c r="M2111" i="1"/>
  <c r="M4334" i="1"/>
  <c r="M2138" i="1"/>
  <c r="M4339" i="1"/>
  <c r="M3553" i="1"/>
  <c r="M4353" i="1"/>
  <c r="M2167" i="1"/>
  <c r="M2183" i="1"/>
  <c r="M2191" i="1"/>
  <c r="M2209" i="1"/>
  <c r="M2219" i="1"/>
  <c r="M3572" i="1"/>
  <c r="M2241" i="1"/>
  <c r="M4369" i="1"/>
  <c r="M4377" i="1"/>
  <c r="M2267" i="1"/>
  <c r="M2279" i="1"/>
  <c r="M2287" i="1"/>
  <c r="M2302" i="1"/>
  <c r="M2316" i="1"/>
  <c r="M2332" i="1"/>
  <c r="M2340" i="1"/>
  <c r="M2354" i="1"/>
  <c r="M2371" i="1"/>
  <c r="M2385" i="1"/>
  <c r="M2394" i="1"/>
  <c r="M2403" i="1"/>
  <c r="M2413" i="1"/>
  <c r="M2430" i="1"/>
  <c r="M2445" i="1"/>
  <c r="M2454" i="1"/>
  <c r="M4421" i="1"/>
  <c r="M2477" i="1"/>
  <c r="M4425" i="1"/>
  <c r="M3599" i="1"/>
  <c r="M2518" i="1"/>
  <c r="M2529" i="1"/>
  <c r="M2547" i="1"/>
  <c r="M2557" i="1"/>
  <c r="M2568" i="1"/>
  <c r="M2584" i="1"/>
  <c r="M3608" i="1"/>
  <c r="M4447" i="1"/>
  <c r="M4456" i="1"/>
  <c r="M2624" i="1"/>
  <c r="M2634" i="1"/>
  <c r="M4472" i="1"/>
  <c r="M2651" i="1"/>
  <c r="M2660" i="1"/>
  <c r="M2668" i="1"/>
  <c r="M2681" i="1"/>
  <c r="M4487" i="1"/>
  <c r="M2700" i="1"/>
  <c r="M3631" i="1"/>
  <c r="M2719" i="1"/>
  <c r="M2735" i="1"/>
  <c r="M2746" i="1"/>
  <c r="M2761" i="1"/>
  <c r="M3637" i="1"/>
  <c r="M2779" i="1"/>
  <c r="M3640" i="1"/>
  <c r="M2800" i="1"/>
  <c r="M2812" i="1"/>
  <c r="M2825" i="1"/>
  <c r="M2839" i="1"/>
  <c r="M2848" i="1"/>
  <c r="M2859" i="1"/>
  <c r="M2864" i="1"/>
  <c r="M2885" i="1"/>
  <c r="M2899" i="1"/>
  <c r="M3660" i="1"/>
  <c r="M2921" i="1"/>
  <c r="M4547" i="1"/>
  <c r="M3666" i="1"/>
  <c r="M2958" i="1"/>
  <c r="M4553" i="1"/>
  <c r="M4558" i="1"/>
  <c r="M2992" i="1"/>
  <c r="M3009" i="1"/>
  <c r="M4570" i="1"/>
  <c r="M4583" i="1"/>
  <c r="M3018" i="1"/>
  <c r="M3032" i="1"/>
  <c r="M3043" i="1"/>
  <c r="M3674" i="1"/>
  <c r="M3680" i="1"/>
  <c r="M3063" i="1"/>
  <c r="M3072" i="1"/>
  <c r="M3090" i="1"/>
  <c r="M3097" i="1"/>
  <c r="M4634" i="1"/>
  <c r="M3116" i="1"/>
  <c r="M3122" i="1"/>
  <c r="M3140" i="1"/>
  <c r="M3143" i="1"/>
  <c r="M4671" i="1"/>
  <c r="M4675" i="1"/>
  <c r="M4690" i="1"/>
  <c r="M4701" i="1"/>
  <c r="M1380" i="1"/>
  <c r="M1392" i="1"/>
  <c r="M3412" i="1"/>
  <c r="M1409" i="1"/>
  <c r="M3425" i="1"/>
  <c r="M3431" i="1"/>
  <c r="M4180" i="1"/>
  <c r="M1443" i="1"/>
  <c r="M4187" i="1"/>
  <c r="M4192" i="1"/>
  <c r="M1476" i="1"/>
  <c r="M1486" i="1"/>
  <c r="M3451" i="1"/>
  <c r="M1509" i="1"/>
  <c r="M4202" i="1"/>
  <c r="M3453" i="1"/>
  <c r="M1540" i="1"/>
  <c r="M3460" i="1"/>
  <c r="M4211" i="1"/>
  <c r="M1576" i="1"/>
  <c r="M1584" i="1"/>
  <c r="M1602" i="1"/>
  <c r="M4221" i="1"/>
  <c r="M1632" i="1"/>
  <c r="M1644" i="1"/>
  <c r="M1650" i="1"/>
  <c r="M1669" i="1"/>
  <c r="M1678" i="1"/>
  <c r="M4228" i="1"/>
  <c r="M4234" i="1"/>
  <c r="M3482" i="1"/>
  <c r="M1722" i="1"/>
  <c r="M1738" i="1"/>
  <c r="M1753" i="1"/>
  <c r="M4245" i="1"/>
  <c r="M1775" i="1"/>
  <c r="M1783" i="1"/>
  <c r="M1793" i="1"/>
  <c r="M4267" i="1"/>
  <c r="M1813" i="1"/>
  <c r="M1825" i="1"/>
  <c r="M4277" i="1"/>
  <c r="M4279" i="1"/>
  <c r="M1861" i="1"/>
  <c r="M4284" i="1"/>
  <c r="M1879" i="1"/>
  <c r="M1890" i="1"/>
  <c r="M3515" i="1"/>
  <c r="M3520" i="1"/>
  <c r="M1917" i="1"/>
  <c r="M1930" i="1"/>
  <c r="M4295" i="1"/>
  <c r="M1952" i="1"/>
  <c r="M1963" i="1"/>
  <c r="M1978" i="1"/>
  <c r="M1991" i="1"/>
  <c r="M2004" i="1"/>
  <c r="M2020" i="1"/>
  <c r="M4314" i="1"/>
  <c r="M2044" i="1"/>
  <c r="M4323" i="1"/>
  <c r="M3538" i="1"/>
  <c r="M4329" i="1"/>
  <c r="M2081" i="1"/>
  <c r="M2101" i="1"/>
  <c r="M2109" i="1"/>
  <c r="M4333" i="1"/>
  <c r="M2139" i="1"/>
  <c r="M4338" i="1"/>
  <c r="M3549" i="1"/>
  <c r="M4355" i="1"/>
  <c r="M2164" i="1"/>
  <c r="M2180" i="1"/>
  <c r="M2194" i="1"/>
  <c r="M2210" i="1"/>
  <c r="M2221" i="1"/>
  <c r="M3573" i="1"/>
  <c r="M2240" i="1"/>
  <c r="M4367" i="1"/>
  <c r="M4381" i="1"/>
  <c r="M2268" i="1"/>
  <c r="M2284" i="1"/>
  <c r="M2288" i="1"/>
  <c r="M2304" i="1"/>
  <c r="M2318" i="1"/>
  <c r="M2329" i="1"/>
  <c r="M2342" i="1"/>
  <c r="M2356" i="1"/>
  <c r="M4400" i="1"/>
  <c r="M2382" i="1"/>
  <c r="M2392" i="1"/>
  <c r="M2404" i="1"/>
  <c r="M2416" i="1"/>
  <c r="M2428" i="1"/>
  <c r="M2443" i="1"/>
  <c r="M2456" i="1"/>
  <c r="M4420" i="1"/>
  <c r="M2481" i="1"/>
  <c r="M4426" i="1"/>
  <c r="M4434" i="1"/>
  <c r="M2517" i="1"/>
  <c r="M2531" i="1"/>
  <c r="M2545" i="1"/>
  <c r="M2560" i="1"/>
  <c r="M2573" i="1"/>
  <c r="M2583" i="1"/>
  <c r="M3606" i="1"/>
  <c r="M2605" i="1"/>
  <c r="M2611" i="1"/>
  <c r="M2622" i="1"/>
  <c r="M2635" i="1"/>
  <c r="M4470" i="1"/>
  <c r="M2650" i="1"/>
  <c r="M2662" i="1"/>
  <c r="M2671" i="1"/>
  <c r="M2682" i="1"/>
  <c r="M4488" i="1"/>
  <c r="M2702" i="1"/>
  <c r="M3630" i="1"/>
  <c r="M2722" i="1"/>
  <c r="M2737" i="1"/>
  <c r="M2749" i="1"/>
  <c r="M2760" i="1"/>
  <c r="M4510" i="1"/>
  <c r="M2780" i="1"/>
  <c r="M4520" i="1"/>
  <c r="M2801" i="1"/>
  <c r="M2811" i="1"/>
  <c r="M2828" i="1"/>
  <c r="M2840" i="1"/>
  <c r="M3648" i="1"/>
  <c r="M2860" i="1"/>
  <c r="M2867" i="1"/>
  <c r="M2886" i="1"/>
  <c r="M2898" i="1"/>
  <c r="M2907" i="1"/>
  <c r="M2926" i="1"/>
  <c r="M2934" i="1"/>
  <c r="M3664" i="1"/>
  <c r="M2961" i="1"/>
  <c r="M4554" i="1"/>
  <c r="M2981" i="1"/>
  <c r="M2994" i="1"/>
  <c r="M3012" i="1"/>
  <c r="M4569" i="1"/>
  <c r="M4581" i="1"/>
  <c r="M3019" i="1"/>
  <c r="M3033" i="1"/>
  <c r="M3051" i="1"/>
  <c r="M4606" i="1"/>
  <c r="M3681" i="1"/>
  <c r="M3065" i="1"/>
  <c r="M3074" i="1"/>
  <c r="M3087" i="1"/>
  <c r="M3100" i="1"/>
  <c r="M4636" i="1"/>
  <c r="M4644" i="1"/>
  <c r="M4647" i="1"/>
  <c r="M3141" i="1"/>
  <c r="M3144" i="1"/>
  <c r="M4669" i="1"/>
  <c r="M4673" i="1"/>
  <c r="M4691" i="1"/>
  <c r="M4703" i="1"/>
  <c r="M3168" i="1"/>
  <c r="M3177" i="1"/>
  <c r="M3705" i="1"/>
  <c r="M4721" i="1"/>
  <c r="M1313" i="1"/>
  <c r="M4144" i="1"/>
  <c r="M1327" i="1"/>
  <c r="M3398" i="1"/>
  <c r="M1346" i="1"/>
  <c r="M1354" i="1"/>
  <c r="M1363" i="1"/>
  <c r="M1378" i="1"/>
  <c r="M1395" i="1"/>
  <c r="M1401" i="1"/>
  <c r="M1452" i="1"/>
  <c r="M1461" i="1"/>
  <c r="M3445" i="1"/>
  <c r="M4193" i="1"/>
  <c r="M1494" i="1"/>
  <c r="M1508" i="1"/>
  <c r="M4208" i="1"/>
  <c r="M3456" i="1"/>
  <c r="M1544" i="1"/>
  <c r="M1554" i="1"/>
  <c r="M4213" i="1"/>
  <c r="M1577" i="1"/>
  <c r="M1587" i="1"/>
  <c r="M1604" i="1"/>
  <c r="M1616" i="1"/>
  <c r="M1631" i="1"/>
  <c r="M1646" i="1"/>
  <c r="M1651" i="1"/>
  <c r="M1667" i="1"/>
  <c r="M4226" i="1"/>
  <c r="M1693" i="1"/>
  <c r="M4237" i="1"/>
  <c r="M1714" i="1"/>
  <c r="M3485" i="1"/>
  <c r="M1741" i="1"/>
  <c r="M1751" i="1"/>
  <c r="M1765" i="1"/>
  <c r="M1777" i="1"/>
  <c r="M1786" i="1"/>
  <c r="M1796" i="1"/>
  <c r="M1805" i="1"/>
  <c r="M1816" i="1"/>
  <c r="M1826" i="1"/>
  <c r="M4273" i="1"/>
  <c r="M1847" i="1"/>
  <c r="M1860" i="1"/>
  <c r="M1870" i="1"/>
  <c r="M3504" i="1"/>
  <c r="M3510" i="1"/>
  <c r="M1900" i="1"/>
  <c r="M3522" i="1"/>
  <c r="M1922" i="1"/>
  <c r="M1936" i="1"/>
  <c r="M1944" i="1"/>
  <c r="M1953" i="1"/>
  <c r="M1964" i="1"/>
  <c r="M1980" i="1"/>
  <c r="M3531" i="1"/>
  <c r="M2006" i="1"/>
  <c r="M2022" i="1"/>
  <c r="M2035" i="1"/>
  <c r="M2047" i="1"/>
  <c r="M4322" i="1"/>
  <c r="M3539" i="1"/>
  <c r="M2073" i="1"/>
  <c r="M2087" i="1"/>
  <c r="M2102" i="1"/>
  <c r="M2114" i="1"/>
  <c r="M2126" i="1"/>
  <c r="M2140" i="1"/>
  <c r="M4342" i="1"/>
  <c r="M3556" i="1"/>
  <c r="M2160" i="1"/>
  <c r="M2170" i="1"/>
  <c r="M3565" i="1"/>
  <c r="M2196" i="1"/>
  <c r="M4361" i="1"/>
  <c r="M2224" i="1"/>
  <c r="M2233" i="1"/>
  <c r="M2245" i="1"/>
  <c r="M4371" i="1"/>
  <c r="M2253" i="1"/>
  <c r="M2270" i="1"/>
  <c r="M2282" i="1"/>
  <c r="M2295" i="1"/>
  <c r="M4396" i="1"/>
  <c r="M2321" i="1"/>
  <c r="M3583" i="1"/>
  <c r="M2344" i="1"/>
  <c r="M2358" i="1"/>
  <c r="M4401" i="1"/>
  <c r="M2383" i="1"/>
  <c r="M2395" i="1"/>
  <c r="M2408" i="1"/>
  <c r="M2421" i="1"/>
  <c r="M2434" i="1"/>
  <c r="M2444" i="1"/>
  <c r="M4419" i="1"/>
  <c r="M2470" i="1"/>
  <c r="M2484" i="1"/>
  <c r="M4431" i="1"/>
  <c r="M2504" i="1"/>
  <c r="M2516" i="1"/>
  <c r="M2535" i="1"/>
  <c r="M4437" i="1"/>
  <c r="M2562" i="1"/>
  <c r="M3604" i="1"/>
  <c r="M2587" i="1"/>
  <c r="M4446" i="1"/>
  <c r="M4451" i="1"/>
  <c r="M4457" i="1"/>
  <c r="M2626" i="1"/>
  <c r="M2640" i="1"/>
  <c r="M2645" i="1"/>
  <c r="M4476" i="1"/>
  <c r="M3620" i="1"/>
  <c r="M4482" i="1"/>
  <c r="M3623" i="1"/>
  <c r="M2691" i="1"/>
  <c r="M2699" i="1"/>
  <c r="M4501" i="1"/>
  <c r="M2726" i="1"/>
  <c r="M2740" i="1"/>
  <c r="M2750" i="1"/>
  <c r="M2766" i="1"/>
  <c r="M2775" i="1"/>
  <c r="M2782" i="1"/>
  <c r="M4522" i="1"/>
  <c r="M2806" i="1"/>
  <c r="M4529" i="1"/>
  <c r="M2830" i="1"/>
  <c r="M3645" i="1"/>
  <c r="M2852" i="1"/>
  <c r="M2863" i="1"/>
  <c r="M2871" i="1"/>
  <c r="M2887" i="1"/>
  <c r="M2901" i="1"/>
  <c r="M2910" i="1"/>
  <c r="M2922" i="1"/>
  <c r="M2935" i="1"/>
  <c r="M2948" i="1"/>
  <c r="M2963" i="1"/>
  <c r="M3667" i="1"/>
  <c r="M2979" i="1"/>
  <c r="M2997" i="1"/>
  <c r="M3013" i="1"/>
  <c r="M4575" i="1"/>
  <c r="M4586" i="1"/>
  <c r="M3027" i="1"/>
  <c r="M3038" i="1"/>
  <c r="M3048" i="1"/>
  <c r="M4608" i="1"/>
  <c r="M4617" i="1"/>
  <c r="M3067" i="1"/>
  <c r="M3071" i="1"/>
  <c r="M3689" i="1"/>
  <c r="M3099" i="1"/>
  <c r="M4638" i="1"/>
  <c r="M4641" i="1"/>
  <c r="M3130" i="1"/>
  <c r="M4648" i="1"/>
  <c r="M3145" i="1"/>
  <c r="M3150" i="1"/>
  <c r="M4677" i="1"/>
  <c r="M4689" i="1"/>
  <c r="M4704" i="1"/>
  <c r="M1381" i="1"/>
  <c r="M4164" i="1"/>
  <c r="M1405" i="1"/>
  <c r="M4169" i="1"/>
  <c r="M1420" i="1"/>
  <c r="M1426" i="1"/>
  <c r="M4179" i="1"/>
  <c r="M1447" i="1"/>
  <c r="M1451" i="1"/>
  <c r="M1463" i="1"/>
  <c r="M3446" i="1"/>
  <c r="M4196" i="1"/>
  <c r="M1496" i="1"/>
  <c r="M1513" i="1"/>
  <c r="M4205" i="1"/>
  <c r="M1529" i="1"/>
  <c r="M1545" i="1"/>
  <c r="M1555" i="1"/>
  <c r="M1563" i="1"/>
  <c r="M1578" i="1"/>
  <c r="M1590" i="1"/>
  <c r="M4217" i="1"/>
  <c r="M1615" i="1"/>
  <c r="M1628" i="1"/>
  <c r="M4222" i="1"/>
  <c r="M1654" i="1"/>
  <c r="M1670" i="1"/>
  <c r="M4227" i="1"/>
  <c r="M1695" i="1"/>
  <c r="M1703" i="1"/>
  <c r="M1715" i="1"/>
  <c r="M1729" i="1"/>
  <c r="M1742" i="1"/>
  <c r="M1752" i="1"/>
  <c r="M1763" i="1"/>
  <c r="M1778" i="1"/>
  <c r="M4257" i="1"/>
  <c r="M1799" i="1"/>
  <c r="M1804" i="1"/>
  <c r="M1812" i="1"/>
  <c r="M4269" i="1"/>
  <c r="M1835" i="1"/>
  <c r="M1849" i="1"/>
  <c r="M1858" i="1"/>
  <c r="M1868" i="1"/>
  <c r="M1885" i="1"/>
  <c r="M3511" i="1"/>
  <c r="M1901" i="1"/>
  <c r="M3526" i="1"/>
  <c r="M1924" i="1"/>
  <c r="M1937" i="1"/>
  <c r="M1945" i="1"/>
  <c r="M1956" i="1"/>
  <c r="M1967" i="1"/>
  <c r="M4310" i="1"/>
  <c r="M1995" i="1"/>
  <c r="M2007" i="1"/>
  <c r="M2023" i="1"/>
  <c r="M2036" i="1"/>
  <c r="M2050" i="1"/>
  <c r="M2062" i="1"/>
  <c r="M3541" i="1"/>
  <c r="M2071" i="1"/>
  <c r="M2088" i="1"/>
  <c r="M2105" i="1"/>
  <c r="M2115" i="1"/>
  <c r="M2125" i="1"/>
  <c r="M2144" i="1"/>
  <c r="M4345" i="1"/>
  <c r="M3557" i="1"/>
  <c r="M2161" i="1"/>
  <c r="M2172" i="1"/>
  <c r="M2184" i="1"/>
  <c r="M2197" i="1"/>
  <c r="M4362" i="1"/>
  <c r="M3569" i="1"/>
  <c r="M2234" i="1"/>
  <c r="M2246" i="1"/>
  <c r="M4372" i="1"/>
  <c r="M2254" i="1"/>
  <c r="M2269" i="1"/>
  <c r="M2285" i="1"/>
  <c r="M2293" i="1"/>
  <c r="M2307" i="1"/>
  <c r="M2320" i="1"/>
  <c r="M2335" i="1"/>
  <c r="M2345" i="1"/>
  <c r="M2361" i="1"/>
  <c r="M2373" i="1"/>
  <c r="M2386" i="1"/>
  <c r="M2396" i="1"/>
  <c r="M2409" i="1"/>
  <c r="M2419" i="1"/>
  <c r="M2435" i="1"/>
  <c r="M2449" i="1"/>
  <c r="M4418" i="1"/>
  <c r="M2467" i="1"/>
  <c r="M2482" i="1"/>
  <c r="M4428" i="1"/>
  <c r="M2502" i="1"/>
  <c r="M2520" i="1"/>
  <c r="M2534" i="1"/>
  <c r="M4438" i="1"/>
  <c r="M4439" i="1"/>
  <c r="M3603" i="1"/>
  <c r="M2592" i="1"/>
  <c r="M4445" i="1"/>
  <c r="M4450" i="1"/>
  <c r="M4459" i="1"/>
  <c r="M2628" i="1"/>
  <c r="M4466" i="1"/>
  <c r="M2647" i="1"/>
  <c r="M4477" i="1"/>
  <c r="M3617" i="1"/>
  <c r="M4485" i="1"/>
  <c r="M3625" i="1"/>
  <c r="M2692" i="1"/>
  <c r="M2705" i="1"/>
  <c r="M4500" i="1"/>
  <c r="M2727" i="1"/>
  <c r="M2741" i="1"/>
  <c r="M2751" i="1"/>
  <c r="M2764" i="1"/>
  <c r="M2772" i="1"/>
  <c r="M2783" i="1"/>
  <c r="M2790" i="1"/>
  <c r="M2808" i="1"/>
  <c r="M4528" i="1"/>
  <c r="M2831" i="1"/>
  <c r="M3646" i="1"/>
  <c r="M2853" i="1"/>
  <c r="M3654" i="1"/>
  <c r="M2872" i="1"/>
  <c r="M2888" i="1"/>
  <c r="M2905" i="1"/>
  <c r="M2911" i="1"/>
  <c r="M2923" i="1"/>
  <c r="M2938" i="1"/>
  <c r="M2951" i="1"/>
  <c r="M2965" i="1"/>
  <c r="M3669" i="1"/>
  <c r="M2985" i="1"/>
  <c r="M2998" i="1"/>
  <c r="M4561" i="1"/>
  <c r="M4572" i="1"/>
  <c r="M4585" i="1"/>
  <c r="M3026" i="1"/>
  <c r="M3034" i="1"/>
  <c r="M3052" i="1"/>
  <c r="M4605" i="1"/>
  <c r="M4615" i="1"/>
  <c r="M3069" i="1"/>
  <c r="M3077" i="1"/>
  <c r="M3688" i="1"/>
  <c r="M3103" i="1"/>
  <c r="M4639" i="1"/>
  <c r="M4645" i="1"/>
  <c r="M3131" i="1"/>
  <c r="M4654" i="1"/>
  <c r="M3691" i="1"/>
  <c r="M3148" i="1"/>
  <c r="M4679" i="1"/>
  <c r="M4694" i="1"/>
  <c r="M4709" i="1"/>
  <c r="M3173" i="1"/>
  <c r="M3702" i="1"/>
  <c r="M4716" i="1"/>
  <c r="M3195" i="1"/>
  <c r="M1315" i="1"/>
  <c r="M1323" i="1"/>
  <c r="M1329" i="1"/>
  <c r="M1338" i="1"/>
  <c r="M1348" i="1"/>
  <c r="M1359" i="1"/>
  <c r="M1367" i="1"/>
  <c r="M1382" i="1"/>
  <c r="M4166" i="1"/>
  <c r="M1404" i="1"/>
  <c r="M4171" i="1"/>
  <c r="M1436" i="1"/>
  <c r="M3439" i="1"/>
  <c r="M1454" i="1"/>
  <c r="M1465" i="1"/>
  <c r="M1479" i="1"/>
  <c r="M1491" i="1"/>
  <c r="M1499" i="1"/>
  <c r="M1514" i="1"/>
  <c r="M1522" i="1"/>
  <c r="M1534" i="1"/>
  <c r="M1549" i="1"/>
  <c r="M3462" i="1"/>
  <c r="M1567" i="1"/>
  <c r="M3468" i="1"/>
  <c r="M1593" i="1"/>
  <c r="M1606" i="1"/>
  <c r="M1621" i="1"/>
  <c r="M1633" i="1"/>
  <c r="M4225" i="1"/>
  <c r="M1658" i="1"/>
  <c r="M3477" i="1"/>
  <c r="M1686" i="1"/>
  <c r="M4230" i="1"/>
  <c r="M1704" i="1"/>
  <c r="M1720" i="1"/>
  <c r="M1730" i="1"/>
  <c r="M4241" i="1"/>
  <c r="M1760" i="1"/>
  <c r="M1768" i="1"/>
  <c r="M4249" i="1"/>
  <c r="M4258" i="1"/>
  <c r="M3488" i="1"/>
  <c r="M3490" i="1"/>
  <c r="M3496" i="1"/>
  <c r="M4271" i="1"/>
  <c r="M1836" i="1"/>
  <c r="M4281" i="1"/>
  <c r="M1866" i="1"/>
  <c r="M1873" i="1"/>
  <c r="M1882" i="1"/>
  <c r="M1893" i="1"/>
  <c r="M1906" i="1"/>
  <c r="M3528" i="1"/>
  <c r="M4289" i="1"/>
  <c r="M4293" i="1"/>
  <c r="M4299" i="1"/>
  <c r="M1960" i="1"/>
  <c r="M1969" i="1"/>
  <c r="M4311" i="1"/>
  <c r="M1996" i="1"/>
  <c r="M2014" i="1"/>
  <c r="M4312" i="1"/>
  <c r="M4318" i="1"/>
  <c r="M2053" i="1"/>
  <c r="M2063" i="1"/>
  <c r="M2069" i="1"/>
  <c r="M2076" i="1"/>
  <c r="M2092" i="1"/>
  <c r="M3545" i="1"/>
  <c r="M2117" i="1"/>
  <c r="M2130" i="1"/>
  <c r="M2142" i="1"/>
  <c r="M2155" i="1"/>
  <c r="M4348" i="1"/>
  <c r="M3562" i="1"/>
  <c r="M2173" i="1"/>
  <c r="M4358" i="1"/>
  <c r="M2200" i="1"/>
  <c r="M2216" i="1"/>
  <c r="M3568" i="1"/>
  <c r="M2239" i="1"/>
  <c r="M2250" i="1"/>
  <c r="M3581" i="1"/>
  <c r="M2256" i="1"/>
  <c r="M4384" i="1"/>
  <c r="M4388" i="1"/>
  <c r="M2294" i="1"/>
  <c r="M2306" i="1"/>
  <c r="M2324" i="1"/>
  <c r="M2336" i="1"/>
  <c r="M2346" i="1"/>
  <c r="M2364" i="1"/>
  <c r="M2377" i="1"/>
  <c r="M2389" i="1"/>
  <c r="M2401" i="1"/>
  <c r="M3597" i="1"/>
  <c r="M2424" i="1"/>
  <c r="M2436" i="1"/>
  <c r="M2448" i="1"/>
  <c r="M2458" i="1"/>
  <c r="M2474" i="1"/>
  <c r="M2490" i="1"/>
  <c r="M2495" i="1"/>
  <c r="M2505" i="1"/>
  <c r="M2522" i="1"/>
  <c r="M2538" i="1"/>
  <c r="M2548" i="1"/>
  <c r="M2564" i="1"/>
  <c r="M2578" i="1"/>
  <c r="M2591" i="1"/>
  <c r="M2598" i="1"/>
  <c r="M2609" i="1"/>
  <c r="M2614" i="1"/>
  <c r="M2633" i="1"/>
  <c r="M4463" i="1"/>
  <c r="M3612" i="1"/>
  <c r="M4480" i="1"/>
  <c r="M3621" i="1"/>
  <c r="M2675" i="1"/>
  <c r="M3627" i="1"/>
  <c r="M4495" i="1"/>
  <c r="M2707" i="1"/>
  <c r="M2715" i="1"/>
  <c r="M2728" i="1"/>
  <c r="M3633" i="1"/>
  <c r="M2755" i="1"/>
  <c r="M2768" i="1"/>
  <c r="M4514" i="1"/>
  <c r="M4519" i="1"/>
  <c r="M2794" i="1"/>
  <c r="M3642" i="1"/>
  <c r="M2819" i="1"/>
  <c r="M4532" i="1"/>
  <c r="M3647" i="1"/>
  <c r="M3651" i="1"/>
  <c r="M4538" i="1"/>
  <c r="M2878" i="1"/>
  <c r="M2892" i="1"/>
  <c r="M2903" i="1"/>
  <c r="M2914" i="1"/>
  <c r="M2931" i="1"/>
  <c r="M2939" i="1"/>
  <c r="M2949" i="1"/>
  <c r="M4550" i="1"/>
  <c r="M2973" i="1"/>
  <c r="M2986" i="1"/>
  <c r="M3001" i="1"/>
  <c r="M4559" i="1"/>
  <c r="M4577" i="1"/>
  <c r="M4589" i="1"/>
  <c r="M3024" i="1"/>
  <c r="M3041" i="1"/>
  <c r="M4601" i="1"/>
  <c r="M4614" i="1"/>
  <c r="M4618" i="1"/>
  <c r="M3684" i="1"/>
  <c r="M3079" i="1"/>
  <c r="M4624" i="1"/>
  <c r="M3105" i="1"/>
  <c r="M3108" i="1"/>
  <c r="M3121" i="1"/>
  <c r="M3132" i="1"/>
  <c r="M4650" i="1"/>
  <c r="M3694" i="1"/>
  <c r="M3151" i="1"/>
  <c r="M4681" i="1"/>
  <c r="M4695" i="1"/>
  <c r="M4708" i="1"/>
  <c r="M1386" i="1"/>
  <c r="M1396" i="1"/>
  <c r="M3416" i="1"/>
  <c r="M1417" i="1"/>
  <c r="M4172" i="1"/>
  <c r="M4177" i="1"/>
  <c r="M1439" i="1"/>
  <c r="M3440" i="1"/>
  <c r="M1457" i="1"/>
  <c r="M1467" i="1"/>
  <c r="M1478" i="1"/>
  <c r="M1490" i="1"/>
  <c r="M1501" i="1"/>
  <c r="M1516" i="1"/>
  <c r="M1520" i="1"/>
  <c r="M1533" i="1"/>
  <c r="M1546" i="1"/>
  <c r="M3463" i="1"/>
  <c r="M1565" i="1"/>
  <c r="M4215" i="1"/>
  <c r="M1594" i="1"/>
  <c r="M1608" i="1"/>
  <c r="M1620" i="1"/>
  <c r="M1634" i="1"/>
  <c r="M1648" i="1"/>
  <c r="M1656" i="1"/>
  <c r="M3476" i="1"/>
  <c r="M1682" i="1"/>
  <c r="M4232" i="1"/>
  <c r="M1707" i="1"/>
  <c r="M1717" i="1"/>
  <c r="M1728" i="1"/>
  <c r="M4240" i="1"/>
  <c r="M1757" i="1"/>
  <c r="M1767" i="1"/>
  <c r="M4252" i="1"/>
  <c r="M1787" i="1"/>
  <c r="M1801" i="1"/>
  <c r="M3492" i="1"/>
  <c r="M3498" i="1"/>
  <c r="M1828" i="1"/>
  <c r="M1838" i="1"/>
  <c r="M1850" i="1"/>
  <c r="M1863" i="1"/>
  <c r="M1872" i="1"/>
  <c r="M1888" i="1"/>
  <c r="M1896" i="1"/>
  <c r="M1908" i="1"/>
  <c r="M1911" i="1"/>
  <c r="M4288" i="1"/>
  <c r="M4291" i="1"/>
  <c r="M4301" i="1"/>
  <c r="M1958" i="1"/>
  <c r="M1968" i="1"/>
  <c r="M1981" i="1"/>
  <c r="M1992" i="1"/>
  <c r="M2013" i="1"/>
  <c r="M2028" i="1"/>
  <c r="M2037" i="1"/>
  <c r="M2052" i="1"/>
  <c r="M2064" i="1"/>
  <c r="M2067" i="1"/>
  <c r="M2074" i="1"/>
  <c r="M2091" i="1"/>
  <c r="M3543" i="1"/>
  <c r="M2116" i="1"/>
  <c r="M4336" i="1"/>
  <c r="M2143" i="1"/>
  <c r="M2154" i="1"/>
  <c r="M2157" i="1"/>
  <c r="M3558" i="1"/>
  <c r="M2175" i="1"/>
  <c r="M4359" i="1"/>
  <c r="M2201" i="1"/>
  <c r="M2213" i="1"/>
  <c r="M3570" i="1"/>
  <c r="M2238" i="1"/>
  <c r="M2251" i="1"/>
  <c r="M3579" i="1"/>
  <c r="M2258" i="1"/>
  <c r="M2274" i="1"/>
  <c r="M4385" i="1"/>
  <c r="M2296" i="1"/>
  <c r="M2309" i="1"/>
  <c r="M2325" i="1"/>
  <c r="M3587" i="1"/>
  <c r="M2347" i="1"/>
  <c r="M2366" i="1"/>
  <c r="M2376" i="1"/>
  <c r="M4405" i="1"/>
  <c r="M2400" i="1"/>
  <c r="M3595" i="1"/>
  <c r="M2423" i="1"/>
  <c r="M2440" i="1"/>
  <c r="M2450" i="1"/>
  <c r="M2462" i="1"/>
  <c r="M2472" i="1"/>
  <c r="M2487" i="1"/>
  <c r="M2496" i="1"/>
  <c r="M2511" i="1"/>
  <c r="M2523" i="1"/>
  <c r="M2539" i="1"/>
  <c r="M2551" i="1"/>
  <c r="M2566" i="1"/>
  <c r="M2577" i="1"/>
  <c r="M2594" i="1"/>
  <c r="M2599" i="1"/>
  <c r="M2608" i="1"/>
  <c r="M2617" i="1"/>
  <c r="M2631" i="1"/>
  <c r="M2643" i="1"/>
  <c r="M3616" i="1"/>
  <c r="M4481" i="1"/>
  <c r="M2663" i="1"/>
  <c r="M2674" i="1"/>
  <c r="M2685" i="1"/>
  <c r="M4494" i="1"/>
  <c r="M2711" i="1"/>
  <c r="M2713" i="1"/>
  <c r="M2729" i="1"/>
  <c r="M3634" i="1"/>
  <c r="M2757" i="1"/>
  <c r="M2769" i="1"/>
  <c r="M4511" i="1"/>
  <c r="M2786" i="1"/>
  <c r="M2793" i="1"/>
  <c r="M4526" i="1"/>
  <c r="M2817" i="1"/>
  <c r="M2832" i="1"/>
  <c r="M2845" i="1"/>
  <c r="M3650" i="1"/>
  <c r="M4536" i="1"/>
  <c r="M2879" i="1"/>
  <c r="M2890" i="1"/>
  <c r="M3658" i="1"/>
  <c r="M2915" i="1"/>
  <c r="M2930" i="1"/>
  <c r="M2940" i="1"/>
  <c r="M2950" i="1"/>
  <c r="M4549" i="1"/>
  <c r="M2975" i="1"/>
  <c r="M2982" i="1"/>
  <c r="M2999" i="1"/>
  <c r="M4560" i="1"/>
  <c r="M4578" i="1"/>
  <c r="M4590" i="1"/>
  <c r="M4597" i="1"/>
  <c r="M3039" i="1"/>
  <c r="M4600" i="1"/>
  <c r="M4612" i="1"/>
  <c r="M4620" i="1"/>
  <c r="M3685" i="1"/>
  <c r="M3080" i="1"/>
  <c r="M4625" i="1"/>
  <c r="M3101" i="1"/>
  <c r="M3109" i="1"/>
  <c r="M3117" i="1"/>
  <c r="M3134" i="1"/>
  <c r="M4652" i="1"/>
  <c r="M4664" i="1"/>
  <c r="M3155" i="1"/>
  <c r="M3159" i="1"/>
  <c r="M4693" i="1"/>
  <c r="M4711" i="1"/>
  <c r="M3698" i="1"/>
  <c r="M3181" i="1"/>
  <c r="M3185" i="1"/>
  <c r="M1299" i="1"/>
  <c r="M1318" i="1"/>
  <c r="M4146" i="1"/>
  <c r="M1334" i="1"/>
  <c r="M4155" i="1"/>
  <c r="M4163" i="1"/>
  <c r="M3401" i="1"/>
  <c r="M1372" i="1"/>
  <c r="M1388" i="1"/>
  <c r="M1400" i="1"/>
  <c r="M4174" i="1"/>
  <c r="M1432" i="1"/>
  <c r="M3438" i="1"/>
  <c r="M4183" i="1"/>
  <c r="M3444" i="1"/>
  <c r="M1469" i="1"/>
  <c r="M1484" i="1"/>
  <c r="M4198" i="1"/>
  <c r="M1504" i="1"/>
  <c r="M1518" i="1"/>
  <c r="M4210" i="1"/>
  <c r="M1535" i="1"/>
  <c r="M1551" i="1"/>
  <c r="M3464" i="1"/>
  <c r="M1571" i="1"/>
  <c r="M1581" i="1"/>
  <c r="M1597" i="1"/>
  <c r="M1610" i="1"/>
  <c r="M1623" i="1"/>
  <c r="M1641" i="1"/>
  <c r="M3473" i="1"/>
  <c r="M1662" i="1"/>
  <c r="M1675" i="1"/>
  <c r="M1689" i="1"/>
  <c r="M1699" i="1"/>
  <c r="M1711" i="1"/>
  <c r="M3484" i="1"/>
  <c r="M1732" i="1"/>
  <c r="M1744" i="1"/>
  <c r="M1762" i="1"/>
  <c r="M4246" i="1"/>
  <c r="M4255" i="1"/>
  <c r="M1791" i="1"/>
  <c r="M4264" i="1"/>
  <c r="M1807" i="1"/>
  <c r="M1821" i="1"/>
  <c r="M1830" i="1"/>
  <c r="M1843" i="1"/>
  <c r="M1853" i="1"/>
  <c r="M3501" i="1"/>
  <c r="M4285" i="1"/>
  <c r="M3507" i="1"/>
  <c r="M1898" i="1"/>
  <c r="M1907" i="1"/>
  <c r="M1913" i="1"/>
  <c r="M1928" i="1"/>
  <c r="M1938" i="1"/>
  <c r="M1947" i="1"/>
  <c r="M4307" i="1"/>
  <c r="M1976" i="1"/>
  <c r="M1985" i="1"/>
  <c r="M1999" i="1"/>
  <c r="M2015" i="1"/>
  <c r="M2030" i="1"/>
  <c r="M2039" i="1"/>
  <c r="M2055" i="1"/>
  <c r="M3532" i="1"/>
  <c r="M4326" i="1"/>
  <c r="M2080" i="1"/>
  <c r="M2094" i="1"/>
  <c r="M2108" i="1"/>
  <c r="M2124" i="1"/>
  <c r="M2131" i="1"/>
  <c r="M2151" i="1"/>
  <c r="M2156" i="1"/>
  <c r="M4350" i="1"/>
  <c r="M4356" i="1"/>
  <c r="M2179" i="1"/>
  <c r="M2188" i="1"/>
  <c r="M2204" i="1"/>
  <c r="M2218" i="1"/>
  <c r="M2230" i="1"/>
  <c r="M4366" i="1"/>
  <c r="M3574" i="1"/>
  <c r="M4376" i="1"/>
  <c r="M2262" i="1"/>
  <c r="M2277" i="1"/>
  <c r="M4389" i="1"/>
  <c r="M2298" i="1"/>
  <c r="M2313" i="1"/>
  <c r="M2326" i="1"/>
  <c r="M3588" i="1"/>
  <c r="M2350" i="1"/>
  <c r="M2370" i="1"/>
  <c r="M4404" i="1"/>
  <c r="M4407" i="1"/>
  <c r="M3589" i="1"/>
  <c r="M2411" i="1"/>
  <c r="M2425" i="1"/>
  <c r="M2438" i="1"/>
  <c r="M2453" i="1"/>
  <c r="M2464" i="1"/>
  <c r="M2478" i="1"/>
  <c r="M2491" i="1"/>
  <c r="M2499" i="1"/>
  <c r="M2508" i="1"/>
  <c r="M2527" i="1"/>
  <c r="M2543" i="1"/>
  <c r="M2555" i="1"/>
  <c r="M2572" i="1"/>
  <c r="M2579" i="1"/>
  <c r="M4443" i="1"/>
  <c r="M2603" i="1"/>
  <c r="M3611" i="1"/>
  <c r="M2618" i="1"/>
  <c r="M4460" i="1"/>
  <c r="M2644" i="1"/>
  <c r="M4474" i="1"/>
  <c r="M2658" i="1"/>
  <c r="M2664" i="1"/>
  <c r="M2679" i="1"/>
  <c r="M2688" i="1"/>
  <c r="M2694" i="1"/>
  <c r="M2708" i="1"/>
  <c r="M2716" i="1"/>
  <c r="M4502" i="1"/>
  <c r="M2744" i="1"/>
  <c r="M4506" i="1"/>
  <c r="M3635" i="1"/>
  <c r="M2776" i="1"/>
  <c r="M2787" i="1"/>
  <c r="M2796" i="1"/>
  <c r="M4524" i="1"/>
  <c r="M2822" i="1"/>
  <c r="M2836" i="1"/>
  <c r="M4534" i="1"/>
  <c r="M2856" i="1"/>
  <c r="M4540" i="1"/>
  <c r="M2875" i="1"/>
  <c r="M2896" i="1"/>
  <c r="M3659" i="1"/>
  <c r="M2920" i="1"/>
  <c r="M4546" i="1"/>
  <c r="M2946" i="1"/>
  <c r="M2957" i="1"/>
  <c r="M2969" i="1"/>
  <c r="M2976" i="1"/>
  <c r="M2988" i="1"/>
  <c r="M3006" i="1"/>
  <c r="M4567" i="1"/>
  <c r="M3017" i="1"/>
  <c r="M4591" i="1"/>
  <c r="M3030" i="1"/>
  <c r="M3044" i="1"/>
  <c r="M3676" i="1"/>
  <c r="M3056" i="1"/>
  <c r="M3060" i="1"/>
  <c r="M4621" i="1"/>
  <c r="M3082" i="1"/>
  <c r="M3094" i="1"/>
  <c r="M4631" i="1"/>
  <c r="M3111" i="1"/>
  <c r="M3126" i="1"/>
  <c r="M3137" i="1"/>
  <c r="M4657" i="1"/>
  <c r="M4663" i="1"/>
  <c r="M3157" i="1"/>
  <c r="M4684" i="1"/>
  <c r="M4698" i="1"/>
  <c r="M3165" i="1"/>
  <c r="M1389" i="1"/>
  <c r="M1399" i="1"/>
  <c r="M1406" i="1"/>
  <c r="M1414" i="1"/>
  <c r="M4176" i="1"/>
  <c r="M1435" i="1"/>
  <c r="M3435" i="1"/>
  <c r="M4190" i="1"/>
  <c r="M3442" i="1"/>
  <c r="M1470" i="1"/>
  <c r="M1483" i="1"/>
  <c r="M1493" i="1"/>
  <c r="M1502" i="1"/>
  <c r="M4200" i="1"/>
  <c r="M1527" i="1"/>
  <c r="M1538" i="1"/>
  <c r="M1550" i="1"/>
  <c r="M1562" i="1"/>
  <c r="M1570" i="1"/>
  <c r="M1582" i="1"/>
  <c r="M1601" i="1"/>
  <c r="M1611" i="1"/>
  <c r="M1625" i="1"/>
  <c r="M1638" i="1"/>
  <c r="M3471" i="1"/>
  <c r="M1660" i="1"/>
  <c r="M1673" i="1"/>
  <c r="M1690" i="1"/>
  <c r="M1700" i="1"/>
  <c r="M1709" i="1"/>
  <c r="M3483" i="1"/>
  <c r="M1734" i="1"/>
  <c r="M1745" i="1"/>
  <c r="M1761" i="1"/>
  <c r="M1772" i="1"/>
  <c r="M4254" i="1"/>
  <c r="M1789" i="1"/>
  <c r="M4265" i="1"/>
  <c r="M1808" i="1"/>
  <c r="M1819" i="1"/>
  <c r="M1829" i="1"/>
  <c r="M1840" i="1"/>
  <c r="M1854" i="1"/>
  <c r="M3499" i="1"/>
  <c r="M1876" i="1"/>
  <c r="M3506" i="1"/>
  <c r="M3513" i="1"/>
  <c r="M3517" i="1"/>
  <c r="M1912" i="1"/>
  <c r="M1926" i="1"/>
  <c r="M1939" i="1"/>
  <c r="M1948" i="1"/>
  <c r="M4304" i="1"/>
  <c r="M1972" i="1"/>
  <c r="M1986" i="1"/>
  <c r="M2001" i="1"/>
  <c r="M2016" i="1"/>
  <c r="M2032" i="1"/>
  <c r="M2040" i="1"/>
  <c r="M2058" i="1"/>
  <c r="M3533" i="1"/>
  <c r="M4327" i="1"/>
  <c r="M2079" i="1"/>
  <c r="M2096" i="1"/>
  <c r="M2106" i="1"/>
  <c r="M2123" i="1"/>
  <c r="M2133" i="1"/>
  <c r="M2148" i="1"/>
  <c r="M3550" i="1"/>
  <c r="M4352" i="1"/>
  <c r="M2165" i="1"/>
  <c r="M2178" i="1"/>
  <c r="M2190" i="1"/>
  <c r="M2205" i="1"/>
  <c r="M2217" i="1"/>
  <c r="M2226" i="1"/>
  <c r="M4365" i="1"/>
  <c r="M3576" i="1"/>
  <c r="M4378" i="1"/>
  <c r="M2263" i="1"/>
  <c r="M2276" i="1"/>
  <c r="M4391" i="1"/>
  <c r="M2301" i="1"/>
  <c r="M2312" i="1"/>
  <c r="M2331" i="1"/>
  <c r="M4397" i="1"/>
  <c r="M2353" i="1"/>
  <c r="M2369" i="1"/>
  <c r="M4403" i="1"/>
  <c r="M4408" i="1"/>
  <c r="M3592" i="1"/>
  <c r="M2414" i="1"/>
  <c r="M2427" i="1"/>
  <c r="M4413" i="1"/>
  <c r="M4416" i="1"/>
  <c r="M2466" i="1"/>
  <c r="M2479" i="1"/>
  <c r="M2492" i="1"/>
  <c r="M2501" i="1"/>
  <c r="M2509" i="1"/>
  <c r="M2528" i="1"/>
  <c r="M2542" i="1"/>
  <c r="M2554" i="1"/>
  <c r="M2571" i="1"/>
  <c r="M2581" i="1"/>
  <c r="M4444" i="1"/>
  <c r="M2604" i="1"/>
  <c r="M4454" i="1"/>
  <c r="M2620" i="1"/>
  <c r="M4461" i="1"/>
  <c r="M4467" i="1"/>
  <c r="M4475" i="1"/>
  <c r="M2656" i="1"/>
  <c r="M2669" i="1"/>
  <c r="M2680" i="1"/>
  <c r="M2687" i="1"/>
  <c r="M2693" i="1"/>
  <c r="M3629" i="1"/>
  <c r="M2720" i="1"/>
  <c r="M2734" i="1"/>
  <c r="M2745" i="1"/>
  <c r="M4507" i="1"/>
  <c r="M4509" i="1"/>
  <c r="M2777" i="1"/>
  <c r="M3639" i="1"/>
  <c r="M2797" i="1"/>
  <c r="M2810" i="1"/>
  <c r="M2823" i="1"/>
  <c r="M2835" i="1"/>
  <c r="M4533" i="1"/>
  <c r="M2855" i="1"/>
  <c r="M2865" i="1"/>
  <c r="M2880" i="1"/>
  <c r="M2895" i="1"/>
  <c r="M3655" i="1"/>
  <c r="M2919" i="1"/>
  <c r="M4545" i="1"/>
  <c r="M2947" i="1"/>
  <c r="M2960" i="1"/>
  <c r="M2968" i="1"/>
  <c r="M4556" i="1"/>
  <c r="M2991" i="1"/>
  <c r="M3005" i="1"/>
  <c r="M4568" i="1"/>
  <c r="M3016" i="1"/>
  <c r="M4594" i="1"/>
  <c r="M3029" i="1"/>
  <c r="M3046" i="1"/>
  <c r="M3677" i="1"/>
  <c r="M3053" i="1"/>
  <c r="M3061" i="1"/>
  <c r="M4622" i="1"/>
  <c r="M3083" i="1"/>
  <c r="M3095" i="1"/>
  <c r="M4635" i="1"/>
  <c r="M3110" i="1"/>
  <c r="M3123" i="1"/>
  <c r="M3138" i="1"/>
  <c r="M4659" i="1"/>
  <c r="M4661" i="1"/>
  <c r="M3156" i="1"/>
  <c r="M4686" i="1"/>
  <c r="M4699" i="1"/>
  <c r="M3166" i="1"/>
  <c r="M4714" i="1"/>
  <c r="M3707" i="1"/>
  <c r="M3193" i="1"/>
  <c r="M1307" i="1"/>
  <c r="M4140" i="1"/>
  <c r="M4151" i="1"/>
  <c r="M3394" i="1"/>
  <c r="M1340" i="1"/>
  <c r="M1353" i="1"/>
  <c r="M3408" i="1"/>
  <c r="M1376" i="1"/>
  <c r="M1393" i="1"/>
  <c r="M3414" i="1"/>
  <c r="M1407" i="1"/>
  <c r="M3423" i="1"/>
  <c r="M3429" i="1"/>
  <c r="M1411" i="1"/>
  <c r="M3426" i="1"/>
  <c r="M1428" i="1"/>
  <c r="M4181" i="1"/>
  <c r="M1442" i="1"/>
  <c r="M1449" i="1"/>
  <c r="M1459" i="1"/>
  <c r="M1475" i="1"/>
  <c r="M1487" i="1"/>
  <c r="M3449" i="1"/>
  <c r="M1511" i="1"/>
  <c r="M4209" i="1"/>
  <c r="M3455" i="1"/>
  <c r="M1541" i="1"/>
  <c r="M1553" i="1"/>
  <c r="M4214" i="1"/>
  <c r="M1573" i="1"/>
  <c r="M1589" i="1"/>
  <c r="M1603" i="1"/>
  <c r="M4220" i="1"/>
  <c r="M1629" i="1"/>
  <c r="M1645" i="1"/>
  <c r="M1653" i="1"/>
  <c r="M1665" i="1"/>
  <c r="M1679" i="1"/>
  <c r="M1692" i="1"/>
  <c r="M4235" i="1"/>
  <c r="M1712" i="1"/>
  <c r="M1724" i="1"/>
  <c r="M1740" i="1"/>
  <c r="M1754" i="1"/>
  <c r="M1764" i="1"/>
  <c r="M1776" i="1"/>
  <c r="M1785" i="1"/>
  <c r="M1798" i="1"/>
  <c r="M4268" i="1"/>
  <c r="M1814" i="1"/>
  <c r="M1824" i="1"/>
  <c r="M4275" i="1"/>
  <c r="M1845" i="1"/>
  <c r="M1859" i="1"/>
  <c r="M1871" i="1"/>
  <c r="M1881" i="1"/>
  <c r="M3508" i="1"/>
  <c r="M1903" i="1"/>
  <c r="M3523" i="1"/>
  <c r="M1921" i="1"/>
  <c r="M1932" i="1"/>
  <c r="M4296" i="1"/>
  <c r="M1951" i="1"/>
  <c r="M1965" i="1"/>
  <c r="M3530" i="1"/>
  <c r="M1988" i="1"/>
  <c r="M2008" i="1"/>
  <c r="M2021" i="1"/>
  <c r="M4316" i="1"/>
  <c r="M2046" i="1"/>
  <c r="M4319" i="1"/>
  <c r="M3536" i="1"/>
  <c r="M4330" i="1"/>
  <c r="M2083" i="1"/>
  <c r="M2100" i="1"/>
  <c r="M2112" i="1"/>
  <c r="M4335" i="1"/>
  <c r="M2136" i="1"/>
  <c r="M4340" i="1"/>
  <c r="M3554" i="1"/>
  <c r="M4354" i="1"/>
  <c r="M4357" i="1"/>
  <c r="M3563" i="1"/>
  <c r="M2193" i="1"/>
  <c r="M2211" i="1"/>
  <c r="M2222" i="1"/>
  <c r="M2232" i="1"/>
  <c r="M2247" i="1"/>
  <c r="M4373" i="1"/>
  <c r="M4383" i="1"/>
  <c r="M2265" i="1"/>
  <c r="M2281" i="1"/>
  <c r="M2290" i="1"/>
  <c r="M4394" i="1"/>
  <c r="M2319" i="1"/>
  <c r="M3582" i="1"/>
  <c r="M2343" i="1"/>
  <c r="M2360" i="1"/>
  <c r="M4399" i="1"/>
  <c r="M2384" i="1"/>
  <c r="M2393" i="1"/>
  <c r="M2402" i="1"/>
  <c r="M2417" i="1"/>
  <c r="M2431" i="1"/>
  <c r="M2442" i="1"/>
  <c r="M2457" i="1"/>
  <c r="M4424" i="1"/>
  <c r="M2480" i="1"/>
  <c r="M4427" i="1"/>
  <c r="M4432" i="1"/>
  <c r="M2514" i="1"/>
  <c r="M2530" i="1"/>
  <c r="M4435" i="1"/>
  <c r="M2559" i="1"/>
  <c r="M2574" i="1"/>
  <c r="M2588" i="1"/>
  <c r="M3607" i="1"/>
  <c r="M2607" i="1"/>
  <c r="M2612" i="1"/>
  <c r="M2627" i="1"/>
  <c r="M2638" i="1"/>
  <c r="M4471" i="1"/>
  <c r="M2652" i="1"/>
  <c r="M2661" i="1"/>
  <c r="M4484" i="1"/>
  <c r="M2684" i="1"/>
  <c r="M4490" i="1"/>
  <c r="M2701" i="1"/>
  <c r="M4496" i="1"/>
  <c r="M2721" i="1"/>
  <c r="M2738" i="1"/>
  <c r="M2753" i="1"/>
  <c r="M2762" i="1"/>
  <c r="M2774" i="1"/>
  <c r="M2781" i="1"/>
  <c r="M4523" i="1"/>
  <c r="M2803" i="1"/>
  <c r="M2814" i="1"/>
  <c r="M2829" i="1"/>
  <c r="M2841" i="1"/>
  <c r="M2849" i="1"/>
  <c r="M2862" i="1"/>
  <c r="M2869" i="1"/>
  <c r="M2884" i="1"/>
  <c r="M2902" i="1"/>
  <c r="M2908" i="1"/>
  <c r="M2925" i="1"/>
  <c r="M2936" i="1"/>
  <c r="M3663" i="1"/>
  <c r="M2962" i="1"/>
  <c r="M3670" i="1"/>
  <c r="M2978" i="1"/>
  <c r="M2995" i="1"/>
  <c r="M3011" i="1"/>
  <c r="M4574" i="1"/>
  <c r="M4582" i="1"/>
  <c r="M3021" i="1"/>
  <c r="M3036" i="1"/>
  <c r="M3050" i="1"/>
  <c r="M4609" i="1"/>
  <c r="M3679" i="1"/>
  <c r="M3068" i="1"/>
  <c r="M3075" i="1"/>
  <c r="M3086" i="1"/>
  <c r="M3096" i="1"/>
  <c r="M4637" i="1"/>
  <c r="M4642" i="1"/>
  <c r="M3129" i="1"/>
  <c r="M3690" i="1"/>
  <c r="M3146" i="1"/>
  <c r="M4668" i="1"/>
  <c r="M4672" i="1"/>
  <c r="M4687" i="1"/>
  <c r="M1339" i="1"/>
  <c r="M4162" i="1"/>
  <c r="M3403" i="1"/>
  <c r="M1373" i="1"/>
  <c r="M1387" i="1"/>
  <c r="M1397" i="1"/>
  <c r="M3421" i="1"/>
  <c r="M1416" i="1"/>
  <c r="M4173" i="1"/>
  <c r="M1429" i="1"/>
  <c r="M1441" i="1"/>
  <c r="M4184" i="1"/>
  <c r="M1456" i="1"/>
  <c r="M1466" i="1"/>
  <c r="M1482" i="1"/>
  <c r="M4199" i="1"/>
  <c r="M1503" i="1"/>
  <c r="M1517" i="1"/>
  <c r="M1519" i="1"/>
  <c r="M1532" i="1"/>
  <c r="M1552" i="1"/>
  <c r="M3465" i="1"/>
  <c r="M1568" i="1"/>
  <c r="M1579" i="1"/>
  <c r="M1595" i="1"/>
  <c r="M1609" i="1"/>
  <c r="M1622" i="1"/>
  <c r="M1642" i="1"/>
  <c r="M3470" i="1"/>
  <c r="M1664" i="1"/>
  <c r="M1674" i="1"/>
  <c r="M1687" i="1"/>
  <c r="M1697" i="1"/>
  <c r="M1708" i="1"/>
  <c r="M1719" i="1"/>
  <c r="M1733" i="1"/>
  <c r="M1743" i="1"/>
  <c r="M1759" i="1"/>
  <c r="M4247" i="1"/>
  <c r="M1780" i="1"/>
  <c r="M1792" i="1"/>
  <c r="M4261" i="1"/>
  <c r="M1806" i="1"/>
  <c r="M1818" i="1"/>
  <c r="M1832" i="1"/>
  <c r="M1842" i="1"/>
  <c r="M1852" i="1"/>
  <c r="M3500" i="1"/>
  <c r="M4286" i="1"/>
  <c r="M1887" i="1"/>
  <c r="M1897" i="1"/>
  <c r="M1910" i="1"/>
  <c r="M1914" i="1"/>
  <c r="M1927" i="1"/>
  <c r="M1942" i="1"/>
  <c r="M4303" i="1"/>
  <c r="M4305" i="1"/>
  <c r="M1975" i="1"/>
  <c r="M1983" i="1"/>
  <c r="M1998" i="1"/>
  <c r="M2012" i="1"/>
  <c r="M2033" i="1"/>
  <c r="M2041" i="1"/>
  <c r="M2056" i="1"/>
  <c r="M2066" i="1"/>
  <c r="M4325" i="1"/>
  <c r="M2077" i="1"/>
  <c r="M2095" i="1"/>
  <c r="M3546" i="1"/>
  <c r="M2120" i="1"/>
  <c r="M2132" i="1"/>
  <c r="M2147" i="1"/>
  <c r="M2153" i="1"/>
  <c r="M2159" i="1"/>
  <c r="M3560" i="1"/>
  <c r="M2177" i="1"/>
  <c r="M2187" i="1"/>
  <c r="M2202" i="1"/>
  <c r="M2215" i="1"/>
  <c r="M2228" i="1"/>
  <c r="M4364" i="1"/>
  <c r="M3575" i="1"/>
  <c r="M4375" i="1"/>
  <c r="M2261" i="1"/>
  <c r="M2275" i="1"/>
  <c r="M4390" i="1"/>
  <c r="M2299" i="1"/>
  <c r="M2311" i="1"/>
  <c r="M2328" i="1"/>
  <c r="M3585" i="1"/>
  <c r="M2352" i="1"/>
  <c r="M2367" i="1"/>
  <c r="M2379" i="1"/>
  <c r="M4406" i="1"/>
  <c r="M3593" i="1"/>
  <c r="M3596" i="1"/>
  <c r="M4410" i="1"/>
  <c r="M2439" i="1"/>
  <c r="M2451" i="1"/>
  <c r="M2463" i="1"/>
  <c r="M2473" i="1"/>
  <c r="M2489" i="1"/>
  <c r="M2500" i="1"/>
  <c r="M2507" i="1"/>
  <c r="M2525" i="1"/>
  <c r="M2541" i="1"/>
  <c r="M2553" i="1"/>
  <c r="M2565" i="1"/>
  <c r="M2580" i="1"/>
  <c r="M2595" i="1"/>
  <c r="M2601" i="1"/>
  <c r="M3610" i="1"/>
  <c r="M2616" i="1"/>
  <c r="M4462" i="1"/>
  <c r="M2641" i="1"/>
  <c r="M4473" i="1"/>
  <c r="M2654" i="1"/>
  <c r="M2666" i="1"/>
  <c r="M2676" i="1"/>
  <c r="M2689" i="1"/>
  <c r="M2696" i="1"/>
  <c r="M2709" i="1"/>
  <c r="M2714" i="1"/>
  <c r="M2731" i="1"/>
  <c r="M2743" i="1"/>
  <c r="M2758" i="1"/>
  <c r="M2771" i="1"/>
  <c r="M2778" i="1"/>
  <c r="M2788" i="1"/>
  <c r="M2798" i="1"/>
  <c r="M4527" i="1"/>
  <c r="M2820" i="1"/>
  <c r="M2834" i="1"/>
  <c r="M2844" i="1"/>
  <c r="M4535" i="1"/>
  <c r="M4539" i="1"/>
  <c r="M2877" i="1"/>
  <c r="M2894" i="1"/>
  <c r="M3656" i="1"/>
  <c r="M2916" i="1"/>
  <c r="M2932" i="1"/>
  <c r="M2943" i="1"/>
  <c r="M2955" i="1"/>
  <c r="M4551" i="1"/>
  <c r="M2977" i="1"/>
  <c r="M2989" i="1"/>
  <c r="M3003" i="1"/>
  <c r="M4565" i="1"/>
  <c r="M3015" i="1"/>
  <c r="M4592" i="1"/>
  <c r="M4598" i="1"/>
  <c r="M4599" i="1"/>
  <c r="M4603" i="1"/>
  <c r="M3054" i="1"/>
  <c r="M3062" i="1"/>
  <c r="M3686" i="1"/>
  <c r="M3084" i="1"/>
  <c r="M3093" i="1"/>
  <c r="M4629" i="1"/>
  <c r="M3113" i="1"/>
  <c r="M3119" i="1"/>
  <c r="M3136" i="1"/>
  <c r="M4655" i="1"/>
  <c r="M4662" i="1"/>
  <c r="M3152" i="1"/>
  <c r="M4683" i="1"/>
  <c r="M4697" i="1"/>
  <c r="M3164" i="1"/>
  <c r="M3172" i="1"/>
  <c r="M3701" i="1"/>
  <c r="M4715" i="1"/>
  <c r="M4707" i="1"/>
  <c r="M3699" i="1"/>
  <c r="M3713" i="1"/>
  <c r="M3163" i="1"/>
  <c r="M3182" i="1"/>
  <c r="M3715" i="1"/>
  <c r="M4713" i="1"/>
  <c r="M3183" i="1"/>
  <c r="M3190" i="1"/>
  <c r="M1422" i="1"/>
  <c r="M1424" i="1"/>
  <c r="M1437" i="1"/>
  <c r="M1446" i="1"/>
  <c r="M1453" i="1"/>
  <c r="M1462" i="1"/>
  <c r="M1480" i="1"/>
  <c r="M4194" i="1"/>
  <c r="M1497" i="1"/>
  <c r="M1512" i="1"/>
  <c r="M4207" i="1"/>
  <c r="M1528" i="1"/>
  <c r="M1543" i="1"/>
  <c r="M1557" i="1"/>
  <c r="M1564" i="1"/>
  <c r="M3467" i="1"/>
  <c r="M1591" i="1"/>
  <c r="M4218" i="1"/>
  <c r="M1618" i="1"/>
  <c r="M1637" i="1"/>
  <c r="M4224" i="1"/>
  <c r="M1655" i="1"/>
  <c r="M1671" i="1"/>
  <c r="M1685" i="1"/>
  <c r="M1696" i="1"/>
  <c r="M1705" i="1"/>
  <c r="M1716" i="1"/>
  <c r="M1726" i="1"/>
  <c r="M3487" i="1"/>
  <c r="M1756" i="1"/>
  <c r="M1770" i="1"/>
  <c r="M4251" i="1"/>
  <c r="M4259" i="1"/>
  <c r="M1800" i="1"/>
  <c r="M3494" i="1"/>
  <c r="M3497" i="1"/>
  <c r="M4270" i="1"/>
  <c r="M1837" i="1"/>
  <c r="M1848" i="1"/>
  <c r="M1867" i="1"/>
  <c r="M1875" i="1"/>
  <c r="M1883" i="1"/>
  <c r="M3512" i="1"/>
  <c r="M1905" i="1"/>
  <c r="M3527" i="1"/>
  <c r="M1925" i="1"/>
  <c r="M1935" i="1"/>
  <c r="M1943" i="1"/>
  <c r="M1955" i="1"/>
  <c r="M1970" i="1"/>
  <c r="M4309" i="1"/>
  <c r="M1993" i="1"/>
  <c r="M2009" i="1"/>
  <c r="M2026" i="1"/>
  <c r="M2034" i="1"/>
  <c r="M2049" i="1"/>
  <c r="M2061" i="1"/>
  <c r="M3542" i="1"/>
  <c r="M2072" i="1"/>
  <c r="M2089" i="1"/>
  <c r="M2103" i="1"/>
  <c r="M2119" i="1"/>
  <c r="M2129" i="1"/>
  <c r="M2145" i="1"/>
  <c r="M4344" i="1"/>
  <c r="M4346" i="1"/>
  <c r="M2163" i="1"/>
  <c r="M2169" i="1"/>
  <c r="M2186" i="1"/>
  <c r="M2198" i="1"/>
  <c r="M4363" i="1"/>
  <c r="M3567" i="1"/>
  <c r="M2235" i="1"/>
  <c r="M2248" i="1"/>
  <c r="M4374" i="1"/>
  <c r="M2257" i="1"/>
  <c r="M2272" i="1"/>
  <c r="M2286" i="1"/>
  <c r="M2292" i="1"/>
  <c r="M2308" i="1"/>
  <c r="M2323" i="1"/>
  <c r="M2337" i="1"/>
  <c r="M2348" i="1"/>
  <c r="M2363" i="1"/>
  <c r="M2374" i="1"/>
  <c r="M2388" i="1"/>
  <c r="M2397" i="1"/>
  <c r="M2410" i="1"/>
  <c r="M2418" i="1"/>
  <c r="M2433" i="1"/>
  <c r="M2446" i="1"/>
  <c r="M2460" i="1"/>
  <c r="M2469" i="1"/>
  <c r="M2483" i="1"/>
  <c r="M4430" i="1"/>
  <c r="M2503" i="1"/>
  <c r="M2519" i="1"/>
  <c r="M2536" i="1"/>
  <c r="M2550" i="1"/>
  <c r="M4440" i="1"/>
  <c r="M3605" i="1"/>
  <c r="M2589" i="1"/>
  <c r="M2597" i="1"/>
  <c r="M4449" i="1"/>
  <c r="M2615" i="1"/>
  <c r="M2629" i="1"/>
  <c r="M4464" i="1"/>
  <c r="M3613" i="1"/>
  <c r="M4478" i="1"/>
  <c r="M3618" i="1"/>
  <c r="M4486" i="1"/>
  <c r="M3626" i="1"/>
  <c r="M4492" i="1"/>
  <c r="M2704" i="1"/>
  <c r="M4499" i="1"/>
  <c r="M2723" i="1"/>
  <c r="M2739" i="1"/>
  <c r="M2756" i="1"/>
  <c r="M2765" i="1"/>
  <c r="M4513" i="1"/>
  <c r="M2785" i="1"/>
  <c r="M2791" i="1"/>
  <c r="M2807" i="1"/>
  <c r="M2818" i="1"/>
  <c r="M4530" i="1"/>
  <c r="M3643" i="1"/>
  <c r="M2851" i="1"/>
  <c r="M3652" i="1"/>
  <c r="M2873" i="1"/>
  <c r="M2889" i="1"/>
  <c r="M2904" i="1"/>
  <c r="M2912" i="1"/>
  <c r="M2929" i="1"/>
  <c r="M2937" i="1"/>
  <c r="M2952" i="1"/>
  <c r="M2964" i="1"/>
  <c r="M2971" i="1"/>
  <c r="M2983" i="1"/>
  <c r="M3002" i="1"/>
  <c r="M4562" i="1"/>
  <c r="M3014" i="1"/>
  <c r="M4588" i="1"/>
  <c r="M3025" i="1"/>
  <c r="M3035" i="1"/>
  <c r="M3672" i="1"/>
  <c r="M4610" i="1"/>
  <c r="M4616" i="1"/>
  <c r="M3682" i="1"/>
  <c r="M3078" i="1"/>
  <c r="M4626" i="1"/>
  <c r="M3104" i="1"/>
  <c r="M3106" i="1"/>
  <c r="M4646" i="1"/>
  <c r="M3127" i="1"/>
  <c r="M4651" i="1"/>
  <c r="M3693" i="1"/>
  <c r="M3149" i="1"/>
  <c r="M4678" i="1"/>
  <c r="M4692" i="1"/>
  <c r="M1345" i="1"/>
  <c r="M1351" i="1"/>
  <c r="M3407" i="1"/>
  <c r="M1375" i="1"/>
  <c r="M1394" i="1"/>
  <c r="M3415" i="1"/>
  <c r="M1408" i="1"/>
  <c r="M3422" i="1"/>
  <c r="M3428" i="1"/>
  <c r="M1434" i="1"/>
  <c r="M3434" i="1"/>
  <c r="M4186" i="1"/>
  <c r="M3443" i="1"/>
  <c r="M1472" i="1"/>
  <c r="M1488" i="1"/>
  <c r="M3447" i="1"/>
  <c r="M1507" i="1"/>
  <c r="M4201" i="1"/>
  <c r="M1524" i="1"/>
  <c r="M1537" i="1"/>
  <c r="M3457" i="1"/>
  <c r="M1561" i="1"/>
  <c r="M1572" i="1"/>
  <c r="M1585" i="1"/>
  <c r="M1600" i="1"/>
  <c r="M1612" i="1"/>
  <c r="M1626" i="1"/>
  <c r="M1639" i="1"/>
  <c r="M3472" i="1"/>
  <c r="M1663" i="1"/>
  <c r="M1677" i="1"/>
  <c r="M1688" i="1"/>
  <c r="M1702" i="1"/>
  <c r="M3479" i="1"/>
  <c r="M4238" i="1"/>
  <c r="M1736" i="1"/>
  <c r="M1748" i="1"/>
  <c r="M4243" i="1"/>
  <c r="M1773" i="1"/>
  <c r="M4253" i="1"/>
  <c r="M1795" i="1"/>
  <c r="M4262" i="1"/>
  <c r="M1811" i="1"/>
  <c r="M1822" i="1"/>
  <c r="M1833" i="1"/>
  <c r="M4280" i="1"/>
  <c r="M1856" i="1"/>
  <c r="M3503" i="1"/>
  <c r="M1878" i="1"/>
  <c r="M1889" i="1"/>
  <c r="M1899" i="1"/>
  <c r="M3518" i="1"/>
  <c r="M1918" i="1"/>
  <c r="M1931" i="1"/>
  <c r="M4294" i="1"/>
  <c r="M1950" i="1"/>
  <c r="M1962" i="1"/>
  <c r="M1979" i="1"/>
  <c r="M1987" i="1"/>
  <c r="M2003" i="1"/>
  <c r="M2019" i="1"/>
  <c r="M2029" i="1"/>
  <c r="M2043" i="1"/>
  <c r="M2059" i="1"/>
  <c r="M3537" i="1"/>
  <c r="M4331" i="1"/>
  <c r="M2082" i="1"/>
  <c r="M2098" i="1"/>
  <c r="M2110" i="1"/>
  <c r="M3548" i="1"/>
  <c r="M2137" i="1"/>
  <c r="M2150" i="1"/>
  <c r="M3552" i="1"/>
  <c r="M4351" i="1"/>
  <c r="M2168" i="1"/>
  <c r="M2182" i="1"/>
  <c r="M2189" i="1"/>
  <c r="M2207" i="1"/>
  <c r="M2220" i="1"/>
  <c r="M3571" i="1"/>
  <c r="M2242" i="1"/>
  <c r="M4368" i="1"/>
  <c r="M4379" i="1"/>
  <c r="M2266" i="1"/>
  <c r="M2280" i="1"/>
  <c r="M4392" i="1"/>
  <c r="M2303" i="1"/>
  <c r="M2315" i="1"/>
  <c r="M2330" i="1"/>
  <c r="M2339" i="1"/>
  <c r="M2355" i="1"/>
  <c r="M2372" i="1"/>
  <c r="M2380" i="1"/>
  <c r="M2391" i="1"/>
  <c r="M2405" i="1"/>
  <c r="M2412" i="1"/>
  <c r="M2429" i="1"/>
  <c r="M4412" i="1"/>
  <c r="M2455" i="1"/>
  <c r="M4423" i="1"/>
  <c r="M2475" i="1"/>
  <c r="M2493" i="1"/>
  <c r="M3600" i="1"/>
  <c r="M2512" i="1"/>
  <c r="M2532" i="1"/>
  <c r="M2544" i="1"/>
  <c r="M2556" i="1"/>
  <c r="M2570" i="1"/>
  <c r="M2585" i="1"/>
  <c r="M4442" i="1"/>
  <c r="M4448" i="1"/>
  <c r="M4453" i="1"/>
  <c r="M2623" i="1"/>
  <c r="M2637" i="1"/>
  <c r="M4469" i="1"/>
  <c r="M2648" i="1"/>
  <c r="M2659" i="1"/>
  <c r="M2667" i="1"/>
  <c r="M2677" i="1"/>
  <c r="M4489" i="1"/>
  <c r="M2698" i="1"/>
  <c r="M3632" i="1"/>
  <c r="M2718" i="1"/>
  <c r="M2732" i="1"/>
  <c r="M2747" i="1"/>
  <c r="M4504" i="1"/>
  <c r="M3636" i="1"/>
  <c r="M4517" i="1"/>
  <c r="M3641" i="1"/>
  <c r="M2802" i="1"/>
  <c r="M2813" i="1"/>
  <c r="M2826" i="1"/>
  <c r="M2837" i="1"/>
  <c r="M2846" i="1"/>
  <c r="M2858" i="1"/>
  <c r="M2868" i="1"/>
  <c r="M2882" i="1"/>
  <c r="M4541" i="1"/>
  <c r="M3661" i="1"/>
  <c r="M4542" i="1"/>
  <c r="M4544" i="1"/>
  <c r="M2944" i="1"/>
  <c r="M2959" i="1"/>
  <c r="M4552" i="1"/>
  <c r="M4557" i="1"/>
  <c r="M2993" i="1"/>
  <c r="M3008" i="1"/>
  <c r="M4571" i="1"/>
  <c r="M4579" i="1"/>
  <c r="M3020" i="1"/>
  <c r="M3031" i="1"/>
  <c r="M3045" i="1"/>
  <c r="M3673" i="1"/>
  <c r="M3055" i="1"/>
  <c r="M3064" i="1"/>
  <c r="M3070" i="1"/>
  <c r="M3088" i="1"/>
  <c r="M3091" i="1"/>
  <c r="M4633" i="1"/>
  <c r="M3115" i="1"/>
  <c r="M3125" i="1"/>
  <c r="M3142" i="1"/>
  <c r="M4658" i="1"/>
  <c r="M4667" i="1"/>
  <c r="M4674" i="1"/>
  <c r="M4682" i="1"/>
  <c r="M4702" i="1"/>
  <c r="M3169" i="1"/>
  <c r="M3696" i="1"/>
  <c r="M3179" i="1"/>
  <c r="M3188" i="1"/>
  <c r="M3162" i="1"/>
  <c r="M3708" i="1"/>
  <c r="M3712" i="1"/>
  <c r="M3167" i="1"/>
  <c r="M3709" i="1"/>
  <c r="M4719" i="1"/>
  <c r="M3178" i="1"/>
  <c r="M3704" i="1"/>
  <c r="M4717" i="1"/>
  <c r="M3419" i="1"/>
  <c r="M1418" i="1"/>
  <c r="M4175" i="1"/>
  <c r="M1430" i="1"/>
  <c r="M1440" i="1"/>
  <c r="M4185" i="1"/>
  <c r="M1458" i="1"/>
  <c r="M1468" i="1"/>
  <c r="M1477" i="1"/>
  <c r="M4197" i="1"/>
  <c r="M1500" i="1"/>
  <c r="M1515" i="1"/>
  <c r="M1521" i="1"/>
  <c r="M1531" i="1"/>
  <c r="M1547" i="1"/>
  <c r="M3461" i="1"/>
  <c r="M1569" i="1"/>
  <c r="M1580" i="1"/>
  <c r="M1596" i="1"/>
  <c r="M1607" i="1"/>
  <c r="M1619" i="1"/>
  <c r="M1636" i="1"/>
  <c r="M1649" i="1"/>
  <c r="M1659" i="1"/>
  <c r="M1672" i="1"/>
  <c r="M1684" i="1"/>
  <c r="M4233" i="1"/>
  <c r="M1710" i="1"/>
  <c r="M1721" i="1"/>
  <c r="M1731" i="1"/>
  <c r="M1746" i="1"/>
  <c r="M1758" i="1"/>
  <c r="M1769" i="1"/>
  <c r="M1781" i="1"/>
  <c r="M1788" i="1"/>
  <c r="M1802" i="1"/>
  <c r="M3493" i="1"/>
  <c r="M1817" i="1"/>
  <c r="M1831" i="1"/>
  <c r="M1844" i="1"/>
  <c r="M1851" i="1"/>
  <c r="M1864" i="1"/>
  <c r="M4287" i="1"/>
  <c r="M1886" i="1"/>
  <c r="M1895" i="1"/>
  <c r="M1909" i="1"/>
  <c r="M1915" i="1"/>
  <c r="M4290" i="1"/>
  <c r="M1940" i="1"/>
  <c r="M4302" i="1"/>
  <c r="M1959" i="1"/>
  <c r="M1974" i="1"/>
  <c r="M1982" i="1"/>
  <c r="M1997" i="1"/>
  <c r="M2011" i="1"/>
  <c r="M2027" i="1"/>
  <c r="M2038" i="1"/>
  <c r="M2054" i="1"/>
  <c r="M2065" i="1"/>
  <c r="M4324" i="1"/>
  <c r="M2075" i="1"/>
  <c r="M2093" i="1"/>
  <c r="M3547" i="1"/>
  <c r="M2121" i="1"/>
  <c r="M4337" i="1"/>
  <c r="M2146" i="1"/>
  <c r="M2152" i="1"/>
  <c r="M2158" i="1"/>
  <c r="M3561" i="1"/>
  <c r="M2176" i="1"/>
  <c r="M4360" i="1"/>
  <c r="M2203" i="1"/>
  <c r="M2212" i="1"/>
  <c r="M2229" i="1"/>
  <c r="M2237" i="1"/>
  <c r="M2252" i="1"/>
  <c r="M3580" i="1"/>
  <c r="M2259" i="1"/>
  <c r="M2273" i="1"/>
  <c r="M4387" i="1"/>
  <c r="M2297" i="1"/>
  <c r="M2310" i="1"/>
  <c r="M2327" i="1"/>
  <c r="M3586" i="1"/>
  <c r="M2351" i="1"/>
  <c r="M2365" i="1"/>
  <c r="M2375" i="1"/>
  <c r="M4409" i="1"/>
  <c r="M3591" i="1"/>
  <c r="M3594" i="1"/>
  <c r="M4411" i="1"/>
  <c r="M2437" i="1"/>
  <c r="M2452" i="1"/>
  <c r="M2461" i="1"/>
  <c r="M2471" i="1"/>
  <c r="M2488" i="1"/>
  <c r="M2498" i="1"/>
  <c r="M2510" i="1"/>
  <c r="M2524" i="1"/>
  <c r="M2540" i="1"/>
  <c r="M2552" i="1"/>
  <c r="M2567" i="1"/>
  <c r="M2576" i="1"/>
  <c r="M2593" i="1"/>
  <c r="M2600" i="1"/>
  <c r="M2610" i="1"/>
  <c r="M2619" i="1"/>
  <c r="M2630" i="1"/>
  <c r="M2642" i="1"/>
  <c r="M3615" i="1"/>
  <c r="M2655" i="1"/>
  <c r="M2665" i="1"/>
  <c r="M2673" i="1"/>
  <c r="M2686" i="1"/>
  <c r="M2695" i="1"/>
  <c r="M2710" i="1"/>
  <c r="M2712" i="1"/>
  <c r="M2730" i="1"/>
  <c r="M2742" i="1"/>
  <c r="M2759" i="1"/>
  <c r="M2770" i="1"/>
  <c r="M4515" i="1"/>
  <c r="M2789" i="1"/>
  <c r="M2799" i="1"/>
  <c r="M4525" i="1"/>
  <c r="M2821" i="1"/>
  <c r="M2833" i="1"/>
  <c r="M2843" i="1"/>
  <c r="M3649" i="1"/>
  <c r="M4537" i="1"/>
  <c r="M2876" i="1"/>
  <c r="M2893" i="1"/>
  <c r="M3657" i="1"/>
  <c r="M2917" i="1"/>
  <c r="M2928" i="1"/>
  <c r="M2942" i="1"/>
  <c r="M2954" i="1"/>
  <c r="M4548" i="1"/>
  <c r="M2974" i="1"/>
  <c r="M2987" i="1"/>
  <c r="M3004" i="1"/>
  <c r="M4564" i="1"/>
  <c r="M4576" i="1"/>
  <c r="M4593" i="1"/>
  <c r="M4596" i="1"/>
  <c r="M3042" i="1"/>
  <c r="M4604" i="1"/>
  <c r="M4613" i="1"/>
  <c r="M3058" i="1"/>
  <c r="M3687" i="1"/>
  <c r="M3081" i="1"/>
  <c r="M4627" i="1"/>
  <c r="M4630" i="1"/>
  <c r="M3112" i="1"/>
  <c r="M3118" i="1"/>
  <c r="M3135" i="1"/>
  <c r="M4656" i="1"/>
  <c r="M4665" i="1"/>
  <c r="M3154" i="1"/>
  <c r="M3160" i="1"/>
  <c r="M4700" i="1"/>
  <c r="M4159" i="1"/>
  <c r="M1357" i="1"/>
  <c r="M1364" i="1"/>
  <c r="M1377" i="1"/>
  <c r="M3411" i="1"/>
  <c r="M1402" i="1"/>
  <c r="M1410" i="1"/>
  <c r="M3427" i="1"/>
  <c r="M1427" i="1"/>
  <c r="M4182" i="1"/>
  <c r="M1444" i="1"/>
  <c r="M1450" i="1"/>
  <c r="M1460" i="1"/>
  <c r="M1474" i="1"/>
  <c r="M4195" i="1"/>
  <c r="M1495" i="1"/>
  <c r="M1510" i="1"/>
  <c r="M4206" i="1"/>
  <c r="M3454" i="1"/>
  <c r="M1542" i="1"/>
  <c r="M1556" i="1"/>
  <c r="M4212" i="1"/>
  <c r="M1575" i="1"/>
  <c r="M1588" i="1"/>
  <c r="M1605" i="1"/>
  <c r="M1614" i="1"/>
  <c r="M1630" i="1"/>
  <c r="M1647" i="1"/>
  <c r="M1652" i="1"/>
  <c r="M1668" i="1"/>
  <c r="M1681" i="1"/>
  <c r="M1694" i="1"/>
  <c r="M4236" i="1"/>
  <c r="M1713" i="1"/>
  <c r="M1725" i="1"/>
  <c r="M1739" i="1"/>
  <c r="M1750" i="1"/>
  <c r="M1766" i="1"/>
  <c r="M1779" i="1"/>
  <c r="M1784" i="1"/>
  <c r="M1797" i="1"/>
  <c r="M1803" i="1"/>
  <c r="M1815" i="1"/>
  <c r="M1827" i="1"/>
  <c r="M4274" i="1"/>
  <c r="M1846" i="1"/>
  <c r="M1862" i="1"/>
  <c r="M1869" i="1"/>
  <c r="M3505" i="1"/>
  <c r="M3509" i="1"/>
  <c r="M1902" i="1"/>
  <c r="M3524" i="1"/>
  <c r="M1920" i="1"/>
  <c r="M1934" i="1"/>
  <c r="M4298" i="1"/>
  <c r="M1954" i="1"/>
  <c r="M1966" i="1"/>
  <c r="M3529" i="1"/>
  <c r="M1989" i="1"/>
  <c r="M2005" i="1"/>
  <c r="M2024" i="1"/>
  <c r="M4313" i="1"/>
  <c r="M2048" i="1"/>
  <c r="M4320" i="1"/>
  <c r="M3540" i="1"/>
  <c r="M2070" i="1"/>
  <c r="M2086" i="1"/>
  <c r="M2104" i="1"/>
  <c r="M2113" i="1"/>
  <c r="M2127" i="1"/>
  <c r="M2135" i="1"/>
  <c r="M4341" i="1"/>
  <c r="M3555" i="1"/>
  <c r="M2162" i="1"/>
  <c r="M2171" i="1"/>
  <c r="M3564" i="1"/>
  <c r="M2195" i="1"/>
  <c r="M2208" i="1"/>
  <c r="M2225" i="1"/>
  <c r="M2231" i="1"/>
  <c r="M2244" i="1"/>
  <c r="M4370" i="1"/>
  <c r="M4382" i="1"/>
  <c r="M2264" i="1"/>
  <c r="M2283" i="1"/>
  <c r="M2289" i="1"/>
  <c r="M4395" i="1"/>
  <c r="M2317" i="1"/>
  <c r="M3584" i="1"/>
  <c r="M2341" i="1"/>
  <c r="M2359" i="1"/>
  <c r="M4398" i="1"/>
  <c r="M2381" i="1"/>
  <c r="M2398" i="1"/>
  <c r="M2406" i="1"/>
  <c r="M2420" i="1"/>
  <c r="M2432" i="1"/>
  <c r="M2441" i="1"/>
  <c r="M4417" i="1"/>
  <c r="M4422" i="1"/>
  <c r="M2485" i="1"/>
  <c r="M4429" i="1"/>
  <c r="M4433" i="1"/>
  <c r="M2515" i="1"/>
  <c r="M2533" i="1"/>
  <c r="M4436" i="1"/>
  <c r="M2561" i="1"/>
  <c r="M2575" i="1"/>
  <c r="M2586" i="1"/>
  <c r="M3609" i="1"/>
  <c r="M2606" i="1"/>
  <c r="M4458" i="1"/>
  <c r="M2625" i="1"/>
  <c r="M2639" i="1"/>
  <c r="M2646" i="1"/>
  <c r="M2653" i="1"/>
  <c r="M3619" i="1"/>
  <c r="M4483" i="1"/>
  <c r="M2683" i="1"/>
  <c r="M4491" i="1"/>
  <c r="M2703" i="1"/>
  <c r="M4497" i="1"/>
  <c r="M2724" i="1"/>
  <c r="M2736" i="1"/>
  <c r="M2752" i="1"/>
  <c r="M2763" i="1"/>
  <c r="M2773" i="1"/>
  <c r="M2784" i="1"/>
  <c r="M4521" i="1"/>
  <c r="M2804" i="1"/>
  <c r="M2815" i="1"/>
  <c r="M2827" i="1"/>
  <c r="M2842" i="1"/>
  <c r="M2850" i="1"/>
  <c r="M2861" i="1"/>
  <c r="M2870" i="1"/>
  <c r="M2883" i="1"/>
  <c r="M2900" i="1"/>
  <c r="M2909" i="1"/>
  <c r="M2924" i="1"/>
  <c r="M2933" i="1"/>
  <c r="M3665" i="1"/>
  <c r="M2966" i="1"/>
  <c r="M3668" i="1"/>
  <c r="M2980" i="1"/>
  <c r="M2996" i="1"/>
  <c r="M3010" i="1"/>
  <c r="M4573" i="1"/>
  <c r="M4584" i="1"/>
  <c r="M3022" i="1"/>
  <c r="M3037" i="1"/>
  <c r="M3049" i="1"/>
  <c r="M4607" i="1"/>
  <c r="M3678" i="1"/>
  <c r="M3066" i="1"/>
  <c r="M3073" i="1"/>
  <c r="M3089" i="1"/>
  <c r="M3098" i="1"/>
  <c r="M4640" i="1"/>
  <c r="M4643" i="1"/>
  <c r="M3128" i="1"/>
  <c r="M4649" i="1"/>
  <c r="M3147" i="1"/>
  <c r="M4670" i="1"/>
  <c r="M4676" i="1"/>
  <c r="M4688" i="1"/>
  <c r="M4705" i="1"/>
  <c r="M3171" i="1"/>
  <c r="M4712" i="1"/>
  <c r="M3184" i="1"/>
  <c r="M3192" i="1"/>
  <c r="M3174" i="1"/>
  <c r="M3186" i="1"/>
  <c r="M4718" i="1"/>
  <c r="M3697" i="1"/>
  <c r="M3189" i="1"/>
  <c r="M3716" i="1"/>
  <c r="M3703" i="1"/>
  <c r="M3710" i="1"/>
  <c r="M3194" i="1"/>
  <c r="M1433" i="1"/>
  <c r="M3437" i="1"/>
  <c r="M4188" i="1"/>
  <c r="M3441" i="1"/>
  <c r="M1471" i="1"/>
  <c r="M1485" i="1"/>
  <c r="M3448" i="1"/>
  <c r="M1505" i="1"/>
  <c r="M4204" i="1"/>
  <c r="M1526" i="1"/>
  <c r="M1536" i="1"/>
  <c r="M3458" i="1"/>
  <c r="M1559" i="1"/>
  <c r="M3466" i="1"/>
  <c r="M1586" i="1"/>
  <c r="M1599" i="1"/>
  <c r="M1613" i="1"/>
  <c r="M1624" i="1"/>
  <c r="M1640" i="1"/>
  <c r="M3474" i="1"/>
  <c r="M1661" i="1"/>
  <c r="M1676" i="1"/>
  <c r="M1691" i="1"/>
  <c r="M1698" i="1"/>
  <c r="M3481" i="1"/>
  <c r="M4239" i="1"/>
  <c r="M1737" i="1"/>
  <c r="M1749" i="1"/>
  <c r="M4244" i="1"/>
  <c r="M1774" i="1"/>
  <c r="M4256" i="1"/>
  <c r="M1790" i="1"/>
  <c r="M4266" i="1"/>
  <c r="M1809" i="1"/>
  <c r="M1820" i="1"/>
  <c r="M1834" i="1"/>
  <c r="M1841" i="1"/>
  <c r="M1855" i="1"/>
  <c r="M3502" i="1"/>
  <c r="M1877" i="1"/>
  <c r="M1891" i="1"/>
  <c r="M3514" i="1"/>
  <c r="M3519" i="1"/>
  <c r="M1919" i="1"/>
  <c r="M1933" i="1"/>
  <c r="M1941" i="1"/>
  <c r="M1946" i="1"/>
  <c r="M4306" i="1"/>
  <c r="M1973" i="1"/>
  <c r="M1984" i="1"/>
  <c r="M2002" i="1"/>
  <c r="M2018" i="1"/>
  <c r="M2031" i="1"/>
  <c r="M2042" i="1"/>
  <c r="M2057" i="1"/>
  <c r="M3535" i="1"/>
  <c r="M4328" i="1"/>
  <c r="M2084" i="1"/>
  <c r="M2097" i="1"/>
  <c r="M2107" i="1"/>
  <c r="M2122" i="1"/>
  <c r="M2134" i="1"/>
  <c r="M2149" i="1"/>
  <c r="M3551" i="1"/>
  <c r="M4349" i="1"/>
  <c r="M2166" i="1"/>
  <c r="M2181" i="1"/>
  <c r="M2192" i="1"/>
  <c r="M2206" i="1"/>
  <c r="M2223" i="1"/>
  <c r="M2227" i="1"/>
  <c r="M2243" i="1"/>
  <c r="M3577" i="1"/>
  <c r="M4380" i="1"/>
  <c r="M2260" i="1"/>
  <c r="M2278" i="1"/>
  <c r="M4393" i="1"/>
  <c r="M2300" i="1"/>
  <c r="M2314" i="1"/>
  <c r="M2333" i="1"/>
  <c r="M2338" i="1"/>
  <c r="M2357" i="1"/>
  <c r="M2368" i="1"/>
  <c r="M4402" i="1"/>
  <c r="M2390" i="1"/>
  <c r="M3590" i="1"/>
  <c r="M2415" i="1"/>
  <c r="M2426" i="1"/>
  <c r="M4414" i="1"/>
  <c r="M4415" i="1"/>
  <c r="M2465" i="1"/>
  <c r="M2476" i="1"/>
  <c r="M2494" i="1"/>
  <c r="M3601" i="1"/>
  <c r="M2513" i="1"/>
  <c r="M2526" i="1"/>
  <c r="M2546" i="1"/>
  <c r="M2558" i="1"/>
  <c r="M2569" i="1"/>
  <c r="M2582" i="1"/>
  <c r="M4441" i="1"/>
  <c r="M2602" i="1"/>
  <c r="M4455" i="1"/>
  <c r="M2621" i="1"/>
  <c r="M2636" i="1"/>
  <c r="M4468" i="1"/>
  <c r="M2649" i="1"/>
  <c r="M2657" i="1"/>
  <c r="M2670" i="1"/>
  <c r="M2678" i="1"/>
  <c r="M2690" i="1"/>
  <c r="M2697" i="1"/>
  <c r="M3628" i="1"/>
  <c r="M2717" i="1"/>
  <c r="M2733" i="1"/>
  <c r="M2748" i="1"/>
  <c r="M4505" i="1"/>
  <c r="M4508" i="1"/>
  <c r="M4516" i="1"/>
  <c r="M3638" i="1"/>
  <c r="M2795" i="1"/>
  <c r="M2809" i="1"/>
  <c r="M2824" i="1"/>
  <c r="M2838" i="1"/>
  <c r="M2847" i="1"/>
  <c r="M2857" i="1"/>
  <c r="M2866" i="1"/>
  <c r="M2881" i="1"/>
  <c r="M2897" i="1"/>
  <c r="M3662" i="1"/>
  <c r="M2918" i="1"/>
  <c r="M4543" i="1"/>
  <c r="M2945" i="1"/>
  <c r="M2956" i="1"/>
  <c r="M2970" i="1"/>
  <c r="M4555" i="1"/>
  <c r="M2990" i="1"/>
  <c r="M3007" i="1"/>
  <c r="M4566" i="1"/>
  <c r="M4580" i="1"/>
  <c r="M4595" i="1"/>
  <c r="M3028" i="1"/>
  <c r="M3047" i="1"/>
  <c r="M3675" i="1"/>
  <c r="M3057" i="1"/>
  <c r="M3059" i="1"/>
  <c r="M4623" i="1"/>
  <c r="M3085" i="1"/>
  <c r="M3092" i="1"/>
  <c r="M4632" i="1"/>
  <c r="M3114" i="1"/>
  <c r="M3124" i="1"/>
  <c r="M3139" i="1"/>
  <c r="M4660" i="1"/>
  <c r="M4666" i="1"/>
  <c r="M3158" i="1"/>
  <c r="M4685" i="1"/>
  <c r="M3161" i="1"/>
  <c r="M1350" i="1"/>
  <c r="M1361" i="1"/>
  <c r="M1366" i="1"/>
  <c r="M1384" i="1"/>
  <c r="M4167" i="1"/>
  <c r="M3418" i="1"/>
  <c r="M4170" i="1"/>
  <c r="M1421" i="1"/>
  <c r="M3432" i="1"/>
  <c r="M1438" i="1"/>
  <c r="M1448" i="1"/>
  <c r="M1455" i="1"/>
  <c r="M1464" i="1"/>
  <c r="M1481" i="1"/>
  <c r="M1492" i="1"/>
  <c r="M1498" i="1"/>
  <c r="M3452" i="1"/>
  <c r="M1523" i="1"/>
  <c r="M1530" i="1"/>
  <c r="M1548" i="1"/>
  <c r="M1558" i="1"/>
  <c r="M1566" i="1"/>
  <c r="M3469" i="1"/>
  <c r="M1592" i="1"/>
  <c r="M4216" i="1"/>
  <c r="M1617" i="1"/>
  <c r="M1635" i="1"/>
  <c r="M4223" i="1"/>
  <c r="M1657" i="1"/>
  <c r="M3478" i="1"/>
  <c r="M1683" i="1"/>
  <c r="M4231" i="1"/>
  <c r="M1706" i="1"/>
  <c r="M1718" i="1"/>
  <c r="M1727" i="1"/>
  <c r="M3486" i="1"/>
  <c r="M1755" i="1"/>
  <c r="M1771" i="1"/>
  <c r="M4250" i="1"/>
  <c r="M4260" i="1"/>
  <c r="M3489" i="1"/>
  <c r="M3491" i="1"/>
  <c r="M3495" i="1"/>
  <c r="M4272" i="1"/>
  <c r="M1839" i="1"/>
  <c r="M4282" i="1"/>
  <c r="M1865" i="1"/>
  <c r="M1874" i="1"/>
  <c r="M1884" i="1"/>
  <c r="M1894" i="1"/>
  <c r="M1904" i="1"/>
  <c r="M3525" i="1"/>
  <c r="M1923" i="1"/>
  <c r="M4292" i="1"/>
  <c r="M4300" i="1"/>
  <c r="M1957" i="1"/>
  <c r="M1971" i="1"/>
  <c r="M4308" i="1"/>
  <c r="M1994" i="1"/>
  <c r="M2010" i="1"/>
  <c r="M2025" i="1"/>
  <c r="M4317" i="1"/>
  <c r="M2051" i="1"/>
  <c r="M2060" i="1"/>
  <c r="M2068" i="1"/>
  <c r="M2078" i="1"/>
  <c r="M2090" i="1"/>
  <c r="M3544" i="1"/>
  <c r="M2118" i="1"/>
  <c r="M2128" i="1"/>
  <c r="M2141" i="1"/>
  <c r="M4343" i="1"/>
  <c r="M4347" i="1"/>
  <c r="M3559" i="1"/>
  <c r="M2174" i="1"/>
  <c r="M2185" i="1"/>
  <c r="M2199" i="1"/>
  <c r="M2214" i="1"/>
  <c r="M3566" i="1"/>
  <c r="M2236" i="1"/>
  <c r="M2249" i="1"/>
  <c r="M3578" i="1"/>
  <c r="M2255" i="1"/>
  <c r="M2271" i="1"/>
  <c r="M4386" i="1"/>
  <c r="M2291" i="1"/>
  <c r="M2305" i="1"/>
  <c r="M2322" i="1"/>
  <c r="M2334" i="1"/>
  <c r="M2349" i="1"/>
  <c r="M2362" i="1"/>
  <c r="M2378" i="1"/>
  <c r="M2387" i="1"/>
  <c r="M2399" i="1"/>
  <c r="M2407" i="1"/>
  <c r="M2422" i="1"/>
  <c r="M3598" i="1"/>
  <c r="M2447" i="1"/>
  <c r="M2459" i="1"/>
  <c r="M2468" i="1"/>
  <c r="M2486" i="1"/>
  <c r="M2497" i="1"/>
  <c r="M2506" i="1"/>
  <c r="M2521" i="1"/>
  <c r="M2537" i="1"/>
  <c r="M2549" i="1"/>
  <c r="M2563" i="1"/>
  <c r="M3602" i="1"/>
  <c r="M2590" i="1"/>
  <c r="M2596" i="1"/>
  <c r="M4452" i="1"/>
  <c r="M2613" i="1"/>
  <c r="M2632" i="1"/>
  <c r="M4465" i="1"/>
  <c r="M3614" i="1"/>
  <c r="M4479" i="1"/>
  <c r="M3622" i="1"/>
  <c r="M2672" i="1"/>
  <c r="M3624" i="1"/>
  <c r="M4493" i="1"/>
  <c r="M2706" i="1"/>
  <c r="M4498" i="1"/>
  <c r="M2725" i="1"/>
  <c r="M4503" i="1"/>
  <c r="M2754" i="1"/>
  <c r="M2767" i="1"/>
  <c r="M4512" i="1"/>
  <c r="M4518" i="1"/>
  <c r="M2792" i="1"/>
  <c r="M2805" i="1"/>
  <c r="M2816" i="1"/>
  <c r="M4531" i="1"/>
  <c r="M3644" i="1"/>
  <c r="M2854" i="1"/>
  <c r="M3653" i="1"/>
  <c r="M2874" i="1"/>
  <c r="M2891" i="1"/>
  <c r="M2906" i="1"/>
  <c r="M2913" i="1"/>
  <c r="M2927" i="1"/>
  <c r="M2941" i="1"/>
  <c r="M2953" i="1"/>
  <c r="M2967" i="1"/>
  <c r="M2972" i="1"/>
  <c r="M2984" i="1"/>
  <c r="M3000" i="1"/>
  <c r="M4563" i="1"/>
  <c r="M3671" i="1"/>
  <c r="M4587" i="1"/>
  <c r="M3023" i="1"/>
  <c r="M3040" i="1"/>
  <c r="M4602" i="1"/>
  <c r="M4611" i="1"/>
  <c r="M4619" i="1"/>
  <c r="M3683" i="1"/>
  <c r="M3076" i="1"/>
  <c r="M4628" i="1"/>
  <c r="M3102" i="1"/>
  <c r="M3107" i="1"/>
  <c r="M3120" i="1"/>
  <c r="M3133" i="1"/>
  <c r="M4653" i="1"/>
  <c r="M3692" i="1"/>
  <c r="M3153" i="1"/>
  <c r="M4680" i="1"/>
  <c r="M4696" i="1"/>
  <c r="M4710" i="1"/>
  <c r="M3170" i="1"/>
  <c r="M3176" i="1"/>
  <c r="M3706" i="1"/>
  <c r="M3714" i="1"/>
  <c r="M3175" i="1"/>
  <c r="M3191" i="1"/>
  <c r="M4706" i="1"/>
  <c r="M3700" i="1"/>
  <c r="M4720" i="1"/>
  <c r="M3695" i="1"/>
  <c r="M3180" i="1"/>
  <c r="M3187" i="1"/>
  <c r="M3711"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<sst xmlns="http://schemas.openxmlformats.org/spreadsheetml/2006/main" count="105702" uniqueCount="4361">
  <si>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</si>
  <si>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</si>
  <si>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</si>
  <si>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</si>
  <si>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</si>
  <si>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</si>
  <si>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</si>
  <si>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</si>
  <si>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</si>
  <si>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</si>
  <si>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</si>
  <si>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</si>
  <si>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</si>
  <si>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</si>
  <si>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</si>
  <si>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</si>
  <si>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</si>
  <si>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</si>
  <si>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</si>
  <si>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</si>
  <si>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</si>
  <si>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</si>
  <si>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</si>
  <si>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</si>
  <si>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</si>
  <si>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</si>
  <si>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</si>
  <si>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</si>
  <si>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</si>
  <si>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</si>
  <si>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</si>
  <si>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</si>
  <si>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</si>
  <si>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</si>
  <si>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</si>
  <si>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</si>
  <si>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</si>
  <si>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</si>
  <si>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</si>
  <si>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</si>
  <si>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</si>
  <si>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</si>
  <si>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</si>
  <si>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</si>
  <si>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</si>
  <si>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</si>
  <si>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</si>
  <si>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</si>
  <si>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</si>
  <si>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</si>
  <si>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</si>
  <si>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</si>
  <si>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</si>
  <si>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</si>
  <si>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</si>
  <si>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</si>
  <si>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</si>
  <si>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</si>
  <si>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</si>
  <si>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</si>
  <si>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</si>
  <si>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</si>
  <si>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</si>
  <si>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</si>
  <si>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</si>
  <si>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</si>
  <si>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</si>
  <si>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</si>
  <si>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</si>
  <si>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</si>
  <si>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</si>
  <si>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</si>
  <si>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</si>
  <si>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</si>
  <si>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</si>
  <si>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</si>
  <si>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</si>
  <si>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</si>
  <si>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</si>
  <si>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</si>
  <si>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</si>
  <si>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</si>
  <si>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</si>
  <si>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</si>
  <si>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</si>
  <si>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</si>
  <si>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</si>
  <si>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</si>
  <si>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</si>
  <si>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</si>
  <si>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</si>
  <si>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</si>
  <si>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</si>
  <si>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</si>
  <si>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</si>
  <si>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</si>
  <si>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</si>
  <si>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</si>
  <si>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</si>
  <si>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</si>
  <si>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</si>
  <si>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</si>
  <si>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</si>
  <si>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</si>
  <si>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</si>
  <si>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</si>
  <si>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</si>
  <si>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</si>
  <si>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</si>
  <si>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</si>
  <si>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</si>
  <si>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</si>
  <si>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</si>
  <si>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</si>
  <si>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</si>
  <si>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</si>
  <si>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</si>
  <si>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</si>
  <si>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</si>
  <si>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</si>
  <si>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</si>
  <si>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</si>
  <si>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</si>
  <si>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</si>
  <si>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</si>
  <si>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</si>
  <si>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</si>
  <si>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</si>
  <si>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</si>
  <si>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</si>
  <si>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</si>
  <si>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</si>
  <si>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</si>
  <si>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</si>
  <si>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</si>
  <si>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</si>
  <si>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</si>
  <si>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</si>
  <si>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</si>
  <si>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</si>
  <si>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</si>
  <si>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</si>
  <si>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</si>
  <si>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</si>
  <si>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</si>
  <si>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</si>
  <si>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</si>
  <si>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</si>
  <si>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</si>
  <si>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</si>
  <si>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</si>
  <si>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</si>
  <si>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</si>
  <si>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</si>
  <si>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</si>
  <si>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</si>
  <si>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</si>
  <si>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</si>
  <si>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</si>
  <si>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</si>
  <si>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</si>
  <si>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</si>
  <si>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</si>
  <si>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</si>
  <si>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</si>
  <si>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</si>
  <si>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</si>
  <si>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</si>
  <si>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</si>
  <si>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</si>
  <si>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</si>
  <si>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</si>
  <si>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</si>
  <si>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</si>
  <si>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</si>
  <si>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</si>
  <si>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</si>
  <si>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</si>
  <si>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</si>
  <si>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</si>
  <si>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</si>
  <si>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</si>
  <si>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</si>
  <si>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</si>
  <si>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</si>
  <si>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</si>
  <si>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</si>
  <si>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</si>
  <si>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</si>
  <si>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</si>
  <si>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</si>
  <si>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</si>
  <si>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</si>
  <si>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</si>
  <si>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</si>
  <si>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</si>
  <si>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</si>
  <si>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</si>
  <si>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</si>
  <si>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</si>
  <si>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</si>
  <si>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</si>
  <si>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</si>
  <si>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</si>
  <si>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</si>
  <si>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</si>
  <si>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</si>
  <si>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</si>
  <si>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</si>
  <si>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</si>
  <si>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</si>
  <si>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</si>
  <si>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</si>
  <si>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</si>
  <si>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</si>
  <si>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</si>
  <si>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</si>
  <si>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</si>
  <si>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</si>
  <si>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</si>
  <si>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</si>
  <si>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</si>
  <si>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</si>
  <si>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</si>
  <si>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</si>
  <si>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</si>
  <si>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</si>
  <si>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</si>
  <si>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</si>
  <si>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</si>
  <si>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</si>
  <si>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</si>
  <si>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</si>
  <si>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</si>
  <si>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</si>
  <si>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</si>
  <si>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</si>
  <si>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</si>
  <si>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</si>
  <si>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</si>
  <si>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</si>
  <si>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</si>
  <si>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</si>
  <si>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</si>
  <si>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</si>
  <si>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</si>
  <si>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</si>
  <si>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</si>
  <si>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</si>
  <si>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</si>
  <si>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</si>
  <si>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</si>
  <si>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</si>
  <si>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</si>
  <si>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</si>
  <si>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</si>
  <si>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</si>
  <si>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</si>
  <si>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</si>
  <si>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</si>
  <si>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</si>
  <si>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</si>
  <si>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</si>
  <si>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</si>
  <si>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</si>
  <si>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</si>
  <si>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</si>
  <si>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</si>
  <si>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</si>
  <si>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</si>
  <si>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</si>
  <si>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</si>
  <si>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</si>
  <si>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</si>
  <si>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</si>
  <si>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</si>
  <si>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</si>
  <si>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</si>
  <si>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</si>
  <si>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</si>
  <si>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</si>
  <si>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</si>
  <si>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</si>
  <si>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</si>
  <si>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</si>
  <si>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</si>
  <si>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</si>
  <si>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</si>
  <si>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</si>
  <si>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</si>
  <si>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</si>
  <si>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</si>
  <si>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</si>
  <si>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</si>
  <si>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</si>
  <si>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</si>
  <si>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</si>
  <si>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</si>
  <si>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</si>
  <si>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</si>
  <si>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</si>
  <si>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</si>
  <si>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</si>
  <si>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</si>
  <si>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</si>
  <si>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</si>
  <si>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</si>
  <si>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</si>
  <si>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</si>
  <si>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</si>
  <si>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</si>
  <si>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</si>
  <si>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</si>
  <si>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</si>
  <si>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</si>
  <si>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</si>
  <si>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</si>
  <si>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</si>
  <si>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</si>
  <si>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</si>
  <si>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</si>
  <si>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</si>
  <si>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</si>
  <si>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</si>
  <si>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</si>
  <si>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</si>
  <si>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</si>
  <si>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</si>
  <si>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</si>
  <si>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</si>
  <si>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</si>
  <si>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</si>
  <si>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</si>
  <si>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</si>
  <si>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</si>
  <si>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</si>
  <si>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</si>
  <si>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</si>
  <si>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</si>
  <si>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</si>
  <si>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</si>
  <si>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</si>
  <si>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</si>
  <si>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</si>
  <si>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</si>
  <si>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</si>
  <si>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</si>
  <si>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</si>
  <si>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</si>
  <si>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</si>
  <si>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</si>
  <si>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</si>
  <si>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</si>
  <si>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</si>
  <si>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</si>
  <si>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</si>
  <si>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</si>
  <si>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</si>
  <si>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</si>
  <si>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</si>
  <si>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</si>
  <si>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</si>
  <si>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</si>
  <si>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</si>
  <si>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</si>
  <si>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</si>
  <si>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</si>
  <si>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</si>
  <si>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</si>
  <si>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</si>
  <si>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</si>
  <si>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</si>
  <si>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</si>
  <si>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</si>
  <si>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</si>
  <si>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</si>
  <si>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</si>
  <si>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</si>
  <si>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</si>
  <si>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</si>
  <si>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</si>
  <si>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</si>
  <si>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</si>
  <si>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</si>
  <si>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</si>
  <si>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</si>
  <si>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</si>
  <si>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</si>
  <si>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</si>
  <si>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</si>
  <si>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</si>
  <si>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</si>
  <si>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</si>
  <si>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</si>
  <si>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</si>
  <si>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</si>
  <si>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</si>
  <si>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</si>
  <si>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</si>
  <si>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</si>
  <si>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</si>
  <si>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</si>
  <si>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</si>
  <si>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</si>
  <si>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</si>
  <si>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</si>
  <si>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</si>
  <si>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</si>
  <si>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</si>
  <si>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</si>
  <si>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</si>
  <si>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</si>
  <si>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</si>
  <si>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</si>
  <si>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</si>
  <si>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</si>
  <si>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</si>
  <si>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</si>
  <si>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</si>
  <si>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</si>
  <si>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</si>
  <si>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</si>
  <si>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</si>
  <si>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</si>
  <si>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</si>
  <si>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</si>
  <si>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</si>
  <si>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</si>
  <si>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</si>
  <si>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</si>
  <si>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</si>
  <si>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</si>
  <si>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</si>
  <si>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</si>
  <si>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</si>
  <si>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</si>
  <si>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</si>
  <si>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</si>
  <si>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</si>
  <si>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</si>
  <si>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</si>
  <si>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</si>
  <si>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</si>
  <si>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</si>
  <si>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</si>
  <si>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</si>
  <si>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</si>
  <si>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</si>
  <si>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</si>
  <si>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</si>
  <si>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</si>
  <si>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</si>
  <si>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</si>
  <si>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</si>
  <si>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</si>
  <si>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</si>
  <si>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</si>
  <si>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</si>
  <si>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</si>
  <si>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</si>
  <si>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</si>
  <si>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</si>
  <si>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</si>
  <si>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</si>
  <si>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</si>
  <si>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</si>
  <si>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</si>
  <si>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</si>
  <si>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</si>
  <si>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</si>
  <si>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</si>
  <si>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</si>
  <si>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</si>
  <si>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</si>
  <si>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</si>
  <si>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</si>
  <si>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</si>
  <si>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</si>
  <si>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</si>
  <si>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</si>
  <si>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</si>
  <si>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</si>
  <si>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</si>
  <si>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</si>
  <si>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</si>
  <si>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</si>
  <si>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</si>
  <si>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</si>
  <si>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</si>
  <si>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</si>
  <si>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</si>
  <si>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</si>
  <si>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</si>
  <si>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</si>
  <si>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</si>
  <si>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</si>
  <si>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</si>
  <si>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</si>
  <si>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</si>
  <si>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</si>
  <si>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</si>
  <si>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</si>
  <si>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</si>
  <si>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</si>
  <si>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</si>
  <si>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</si>
  <si>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</si>
  <si>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</si>
  <si>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</si>
  <si>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</si>
  <si>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</si>
  <si>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</si>
  <si>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</si>
  <si>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</si>
  <si>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</si>
  <si>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</si>
  <si>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</si>
  <si>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</si>
  <si>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</si>
  <si>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</si>
  <si>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</si>
  <si>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</si>
  <si>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</si>
  <si>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</si>
  <si>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</si>
  <si>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</si>
  <si>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</si>
  <si>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</si>
  <si>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</si>
  <si>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</si>
  <si>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</si>
  <si>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</si>
  <si>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</si>
  <si>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</si>
  <si>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</si>
  <si>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</si>
  <si>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</si>
  <si>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</si>
  <si>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</si>
  <si>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</si>
  <si>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</si>
  <si>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</si>
  <si>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</si>
  <si>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</si>
  <si>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</si>
  <si>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</si>
  <si>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</si>
  <si>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</si>
  <si>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</si>
  <si>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</si>
  <si>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</si>
  <si>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</si>
  <si>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</si>
  <si>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</si>
  <si>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</si>
  <si>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</si>
  <si>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</si>
  <si>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</si>
  <si>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</si>
  <si>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</si>
  <si>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</si>
  <si>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</si>
  <si>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</si>
  <si>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</si>
  <si>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</si>
  <si>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</si>
  <si>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</si>
  <si>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</si>
  <si>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</si>
  <si>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</si>
  <si>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</si>
  <si>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</si>
  <si>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</si>
  <si>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</si>
  <si>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</si>
  <si>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</si>
  <si>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</si>
  <si>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</si>
  <si>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</si>
  <si>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</si>
  <si>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</si>
  <si>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</si>
  <si>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</si>
  <si>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</si>
  <si>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</si>
  <si>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</si>
  <si>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</si>
  <si>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</si>
  <si>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</si>
  <si>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</si>
  <si>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</si>
  <si>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</si>
  <si>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</si>
  <si>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</si>
  <si>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</si>
  <si>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</si>
  <si>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</si>
  <si>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</si>
  <si>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</si>
  <si>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</si>
  <si>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</si>
  <si>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</si>
  <si>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</si>
  <si>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</si>
  <si>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</si>
  <si>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</si>
  <si>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</si>
  <si>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</si>
  <si>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</si>
  <si>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</si>
  <si>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</si>
  <si>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</si>
  <si>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</si>
  <si>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</si>
  <si>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</si>
  <si>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</si>
  <si>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</si>
  <si>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</si>
  <si>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</si>
  <si>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</si>
  <si>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</si>
  <si>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</si>
  <si>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</si>
  <si>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</si>
  <si>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</si>
  <si>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</si>
  <si>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</si>
  <si>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</si>
  <si>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</si>
  <si>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</si>
  <si>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</si>
  <si>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</si>
  <si>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</si>
  <si>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</si>
  <si>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</si>
  <si>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</si>
  <si>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</si>
  <si>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</si>
  <si>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</si>
  <si>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</si>
  <si>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</si>
  <si>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</si>
  <si>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</si>
  <si>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</si>
  <si>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</si>
  <si>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</si>
  <si>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</si>
  <si>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</si>
  <si>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</si>
  <si>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</si>
  <si>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</si>
  <si>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</si>
  <si>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</si>
  <si>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</si>
  <si>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</si>
  <si>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</si>
  <si>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</si>
  <si>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</si>
  <si>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</si>
  <si>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</si>
  <si>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</si>
  <si>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</si>
  <si>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</si>
  <si>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</si>
  <si>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</si>
  <si>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</si>
  <si>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</si>
  <si>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</si>
  <si>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</si>
  <si>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</si>
  <si>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</si>
  <si>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</si>
  <si>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</si>
  <si>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</si>
  <si>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</si>
  <si>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</si>
  <si>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</si>
  <si>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</si>
  <si>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</si>
  <si>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</si>
  <si>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</si>
  <si>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</si>
  <si>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</si>
  <si>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</si>
  <si>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</si>
  <si>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</si>
  <si>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</si>
  <si>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</si>
  <si>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</si>
  <si>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</si>
  <si>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</si>
  <si>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</si>
  <si>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</si>
  <si>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</si>
  <si>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</si>
  <si>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</si>
  <si>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</si>
  <si>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</si>
  <si>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</si>
  <si>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</si>
  <si>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</si>
  <si>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</si>
  <si>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</si>
  <si>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</si>
  <si>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</si>
  <si>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</si>
  <si>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</si>
  <si>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</si>
  <si>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</si>
  <si>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</si>
  <si>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</si>
  <si>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</si>
  <si>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</si>
  <si>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</si>
  <si>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</si>
  <si>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</si>
  <si>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</si>
  <si>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</si>
  <si>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</si>
  <si>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</si>
  <si>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</si>
  <si>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</si>
  <si>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</si>
  <si>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</si>
  <si>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</si>
  <si>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</si>
  <si>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</si>
  <si>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</si>
  <si>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</si>
  <si>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</si>
  <si>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</si>
  <si>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</si>
  <si>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</si>
  <si>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</si>
  <si>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</si>
  <si>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</si>
  <si>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</si>
  <si>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</si>
  <si>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</si>
  <si>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</si>
  <si>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</si>
  <si>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</si>
  <si>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</si>
  <si>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</si>
  <si>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</si>
  <si>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</si>
  <si>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</si>
  <si>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</si>
  <si>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</si>
  <si>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</si>
  <si>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</si>
  <si>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</si>
  <si>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</si>
  <si>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</si>
  <si>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</si>
  <si>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</si>
  <si>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</si>
  <si>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</si>
  <si>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</si>
  <si>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</si>
  <si>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</si>
  <si>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</si>
  <si>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</si>
  <si>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</si>
  <si>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</si>
  <si>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</si>
  <si>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</si>
  <si>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</si>
  <si>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</si>
  <si>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</si>
  <si>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</si>
  <si>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</si>
  <si>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</si>
  <si>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</si>
  <si>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</si>
  <si>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</si>
  <si>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</si>
  <si>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</si>
  <si>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</si>
  <si>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</si>
  <si>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</si>
  <si>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</si>
  <si>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</si>
  <si>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</si>
  <si>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</si>
  <si>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</si>
  <si>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</si>
  <si>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</si>
  <si>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</si>
  <si>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</si>
  <si>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</si>
  <si>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</si>
  <si>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</si>
  <si>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</si>
  <si>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</si>
  <si>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</si>
  <si>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</si>
  <si>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</si>
  <si>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</si>
  <si>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</si>
  <si>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</si>
  <si>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</si>
  <si>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</si>
  <si>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</si>
  <si>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</si>
  <si>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</si>
  <si>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</si>
  <si>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</si>
  <si>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</si>
  <si>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</si>
  <si>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</si>
  <si>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</si>
  <si>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</si>
  <si>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</si>
  <si>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</si>
  <si>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</si>
  <si>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</si>
  <si>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</si>
  <si>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</si>
  <si>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</si>
  <si>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</si>
  <si>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</si>
  <si>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</si>
  <si>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</si>
  <si>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</si>
  <si>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</si>
  <si>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</si>
  <si>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</si>
  <si>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</si>
  <si>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</si>
  <si>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</si>
  <si>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</si>
  <si>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</si>
  <si>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</si>
  <si>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</si>
  <si>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</si>
  <si>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</si>
  <si>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</si>
  <si>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</si>
  <si>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</si>
  <si>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</si>
  <si>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</si>
  <si>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</si>
  <si>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</si>
  <si>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</si>
  <si>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</si>
  <si>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</si>
  <si>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</si>
  <si>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</si>
  <si>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</si>
  <si>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</si>
  <si>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</si>
  <si>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</si>
  <si>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</si>
  <si>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</si>
  <si>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</si>
  <si>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</si>
  <si>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</si>
  <si>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</si>
  <si>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</si>
  <si>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</si>
  <si>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</si>
  <si>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</si>
  <si>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</si>
  <si>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</si>
  <si>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</si>
  <si>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</si>
  <si>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</si>
  <si>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</si>
  <si>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</si>
  <si>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</si>
  <si>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</si>
  <si>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</si>
  <si>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</si>
  <si>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</si>
  <si>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</si>
  <si>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</si>
  <si>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</si>
  <si>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</si>
  <si>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</si>
  <si>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</si>
  <si>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</si>
  <si>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</si>
  <si>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</si>
  <si>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</si>
  <si>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</si>
  <si>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</si>
  <si>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</si>
  <si>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</si>
  <si>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</si>
  <si>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</si>
  <si>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</si>
  <si>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</si>
  <si>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</si>
  <si>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</si>
  <si>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</si>
  <si>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</si>
  <si>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</si>
  <si>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</si>
  <si>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</si>
  <si>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</si>
  <si>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</si>
  <si>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</si>
  <si>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</si>
  <si>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</si>
  <si>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</si>
  <si>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</si>
  <si>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</si>
  <si>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</si>
  <si>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</si>
  <si>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</si>
  <si>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</si>
  <si>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</si>
  <si>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</si>
  <si>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</si>
  <si>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</si>
  <si>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</si>
  <si>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</si>
  <si>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</si>
  <si>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</si>
  <si>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</si>
  <si>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</si>
  <si>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</si>
  <si>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</si>
  <si>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</si>
  <si>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</si>
  <si>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</si>
  <si>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</si>
  <si>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</si>
  <si>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</si>
  <si>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</si>
  <si>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</si>
  <si>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</si>
  <si>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</si>
  <si>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</si>
  <si>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</si>
  <si>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</si>
  <si>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</si>
  <si>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</si>
  <si>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</si>
  <si>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</si>
  <si>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</si>
  <si>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</si>
  <si>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</si>
  <si>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</si>
  <si>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</si>
  <si>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</si>
  <si>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</si>
  <si>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</si>
  <si>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</si>
  <si>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</si>
  <si>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</si>
  <si>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</si>
  <si>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</si>
  <si>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</si>
  <si>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</si>
  <si>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</si>
  <si>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</si>
  <si>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</si>
  <si>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</si>
  <si>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</si>
  <si>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</si>
  <si>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</si>
  <si>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</si>
  <si>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</si>
  <si>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</si>
  <si>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</si>
  <si>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</si>
  <si>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</si>
  <si>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</si>
  <si>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</si>
  <si>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</si>
  <si>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</si>
  <si>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</si>
  <si>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</si>
  <si>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</si>
  <si>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</si>
  <si>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</si>
  <si>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</si>
  <si>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</si>
  <si>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</si>
  <si>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</si>
  <si>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</si>
  <si>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</si>
  <si>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</si>
  <si>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</si>
  <si>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</si>
  <si>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</si>
  <si>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</si>
  <si>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</si>
  <si>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</si>
  <si>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</si>
  <si>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</si>
  <si>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</si>
  <si>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</si>
  <si>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</si>
  <si>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</si>
  <si>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</si>
  <si>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</si>
  <si>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</si>
  <si>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</si>
  <si>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</si>
  <si>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</si>
  <si>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</si>
  <si>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</si>
  <si>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</si>
  <si>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</si>
  <si>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</si>
  <si>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</si>
  <si>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</si>
  <si>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</si>
  <si>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</si>
  <si>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</si>
  <si>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</si>
  <si>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</si>
  <si>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</si>
  <si>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</si>
  <si>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</si>
  <si>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</si>
  <si>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</si>
  <si>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</si>
  <si>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</si>
  <si>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</si>
  <si>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</si>
  <si>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</si>
  <si>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</si>
  <si>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</si>
  <si>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</si>
  <si>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</si>
  <si>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</si>
  <si>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</si>
  <si>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</si>
  <si>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</si>
  <si>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</si>
  <si>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</si>
  <si>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</si>
  <si>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</si>
  <si>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</si>
  <si>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</si>
  <si>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</si>
  <si>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</si>
  <si>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</si>
  <si>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</si>
  <si>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</si>
  <si>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</si>
  <si>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</si>
  <si>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</si>
  <si>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</si>
  <si>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</si>
  <si>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</si>
  <si>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</si>
  <si>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</si>
  <si>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</si>
  <si>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</si>
  <si>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</si>
  <si>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</si>
  <si>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</si>
  <si>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</si>
  <si>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</si>
  <si>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</si>
  <si>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</si>
  <si>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</si>
  <si>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</si>
  <si>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</si>
  <si>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</si>
  <si>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</si>
  <si>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</si>
  <si>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</si>
  <si>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</si>
  <si>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</si>
  <si>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</si>
  <si>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</si>
  <si>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</si>
  <si>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</si>
  <si>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</si>
  <si>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</si>
  <si>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</si>
  <si>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</si>
  <si>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</si>
  <si>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</si>
  <si>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</si>
  <si>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</si>
  <si>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</si>
  <si>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</si>
  <si>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</si>
  <si>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</si>
  <si>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</si>
  <si>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</si>
  <si>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</si>
  <si>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</si>
  <si>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</si>
  <si>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</si>
  <si>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</si>
  <si>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</si>
  <si>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</si>
  <si>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</si>
  <si>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</si>
  <si>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</si>
  <si>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</si>
  <si>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</si>
  <si>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</si>
  <si>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</si>
  <si>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</si>
  <si>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</si>
  <si>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</si>
  <si>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</si>
  <si>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</si>
  <si>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</si>
  <si>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</si>
  <si>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</si>
  <si>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</si>
  <si>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</si>
  <si>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</si>
  <si>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</si>
  <si>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</si>
  <si>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</si>
  <si>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</si>
  <si>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</si>
  <si>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</si>
  <si>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</si>
  <si>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</si>
  <si>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</si>
  <si>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</si>
  <si>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</si>
  <si>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</si>
  <si>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</si>
  <si>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</si>
  <si>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</si>
  <si>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</si>
  <si>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</si>
  <si>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</si>
  <si>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</si>
  <si>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</si>
  <si>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</si>
  <si>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</si>
  <si>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</si>
  <si>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</si>
  <si>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</si>
  <si>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</si>
  <si>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</si>
  <si>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</si>
  <si>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</si>
  <si>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</si>
  <si>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</si>
  <si>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</si>
  <si>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</si>
  <si>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</si>
  <si>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</si>
  <si>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</si>
  <si>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</si>
  <si>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</si>
  <si>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</si>
  <si>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</si>
  <si>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</si>
  <si>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</si>
  <si>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</si>
  <si>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</si>
  <si>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</si>
  <si>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</si>
  <si>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</si>
  <si>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</si>
  <si>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</si>
  <si>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</si>
  <si>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</si>
  <si>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</si>
  <si>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</si>
  <si>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</si>
  <si>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</si>
  <si>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</si>
  <si>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</si>
  <si>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</si>
  <si>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</si>
  <si>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</si>
  <si>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</si>
  <si>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</si>
  <si>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</si>
  <si>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</si>
  <si>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</si>
  <si>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</si>
  <si>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</si>
  <si>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</si>
  <si>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</si>
  <si>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</si>
  <si>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</si>
  <si>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</si>
  <si>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</si>
  <si>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</si>
  <si>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</si>
  <si>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</si>
  <si>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</si>
  <si>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</si>
  <si>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</si>
  <si>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</si>
  <si>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</si>
  <si>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</si>
  <si>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</si>
  <si>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</si>
  <si>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</si>
  <si>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</si>
  <si>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</si>
  <si>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</si>
  <si>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</si>
  <si>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</si>
  <si>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</si>
  <si>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</si>
  <si>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</si>
  <si>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</si>
  <si>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</si>
  <si>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</si>
  <si>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</si>
  <si>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</si>
  <si>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</si>
  <si>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</si>
  <si>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</si>
  <si>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</si>
  <si>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</si>
  <si>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</si>
  <si>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</si>
  <si>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</si>
  <si>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</si>
  <si>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</si>
  <si>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</si>
  <si>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</si>
  <si>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</si>
  <si>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</si>
  <si>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</si>
  <si>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</si>
  <si>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</si>
  <si>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</si>
  <si>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</si>
  <si>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</si>
  <si>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</si>
  <si>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</si>
  <si>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</si>
  <si>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</si>
  <si>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</si>
  <si>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</si>
  <si>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</si>
  <si>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</si>
  <si>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</si>
  <si>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</si>
  <si>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</si>
  <si>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</si>
  <si>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</si>
  <si>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</si>
  <si>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</si>
  <si>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</si>
  <si>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</si>
  <si>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</si>
  <si>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</si>
  <si>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</si>
  <si>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</si>
  <si>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</si>
  <si>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</si>
  <si>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</si>
  <si>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</si>
  <si>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</si>
  <si>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</si>
  <si>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</si>
  <si>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</si>
  <si>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</si>
  <si>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</si>
  <si>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</si>
  <si>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</si>
  <si>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</si>
  <si>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</si>
  <si>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</si>
  <si>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</si>
  <si>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</si>
  <si>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</si>
  <si>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</si>
  <si>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</si>
  <si>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</si>
  <si>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</si>
  <si>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</si>
  <si>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</si>
  <si>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</si>
  <si>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</si>
  <si>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</si>
  <si>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</si>
  <si>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</si>
  <si>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</si>
  <si>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</si>
  <si>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</si>
  <si>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</si>
  <si>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</si>
  <si>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</si>
  <si>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</si>
  <si>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</si>
  <si>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</si>
  <si>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</si>
  <si>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</si>
  <si>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</si>
  <si>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</si>
  <si>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</si>
  <si>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</si>
  <si>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</si>
  <si>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</si>
  <si>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</si>
  <si>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</si>
  <si>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</si>
  <si>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</si>
  <si>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</si>
  <si>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</si>
  <si>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</si>
  <si>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</si>
  <si>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</si>
  <si>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</si>
  <si>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</si>
  <si>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</si>
  <si>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</si>
  <si>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</si>
  <si>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</si>
  <si>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</si>
  <si>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</si>
  <si>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</si>
  <si>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</si>
  <si>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</si>
  <si>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</si>
  <si>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</si>
  <si>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</si>
  <si>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</si>
  <si>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</si>
  <si>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</si>
  <si>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</si>
  <si>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</si>
  <si>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</si>
  <si>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</si>
  <si>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</si>
  <si>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</si>
  <si>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</si>
  <si>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</si>
  <si>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</si>
  <si>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</si>
  <si>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</si>
  <si>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</si>
  <si>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</si>
  <si>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</si>
  <si>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</si>
  <si>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</si>
  <si>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</si>
  <si>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</si>
  <si>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</si>
  <si>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</si>
  <si>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</si>
  <si>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</si>
  <si>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</si>
  <si>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</si>
  <si>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</si>
  <si>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</si>
  <si>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</si>
  <si>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</si>
  <si>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</si>
  <si>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</si>
  <si>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</si>
  <si>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</si>
  <si>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</si>
  <si>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</si>
  <si>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</si>
  <si>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</si>
  <si>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</si>
  <si>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</si>
  <si>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</si>
  <si>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</si>
  <si>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</si>
  <si>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</si>
  <si>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</si>
  <si>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</si>
  <si>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</si>
  <si>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</si>
  <si>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</si>
  <si>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</si>
  <si>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</si>
  <si>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</si>
  <si>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</si>
  <si>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</si>
  <si>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</si>
  <si>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</si>
  <si>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</si>
  <si>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</si>
  <si>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</si>
  <si>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</si>
  <si>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</si>
  <si>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</si>
  <si>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</si>
  <si>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</si>
  <si>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</si>
  <si>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</si>
  <si>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</si>
  <si>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</si>
  <si>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</si>
  <si>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</si>
  <si>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</si>
  <si>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</si>
  <si>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</si>
  <si>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</si>
  <si>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</si>
  <si>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</si>
  <si>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</si>
  <si>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</si>
  <si>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</si>
  <si>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</si>
  <si>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</si>
  <si>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</si>
  <si>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</si>
  <si>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</si>
  <si>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</si>
  <si>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</si>
  <si>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</si>
  <si>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</si>
  <si>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</si>
  <si>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</si>
  <si>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</si>
  <si>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</si>
  <si>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</si>
  <si>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</si>
  <si>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</si>
  <si>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</si>
  <si>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</si>
  <si>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</si>
  <si>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</si>
  <si>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</si>
  <si>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</si>
  <si>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</si>
  <si>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</si>
  <si>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</si>
  <si>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</si>
  <si>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</si>
  <si>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</si>
  <si>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</si>
  <si>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</si>
  <si>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</si>
  <si>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</si>
  <si>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</si>
  <si>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</si>
  <si>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</si>
  <si>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</si>
  <si>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</si>
  <si>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</si>
  <si>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</si>
  <si>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</si>
  <si>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</si>
  <si>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</si>
  <si>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</si>
  <si>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</si>
  <si>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</si>
  <si>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</si>
  <si>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</si>
  <si>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</si>
  <si>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</si>
  <si>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</si>
  <si>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</si>
  <si>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</si>
  <si>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</si>
  <si>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</si>
  <si>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</si>
  <si>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</si>
  <si>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</si>
  <si>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</si>
  <si>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</si>
  <si>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</si>
  <si>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</si>
  <si>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</si>
  <si>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</si>
  <si>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</si>
  <si>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</si>
  <si>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</si>
  <si>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</si>
  <si>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</si>
  <si>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</si>
  <si>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</si>
  <si>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</si>
  <si>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</si>
  <si>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</si>
  <si>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</si>
  <si>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</si>
  <si>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</si>
  <si>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</si>
  <si>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</si>
  <si>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</si>
  <si>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</si>
  <si>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</si>
  <si>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</si>
  <si>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</si>
  <si>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</si>
  <si>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</si>
  <si>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</si>
  <si>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</si>
  <si>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</si>
  <si>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</si>
  <si>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</si>
  <si>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</si>
  <si>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</si>
  <si>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</si>
  <si>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</si>
  <si>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</si>
  <si>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</si>
  <si>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</si>
  <si>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</si>
  <si>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</si>
  <si>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</si>
  <si>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</si>
  <si>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</si>
  <si>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</si>
  <si>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</si>
  <si>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</si>
  <si>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</si>
  <si>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</si>
  <si>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</si>
  <si>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</si>
  <si>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</si>
  <si>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</si>
  <si>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</si>
  <si>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</si>
  <si>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</si>
  <si>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</si>
  <si>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</si>
  <si>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</si>
  <si>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</si>
  <si>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</si>
  <si>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</si>
  <si>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</si>
  <si>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</si>
  <si>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</si>
  <si>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</si>
  <si>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</si>
  <si>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</si>
  <si>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</si>
  <si>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</si>
  <si>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</si>
  <si>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</si>
  <si>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</si>
  <si>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</si>
  <si>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</si>
  <si>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</si>
  <si>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</si>
  <si>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</si>
  <si>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</si>
  <si>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</si>
  <si>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</si>
  <si>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</si>
  <si>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</si>
  <si>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</si>
  <si>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</si>
  <si>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</si>
  <si>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</si>
  <si>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</si>
  <si>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</si>
  <si>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</si>
  <si>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</si>
  <si>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</si>
  <si>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</si>
  <si>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</si>
  <si>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</si>
  <si>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</si>
  <si>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</si>
  <si>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</si>
  <si>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</si>
  <si>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</si>
  <si>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</si>
  <si>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</si>
  <si>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</si>
  <si>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</si>
  <si>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</si>
  <si>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</si>
  <si>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</si>
  <si>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</si>
  <si>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</si>
  <si>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</si>
  <si>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</si>
  <si>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</si>
  <si>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</si>
  <si>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</si>
  <si>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</si>
  <si>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</si>
  <si>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</si>
  <si>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</si>
  <si>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</si>
  <si>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</si>
  <si>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</si>
  <si>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</si>
  <si>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</si>
  <si>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</si>
  <si>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</si>
  <si>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</si>
  <si>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</si>
  <si>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</si>
  <si>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</si>
  <si>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</si>
  <si>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</si>
  <si>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</si>
  <si>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</si>
  <si>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</si>
  <si>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</si>
  <si>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</si>
  <si>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</si>
  <si>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</si>
  <si>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</si>
  <si>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</si>
  <si>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</si>
  <si>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</si>
  <si>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</si>
  <si>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</si>
  <si>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</si>
  <si>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</si>
  <si>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</si>
  <si>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</si>
  <si>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</si>
  <si>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</si>
  <si>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</si>
  <si>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</si>
  <si>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</si>
  <si>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</si>
  <si>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</si>
  <si>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</si>
  <si>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</si>
  <si>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</si>
  <si>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</si>
  <si>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</si>
  <si>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</si>
  <si>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</si>
  <si>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</si>
  <si>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</si>
  <si>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</si>
  <si>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</si>
  <si>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</si>
  <si>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</si>
  <si>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</si>
  <si>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</si>
  <si>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</si>
  <si>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</si>
  <si>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</si>
  <si>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</si>
  <si>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</si>
  <si>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</si>
  <si>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</si>
  <si>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</si>
  <si>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</si>
  <si>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</si>
  <si>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</si>
  <si>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</si>
  <si>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</si>
  <si>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</si>
  <si>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</si>
  <si>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</si>
  <si>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</si>
  <si>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</si>
  <si>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</si>
  <si>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</si>
  <si>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</si>
  <si>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</si>
  <si>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</si>
  <si>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</si>
  <si>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</si>
  <si>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</si>
  <si>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</si>
  <si>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</si>
  <si>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</si>
  <si>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</si>
  <si>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</si>
  <si>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</si>
  <si>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</si>
  <si>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</si>
  <si>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</si>
  <si>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</si>
  <si>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</si>
  <si>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</si>
  <si>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</si>
  <si>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</si>
  <si>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</si>
  <si>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</si>
  <si>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</si>
  <si>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</si>
  <si>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</si>
  <si>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</si>
  <si>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</si>
  <si>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</si>
  <si>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</si>
  <si>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</si>
  <si>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</si>
  <si>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</si>
  <si>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</si>
  <si>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</si>
  <si>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</si>
  <si>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</si>
  <si>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</si>
  <si>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</si>
  <si>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</si>
  <si>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</si>
  <si>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</si>
  <si>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</si>
  <si>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</si>
  <si>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</si>
  <si>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</si>
  <si>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</si>
  <si>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</si>
  <si>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</si>
  <si>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</si>
  <si>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</si>
  <si>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</si>
  <si>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</si>
  <si>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</si>
  <si>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</si>
  <si>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</si>
  <si>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</si>
  <si>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</si>
  <si>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</si>
  <si>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</si>
  <si>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</si>
  <si>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</si>
  <si>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</si>
  <si>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</si>
  <si>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</si>
  <si>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</si>
  <si>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</si>
  <si>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</si>
  <si>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</si>
  <si>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</si>
  <si>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</si>
  <si>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</si>
  <si>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</si>
  <si>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</si>
  <si>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</si>
  <si>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</si>
  <si>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</si>
  <si>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</si>
  <si>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</si>
  <si>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</si>
  <si>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</si>
  <si>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</si>
  <si>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</si>
  <si>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</si>
  <si>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</si>
  <si>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</si>
  <si>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</si>
  <si>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</si>
  <si>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</si>
  <si>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</si>
  <si>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</si>
  <si>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</si>
  <si>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</si>
  <si>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</si>
  <si>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</si>
  <si>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</si>
  <si>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</si>
  <si>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</si>
  <si>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</si>
  <si>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</si>
  <si>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</si>
  <si>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</si>
  <si>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</si>
  <si>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</si>
  <si>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</si>
  <si>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</si>
  <si>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</si>
  <si>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</si>
  <si>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</si>
  <si>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</si>
  <si>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</si>
  <si>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</si>
  <si>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</si>
  <si>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</si>
  <si>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</si>
  <si>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</si>
  <si>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</si>
  <si>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</si>
  <si>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</si>
  <si>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</si>
  <si>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</si>
  <si>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</si>
  <si>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</si>
  <si>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</si>
  <si>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</si>
  <si>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</si>
  <si>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</si>
  <si>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</si>
  <si>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</si>
  <si>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</si>
  <si>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</si>
  <si>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</si>
  <si>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</si>
  <si>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</si>
  <si>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</si>
  <si>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</si>
  <si>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</si>
  <si>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</si>
  <si>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</si>
  <si>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</si>
  <si>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</si>
  <si>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</si>
  <si>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</si>
  <si>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</si>
  <si>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</si>
  <si>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</si>
  <si>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</si>
  <si>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</si>
  <si>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</si>
  <si>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</si>
  <si>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</si>
  <si>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</si>
  <si>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</si>
  <si>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</si>
  <si>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</si>
  <si>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</si>
  <si>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</si>
  <si>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</si>
  <si>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</si>
  <si>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</si>
  <si>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</si>
  <si>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</si>
  <si>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</si>
  <si>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</si>
  <si>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</si>
  <si>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</si>
  <si>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</si>
  <si>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</si>
  <si>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</si>
  <si>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</si>
  <si>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</si>
  <si>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</si>
  <si>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</si>
  <si>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</si>
  <si>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</si>
  <si>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</si>
  <si>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</si>
  <si>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</si>
  <si>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</si>
  <si>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</si>
  <si>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</si>
  <si>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</si>
  <si>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</si>
  <si>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</si>
  <si>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</si>
  <si>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</si>
  <si>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</si>
  <si>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</si>
  <si>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</si>
  <si>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</si>
  <si>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</si>
  <si>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</si>
  <si>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</si>
  <si>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</si>
  <si>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</si>
  <si>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</si>
  <si>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</si>
  <si>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</si>
  <si>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</si>
  <si>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</si>
  <si>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</si>
  <si>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</si>
  <si>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</si>
  <si>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</si>
  <si>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</si>
  <si>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</si>
  <si>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</si>
  <si>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</si>
  <si>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</si>
  <si>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</si>
  <si>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</si>
  <si>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</si>
  <si>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</si>
  <si>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</si>
  <si>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</si>
  <si>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</si>
  <si>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</si>
  <si>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</si>
  <si>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</si>
  <si>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</si>
  <si>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</si>
  <si>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</si>
  <si>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</si>
  <si>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</si>
  <si>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</si>
  <si>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</si>
  <si>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</si>
  <si>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</si>
  <si>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</si>
  <si>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</si>
  <si>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</si>
  <si>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</si>
  <si>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</si>
  <si>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</si>
  <si>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</si>
  <si>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</si>
  <si>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</si>
  <si>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</si>
  <si>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</si>
  <si>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</si>
  <si>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</si>
  <si>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</si>
  <si>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</si>
  <si>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</si>
  <si>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</si>
  <si>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</si>
  <si>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</si>
  <si>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</si>
  <si>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</si>
  <si>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</si>
  <si>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</si>
  <si>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</si>
  <si>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</si>
  <si>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</si>
  <si>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</si>
  <si>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</si>
  <si>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</si>
  <si>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</si>
  <si>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</si>
  <si>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</si>
  <si>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</si>
  <si>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</si>
  <si>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</si>
  <si>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</si>
  <si>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</si>
  <si>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</si>
  <si>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</si>
  <si>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</si>
  <si>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</si>
  <si>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</si>
  <si>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</si>
  <si>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</si>
  <si>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</si>
  <si>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</si>
  <si>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</si>
  <si>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</si>
  <si>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</si>
  <si>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</si>
  <si>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</si>
  <si>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</si>
  <si>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</si>
  <si>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</si>
  <si>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</si>
  <si>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</si>
  <si>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</si>
  <si>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</si>
  <si>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</si>
  <si>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</si>
  <si>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</si>
  <si>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</si>
  <si>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</si>
  <si>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</si>
  <si>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</si>
  <si>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</si>
  <si>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</si>
  <si>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</si>
  <si>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</si>
  <si>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</si>
  <si>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</si>
  <si>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</si>
  <si>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</si>
  <si>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</si>
  <si>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</si>
  <si>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</si>
  <si>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</si>
  <si>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</si>
  <si>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</si>
  <si>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</si>
  <si>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</si>
  <si>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</si>
  <si>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</si>
  <si>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</si>
  <si>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</si>
  <si>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</si>
  <si>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</si>
  <si>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</si>
  <si>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</si>
  <si>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</si>
  <si>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</si>
  <si>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</si>
  <si>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</si>
  <si>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</si>
  <si>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</si>
  <si>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</si>
  <si>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</si>
  <si>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</si>
  <si>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</si>
  <si>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</si>
  <si>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</si>
  <si>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</si>
  <si>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</si>
  <si>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</si>
  <si>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</si>
  <si>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</si>
  <si>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</si>
  <si>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</si>
  <si>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</si>
  <si>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</si>
  <si>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</si>
  <si>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</si>
  <si>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</si>
  <si>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</si>
  <si>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</si>
  <si>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</si>
  <si>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</si>
  <si>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</si>
  <si>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</si>
  <si>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</si>
  <si>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</si>
  <si>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</si>
  <si>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</si>
  <si>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</si>
  <si>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</si>
  <si>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</si>
  <si>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</si>
  <si>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</si>
  <si>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</si>
  <si>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</si>
  <si>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</si>
  <si>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</si>
  <si>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</si>
  <si>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</si>
  <si>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</si>
  <si>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</si>
  <si>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</si>
  <si>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</si>
  <si>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</si>
  <si>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</si>
  <si>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</si>
  <si>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</si>
  <si>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</si>
  <si>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</si>
  <si>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</si>
  <si>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</si>
  <si>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</si>
  <si>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</si>
  <si>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</si>
  <si>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</si>
  <si>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</si>
  <si>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</si>
  <si>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</si>
  <si>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</si>
  <si>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</si>
  <si>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</si>
  <si>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</si>
  <si>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</si>
  <si>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</si>
  <si>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</si>
  <si>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</si>
  <si>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</si>
  <si>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</si>
  <si>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</si>
  <si>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</si>
  <si>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</si>
  <si>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</si>
  <si>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</si>
  <si>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</si>
  <si>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</si>
  <si>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</si>
  <si>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</si>
  <si>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</si>
  <si>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</si>
  <si>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</si>
  <si>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</si>
  <si>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</si>
  <si>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</si>
  <si>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</si>
  <si>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</si>
  <si>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</si>
  <si>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</si>
  <si>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</si>
  <si>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</si>
  <si>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</si>
  <si>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</si>
  <si>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</si>
  <si>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</si>
  <si>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</si>
  <si>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</si>
  <si>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</si>
  <si>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</si>
  <si>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</si>
  <si>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</si>
  <si>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</si>
  <si>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</si>
  <si>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</si>
  <si>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</si>
  <si>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</si>
  <si>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</si>
  <si>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</si>
  <si>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</si>
  <si>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</si>
  <si>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</si>
  <si>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</si>
  <si>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</si>
  <si>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</si>
  <si>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</si>
  <si>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</si>
  <si>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</si>
  <si>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</si>
  <si>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</si>
  <si>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</si>
  <si>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</si>
  <si>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</si>
  <si>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</si>
  <si>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</si>
  <si>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</si>
  <si>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</si>
  <si>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</si>
  <si>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</si>
  <si>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</si>
  <si>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</si>
  <si>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</si>
  <si>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</si>
  <si>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</si>
  <si>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</si>
  <si>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</si>
  <si>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</si>
  <si>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</si>
  <si>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</si>
  <si>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</si>
  <si>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</si>
  <si>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</si>
  <si>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</si>
  <si>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</si>
  <si>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</si>
  <si>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</si>
  <si>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</si>
  <si>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</si>
  <si>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</si>
  <si>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</si>
  <si>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</si>
  <si>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</si>
  <si>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</si>
  <si>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</si>
  <si>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</si>
  <si>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</si>
  <si>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</si>
  <si>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</si>
  <si>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</si>
  <si>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</si>
  <si>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</si>
  <si>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</si>
  <si>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</si>
  <si>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</si>
  <si>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</si>
  <si>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</si>
  <si>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</si>
  <si>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</si>
  <si>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</si>
  <si>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</si>
  <si>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</si>
  <si>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</si>
  <si>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</si>
  <si>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</si>
  <si>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</si>
  <si>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</si>
  <si>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</si>
  <si>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</si>
  <si>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</si>
  <si>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</si>
  <si>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</si>
  <si>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</si>
  <si>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</si>
  <si>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</si>
  <si>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</si>
  <si>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</si>
  <si>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</si>
  <si>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</si>
  <si>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</si>
  <si>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</si>
  <si>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</si>
  <si>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</si>
  <si>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</si>
  <si>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</si>
  <si>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</si>
  <si>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</si>
  <si>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</si>
  <si>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</si>
  <si>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</si>
  <si>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</si>
  <si>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</si>
  <si>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</si>
  <si>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</si>
  <si>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</si>
  <si>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</si>
  <si>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</si>
  <si>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</si>
  <si>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</si>
  <si>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</si>
  <si>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</si>
  <si>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</si>
  <si>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</si>
  <si>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</si>
  <si>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</si>
  <si>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</si>
  <si>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</si>
  <si>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</si>
  <si>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</si>
  <si>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</si>
  <si>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</si>
  <si>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</si>
  <si>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</si>
  <si>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</si>
  <si>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</si>
  <si>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</si>
  <si>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</si>
  <si>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</si>
  <si>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</si>
  <si>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</si>
  <si>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</si>
  <si>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</si>
  <si>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</si>
  <si>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</si>
  <si>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</si>
  <si>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</si>
  <si>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</si>
  <si>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</si>
  <si>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</si>
  <si>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</si>
  <si>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</si>
  <si>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</si>
  <si>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</si>
  <si>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</si>
  <si>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</si>
  <si>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</si>
  <si>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</si>
  <si>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</si>
  <si>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</si>
  <si>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</si>
  <si>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</si>
  <si>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</si>
  <si>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</si>
  <si>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</si>
  <si>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</si>
  <si>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</si>
  <si>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</si>
  <si>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</si>
  <si>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</si>
  <si>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</si>
  <si>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</si>
  <si>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</si>
  <si>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</si>
  <si>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</si>
  <si>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</si>
  <si>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</si>
  <si>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</si>
  <si>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</si>
  <si>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</si>
  <si>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</si>
  <si>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</si>
  <si>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</si>
  <si>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</si>
  <si>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</si>
  <si>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</si>
  <si>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</si>
  <si>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</si>
  <si>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</si>
  <si>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</si>
  <si>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</si>
  <si>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</si>
  <si>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</si>
  <si>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</si>
  <si>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</si>
  <si>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</si>
  <si>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</si>
  <si>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</si>
  <si>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</si>
  <si>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</si>
  <si>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</si>
  <si>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</si>
  <si>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</si>
  <si>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</si>
  <si>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</si>
  <si>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</si>
  <si>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</si>
  <si>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</si>
  <si>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</si>
  <si>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</si>
  <si>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</si>
  <si>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</si>
  <si>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</si>
  <si>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</si>
  <si>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</si>
  <si>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</si>
  <si>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</si>
  <si>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</si>
  <si>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</si>
  <si>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</si>
  <si>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</si>
  <si>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</si>
  <si>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</si>
  <si>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</si>
  <si>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</si>
  <si>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</si>
  <si>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</si>
  <si>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</si>
  <si>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</si>
  <si>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</si>
  <si>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</si>
  <si>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</si>
  <si>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</si>
  <si>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</si>
  <si>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</si>
  <si>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</si>
  <si>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</si>
  <si>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</si>
  <si>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</si>
  <si>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</si>
  <si>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</si>
  <si>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</si>
  <si>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</si>
  <si>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</si>
  <si>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</si>
  <si>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</si>
  <si>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</si>
  <si>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</si>
  <si>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</si>
  <si>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</si>
  <si>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</si>
  <si>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</si>
  <si>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</si>
  <si>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</si>
  <si>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</si>
  <si>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</si>
  <si>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</si>
  <si>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</si>
  <si>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</si>
  <si>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</si>
  <si>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</si>
  <si>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</si>
  <si>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</si>
  <si>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</si>
  <si>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</si>
  <si>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</si>
  <si>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</si>
  <si>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</si>
  <si>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</si>
  <si>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</si>
  <si>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</si>
  <si>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</si>
  <si>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</si>
  <si>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</si>
  <si>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</si>
  <si>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</si>
  <si>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</si>
  <si>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</si>
  <si>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</si>
  <si>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</si>
  <si>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</si>
  <si>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</si>
  <si>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</si>
  <si>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</si>
  <si>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</si>
  <si>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</si>
  <si>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</si>
  <si>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</si>
  <si>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</si>
  <si>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</si>
  <si>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</si>
  <si>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</si>
  <si>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</si>
  <si>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</si>
  <si>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</si>
  <si>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</si>
  <si>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</si>
  <si>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</si>
  <si>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</si>
  <si>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</si>
  <si>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</si>
  <si>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</si>
  <si>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</si>
  <si>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</si>
  <si>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</si>
  <si>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</si>
  <si>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</si>
  <si>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</si>
  <si>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</si>
  <si>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</si>
  <si>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</si>
  <si>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</si>
  <si>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</si>
  <si>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</si>
  <si>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</si>
  <si>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</si>
  <si>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</si>
  <si>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</si>
  <si>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</si>
  <si>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</si>
  <si>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</si>
  <si>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</si>
  <si>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</si>
  <si>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</si>
  <si>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</si>
  <si>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</si>
  <si>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</si>
  <si>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</si>
  <si>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</si>
  <si>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</si>
  <si>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</si>
  <si>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</si>
  <si>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</si>
  <si>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</si>
  <si>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</si>
  <si>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</si>
  <si>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</si>
  <si>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</si>
  <si>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</si>
  <si>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</si>
  <si>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</si>
  <si>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</si>
  <si>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</si>
  <si>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</si>
  <si>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</si>
  <si>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</si>
  <si>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</si>
  <si>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</si>
  <si>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</si>
  <si>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</si>
  <si>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</si>
  <si>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</si>
  <si>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</si>
  <si>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</si>
  <si>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</si>
  <si>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</si>
  <si>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</si>
  <si>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</si>
  <si>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</si>
  <si>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</si>
  <si>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</si>
  <si>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</si>
  <si>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</si>
  <si>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</si>
  <si>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</si>
  <si>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</si>
  <si>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</si>
  <si>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</si>
  <si>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</si>
  <si>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</si>
  <si>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</si>
  <si>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</si>
  <si>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</si>
  <si>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</si>
  <si>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</si>
  <si>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</si>
  <si>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</si>
  <si>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</si>
  <si>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</si>
  <si>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</si>
  <si>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</si>
  <si>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</si>
  <si>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</si>
  <si>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</si>
  <si>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</si>
  <si>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</si>
  <si>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</si>
  <si>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</si>
  <si>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</si>
  <si>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</si>
  <si>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</si>
  <si>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</si>
  <si>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</si>
  <si>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</si>
  <si>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</si>
  <si>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</si>
  <si>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</si>
  <si>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</si>
  <si>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</si>
  <si>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</si>
  <si>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</si>
  <si>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</si>
  <si>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</si>
  <si>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</si>
  <si>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</si>
  <si>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</si>
  <si>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</si>
  <si>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</si>
  <si>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</si>
  <si>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</si>
  <si>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</si>
  <si>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</si>
  <si>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</si>
  <si>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</si>
  <si>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</si>
  <si>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</si>
  <si>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</si>
  <si>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</si>
  <si>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</si>
  <si>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</si>
  <si>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</si>
  <si>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</si>
  <si>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</si>
  <si>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</si>
  <si>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</si>
  <si>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</si>
  <si>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</si>
  <si>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</si>
  <si>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</si>
  <si>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</si>
  <si>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</si>
  <si>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</si>
  <si>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</si>
  <si>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</si>
  <si>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</si>
  <si>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</si>
  <si>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</si>
  <si>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</si>
  <si>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</si>
  <si>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</si>
  <si>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</si>
  <si>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</si>
  <si>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</si>
  <si>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</si>
  <si>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</si>
  <si>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</si>
  <si>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</si>
  <si>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</si>
  <si>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</si>
  <si>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</si>
  <si>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</si>
  <si>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</si>
  <si>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</si>
  <si>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</si>
  <si>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</si>
  <si>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</si>
  <si>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</si>
  <si>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</si>
  <si>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</si>
  <si>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</si>
  <si>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</si>
  <si>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</si>
  <si>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</si>
  <si>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</si>
  <si>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</si>
  <si>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</si>
  <si>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</si>
  <si>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</si>
  <si>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</si>
  <si>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</si>
  <si>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</si>
  <si>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</si>
  <si>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</si>
  <si>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</si>
  <si>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</si>
  <si>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</si>
  <si>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</si>
  <si>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</si>
  <si>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</si>
  <si>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</si>
  <si>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</si>
  <si>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</si>
  <si>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</si>
  <si>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</si>
  <si>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</si>
  <si>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</si>
  <si>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</si>
  <si>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</si>
  <si>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</si>
  <si>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</si>
  <si>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</si>
  <si>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</si>
  <si>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</si>
  <si>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</si>
  <si>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</si>
  <si>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</si>
  <si>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</si>
  <si>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</si>
  <si>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</si>
  <si>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</si>
  <si>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</si>
  <si>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</si>
  <si>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</si>
  <si>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</si>
  <si>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</si>
  <si>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</si>
  <si>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</si>
  <si>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</si>
  <si>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</si>
  <si>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</si>
  <si>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</si>
  <si>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</si>
  <si>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</si>
  <si>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</si>
  <si>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</si>
  <si>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</si>
  <si>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</si>
  <si>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</si>
  <si>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</si>
  <si>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</si>
  <si>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</si>
  <si>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</si>
  <si>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</si>
  <si>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</si>
  <si>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</si>
  <si>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</si>
  <si>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</si>
  <si>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</si>
  <si>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</si>
  <si>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</si>
  <si>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</si>
  <si>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</si>
  <si>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</si>
  <si>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</si>
  <si>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</si>
  <si>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</si>
  <si>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</si>
  <si>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</si>
  <si>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</si>
  <si>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</si>
  <si>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</si>
  <si>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</si>
  <si>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</si>
  <si>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</si>
  <si>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</si>
  <si>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</si>
  <si>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</si>
  <si>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</si>
  <si>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</si>
  <si>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</si>
  <si>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</si>
  <si>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</si>
  <si>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</si>
  <si>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</si>
  <si>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</si>
  <si>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</si>
  <si>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</si>
  <si>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</si>
  <si>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</si>
  <si>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</si>
  <si>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</si>
  <si>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</si>
  <si>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</si>
  <si>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</si>
  <si>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</si>
  <si>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</si>
  <si>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</si>
  <si>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</si>
  <si>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</si>
  <si>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</si>
  <si>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</si>
  <si>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</si>
  <si>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</si>
  <si>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</si>
  <si>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</si>
  <si>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</si>
  <si>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</si>
  <si>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</si>
  <si>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</si>
  <si>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</si>
  <si>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</si>
  <si>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</si>
  <si>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</si>
  <si>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</si>
  <si>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</si>
  <si>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</si>
  <si>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</si>
  <si>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</si>
  <si>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</si>
  <si>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</si>
  <si>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</si>
  <si>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</si>
  <si>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</si>
  <si>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</si>
  <si>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</si>
  <si>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</si>
  <si>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</si>
  <si>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</si>
  <si>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</si>
  <si>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</si>
  <si>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</si>
  <si>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</si>
  <si>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</si>
  <si>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</si>
  <si>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</si>
  <si>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</si>
  <si>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</si>
  <si>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</si>
  <si>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</si>
  <si>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</si>
  <si>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</si>
  <si>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</si>
  <si>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</si>
  <si>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</si>
  <si>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</si>
  <si>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</si>
  <si>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</si>
  <si>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</si>
  <si>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</si>
  <si>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</si>
  <si>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</si>
  <si>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</si>
  <si>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</si>
  <si>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</si>
  <si>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</si>
  <si>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</si>
  <si>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</si>
  <si>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</si>
  <si>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</si>
  <si>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</si>
  <si>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</si>
  <si>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</si>
  <si>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</si>
  <si>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</si>
  <si>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</si>
  <si>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</si>
  <si>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</si>
  <si>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</si>
  <si>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</si>
  <si>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</si>
  <si>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</si>
  <si>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</si>
  <si>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</si>
  <si>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</si>
  <si>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</si>
  <si>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</si>
  <si>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</si>
  <si>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</si>
  <si>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</si>
  <si>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</si>
  <si>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</si>
  <si>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</si>
  <si>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</si>
  <si>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</si>
  <si>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</si>
  <si>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</si>
  <si>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</si>
  <si>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</si>
  <si>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</si>
  <si>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</si>
  <si>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</si>
  <si>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</si>
  <si>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</si>
  <si>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</si>
  <si>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</si>
  <si>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</si>
  <si>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</si>
  <si>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</si>
  <si>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</si>
  <si>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</si>
  <si>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</si>
  <si>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</si>
  <si>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</si>
  <si>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</si>
  <si>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</si>
  <si>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</si>
  <si>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</si>
  <si>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</si>
  <si>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</si>
  <si>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</si>
  <si>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</si>
  <si>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</si>
  <si>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</si>
  <si>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</si>
  <si>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</si>
  <si>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</si>
  <si>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</si>
  <si>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</si>
  <si>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</si>
  <si>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</si>
  <si>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</si>
  <si>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</si>
  <si>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</si>
  <si>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</si>
  <si>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</si>
  <si>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</si>
  <si>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</si>
  <si>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</si>
  <si>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</si>
  <si>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</si>
  <si>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</si>
  <si>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</si>
  <si>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</si>
  <si>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</si>
  <si>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</si>
  <si>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</si>
  <si>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</si>
  <si>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</si>
  <si>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</si>
  <si>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</si>
  <si>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</si>
  <si>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</si>
  <si>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</si>
  <si>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</si>
  <si>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</si>
  <si>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</si>
  <si>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</si>
  <si>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</si>
  <si>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</si>
  <si>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</si>
  <si>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</si>
  <si>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</si>
  <si>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</si>
  <si>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</si>
  <si>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</si>
  <si>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</si>
  <si>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</si>
  <si>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</si>
  <si>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</si>
  <si>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</si>
  <si>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</si>
  <si>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</si>
  <si>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</si>
  <si>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</si>
  <si>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</si>
  <si>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</si>
  <si>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</si>
  <si>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</si>
  <si>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</si>
  <si>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</si>
  <si>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</si>
  <si>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</si>
  <si>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</si>
  <si>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</si>
  <si>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</si>
  <si>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</si>
  <si>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</si>
  <si>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</si>
  <si>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</si>
  <si>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</si>
  <si>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</si>
  <si>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</si>
  <si>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</si>
  <si>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</si>
  <si>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</si>
  <si>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</si>
  <si>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</si>
  <si>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</si>
  <si>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</si>
  <si>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</si>
  <si>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</si>
  <si>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</si>
  <si>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</si>
  <si>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</si>
  <si>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</si>
  <si>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</si>
  <si>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</si>
  <si>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</si>
  <si>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</si>
  <si>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</si>
  <si>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</si>
  <si>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</si>
  <si>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</si>
  <si>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</si>
  <si>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</si>
  <si>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</si>
  <si>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</si>
  <si>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</si>
  <si>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</si>
  <si>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</si>
  <si>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</si>
  <si>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</si>
  <si>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</si>
  <si>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</si>
  <si>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</si>
  <si>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</si>
  <si>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</si>
  <si>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</si>
  <si>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</si>
  <si>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</si>
  <si>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</si>
  <si>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</si>
  <si>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</si>
  <si>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</si>
  <si>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</si>
  <si>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</si>
  <si>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</si>
  <si>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</si>
  <si>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</si>
  <si>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</si>
  <si>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</si>
  <si>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</si>
  <si>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</si>
  <si>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</si>
  <si>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</si>
  <si>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</si>
  <si>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</si>
  <si>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</si>
  <si>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</si>
  <si>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</si>
  <si>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</si>
  <si>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</si>
  <si>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</si>
  <si>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</si>
  <si>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</si>
  <si>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</si>
  <si>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</si>
  <si>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</si>
  <si>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</si>
  <si>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</si>
  <si>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</si>
  <si>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</si>
  <si>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</si>
  <si>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</si>
  <si>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</si>
  <si>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</si>
  <si>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</si>
  <si>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</si>
  <si>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</si>
  <si>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</si>
  <si>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</si>
  <si>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</si>
  <si>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</si>
  <si>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</si>
  <si>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</si>
  <si>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</si>
  <si>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</si>
  <si>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</si>
  <si>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</si>
  <si>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</si>
  <si>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</si>
  <si>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</si>
  <si>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</si>
  <si>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</si>
  <si>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</si>
  <si>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</si>
  <si>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</si>
  <si>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</si>
  <si>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</si>
  <si>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</si>
  <si>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</si>
  <si>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</si>
  <si>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</si>
  <si>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</si>
  <si>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</si>
  <si>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</si>
  <si>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</si>
  <si>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</si>
  <si>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</si>
  <si>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</si>
  <si>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</si>
  <si>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</si>
  <si>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</si>
  <si>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</si>
  <si>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</si>
  <si>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</si>
  <si>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</si>
  <si>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</si>
  <si>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</si>
  <si>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</si>
  <si>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</si>
  <si>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</si>
  <si>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</si>
  <si>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</si>
  <si>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</si>
  <si>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</si>
  <si>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</si>
  <si>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</si>
  <si>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</si>
  <si>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</si>
  <si>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</si>
  <si>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</si>
  <si>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</si>
  <si>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</si>
  <si>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</si>
  <si>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</si>
  <si>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</si>
  <si>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</si>
  <si>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</si>
  <si>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</si>
  <si>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</si>
  <si>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</si>
  <si>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</si>
  <si>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</si>
  <si>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</si>
  <si>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</si>
  <si>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</si>
  <si>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</si>
  <si>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</si>
  <si>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</si>
  <si>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</si>
  <si>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</si>
  <si>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</si>
  <si>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</si>
  <si>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</si>
  <si>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</si>
  <si>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</si>
  <si>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</si>
  <si>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</si>
  <si>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</si>
  <si>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</si>
  <si>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</si>
  <si>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</si>
  <si>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</si>
  <si>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</si>
  <si>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</si>
  <si>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</si>
  <si>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</si>
  <si>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</si>
  <si>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</si>
  <si>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</si>
  <si>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</si>
  <si>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</si>
  <si>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</si>
  <si>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</si>
  <si>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</si>
  <si>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</si>
  <si>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</si>
  <si>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</si>
  <si>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</si>
  <si>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</si>
  <si>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</si>
  <si>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</si>
  <si>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</si>
  <si>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</si>
  <si>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</si>
  <si>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</si>
  <si>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</si>
  <si>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</si>
  <si>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</si>
  <si>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</si>
  <si>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</si>
  <si>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</si>
  <si>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</si>
  <si>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</si>
  <si>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</si>
  <si>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</si>
  <si>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</si>
  <si>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</si>
  <si>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</si>
  <si>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</si>
  <si>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</si>
  <si>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</si>
  <si>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</si>
  <si>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</si>
  <si>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</si>
  <si>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</si>
  <si>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</si>
  <si>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</si>
  <si>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</si>
  <si>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</si>
  <si>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</si>
  <si>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</si>
  <si>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</si>
  <si>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</si>
  <si>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</si>
  <si>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</si>
  <si>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</si>
  <si>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</si>
  <si>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</si>
  <si>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</si>
  <si>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</si>
  <si>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</si>
  <si>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</si>
  <si>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</si>
  <si>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</si>
  <si>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</si>
  <si>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</si>
  <si>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</si>
  <si>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</si>
  <si>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</si>
  <si>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</si>
  <si>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</si>
  <si>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</si>
  <si>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</si>
  <si>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</si>
  <si>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</si>
  <si>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</si>
  <si>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</si>
  <si>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</si>
  <si>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</si>
  <si>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</si>
  <si>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</si>
  <si>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</si>
  <si>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</si>
  <si>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</si>
  <si>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</si>
  <si>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</si>
  <si>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</si>
  <si>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</si>
  <si>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</si>
  <si>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</si>
  <si>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</si>
  <si>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</si>
  <si>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</si>
  <si>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</si>
  <si>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</si>
  <si>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</si>
  <si>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</si>
  <si>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</si>
  <si>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</si>
  <si>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</si>
  <si>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</si>
  <si>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</si>
  <si>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</si>
  <si>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</si>
  <si>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</si>
  <si>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</si>
  <si>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</si>
  <si>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</si>
  <si>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</si>
  <si>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</si>
  <si>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</si>
  <si>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</si>
  <si>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</si>
  <si>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</si>
  <si>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</si>
  <si>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</si>
  <si>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</si>
  <si>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</si>
  <si>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</si>
  <si>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</si>
  <si>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</si>
  <si>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</si>
  <si>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</si>
  <si>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</si>
  <si>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</si>
  <si>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</si>
  <si>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</si>
  <si>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</si>
  <si>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</si>
  <si>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</si>
  <si>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</si>
  <si>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</si>
  <si>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</si>
  <si>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</si>
  <si>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</si>
  <si>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</si>
  <si>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</si>
  <si>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</si>
  <si>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</si>
  <si>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</si>
  <si>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</si>
  <si>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</si>
  <si>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</si>
  <si>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</si>
  <si>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</si>
  <si>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</si>
  <si>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</si>
  <si>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</si>
  <si>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</si>
  <si>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</si>
  <si>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</si>
  <si>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</si>
  <si>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</si>
  <si>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</si>
  <si>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</si>
  <si>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</si>
  <si>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</si>
  <si>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</si>
  <si>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</si>
  <si>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</si>
  <si>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</si>
  <si>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</si>
  <si>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</si>
  <si>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</si>
  <si>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</si>
  <si>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</si>
  <si>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</si>
  <si>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</si>
  <si>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</si>
  <si>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</si>
  <si>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</si>
  <si>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</si>
  <si>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</si>
  <si>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</si>
  <si>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</si>
  <si>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</si>
  <si>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</si>
  <si>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</si>
  <si>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</si>
  <si>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</si>
  <si>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</si>
  <si>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</si>
  <si>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</si>
  <si>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</si>
  <si>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</si>
  <si>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</si>
  <si>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</si>
  <si>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</si>
  <si>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</si>
  <si>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</si>
  <si>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</si>
  <si>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</si>
  <si>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</si>
  <si>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</si>
  <si>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</si>
  <si>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</si>
  <si>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</si>
  <si>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</si>
  <si>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</si>
  <si>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</si>
  <si>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</si>
  <si>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</si>
  <si>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</si>
  <si>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</si>
  <si>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</si>
  <si>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</si>
  <si>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</si>
  <si>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</si>
  <si>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</si>
  <si>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</si>
  <si>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</si>
  <si>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</si>
  <si>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</si>
  <si>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</si>
  <si>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</si>
  <si>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</si>
  <si>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</si>
  <si>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</si>
  <si>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</si>
  <si>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</si>
  <si>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</si>
  <si>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</si>
  <si>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</si>
  <si>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</si>
  <si>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</si>
  <si>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</si>
  <si>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</si>
  <si>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</si>
  <si>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</si>
  <si>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</si>
  <si>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</si>
  <si>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</si>
  <si>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</si>
  <si>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</si>
  <si>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</si>
  <si>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</si>
  <si>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</si>
  <si>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</si>
  <si>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</si>
  <si>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</si>
  <si>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</si>
  <si>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</si>
  <si>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</si>
  <si>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</si>
  <si>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</si>
  <si>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</si>
  <si>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</si>
  <si>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</si>
  <si>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</si>
  <si>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</si>
  <si>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</si>
  <si>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</si>
  <si>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</si>
  <si>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</si>
  <si>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</si>
  <si>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</si>
  <si>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</si>
  <si>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</si>
  <si>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</si>
  <si>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</si>
  <si>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</si>
  <si>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</si>
  <si>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</si>
  <si>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</si>
  <si>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</si>
  <si>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</si>
  <si>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</si>
  <si>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</si>
  <si>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</si>
  <si>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</si>
  <si>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</si>
  <si>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</si>
  <si>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</si>
  <si>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</si>
  <si>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</si>
  <si>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</si>
  <si>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</si>
  <si>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</si>
  <si>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</si>
  <si>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</si>
  <si>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</si>
  <si>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</si>
  <si>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</si>
  <si>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</si>
  <si>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</si>
  <si>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</si>
  <si>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</si>
  <si>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</si>
  <si>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</si>
  <si>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</si>
  <si>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</si>
  <si>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</si>
  <si>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</si>
  <si>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</si>
  <si>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</si>
  <si>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</si>
  <si>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</si>
  <si>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</si>
  <si>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</si>
  <si>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</si>
  <si>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</si>
  <si>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</si>
  <si>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</si>
  <si>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</si>
  <si>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</si>
  <si>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</si>
  <si>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</si>
  <si>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</si>
  <si>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</si>
  <si>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</si>
  <si>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</si>
  <si>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</si>
  <si>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</si>
  <si>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</si>
  <si>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</si>
  <si>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</si>
  <si>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</si>
  <si>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</si>
  <si>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</si>
  <si>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</si>
  <si>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</si>
  <si>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</si>
  <si>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</si>
  <si>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</si>
  <si>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</si>
  <si>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</si>
  <si>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</si>
  <si>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</si>
  <si>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</si>
  <si>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</si>
  <si>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</si>
  <si>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</si>
  <si>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</si>
  <si>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</si>
  <si>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</si>
  <si>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</si>
  <si>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</si>
  <si>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</si>
  <si>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</si>
  <si>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</si>
  <si>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</si>
  <si>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</si>
  <si>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</si>
  <si>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</si>
  <si>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</si>
  <si>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</si>
  <si>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</si>
  <si>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</si>
  <si>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</si>
  <si>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</si>
  <si>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</si>
  <si>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</si>
  <si>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</si>
  <si>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</si>
  <si>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</si>
  <si>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</si>
  <si>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</si>
  <si>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</si>
  <si>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</si>
  <si>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</si>
  <si>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</si>
  <si>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</si>
  <si>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</si>
  <si>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</si>
  <si>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</si>
  <si>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</si>
  <si>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</si>
  <si>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</si>
  <si>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</si>
  <si>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</si>
  <si>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</si>
  <si>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</si>
  <si>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</si>
  <si>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</si>
  <si>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</si>
  <si>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</si>
  <si>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</si>
  <si>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</si>
  <si>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</si>
  <si>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</si>
  <si>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</si>
  <si>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</si>
  <si>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</si>
  <si>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</si>
  <si>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</si>
  <si>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</si>
  <si>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</si>
  <si>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</si>
  <si>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</si>
  <si>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</si>
  <si>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</si>
  <si>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</si>
  <si>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</si>
  <si>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</si>
  <si>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</si>
  <si>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</si>
  <si>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</si>
  <si>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</si>
  <si>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</si>
  <si>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</si>
  <si>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</si>
  <si>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</si>
  <si>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</si>
  <si>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</si>
  <si>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</si>
  <si>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</si>
  <si>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</si>
  <si>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</si>
  <si>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</si>
  <si>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</si>
  <si>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</si>
  <si>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</si>
  <si>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</si>
  <si>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</si>
  <si>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</si>
  <si>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</si>
  <si>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</si>
  <si>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</si>
  <si>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</si>
  <si>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</si>
  <si>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</si>
  <si>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</si>
  <si>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</si>
  <si>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</si>
  <si>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</si>
  <si>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</si>
  <si>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</si>
  <si>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</si>
  <si>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</si>
  <si>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</si>
  <si>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</si>
  <si>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</si>
  <si>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</si>
  <si>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</si>
  <si>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</si>
  <si>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</si>
  <si>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</si>
  <si>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</si>
  <si>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</si>
  <si>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</si>
  <si>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</si>
  <si>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</si>
  <si>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</si>
  <si>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</si>
  <si>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</si>
  <si>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</si>
  <si>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</si>
  <si>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</si>
  <si>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</si>
  <si>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</si>
  <si>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</si>
  <si>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</si>
  <si>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</si>
  <si>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</si>
  <si>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</si>
  <si>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</si>
  <si>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</si>
  <si>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</si>
  <si>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</si>
  <si>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</si>
  <si>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</si>
  <si>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</si>
  <si>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</si>
  <si>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</si>
  <si>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</si>
  <si>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</si>
  <si>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</si>
  <si>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</si>
  <si>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</si>
  <si>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</si>
  <si>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</si>
  <si>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</si>
  <si>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</si>
  <si>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</si>
  <si>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</si>
  <si>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</si>
  <si>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</si>
  <si>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</si>
  <si>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</si>
  <si>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</si>
  <si>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</si>
  <si>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</si>
  <si>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</si>
  <si>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</si>
  <si>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</si>
  <si>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</si>
  <si>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</si>
  <si>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</si>
  <si>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</si>
  <si>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</si>
  <si>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</si>
  <si>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</si>
  <si>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</si>
  <si>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</si>
  <si>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</si>
  <si>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</si>
  <si>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</si>
  <si>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</si>
  <si>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</si>
  <si>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</si>
  <si>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</si>
  <si>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</si>
  <si>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</si>
  <si>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</si>
  <si>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</si>
  <si>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</si>
  <si>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</si>
  <si>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</si>
  <si>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</si>
  <si>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</si>
  <si>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</si>
  <si>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</si>
  <si>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</si>
  <si>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</si>
  <si>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</si>
  <si>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</si>
  <si>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</si>
  <si>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</si>
  <si>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</si>
  <si>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</si>
  <si>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</si>
  <si>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</si>
  <si>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</si>
  <si>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</si>
  <si>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</si>
  <si>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</si>
  <si>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</si>
  <si>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</si>
  <si>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</si>
  <si>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</si>
  <si>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</si>
  <si>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</si>
  <si>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</si>
  <si>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</si>
  <si>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</si>
  <si>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</si>
  <si>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</si>
  <si>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</si>
  <si>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</si>
  <si>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</si>
  <si>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</si>
  <si>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</si>
  <si>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</si>
  <si>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</si>
  <si>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</si>
  <si>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</si>
  <si>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</si>
  <si>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</si>
  <si>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</si>
  <si>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</si>
  <si>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</si>
  <si>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</si>
  <si>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</si>
  <si>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</si>
  <si>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</si>
  <si>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</si>
  <si>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</si>
  <si>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</si>
  <si>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</si>
  <si>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</si>
  <si>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</si>
  <si>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</si>
  <si>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</si>
  <si>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</si>
  <si>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</si>
  <si>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</si>
  <si>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</si>
  <si>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</si>
  <si>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</si>
  <si>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</si>
  <si>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</si>
  <si>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</si>
  <si>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</si>
  <si>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</si>
  <si>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</si>
  <si>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</si>
  <si>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</si>
  <si>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</si>
  <si>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</si>
  <si>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</si>
  <si>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</si>
  <si>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</si>
  <si>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</si>
  <si>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</si>
  <si>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</si>
  <si>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</si>
  <si>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</si>
  <si>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</si>
  <si>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</si>
  <si>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</si>
  <si>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</si>
  <si>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</si>
  <si>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</si>
  <si>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</si>
  <si>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</si>
  <si>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</si>
  <si>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</si>
  <si>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</si>
  <si>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</si>
  <si>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</si>
  <si>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</si>
  <si>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</si>
  <si>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</si>
  <si>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</si>
  <si>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</si>
  <si>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</si>
  <si>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</si>
  <si>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</si>
  <si>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</si>
  <si>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</si>
  <si>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</si>
  <si>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</si>
  <si>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</si>
  <si>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</si>
  <si>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</si>
  <si>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</si>
  <si>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</si>
  <si>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</si>
  <si>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</si>
  <si>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</si>
  <si>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</si>
  <si>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</si>
  <si>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</si>
  <si>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</si>
  <si>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</si>
  <si>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</si>
  <si>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</si>
  <si>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</si>
  <si>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</si>
  <si>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</si>
  <si>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</si>
  <si>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</si>
  <si>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</si>
  <si>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</si>
  <si>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</si>
  <si>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</si>
  <si>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</si>
  <si>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</si>
  <si>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</si>
  <si>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</si>
  <si>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</si>
  <si>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</si>
  <si>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</si>
  <si>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</si>
  <si>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</si>
  <si>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</si>
  <si>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</si>
  <si>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</si>
  <si>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</si>
  <si>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</si>
  <si>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</si>
  <si>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</si>
  <si>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</si>
  <si>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</si>
  <si>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</si>
  <si>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</si>
  <si>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</si>
  <si>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</si>
  <si>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</si>
  <si>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</si>
  <si>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</si>
  <si>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</si>
  <si>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</si>
  <si>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</si>
  <si>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</si>
  <si>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</si>
  <si>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</si>
  <si>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</si>
  <si>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</si>
  <si>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</si>
  <si>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</si>
  <si>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</si>
  <si>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</si>
  <si>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</si>
  <si>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</si>
  <si>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</si>
  <si>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</si>
  <si>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</si>
  <si>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</si>
  <si>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</si>
  <si>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</si>
  <si>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</si>
  <si>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</si>
  <si>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</si>
  <si>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</si>
  <si>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</si>
  <si>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</si>
  <si>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</si>
  <si>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</si>
  <si>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</si>
  <si>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</si>
  <si>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</si>
  <si>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</si>
  <si>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</si>
  <si>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</si>
  <si>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</si>
  <si>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</si>
  <si>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</si>
  <si>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</si>
  <si>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</si>
  <si>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</si>
  <si>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</si>
  <si>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</si>
  <si>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</si>
  <si>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</si>
  <si>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</si>
  <si>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</si>
  <si>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</si>
  <si>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</si>
  <si>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</si>
  <si>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</si>
  <si>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</si>
  <si>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</si>
  <si>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</si>
  <si>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</si>
  <si>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</si>
  <si>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</si>
  <si>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</si>
  <si>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</si>
  <si>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</si>
  <si>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</si>
  <si>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</si>
  <si>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</si>
  <si>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</si>
  <si>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</si>
  <si>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</si>
  <si>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</si>
  <si>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</si>
  <si>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</si>
  <si>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</si>
  <si>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</si>
  <si>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</si>
  <si>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</si>
  <si>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</si>
  <si>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</si>
  <si>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</si>
  <si>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</si>
  <si>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</si>
  <si>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</si>
  <si>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</si>
  <si>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</si>
  <si>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</si>
  <si>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</si>
  <si>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</si>
  <si>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</si>
  <si>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</si>
  <si>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</si>
  <si>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</si>
  <si>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</si>
  <si>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</si>
  <si>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</si>
  <si>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</si>
  <si>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</si>
  <si>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</si>
  <si>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</si>
  <si>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</si>
  <si>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</si>
  <si>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</si>
  <si>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</si>
  <si>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</si>
  <si>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</si>
  <si>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</si>
  <si>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</si>
  <si>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</si>
  <si>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</si>
  <si>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</si>
  <si>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</si>
  <si>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</si>
  <si>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</si>
  <si>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</si>
  <si>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</si>
  <si>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</si>
  <si>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</si>
  <si>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</si>
  <si>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</si>
  <si>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</si>
  <si>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</si>
  <si>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</si>
  <si>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</si>
  <si>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</si>
  <si>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</si>
  <si>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</si>
  <si>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</si>
  <si>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</si>
  <si>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</si>
  <si>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</si>
  <si>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</si>
  <si>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</si>
  <si>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</si>
  <si>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</si>
  <si>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</si>
  <si>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</si>
  <si>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</si>
  <si>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</si>
  <si>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</si>
  <si>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</si>
  <si>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</si>
  <si>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</si>
  <si>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</si>
  <si>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</si>
  <si>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</si>
  <si>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</si>
  <si>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</si>
  <si>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</si>
  <si>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</si>
  <si>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</si>
  <si>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</si>
  <si>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</si>
  <si>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</si>
  <si>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</si>
  <si>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</si>
  <si>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</si>
  <si>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</si>
  <si>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</si>
  <si>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</si>
  <si>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</si>
  <si>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</si>
  <si>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</si>
  <si>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</si>
  <si>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</si>
  <si>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</si>
  <si>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</si>
  <si>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</si>
  <si>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</si>
  <si>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</si>
  <si>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</si>
  <si>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</si>
  <si>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</si>
  <si>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</si>
  <si>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</si>
  <si>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</si>
  <si>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</si>
  <si>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</si>
  <si>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</si>
  <si>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</si>
  <si>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</si>
  <si>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</si>
  <si>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</si>
  <si>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</si>
  <si>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</si>
  <si>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</si>
  <si>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</si>
  <si>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</si>
  <si>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</si>
  <si>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</si>
  <si>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</si>
  <si>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</si>
  <si>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</si>
  <si>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</si>
  <si>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</si>
  <si>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</si>
  <si>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</si>
  <si>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</si>
  <si>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</si>
  <si>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</si>
  <si>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</si>
  <si>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</si>
  <si>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</si>
  <si>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</si>
  <si>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</si>
  <si>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</si>
  <si>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</si>
  <si>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</si>
  <si>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</si>
  <si>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</si>
  <si>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</si>
  <si>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</si>
  <si>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</si>
  <si>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</si>
  <si>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</si>
  <si>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</si>
  <si>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</si>
  <si>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</si>
  <si>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</si>
  <si>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</si>
  <si>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</si>
  <si>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</si>
  <si>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</si>
  <si>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</si>
  <si>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</si>
  <si>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</si>
  <si>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</si>
  <si>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</si>
  <si>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</si>
  <si>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</si>
  <si>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</si>
  <si>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</si>
  <si>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</si>
  <si>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</si>
  <si>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</si>
  <si>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</si>
  <si>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</si>
  <si>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</si>
  <si>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</si>
  <si>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</si>
  <si>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</si>
  <si>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</si>
  <si>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</si>
  <si>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</si>
  <si>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</si>
  <si>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</si>
  <si>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</si>
  <si>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</si>
  <si>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</si>
  <si>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</si>
  <si>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</si>
  <si>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</si>
  <si>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</si>
  <si>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</si>
  <si>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</si>
  <si>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</si>
  <si>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</si>
  <si>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</si>
  <si>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</si>
  <si>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</si>
  <si>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</si>
  <si>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</si>
  <si>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</si>
  <si>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</si>
  <si>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</si>
  <si>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</si>
  <si>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</si>
  <si>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</si>
  <si>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</si>
  <si>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</si>
  <si>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</si>
  <si>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</si>
  <si>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</si>
  <si>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</si>
  <si>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</si>
  <si>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</si>
  <si>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</si>
  <si>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</si>
  <si>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</si>
  <si>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</si>
  <si>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</si>
  <si>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</si>
  <si>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</si>
  <si>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</si>
  <si>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</si>
  <si>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</si>
  <si>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</si>
  <si>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</si>
  <si>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</si>
  <si>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</si>
  <si>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</si>
  <si>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</si>
  <si>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</si>
  <si>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</si>
  <si>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</si>
  <si>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</si>
  <si>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</si>
  <si>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</si>
  <si>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</si>
  <si>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</si>
  <si>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</si>
  <si>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</si>
  <si>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</si>
  <si>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</si>
  <si>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</si>
  <si>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</si>
  <si>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</si>
  <si>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</si>
  <si>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</si>
  <si>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</si>
  <si>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</si>
  <si>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</si>
  <si>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</si>
  <si>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</si>
  <si>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</si>
  <si>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</si>
  <si>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</si>
  <si>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</si>
  <si>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</si>
  <si>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</si>
  <si>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</si>
  <si>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</si>
  <si>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</si>
  <si>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</si>
  <si>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</si>
  <si>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</si>
  <si>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</si>
  <si>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</si>
  <si>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</si>
  <si>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</si>
  <si>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</si>
  <si>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</si>
  <si>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</si>
  <si>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</si>
  <si>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</si>
  <si>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</si>
  <si>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</si>
  <si>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</si>
  <si>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</si>
  <si>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</si>
  <si>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</si>
  <si>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</si>
  <si>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</si>
  <si>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</si>
  <si>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</si>
  <si>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</si>
  <si>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</si>
  <si>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</si>
  <si>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</si>
  <si>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</si>
  <si>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</si>
  <si>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</si>
  <si>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</si>
  <si>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</si>
  <si>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</si>
  <si>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</si>
  <si>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</si>
  <si>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</si>
  <si>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</si>
  <si>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</si>
  <si>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</si>
  <si>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</si>
  <si>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</si>
  <si>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</si>
  <si>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</si>
  <si>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</si>
  <si>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</si>
  <si>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</si>
  <si>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</si>
  <si>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</si>
  <si>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</si>
  <si>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</si>
  <si>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</si>
  <si>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</si>
  <si>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</si>
  <si>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</si>
  <si>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</si>
  <si>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</si>
  <si>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</si>
  <si>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</si>
  <si>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</si>
  <si>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</si>
  <si>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</si>
  <si>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</si>
  <si>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</si>
  <si>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</si>
  <si>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</si>
  <si>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</si>
  <si>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</si>
  <si>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</si>
  <si>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</si>
  <si>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</si>
  <si>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</si>
  <si>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</si>
  <si>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</si>
  <si>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</si>
  <si>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</si>
  <si>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</si>
  <si>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</si>
  <si>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</si>
  <si>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</si>
  <si>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</si>
  <si>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</si>
  <si>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</si>
  <si>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</si>
  <si>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</si>
  <si>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</si>
  <si>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</si>
  <si>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</si>
  <si>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</si>
  <si>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</si>
  <si>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</si>
  <si>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</si>
  <si>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</si>
  <si>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</si>
  <si>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</si>
  <si>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</si>
  <si>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</si>
  <si>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</si>
  <si>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</si>
  <si>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</si>
  <si>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</si>
  <si>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</si>
  <si>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</si>
  <si>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</si>
  <si>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</si>
  <si>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</si>
  <si>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</si>
  <si>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</si>
  <si>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</si>
  <si>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</si>
  <si>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</si>
  <si>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</si>
  <si>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</si>
  <si>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</si>
  <si>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</si>
  <si>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</si>
  <si>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</si>
  <si>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</si>
  <si>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</si>
  <si>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</si>
  <si>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</si>
  <si>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</si>
  <si>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</si>
  <si>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</si>
  <si>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</si>
  <si>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</si>
  <si>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</si>
  <si>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</si>
  <si>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</si>
  <si>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</si>
  <si>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</si>
  <si>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</si>
  <si>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</si>
  <si>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</si>
  <si>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</si>
  <si>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</si>
  <si>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</si>
  <si>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</si>
  <si>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</si>
  <si>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</si>
  <si>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</si>
  <si>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</si>
  <si>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</si>
  <si>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</si>
  <si>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</si>
  <si>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</si>
  <si>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</si>
  <si>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</si>
  <si>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</si>
  <si>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</si>
  <si>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</si>
  <si>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</si>
  <si>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</si>
  <si>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</si>
  <si>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</si>
  <si>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</si>
  <si>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</si>
  <si>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</si>
  <si>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</si>
  <si>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</si>
  <si>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</si>
  <si>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</si>
  <si>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</si>
  <si>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</si>
  <si>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</si>
  <si>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</si>
  <si>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</si>
  <si>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</si>
  <si>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</si>
  <si>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</si>
  <si>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</si>
  <si>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</si>
  <si>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</si>
  <si>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</si>
  <si>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</si>
  <si>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</si>
  <si>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</si>
  <si>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</si>
  <si>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</si>
  <si>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</si>
  <si>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</si>
  <si>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</si>
  <si>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</si>
  <si>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</si>
  <si>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</si>
  <si>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</si>
  <si>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</si>
  <si>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</si>
  <si>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</si>
  <si>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</si>
  <si>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</si>
  <si>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</si>
  <si>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</si>
  <si>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</si>
  <si>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</si>
  <si>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</si>
  <si>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</si>
  <si>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</si>
  <si>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</si>
  <si>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</si>
  <si>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</si>
  <si>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</si>
  <si>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</si>
  <si>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</si>
  <si>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</si>
  <si>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</si>
  <si>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</si>
  <si>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</si>
  <si>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</si>
  <si>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</si>
  <si>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</si>
  <si>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</si>
  <si>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</si>
  <si>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</si>
  <si>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</si>
  <si>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</si>
  <si>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</si>
  <si>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</si>
  <si>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</si>
  <si>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</si>
  <si>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</si>
  <si>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</si>
  <si>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</si>
  <si>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</si>
  <si>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</si>
  <si>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</si>
  <si>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</si>
  <si>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</si>
  <si>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</si>
  <si>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</si>
  <si>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</si>
  <si>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</si>
  <si>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</si>
  <si>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</si>
  <si>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</si>
  <si>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</si>
  <si>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</si>
  <si>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</si>
  <si>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</si>
  <si>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</si>
  <si>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</si>
  <si>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</si>
  <si>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</si>
  <si>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</si>
  <si>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</si>
  <si>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</si>
  <si>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</si>
  <si>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</si>
  <si>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</si>
  <si>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</si>
  <si>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</si>
  <si>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</si>
  <si>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</si>
  <si>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</si>
  <si>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</si>
  <si>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</si>
  <si>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</si>
  <si>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</si>
  <si>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</si>
  <si>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</si>
  <si>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</si>
  <si>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</si>
  <si>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</si>
  <si>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</si>
  <si>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</si>
  <si>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</si>
  <si>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</si>
  <si>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</si>
  <si>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</si>
  <si>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</si>
  <si>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</si>
  <si>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</si>
  <si>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</si>
  <si>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</si>
  <si>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</si>
  <si>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</si>
  <si>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</si>
  <si>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</si>
  <si>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</si>
  <si>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</si>
  <si>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</si>
  <si>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</si>
  <si>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</si>
  <si>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</si>
  <si>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</si>
  <si>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</si>
  <si>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</si>
  <si>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</si>
  <si>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</si>
  <si>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</si>
  <si>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</si>
  <si>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</si>
  <si>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</si>
  <si>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</si>
  <si>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</si>
  <si>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</si>
  <si>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</si>
  <si>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</si>
  <si>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</si>
  <si>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</si>
  <si>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</si>
  <si>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</si>
  <si>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</si>
  <si>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</si>
  <si>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</si>
  <si>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</si>
  <si>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</si>
  <si>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</si>
  <si>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</si>
  <si>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</si>
  <si>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</si>
  <si>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</si>
  <si>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</si>
  <si>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</si>
  <si>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</si>
  <si>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</si>
  <si>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</si>
  <si>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</si>
  <si>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</si>
  <si>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</si>
  <si>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</si>
  <si>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</si>
  <si>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</si>
  <si>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</si>
  <si>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</si>
  <si>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</si>
  <si>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</si>
  <si>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</si>
  <si>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</si>
  <si>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</si>
  <si>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</si>
  <si>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</si>
  <si>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</si>
  <si>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</si>
  <si>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</si>
  <si>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</si>
  <si>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</si>
  <si>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</si>
  <si>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</si>
  <si>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</si>
  <si>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</si>
  <si>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</si>
  <si>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</si>
  <si>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</si>
  <si>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</si>
  <si>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</si>
  <si>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</si>
  <si>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</si>
  <si>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</si>
  <si>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</si>
  <si>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</si>
  <si>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</si>
  <si>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</si>
  <si>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</si>
  <si>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</si>
  <si>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</si>
  <si>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</si>
  <si>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</si>
  <si>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</si>
  <si>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</si>
  <si>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</si>
  <si>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</si>
  <si>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</si>
  <si>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</si>
  <si>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</si>
  <si>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</si>
  <si>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</si>
  <si>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</si>
  <si>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</si>
  <si>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</si>
  <si>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</si>
  <si>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</si>
  <si>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</si>
  <si>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</si>
  <si>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</si>
  <si>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</si>
  <si>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</si>
  <si>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</si>
  <si>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</si>
  <si>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</si>
  <si>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</si>
  <si>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</si>
  <si>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2016</t>
  </si>
  <si>
    <t>2017</t>
  </si>
  <si>
    <t>2018</t>
  </si>
  <si>
    <t>Total Revenue</t>
  </si>
  <si>
    <t>Average Revenue</t>
  </si>
  <si>
    <t>Qtr1</t>
  </si>
  <si>
    <t>Qtr2</t>
  </si>
  <si>
    <t>Qtr3</t>
  </si>
  <si>
    <t>Qtr4</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</si>
  <si>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</si>
  <si>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</si>
  <si>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</si>
  <si>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</si>
  <si>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</si>
  <si>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</si>
  <si>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</si>
  <si>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</si>
  <si>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</si>
  <si>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</si>
  <si>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</si>
  <si>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</si>
  <si>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</si>
  <si>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</si>
  <si>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</si>
  <si>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Oct</t>
  </si>
  <si>
    <t>Nov</t>
  </si>
  <si>
    <t>Dec</t>
  </si>
  <si>
    <t>Jul</t>
  </si>
  <si>
    <t>Aug</t>
  </si>
  <si>
    <t>Sep</t>
  </si>
  <si>
    <t>Apr</t>
  </si>
  <si>
    <t>Jun</t>
  </si>
  <si>
    <t>Jan</t>
  </si>
  <si>
    <t>Feb</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</si>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</sst>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0" fillId="0" borderId="0" xfId="0" applyAlignment="1">
      <alignment horizontal="left" indent="2"/>
    </xf>
  </cellXfs>
  <cellStyles count="1">
    <cellStyle name="Normal" xfId="0" builtinId="0"/>
  </cellStyles>
  <dxfs count="7">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5.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7.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3.xml"/><Relationship Id="rId19" Type="http://schemas.microsoft.com/office/2007/relationships/slicerCache" Target="slicerCaches/slicerCache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6.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4.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3"/>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'Descriptive Analysis Pivot'!$A$4:$A$54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Qtr1</c:v>
                  </c:pt>
                  <c:pt idx="3">
                    <c:v>Qtr2</c:v>
                  </c:pt>
                  <c:pt idx="6">
                    <c:v>Qtr3</c:v>
                  </c:pt>
                  <c:pt idx="9">
                    <c:v>Qtr4</c:v>
                  </c:pt>
                  <c:pt idx="12">
                    <c:v>Qtr1</c:v>
                  </c:pt>
                  <c:pt idx="15">
                    <c:v>Qtr2</c:v>
                  </c:pt>
                  <c:pt idx="18">
                    <c:v>Qtr3</c:v>
                  </c:pt>
                  <c:pt idx="21">
                    <c:v>Qtr4</c:v>
                  </c:pt>
                  <c:pt idx="24">
                    <c:v>Qtr1</c:v>
                  </c:pt>
                  <c:pt idx="27">
                    <c:v>Qtr2</c:v>
                  </c:pt>
                  <c:pt idx="29">
                    <c:v>Qtr3</c:v>
                  </c:pt>
                  <c:pt idx="32">
                    <c:v>Qtr4</c:v>
                  </c:pt>
                </c:lvl>
                <c:lvl>
                  <c:pt idx="0">
                    <c:v>2016</c:v>
                  </c:pt>
                  <c:pt idx="12">
                    <c:v>2017</c:v>
                  </c:pt>
                  <c:pt idx="24">
                    <c:v>2018</c:v>
                  </c:pt>
                </c:lvl>
              </c:multiLvlStrCache>
            </c:multiLvlStrRef>
          </c:cat>
          <c:val>
            <c:numRef>
              <c:f>'Descriptive Analysis Pivot'!$C$4:$C$54</c:f>
              <c:numCache>
                <c:formatCode>[$$-409]#,##0.00</c:formatCode>
                <c:ptCount val="35"/>
                <c:pt idx="0">
                  <c:v>1463.5797959183685</c:v>
                </c:pt>
                <c:pt idx="1">
                  <c:v>1054.8115540540537</c:v>
                </c:pt>
                <c:pt idx="2">
                  <c:v>1290.0009285714295</c:v>
                </c:pt>
                <c:pt idx="3">
                  <c:v>1416.4737288135598</c:v>
                </c:pt>
                <c:pt idx="4">
                  <c:v>1405.9576712328783</c:v>
                </c:pt>
                <c:pt idx="5">
                  <c:v>1619.7073076923093</c:v>
                </c:pt>
                <c:pt idx="6">
                  <c:v>1435.6590647482026</c:v>
                </c:pt>
                <c:pt idx="7">
                  <c:v>1351.2404790419173</c:v>
                </c:pt>
                <c:pt idx="8">
                  <c:v>1422.3508854166669</c:v>
                </c:pt>
                <c:pt idx="9">
                  <c:v>1225.8835838150301</c:v>
                </c:pt>
                <c:pt idx="10">
                  <c:v>1470.3970967741946</c:v>
                </c:pt>
                <c:pt idx="11">
                  <c:v>1341.1395302013439</c:v>
                </c:pt>
                <c:pt idx="12">
                  <c:v>1819.2118471337569</c:v>
                </c:pt>
                <c:pt idx="13">
                  <c:v>1798.4107471264367</c:v>
                </c:pt>
                <c:pt idx="14">
                  <c:v>1529.265346534653</c:v>
                </c:pt>
                <c:pt idx="15">
                  <c:v>1369.2206626506027</c:v>
                </c:pt>
                <c:pt idx="16">
                  <c:v>1645.6011656441713</c:v>
                </c:pt>
                <c:pt idx="17">
                  <c:v>1963.03284974093</c:v>
                </c:pt>
                <c:pt idx="18">
                  <c:v>1377.2164071856303</c:v>
                </c:pt>
                <c:pt idx="19">
                  <c:v>1521.2207853403149</c:v>
                </c:pt>
                <c:pt idx="20">
                  <c:v>1917.6799346405228</c:v>
                </c:pt>
                <c:pt idx="21">
                  <c:v>1616.2917708333341</c:v>
                </c:pt>
                <c:pt idx="22">
                  <c:v>1706.5312121212119</c:v>
                </c:pt>
                <c:pt idx="23">
                  <c:v>1765.3453061224486</c:v>
                </c:pt>
                <c:pt idx="24">
                  <c:v>2354.5053086419748</c:v>
                </c:pt>
                <c:pt idx="25">
                  <c:v>1875.3074766355148</c:v>
                </c:pt>
                <c:pt idx="26">
                  <c:v>1885.9622797927445</c:v>
                </c:pt>
                <c:pt idx="27">
                  <c:v>2129.9460052219238</c:v>
                </c:pt>
                <c:pt idx="28">
                  <c:v>188.99</c:v>
                </c:pt>
                <c:pt idx="29">
                  <c:v>1259.7655555555555</c:v>
                </c:pt>
                <c:pt idx="30">
                  <c:v>1396.3</c:v>
                </c:pt>
                <c:pt idx="31">
                  <c:v>2987.9866666666662</c:v>
                </c:pt>
                <c:pt idx="32">
                  <c:v>756.22399999999993</c:v>
                </c:pt>
                <c:pt idx="33">
                  <c:v>2272.3999999999996</c:v>
                </c:pt>
                <c:pt idx="34">
                  <c:v>2172.3200000000002</c:v>
                </c:pt>
              </c:numCache>
            </c:numRef>
          </c:val>
          <c:smooth val="0"/>
          <c:extLst>
            <c:ext xmlns:c16="http://schemas.microsoft.com/office/drawing/2014/chart" uri="{C3380CC4-5D6E-409C-BE32-E72D297353CC}">
              <c16:uniqueId val="{00000001-75B6-4B10-B7EA-BE77C95EDD47}"/>
            </c:ext>
          </c:extLst>
        </c:ser>
        <c:dLbls>
          <c:showLegendKey val="0"/>
          <c:showVal val="0"/>
          <c:showCatName val="0"/>
          <c:showSerName val="0"/>
          <c:showPercent val="0"/>
          <c:showBubbleSize val="0"/>
        </c:dLbls>
        <c:marker val="1"/>
        <c:smooth val="0"/>
        <c:axId val="1828107679"/>
        <c:axId val="1828109759"/>
      </c:lineChart>
      <c:lineChart>
        <c:grouping val="standar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'Descriptive Analysis Pivot'!$A$4:$A$54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Qtr1</c:v>
                  </c:pt>
                  <c:pt idx="3">
                    <c:v>Qtr2</c:v>
                  </c:pt>
                  <c:pt idx="6">
                    <c:v>Qtr3</c:v>
                  </c:pt>
                  <c:pt idx="9">
                    <c:v>Qtr4</c:v>
                  </c:pt>
                  <c:pt idx="12">
                    <c:v>Qtr1</c:v>
                  </c:pt>
                  <c:pt idx="15">
                    <c:v>Qtr2</c:v>
                  </c:pt>
                  <c:pt idx="18">
                    <c:v>Qtr3</c:v>
                  </c:pt>
                  <c:pt idx="21">
                    <c:v>Qtr4</c:v>
                  </c:pt>
                  <c:pt idx="24">
                    <c:v>Qtr1</c:v>
                  </c:pt>
                  <c:pt idx="27">
                    <c:v>Qtr2</c:v>
                  </c:pt>
                  <c:pt idx="29">
                    <c:v>Qtr3</c:v>
                  </c:pt>
                  <c:pt idx="32">
                    <c:v>Qtr4</c:v>
                  </c:pt>
                </c:lvl>
                <c:lvl>
                  <c:pt idx="0">
                    <c:v>2016</c:v>
                  </c:pt>
                  <c:pt idx="12">
                    <c:v>2017</c:v>
                  </c:pt>
                  <c:pt idx="24">
                    <c:v>2018</c:v>
                  </c:pt>
                </c:lvl>
              </c:multiLvlStrCache>
            </c:multiLvlStrRef>
          </c:cat>
          <c:val>
            <c:numRef>
              <c:f>'Descriptive Analysis Pivot'!$B$4:$B$54</c:f>
              <c:numCache>
                <c:formatCode>[$$-409]#,##0.00</c:formatCode>
                <c:ptCount val="35"/>
                <c:pt idx="0">
                  <c:v>215146.42</c:v>
                </c:pt>
                <c:pt idx="1">
                  <c:v>156112.32000000001</c:v>
                </c:pt>
                <c:pt idx="2">
                  <c:v>180600.33</c:v>
                </c:pt>
                <c:pt idx="3">
                  <c:v>167144.04999999999</c:v>
                </c:pt>
                <c:pt idx="4">
                  <c:v>205270.01</c:v>
                </c:pt>
                <c:pt idx="5">
                  <c:v>210562.12</c:v>
                </c:pt>
                <c:pt idx="6">
                  <c:v>199556.81</c:v>
                </c:pt>
                <c:pt idx="7">
                  <c:v>225657.38</c:v>
                </c:pt>
                <c:pt idx="8">
                  <c:v>273091.61</c:v>
                </c:pt>
                <c:pt idx="9">
                  <c:v>212078.07999999999</c:v>
                </c:pt>
                <c:pt idx="10">
                  <c:v>182329.41</c:v>
                </c:pt>
                <c:pt idx="11">
                  <c:v>199829.98</c:v>
                </c:pt>
                <c:pt idx="12">
                  <c:v>285616.48</c:v>
                </c:pt>
                <c:pt idx="13">
                  <c:v>312923.75</c:v>
                </c:pt>
                <c:pt idx="14">
                  <c:v>308911.90000000002</c:v>
                </c:pt>
                <c:pt idx="15">
                  <c:v>227290.91</c:v>
                </c:pt>
                <c:pt idx="16">
                  <c:v>268233.24</c:v>
                </c:pt>
                <c:pt idx="17">
                  <c:v>378865.65</c:v>
                </c:pt>
                <c:pt idx="18">
                  <c:v>229995.4</c:v>
                </c:pt>
                <c:pt idx="19">
                  <c:v>290553.46000000002</c:v>
                </c:pt>
                <c:pt idx="20">
                  <c:v>293405.26</c:v>
                </c:pt>
                <c:pt idx="21">
                  <c:v>310328.31</c:v>
                </c:pt>
                <c:pt idx="22">
                  <c:v>281577.90000000002</c:v>
                </c:pt>
                <c:pt idx="23">
                  <c:v>259505.98</c:v>
                </c:pt>
                <c:pt idx="24">
                  <c:v>381430.1</c:v>
                </c:pt>
                <c:pt idx="25">
                  <c:v>200658.06</c:v>
                </c:pt>
                <c:pt idx="26">
                  <c:v>363990.99</c:v>
                </c:pt>
                <c:pt idx="27">
                  <c:v>815769.9</c:v>
                </c:pt>
                <c:pt idx="28">
                  <c:v>188.99</c:v>
                </c:pt>
                <c:pt idx="29">
                  <c:v>11337.9</c:v>
                </c:pt>
                <c:pt idx="30">
                  <c:v>8377.81</c:v>
                </c:pt>
                <c:pt idx="31">
                  <c:v>8963.9599999999991</c:v>
                </c:pt>
                <c:pt idx="32">
                  <c:v>3781.13</c:v>
                </c:pt>
                <c:pt idx="33">
                  <c:v>11362.01</c:v>
                </c:pt>
                <c:pt idx="34">
                  <c:v>6516.97</c:v>
                </c:pt>
              </c:numCache>
            </c:numRef>
          </c:val>
          <c:smooth val="0"/>
          <c:extLst>
            <c:ext xmlns:c16="http://schemas.microsoft.com/office/drawing/2014/chart" uri="{C3380CC4-5D6E-409C-BE32-E72D297353CC}">
              <c16:uniqueId val="{00000000-75B6-4B10-B7EA-BE77C95EDD47}"/>
            </c:ext>
          </c:extLst>
        </c:ser>
        <c:dLbls>
          <c:showLegendKey val="0"/>
          <c:showVal val="0"/>
          <c:showCatName val="0"/>
          <c:showSerName val="0"/>
          <c:showPercent val="0"/>
          <c:showBubbleSize val="0"/>
        </c:dLbls>
        <c:marker val="1"/>
        <c:smooth val="0"/>
        <c:axId val="1828108095"/>
        <c:axId val="1828120159"/>
      </c:lineChart>
      <c:valAx>
        <c:axId val="182810975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7679"/>
        <c:crosses val="autoZero"/>
        <c:crossBetween val="between"/>
      </c:valAx>
      <c:catAx>
        <c:axId val="182810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9759"/>
        <c:crosses val="autoZero"/>
        <c:auto val="1"/>
        <c:lblAlgn val="ctr"/>
        <c:lblOffset val="100"/>
        <c:noMultiLvlLbl val="0"/>
      </c:catAx>
      <c:valAx>
        <c:axId val="1828120159"/>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8095"/>
        <c:crosses val="max"/>
        <c:crossBetween val="between"/>
      </c:valAx>
      <c:catAx>
        <c:axId val="1828108095"/>
        <c:scaling>
          <c:orientation val="minMax"/>
        </c:scaling>
        <c:delete val="1"/>
        <c:axPos val="b"/>
        <c:numFmt formatCode="General" sourceLinked="1"/>
        <c:majorTickMark val="none"/>
        <c:minorTickMark val="none"/>
        <c:tickLblPos val="nextTo"/>
        <c:crossAx val="18281201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Pivot'!$B$64:$B$65</c:f>
              <c:strCache>
                <c:ptCount val="1"/>
                <c:pt idx="0">
                  <c:v>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Pivot'!$B$66:$B$76</c:f>
              <c:numCache>
                <c:formatCode>General</c:formatCode>
                <c:ptCount val="10"/>
                <c:pt idx="0">
                  <c:v>137876.49</c:v>
                </c:pt>
                <c:pt idx="1">
                  <c:v>150398.18</c:v>
                </c:pt>
                <c:pt idx="2">
                  <c:v>250859.16</c:v>
                </c:pt>
                <c:pt idx="3">
                  <c:v>146684.73000000001</c:v>
                </c:pt>
                <c:pt idx="4">
                  <c:v>231709.2</c:v>
                </c:pt>
                <c:pt idx="5">
                  <c:v>105399.79</c:v>
                </c:pt>
                <c:pt idx="6">
                  <c:v>155599.69</c:v>
                </c:pt>
                <c:pt idx="7">
                  <c:v>136493.24</c:v>
                </c:pt>
                <c:pt idx="8">
                  <c:v>121094.81</c:v>
                </c:pt>
                <c:pt idx="9">
                  <c:v>363719.09</c:v>
                </c:pt>
              </c:numCache>
            </c:numRef>
          </c:val>
          <c:extLst>
            <c:ext xmlns:c16="http://schemas.microsoft.com/office/drawing/2014/chart" uri="{C3380CC4-5D6E-409C-BE32-E72D297353CC}">
              <c16:uniqueId val="{00000000-0B32-4633-A7D5-3EC7556A9CE3}"/>
            </c:ext>
          </c:extLst>
        </c:ser>
        <c:ser>
          <c:idx val="1"/>
          <c:order val="1"/>
          <c:tx>
            <c:strRef>
              <c:f>'Descriptive Analysis Pivot'!$C$64:$C$65</c:f>
              <c:strCache>
                <c:ptCount val="1"/>
                <c:pt idx="0">
                  <c:v>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Pivot'!$C$66:$C$76</c:f>
              <c:numCache>
                <c:formatCode>General</c:formatCode>
                <c:ptCount val="10"/>
                <c:pt idx="0">
                  <c:v>15335.1</c:v>
                </c:pt>
                <c:pt idx="1">
                  <c:v>18541.32</c:v>
                </c:pt>
                <c:pt idx="2">
                  <c:v>35189.879999999997</c:v>
                </c:pt>
                <c:pt idx="3">
                  <c:v>50049.91</c:v>
                </c:pt>
                <c:pt idx="4">
                  <c:v>55476.81</c:v>
                </c:pt>
                <c:pt idx="5">
                  <c:v>24749.95</c:v>
                </c:pt>
                <c:pt idx="6">
                  <c:v>4649.99</c:v>
                </c:pt>
                <c:pt idx="7">
                  <c:v>13427.93</c:v>
                </c:pt>
                <c:pt idx="8">
                  <c:v>23789.96</c:v>
                </c:pt>
                <c:pt idx="9">
                  <c:v>76719.81</c:v>
                </c:pt>
              </c:numCache>
            </c:numRef>
          </c:val>
          <c:extLst>
            <c:ext xmlns:c16="http://schemas.microsoft.com/office/drawing/2014/chart" uri="{C3380CC4-5D6E-409C-BE32-E72D297353CC}">
              <c16:uniqueId val="{00000005-0B32-4633-A7D5-3EC7556A9CE3}"/>
            </c:ext>
          </c:extLst>
        </c:ser>
        <c:ser>
          <c:idx val="2"/>
          <c:order val="2"/>
          <c:tx>
            <c:strRef>
              <c:f>'Descriptive Analysis Pivot'!$D$64:$D$65</c:f>
              <c:strCache>
                <c:ptCount val="1"/>
                <c:pt idx="0">
                  <c:v>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Pivot'!$D$66:$D$76</c:f>
              <c:numCache>
                <c:formatCode>General</c:formatCode>
                <c:ptCount val="10"/>
                <c:pt idx="0">
                  <c:v>50296.03</c:v>
                </c:pt>
                <c:pt idx="1">
                  <c:v>57826.06</c:v>
                </c:pt>
                <c:pt idx="2">
                  <c:v>103199.66</c:v>
                </c:pt>
                <c:pt idx="3">
                  <c:v>14849.97</c:v>
                </c:pt>
                <c:pt idx="4">
                  <c:v>81286.720000000001</c:v>
                </c:pt>
                <c:pt idx="5">
                  <c:v>45749.91</c:v>
                </c:pt>
                <c:pt idx="6">
                  <c:v>27999.94</c:v>
                </c:pt>
                <c:pt idx="7">
                  <c:v>53459.7</c:v>
                </c:pt>
                <c:pt idx="8">
                  <c:v>29639.95</c:v>
                </c:pt>
                <c:pt idx="9">
                  <c:v>115119.71</c:v>
                </c:pt>
              </c:numCache>
            </c:numRef>
          </c:val>
          <c:extLst>
            <c:ext xmlns:c16="http://schemas.microsoft.com/office/drawing/2014/chart" uri="{C3380CC4-5D6E-409C-BE32-E72D297353CC}">
              <c16:uniqueId val="{00000006-0B32-4633-A7D5-3EC7556A9CE3}"/>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Pivot'!$B$85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Pivot'!$A$86:$A$96</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'Descriptive Analysis Pivot'!$B$86:$B$96</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476248</xdr:colOff>
      <xdr:row>1</xdr:row>
      <xdr:rowOff>95249</xdr:rowOff>
    </xdr:from>
    <xdr:to>
      <xdr:col>39</xdr:col>
      <xdr:colOff>419099</xdr:colOff>
      <xdr:row>47</xdr:row>
      <xdr:rowOff>166686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524434</xdr:colOff>
      <xdr:row>60</xdr:row>
      <xdr:rowOff>89086</xdr:rowOff>
    </xdr:from>
    <xdr:to>
      <xdr:col>30</xdr:col>
      <xdr:colOff>48464</xdr:colOff>
      <xdr:row>76</xdr:row>
      <xdr:rowOff>3921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504824</xdr:colOff>
      <xdr:row>79</xdr:row>
      <xdr:rowOff>14287</xdr:rowOff>
    </xdr:from>
    <xdr:to>
      <xdr:col>29</xdr:col>
      <xdr:colOff>190500</xdr:colOff>
      <xdr:row>99</xdr:row>
      <xdr:rowOff>190501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51</xdr:col>
      <xdr:colOff>421902</xdr:colOff>
      <xdr:row>1</xdr:row>
      <xdr:rowOff>26055</xdr:rowOff>
    </xdr:from>
    <xdr:to>
      <xdr:col>54</xdr:col>
      <xdr:colOff>393205</xdr:colOff>
      <xdr:row>14</xdr:row>
      <xdr:rowOff>73680</xdr:rowOff>
    </xdr:to>
    <mc:AlternateContent xmlns:mc="http://schemas.openxmlformats.org/markup-compatibility/2006" xmlns:a14="http://schemas.microsoft.com/office/drawing/2010/main">
      <mc:Choice Requires="a14">
        <xdr:graphicFrame macro="">
          <xdr:nvGraphicFramePr>
            <xdr:cNvPr id="5"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39838084" y="216555"/>
              <a:ext cx="17897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75078</xdr:colOff>
      <xdr:row>1</xdr:row>
      <xdr:rowOff>80682</xdr:rowOff>
    </xdr:from>
    <xdr:to>
      <xdr:col>58</xdr:col>
      <xdr:colOff>57967</xdr:colOff>
      <xdr:row>14</xdr:row>
      <xdr:rowOff>128307</xdr:rowOff>
    </xdr:to>
    <mc:AlternateContent xmlns:mc="http://schemas.openxmlformats.org/markup-compatibility/2006" xmlns:a14="http://schemas.microsoft.com/office/drawing/2010/main">
      <mc:Choice Requires="a14">
        <xdr:graphicFrame macro="">
          <xdr:nvGraphicFramePr>
            <xdr:cNvPr id="6"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5805" y="271182"/>
              <a:ext cx="1801298"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366431</xdr:colOff>
      <xdr:row>15</xdr:row>
      <xdr:rowOff>110097</xdr:rowOff>
    </xdr:from>
    <xdr:to>
      <xdr:col>54</xdr:col>
      <xdr:colOff>334913</xdr:colOff>
      <xdr:row>28</xdr:row>
      <xdr:rowOff>157722</xdr:rowOff>
    </xdr:to>
    <mc:AlternateContent xmlns:mc="http://schemas.openxmlformats.org/markup-compatibility/2006" xmlns:a14="http://schemas.microsoft.com/office/drawing/2010/main">
      <mc:Choice Requires="a14">
        <xdr:graphicFrame macro="">
          <xdr:nvGraphicFramePr>
            <xdr:cNvPr id="7"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9782613" y="2967597"/>
              <a:ext cx="178689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86085</xdr:colOff>
      <xdr:row>1</xdr:row>
      <xdr:rowOff>76519</xdr:rowOff>
    </xdr:from>
    <xdr:to>
      <xdr:col>51</xdr:col>
      <xdr:colOff>85925</xdr:colOff>
      <xdr:row>14</xdr:row>
      <xdr:rowOff>124144</xdr:rowOff>
    </xdr:to>
    <mc:AlternateContent xmlns:mc="http://schemas.openxmlformats.org/markup-compatibility/2006" xmlns:a14="http://schemas.microsoft.com/office/drawing/2010/main">
      <mc:Choice Requires="a14">
        <xdr:graphicFrame macro="">
          <xdr:nvGraphicFramePr>
            <xdr:cNvPr id="9"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37683858" y="267019"/>
              <a:ext cx="181825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498700</xdr:colOff>
      <xdr:row>1</xdr:row>
      <xdr:rowOff>47625</xdr:rowOff>
    </xdr:from>
    <xdr:to>
      <xdr:col>47</xdr:col>
      <xdr:colOff>490538</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47</xdr:col>
      <xdr:colOff>483737</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74079</xdr:colOff>
      <xdr:row>15</xdr:row>
      <xdr:rowOff>38740</xdr:rowOff>
    </xdr:from>
    <xdr:to>
      <xdr:col>51</xdr:col>
      <xdr:colOff>39858</xdr:colOff>
      <xdr:row>28</xdr:row>
      <xdr:rowOff>86365</xdr:rowOff>
    </xdr:to>
    <mc:AlternateContent xmlns:mc="http://schemas.openxmlformats.org/markup-compatibility/2006" xmlns:a14="http://schemas.microsoft.com/office/drawing/2010/main">
      <mc:Choice Requires="a14">
        <xdr:graphicFrame macro="">
          <xdr:nvGraphicFramePr>
            <xdr:cNvPr id="11"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37671852" y="2896240"/>
              <a:ext cx="1784189"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74.586830208333"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40" level="32767"/>
    <cacheField name="[Bike_Data].[Product Velocity].[Product Velocity]" caption="Product Velocity" numFmtId="0" hierarchy="14" level="1">
      <sharedItems count="4">
        <s v="Fast Moving"/>
        <s v="Medium Fast"/>
        <s v="Medium Slow"/>
        <s v="Slow Moving"/>
      </sharedItems>
    </cacheField>
  </cacheFields>
  <cacheHierarchies count="44">
    <cacheHierarchy uniqueName="[Bike_Data].[Brand Name]" caption="Brand Name" attribute="1" defaultMemberUniqueName="[Bike_Data].[Brand Name].[All]" allUniqueName="[Bike_Data].[Brand Name].[All]" dimensionUniqueName="[Bike_Data]" displayFolder="" count="2"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cacheHierarchy uniqueName="[Bike_Data].[Customer State]" caption="Customer State" attribute="1" defaultMemberUniqueName="[Bike_Data].[Customer State].[All]" allUniqueName="[Bike_Data].[Customer State].[All]" dimensionUniqueName="[Bike_Data]" displayFolder="" count="2" memberValueDatatype="130" unbalanced="0"/>
    <cacheHierarchy uniqueName="[Bike_Data].[Customer's City]" caption="Customer's City" attribute="1" defaultMemberUniqueName="[Bike_Data].[Customer's City].[All]" allUniqueName="[Bike_Data].[Customer's City].[All]" dimensionUniqueName="[Bike_Data]" displayFolder="" count="2" memberValueDatatype="130" unbalanced="0"/>
    <cacheHierarchy uniqueName="[Bike_Data].[Customer's Street]" caption="Customer's Street" attribute="1" defaultMemberUniqueName="[Bike_Data].[Customer's Street].[All]" allUniqueName="[Bike_Data].[Customer's Street].[All]" dimensionUniqueName="[Bike_Data]" displayFolder="" count="2" memberValueDatatype="130" unbalanced="0"/>
    <cacheHierarchy uniqueName="[Bike_Data].[Discount]" caption="Discount" attribute="1" defaultMemberUniqueName="[Bike_Data].[Discount].[All]" allUniqueName="[Bike_Data].[Discount].[All]" dimensionUniqueName="[Bike_Data]" displayFolder="" count="2" memberValueDatatype="5" unbalanced="0"/>
    <cacheHierarchy uniqueName="[Bike_Data].[List Price]" caption="List Price" attribute="1" defaultMemberUniqueName="[Bike_Data].[List Price].[All]" allUniqueName="[Bike_Data].[List Price].[All]" dimensionUniqueName="[Bike_Data]" displayFolder="" count="2" memberValueDatatype="5" unbalanced="0"/>
    <cacheHierarchy uniqueName="[Bike_Data].[Order Date]" caption="Order Date" attribute="1" time="1" defaultMemberUniqueName="[Bike_Data].[Order Date].[All]" allUniqueName="[Bike_Data].[Order Date].[All]" dimensionUniqueName="[Bike_Data]" displayFolder="" count="2" memberValueDatatype="7" unbalanced="0"/>
    <cacheHierarchy uniqueName="[Bike_Data].[Order ID]" caption="Order ID" attribute="1" defaultMemberUniqueName="[Bike_Data].[Order ID].[All]" allUniqueName="[Bike_Data].[Order ID].[All]" dimensionUniqueName="[Bike_Data]" displayFolder="" count="2" memberValueDatatype="20" unbalanced="0"/>
    <cacheHierarchy uniqueName="[Bike_Data].[Order Status]" caption="Order Status" attribute="1" defaultMemberUniqueName="[Bike_Data].[Order Status].[All]" allUniqueName="[Bike_Data].[Order Status].[All]" dimensionUniqueName="[Bike_Data]" displayFolder="" count="2" memberValueDatatype="20" unbalanced="0"/>
    <cacheHierarchy uniqueName="[Bike_Data].[Order Status Name]" caption="Order Status Name" attribute="1" defaultMemberUniqueName="[Bike_Data].[Order Status Name].[All]" allUniqueName="[Bike_Data].[Order Status Name].[All]" dimensionUniqueName="[Bike_Data]" displayFolder="" count="2"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2"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2"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2"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2"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2" memberValueDatatype="130" unbalanced="0"/>
    <cacheHierarchy uniqueName="[Bike_Data].[Store's Quantity]" caption="Store's Quantity" attribute="1" defaultMemberUniqueName="[Bike_Data].[Store's Quantity].[All]" allUniqueName="[Bike_Data].[Store's Quantity].[All]" dimensionUniqueName="[Bike_Data]" displayFolder="" count="2" memberValueDatatype="20" unbalanced="0"/>
    <cacheHierarchy uniqueName="[Bike_Data].[Store's State]" caption="Store's State" attribute="1" defaultMemberUniqueName="[Bike_Data].[Store's State].[All]" allUniqueName="[Bike_Data].[Store's State].[All]" dimensionUniqueName="[Bike_Data]" displayFolder="" count="2" memberValueDatatype="130" unbalanced="0"/>
    <cacheHierarchy uniqueName="[Bike_Data].[Store's Street]" caption="Store's Street" attribute="1" defaultMemberUniqueName="[Bike_Data].[Store's Street].[All]" allUniqueName="[Bike_Data].[Store's Street].[All]" dimensionUniqueName="[Bike_Data]" displayFolder="" count="2" memberValueDatatype="130" unbalanced="0"/>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Year]" caption="Month-Year" attribute="1" time="1" defaultMemberUniqueName="[Calendar].[Month-Year].[All]" allUniqueName="[Calendar].[Month-Year].[All]" dimensionUniqueName="[Calendar]" displayFolder="" count="2" memberValueDatatype="7" unbalanced="0"/>
    <cacheHierarchy uniqueName="[Calendar].[Quarter]" caption="Quarter" attribute="1" defaultMemberUniqueName="[Calendar].[Quarter].[All]" allUniqueName="[Calendar].[Quarter].[All]" dimensionUniqueName="[Calendar]" displayFolder="" count="2" memberValueDatatype="130" unbalanced="0"/>
    <cacheHierarchy uniqueName="[Calendar].[Weekday]" caption="Weekday" attribute="1" defaultMemberUniqueName="[Calendar].[Weekday].[All]" allUniqueName="[Calendar].[Weekday].[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74.586825578706"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Measures].[Total Revenue]" caption="Total Revenue" numFmtId="0" hierarchy="38" level="32767"/>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74.586826388891"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8"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74.58682696759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40" level="32767"/>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74.5868275463"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40" level="32767"/>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74.586828240739"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Bike_Data].[Sales Representative].[Sales Representative]" caption="Sales Representative" numFmtId="0" hierarchy="17" level="1">
      <sharedItems count="6">
        <s v="Marcelene Boyer"/>
        <s v="Venita Daniel"/>
        <s v="Kali Vargas"/>
        <s v="Layla Terrell"/>
        <s v="Genna Serrano"/>
        <s v="Mireya Copeland"/>
      </sharedItems>
    </cacheField>
    <cacheField name="[Measures].[Average Revenue]" caption="Average Revenue" numFmtId="0" hierarchy="39" level="32767"/>
    <cacheField name="[Measures].[Total Revenue]" caption="Total Revenue" numFmtId="0" hierarchy="38" level="32767"/>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5"/>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74.586829513886"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40" level="32767"/>
    <cacheField name="[Bike_Data].[Product Velocity].[Product Velocity]" caption="Product Velocity" numFmtId="0" hierarchy="14" level="1">
      <sharedItems containsSemiMixedTypes="0" containsNonDate="0" containsString="0"/>
    </cacheField>
  </cacheFields>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77.595593402781" backgroundQuery="1" createdVersion="6" refreshedVersion="6" minRefreshableVersion="3" recordCount="0" supportSubquery="1" supportAdvancedDrill="1">
  <cacheSource type="external" connectionId="3"/>
  <cacheFields count="5">
    <cacheField name="[Calendar].[Date (Month)].[Date (Month)]" caption="Date (Month)" numFmtId="0" hierarchy="25" level="1">
      <sharedItems count="12">
        <s v="Jan"/>
        <s v="Feb"/>
        <s v="Mar"/>
        <s v="Apr"/>
        <s v="May"/>
        <s v="Jun"/>
        <s v="Jul"/>
        <s v="Aug"/>
        <s v="Sep"/>
        <s v="Oct"/>
        <s v="Nov"/>
        <s v="Dec"/>
      </sharedItems>
    </cacheField>
    <cacheField name="[Calendar].[Date (Quarter)].[Date (Quarter)]" caption="Date (Quarter)" numFmtId="0" hierarchy="26" level="1">
      <sharedItems count="4">
        <s v="Qtr1"/>
        <s v="Qtr2"/>
        <s v="Qtr3"/>
        <s v="Qtr4"/>
      </sharedItems>
    </cacheField>
    <cacheField name="[Calendar].[Date (Year)].[Date (Year)]" caption="Date (Year)" numFmtId="0" hierarchy="27" level="1">
      <sharedItems count="3">
        <s v="2016"/>
        <s v="2017"/>
        <s v="2018"/>
      </sharedItems>
    </cacheField>
    <cacheField name="[Measures].[Total Revenue]" caption="Total Revenue" numFmtId="0" hierarchy="38" level="32767"/>
    <cacheField name="[Measures].[Average Revenue]" caption="Average Revenue" numFmtId="0" hierarchy="39" level="32767"/>
  </cacheFields>
  <cacheHierarchies count="44">
    <cacheHierarchy uniqueName="[Bike_Data].[Brand Name]" caption="Brand Name" attribute="1" defaultMemberUniqueName="[Bike_Data].[Brand Name].[All]" allUniqueName="[Bike_Data].[Brand Name].[All]" dimensionUniqueName="[Bike_Data]" displayFolder="" count="2"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cacheHierarchy uniqueName="[Bike_Data].[Customer State]" caption="Customer State" attribute="1" defaultMemberUniqueName="[Bike_Data].[Customer State].[All]" allUniqueName="[Bike_Data].[Customer State].[All]" dimensionUniqueName="[Bike_Data]" displayFolder="" count="2" memberValueDatatype="130" unbalanced="0"/>
    <cacheHierarchy uniqueName="[Bike_Data].[Customer's City]" caption="Customer's City" attribute="1" defaultMemberUniqueName="[Bike_Data].[Customer's City].[All]" allUniqueName="[Bike_Data].[Customer's City].[All]" dimensionUniqueName="[Bike_Data]" displayFolder="" count="2" memberValueDatatype="130" unbalanced="0"/>
    <cacheHierarchy uniqueName="[Bike_Data].[Customer's Street]" caption="Customer's Street" attribute="1" defaultMemberUniqueName="[Bike_Data].[Customer's Street].[All]" allUniqueName="[Bike_Data].[Customer's Street].[All]" dimensionUniqueName="[Bike_Data]" displayFolder="" count="2" memberValueDatatype="130" unbalanced="0"/>
    <cacheHierarchy uniqueName="[Bike_Data].[Discount]" caption="Discount" attribute="1" defaultMemberUniqueName="[Bike_Data].[Discount].[All]" allUniqueName="[Bike_Data].[Discount].[All]" dimensionUniqueName="[Bike_Data]" displayFolder="" count="2" memberValueDatatype="5" unbalanced="0"/>
    <cacheHierarchy uniqueName="[Bike_Data].[List Price]" caption="List Price" attribute="1" defaultMemberUniqueName="[Bike_Data].[List Price].[All]" allUniqueName="[Bike_Data].[List Price].[All]" dimensionUniqueName="[Bike_Data]" displayFolder="" count="2" memberValueDatatype="5" unbalanced="0"/>
    <cacheHierarchy uniqueName="[Bike_Data].[Order Date]" caption="Order Date" attribute="1" time="1" defaultMemberUniqueName="[Bike_Data].[Order Date].[All]" allUniqueName="[Bike_Data].[Order Date].[All]" dimensionUniqueName="[Bike_Data]" displayFolder="" count="2" memberValueDatatype="7" unbalanced="0"/>
    <cacheHierarchy uniqueName="[Bike_Data].[Order ID]" caption="Order ID" attribute="1" defaultMemberUniqueName="[Bike_Data].[Order ID].[All]" allUniqueName="[Bike_Data].[Order ID].[All]" dimensionUniqueName="[Bike_Data]" displayFolder="" count="2" memberValueDatatype="20" unbalanced="0"/>
    <cacheHierarchy uniqueName="[Bike_Data].[Order Status]" caption="Order Status" attribute="1" defaultMemberUniqueName="[Bike_Data].[Order Status].[All]" allUniqueName="[Bike_Data].[Order Status].[All]" dimensionUniqueName="[Bike_Data]" displayFolder="" count="2" memberValueDatatype="20" unbalanced="0"/>
    <cacheHierarchy uniqueName="[Bike_Data].[Order Status Name]" caption="Order Status Name" attribute="1" defaultMemberUniqueName="[Bike_Data].[Order Status Name].[All]" allUniqueName="[Bike_Data].[Order Status Name].[All]" dimensionUniqueName="[Bike_Data]" displayFolder="" count="2"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cacheHierarchy uniqueName="[Bike_Data].[Product Name Count]" caption="Product Name Count" attribute="1" defaultMemberUniqueName="[Bike_Data].[Product Name Count].[All]" allUniqueName="[Bike_Data].[Product Name Count].[All]" dimensionUniqueName="[Bike_Data]" displayFolder="" count="2"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2"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2"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2"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2" memberValueDatatype="130" unbalanced="0"/>
    <cacheHierarchy uniqueName="[Bike_Data].[Store's Quantity]" caption="Store's Quantity" attribute="1" defaultMemberUniqueName="[Bike_Data].[Store's Quantity].[All]" allUniqueName="[Bike_Data].[Store's Quantity].[All]" dimensionUniqueName="[Bike_Data]" displayFolder="" count="2" memberValueDatatype="20" unbalanced="0"/>
    <cacheHierarchy uniqueName="[Bike_Data].[Store's State]" caption="Store's State" attribute="1" defaultMemberUniqueName="[Bike_Data].[Store's State].[All]" allUniqueName="[Bike_Data].[Store's State].[All]" dimensionUniqueName="[Bike_Data]" displayFolder="" count="2" memberValueDatatype="130" unbalanced="0"/>
    <cacheHierarchy uniqueName="[Bike_Data].[Store's Street]" caption="Store's Street" attribute="1" defaultMemberUniqueName="[Bike_Data].[Store's Street].[All]" allUniqueName="[Bike_Data].[Store's Street].[All]" dimensionUniqueName="[Bike_Data]" displayFolder="" count="2" memberValueDatatype="130" unbalanced="0"/>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Year]" caption="Month-Year" attribute="1" time="1" defaultMemberUniqueName="[Calendar].[Month-Year].[All]" allUniqueName="[Calendar].[Month-Year].[All]" dimensionUniqueName="[Calendar]" displayFolder="" count="2" memberValueDatatype="7" unbalanced="0"/>
    <cacheHierarchy uniqueName="[Calendar].[Quarter]" caption="Quarter" attribute="1" defaultMemberUniqueName="[Calendar].[Quarter].[All]" allUniqueName="[Calendar].[Quarter].[All]" dimensionUniqueName="[Calendar]" displayFolder="" count="2" memberValueDatatype="130" unbalanced="0"/>
    <cacheHierarchy uniqueName="[Calendar].[Weekday]" caption="Weekday" attribute="1" defaultMemberUniqueName="[Calendar].[Weekday].[All]" allUniqueName="[Calendar].[Weekday].[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73.708883564817"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4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5" cacheId="6"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436:C446"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2">
    <rowHierarchyUsage hierarchyUsage="19"/>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15:E127"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46:Q427" firstHeaderRow="1" firstDataRow="3" firstDataCol="1"/>
  <pivotFields count="4">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5">
        <item x="0"/>
        <item x="1"/>
        <item x="2"/>
        <item x="3"/>
        <item t="default"/>
      </items>
    </pivotField>
  </pivotFields>
  <rowFields count="1">
    <field x="0"/>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1"/>
    <field x="3"/>
  </colFields>
  <colItems count="16">
    <i>
      <x/>
      <x/>
    </i>
    <i r="1">
      <x v="1"/>
    </i>
    <i r="1">
      <x v="2"/>
    </i>
    <i r="1">
      <x v="3"/>
    </i>
    <i t="default">
      <x/>
    </i>
    <i>
      <x v="1"/>
      <x/>
    </i>
    <i r="1">
      <x v="1"/>
    </i>
    <i r="1">
      <x v="2"/>
    </i>
    <i r="1">
      <x v="3"/>
    </i>
    <i t="default">
      <x v="1"/>
    </i>
    <i>
      <x v="2"/>
      <x/>
    </i>
    <i r="1">
      <x v="1"/>
    </i>
    <i r="1">
      <x v="2"/>
    </i>
    <i r="1">
      <x v="3"/>
    </i>
    <i t="default">
      <x v="2"/>
    </i>
    <i t="grand">
      <x/>
    </i>
  </colItems>
  <dataFields count="1">
    <dataField name="Stock Quantity" fld="2"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19"/>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20">
  <location ref="A85:B96"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8">
      <autoFilter ref="A1">
        <filterColumn colId="0">
          <top10 val="10" filterVal="10"/>
        </filterColumn>
      </autoFilter>
    </filter>
    <filter fld="2" type="count" id="2" iMeasureHier="38">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64:E76"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fld="2" subtotal="count" baseField="0" baseItem="0"/>
  </dataFields>
  <chartFormats count="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6" cacheId="23"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4">
  <location ref="A3:C54" firstHeaderRow="0" firstDataRow="1" firstDataCol="1"/>
  <pivotFields count="5">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item x="1"/>
        <item x="2"/>
        <item x="3"/>
        <item t="default"/>
      </items>
    </pivotField>
    <pivotField axis="axisRow" allDrilled="1" showAll="0" dataSourceSort="1">
      <items count="4">
        <item x="0"/>
        <item x="1"/>
        <item x="2"/>
        <item t="default"/>
      </items>
    </pivotField>
    <pivotField dataField="1" showAll="0"/>
    <pivotField dataField="1" showAll="0"/>
  </pivotFields>
  <rowFields count="3">
    <field x="2"/>
    <field x="1"/>
    <field x="0"/>
  </rowFields>
  <rowItems count="51">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5"/>
    </i>
    <i r="1">
      <x v="2"/>
    </i>
    <i r="2">
      <x v="6"/>
    </i>
    <i r="2">
      <x v="7"/>
    </i>
    <i r="2">
      <x v="8"/>
    </i>
    <i r="1">
      <x v="3"/>
    </i>
    <i r="2">
      <x v="9"/>
    </i>
    <i r="2">
      <x v="10"/>
    </i>
    <i r="2">
      <x v="11"/>
    </i>
    <i t="grand">
      <x/>
    </i>
  </rowItems>
  <colFields count="1">
    <field x="-2"/>
  </colFields>
  <colItems count="2">
    <i>
      <x/>
    </i>
    <i i="1">
      <x v="1"/>
    </i>
  </colItems>
  <dataFields count="2">
    <dataField fld="3" subtotal="count" baseField="2" baseItem="2" numFmtId="164"/>
    <dataField fld="4" subtotal="count" baseField="2" baseItem="2" numFmtId="164"/>
  </dataFields>
  <chartFormats count="2">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27"/>
    <rowHierarchyUsage hierarchyUsage="26"/>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4" cacheId="5"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30:E142"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8">
      <autoFilter ref="A1">
        <filterColumn colId="0">
          <top10 top="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7" cacheId="7"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449:B483"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2">
    <rowHierarchyUsage hierarchyUsage="1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5">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5">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5">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3"/>
    <pivotTable tabId="4" name="PivotTable4"/>
    <pivotTable tabId="4" name="PivotTable5"/>
    <pivotTable tabId="4" name="PivotTable7"/>
    <pivotTable tabId="4" name="PivotTable8"/>
  </pivotTables>
  <data>
    <olap pivotCacheId="5">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5">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s>
  <data>
    <olap pivotCacheId="5">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5">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startItem="4"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Category Name" cache="Slicer_Category_Name" caption="Category Name" level="1" style="SlicerStyleOther1" rowHeight="241300"/>
  <slicer name="Sales Representative" cache="Slicer_Sales_Representative" caption="Sales Representativ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X4721" totalsRowShown="0">
  <autoFilter ref="A1:X4721">
    <filterColumn colId="18">
      <filters>
        <filter val="Rowlett Bikes"/>
      </filters>
    </filterColumn>
  </autoFilter>
  <sortState ref="A2:X4721">
    <sortCondition ref="S1:S4721"/>
  </sortState>
  <tableColumns count="24">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dataDxfId="6">
      <calculatedColumnFormula>COUNTIFS(Bike_Data[Product Name],Bike_Data[[#This Row],[Product Name]])</calculatedColumnFormula>
    </tableColumn>
    <tableColumn id="24" name="Rank Product name by Order Count" dataDxfId="5">
      <calculatedColumnFormula>_xlfn.RANK.EQ(Bike_Data[[#This Row],[Product Name Count]],Bike_Data[Product Name Count])</calculatedColumnFormula>
    </tableColumn>
    <tableColumn id="25" name="Product Velocity" dataDxfId="4">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O3195" totalsRowShown="0">
  <autoFilter ref="A1:O3195"/>
  <tableColumns count="15">
    <tableColumn id="1" name="Order ID"/>
    <tableColumn id="2" name="Order Date"/>
    <tableColumn id="3" name="Product Name"/>
    <tableColumn id="4" name="Product Name Count">
      <calculatedColumnFormula>COUNTIFS(Table5[Product Name],Table5[[#This Row],[Product Name]])</calculatedColumnFormula>
    </tableColumn>
    <tableColumn id="5" name="Rank Product name by Order Count">
      <calculatedColumnFormula>_xlfn.RANK.EQ(Table5[[#This Row],[Product Name Count]],Table5[Product Name Count])</calculatedColumnFormula>
    </tableColumn>
    <tableColumn id="6" name="Product Velocity">
      <calculatedColumnFormula>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 id="13" name="Store's Quantity"/>
    <tableColumn id="14" name="Store's State"/>
    <tableColumn id="15" name="Store's City"/>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1:L522" totalsRowShown="0">
  <autoFilter ref="A1:L522"/>
  <tableColumns count="12">
    <tableColumn id="1" name="Order ID"/>
    <tableColumn id="2" name="Order Date"/>
    <tableColumn id="3" name="Product Name"/>
    <tableColumn id="4" name="Product Name Count">
      <calculatedColumnFormula>COUNTIFS(Table4[Product Name],Table4[[#This Row],[Product Name]])</calculatedColumnFormula>
    </tableColumn>
    <tableColumn id="5" name="Rank Product name by Order Count">
      <calculatedColumnFormula>_xlfn.RANK.EQ(Table4[[#This Row],[Product Name Count]],Table4[Product Name Count])</calculatedColumnFormula>
    </tableColumn>
    <tableColumn id="6" name="Product Velocity">
      <calculatedColumnFormula>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1:L1006" totalsRowShown="0">
  <autoFilter ref="A1:L1006"/>
  <tableColumns count="12">
    <tableColumn id="1" name="Order ID"/>
    <tableColumn id="2" name="Order Date"/>
    <tableColumn id="3" name="Product Name"/>
    <tableColumn id="4" name="Product Name Count" dataDxfId="2">
      <calculatedColumnFormula>COUNTIFS(Table3[Product Name],Table3[[#This Row],[Product Name]])</calculatedColumnFormula>
    </tableColumn>
    <tableColumn id="5" name="Rank Product name by Order Count" dataDxfId="1">
      <calculatedColumnFormula>_xlfn.RANK.EQ(Table3[[#This Row],[Product Name Count]],Table3[Product Name Count])</calculatedColumnFormula>
    </tableColumn>
    <tableColumn id="6" name="Product Velocity" dataDxfId="0">
      <calculatedColumnFormula>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5.xml><?xml version="1.0" encoding="utf-8"?>
<table xmlns="http://schemas.openxmlformats.org/spreadsheetml/2006/main" id="2" name="Calendar" displayName="Calendar" ref="A1:H1094" totalsRowShown="0">
  <autoFilter ref="A1:H1094"/>
  <tableColumns count="8">
    <tableColumn id="1" name="Date" dataDxfId="3"/>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483"/>
  <sheetViews>
    <sheetView topLeftCell="C38" zoomScale="85" zoomScaleNormal="85" workbookViewId="0">
      <selection activeCell="H54" sqref="H54"/>
    </sheetView>
  </sheetViews>
  <sheetFormatPr defaultRowHeight="15" x14ac:dyDescent="0.25"/>
  <cols>
    <col min="1" max="2" width="19.85546875" customWidth="1"/>
    <col min="3" max="3" width="22.42578125" customWidth="1"/>
    <col min="4" max="4" width="13.42578125" customWidth="1"/>
    <col min="5" max="5" width="12.42578125" customWidth="1"/>
    <col min="6" max="6" width="18.42578125" customWidth="1"/>
    <col min="7" max="7" width="15.140625" customWidth="1"/>
    <col min="8" max="8" width="12.5703125" customWidth="1"/>
    <col min="9" max="9" width="13.42578125" customWidth="1"/>
    <col min="10" max="10" width="12.42578125" customWidth="1"/>
    <col min="11" max="11" width="18.28515625" customWidth="1"/>
    <col min="12" max="12" width="17.28515625" customWidth="1"/>
    <col min="13" max="13" width="12.5703125" customWidth="1"/>
    <col min="14" max="14" width="13.42578125" bestFit="1" customWidth="1"/>
    <col min="15" max="15" width="12.42578125" bestFit="1" customWidth="1"/>
    <col min="16" max="16" width="20.42578125" bestFit="1" customWidth="1"/>
    <col min="17" max="17" width="11.28515625" bestFit="1" customWidth="1"/>
  </cols>
  <sheetData>
    <row r="3" spans="1:3" x14ac:dyDescent="0.25">
      <c r="A3" s="1" t="s">
        <v>4324</v>
      </c>
      <c r="B3" t="s">
        <v>4329</v>
      </c>
      <c r="C3" t="s">
        <v>4330</v>
      </c>
    </row>
    <row r="4" spans="1:3" x14ac:dyDescent="0.25">
      <c r="A4" s="2" t="s">
        <v>4326</v>
      </c>
      <c r="B4" s="3">
        <v>2427378.5299999998</v>
      </c>
      <c r="C4" s="3">
        <v>1369.0784940778333</v>
      </c>
    </row>
    <row r="5" spans="1:3" x14ac:dyDescent="0.25">
      <c r="A5" s="4" t="s">
        <v>4331</v>
      </c>
      <c r="B5" s="3">
        <v>551859.07999999996</v>
      </c>
      <c r="C5" s="3">
        <v>1268.6401609195375</v>
      </c>
    </row>
    <row r="6" spans="1:3" x14ac:dyDescent="0.25">
      <c r="A6" s="8" t="s">
        <v>4358</v>
      </c>
      <c r="B6" s="3">
        <v>215146.42</v>
      </c>
      <c r="C6" s="3">
        <v>1463.5797959183685</v>
      </c>
    </row>
    <row r="7" spans="1:3" x14ac:dyDescent="0.25">
      <c r="A7" s="8" t="s">
        <v>4359</v>
      </c>
      <c r="B7" s="3">
        <v>156112.32000000001</v>
      </c>
      <c r="C7" s="3">
        <v>1054.8115540540537</v>
      </c>
    </row>
    <row r="8" spans="1:3" x14ac:dyDescent="0.25">
      <c r="A8" s="8" t="s">
        <v>4360</v>
      </c>
      <c r="B8" s="3">
        <v>180600.33</v>
      </c>
      <c r="C8" s="3">
        <v>1290.0009285714295</v>
      </c>
    </row>
    <row r="9" spans="1:3" x14ac:dyDescent="0.25">
      <c r="A9" s="4" t="s">
        <v>4332</v>
      </c>
      <c r="B9" s="3">
        <v>582976.18000000005</v>
      </c>
      <c r="C9" s="3">
        <v>1479.6336802030432</v>
      </c>
    </row>
    <row r="10" spans="1:3" x14ac:dyDescent="0.25">
      <c r="A10" s="8" t="s">
        <v>4356</v>
      </c>
      <c r="B10" s="3">
        <v>167144.04999999999</v>
      </c>
      <c r="C10" s="3">
        <v>1416.4737288135598</v>
      </c>
    </row>
    <row r="11" spans="1:3" x14ac:dyDescent="0.25">
      <c r="A11" s="8" t="s">
        <v>4282</v>
      </c>
      <c r="B11" s="3">
        <v>205270.01</v>
      </c>
      <c r="C11" s="3">
        <v>1405.9576712328783</v>
      </c>
    </row>
    <row r="12" spans="1:3" x14ac:dyDescent="0.25">
      <c r="A12" s="8" t="s">
        <v>4357</v>
      </c>
      <c r="B12" s="3">
        <v>210562.12</v>
      </c>
      <c r="C12" s="3">
        <v>1619.7073076923093</v>
      </c>
    </row>
    <row r="13" spans="1:3" x14ac:dyDescent="0.25">
      <c r="A13" s="4" t="s">
        <v>4333</v>
      </c>
      <c r="B13" s="3">
        <v>698305.8</v>
      </c>
      <c r="C13" s="3">
        <v>1402.2191566265019</v>
      </c>
    </row>
    <row r="14" spans="1:3" x14ac:dyDescent="0.25">
      <c r="A14" s="8" t="s">
        <v>4353</v>
      </c>
      <c r="B14" s="3">
        <v>199556.81</v>
      </c>
      <c r="C14" s="3">
        <v>1435.6590647482026</v>
      </c>
    </row>
    <row r="15" spans="1:3" x14ac:dyDescent="0.25">
      <c r="A15" s="8" t="s">
        <v>4354</v>
      </c>
      <c r="B15" s="3">
        <v>225657.38</v>
      </c>
      <c r="C15" s="3">
        <v>1351.2404790419173</v>
      </c>
    </row>
    <row r="16" spans="1:3" x14ac:dyDescent="0.25">
      <c r="A16" s="8" t="s">
        <v>4355</v>
      </c>
      <c r="B16" s="3">
        <v>273091.61</v>
      </c>
      <c r="C16" s="3">
        <v>1422.3508854166669</v>
      </c>
    </row>
    <row r="17" spans="1:3" x14ac:dyDescent="0.25">
      <c r="A17" s="4" t="s">
        <v>4334</v>
      </c>
      <c r="B17" s="3">
        <v>594237.47</v>
      </c>
      <c r="C17" s="3">
        <v>1332.3697085201766</v>
      </c>
    </row>
    <row r="18" spans="1:3" x14ac:dyDescent="0.25">
      <c r="A18" s="8" t="s">
        <v>4350</v>
      </c>
      <c r="B18" s="3">
        <v>212078.07999999999</v>
      </c>
      <c r="C18" s="3">
        <v>1225.8835838150301</v>
      </c>
    </row>
    <row r="19" spans="1:3" x14ac:dyDescent="0.25">
      <c r="A19" s="8" t="s">
        <v>4351</v>
      </c>
      <c r="B19" s="3">
        <v>182329.41</v>
      </c>
      <c r="C19" s="3">
        <v>1470.3970967741946</v>
      </c>
    </row>
    <row r="20" spans="1:3" x14ac:dyDescent="0.25">
      <c r="A20" s="8" t="s">
        <v>4352</v>
      </c>
      <c r="B20" s="3">
        <v>199829.98</v>
      </c>
      <c r="C20" s="3">
        <v>1341.1395302013439</v>
      </c>
    </row>
    <row r="21" spans="1:3" x14ac:dyDescent="0.25">
      <c r="A21" s="2" t="s">
        <v>4327</v>
      </c>
      <c r="B21" s="3">
        <v>3447208.24</v>
      </c>
      <c r="C21" s="3">
        <v>1665.3164541063068</v>
      </c>
    </row>
    <row r="22" spans="1:3" x14ac:dyDescent="0.25">
      <c r="A22" s="4" t="s">
        <v>4331</v>
      </c>
      <c r="B22" s="3">
        <v>907452.13</v>
      </c>
      <c r="C22" s="3">
        <v>1702.5353283302013</v>
      </c>
    </row>
    <row r="23" spans="1:3" x14ac:dyDescent="0.25">
      <c r="A23" s="8" t="s">
        <v>4358</v>
      </c>
      <c r="B23" s="3">
        <v>285616.48</v>
      </c>
      <c r="C23" s="3">
        <v>1819.2118471337569</v>
      </c>
    </row>
    <row r="24" spans="1:3" x14ac:dyDescent="0.25">
      <c r="A24" s="8" t="s">
        <v>4359</v>
      </c>
      <c r="B24" s="3">
        <v>312923.75</v>
      </c>
      <c r="C24" s="3">
        <v>1798.4107471264367</v>
      </c>
    </row>
    <row r="25" spans="1:3" x14ac:dyDescent="0.25">
      <c r="A25" s="8" t="s">
        <v>4360</v>
      </c>
      <c r="B25" s="3">
        <v>308911.90000000002</v>
      </c>
      <c r="C25" s="3">
        <v>1529.265346534653</v>
      </c>
    </row>
    <row r="26" spans="1:3" x14ac:dyDescent="0.25">
      <c r="A26" s="4" t="s">
        <v>4332</v>
      </c>
      <c r="B26" s="3">
        <v>874389.8</v>
      </c>
      <c r="C26" s="3">
        <v>1675.0746360153214</v>
      </c>
    </row>
    <row r="27" spans="1:3" x14ac:dyDescent="0.25">
      <c r="A27" s="8" t="s">
        <v>4356</v>
      </c>
      <c r="B27" s="3">
        <v>227290.91</v>
      </c>
      <c r="C27" s="3">
        <v>1369.2206626506027</v>
      </c>
    </row>
    <row r="28" spans="1:3" x14ac:dyDescent="0.25">
      <c r="A28" s="8" t="s">
        <v>4282</v>
      </c>
      <c r="B28" s="3">
        <v>268233.24</v>
      </c>
      <c r="C28" s="3">
        <v>1645.6011656441713</v>
      </c>
    </row>
    <row r="29" spans="1:3" x14ac:dyDescent="0.25">
      <c r="A29" s="8" t="s">
        <v>4357</v>
      </c>
      <c r="B29" s="3">
        <v>378865.65</v>
      </c>
      <c r="C29" s="3">
        <v>1963.03284974093</v>
      </c>
    </row>
    <row r="30" spans="1:3" x14ac:dyDescent="0.25">
      <c r="A30" s="4" t="s">
        <v>4333</v>
      </c>
      <c r="B30" s="3">
        <v>813954.11</v>
      </c>
      <c r="C30" s="3">
        <v>1592.8636790606606</v>
      </c>
    </row>
    <row r="31" spans="1:3" x14ac:dyDescent="0.25">
      <c r="A31" s="8" t="s">
        <v>4353</v>
      </c>
      <c r="B31" s="3">
        <v>229995.4</v>
      </c>
      <c r="C31" s="3">
        <v>1377.2164071856303</v>
      </c>
    </row>
    <row r="32" spans="1:3" x14ac:dyDescent="0.25">
      <c r="A32" s="8" t="s">
        <v>4354</v>
      </c>
      <c r="B32" s="3">
        <v>290553.46000000002</v>
      </c>
      <c r="C32" s="3">
        <v>1521.2207853403149</v>
      </c>
    </row>
    <row r="33" spans="1:3" x14ac:dyDescent="0.25">
      <c r="A33" s="8" t="s">
        <v>4355</v>
      </c>
      <c r="B33" s="3">
        <v>293405.26</v>
      </c>
      <c r="C33" s="3">
        <v>1917.6799346405228</v>
      </c>
    </row>
    <row r="34" spans="1:3" x14ac:dyDescent="0.25">
      <c r="A34" s="4" t="s">
        <v>4334</v>
      </c>
      <c r="B34" s="3">
        <v>851412.2</v>
      </c>
      <c r="C34" s="3">
        <v>1689.3083928571386</v>
      </c>
    </row>
    <row r="35" spans="1:3" x14ac:dyDescent="0.25">
      <c r="A35" s="8" t="s">
        <v>4350</v>
      </c>
      <c r="B35" s="3">
        <v>310328.31</v>
      </c>
      <c r="C35" s="3">
        <v>1616.2917708333341</v>
      </c>
    </row>
    <row r="36" spans="1:3" x14ac:dyDescent="0.25">
      <c r="A36" s="8" t="s">
        <v>4351</v>
      </c>
      <c r="B36" s="3">
        <v>281577.90000000002</v>
      </c>
      <c r="C36" s="3">
        <v>1706.5312121212119</v>
      </c>
    </row>
    <row r="37" spans="1:3" x14ac:dyDescent="0.25">
      <c r="A37" s="8" t="s">
        <v>4352</v>
      </c>
      <c r="B37" s="3">
        <v>259505.98</v>
      </c>
      <c r="C37" s="3">
        <v>1765.3453061224486</v>
      </c>
    </row>
    <row r="38" spans="1:3" x14ac:dyDescent="0.25">
      <c r="A38" s="2" t="s">
        <v>4328</v>
      </c>
      <c r="B38" s="3">
        <v>1812377.82</v>
      </c>
      <c r="C38" s="3">
        <v>2066.5638768528993</v>
      </c>
    </row>
    <row r="39" spans="1:3" x14ac:dyDescent="0.25">
      <c r="A39" s="4" t="s">
        <v>4331</v>
      </c>
      <c r="B39" s="3">
        <v>946079.15</v>
      </c>
      <c r="C39" s="3">
        <v>2047.7889177489128</v>
      </c>
    </row>
    <row r="40" spans="1:3" x14ac:dyDescent="0.25">
      <c r="A40" s="8" t="s">
        <v>4358</v>
      </c>
      <c r="B40" s="3">
        <v>381430.1</v>
      </c>
      <c r="C40" s="3">
        <v>2354.5053086419748</v>
      </c>
    </row>
    <row r="41" spans="1:3" x14ac:dyDescent="0.25">
      <c r="A41" s="8" t="s">
        <v>4359</v>
      </c>
      <c r="B41" s="3">
        <v>200658.06</v>
      </c>
      <c r="C41" s="3">
        <v>1875.3074766355148</v>
      </c>
    </row>
    <row r="42" spans="1:3" x14ac:dyDescent="0.25">
      <c r="A42" s="8" t="s">
        <v>4360</v>
      </c>
      <c r="B42" s="3">
        <v>363990.99</v>
      </c>
      <c r="C42" s="3">
        <v>1885.9622797927445</v>
      </c>
    </row>
    <row r="43" spans="1:3" x14ac:dyDescent="0.25">
      <c r="A43" s="4" t="s">
        <v>4332</v>
      </c>
      <c r="B43" s="3">
        <v>815958.89</v>
      </c>
      <c r="C43" s="3">
        <v>2124.8914322916585</v>
      </c>
    </row>
    <row r="44" spans="1:3" x14ac:dyDescent="0.25">
      <c r="A44" s="8" t="s">
        <v>4356</v>
      </c>
      <c r="B44" s="3">
        <v>815769.9</v>
      </c>
      <c r="C44" s="3">
        <v>2129.9460052219238</v>
      </c>
    </row>
    <row r="45" spans="1:3" x14ac:dyDescent="0.25">
      <c r="A45" s="8" t="s">
        <v>4357</v>
      </c>
      <c r="B45" s="3">
        <v>188.99</v>
      </c>
      <c r="C45" s="3">
        <v>188.99</v>
      </c>
    </row>
    <row r="46" spans="1:3" x14ac:dyDescent="0.25">
      <c r="A46" s="4" t="s">
        <v>4333</v>
      </c>
      <c r="B46" s="3">
        <v>28679.68</v>
      </c>
      <c r="C46" s="3">
        <v>1593.3138888888891</v>
      </c>
    </row>
    <row r="47" spans="1:3" x14ac:dyDescent="0.25">
      <c r="A47" s="8" t="s">
        <v>4353</v>
      </c>
      <c r="B47" s="3">
        <v>11337.9</v>
      </c>
      <c r="C47" s="3">
        <v>1259.7655555555555</v>
      </c>
    </row>
    <row r="48" spans="1:3" x14ac:dyDescent="0.25">
      <c r="A48" s="8" t="s">
        <v>4354</v>
      </c>
      <c r="B48" s="3">
        <v>8377.81</v>
      </c>
      <c r="C48" s="3">
        <v>1396.3</v>
      </c>
    </row>
    <row r="49" spans="1:3" x14ac:dyDescent="0.25">
      <c r="A49" s="8" t="s">
        <v>4355</v>
      </c>
      <c r="B49" s="3">
        <v>8963.9599999999991</v>
      </c>
      <c r="C49" s="3">
        <v>2987.9866666666662</v>
      </c>
    </row>
    <row r="50" spans="1:3" x14ac:dyDescent="0.25">
      <c r="A50" s="4" t="s">
        <v>4334</v>
      </c>
      <c r="B50" s="3">
        <v>21660.1</v>
      </c>
      <c r="C50" s="3">
        <v>1666.16</v>
      </c>
    </row>
    <row r="51" spans="1:3" x14ac:dyDescent="0.25">
      <c r="A51" s="8" t="s">
        <v>4350</v>
      </c>
      <c r="B51" s="3">
        <v>3781.13</v>
      </c>
      <c r="C51" s="3">
        <v>756.22399999999993</v>
      </c>
    </row>
    <row r="52" spans="1:3" x14ac:dyDescent="0.25">
      <c r="A52" s="8" t="s">
        <v>4351</v>
      </c>
      <c r="B52" s="3">
        <v>11362.01</v>
      </c>
      <c r="C52" s="3">
        <v>2272.3999999999996</v>
      </c>
    </row>
    <row r="53" spans="1:3" x14ac:dyDescent="0.25">
      <c r="A53" s="8" t="s">
        <v>4352</v>
      </c>
      <c r="B53" s="3">
        <v>6516.97</v>
      </c>
      <c r="C53" s="3">
        <v>2172.3200000000002</v>
      </c>
    </row>
    <row r="54" spans="1:3" x14ac:dyDescent="0.25">
      <c r="A54" s="2" t="s">
        <v>4325</v>
      </c>
      <c r="B54" s="3">
        <v>7686964.5899999999</v>
      </c>
      <c r="C54" s="3">
        <v>1628.592743644067</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64" spans="1:3" x14ac:dyDescent="0.25">
      <c r="A64" s="1" t="s">
        <v>4329</v>
      </c>
      <c r="B64" s="1" t="s">
        <v>4335</v>
      </c>
    </row>
    <row r="65" spans="1:5" x14ac:dyDescent="0.25">
      <c r="A65" s="1" t="s">
        <v>4324</v>
      </c>
      <c r="B65" t="s">
        <v>47</v>
      </c>
      <c r="C65" t="s">
        <v>180</v>
      </c>
      <c r="D65" t="s">
        <v>31</v>
      </c>
      <c r="E65" t="s">
        <v>4325</v>
      </c>
    </row>
    <row r="66" spans="1:5" x14ac:dyDescent="0.25">
      <c r="A66" s="2" t="s">
        <v>28</v>
      </c>
      <c r="B66" s="6">
        <v>137876.49</v>
      </c>
      <c r="C66" s="6">
        <v>15335.1</v>
      </c>
      <c r="D66" s="6">
        <v>50296.03</v>
      </c>
      <c r="E66" s="6">
        <v>203507.62</v>
      </c>
    </row>
    <row r="67" spans="1:5" x14ac:dyDescent="0.25">
      <c r="A67" s="2" t="s">
        <v>104</v>
      </c>
      <c r="B67" s="6">
        <v>150398.18</v>
      </c>
      <c r="C67" s="6">
        <v>18541.32</v>
      </c>
      <c r="D67" s="6">
        <v>57826.06</v>
      </c>
      <c r="E67" s="6">
        <v>226765.55</v>
      </c>
    </row>
    <row r="68" spans="1:5" x14ac:dyDescent="0.25">
      <c r="A68" s="2" t="s">
        <v>76</v>
      </c>
      <c r="B68" s="6">
        <v>250859.16</v>
      </c>
      <c r="C68" s="6">
        <v>35189.879999999997</v>
      </c>
      <c r="D68" s="6">
        <v>103199.66</v>
      </c>
      <c r="E68" s="6">
        <v>389248.7</v>
      </c>
    </row>
    <row r="69" spans="1:5" x14ac:dyDescent="0.25">
      <c r="A69" s="2" t="s">
        <v>1868</v>
      </c>
      <c r="B69" s="6">
        <v>146684.73000000001</v>
      </c>
      <c r="C69" s="6">
        <v>50049.91</v>
      </c>
      <c r="D69" s="6">
        <v>14849.97</v>
      </c>
      <c r="E69" s="6">
        <v>211584.62</v>
      </c>
    </row>
    <row r="70" spans="1:5" x14ac:dyDescent="0.25">
      <c r="A70" s="2" t="s">
        <v>41</v>
      </c>
      <c r="B70" s="6">
        <v>231709.2</v>
      </c>
      <c r="C70" s="6">
        <v>55476.81</v>
      </c>
      <c r="D70" s="6">
        <v>81286.720000000001</v>
      </c>
      <c r="E70" s="6">
        <v>368472.73</v>
      </c>
    </row>
    <row r="71" spans="1:5" x14ac:dyDescent="0.25">
      <c r="A71" s="2" t="s">
        <v>1984</v>
      </c>
      <c r="B71" s="6">
        <v>105399.79</v>
      </c>
      <c r="C71" s="6">
        <v>24749.95</v>
      </c>
      <c r="D71" s="6">
        <v>45749.91</v>
      </c>
      <c r="E71" s="6">
        <v>175899.65</v>
      </c>
    </row>
    <row r="72" spans="1:5" x14ac:dyDescent="0.25">
      <c r="A72" s="2" t="s">
        <v>1874</v>
      </c>
      <c r="B72" s="6">
        <v>155599.69</v>
      </c>
      <c r="C72" s="6">
        <v>4649.99</v>
      </c>
      <c r="D72" s="6">
        <v>27999.94</v>
      </c>
      <c r="E72" s="6">
        <v>188249.62</v>
      </c>
    </row>
    <row r="73" spans="1:5" x14ac:dyDescent="0.25">
      <c r="A73" s="2" t="s">
        <v>38</v>
      </c>
      <c r="B73" s="6">
        <v>136493.24</v>
      </c>
      <c r="C73" s="6">
        <v>13427.93</v>
      </c>
      <c r="D73" s="6">
        <v>53459.7</v>
      </c>
      <c r="E73" s="6">
        <v>203380.87</v>
      </c>
    </row>
    <row r="74" spans="1:5" x14ac:dyDescent="0.25">
      <c r="A74" s="2" t="s">
        <v>2013</v>
      </c>
      <c r="B74" s="6">
        <v>121094.81</v>
      </c>
      <c r="C74" s="6">
        <v>23789.96</v>
      </c>
      <c r="D74" s="6">
        <v>29639.95</v>
      </c>
      <c r="E74" s="6">
        <v>174524.73</v>
      </c>
    </row>
    <row r="75" spans="1:5" x14ac:dyDescent="0.25">
      <c r="A75" s="2" t="s">
        <v>92</v>
      </c>
      <c r="B75" s="6">
        <v>363719.09</v>
      </c>
      <c r="C75" s="6">
        <v>76719.81</v>
      </c>
      <c r="D75" s="6">
        <v>115119.71</v>
      </c>
      <c r="E75" s="6">
        <v>555558.61</v>
      </c>
    </row>
    <row r="76" spans="1:5" x14ac:dyDescent="0.25">
      <c r="A76" s="2" t="s">
        <v>4325</v>
      </c>
      <c r="B76" s="6">
        <v>1799834.39</v>
      </c>
      <c r="C76" s="6">
        <v>317930.65999999997</v>
      </c>
      <c r="D76" s="6">
        <v>579427.66</v>
      </c>
      <c r="E76" s="6">
        <v>2697192.7</v>
      </c>
    </row>
    <row r="85" spans="1:2" x14ac:dyDescent="0.25">
      <c r="A85" s="1" t="s">
        <v>4324</v>
      </c>
      <c r="B85" t="s">
        <v>4329</v>
      </c>
    </row>
    <row r="86" spans="1:2" x14ac:dyDescent="0.25">
      <c r="A86" s="2" t="s">
        <v>3824</v>
      </c>
      <c r="B86" s="6">
        <v>24890.62</v>
      </c>
    </row>
    <row r="87" spans="1:2" x14ac:dyDescent="0.25">
      <c r="A87" s="2" t="s">
        <v>2691</v>
      </c>
      <c r="B87" s="6">
        <v>25612.7</v>
      </c>
    </row>
    <row r="88" spans="1:2" x14ac:dyDescent="0.25">
      <c r="A88" s="2" t="s">
        <v>1241</v>
      </c>
      <c r="B88" s="6">
        <v>25636.45</v>
      </c>
    </row>
    <row r="89" spans="1:2" x14ac:dyDescent="0.25">
      <c r="A89" s="2" t="s">
        <v>1759</v>
      </c>
      <c r="B89" s="6">
        <v>27888.18</v>
      </c>
    </row>
    <row r="90" spans="1:2" x14ac:dyDescent="0.25">
      <c r="A90" s="2" t="s">
        <v>2698</v>
      </c>
      <c r="B90" s="6">
        <v>31913.69</v>
      </c>
    </row>
    <row r="91" spans="1:2" x14ac:dyDescent="0.25">
      <c r="A91" s="2" t="s">
        <v>1139</v>
      </c>
      <c r="B91" s="6">
        <v>31925.89</v>
      </c>
    </row>
    <row r="92" spans="1:2" x14ac:dyDescent="0.25">
      <c r="A92" s="2" t="s">
        <v>2999</v>
      </c>
      <c r="B92" s="6">
        <v>32675.07</v>
      </c>
    </row>
    <row r="93" spans="1:2" x14ac:dyDescent="0.25">
      <c r="A93" s="2" t="s">
        <v>3635</v>
      </c>
      <c r="B93" s="6">
        <v>32803.01</v>
      </c>
    </row>
    <row r="94" spans="1:2" x14ac:dyDescent="0.25">
      <c r="A94" s="2" t="s">
        <v>2413</v>
      </c>
      <c r="B94" s="6">
        <v>33634.26</v>
      </c>
    </row>
    <row r="95" spans="1:2" x14ac:dyDescent="0.25">
      <c r="A95" s="2" t="s">
        <v>72</v>
      </c>
      <c r="B95" s="6">
        <v>34807.94</v>
      </c>
    </row>
    <row r="96" spans="1:2" x14ac:dyDescent="0.25">
      <c r="A96" s="2" t="s">
        <v>4325</v>
      </c>
      <c r="B96" s="6">
        <v>301787.82</v>
      </c>
    </row>
    <row r="100" ht="18" customHeight="1" x14ac:dyDescent="0.25"/>
    <row r="101" ht="18" customHeight="1" x14ac:dyDescent="0.25"/>
    <row r="102" ht="18" customHeight="1" x14ac:dyDescent="0.25"/>
    <row r="103" ht="18" customHeight="1" x14ac:dyDescent="0.25"/>
    <row r="104" ht="18" customHeight="1" x14ac:dyDescent="0.25"/>
    <row r="105" ht="18" customHeight="1" x14ac:dyDescent="0.25"/>
    <row r="115" spans="1:5" x14ac:dyDescent="0.25">
      <c r="A115" s="1" t="s">
        <v>4340</v>
      </c>
      <c r="B115" s="1" t="s">
        <v>4335</v>
      </c>
    </row>
    <row r="116" spans="1:5" x14ac:dyDescent="0.25">
      <c r="A116" s="1" t="s">
        <v>4324</v>
      </c>
      <c r="B116" t="s">
        <v>47</v>
      </c>
      <c r="C116" t="s">
        <v>180</v>
      </c>
      <c r="D116" t="s">
        <v>31</v>
      </c>
      <c r="E116" t="s">
        <v>4325</v>
      </c>
    </row>
    <row r="117" spans="1:5" x14ac:dyDescent="0.25">
      <c r="A117" s="2" t="s">
        <v>28</v>
      </c>
      <c r="B117" s="7">
        <v>13</v>
      </c>
      <c r="C117" s="7">
        <v>21</v>
      </c>
      <c r="D117" s="7">
        <v>15</v>
      </c>
      <c r="E117" s="7">
        <v>14.051546391752577</v>
      </c>
    </row>
    <row r="118" spans="1:5" x14ac:dyDescent="0.25">
      <c r="A118" s="2" t="s">
        <v>104</v>
      </c>
      <c r="B118" s="7">
        <v>21</v>
      </c>
      <c r="C118" s="7">
        <v>30</v>
      </c>
      <c r="D118" s="7">
        <v>8</v>
      </c>
      <c r="E118" s="7">
        <v>18.659793814432991</v>
      </c>
    </row>
    <row r="119" spans="1:5" x14ac:dyDescent="0.25">
      <c r="A119" s="2" t="s">
        <v>76</v>
      </c>
      <c r="B119" s="7">
        <v>17</v>
      </c>
      <c r="C119" s="7">
        <v>23</v>
      </c>
      <c r="D119" s="7">
        <v>11</v>
      </c>
      <c r="E119" s="7">
        <v>15.930693069306932</v>
      </c>
    </row>
    <row r="120" spans="1:5" x14ac:dyDescent="0.25">
      <c r="A120" s="2" t="s">
        <v>1868</v>
      </c>
      <c r="B120" s="7">
        <v>20</v>
      </c>
      <c r="C120" s="7">
        <v>19</v>
      </c>
      <c r="D120" s="7">
        <v>15</v>
      </c>
      <c r="E120" s="7">
        <v>19.428571428571427</v>
      </c>
    </row>
    <row r="121" spans="1:5" x14ac:dyDescent="0.25">
      <c r="A121" s="2" t="s">
        <v>41</v>
      </c>
      <c r="B121" s="7">
        <v>2</v>
      </c>
      <c r="C121" s="7">
        <v>11</v>
      </c>
      <c r="D121" s="7">
        <v>23</v>
      </c>
      <c r="E121" s="7">
        <v>7.8453608247422677</v>
      </c>
    </row>
    <row r="122" spans="1:5" x14ac:dyDescent="0.25">
      <c r="A122" s="2" t="s">
        <v>1984</v>
      </c>
      <c r="B122" s="7">
        <v>15</v>
      </c>
      <c r="C122" s="7">
        <v>27</v>
      </c>
      <c r="D122" s="7">
        <v>1</v>
      </c>
      <c r="E122" s="7">
        <v>13.076923076923077</v>
      </c>
    </row>
    <row r="123" spans="1:5" x14ac:dyDescent="0.25">
      <c r="A123" s="2" t="s">
        <v>1874</v>
      </c>
      <c r="B123" s="7">
        <v>20</v>
      </c>
      <c r="C123" s="7">
        <v>28</v>
      </c>
      <c r="D123" s="7">
        <v>30</v>
      </c>
      <c r="E123" s="7">
        <v>21.52</v>
      </c>
    </row>
    <row r="124" spans="1:5" x14ac:dyDescent="0.25">
      <c r="A124" s="2" t="s">
        <v>38</v>
      </c>
      <c r="B124" s="7">
        <v>1</v>
      </c>
      <c r="C124" s="7">
        <v>12</v>
      </c>
      <c r="D124" s="7">
        <v>0</v>
      </c>
      <c r="E124" s="7">
        <v>1.4</v>
      </c>
    </row>
    <row r="125" spans="1:5" x14ac:dyDescent="0.25">
      <c r="A125" s="2" t="s">
        <v>2013</v>
      </c>
      <c r="B125" s="7">
        <v>8</v>
      </c>
      <c r="C125" s="7">
        <v>2</v>
      </c>
      <c r="D125" s="7">
        <v>2</v>
      </c>
      <c r="E125" s="7">
        <v>6.4210526315789478</v>
      </c>
    </row>
    <row r="126" spans="1:5" x14ac:dyDescent="0.25">
      <c r="A126" s="2" t="s">
        <v>92</v>
      </c>
      <c r="B126" s="7">
        <v>8</v>
      </c>
      <c r="C126" s="7">
        <v>12</v>
      </c>
      <c r="D126" s="7">
        <v>8</v>
      </c>
      <c r="E126" s="7">
        <v>8.4752475247524757</v>
      </c>
    </row>
    <row r="127" spans="1:5" x14ac:dyDescent="0.25">
      <c r="A127" s="2" t="s">
        <v>4325</v>
      </c>
      <c r="B127" s="7">
        <v>125</v>
      </c>
      <c r="C127" s="7">
        <v>185</v>
      </c>
      <c r="D127" s="7">
        <v>113</v>
      </c>
      <c r="E127" s="7">
        <v>126.8091887620607</v>
      </c>
    </row>
    <row r="130" spans="1:5" x14ac:dyDescent="0.25">
      <c r="A130" s="1" t="s">
        <v>4341</v>
      </c>
      <c r="B130" s="1" t="s">
        <v>4335</v>
      </c>
    </row>
    <row r="131" spans="1:5" x14ac:dyDescent="0.25">
      <c r="A131" s="1" t="s">
        <v>4324</v>
      </c>
      <c r="B131" t="s">
        <v>47</v>
      </c>
      <c r="C131" t="s">
        <v>180</v>
      </c>
      <c r="D131" t="s">
        <v>31</v>
      </c>
      <c r="E131" t="s">
        <v>4325</v>
      </c>
    </row>
    <row r="132" spans="1:5" x14ac:dyDescent="0.25">
      <c r="A132" s="2" t="s">
        <v>3698</v>
      </c>
      <c r="B132" s="7">
        <v>8</v>
      </c>
      <c r="C132" s="7"/>
      <c r="D132" s="7"/>
      <c r="E132" s="7">
        <v>8</v>
      </c>
    </row>
    <row r="133" spans="1:5" x14ac:dyDescent="0.25">
      <c r="A133" s="2" t="s">
        <v>3995</v>
      </c>
      <c r="B133" s="7"/>
      <c r="C133" s="7">
        <v>12</v>
      </c>
      <c r="D133" s="7"/>
      <c r="E133" s="7">
        <v>12</v>
      </c>
    </row>
    <row r="134" spans="1:5" x14ac:dyDescent="0.25">
      <c r="A134" s="2" t="s">
        <v>4201</v>
      </c>
      <c r="B134" s="7"/>
      <c r="C134" s="7"/>
      <c r="D134" s="7">
        <v>27</v>
      </c>
      <c r="E134" s="7">
        <v>27</v>
      </c>
    </row>
    <row r="135" spans="1:5" x14ac:dyDescent="0.25">
      <c r="A135" s="2" t="s">
        <v>4227</v>
      </c>
      <c r="B135" s="7"/>
      <c r="C135" s="7"/>
      <c r="D135" s="7">
        <v>20</v>
      </c>
      <c r="E135" s="7">
        <v>20</v>
      </c>
    </row>
    <row r="136" spans="1:5" x14ac:dyDescent="0.25">
      <c r="A136" s="2" t="s">
        <v>4173</v>
      </c>
      <c r="B136" s="7">
        <v>15</v>
      </c>
      <c r="C136" s="7"/>
      <c r="D136" s="7"/>
      <c r="E136" s="7">
        <v>15</v>
      </c>
    </row>
    <row r="137" spans="1:5" x14ac:dyDescent="0.25">
      <c r="A137" s="2" t="s">
        <v>4148</v>
      </c>
      <c r="B137" s="7">
        <v>7</v>
      </c>
      <c r="C137" s="7"/>
      <c r="D137" s="7"/>
      <c r="E137" s="7">
        <v>7</v>
      </c>
    </row>
    <row r="138" spans="1:5" x14ac:dyDescent="0.25">
      <c r="A138" s="2" t="s">
        <v>3911</v>
      </c>
      <c r="B138" s="7"/>
      <c r="C138" s="7"/>
      <c r="D138" s="7">
        <v>6</v>
      </c>
      <c r="E138" s="7">
        <v>6</v>
      </c>
    </row>
    <row r="139" spans="1:5" x14ac:dyDescent="0.25">
      <c r="A139" s="2" t="s">
        <v>3740</v>
      </c>
      <c r="B139" s="7">
        <v>15</v>
      </c>
      <c r="C139" s="7"/>
      <c r="D139" s="7"/>
      <c r="E139" s="7">
        <v>15</v>
      </c>
    </row>
    <row r="140" spans="1:5" x14ac:dyDescent="0.25">
      <c r="A140" s="2" t="s">
        <v>3967</v>
      </c>
      <c r="B140" s="7">
        <v>28</v>
      </c>
      <c r="C140" s="7"/>
      <c r="D140" s="7"/>
      <c r="E140" s="7">
        <v>28</v>
      </c>
    </row>
    <row r="141" spans="1:5" x14ac:dyDescent="0.25">
      <c r="A141" s="2" t="s">
        <v>4232</v>
      </c>
      <c r="B141" s="7"/>
      <c r="C141" s="7"/>
      <c r="D141" s="7">
        <v>17</v>
      </c>
      <c r="E141" s="7">
        <v>17</v>
      </c>
    </row>
    <row r="142" spans="1:5" x14ac:dyDescent="0.25">
      <c r="A142" s="2" t="s">
        <v>4325</v>
      </c>
      <c r="B142" s="7">
        <v>73</v>
      </c>
      <c r="C142" s="7">
        <v>12</v>
      </c>
      <c r="D142" s="7">
        <v>70</v>
      </c>
      <c r="E142" s="7">
        <v>155</v>
      </c>
    </row>
    <row r="143" spans="1:5" x14ac:dyDescent="0.25">
      <c r="A143" s="2"/>
      <c r="B143" s="7"/>
      <c r="C143" s="7"/>
      <c r="D143" s="7"/>
      <c r="E143" s="7"/>
    </row>
    <row r="144" spans="1:5" x14ac:dyDescent="0.25">
      <c r="A144" s="2"/>
      <c r="B144" s="7"/>
      <c r="C144" s="7"/>
      <c r="D144" s="7"/>
      <c r="E144" s="7"/>
    </row>
    <row r="145" spans="1:17" x14ac:dyDescent="0.25">
      <c r="A145" s="2"/>
      <c r="B145" s="7"/>
      <c r="C145" s="7"/>
      <c r="D145" s="7"/>
      <c r="E145" s="7"/>
    </row>
    <row r="146" spans="1:17" x14ac:dyDescent="0.25">
      <c r="A146" s="1" t="s">
        <v>4342</v>
      </c>
      <c r="B146" s="1" t="s">
        <v>4335</v>
      </c>
    </row>
    <row r="147" spans="1:17" x14ac:dyDescent="0.25">
      <c r="B147" t="s">
        <v>47</v>
      </c>
      <c r="F147" t="s">
        <v>4343</v>
      </c>
      <c r="G147" t="s">
        <v>180</v>
      </c>
      <c r="K147" t="s">
        <v>4344</v>
      </c>
      <c r="L147" t="s">
        <v>31</v>
      </c>
      <c r="P147" t="s">
        <v>4345</v>
      </c>
      <c r="Q147" t="s">
        <v>4325</v>
      </c>
    </row>
    <row r="148" spans="1:17" x14ac:dyDescent="0.25">
      <c r="A148" s="1" t="s">
        <v>4324</v>
      </c>
      <c r="B148" t="s">
        <v>4346</v>
      </c>
      <c r="C148" t="s">
        <v>4347</v>
      </c>
      <c r="D148" t="s">
        <v>4348</v>
      </c>
      <c r="E148" t="s">
        <v>4349</v>
      </c>
      <c r="G148" t="s">
        <v>4346</v>
      </c>
      <c r="H148" t="s">
        <v>4347</v>
      </c>
      <c r="I148" t="s">
        <v>4348</v>
      </c>
      <c r="J148" t="s">
        <v>4349</v>
      </c>
      <c r="L148" t="s">
        <v>4346</v>
      </c>
      <c r="M148" t="s">
        <v>4347</v>
      </c>
      <c r="N148" t="s">
        <v>4348</v>
      </c>
      <c r="O148" t="s">
        <v>4349</v>
      </c>
    </row>
    <row r="149" spans="1:17" x14ac:dyDescent="0.25">
      <c r="A149" s="2" t="s">
        <v>1879</v>
      </c>
      <c r="B149" s="7"/>
      <c r="C149" s="7">
        <v>14</v>
      </c>
      <c r="D149" s="7"/>
      <c r="E149" s="7"/>
      <c r="F149" s="7">
        <v>14</v>
      </c>
      <c r="G149" s="7"/>
      <c r="H149" s="7">
        <v>20</v>
      </c>
      <c r="I149" s="7"/>
      <c r="J149" s="7"/>
      <c r="K149" s="7">
        <v>20</v>
      </c>
      <c r="L149" s="7"/>
      <c r="M149" s="7">
        <v>25</v>
      </c>
      <c r="N149" s="7"/>
      <c r="O149" s="7"/>
      <c r="P149" s="7">
        <v>25</v>
      </c>
      <c r="Q149" s="7">
        <v>17.653061224489797</v>
      </c>
    </row>
    <row r="150" spans="1:17" x14ac:dyDescent="0.25">
      <c r="A150" s="2" t="s">
        <v>4071</v>
      </c>
      <c r="B150" s="7"/>
      <c r="C150" s="7"/>
      <c r="D150" s="7"/>
      <c r="E150" s="7">
        <v>3</v>
      </c>
      <c r="F150" s="7">
        <v>3</v>
      </c>
      <c r="G150" s="7"/>
      <c r="H150" s="7"/>
      <c r="I150" s="7"/>
      <c r="J150" s="7"/>
      <c r="K150" s="7"/>
      <c r="L150" s="7"/>
      <c r="M150" s="7"/>
      <c r="N150" s="7"/>
      <c r="O150" s="7">
        <v>28</v>
      </c>
      <c r="P150" s="7">
        <v>28</v>
      </c>
      <c r="Q150" s="7">
        <v>19.666666666666668</v>
      </c>
    </row>
    <row r="151" spans="1:17" x14ac:dyDescent="0.25">
      <c r="A151" s="2" t="s">
        <v>4253</v>
      </c>
      <c r="B151" s="7"/>
      <c r="C151" s="7"/>
      <c r="D151" s="7"/>
      <c r="E151" s="7"/>
      <c r="F151" s="7"/>
      <c r="G151" s="7"/>
      <c r="H151" s="7"/>
      <c r="I151" s="7"/>
      <c r="J151" s="7"/>
      <c r="K151" s="7"/>
      <c r="L151" s="7"/>
      <c r="M151" s="7"/>
      <c r="N151" s="7"/>
      <c r="O151" s="7">
        <v>2</v>
      </c>
      <c r="P151" s="7">
        <v>2</v>
      </c>
      <c r="Q151" s="7">
        <v>2</v>
      </c>
    </row>
    <row r="152" spans="1:17" x14ac:dyDescent="0.25">
      <c r="A152" s="2" t="s">
        <v>3691</v>
      </c>
      <c r="B152" s="7"/>
      <c r="C152" s="7"/>
      <c r="D152" s="7"/>
      <c r="E152" s="7">
        <v>29</v>
      </c>
      <c r="F152" s="7">
        <v>29</v>
      </c>
      <c r="G152" s="7"/>
      <c r="H152" s="7"/>
      <c r="I152" s="7"/>
      <c r="J152" s="7"/>
      <c r="K152" s="7"/>
      <c r="L152" s="7"/>
      <c r="M152" s="7"/>
      <c r="N152" s="7"/>
      <c r="O152" s="7"/>
      <c r="P152" s="7"/>
      <c r="Q152" s="7">
        <v>29</v>
      </c>
    </row>
    <row r="153" spans="1:17" x14ac:dyDescent="0.25">
      <c r="A153" s="2" t="s">
        <v>3928</v>
      </c>
      <c r="B153" s="7"/>
      <c r="C153" s="7"/>
      <c r="D153" s="7"/>
      <c r="E153" s="7">
        <v>15</v>
      </c>
      <c r="F153" s="7">
        <v>15</v>
      </c>
      <c r="G153" s="7"/>
      <c r="H153" s="7"/>
      <c r="I153" s="7"/>
      <c r="J153" s="7">
        <v>9</v>
      </c>
      <c r="K153" s="7">
        <v>9</v>
      </c>
      <c r="L153" s="7"/>
      <c r="M153" s="7"/>
      <c r="N153" s="7"/>
      <c r="O153" s="7">
        <v>24</v>
      </c>
      <c r="P153" s="7">
        <v>24</v>
      </c>
      <c r="Q153" s="7">
        <v>15.5</v>
      </c>
    </row>
    <row r="154" spans="1:17" x14ac:dyDescent="0.25">
      <c r="A154" s="2" t="s">
        <v>3698</v>
      </c>
      <c r="B154" s="7"/>
      <c r="C154" s="7"/>
      <c r="D154" s="7"/>
      <c r="E154" s="7">
        <v>8</v>
      </c>
      <c r="F154" s="7">
        <v>8</v>
      </c>
      <c r="G154" s="7"/>
      <c r="H154" s="7"/>
      <c r="I154" s="7"/>
      <c r="J154" s="7"/>
      <c r="K154" s="7"/>
      <c r="L154" s="7"/>
      <c r="M154" s="7"/>
      <c r="N154" s="7"/>
      <c r="O154" s="7"/>
      <c r="P154" s="7"/>
      <c r="Q154" s="7">
        <v>8</v>
      </c>
    </row>
    <row r="155" spans="1:17" x14ac:dyDescent="0.25">
      <c r="A155" s="2" t="s">
        <v>3780</v>
      </c>
      <c r="B155" s="7"/>
      <c r="C155" s="7"/>
      <c r="D155" s="7"/>
      <c r="E155" s="7">
        <v>7</v>
      </c>
      <c r="F155" s="7">
        <v>7</v>
      </c>
      <c r="G155" s="7"/>
      <c r="H155" s="7"/>
      <c r="I155" s="7"/>
      <c r="J155" s="7">
        <v>22</v>
      </c>
      <c r="K155" s="7">
        <v>22</v>
      </c>
      <c r="L155" s="7"/>
      <c r="M155" s="7"/>
      <c r="N155" s="7"/>
      <c r="O155" s="7"/>
      <c r="P155" s="7"/>
      <c r="Q155" s="7">
        <v>10</v>
      </c>
    </row>
    <row r="156" spans="1:17" x14ac:dyDescent="0.25">
      <c r="A156" s="2" t="s">
        <v>3657</v>
      </c>
      <c r="B156" s="7"/>
      <c r="C156" s="7"/>
      <c r="D156" s="7"/>
      <c r="E156" s="7">
        <v>5</v>
      </c>
      <c r="F156" s="7">
        <v>5</v>
      </c>
      <c r="G156" s="7"/>
      <c r="H156" s="7"/>
      <c r="I156" s="7"/>
      <c r="J156" s="7">
        <v>25</v>
      </c>
      <c r="K156" s="7">
        <v>25</v>
      </c>
      <c r="L156" s="7"/>
      <c r="M156" s="7"/>
      <c r="N156" s="7"/>
      <c r="O156" s="7">
        <v>17</v>
      </c>
      <c r="P156" s="7">
        <v>17</v>
      </c>
      <c r="Q156" s="7">
        <v>15.666666666666666</v>
      </c>
    </row>
    <row r="157" spans="1:17" x14ac:dyDescent="0.25">
      <c r="A157" s="2" t="s">
        <v>2039</v>
      </c>
      <c r="B157" s="7"/>
      <c r="C157" s="7"/>
      <c r="D157" s="7">
        <v>19</v>
      </c>
      <c r="E157" s="7"/>
      <c r="F157" s="7">
        <v>19</v>
      </c>
      <c r="G157" s="7"/>
      <c r="H157" s="7"/>
      <c r="I157" s="7">
        <v>18</v>
      </c>
      <c r="J157" s="7"/>
      <c r="K157" s="7">
        <v>18</v>
      </c>
      <c r="L157" s="7"/>
      <c r="M157" s="7"/>
      <c r="N157" s="7">
        <v>25</v>
      </c>
      <c r="O157" s="7"/>
      <c r="P157" s="7">
        <v>25</v>
      </c>
      <c r="Q157" s="7">
        <v>20.208333333333332</v>
      </c>
    </row>
    <row r="158" spans="1:17" x14ac:dyDescent="0.25">
      <c r="A158" s="2" t="s">
        <v>1957</v>
      </c>
      <c r="B158" s="7"/>
      <c r="C158" s="7"/>
      <c r="D158" s="7">
        <v>6</v>
      </c>
      <c r="E158" s="7"/>
      <c r="F158" s="7">
        <v>6</v>
      </c>
      <c r="G158" s="7"/>
      <c r="H158" s="7"/>
      <c r="I158" s="7">
        <v>2</v>
      </c>
      <c r="J158" s="7"/>
      <c r="K158" s="7">
        <v>2</v>
      </c>
      <c r="L158" s="7"/>
      <c r="M158" s="7"/>
      <c r="N158" s="7">
        <v>3</v>
      </c>
      <c r="O158" s="7"/>
      <c r="P158" s="7">
        <v>3</v>
      </c>
      <c r="Q158" s="7">
        <v>5.0909090909090908</v>
      </c>
    </row>
    <row r="159" spans="1:17" x14ac:dyDescent="0.25">
      <c r="A159" s="2" t="s">
        <v>2042</v>
      </c>
      <c r="B159" s="7"/>
      <c r="C159" s="7"/>
      <c r="D159" s="7">
        <v>4</v>
      </c>
      <c r="E159" s="7"/>
      <c r="F159" s="7">
        <v>4</v>
      </c>
      <c r="G159" s="7"/>
      <c r="H159" s="7"/>
      <c r="I159" s="7">
        <v>7</v>
      </c>
      <c r="J159" s="7"/>
      <c r="K159" s="7">
        <v>7</v>
      </c>
      <c r="L159" s="7"/>
      <c r="M159" s="7"/>
      <c r="N159" s="7">
        <v>1</v>
      </c>
      <c r="O159" s="7"/>
      <c r="P159" s="7">
        <v>1</v>
      </c>
      <c r="Q159" s="7">
        <v>4.1304347826086953</v>
      </c>
    </row>
    <row r="160" spans="1:17" x14ac:dyDescent="0.25">
      <c r="A160" s="2" t="s">
        <v>4138</v>
      </c>
      <c r="B160" s="7"/>
      <c r="C160" s="7"/>
      <c r="D160" s="7"/>
      <c r="E160" s="7">
        <v>10</v>
      </c>
      <c r="F160" s="7">
        <v>10</v>
      </c>
      <c r="G160" s="7"/>
      <c r="H160" s="7"/>
      <c r="I160" s="7"/>
      <c r="J160" s="7"/>
      <c r="K160" s="7"/>
      <c r="L160" s="7"/>
      <c r="M160" s="7"/>
      <c r="N160" s="7"/>
      <c r="O160" s="7"/>
      <c r="P160" s="7"/>
      <c r="Q160" s="7">
        <v>10</v>
      </c>
    </row>
    <row r="161" spans="1:17" x14ac:dyDescent="0.25">
      <c r="A161" s="2" t="s">
        <v>4209</v>
      </c>
      <c r="B161" s="7"/>
      <c r="C161" s="7"/>
      <c r="D161" s="7"/>
      <c r="E161" s="7">
        <v>16</v>
      </c>
      <c r="F161" s="7">
        <v>16</v>
      </c>
      <c r="G161" s="7"/>
      <c r="H161" s="7"/>
      <c r="I161" s="7"/>
      <c r="J161" s="7"/>
      <c r="K161" s="7"/>
      <c r="L161" s="7"/>
      <c r="M161" s="7"/>
      <c r="N161" s="7"/>
      <c r="O161" s="7">
        <v>10</v>
      </c>
      <c r="P161" s="7">
        <v>10</v>
      </c>
      <c r="Q161" s="7">
        <v>13</v>
      </c>
    </row>
    <row r="162" spans="1:17" x14ac:dyDescent="0.25">
      <c r="A162" s="2" t="s">
        <v>3852</v>
      </c>
      <c r="B162" s="7"/>
      <c r="C162" s="7"/>
      <c r="D162" s="7"/>
      <c r="E162" s="7">
        <v>10</v>
      </c>
      <c r="F162" s="7">
        <v>10</v>
      </c>
      <c r="G162" s="7"/>
      <c r="H162" s="7"/>
      <c r="I162" s="7"/>
      <c r="J162" s="7">
        <v>10</v>
      </c>
      <c r="K162" s="7">
        <v>10</v>
      </c>
      <c r="L162" s="7"/>
      <c r="M162" s="7"/>
      <c r="N162" s="7"/>
      <c r="O162" s="7">
        <v>14</v>
      </c>
      <c r="P162" s="7">
        <v>14</v>
      </c>
      <c r="Q162" s="7">
        <v>12</v>
      </c>
    </row>
    <row r="163" spans="1:17" x14ac:dyDescent="0.25">
      <c r="A163" s="2" t="s">
        <v>109</v>
      </c>
      <c r="B163" s="7">
        <v>8.2826086956521738</v>
      </c>
      <c r="C163" s="7"/>
      <c r="D163" s="7"/>
      <c r="E163" s="7"/>
      <c r="F163" s="7">
        <v>8.2826086956521738</v>
      </c>
      <c r="G163" s="7">
        <v>14.346153846153847</v>
      </c>
      <c r="H163" s="7"/>
      <c r="I163" s="7"/>
      <c r="J163" s="7"/>
      <c r="K163" s="7">
        <v>14.346153846153847</v>
      </c>
      <c r="L163" s="7">
        <v>17.551724137931036</v>
      </c>
      <c r="M163" s="7"/>
      <c r="N163" s="7"/>
      <c r="O163" s="7"/>
      <c r="P163" s="7">
        <v>17.551724137931036</v>
      </c>
      <c r="Q163" s="7">
        <v>10.492227979274611</v>
      </c>
    </row>
    <row r="164" spans="1:17" x14ac:dyDescent="0.25">
      <c r="A164" s="2" t="s">
        <v>3975</v>
      </c>
      <c r="B164" s="7"/>
      <c r="C164" s="7"/>
      <c r="D164" s="7"/>
      <c r="E164" s="7">
        <v>6</v>
      </c>
      <c r="F164" s="7">
        <v>6</v>
      </c>
      <c r="G164" s="7"/>
      <c r="H164" s="7"/>
      <c r="I164" s="7"/>
      <c r="J164" s="7">
        <v>0</v>
      </c>
      <c r="K164" s="7">
        <v>0</v>
      </c>
      <c r="L164" s="7"/>
      <c r="M164" s="7"/>
      <c r="N164" s="7"/>
      <c r="O164" s="7">
        <v>4</v>
      </c>
      <c r="P164" s="7">
        <v>4</v>
      </c>
      <c r="Q164" s="7">
        <v>4</v>
      </c>
    </row>
    <row r="165" spans="1:17" x14ac:dyDescent="0.25">
      <c r="A165" s="2" t="s">
        <v>3995</v>
      </c>
      <c r="B165" s="7"/>
      <c r="C165" s="7"/>
      <c r="D165" s="7"/>
      <c r="E165" s="7"/>
      <c r="F165" s="7"/>
      <c r="G165" s="7"/>
      <c r="H165" s="7"/>
      <c r="I165" s="7"/>
      <c r="J165" s="7">
        <v>12</v>
      </c>
      <c r="K165" s="7">
        <v>12</v>
      </c>
      <c r="L165" s="7"/>
      <c r="M165" s="7"/>
      <c r="N165" s="7"/>
      <c r="O165" s="7"/>
      <c r="P165" s="7"/>
      <c r="Q165" s="7">
        <v>12</v>
      </c>
    </row>
    <row r="166" spans="1:17" x14ac:dyDescent="0.25">
      <c r="A166" s="2" t="s">
        <v>4201</v>
      </c>
      <c r="B166" s="7"/>
      <c r="C166" s="7"/>
      <c r="D166" s="7"/>
      <c r="E166" s="7"/>
      <c r="F166" s="7"/>
      <c r="G166" s="7"/>
      <c r="H166" s="7"/>
      <c r="I166" s="7"/>
      <c r="J166" s="7"/>
      <c r="K166" s="7"/>
      <c r="L166" s="7"/>
      <c r="M166" s="7"/>
      <c r="N166" s="7"/>
      <c r="O166" s="7">
        <v>27</v>
      </c>
      <c r="P166" s="7">
        <v>27</v>
      </c>
      <c r="Q166" s="7">
        <v>27</v>
      </c>
    </row>
    <row r="167" spans="1:17" x14ac:dyDescent="0.25">
      <c r="A167" s="2" t="s">
        <v>3921</v>
      </c>
      <c r="B167" s="7"/>
      <c r="C167" s="7"/>
      <c r="D167" s="7"/>
      <c r="E167" s="7">
        <v>7.5</v>
      </c>
      <c r="F167" s="7">
        <v>7.5</v>
      </c>
      <c r="G167" s="7"/>
      <c r="H167" s="7"/>
      <c r="I167" s="7"/>
      <c r="J167" s="7"/>
      <c r="K167" s="7"/>
      <c r="L167" s="7"/>
      <c r="M167" s="7"/>
      <c r="N167" s="7"/>
      <c r="O167" s="7"/>
      <c r="P167" s="7"/>
      <c r="Q167" s="7">
        <v>7.5</v>
      </c>
    </row>
    <row r="168" spans="1:17" x14ac:dyDescent="0.25">
      <c r="A168" s="2" t="s">
        <v>4058</v>
      </c>
      <c r="B168" s="7"/>
      <c r="C168" s="7"/>
      <c r="D168" s="7"/>
      <c r="E168" s="7">
        <v>12</v>
      </c>
      <c r="F168" s="7">
        <v>12</v>
      </c>
      <c r="G168" s="7"/>
      <c r="H168" s="7"/>
      <c r="I168" s="7"/>
      <c r="J168" s="7"/>
      <c r="K168" s="7"/>
      <c r="L168" s="7"/>
      <c r="M168" s="7"/>
      <c r="N168" s="7"/>
      <c r="O168" s="7"/>
      <c r="P168" s="7"/>
      <c r="Q168" s="7">
        <v>12</v>
      </c>
    </row>
    <row r="169" spans="1:17" x14ac:dyDescent="0.25">
      <c r="A169" s="2" t="s">
        <v>3673</v>
      </c>
      <c r="B169" s="7"/>
      <c r="C169" s="7"/>
      <c r="D169" s="7"/>
      <c r="E169" s="7">
        <v>7</v>
      </c>
      <c r="F169" s="7">
        <v>7</v>
      </c>
      <c r="G169" s="7"/>
      <c r="H169" s="7"/>
      <c r="I169" s="7"/>
      <c r="J169" s="7"/>
      <c r="K169" s="7"/>
      <c r="L169" s="7"/>
      <c r="M169" s="7"/>
      <c r="N169" s="7"/>
      <c r="O169" s="7"/>
      <c r="P169" s="7"/>
      <c r="Q169" s="7">
        <v>7</v>
      </c>
    </row>
    <row r="170" spans="1:17" x14ac:dyDescent="0.25">
      <c r="A170" s="2" t="s">
        <v>3890</v>
      </c>
      <c r="B170" s="7"/>
      <c r="C170" s="7"/>
      <c r="D170" s="7"/>
      <c r="E170" s="7">
        <v>29</v>
      </c>
      <c r="F170" s="7">
        <v>29</v>
      </c>
      <c r="G170" s="7"/>
      <c r="H170" s="7"/>
      <c r="I170" s="7"/>
      <c r="J170" s="7">
        <v>7</v>
      </c>
      <c r="K170" s="7">
        <v>7</v>
      </c>
      <c r="L170" s="7"/>
      <c r="M170" s="7"/>
      <c r="N170" s="7"/>
      <c r="O170" s="7">
        <v>27</v>
      </c>
      <c r="P170" s="7">
        <v>27</v>
      </c>
      <c r="Q170" s="7">
        <v>21</v>
      </c>
    </row>
    <row r="171" spans="1:17" x14ac:dyDescent="0.25">
      <c r="A171" s="2" t="s">
        <v>1925</v>
      </c>
      <c r="B171" s="7"/>
      <c r="C171" s="7"/>
      <c r="D171" s="7"/>
      <c r="E171" s="7">
        <v>23</v>
      </c>
      <c r="F171" s="7">
        <v>23</v>
      </c>
      <c r="G171" s="7"/>
      <c r="H171" s="7"/>
      <c r="I171" s="7"/>
      <c r="J171" s="7">
        <v>17</v>
      </c>
      <c r="K171" s="7">
        <v>17</v>
      </c>
      <c r="L171" s="7"/>
      <c r="M171" s="7"/>
      <c r="N171" s="7"/>
      <c r="O171" s="7">
        <v>9</v>
      </c>
      <c r="P171" s="7">
        <v>9</v>
      </c>
      <c r="Q171" s="7">
        <v>17.736842105263158</v>
      </c>
    </row>
    <row r="172" spans="1:17" x14ac:dyDescent="0.25">
      <c r="A172" s="2" t="s">
        <v>3685</v>
      </c>
      <c r="B172" s="7"/>
      <c r="C172" s="7"/>
      <c r="D172" s="7"/>
      <c r="E172" s="7">
        <v>25</v>
      </c>
      <c r="F172" s="7">
        <v>25</v>
      </c>
      <c r="G172" s="7"/>
      <c r="H172" s="7"/>
      <c r="I172" s="7"/>
      <c r="J172" s="7">
        <v>29</v>
      </c>
      <c r="K172" s="7">
        <v>29</v>
      </c>
      <c r="L172" s="7"/>
      <c r="M172" s="7"/>
      <c r="N172" s="7"/>
      <c r="O172" s="7">
        <v>7</v>
      </c>
      <c r="P172" s="7">
        <v>7</v>
      </c>
      <c r="Q172" s="7">
        <v>22.666666666666668</v>
      </c>
    </row>
    <row r="173" spans="1:17" x14ac:dyDescent="0.25">
      <c r="A173" s="2" t="s">
        <v>3859</v>
      </c>
      <c r="B173" s="7"/>
      <c r="C173" s="7"/>
      <c r="D173" s="7"/>
      <c r="E173" s="7">
        <v>7</v>
      </c>
      <c r="F173" s="7">
        <v>7</v>
      </c>
      <c r="G173" s="7"/>
      <c r="H173" s="7"/>
      <c r="I173" s="7"/>
      <c r="J173" s="7"/>
      <c r="K173" s="7"/>
      <c r="L173" s="7"/>
      <c r="M173" s="7"/>
      <c r="N173" s="7"/>
      <c r="O173" s="7"/>
      <c r="P173" s="7"/>
      <c r="Q173" s="7">
        <v>7</v>
      </c>
    </row>
    <row r="174" spans="1:17" x14ac:dyDescent="0.25">
      <c r="A174" s="2" t="s">
        <v>4206</v>
      </c>
      <c r="B174" s="7"/>
      <c r="C174" s="7"/>
      <c r="D174" s="7"/>
      <c r="E174" s="7">
        <v>8</v>
      </c>
      <c r="F174" s="7">
        <v>8</v>
      </c>
      <c r="G174" s="7"/>
      <c r="H174" s="7"/>
      <c r="I174" s="7"/>
      <c r="J174" s="7"/>
      <c r="K174" s="7"/>
      <c r="L174" s="7"/>
      <c r="M174" s="7"/>
      <c r="N174" s="7"/>
      <c r="O174" s="7">
        <v>25</v>
      </c>
      <c r="P174" s="7">
        <v>25</v>
      </c>
      <c r="Q174" s="7">
        <v>16.5</v>
      </c>
    </row>
    <row r="175" spans="1:17" x14ac:dyDescent="0.25">
      <c r="A175" s="2" t="s">
        <v>3953</v>
      </c>
      <c r="B175" s="7"/>
      <c r="C175" s="7"/>
      <c r="D175" s="7"/>
      <c r="E175" s="7">
        <v>4</v>
      </c>
      <c r="F175" s="7">
        <v>4</v>
      </c>
      <c r="G175" s="7"/>
      <c r="H175" s="7"/>
      <c r="I175" s="7"/>
      <c r="J175" s="7"/>
      <c r="K175" s="7"/>
      <c r="L175" s="7"/>
      <c r="M175" s="7"/>
      <c r="N175" s="7"/>
      <c r="O175" s="7">
        <v>16</v>
      </c>
      <c r="P175" s="7">
        <v>16</v>
      </c>
      <c r="Q175" s="7">
        <v>12</v>
      </c>
    </row>
    <row r="176" spans="1:17" x14ac:dyDescent="0.25">
      <c r="A176" s="2" t="s">
        <v>3686</v>
      </c>
      <c r="B176" s="7"/>
      <c r="C176" s="7"/>
      <c r="D176" s="7"/>
      <c r="E176" s="7">
        <v>11</v>
      </c>
      <c r="F176" s="7">
        <v>11</v>
      </c>
      <c r="G176" s="7"/>
      <c r="H176" s="7"/>
      <c r="I176" s="7"/>
      <c r="J176" s="7"/>
      <c r="K176" s="7"/>
      <c r="L176" s="7"/>
      <c r="M176" s="7"/>
      <c r="N176" s="7"/>
      <c r="O176" s="7"/>
      <c r="P176" s="7"/>
      <c r="Q176" s="7">
        <v>11</v>
      </c>
    </row>
    <row r="177" spans="1:17" x14ac:dyDescent="0.25">
      <c r="A177" s="2" t="s">
        <v>2029</v>
      </c>
      <c r="B177" s="7"/>
      <c r="C177" s="7"/>
      <c r="D177" s="7"/>
      <c r="E177" s="7">
        <v>11</v>
      </c>
      <c r="F177" s="7">
        <v>11</v>
      </c>
      <c r="G177" s="7"/>
      <c r="H177" s="7"/>
      <c r="I177" s="7"/>
      <c r="J177" s="7"/>
      <c r="K177" s="7"/>
      <c r="L177" s="7"/>
      <c r="M177" s="7"/>
      <c r="N177" s="7"/>
      <c r="O177" s="7">
        <v>23</v>
      </c>
      <c r="P177" s="7">
        <v>23</v>
      </c>
      <c r="Q177" s="7">
        <v>14.333333333333334</v>
      </c>
    </row>
    <row r="178" spans="1:17" x14ac:dyDescent="0.25">
      <c r="A178" s="2" t="s">
        <v>3786</v>
      </c>
      <c r="B178" s="7"/>
      <c r="C178" s="7"/>
      <c r="D178" s="7"/>
      <c r="E178" s="7">
        <v>25</v>
      </c>
      <c r="F178" s="7">
        <v>25</v>
      </c>
      <c r="G178" s="7"/>
      <c r="H178" s="7"/>
      <c r="I178" s="7"/>
      <c r="J178" s="7"/>
      <c r="K178" s="7"/>
      <c r="L178" s="7"/>
      <c r="M178" s="7"/>
      <c r="N178" s="7"/>
      <c r="O178" s="7"/>
      <c r="P178" s="7"/>
      <c r="Q178" s="7">
        <v>25</v>
      </c>
    </row>
    <row r="179" spans="1:17" x14ac:dyDescent="0.25">
      <c r="A179" s="2" t="s">
        <v>3684</v>
      </c>
      <c r="B179" s="7"/>
      <c r="C179" s="7"/>
      <c r="D179" s="7"/>
      <c r="E179" s="7">
        <v>8</v>
      </c>
      <c r="F179" s="7">
        <v>8</v>
      </c>
      <c r="G179" s="7"/>
      <c r="H179" s="7"/>
      <c r="I179" s="7"/>
      <c r="J179" s="7">
        <v>18</v>
      </c>
      <c r="K179" s="7">
        <v>18</v>
      </c>
      <c r="L179" s="7"/>
      <c r="M179" s="7"/>
      <c r="N179" s="7"/>
      <c r="O179" s="7">
        <v>6</v>
      </c>
      <c r="P179" s="7">
        <v>6</v>
      </c>
      <c r="Q179" s="7">
        <v>9.6</v>
      </c>
    </row>
    <row r="180" spans="1:17" x14ac:dyDescent="0.25">
      <c r="A180" s="2" t="s">
        <v>3736</v>
      </c>
      <c r="B180" s="7"/>
      <c r="C180" s="7"/>
      <c r="D180" s="7"/>
      <c r="E180" s="7">
        <v>12</v>
      </c>
      <c r="F180" s="7">
        <v>12</v>
      </c>
      <c r="G180" s="7"/>
      <c r="H180" s="7"/>
      <c r="I180" s="7"/>
      <c r="J180" s="7"/>
      <c r="K180" s="7"/>
      <c r="L180" s="7"/>
      <c r="M180" s="7"/>
      <c r="N180" s="7"/>
      <c r="O180" s="7">
        <v>13</v>
      </c>
      <c r="P180" s="7">
        <v>13</v>
      </c>
      <c r="Q180" s="7">
        <v>12.25</v>
      </c>
    </row>
    <row r="181" spans="1:17" x14ac:dyDescent="0.25">
      <c r="A181" s="2" t="s">
        <v>3899</v>
      </c>
      <c r="B181" s="7"/>
      <c r="C181" s="7"/>
      <c r="D181" s="7"/>
      <c r="E181" s="7">
        <v>11</v>
      </c>
      <c r="F181" s="7">
        <v>11</v>
      </c>
      <c r="G181" s="7"/>
      <c r="H181" s="7"/>
      <c r="I181" s="7"/>
      <c r="J181" s="7"/>
      <c r="K181" s="7"/>
      <c r="L181" s="7"/>
      <c r="M181" s="7"/>
      <c r="N181" s="7"/>
      <c r="O181" s="7">
        <v>24</v>
      </c>
      <c r="P181" s="7">
        <v>24</v>
      </c>
      <c r="Q181" s="7">
        <v>14.25</v>
      </c>
    </row>
    <row r="182" spans="1:17" x14ac:dyDescent="0.25">
      <c r="A182" s="2" t="s">
        <v>86</v>
      </c>
      <c r="B182" s="7">
        <v>9.0731707317073162</v>
      </c>
      <c r="C182" s="7"/>
      <c r="D182" s="7"/>
      <c r="E182" s="7"/>
      <c r="F182" s="7">
        <v>9.0731707317073162</v>
      </c>
      <c r="G182" s="7">
        <v>13.777777777777779</v>
      </c>
      <c r="H182" s="7"/>
      <c r="I182" s="7"/>
      <c r="J182" s="7"/>
      <c r="K182" s="7">
        <v>13.777777777777779</v>
      </c>
      <c r="L182" s="7">
        <v>19.846153846153847</v>
      </c>
      <c r="M182" s="7"/>
      <c r="N182" s="7"/>
      <c r="O182" s="7"/>
      <c r="P182" s="7">
        <v>19.846153846153847</v>
      </c>
      <c r="Q182" s="7">
        <v>11.877777777777778</v>
      </c>
    </row>
    <row r="183" spans="1:17" x14ac:dyDescent="0.25">
      <c r="A183" s="2" t="s">
        <v>118</v>
      </c>
      <c r="B183" s="7">
        <v>12</v>
      </c>
      <c r="C183" s="7"/>
      <c r="D183" s="7"/>
      <c r="E183" s="7"/>
      <c r="F183" s="7">
        <v>12</v>
      </c>
      <c r="G183" s="7">
        <v>8</v>
      </c>
      <c r="H183" s="7"/>
      <c r="I183" s="7"/>
      <c r="J183" s="7"/>
      <c r="K183" s="7">
        <v>8</v>
      </c>
      <c r="L183" s="7">
        <v>9</v>
      </c>
      <c r="M183" s="7"/>
      <c r="N183" s="7"/>
      <c r="O183" s="7"/>
      <c r="P183" s="7">
        <v>9</v>
      </c>
      <c r="Q183" s="7">
        <v>11</v>
      </c>
    </row>
    <row r="184" spans="1:17" x14ac:dyDescent="0.25">
      <c r="A184" s="2" t="s">
        <v>2163</v>
      </c>
      <c r="B184" s="7"/>
      <c r="C184" s="7"/>
      <c r="D184" s="7">
        <v>25</v>
      </c>
      <c r="E184" s="7"/>
      <c r="F184" s="7">
        <v>25</v>
      </c>
      <c r="G184" s="7"/>
      <c r="H184" s="7"/>
      <c r="I184" s="7">
        <v>23</v>
      </c>
      <c r="J184" s="7"/>
      <c r="K184" s="7">
        <v>23</v>
      </c>
      <c r="L184" s="7"/>
      <c r="M184" s="7"/>
      <c r="N184" s="7">
        <v>16</v>
      </c>
      <c r="O184" s="7"/>
      <c r="P184" s="7">
        <v>16</v>
      </c>
      <c r="Q184" s="7">
        <v>24.476190476190474</v>
      </c>
    </row>
    <row r="185" spans="1:17" x14ac:dyDescent="0.25">
      <c r="A185" s="2" t="s">
        <v>3678</v>
      </c>
      <c r="B185" s="7"/>
      <c r="C185" s="7"/>
      <c r="D185" s="7"/>
      <c r="E185" s="7">
        <v>28</v>
      </c>
      <c r="F185" s="7">
        <v>28</v>
      </c>
      <c r="G185" s="7"/>
      <c r="H185" s="7"/>
      <c r="I185" s="7"/>
      <c r="J185" s="7"/>
      <c r="K185" s="7"/>
      <c r="L185" s="7"/>
      <c r="M185" s="7"/>
      <c r="N185" s="7"/>
      <c r="O185" s="7">
        <v>10</v>
      </c>
      <c r="P185" s="7">
        <v>10</v>
      </c>
      <c r="Q185" s="7">
        <v>23.5</v>
      </c>
    </row>
    <row r="186" spans="1:17" x14ac:dyDescent="0.25">
      <c r="A186" s="2" t="s">
        <v>3655</v>
      </c>
      <c r="B186" s="7"/>
      <c r="C186" s="7"/>
      <c r="D186" s="7"/>
      <c r="E186" s="7">
        <v>4</v>
      </c>
      <c r="F186" s="7">
        <v>4</v>
      </c>
      <c r="G186" s="7"/>
      <c r="H186" s="7"/>
      <c r="I186" s="7"/>
      <c r="J186" s="7"/>
      <c r="K186" s="7"/>
      <c r="L186" s="7"/>
      <c r="M186" s="7"/>
      <c r="N186" s="7"/>
      <c r="O186" s="7"/>
      <c r="P186" s="7"/>
      <c r="Q186" s="7">
        <v>4</v>
      </c>
    </row>
    <row r="187" spans="1:17" x14ac:dyDescent="0.25">
      <c r="A187" s="2" t="s">
        <v>4189</v>
      </c>
      <c r="B187" s="7"/>
      <c r="C187" s="7"/>
      <c r="D187" s="7"/>
      <c r="E187" s="7">
        <v>15</v>
      </c>
      <c r="F187" s="7">
        <v>15</v>
      </c>
      <c r="G187" s="7"/>
      <c r="H187" s="7"/>
      <c r="I187" s="7"/>
      <c r="J187" s="7"/>
      <c r="K187" s="7"/>
      <c r="L187" s="7"/>
      <c r="M187" s="7"/>
      <c r="N187" s="7"/>
      <c r="O187" s="7">
        <v>21</v>
      </c>
      <c r="P187" s="7">
        <v>21</v>
      </c>
      <c r="Q187" s="7">
        <v>17</v>
      </c>
    </row>
    <row r="188" spans="1:17" x14ac:dyDescent="0.25">
      <c r="A188" s="2" t="s">
        <v>3832</v>
      </c>
      <c r="B188" s="7"/>
      <c r="C188" s="7"/>
      <c r="D188" s="7"/>
      <c r="E188" s="7">
        <v>7</v>
      </c>
      <c r="F188" s="7">
        <v>7</v>
      </c>
      <c r="G188" s="7"/>
      <c r="H188" s="7"/>
      <c r="I188" s="7"/>
      <c r="J188" s="7"/>
      <c r="K188" s="7"/>
      <c r="L188" s="7"/>
      <c r="M188" s="7"/>
      <c r="N188" s="7"/>
      <c r="O188" s="7">
        <v>18</v>
      </c>
      <c r="P188" s="7">
        <v>18</v>
      </c>
      <c r="Q188" s="7">
        <v>10.666666666666666</v>
      </c>
    </row>
    <row r="189" spans="1:17" x14ac:dyDescent="0.25">
      <c r="A189" s="2" t="s">
        <v>82</v>
      </c>
      <c r="B189" s="7"/>
      <c r="C189" s="7">
        <v>6</v>
      </c>
      <c r="D189" s="7"/>
      <c r="E189" s="7"/>
      <c r="F189" s="7">
        <v>6</v>
      </c>
      <c r="G189" s="7"/>
      <c r="H189" s="7">
        <v>22</v>
      </c>
      <c r="I189" s="7"/>
      <c r="J189" s="7"/>
      <c r="K189" s="7">
        <v>22</v>
      </c>
      <c r="L189" s="7"/>
      <c r="M189" s="7">
        <v>3</v>
      </c>
      <c r="N189" s="7"/>
      <c r="O189" s="7"/>
      <c r="P189" s="7">
        <v>3</v>
      </c>
      <c r="Q189" s="7">
        <v>6.4505494505494507</v>
      </c>
    </row>
    <row r="190" spans="1:17" x14ac:dyDescent="0.25">
      <c r="A190" s="2" t="s">
        <v>4021</v>
      </c>
      <c r="B190" s="7"/>
      <c r="C190" s="7"/>
      <c r="D190" s="7"/>
      <c r="E190" s="7">
        <v>16</v>
      </c>
      <c r="F190" s="7">
        <v>16</v>
      </c>
      <c r="G190" s="7"/>
      <c r="H190" s="7"/>
      <c r="I190" s="7"/>
      <c r="J190" s="7"/>
      <c r="K190" s="7"/>
      <c r="L190" s="7"/>
      <c r="M190" s="7"/>
      <c r="N190" s="7"/>
      <c r="O190" s="7">
        <v>30</v>
      </c>
      <c r="P190" s="7">
        <v>30</v>
      </c>
      <c r="Q190" s="7">
        <v>20.666666666666668</v>
      </c>
    </row>
    <row r="191" spans="1:17" x14ac:dyDescent="0.25">
      <c r="A191" s="2" t="s">
        <v>2012</v>
      </c>
      <c r="B191" s="7"/>
      <c r="C191" s="7"/>
      <c r="D191" s="7"/>
      <c r="E191" s="7">
        <v>22</v>
      </c>
      <c r="F191" s="7">
        <v>22</v>
      </c>
      <c r="G191" s="7"/>
      <c r="H191" s="7"/>
      <c r="I191" s="7"/>
      <c r="J191" s="7">
        <v>1</v>
      </c>
      <c r="K191" s="7">
        <v>1</v>
      </c>
      <c r="L191" s="7"/>
      <c r="M191" s="7"/>
      <c r="N191" s="7"/>
      <c r="O191" s="7">
        <v>20</v>
      </c>
      <c r="P191" s="7">
        <v>20</v>
      </c>
      <c r="Q191" s="7">
        <v>19.399999999999999</v>
      </c>
    </row>
    <row r="192" spans="1:17" x14ac:dyDescent="0.25">
      <c r="A192" s="2" t="s">
        <v>3735</v>
      </c>
      <c r="B192" s="7"/>
      <c r="C192" s="7"/>
      <c r="D192" s="7"/>
      <c r="E192" s="7">
        <v>11</v>
      </c>
      <c r="F192" s="7">
        <v>11</v>
      </c>
      <c r="G192" s="7"/>
      <c r="H192" s="7"/>
      <c r="I192" s="7"/>
      <c r="J192" s="7"/>
      <c r="K192" s="7"/>
      <c r="L192" s="7"/>
      <c r="M192" s="7"/>
      <c r="N192" s="7"/>
      <c r="O192" s="7">
        <v>1</v>
      </c>
      <c r="P192" s="7">
        <v>1</v>
      </c>
      <c r="Q192" s="7">
        <v>6</v>
      </c>
    </row>
    <row r="193" spans="1:17" x14ac:dyDescent="0.25">
      <c r="A193" s="2" t="s">
        <v>3731</v>
      </c>
      <c r="B193" s="7"/>
      <c r="C193" s="7"/>
      <c r="D193" s="7"/>
      <c r="E193" s="7">
        <v>30</v>
      </c>
      <c r="F193" s="7">
        <v>30</v>
      </c>
      <c r="G193" s="7"/>
      <c r="H193" s="7"/>
      <c r="I193" s="7"/>
      <c r="J193" s="7">
        <v>16</v>
      </c>
      <c r="K193" s="7">
        <v>16</v>
      </c>
      <c r="L193" s="7"/>
      <c r="M193" s="7"/>
      <c r="N193" s="7"/>
      <c r="O193" s="7">
        <v>26</v>
      </c>
      <c r="P193" s="7">
        <v>26</v>
      </c>
      <c r="Q193" s="7">
        <v>24</v>
      </c>
    </row>
    <row r="194" spans="1:17" x14ac:dyDescent="0.25">
      <c r="A194" s="2" t="s">
        <v>1912</v>
      </c>
      <c r="B194" s="7"/>
      <c r="C194" s="7"/>
      <c r="D194" s="7">
        <v>15</v>
      </c>
      <c r="E194" s="7"/>
      <c r="F194" s="7">
        <v>15</v>
      </c>
      <c r="G194" s="7"/>
      <c r="H194" s="7"/>
      <c r="I194" s="7">
        <v>28</v>
      </c>
      <c r="J194" s="7"/>
      <c r="K194" s="7">
        <v>28</v>
      </c>
      <c r="L194" s="7"/>
      <c r="M194" s="7"/>
      <c r="N194" s="7">
        <v>20</v>
      </c>
      <c r="O194" s="7"/>
      <c r="P194" s="7">
        <v>20</v>
      </c>
      <c r="Q194" s="7">
        <v>17.454545454545453</v>
      </c>
    </row>
    <row r="195" spans="1:17" x14ac:dyDescent="0.25">
      <c r="A195" s="2" t="s">
        <v>4227</v>
      </c>
      <c r="B195" s="7"/>
      <c r="C195" s="7"/>
      <c r="D195" s="7"/>
      <c r="E195" s="7"/>
      <c r="F195" s="7"/>
      <c r="G195" s="7"/>
      <c r="H195" s="7"/>
      <c r="I195" s="7"/>
      <c r="J195" s="7"/>
      <c r="K195" s="7"/>
      <c r="L195" s="7"/>
      <c r="M195" s="7"/>
      <c r="N195" s="7"/>
      <c r="O195" s="7">
        <v>20</v>
      </c>
      <c r="P195" s="7">
        <v>20</v>
      </c>
      <c r="Q195" s="7">
        <v>20</v>
      </c>
    </row>
    <row r="196" spans="1:17" x14ac:dyDescent="0.25">
      <c r="A196" s="2" t="s">
        <v>4173</v>
      </c>
      <c r="B196" s="7"/>
      <c r="C196" s="7"/>
      <c r="D196" s="7"/>
      <c r="E196" s="7">
        <v>15</v>
      </c>
      <c r="F196" s="7">
        <v>15</v>
      </c>
      <c r="G196" s="7"/>
      <c r="H196" s="7"/>
      <c r="I196" s="7"/>
      <c r="J196" s="7"/>
      <c r="K196" s="7"/>
      <c r="L196" s="7"/>
      <c r="M196" s="7"/>
      <c r="N196" s="7"/>
      <c r="O196" s="7"/>
      <c r="P196" s="7"/>
      <c r="Q196" s="7">
        <v>15</v>
      </c>
    </row>
    <row r="197" spans="1:17" x14ac:dyDescent="0.25">
      <c r="A197" s="2" t="s">
        <v>4211</v>
      </c>
      <c r="B197" s="7"/>
      <c r="C197" s="7"/>
      <c r="D197" s="7"/>
      <c r="E197" s="7">
        <v>13</v>
      </c>
      <c r="F197" s="7">
        <v>13</v>
      </c>
      <c r="G197" s="7"/>
      <c r="H197" s="7"/>
      <c r="I197" s="7"/>
      <c r="J197" s="7"/>
      <c r="K197" s="7"/>
      <c r="L197" s="7"/>
      <c r="M197" s="7"/>
      <c r="N197" s="7"/>
      <c r="O197" s="7"/>
      <c r="P197" s="7"/>
      <c r="Q197" s="7">
        <v>13</v>
      </c>
    </row>
    <row r="198" spans="1:17" x14ac:dyDescent="0.25">
      <c r="A198" s="2" t="s">
        <v>3958</v>
      </c>
      <c r="B198" s="7"/>
      <c r="C198" s="7"/>
      <c r="D198" s="7"/>
      <c r="E198" s="7">
        <v>22</v>
      </c>
      <c r="F198" s="7">
        <v>22</v>
      </c>
      <c r="G198" s="7"/>
      <c r="H198" s="7"/>
      <c r="I198" s="7"/>
      <c r="J198" s="7">
        <v>4</v>
      </c>
      <c r="K198" s="7">
        <v>4</v>
      </c>
      <c r="L198" s="7"/>
      <c r="M198" s="7"/>
      <c r="N198" s="7"/>
      <c r="O198" s="7">
        <v>11</v>
      </c>
      <c r="P198" s="7">
        <v>11</v>
      </c>
      <c r="Q198" s="7">
        <v>12.333333333333334</v>
      </c>
    </row>
    <row r="199" spans="1:17" x14ac:dyDescent="0.25">
      <c r="A199" s="2" t="s">
        <v>1988</v>
      </c>
      <c r="B199" s="7"/>
      <c r="C199" s="7"/>
      <c r="D199" s="7"/>
      <c r="E199" s="7">
        <v>14</v>
      </c>
      <c r="F199" s="7">
        <v>14</v>
      </c>
      <c r="G199" s="7"/>
      <c r="H199" s="7"/>
      <c r="I199" s="7"/>
      <c r="J199" s="7">
        <v>5</v>
      </c>
      <c r="K199" s="7">
        <v>5</v>
      </c>
      <c r="L199" s="7"/>
      <c r="M199" s="7"/>
      <c r="N199" s="7"/>
      <c r="O199" s="7">
        <v>28</v>
      </c>
      <c r="P199" s="7">
        <v>28</v>
      </c>
      <c r="Q199" s="7">
        <v>14.416666666666666</v>
      </c>
    </row>
    <row r="200" spans="1:17" x14ac:dyDescent="0.25">
      <c r="A200" s="2" t="s">
        <v>1900</v>
      </c>
      <c r="B200" s="7"/>
      <c r="C200" s="7"/>
      <c r="D200" s="7">
        <v>24</v>
      </c>
      <c r="E200" s="7"/>
      <c r="F200" s="7">
        <v>24</v>
      </c>
      <c r="G200" s="7"/>
      <c r="H200" s="7"/>
      <c r="I200" s="7">
        <v>19</v>
      </c>
      <c r="J200" s="7"/>
      <c r="K200" s="7">
        <v>19</v>
      </c>
      <c r="L200" s="7"/>
      <c r="M200" s="7"/>
      <c r="N200" s="7">
        <v>28</v>
      </c>
      <c r="O200" s="7"/>
      <c r="P200" s="7">
        <v>28</v>
      </c>
      <c r="Q200" s="7">
        <v>24.5</v>
      </c>
    </row>
    <row r="201" spans="1:17" x14ac:dyDescent="0.25">
      <c r="A201" s="2" t="s">
        <v>4051</v>
      </c>
      <c r="B201" s="7"/>
      <c r="C201" s="7"/>
      <c r="D201" s="7"/>
      <c r="E201" s="7">
        <v>19</v>
      </c>
      <c r="F201" s="7">
        <v>19</v>
      </c>
      <c r="G201" s="7"/>
      <c r="H201" s="7"/>
      <c r="I201" s="7"/>
      <c r="J201" s="7">
        <v>5</v>
      </c>
      <c r="K201" s="7">
        <v>5</v>
      </c>
      <c r="L201" s="7"/>
      <c r="M201" s="7"/>
      <c r="N201" s="7"/>
      <c r="O201" s="7">
        <v>11</v>
      </c>
      <c r="P201" s="7">
        <v>11</v>
      </c>
      <c r="Q201" s="7">
        <v>11.5</v>
      </c>
    </row>
    <row r="202" spans="1:17" x14ac:dyDescent="0.25">
      <c r="A202" s="2" t="s">
        <v>3912</v>
      </c>
      <c r="B202" s="7"/>
      <c r="C202" s="7"/>
      <c r="D202" s="7"/>
      <c r="E202" s="7">
        <v>22</v>
      </c>
      <c r="F202" s="7">
        <v>22</v>
      </c>
      <c r="G202" s="7"/>
      <c r="H202" s="7"/>
      <c r="I202" s="7"/>
      <c r="J202" s="7"/>
      <c r="K202" s="7"/>
      <c r="L202" s="7"/>
      <c r="M202" s="7"/>
      <c r="N202" s="7"/>
      <c r="O202" s="7">
        <v>30</v>
      </c>
      <c r="P202" s="7">
        <v>30</v>
      </c>
      <c r="Q202" s="7">
        <v>24.666666666666668</v>
      </c>
    </row>
    <row r="203" spans="1:17" x14ac:dyDescent="0.25">
      <c r="A203" s="2" t="s">
        <v>4205</v>
      </c>
      <c r="B203" s="7"/>
      <c r="C203" s="7"/>
      <c r="D203" s="7"/>
      <c r="E203" s="7">
        <v>12</v>
      </c>
      <c r="F203" s="7">
        <v>12</v>
      </c>
      <c r="G203" s="7"/>
      <c r="H203" s="7"/>
      <c r="I203" s="7"/>
      <c r="J203" s="7"/>
      <c r="K203" s="7"/>
      <c r="L203" s="7"/>
      <c r="M203" s="7"/>
      <c r="N203" s="7"/>
      <c r="O203" s="7">
        <v>18</v>
      </c>
      <c r="P203" s="7">
        <v>18</v>
      </c>
      <c r="Q203" s="7">
        <v>15</v>
      </c>
    </row>
    <row r="204" spans="1:17" x14ac:dyDescent="0.25">
      <c r="A204" s="2" t="s">
        <v>3893</v>
      </c>
      <c r="B204" s="7"/>
      <c r="C204" s="7"/>
      <c r="D204" s="7"/>
      <c r="E204" s="7">
        <v>7</v>
      </c>
      <c r="F204" s="7">
        <v>7</v>
      </c>
      <c r="G204" s="7"/>
      <c r="H204" s="7"/>
      <c r="I204" s="7"/>
      <c r="J204" s="7">
        <v>30</v>
      </c>
      <c r="K204" s="7">
        <v>30</v>
      </c>
      <c r="L204" s="7"/>
      <c r="M204" s="7"/>
      <c r="N204" s="7"/>
      <c r="O204" s="7">
        <v>4</v>
      </c>
      <c r="P204" s="7">
        <v>4</v>
      </c>
      <c r="Q204" s="7">
        <v>11.25</v>
      </c>
    </row>
    <row r="205" spans="1:17" x14ac:dyDescent="0.25">
      <c r="A205" s="2" t="s">
        <v>4148</v>
      </c>
      <c r="B205" s="7"/>
      <c r="C205" s="7"/>
      <c r="D205" s="7"/>
      <c r="E205" s="7">
        <v>7</v>
      </c>
      <c r="F205" s="7">
        <v>7</v>
      </c>
      <c r="G205" s="7"/>
      <c r="H205" s="7"/>
      <c r="I205" s="7"/>
      <c r="J205" s="7"/>
      <c r="K205" s="7"/>
      <c r="L205" s="7"/>
      <c r="M205" s="7"/>
      <c r="N205" s="7"/>
      <c r="O205" s="7"/>
      <c r="P205" s="7"/>
      <c r="Q205" s="7">
        <v>7</v>
      </c>
    </row>
    <row r="206" spans="1:17" x14ac:dyDescent="0.25">
      <c r="A206" s="2" t="s">
        <v>2104</v>
      </c>
      <c r="B206" s="7"/>
      <c r="C206" s="7"/>
      <c r="D206" s="7">
        <v>12</v>
      </c>
      <c r="E206" s="7"/>
      <c r="F206" s="7">
        <v>12</v>
      </c>
      <c r="G206" s="7"/>
      <c r="H206" s="7"/>
      <c r="I206" s="7">
        <v>28</v>
      </c>
      <c r="J206" s="7"/>
      <c r="K206" s="7">
        <v>28</v>
      </c>
      <c r="L206" s="7"/>
      <c r="M206" s="7"/>
      <c r="N206" s="7">
        <v>15</v>
      </c>
      <c r="O206" s="7"/>
      <c r="P206" s="7">
        <v>15</v>
      </c>
      <c r="Q206" s="7">
        <v>14.357142857142858</v>
      </c>
    </row>
    <row r="207" spans="1:17" x14ac:dyDescent="0.25">
      <c r="A207" s="2" t="s">
        <v>1979</v>
      </c>
      <c r="B207" s="7"/>
      <c r="C207" s="7"/>
      <c r="D207" s="7">
        <v>4</v>
      </c>
      <c r="E207" s="7"/>
      <c r="F207" s="7">
        <v>4</v>
      </c>
      <c r="G207" s="7"/>
      <c r="H207" s="7"/>
      <c r="I207" s="7"/>
      <c r="J207" s="7"/>
      <c r="K207" s="7"/>
      <c r="L207" s="7"/>
      <c r="M207" s="7"/>
      <c r="N207" s="7">
        <v>17</v>
      </c>
      <c r="O207" s="7"/>
      <c r="P207" s="7">
        <v>17</v>
      </c>
      <c r="Q207" s="7">
        <v>7.5</v>
      </c>
    </row>
    <row r="208" spans="1:17" x14ac:dyDescent="0.25">
      <c r="A208" s="2" t="s">
        <v>3774</v>
      </c>
      <c r="B208" s="7"/>
      <c r="C208" s="7"/>
      <c r="D208" s="7"/>
      <c r="E208" s="7">
        <v>10.5</v>
      </c>
      <c r="F208" s="7">
        <v>10.5</v>
      </c>
      <c r="G208" s="7"/>
      <c r="H208" s="7"/>
      <c r="I208" s="7"/>
      <c r="J208" s="7"/>
      <c r="K208" s="7"/>
      <c r="L208" s="7"/>
      <c r="M208" s="7"/>
      <c r="N208" s="7"/>
      <c r="O208" s="7">
        <v>24</v>
      </c>
      <c r="P208" s="7">
        <v>24</v>
      </c>
      <c r="Q208" s="7">
        <v>13.2</v>
      </c>
    </row>
    <row r="209" spans="1:17" x14ac:dyDescent="0.25">
      <c r="A209" s="2" t="s">
        <v>3693</v>
      </c>
      <c r="B209" s="7"/>
      <c r="C209" s="7"/>
      <c r="D209" s="7"/>
      <c r="E209" s="7">
        <v>15</v>
      </c>
      <c r="F209" s="7">
        <v>15</v>
      </c>
      <c r="G209" s="7"/>
      <c r="H209" s="7"/>
      <c r="I209" s="7"/>
      <c r="J209" s="7"/>
      <c r="K209" s="7"/>
      <c r="L209" s="7"/>
      <c r="M209" s="7"/>
      <c r="N209" s="7"/>
      <c r="O209" s="7">
        <v>15.666666666666666</v>
      </c>
      <c r="P209" s="7">
        <v>15.666666666666666</v>
      </c>
      <c r="Q209" s="7">
        <v>15.2</v>
      </c>
    </row>
    <row r="210" spans="1:17" x14ac:dyDescent="0.25">
      <c r="A210" s="2" t="s">
        <v>3993</v>
      </c>
      <c r="B210" s="7"/>
      <c r="C210" s="7"/>
      <c r="D210" s="7"/>
      <c r="E210" s="7">
        <v>4</v>
      </c>
      <c r="F210" s="7">
        <v>4</v>
      </c>
      <c r="G210" s="7"/>
      <c r="H210" s="7"/>
      <c r="I210" s="7"/>
      <c r="J210" s="7">
        <v>29</v>
      </c>
      <c r="K210" s="7">
        <v>29</v>
      </c>
      <c r="L210" s="7"/>
      <c r="M210" s="7"/>
      <c r="N210" s="7"/>
      <c r="O210" s="7">
        <v>7.666666666666667</v>
      </c>
      <c r="P210" s="7">
        <v>7.666666666666667</v>
      </c>
      <c r="Q210" s="7">
        <v>14.166666666666666</v>
      </c>
    </row>
    <row r="211" spans="1:17" x14ac:dyDescent="0.25">
      <c r="A211" s="2" t="s">
        <v>3889</v>
      </c>
      <c r="B211" s="7"/>
      <c r="C211" s="7"/>
      <c r="D211" s="7"/>
      <c r="E211" s="7">
        <v>15.75</v>
      </c>
      <c r="F211" s="7">
        <v>15.75</v>
      </c>
      <c r="G211" s="7"/>
      <c r="H211" s="7"/>
      <c r="I211" s="7"/>
      <c r="J211" s="7"/>
      <c r="K211" s="7"/>
      <c r="L211" s="7"/>
      <c r="M211" s="7"/>
      <c r="N211" s="7"/>
      <c r="O211" s="7">
        <v>17</v>
      </c>
      <c r="P211" s="7">
        <v>17</v>
      </c>
      <c r="Q211" s="7">
        <v>16.166666666666668</v>
      </c>
    </row>
    <row r="212" spans="1:17" x14ac:dyDescent="0.25">
      <c r="A212" s="2" t="s">
        <v>3814</v>
      </c>
      <c r="B212" s="7"/>
      <c r="C212" s="7"/>
      <c r="D212" s="7"/>
      <c r="E212" s="7">
        <v>10.8</v>
      </c>
      <c r="F212" s="7">
        <v>10.8</v>
      </c>
      <c r="G212" s="7"/>
      <c r="H212" s="7"/>
      <c r="I212" s="7"/>
      <c r="J212" s="7"/>
      <c r="K212" s="7"/>
      <c r="L212" s="7"/>
      <c r="M212" s="7"/>
      <c r="N212" s="7"/>
      <c r="O212" s="7"/>
      <c r="P212" s="7"/>
      <c r="Q212" s="7">
        <v>10.8</v>
      </c>
    </row>
    <row r="213" spans="1:17" x14ac:dyDescent="0.25">
      <c r="A213" s="2" t="s">
        <v>4001</v>
      </c>
      <c r="B213" s="7"/>
      <c r="C213" s="7"/>
      <c r="D213" s="7"/>
      <c r="E213" s="7">
        <v>15.666666666666666</v>
      </c>
      <c r="F213" s="7">
        <v>15.666666666666666</v>
      </c>
      <c r="G213" s="7"/>
      <c r="H213" s="7"/>
      <c r="I213" s="7"/>
      <c r="J213" s="7"/>
      <c r="K213" s="7"/>
      <c r="L213" s="7"/>
      <c r="M213" s="7"/>
      <c r="N213" s="7"/>
      <c r="O213" s="7">
        <v>23</v>
      </c>
      <c r="P213" s="7">
        <v>23</v>
      </c>
      <c r="Q213" s="7">
        <v>17.5</v>
      </c>
    </row>
    <row r="214" spans="1:17" x14ac:dyDescent="0.25">
      <c r="A214" s="2" t="s">
        <v>4195</v>
      </c>
      <c r="B214" s="7"/>
      <c r="C214" s="7"/>
      <c r="D214" s="7"/>
      <c r="E214" s="7">
        <v>8</v>
      </c>
      <c r="F214" s="7">
        <v>8</v>
      </c>
      <c r="G214" s="7"/>
      <c r="H214" s="7"/>
      <c r="I214" s="7"/>
      <c r="J214" s="7"/>
      <c r="K214" s="7"/>
      <c r="L214" s="7"/>
      <c r="M214" s="7"/>
      <c r="N214" s="7"/>
      <c r="O214" s="7">
        <v>7</v>
      </c>
      <c r="P214" s="7">
        <v>7</v>
      </c>
      <c r="Q214" s="7">
        <v>7.5</v>
      </c>
    </row>
    <row r="215" spans="1:17" x14ac:dyDescent="0.25">
      <c r="A215" s="2" t="s">
        <v>3931</v>
      </c>
      <c r="B215" s="7"/>
      <c r="C215" s="7"/>
      <c r="D215" s="7"/>
      <c r="E215" s="7">
        <v>12</v>
      </c>
      <c r="F215" s="7">
        <v>12</v>
      </c>
      <c r="G215" s="7"/>
      <c r="H215" s="7"/>
      <c r="I215" s="7"/>
      <c r="J215" s="7">
        <v>8</v>
      </c>
      <c r="K215" s="7">
        <v>8</v>
      </c>
      <c r="L215" s="7"/>
      <c r="M215" s="7"/>
      <c r="N215" s="7"/>
      <c r="O215" s="7">
        <v>17.5</v>
      </c>
      <c r="P215" s="7">
        <v>17.5</v>
      </c>
      <c r="Q215" s="7">
        <v>12.5</v>
      </c>
    </row>
    <row r="216" spans="1:17" x14ac:dyDescent="0.25">
      <c r="A216" s="2" t="s">
        <v>3672</v>
      </c>
      <c r="B216" s="7"/>
      <c r="C216" s="7"/>
      <c r="D216" s="7"/>
      <c r="E216" s="7">
        <v>25.5</v>
      </c>
      <c r="F216" s="7">
        <v>25.5</v>
      </c>
      <c r="G216" s="7"/>
      <c r="H216" s="7"/>
      <c r="I216" s="7"/>
      <c r="J216" s="7"/>
      <c r="K216" s="7"/>
      <c r="L216" s="7"/>
      <c r="M216" s="7"/>
      <c r="N216" s="7"/>
      <c r="O216" s="7"/>
      <c r="P216" s="7"/>
      <c r="Q216" s="7">
        <v>25.5</v>
      </c>
    </row>
    <row r="217" spans="1:17" x14ac:dyDescent="0.25">
      <c r="A217" s="2" t="s">
        <v>4017</v>
      </c>
      <c r="B217" s="7"/>
      <c r="C217" s="7"/>
      <c r="D217" s="7"/>
      <c r="E217" s="7">
        <v>2</v>
      </c>
      <c r="F217" s="7">
        <v>2</v>
      </c>
      <c r="G217" s="7"/>
      <c r="H217" s="7"/>
      <c r="I217" s="7"/>
      <c r="J217" s="7">
        <v>5</v>
      </c>
      <c r="K217" s="7">
        <v>5</v>
      </c>
      <c r="L217" s="7"/>
      <c r="M217" s="7"/>
      <c r="N217" s="7"/>
      <c r="O217" s="7">
        <v>10</v>
      </c>
      <c r="P217" s="7">
        <v>10</v>
      </c>
      <c r="Q217" s="7">
        <v>4.333333333333333</v>
      </c>
    </row>
    <row r="218" spans="1:17" x14ac:dyDescent="0.25">
      <c r="A218" s="2" t="s">
        <v>3916</v>
      </c>
      <c r="B218" s="7"/>
      <c r="C218" s="7"/>
      <c r="D218" s="7"/>
      <c r="E218" s="7">
        <v>0</v>
      </c>
      <c r="F218" s="7">
        <v>0</v>
      </c>
      <c r="G218" s="7"/>
      <c r="H218" s="7"/>
      <c r="I218" s="7"/>
      <c r="J218" s="7">
        <v>27</v>
      </c>
      <c r="K218" s="7">
        <v>27</v>
      </c>
      <c r="L218" s="7"/>
      <c r="M218" s="7"/>
      <c r="N218" s="7"/>
      <c r="O218" s="7">
        <v>1.4</v>
      </c>
      <c r="P218" s="7">
        <v>1.4</v>
      </c>
      <c r="Q218" s="7">
        <v>3.4</v>
      </c>
    </row>
    <row r="219" spans="1:17" x14ac:dyDescent="0.25">
      <c r="A219" s="2" t="s">
        <v>3800</v>
      </c>
      <c r="B219" s="7"/>
      <c r="C219" s="7"/>
      <c r="D219" s="7"/>
      <c r="E219" s="7">
        <v>19</v>
      </c>
      <c r="F219" s="7">
        <v>19</v>
      </c>
      <c r="G219" s="7"/>
      <c r="H219" s="7"/>
      <c r="I219" s="7"/>
      <c r="J219" s="7"/>
      <c r="K219" s="7"/>
      <c r="L219" s="7"/>
      <c r="M219" s="7"/>
      <c r="N219" s="7"/>
      <c r="O219" s="7">
        <v>28</v>
      </c>
      <c r="P219" s="7">
        <v>28</v>
      </c>
      <c r="Q219" s="7">
        <v>20.125</v>
      </c>
    </row>
    <row r="220" spans="1:17" x14ac:dyDescent="0.25">
      <c r="A220" s="2" t="s">
        <v>3773</v>
      </c>
      <c r="B220" s="7"/>
      <c r="C220" s="7"/>
      <c r="D220" s="7"/>
      <c r="E220" s="7">
        <v>11.5</v>
      </c>
      <c r="F220" s="7">
        <v>11.5</v>
      </c>
      <c r="G220" s="7"/>
      <c r="H220" s="7"/>
      <c r="I220" s="7"/>
      <c r="J220" s="7"/>
      <c r="K220" s="7"/>
      <c r="L220" s="7"/>
      <c r="M220" s="7"/>
      <c r="N220" s="7"/>
      <c r="O220" s="7">
        <v>12</v>
      </c>
      <c r="P220" s="7">
        <v>12</v>
      </c>
      <c r="Q220" s="7">
        <v>11.666666666666666</v>
      </c>
    </row>
    <row r="221" spans="1:17" x14ac:dyDescent="0.25">
      <c r="A221" s="2" t="s">
        <v>3692</v>
      </c>
      <c r="B221" s="7"/>
      <c r="C221" s="7"/>
      <c r="D221" s="7"/>
      <c r="E221" s="7">
        <v>29</v>
      </c>
      <c r="F221" s="7">
        <v>29</v>
      </c>
      <c r="G221" s="7"/>
      <c r="H221" s="7"/>
      <c r="I221" s="7"/>
      <c r="J221" s="7"/>
      <c r="K221" s="7"/>
      <c r="L221" s="7"/>
      <c r="M221" s="7"/>
      <c r="N221" s="7"/>
      <c r="O221" s="7">
        <v>16</v>
      </c>
      <c r="P221" s="7">
        <v>16</v>
      </c>
      <c r="Q221" s="7">
        <v>24.666666666666668</v>
      </c>
    </row>
    <row r="222" spans="1:17" x14ac:dyDescent="0.25">
      <c r="A222" s="2" t="s">
        <v>4036</v>
      </c>
      <c r="B222" s="7"/>
      <c r="C222" s="7"/>
      <c r="D222" s="7"/>
      <c r="E222" s="7"/>
      <c r="F222" s="7"/>
      <c r="G222" s="7"/>
      <c r="H222" s="7"/>
      <c r="I222" s="7"/>
      <c r="J222" s="7"/>
      <c r="K222" s="7"/>
      <c r="L222" s="7"/>
      <c r="M222" s="7"/>
      <c r="N222" s="7"/>
      <c r="O222" s="7">
        <v>0</v>
      </c>
      <c r="P222" s="7">
        <v>0</v>
      </c>
      <c r="Q222" s="7">
        <v>0</v>
      </c>
    </row>
    <row r="223" spans="1:17" x14ac:dyDescent="0.25">
      <c r="A223" s="2" t="s">
        <v>3795</v>
      </c>
      <c r="B223" s="7"/>
      <c r="C223" s="7"/>
      <c r="D223" s="7"/>
      <c r="E223" s="7">
        <v>24</v>
      </c>
      <c r="F223" s="7">
        <v>24</v>
      </c>
      <c r="G223" s="7"/>
      <c r="H223" s="7"/>
      <c r="I223" s="7"/>
      <c r="J223" s="7"/>
      <c r="K223" s="7"/>
      <c r="L223" s="7"/>
      <c r="M223" s="7"/>
      <c r="N223" s="7"/>
      <c r="O223" s="7">
        <v>14</v>
      </c>
      <c r="P223" s="7">
        <v>14</v>
      </c>
      <c r="Q223" s="7">
        <v>20.666666666666668</v>
      </c>
    </row>
    <row r="224" spans="1:17" x14ac:dyDescent="0.25">
      <c r="A224" s="2" t="s">
        <v>78</v>
      </c>
      <c r="B224" s="7">
        <v>8.5882352941176467</v>
      </c>
      <c r="C224" s="7"/>
      <c r="D224" s="7"/>
      <c r="E224" s="7"/>
      <c r="F224" s="7">
        <v>8.5882352941176467</v>
      </c>
      <c r="G224" s="7">
        <v>24.260869565217391</v>
      </c>
      <c r="H224" s="7"/>
      <c r="I224" s="7"/>
      <c r="J224" s="7"/>
      <c r="K224" s="7">
        <v>24.260869565217391</v>
      </c>
      <c r="L224" s="7">
        <v>13.529411764705882</v>
      </c>
      <c r="M224" s="7"/>
      <c r="N224" s="7"/>
      <c r="O224" s="7"/>
      <c r="P224" s="7">
        <v>13.529411764705882</v>
      </c>
      <c r="Q224" s="7">
        <v>11.326424870466321</v>
      </c>
    </row>
    <row r="225" spans="1:17" x14ac:dyDescent="0.25">
      <c r="A225" s="2" t="s">
        <v>4116</v>
      </c>
      <c r="B225" s="7"/>
      <c r="C225" s="7"/>
      <c r="D225" s="7"/>
      <c r="E225" s="7">
        <v>11</v>
      </c>
      <c r="F225" s="7">
        <v>11</v>
      </c>
      <c r="G225" s="7"/>
      <c r="H225" s="7"/>
      <c r="I225" s="7"/>
      <c r="J225" s="7"/>
      <c r="K225" s="7"/>
      <c r="L225" s="7"/>
      <c r="M225" s="7"/>
      <c r="N225" s="7"/>
      <c r="O225" s="7"/>
      <c r="P225" s="7"/>
      <c r="Q225" s="7">
        <v>11</v>
      </c>
    </row>
    <row r="226" spans="1:17" x14ac:dyDescent="0.25">
      <c r="A226" s="2" t="s">
        <v>3702</v>
      </c>
      <c r="B226" s="7"/>
      <c r="C226" s="7"/>
      <c r="D226" s="7"/>
      <c r="E226" s="7">
        <v>5.666666666666667</v>
      </c>
      <c r="F226" s="7">
        <v>5.666666666666667</v>
      </c>
      <c r="G226" s="7"/>
      <c r="H226" s="7"/>
      <c r="I226" s="7"/>
      <c r="J226" s="7">
        <v>23</v>
      </c>
      <c r="K226" s="7">
        <v>23</v>
      </c>
      <c r="L226" s="7"/>
      <c r="M226" s="7"/>
      <c r="N226" s="7"/>
      <c r="O226" s="7">
        <v>17.25</v>
      </c>
      <c r="P226" s="7">
        <v>17.25</v>
      </c>
      <c r="Q226" s="7">
        <v>14.666666666666666</v>
      </c>
    </row>
    <row r="227" spans="1:17" x14ac:dyDescent="0.25">
      <c r="A227" s="2" t="s">
        <v>3683</v>
      </c>
      <c r="B227" s="7"/>
      <c r="C227" s="7"/>
      <c r="D227" s="7"/>
      <c r="E227" s="7">
        <v>18</v>
      </c>
      <c r="F227" s="7">
        <v>18</v>
      </c>
      <c r="G227" s="7"/>
      <c r="H227" s="7"/>
      <c r="I227" s="7"/>
      <c r="J227" s="7">
        <v>7</v>
      </c>
      <c r="K227" s="7">
        <v>7</v>
      </c>
      <c r="L227" s="7"/>
      <c r="M227" s="7"/>
      <c r="N227" s="7"/>
      <c r="O227" s="7"/>
      <c r="P227" s="7"/>
      <c r="Q227" s="7">
        <v>15.25</v>
      </c>
    </row>
    <row r="228" spans="1:17" x14ac:dyDescent="0.25">
      <c r="A228" s="2" t="s">
        <v>3745</v>
      </c>
      <c r="B228" s="7"/>
      <c r="C228" s="7"/>
      <c r="D228" s="7"/>
      <c r="E228" s="7">
        <v>1</v>
      </c>
      <c r="F228" s="7">
        <v>1</v>
      </c>
      <c r="G228" s="7"/>
      <c r="H228" s="7"/>
      <c r="I228" s="7"/>
      <c r="J228" s="7"/>
      <c r="K228" s="7"/>
      <c r="L228" s="7"/>
      <c r="M228" s="7"/>
      <c r="N228" s="7"/>
      <c r="O228" s="7"/>
      <c r="P228" s="7"/>
      <c r="Q228" s="7">
        <v>1</v>
      </c>
    </row>
    <row r="229" spans="1:17" x14ac:dyDescent="0.25">
      <c r="A229" s="2" t="s">
        <v>4012</v>
      </c>
      <c r="B229" s="7"/>
      <c r="C229" s="7"/>
      <c r="D229" s="7"/>
      <c r="E229" s="7">
        <v>18</v>
      </c>
      <c r="F229" s="7">
        <v>18</v>
      </c>
      <c r="G229" s="7"/>
      <c r="H229" s="7"/>
      <c r="I229" s="7"/>
      <c r="J229" s="7">
        <v>10</v>
      </c>
      <c r="K229" s="7">
        <v>10</v>
      </c>
      <c r="L229" s="7"/>
      <c r="M229" s="7"/>
      <c r="N229" s="7"/>
      <c r="O229" s="7"/>
      <c r="P229" s="7"/>
      <c r="Q229" s="7">
        <v>15.333333333333334</v>
      </c>
    </row>
    <row r="230" spans="1:17" x14ac:dyDescent="0.25">
      <c r="A230" s="2" t="s">
        <v>4133</v>
      </c>
      <c r="B230" s="7"/>
      <c r="C230" s="7"/>
      <c r="D230" s="7"/>
      <c r="E230" s="7">
        <v>10</v>
      </c>
      <c r="F230" s="7">
        <v>10</v>
      </c>
      <c r="G230" s="7"/>
      <c r="H230" s="7"/>
      <c r="I230" s="7"/>
      <c r="J230" s="7"/>
      <c r="K230" s="7"/>
      <c r="L230" s="7"/>
      <c r="M230" s="7"/>
      <c r="N230" s="7"/>
      <c r="O230" s="7">
        <v>0</v>
      </c>
      <c r="P230" s="7">
        <v>0</v>
      </c>
      <c r="Q230" s="7">
        <v>5</v>
      </c>
    </row>
    <row r="231" spans="1:17" x14ac:dyDescent="0.25">
      <c r="A231" s="2" t="s">
        <v>132</v>
      </c>
      <c r="B231" s="7">
        <v>18</v>
      </c>
      <c r="C231" s="7"/>
      <c r="D231" s="7"/>
      <c r="E231" s="7"/>
      <c r="F231" s="7">
        <v>18</v>
      </c>
      <c r="G231" s="7">
        <v>15</v>
      </c>
      <c r="H231" s="7"/>
      <c r="I231" s="7"/>
      <c r="J231" s="7"/>
      <c r="K231" s="7">
        <v>15</v>
      </c>
      <c r="L231" s="7">
        <v>10</v>
      </c>
      <c r="M231" s="7"/>
      <c r="N231" s="7"/>
      <c r="O231" s="7"/>
      <c r="P231" s="7">
        <v>10</v>
      </c>
      <c r="Q231" s="7">
        <v>15.826530612244898</v>
      </c>
    </row>
    <row r="232" spans="1:17" x14ac:dyDescent="0.25">
      <c r="A232" s="2" t="s">
        <v>1886</v>
      </c>
      <c r="B232" s="7"/>
      <c r="C232" s="7"/>
      <c r="D232" s="7">
        <v>19.2</v>
      </c>
      <c r="E232" s="7"/>
      <c r="F232" s="7">
        <v>19.2</v>
      </c>
      <c r="G232" s="7"/>
      <c r="H232" s="7"/>
      <c r="I232" s="7">
        <v>22</v>
      </c>
      <c r="J232" s="7"/>
      <c r="K232" s="7">
        <v>22</v>
      </c>
      <c r="L232" s="7"/>
      <c r="M232" s="7"/>
      <c r="N232" s="7">
        <v>17.399999999999999</v>
      </c>
      <c r="O232" s="7"/>
      <c r="P232" s="7">
        <v>17.399999999999999</v>
      </c>
      <c r="Q232" s="7">
        <v>19.422222222222221</v>
      </c>
    </row>
    <row r="233" spans="1:17" x14ac:dyDescent="0.25">
      <c r="A233" s="2" t="s">
        <v>42</v>
      </c>
      <c r="B233" s="7">
        <v>11.068702290076336</v>
      </c>
      <c r="C233" s="7"/>
      <c r="D233" s="7"/>
      <c r="E233" s="7"/>
      <c r="F233" s="7">
        <v>11.068702290076336</v>
      </c>
      <c r="G233" s="7">
        <v>22.789473684210527</v>
      </c>
      <c r="H233" s="7"/>
      <c r="I233" s="7"/>
      <c r="J233" s="7"/>
      <c r="K233" s="7">
        <v>22.789473684210527</v>
      </c>
      <c r="L233" s="7">
        <v>9.4857142857142858</v>
      </c>
      <c r="M233" s="7"/>
      <c r="N233" s="7"/>
      <c r="O233" s="7"/>
      <c r="P233" s="7">
        <v>9.4857142857142858</v>
      </c>
      <c r="Q233" s="7">
        <v>11.972972972972974</v>
      </c>
    </row>
    <row r="234" spans="1:17" x14ac:dyDescent="0.25">
      <c r="A234" s="2" t="s">
        <v>3671</v>
      </c>
      <c r="B234" s="7"/>
      <c r="C234" s="7"/>
      <c r="D234" s="7"/>
      <c r="E234" s="7">
        <v>16</v>
      </c>
      <c r="F234" s="7">
        <v>16</v>
      </c>
      <c r="G234" s="7"/>
      <c r="H234" s="7"/>
      <c r="I234" s="7"/>
      <c r="J234" s="7"/>
      <c r="K234" s="7"/>
      <c r="L234" s="7"/>
      <c r="M234" s="7"/>
      <c r="N234" s="7"/>
      <c r="O234" s="7">
        <v>15</v>
      </c>
      <c r="P234" s="7">
        <v>15</v>
      </c>
      <c r="Q234" s="7">
        <v>15.5</v>
      </c>
    </row>
    <row r="235" spans="1:17" x14ac:dyDescent="0.25">
      <c r="A235" s="2" t="s">
        <v>35</v>
      </c>
      <c r="B235" s="7"/>
      <c r="C235" s="7">
        <v>20</v>
      </c>
      <c r="D235" s="7"/>
      <c r="E235" s="7"/>
      <c r="F235" s="7">
        <v>20</v>
      </c>
      <c r="G235" s="7"/>
      <c r="H235" s="7">
        <v>19</v>
      </c>
      <c r="I235" s="7"/>
      <c r="J235" s="7"/>
      <c r="K235" s="7">
        <v>19</v>
      </c>
      <c r="L235" s="7"/>
      <c r="M235" s="7">
        <v>26</v>
      </c>
      <c r="N235" s="7"/>
      <c r="O235" s="7"/>
      <c r="P235" s="7">
        <v>26</v>
      </c>
      <c r="Q235" s="7">
        <v>21.333333333333332</v>
      </c>
    </row>
    <row r="236" spans="1:17" x14ac:dyDescent="0.25">
      <c r="A236" s="2" t="s">
        <v>4185</v>
      </c>
      <c r="B236" s="7"/>
      <c r="C236" s="7"/>
      <c r="D236" s="7"/>
      <c r="E236" s="7">
        <v>26</v>
      </c>
      <c r="F236" s="7">
        <v>26</v>
      </c>
      <c r="G236" s="7"/>
      <c r="H236" s="7"/>
      <c r="I236" s="7"/>
      <c r="J236" s="7"/>
      <c r="K236" s="7"/>
      <c r="L236" s="7"/>
      <c r="M236" s="7"/>
      <c r="N236" s="7"/>
      <c r="O236" s="7">
        <v>14</v>
      </c>
      <c r="P236" s="7">
        <v>14</v>
      </c>
      <c r="Q236" s="7">
        <v>21.2</v>
      </c>
    </row>
    <row r="237" spans="1:17" x14ac:dyDescent="0.25">
      <c r="A237" s="2" t="s">
        <v>3697</v>
      </c>
      <c r="B237" s="7"/>
      <c r="C237" s="7"/>
      <c r="D237" s="7"/>
      <c r="E237" s="7">
        <v>27</v>
      </c>
      <c r="F237" s="7">
        <v>27</v>
      </c>
      <c r="G237" s="7"/>
      <c r="H237" s="7"/>
      <c r="I237" s="7"/>
      <c r="J237" s="7"/>
      <c r="K237" s="7"/>
      <c r="L237" s="7"/>
      <c r="M237" s="7"/>
      <c r="N237" s="7"/>
      <c r="O237" s="7"/>
      <c r="P237" s="7"/>
      <c r="Q237" s="7">
        <v>27</v>
      </c>
    </row>
    <row r="238" spans="1:17" x14ac:dyDescent="0.25">
      <c r="A238" s="2" t="s">
        <v>3758</v>
      </c>
      <c r="B238" s="7"/>
      <c r="C238" s="7"/>
      <c r="D238" s="7"/>
      <c r="E238" s="7">
        <v>10</v>
      </c>
      <c r="F238" s="7">
        <v>10</v>
      </c>
      <c r="G238" s="7"/>
      <c r="H238" s="7"/>
      <c r="I238" s="7"/>
      <c r="J238" s="7">
        <v>6</v>
      </c>
      <c r="K238" s="7">
        <v>6</v>
      </c>
      <c r="L238" s="7"/>
      <c r="M238" s="7"/>
      <c r="N238" s="7"/>
      <c r="O238" s="7">
        <v>27</v>
      </c>
      <c r="P238" s="7">
        <v>27</v>
      </c>
      <c r="Q238" s="7">
        <v>13.25</v>
      </c>
    </row>
    <row r="239" spans="1:17" x14ac:dyDescent="0.25">
      <c r="A239" s="2" t="s">
        <v>1856</v>
      </c>
      <c r="B239" s="7"/>
      <c r="C239" s="7"/>
      <c r="D239" s="7">
        <v>6</v>
      </c>
      <c r="E239" s="7"/>
      <c r="F239" s="7">
        <v>6</v>
      </c>
      <c r="G239" s="7"/>
      <c r="H239" s="7"/>
      <c r="I239" s="7">
        <v>15</v>
      </c>
      <c r="J239" s="7"/>
      <c r="K239" s="7">
        <v>15</v>
      </c>
      <c r="L239" s="7"/>
      <c r="M239" s="7"/>
      <c r="N239" s="7">
        <v>23</v>
      </c>
      <c r="O239" s="7"/>
      <c r="P239" s="7">
        <v>23</v>
      </c>
      <c r="Q239" s="7">
        <v>10.523809523809524</v>
      </c>
    </row>
    <row r="240" spans="1:17" x14ac:dyDescent="0.25">
      <c r="A240" s="2" t="s">
        <v>2034</v>
      </c>
      <c r="B240" s="7"/>
      <c r="C240" s="7"/>
      <c r="D240" s="7"/>
      <c r="E240" s="7">
        <v>5</v>
      </c>
      <c r="F240" s="7">
        <v>5</v>
      </c>
      <c r="G240" s="7"/>
      <c r="H240" s="7"/>
      <c r="I240" s="7"/>
      <c r="J240" s="7">
        <v>30</v>
      </c>
      <c r="K240" s="7">
        <v>30</v>
      </c>
      <c r="L240" s="7"/>
      <c r="M240" s="7"/>
      <c r="N240" s="7"/>
      <c r="O240" s="7">
        <v>12</v>
      </c>
      <c r="P240" s="7">
        <v>12</v>
      </c>
      <c r="Q240" s="7">
        <v>7.65</v>
      </c>
    </row>
    <row r="241" spans="1:17" x14ac:dyDescent="0.25">
      <c r="A241" s="2" t="s">
        <v>2015</v>
      </c>
      <c r="B241" s="7"/>
      <c r="C241" s="7"/>
      <c r="D241" s="7"/>
      <c r="E241" s="7">
        <v>18</v>
      </c>
      <c r="F241" s="7">
        <v>18</v>
      </c>
      <c r="G241" s="7"/>
      <c r="H241" s="7"/>
      <c r="I241" s="7"/>
      <c r="J241" s="7">
        <v>23</v>
      </c>
      <c r="K241" s="7">
        <v>23</v>
      </c>
      <c r="L241" s="7"/>
      <c r="M241" s="7"/>
      <c r="N241" s="7"/>
      <c r="O241" s="7">
        <v>13</v>
      </c>
      <c r="P241" s="7">
        <v>13</v>
      </c>
      <c r="Q241" s="7">
        <v>18.555555555555557</v>
      </c>
    </row>
    <row r="242" spans="1:17" x14ac:dyDescent="0.25">
      <c r="A242" s="2" t="s">
        <v>1973</v>
      </c>
      <c r="B242" s="7"/>
      <c r="C242" s="7"/>
      <c r="D242" s="7">
        <v>6</v>
      </c>
      <c r="E242" s="7"/>
      <c r="F242" s="7">
        <v>6</v>
      </c>
      <c r="G242" s="7"/>
      <c r="H242" s="7"/>
      <c r="I242" s="7">
        <v>25</v>
      </c>
      <c r="J242" s="7"/>
      <c r="K242" s="7">
        <v>25</v>
      </c>
      <c r="L242" s="7"/>
      <c r="M242" s="7"/>
      <c r="N242" s="7">
        <v>10</v>
      </c>
      <c r="O242" s="7"/>
      <c r="P242" s="7">
        <v>10</v>
      </c>
      <c r="Q242" s="7">
        <v>9.2083333333333339</v>
      </c>
    </row>
    <row r="243" spans="1:17" x14ac:dyDescent="0.25">
      <c r="A243" s="2" t="s">
        <v>2136</v>
      </c>
      <c r="B243" s="7"/>
      <c r="C243" s="7"/>
      <c r="D243" s="7">
        <v>22</v>
      </c>
      <c r="E243" s="7"/>
      <c r="F243" s="7">
        <v>22</v>
      </c>
      <c r="G243" s="7"/>
      <c r="H243" s="7"/>
      <c r="I243" s="7">
        <v>28</v>
      </c>
      <c r="J243" s="7"/>
      <c r="K243" s="7">
        <v>28</v>
      </c>
      <c r="L243" s="7"/>
      <c r="M243" s="7"/>
      <c r="N243" s="7">
        <v>0</v>
      </c>
      <c r="O243" s="7"/>
      <c r="P243" s="7">
        <v>0</v>
      </c>
      <c r="Q243" s="7">
        <v>15.461538461538462</v>
      </c>
    </row>
    <row r="244" spans="1:17" x14ac:dyDescent="0.25">
      <c r="A244" s="2" t="s">
        <v>2133</v>
      </c>
      <c r="B244" s="7"/>
      <c r="C244" s="7"/>
      <c r="D244" s="7">
        <v>22</v>
      </c>
      <c r="E244" s="7"/>
      <c r="F244" s="7">
        <v>22</v>
      </c>
      <c r="G244" s="7"/>
      <c r="H244" s="7"/>
      <c r="I244" s="7">
        <v>18</v>
      </c>
      <c r="J244" s="7"/>
      <c r="K244" s="7">
        <v>18</v>
      </c>
      <c r="L244" s="7"/>
      <c r="M244" s="7"/>
      <c r="N244" s="7">
        <v>22</v>
      </c>
      <c r="O244" s="7"/>
      <c r="P244" s="7">
        <v>22</v>
      </c>
      <c r="Q244" s="7">
        <v>21.68</v>
      </c>
    </row>
    <row r="245" spans="1:17" x14ac:dyDescent="0.25">
      <c r="A245" s="2" t="s">
        <v>1920</v>
      </c>
      <c r="B245" s="7"/>
      <c r="C245" s="7"/>
      <c r="D245" s="7"/>
      <c r="E245" s="7">
        <v>2</v>
      </c>
      <c r="F245" s="7">
        <v>2</v>
      </c>
      <c r="G245" s="7"/>
      <c r="H245" s="7"/>
      <c r="I245" s="7"/>
      <c r="J245" s="7">
        <v>15</v>
      </c>
      <c r="K245" s="7">
        <v>15</v>
      </c>
      <c r="L245" s="7"/>
      <c r="M245" s="7"/>
      <c r="N245" s="7"/>
      <c r="O245" s="7">
        <v>6</v>
      </c>
      <c r="P245" s="7">
        <v>6</v>
      </c>
      <c r="Q245" s="7">
        <v>3.5263157894736841</v>
      </c>
    </row>
    <row r="246" spans="1:17" x14ac:dyDescent="0.25">
      <c r="A246" s="2" t="s">
        <v>2129</v>
      </c>
      <c r="B246" s="7"/>
      <c r="C246" s="7"/>
      <c r="D246" s="7"/>
      <c r="E246" s="7">
        <v>24</v>
      </c>
      <c r="F246" s="7">
        <v>24</v>
      </c>
      <c r="G246" s="7"/>
      <c r="H246" s="7"/>
      <c r="I246" s="7"/>
      <c r="J246" s="7">
        <v>26</v>
      </c>
      <c r="K246" s="7">
        <v>26</v>
      </c>
      <c r="L246" s="7"/>
      <c r="M246" s="7"/>
      <c r="N246" s="7"/>
      <c r="O246" s="7">
        <v>1</v>
      </c>
      <c r="P246" s="7">
        <v>1</v>
      </c>
      <c r="Q246" s="7">
        <v>18.5</v>
      </c>
    </row>
    <row r="247" spans="1:17" x14ac:dyDescent="0.25">
      <c r="A247" s="2" t="s">
        <v>2003</v>
      </c>
      <c r="B247" s="7"/>
      <c r="C247" s="7"/>
      <c r="D247" s="7">
        <v>13</v>
      </c>
      <c r="E247" s="7"/>
      <c r="F247" s="7">
        <v>13</v>
      </c>
      <c r="G247" s="7"/>
      <c r="H247" s="7"/>
      <c r="I247" s="7">
        <v>1</v>
      </c>
      <c r="J247" s="7"/>
      <c r="K247" s="7">
        <v>1</v>
      </c>
      <c r="L247" s="7"/>
      <c r="M247" s="7"/>
      <c r="N247" s="7">
        <v>15</v>
      </c>
      <c r="O247" s="7"/>
      <c r="P247" s="7">
        <v>15</v>
      </c>
      <c r="Q247" s="7">
        <v>12.3125</v>
      </c>
    </row>
    <row r="248" spans="1:17" x14ac:dyDescent="0.25">
      <c r="A248" s="2" t="s">
        <v>2466</v>
      </c>
      <c r="B248" s="7"/>
      <c r="C248" s="7"/>
      <c r="D248" s="7"/>
      <c r="E248" s="7">
        <v>18</v>
      </c>
      <c r="F248" s="7">
        <v>18</v>
      </c>
      <c r="G248" s="7"/>
      <c r="H248" s="7"/>
      <c r="I248" s="7"/>
      <c r="J248" s="7">
        <v>16</v>
      </c>
      <c r="K248" s="7">
        <v>16</v>
      </c>
      <c r="L248" s="7"/>
      <c r="M248" s="7"/>
      <c r="N248" s="7"/>
      <c r="O248" s="7">
        <v>19</v>
      </c>
      <c r="P248" s="7">
        <v>19</v>
      </c>
      <c r="Q248" s="7">
        <v>17.94736842105263</v>
      </c>
    </row>
    <row r="249" spans="1:17" x14ac:dyDescent="0.25">
      <c r="A249" s="2" t="s">
        <v>3842</v>
      </c>
      <c r="B249" s="7"/>
      <c r="C249" s="7"/>
      <c r="D249" s="7"/>
      <c r="E249" s="7">
        <v>9</v>
      </c>
      <c r="F249" s="7">
        <v>9</v>
      </c>
      <c r="G249" s="7"/>
      <c r="H249" s="7"/>
      <c r="I249" s="7"/>
      <c r="J249" s="7"/>
      <c r="K249" s="7"/>
      <c r="L249" s="7"/>
      <c r="M249" s="7"/>
      <c r="N249" s="7"/>
      <c r="O249" s="7">
        <v>20</v>
      </c>
      <c r="P249" s="7">
        <v>20</v>
      </c>
      <c r="Q249" s="7">
        <v>14.5</v>
      </c>
    </row>
    <row r="250" spans="1:17" x14ac:dyDescent="0.25">
      <c r="A250" s="2" t="s">
        <v>127</v>
      </c>
      <c r="B250" s="7"/>
      <c r="C250" s="7">
        <v>1</v>
      </c>
      <c r="D250" s="7"/>
      <c r="E250" s="7"/>
      <c r="F250" s="7">
        <v>1</v>
      </c>
      <c r="G250" s="7"/>
      <c r="H250" s="7">
        <v>3</v>
      </c>
      <c r="I250" s="7"/>
      <c r="J250" s="7"/>
      <c r="K250" s="7">
        <v>3</v>
      </c>
      <c r="L250" s="7"/>
      <c r="M250" s="7">
        <v>22</v>
      </c>
      <c r="N250" s="7"/>
      <c r="O250" s="7"/>
      <c r="P250" s="7">
        <v>22</v>
      </c>
      <c r="Q250" s="7">
        <v>4.8901098901098905</v>
      </c>
    </row>
    <row r="251" spans="1:17" x14ac:dyDescent="0.25">
      <c r="A251" s="2" t="s">
        <v>3989</v>
      </c>
      <c r="B251" s="7"/>
      <c r="C251" s="7"/>
      <c r="D251" s="7"/>
      <c r="E251" s="7">
        <v>1</v>
      </c>
      <c r="F251" s="7">
        <v>1</v>
      </c>
      <c r="G251" s="7"/>
      <c r="H251" s="7"/>
      <c r="I251" s="7"/>
      <c r="J251" s="7"/>
      <c r="K251" s="7"/>
      <c r="L251" s="7"/>
      <c r="M251" s="7"/>
      <c r="N251" s="7"/>
      <c r="O251" s="7"/>
      <c r="P251" s="7"/>
      <c r="Q251" s="7">
        <v>1</v>
      </c>
    </row>
    <row r="252" spans="1:17" x14ac:dyDescent="0.25">
      <c r="A252" s="2" t="s">
        <v>68</v>
      </c>
      <c r="B252" s="7"/>
      <c r="C252" s="7">
        <v>3</v>
      </c>
      <c r="D252" s="7"/>
      <c r="E252" s="7"/>
      <c r="F252" s="7">
        <v>3</v>
      </c>
      <c r="G252" s="7"/>
      <c r="H252" s="7">
        <v>22</v>
      </c>
      <c r="I252" s="7"/>
      <c r="J252" s="7"/>
      <c r="K252" s="7">
        <v>22</v>
      </c>
      <c r="L252" s="7"/>
      <c r="M252" s="7">
        <v>2</v>
      </c>
      <c r="N252" s="7"/>
      <c r="O252" s="7"/>
      <c r="P252" s="7">
        <v>2</v>
      </c>
      <c r="Q252" s="7">
        <v>4.6483516483516487</v>
      </c>
    </row>
    <row r="253" spans="1:17" x14ac:dyDescent="0.25">
      <c r="A253" s="2" t="s">
        <v>75</v>
      </c>
      <c r="B253" s="7"/>
      <c r="C253" s="7">
        <v>13</v>
      </c>
      <c r="D253" s="7"/>
      <c r="E253" s="7"/>
      <c r="F253" s="7">
        <v>13</v>
      </c>
      <c r="G253" s="7"/>
      <c r="H253" s="7">
        <v>5</v>
      </c>
      <c r="I253" s="7"/>
      <c r="J253" s="7"/>
      <c r="K253" s="7">
        <v>5</v>
      </c>
      <c r="L253" s="7"/>
      <c r="M253" s="7">
        <v>16</v>
      </c>
      <c r="N253" s="7"/>
      <c r="O253" s="7"/>
      <c r="P253" s="7">
        <v>16</v>
      </c>
      <c r="Q253" s="7">
        <v>12.48314606741573</v>
      </c>
    </row>
    <row r="254" spans="1:17" x14ac:dyDescent="0.25">
      <c r="A254" s="2" t="s">
        <v>165</v>
      </c>
      <c r="B254" s="7"/>
      <c r="C254" s="7">
        <v>15</v>
      </c>
      <c r="D254" s="7"/>
      <c r="E254" s="7"/>
      <c r="F254" s="7">
        <v>15</v>
      </c>
      <c r="G254" s="7"/>
      <c r="H254" s="7">
        <v>24</v>
      </c>
      <c r="I254" s="7"/>
      <c r="J254" s="7"/>
      <c r="K254" s="7">
        <v>24</v>
      </c>
      <c r="L254" s="7"/>
      <c r="M254" s="7">
        <v>4</v>
      </c>
      <c r="N254" s="7"/>
      <c r="O254" s="7"/>
      <c r="P254" s="7">
        <v>4</v>
      </c>
      <c r="Q254" s="7">
        <v>14.858974358974359</v>
      </c>
    </row>
    <row r="255" spans="1:17" x14ac:dyDescent="0.25">
      <c r="A255" s="2" t="s">
        <v>61</v>
      </c>
      <c r="B255" s="7"/>
      <c r="C255" s="7">
        <v>16</v>
      </c>
      <c r="D255" s="7"/>
      <c r="E255" s="7"/>
      <c r="F255" s="7">
        <v>16</v>
      </c>
      <c r="G255" s="7"/>
      <c r="H255" s="7">
        <v>24</v>
      </c>
      <c r="I255" s="7"/>
      <c r="J255" s="7"/>
      <c r="K255" s="7">
        <v>24</v>
      </c>
      <c r="L255" s="7"/>
      <c r="M255" s="7">
        <v>5</v>
      </c>
      <c r="N255" s="7"/>
      <c r="O255" s="7"/>
      <c r="P255" s="7">
        <v>5</v>
      </c>
      <c r="Q255" s="7">
        <v>12.987012987012987</v>
      </c>
    </row>
    <row r="256" spans="1:17" x14ac:dyDescent="0.25">
      <c r="A256" s="2" t="s">
        <v>3754</v>
      </c>
      <c r="B256" s="7"/>
      <c r="C256" s="7"/>
      <c r="D256" s="7"/>
      <c r="E256" s="7">
        <v>4</v>
      </c>
      <c r="F256" s="7">
        <v>4</v>
      </c>
      <c r="G256" s="7"/>
      <c r="H256" s="7"/>
      <c r="I256" s="7"/>
      <c r="J256" s="7">
        <v>21</v>
      </c>
      <c r="K256" s="7">
        <v>21</v>
      </c>
      <c r="L256" s="7"/>
      <c r="M256" s="7"/>
      <c r="N256" s="7"/>
      <c r="O256" s="7">
        <v>21</v>
      </c>
      <c r="P256" s="7">
        <v>21</v>
      </c>
      <c r="Q256" s="7">
        <v>11.285714285714286</v>
      </c>
    </row>
    <row r="257" spans="1:17" x14ac:dyDescent="0.25">
      <c r="A257" s="2" t="s">
        <v>4013</v>
      </c>
      <c r="B257" s="7"/>
      <c r="C257" s="7"/>
      <c r="D257" s="7"/>
      <c r="E257" s="7">
        <v>13</v>
      </c>
      <c r="F257" s="7">
        <v>13</v>
      </c>
      <c r="G257" s="7"/>
      <c r="H257" s="7"/>
      <c r="I257" s="7"/>
      <c r="J257" s="7"/>
      <c r="K257" s="7"/>
      <c r="L257" s="7"/>
      <c r="M257" s="7"/>
      <c r="N257" s="7"/>
      <c r="O257" s="7">
        <v>16</v>
      </c>
      <c r="P257" s="7">
        <v>16</v>
      </c>
      <c r="Q257" s="7">
        <v>14</v>
      </c>
    </row>
    <row r="258" spans="1:17" x14ac:dyDescent="0.25">
      <c r="A258" s="2" t="s">
        <v>3994</v>
      </c>
      <c r="B258" s="7"/>
      <c r="C258" s="7"/>
      <c r="D258" s="7"/>
      <c r="E258" s="7">
        <v>4</v>
      </c>
      <c r="F258" s="7">
        <v>4</v>
      </c>
      <c r="G258" s="7"/>
      <c r="H258" s="7"/>
      <c r="I258" s="7"/>
      <c r="J258" s="7">
        <v>22</v>
      </c>
      <c r="K258" s="7">
        <v>22</v>
      </c>
      <c r="L258" s="7"/>
      <c r="M258" s="7"/>
      <c r="N258" s="7"/>
      <c r="O258" s="7">
        <v>28</v>
      </c>
      <c r="P258" s="7">
        <v>28</v>
      </c>
      <c r="Q258" s="7">
        <v>11</v>
      </c>
    </row>
    <row r="259" spans="1:17" x14ac:dyDescent="0.25">
      <c r="A259" s="2" t="s">
        <v>1972</v>
      </c>
      <c r="B259" s="7"/>
      <c r="C259" s="7"/>
      <c r="D259" s="7">
        <v>30</v>
      </c>
      <c r="E259" s="7"/>
      <c r="F259" s="7">
        <v>30</v>
      </c>
      <c r="G259" s="7"/>
      <c r="H259" s="7"/>
      <c r="I259" s="7">
        <v>13</v>
      </c>
      <c r="J259" s="7"/>
      <c r="K259" s="7">
        <v>13</v>
      </c>
      <c r="L259" s="7"/>
      <c r="M259" s="7"/>
      <c r="N259" s="7">
        <v>25</v>
      </c>
      <c r="O259" s="7"/>
      <c r="P259" s="7">
        <v>25</v>
      </c>
      <c r="Q259" s="7">
        <v>26.692307692307693</v>
      </c>
    </row>
    <row r="260" spans="1:17" x14ac:dyDescent="0.25">
      <c r="A260" s="2" t="s">
        <v>1875</v>
      </c>
      <c r="B260" s="7"/>
      <c r="C260" s="7"/>
      <c r="D260" s="7">
        <v>1</v>
      </c>
      <c r="E260" s="7"/>
      <c r="F260" s="7">
        <v>1</v>
      </c>
      <c r="G260" s="7"/>
      <c r="H260" s="7"/>
      <c r="I260" s="7">
        <v>6</v>
      </c>
      <c r="J260" s="7"/>
      <c r="K260" s="7">
        <v>6</v>
      </c>
      <c r="L260" s="7"/>
      <c r="M260" s="7"/>
      <c r="N260" s="7"/>
      <c r="O260" s="7"/>
      <c r="P260" s="7"/>
      <c r="Q260" s="7">
        <v>1.9090909090909092</v>
      </c>
    </row>
    <row r="261" spans="1:17" x14ac:dyDescent="0.25">
      <c r="A261" s="2" t="s">
        <v>1914</v>
      </c>
      <c r="B261" s="7"/>
      <c r="C261" s="7"/>
      <c r="D261" s="7">
        <v>4</v>
      </c>
      <c r="E261" s="7"/>
      <c r="F261" s="7">
        <v>4</v>
      </c>
      <c r="G261" s="7"/>
      <c r="H261" s="7"/>
      <c r="I261" s="7">
        <v>19</v>
      </c>
      <c r="J261" s="7"/>
      <c r="K261" s="7">
        <v>19</v>
      </c>
      <c r="L261" s="7"/>
      <c r="M261" s="7"/>
      <c r="N261" s="7">
        <v>13</v>
      </c>
      <c r="O261" s="7"/>
      <c r="P261" s="7">
        <v>13</v>
      </c>
      <c r="Q261" s="7">
        <v>9.4444444444444446</v>
      </c>
    </row>
    <row r="262" spans="1:17" x14ac:dyDescent="0.25">
      <c r="A262" s="2" t="s">
        <v>1921</v>
      </c>
      <c r="B262" s="7"/>
      <c r="C262" s="7"/>
      <c r="D262" s="7"/>
      <c r="E262" s="7">
        <v>29</v>
      </c>
      <c r="F262" s="7">
        <v>29</v>
      </c>
      <c r="G262" s="7"/>
      <c r="H262" s="7"/>
      <c r="I262" s="7"/>
      <c r="J262" s="7">
        <v>29</v>
      </c>
      <c r="K262" s="7">
        <v>29</v>
      </c>
      <c r="L262" s="7"/>
      <c r="M262" s="7"/>
      <c r="N262" s="7"/>
      <c r="O262" s="7">
        <v>13</v>
      </c>
      <c r="P262" s="7">
        <v>13</v>
      </c>
      <c r="Q262" s="7">
        <v>24</v>
      </c>
    </row>
    <row r="263" spans="1:17" x14ac:dyDescent="0.25">
      <c r="A263" s="2" t="s">
        <v>1876</v>
      </c>
      <c r="B263" s="7"/>
      <c r="C263" s="7"/>
      <c r="D263" s="7"/>
      <c r="E263" s="7">
        <v>20</v>
      </c>
      <c r="F263" s="7">
        <v>20</v>
      </c>
      <c r="G263" s="7"/>
      <c r="H263" s="7"/>
      <c r="I263" s="7"/>
      <c r="J263" s="7">
        <v>3</v>
      </c>
      <c r="K263" s="7">
        <v>3</v>
      </c>
      <c r="L263" s="7"/>
      <c r="M263" s="7"/>
      <c r="N263" s="7"/>
      <c r="O263" s="7"/>
      <c r="P263" s="7"/>
      <c r="Q263" s="7">
        <v>18.3</v>
      </c>
    </row>
    <row r="264" spans="1:17" x14ac:dyDescent="0.25">
      <c r="A264" s="2" t="s">
        <v>1931</v>
      </c>
      <c r="B264" s="7"/>
      <c r="C264" s="7"/>
      <c r="D264" s="7"/>
      <c r="E264" s="7">
        <v>27</v>
      </c>
      <c r="F264" s="7">
        <v>27</v>
      </c>
      <c r="G264" s="7"/>
      <c r="H264" s="7"/>
      <c r="I264" s="7"/>
      <c r="J264" s="7">
        <v>22</v>
      </c>
      <c r="K264" s="7">
        <v>22</v>
      </c>
      <c r="L264" s="7"/>
      <c r="M264" s="7"/>
      <c r="N264" s="7"/>
      <c r="O264" s="7">
        <v>11</v>
      </c>
      <c r="P264" s="7">
        <v>11</v>
      </c>
      <c r="Q264" s="7">
        <v>24.357142857142858</v>
      </c>
    </row>
    <row r="265" spans="1:17" x14ac:dyDescent="0.25">
      <c r="A265" s="2" t="s">
        <v>1860</v>
      </c>
      <c r="B265" s="7"/>
      <c r="C265" s="7"/>
      <c r="D265" s="7">
        <v>13.787878787878787</v>
      </c>
      <c r="E265" s="7"/>
      <c r="F265" s="7">
        <v>13.787878787878787</v>
      </c>
      <c r="G265" s="7"/>
      <c r="H265" s="7"/>
      <c r="I265" s="7">
        <v>1</v>
      </c>
      <c r="J265" s="7"/>
      <c r="K265" s="7">
        <v>1</v>
      </c>
      <c r="L265" s="7"/>
      <c r="M265" s="7"/>
      <c r="N265" s="7">
        <v>30</v>
      </c>
      <c r="O265" s="7"/>
      <c r="P265" s="7">
        <v>30</v>
      </c>
      <c r="Q265" s="7">
        <v>17.108695652173914</v>
      </c>
    </row>
    <row r="266" spans="1:17" x14ac:dyDescent="0.25">
      <c r="A266" s="2" t="s">
        <v>2005</v>
      </c>
      <c r="B266" s="7"/>
      <c r="C266" s="7"/>
      <c r="D266" s="7">
        <v>29</v>
      </c>
      <c r="E266" s="7"/>
      <c r="F266" s="7">
        <v>29</v>
      </c>
      <c r="G266" s="7"/>
      <c r="H266" s="7"/>
      <c r="I266" s="7">
        <v>23</v>
      </c>
      <c r="J266" s="7"/>
      <c r="K266" s="7">
        <v>23</v>
      </c>
      <c r="L266" s="7"/>
      <c r="M266" s="7"/>
      <c r="N266" s="7">
        <v>15</v>
      </c>
      <c r="O266" s="7"/>
      <c r="P266" s="7">
        <v>15</v>
      </c>
      <c r="Q266" s="7">
        <v>27.095238095238095</v>
      </c>
    </row>
    <row r="267" spans="1:17" x14ac:dyDescent="0.25">
      <c r="A267" s="2" t="s">
        <v>2008</v>
      </c>
      <c r="B267" s="7"/>
      <c r="C267" s="7"/>
      <c r="D267" s="7">
        <v>25.652173913043477</v>
      </c>
      <c r="E267" s="7"/>
      <c r="F267" s="7">
        <v>25.652173913043477</v>
      </c>
      <c r="G267" s="7"/>
      <c r="H267" s="7"/>
      <c r="I267" s="7">
        <v>20</v>
      </c>
      <c r="J267" s="7"/>
      <c r="K267" s="7">
        <v>20</v>
      </c>
      <c r="L267" s="7"/>
      <c r="M267" s="7"/>
      <c r="N267" s="7">
        <v>9.3333333333333339</v>
      </c>
      <c r="O267" s="7"/>
      <c r="P267" s="7">
        <v>9.3333333333333339</v>
      </c>
      <c r="Q267" s="7">
        <v>21</v>
      </c>
    </row>
    <row r="268" spans="1:17" x14ac:dyDescent="0.25">
      <c r="A268" s="2" t="s">
        <v>1880</v>
      </c>
      <c r="B268" s="7"/>
      <c r="C268" s="7"/>
      <c r="D268" s="7"/>
      <c r="E268" s="7">
        <v>25</v>
      </c>
      <c r="F268" s="7">
        <v>25</v>
      </c>
      <c r="G268" s="7"/>
      <c r="H268" s="7"/>
      <c r="I268" s="7"/>
      <c r="J268" s="7">
        <v>24</v>
      </c>
      <c r="K268" s="7">
        <v>24</v>
      </c>
      <c r="L268" s="7"/>
      <c r="M268" s="7"/>
      <c r="N268" s="7"/>
      <c r="O268" s="7">
        <v>30</v>
      </c>
      <c r="P268" s="7">
        <v>30</v>
      </c>
      <c r="Q268" s="7">
        <v>26.05</v>
      </c>
    </row>
    <row r="269" spans="1:17" x14ac:dyDescent="0.25">
      <c r="A269" s="2" t="s">
        <v>1936</v>
      </c>
      <c r="B269" s="7"/>
      <c r="C269" s="7"/>
      <c r="D269" s="7"/>
      <c r="E269" s="7">
        <v>7</v>
      </c>
      <c r="F269" s="7">
        <v>7</v>
      </c>
      <c r="G269" s="7"/>
      <c r="H269" s="7"/>
      <c r="I269" s="7"/>
      <c r="J269" s="7">
        <v>11</v>
      </c>
      <c r="K269" s="7">
        <v>11</v>
      </c>
      <c r="L269" s="7"/>
      <c r="M269" s="7"/>
      <c r="N269" s="7"/>
      <c r="O269" s="7">
        <v>1</v>
      </c>
      <c r="P269" s="7">
        <v>1</v>
      </c>
      <c r="Q269" s="7">
        <v>6.25</v>
      </c>
    </row>
    <row r="270" spans="1:17" x14ac:dyDescent="0.25">
      <c r="A270" s="2" t="s">
        <v>2140</v>
      </c>
      <c r="B270" s="7"/>
      <c r="C270" s="7"/>
      <c r="D270" s="7"/>
      <c r="E270" s="7">
        <v>6</v>
      </c>
      <c r="F270" s="7">
        <v>6</v>
      </c>
      <c r="G270" s="7"/>
      <c r="H270" s="7"/>
      <c r="I270" s="7"/>
      <c r="J270" s="7">
        <v>29</v>
      </c>
      <c r="K270" s="7">
        <v>29</v>
      </c>
      <c r="L270" s="7"/>
      <c r="M270" s="7"/>
      <c r="N270" s="7"/>
      <c r="O270" s="7">
        <v>11</v>
      </c>
      <c r="P270" s="7">
        <v>11</v>
      </c>
      <c r="Q270" s="7">
        <v>9.1111111111111107</v>
      </c>
    </row>
    <row r="271" spans="1:17" x14ac:dyDescent="0.25">
      <c r="A271" s="2" t="s">
        <v>2045</v>
      </c>
      <c r="B271" s="7"/>
      <c r="C271" s="7"/>
      <c r="D271" s="7">
        <v>1</v>
      </c>
      <c r="E271" s="7"/>
      <c r="F271" s="7">
        <v>1</v>
      </c>
      <c r="G271" s="7"/>
      <c r="H271" s="7"/>
      <c r="I271" s="7">
        <v>7</v>
      </c>
      <c r="J271" s="7"/>
      <c r="K271" s="7">
        <v>7</v>
      </c>
      <c r="L271" s="7"/>
      <c r="M271" s="7"/>
      <c r="N271" s="7">
        <v>19</v>
      </c>
      <c r="O271" s="7"/>
      <c r="P271" s="7">
        <v>19</v>
      </c>
      <c r="Q271" s="7">
        <v>6.25</v>
      </c>
    </row>
    <row r="272" spans="1:17" x14ac:dyDescent="0.25">
      <c r="A272" s="2" t="s">
        <v>2189</v>
      </c>
      <c r="B272" s="7"/>
      <c r="C272" s="7"/>
      <c r="D272" s="7">
        <v>16</v>
      </c>
      <c r="E272" s="7"/>
      <c r="F272" s="7">
        <v>16</v>
      </c>
      <c r="G272" s="7"/>
      <c r="H272" s="7"/>
      <c r="I272" s="7">
        <v>1</v>
      </c>
      <c r="J272" s="7"/>
      <c r="K272" s="7">
        <v>1</v>
      </c>
      <c r="L272" s="7"/>
      <c r="M272" s="7"/>
      <c r="N272" s="7">
        <v>10</v>
      </c>
      <c r="O272" s="7"/>
      <c r="P272" s="7">
        <v>10</v>
      </c>
      <c r="Q272" s="7">
        <v>12.657142857142857</v>
      </c>
    </row>
    <row r="273" spans="1:17" x14ac:dyDescent="0.25">
      <c r="A273" s="2" t="s">
        <v>1992</v>
      </c>
      <c r="B273" s="7"/>
      <c r="C273" s="7"/>
      <c r="D273" s="7"/>
      <c r="E273" s="7">
        <v>22</v>
      </c>
      <c r="F273" s="7">
        <v>22</v>
      </c>
      <c r="G273" s="7"/>
      <c r="H273" s="7"/>
      <c r="I273" s="7"/>
      <c r="J273" s="7">
        <v>15</v>
      </c>
      <c r="K273" s="7">
        <v>15</v>
      </c>
      <c r="L273" s="7"/>
      <c r="M273" s="7"/>
      <c r="N273" s="7"/>
      <c r="O273" s="7">
        <v>11</v>
      </c>
      <c r="P273" s="7">
        <v>11</v>
      </c>
      <c r="Q273" s="7">
        <v>16.8125</v>
      </c>
    </row>
    <row r="274" spans="1:17" x14ac:dyDescent="0.25">
      <c r="A274" s="2" t="s">
        <v>2016</v>
      </c>
      <c r="B274" s="7"/>
      <c r="C274" s="7"/>
      <c r="D274" s="7">
        <v>22</v>
      </c>
      <c r="E274" s="7"/>
      <c r="F274" s="7">
        <v>22</v>
      </c>
      <c r="G274" s="7"/>
      <c r="H274" s="7"/>
      <c r="I274" s="7">
        <v>3</v>
      </c>
      <c r="J274" s="7"/>
      <c r="K274" s="7">
        <v>3</v>
      </c>
      <c r="L274" s="7"/>
      <c r="M274" s="7"/>
      <c r="N274" s="7">
        <v>12</v>
      </c>
      <c r="O274" s="7"/>
      <c r="P274" s="7">
        <v>12</v>
      </c>
      <c r="Q274" s="7">
        <v>18.791666666666668</v>
      </c>
    </row>
    <row r="275" spans="1:17" x14ac:dyDescent="0.25">
      <c r="A275" s="2" t="s">
        <v>1924</v>
      </c>
      <c r="B275" s="7"/>
      <c r="C275" s="7"/>
      <c r="D275" s="7"/>
      <c r="E275" s="7">
        <v>8</v>
      </c>
      <c r="F275" s="7">
        <v>8</v>
      </c>
      <c r="G275" s="7"/>
      <c r="H275" s="7"/>
      <c r="I275" s="7"/>
      <c r="J275" s="7">
        <v>6</v>
      </c>
      <c r="K275" s="7">
        <v>6</v>
      </c>
      <c r="L275" s="7"/>
      <c r="M275" s="7"/>
      <c r="N275" s="7"/>
      <c r="O275" s="7">
        <v>19</v>
      </c>
      <c r="P275" s="7">
        <v>19</v>
      </c>
      <c r="Q275" s="7">
        <v>9.5625</v>
      </c>
    </row>
    <row r="276" spans="1:17" x14ac:dyDescent="0.25">
      <c r="A276" s="2" t="s">
        <v>2128</v>
      </c>
      <c r="B276" s="7"/>
      <c r="C276" s="7"/>
      <c r="D276" s="7"/>
      <c r="E276" s="7">
        <v>25</v>
      </c>
      <c r="F276" s="7">
        <v>25</v>
      </c>
      <c r="G276" s="7"/>
      <c r="H276" s="7"/>
      <c r="I276" s="7"/>
      <c r="J276" s="7">
        <v>3</v>
      </c>
      <c r="K276" s="7">
        <v>3</v>
      </c>
      <c r="L276" s="7"/>
      <c r="M276" s="7"/>
      <c r="N276" s="7"/>
      <c r="O276" s="7"/>
      <c r="P276" s="7"/>
      <c r="Q276" s="7">
        <v>17.235294117647058</v>
      </c>
    </row>
    <row r="277" spans="1:17" x14ac:dyDescent="0.25">
      <c r="A277" s="2" t="s">
        <v>2004</v>
      </c>
      <c r="B277" s="7"/>
      <c r="C277" s="7"/>
      <c r="D277" s="7"/>
      <c r="E277" s="7">
        <v>26</v>
      </c>
      <c r="F277" s="7">
        <v>26</v>
      </c>
      <c r="G277" s="7"/>
      <c r="H277" s="7"/>
      <c r="I277" s="7"/>
      <c r="J277" s="7">
        <v>22</v>
      </c>
      <c r="K277" s="7">
        <v>22</v>
      </c>
      <c r="L277" s="7"/>
      <c r="M277" s="7"/>
      <c r="N277" s="7"/>
      <c r="O277" s="7">
        <v>25</v>
      </c>
      <c r="P277" s="7">
        <v>25</v>
      </c>
      <c r="Q277" s="7">
        <v>25.35</v>
      </c>
    </row>
    <row r="278" spans="1:17" x14ac:dyDescent="0.25">
      <c r="A278" s="2" t="s">
        <v>1869</v>
      </c>
      <c r="B278" s="7"/>
      <c r="C278" s="7"/>
      <c r="D278" s="7">
        <v>1</v>
      </c>
      <c r="E278" s="7"/>
      <c r="F278" s="7">
        <v>1</v>
      </c>
      <c r="G278" s="7"/>
      <c r="H278" s="7"/>
      <c r="I278" s="7">
        <v>10</v>
      </c>
      <c r="J278" s="7"/>
      <c r="K278" s="7">
        <v>10</v>
      </c>
      <c r="L278" s="7"/>
      <c r="M278" s="7"/>
      <c r="N278" s="7">
        <v>13</v>
      </c>
      <c r="O278" s="7"/>
      <c r="P278" s="7">
        <v>13</v>
      </c>
      <c r="Q278" s="7">
        <v>3.5714285714285716</v>
      </c>
    </row>
    <row r="279" spans="1:17" x14ac:dyDescent="0.25">
      <c r="A279" s="2" t="s">
        <v>2031</v>
      </c>
      <c r="B279" s="7"/>
      <c r="C279" s="7"/>
      <c r="D279" s="7">
        <v>3</v>
      </c>
      <c r="E279" s="7"/>
      <c r="F279" s="7">
        <v>3</v>
      </c>
      <c r="G279" s="7"/>
      <c r="H279" s="7"/>
      <c r="I279" s="7">
        <v>1</v>
      </c>
      <c r="J279" s="7"/>
      <c r="K279" s="7">
        <v>1</v>
      </c>
      <c r="L279" s="7"/>
      <c r="M279" s="7"/>
      <c r="N279" s="7">
        <v>7</v>
      </c>
      <c r="O279" s="7"/>
      <c r="P279" s="7">
        <v>7</v>
      </c>
      <c r="Q279" s="7">
        <v>4.3600000000000003</v>
      </c>
    </row>
    <row r="280" spans="1:17" x14ac:dyDescent="0.25">
      <c r="A280" s="2" t="s">
        <v>2110</v>
      </c>
      <c r="B280" s="7"/>
      <c r="C280" s="7"/>
      <c r="D280" s="7">
        <v>10</v>
      </c>
      <c r="E280" s="7"/>
      <c r="F280" s="7">
        <v>10</v>
      </c>
      <c r="G280" s="7"/>
      <c r="H280" s="7"/>
      <c r="I280" s="7">
        <v>21</v>
      </c>
      <c r="J280" s="7"/>
      <c r="K280" s="7">
        <v>21</v>
      </c>
      <c r="L280" s="7"/>
      <c r="M280" s="7"/>
      <c r="N280" s="7">
        <v>21</v>
      </c>
      <c r="O280" s="7"/>
      <c r="P280" s="7">
        <v>21</v>
      </c>
      <c r="Q280" s="7">
        <v>13.142857142857142</v>
      </c>
    </row>
    <row r="281" spans="1:17" x14ac:dyDescent="0.25">
      <c r="A281" s="2" t="s">
        <v>4053</v>
      </c>
      <c r="B281" s="7"/>
      <c r="C281" s="7"/>
      <c r="D281" s="7"/>
      <c r="E281" s="7">
        <v>13</v>
      </c>
      <c r="F281" s="7">
        <v>13</v>
      </c>
      <c r="G281" s="7"/>
      <c r="H281" s="7"/>
      <c r="I281" s="7"/>
      <c r="J281" s="7"/>
      <c r="K281" s="7"/>
      <c r="L281" s="7"/>
      <c r="M281" s="7"/>
      <c r="N281" s="7"/>
      <c r="O281" s="7">
        <v>28</v>
      </c>
      <c r="P281" s="7">
        <v>28</v>
      </c>
      <c r="Q281" s="7">
        <v>19</v>
      </c>
    </row>
    <row r="282" spans="1:17" x14ac:dyDescent="0.25">
      <c r="A282" s="2" t="s">
        <v>4064</v>
      </c>
      <c r="B282" s="7"/>
      <c r="C282" s="7"/>
      <c r="D282" s="7"/>
      <c r="E282" s="7">
        <v>9</v>
      </c>
      <c r="F282" s="7">
        <v>9</v>
      </c>
      <c r="G282" s="7"/>
      <c r="H282" s="7"/>
      <c r="I282" s="7"/>
      <c r="J282" s="7"/>
      <c r="K282" s="7"/>
      <c r="L282" s="7"/>
      <c r="M282" s="7"/>
      <c r="N282" s="7"/>
      <c r="O282" s="7"/>
      <c r="P282" s="7"/>
      <c r="Q282" s="7">
        <v>9</v>
      </c>
    </row>
    <row r="283" spans="1:17" x14ac:dyDescent="0.25">
      <c r="A283" s="2" t="s">
        <v>3836</v>
      </c>
      <c r="B283" s="7"/>
      <c r="C283" s="7"/>
      <c r="D283" s="7"/>
      <c r="E283" s="7">
        <v>28</v>
      </c>
      <c r="F283" s="7">
        <v>28</v>
      </c>
      <c r="G283" s="7"/>
      <c r="H283" s="7"/>
      <c r="I283" s="7"/>
      <c r="J283" s="7"/>
      <c r="K283" s="7"/>
      <c r="L283" s="7"/>
      <c r="M283" s="7"/>
      <c r="N283" s="7"/>
      <c r="O283" s="7">
        <v>11</v>
      </c>
      <c r="P283" s="7">
        <v>11</v>
      </c>
      <c r="Q283" s="7">
        <v>24.6</v>
      </c>
    </row>
    <row r="284" spans="1:17" x14ac:dyDescent="0.25">
      <c r="A284" s="2" t="s">
        <v>4142</v>
      </c>
      <c r="B284" s="7"/>
      <c r="C284" s="7"/>
      <c r="D284" s="7"/>
      <c r="E284" s="7">
        <v>1</v>
      </c>
      <c r="F284" s="7">
        <v>1</v>
      </c>
      <c r="G284" s="7"/>
      <c r="H284" s="7"/>
      <c r="I284" s="7"/>
      <c r="J284" s="7"/>
      <c r="K284" s="7"/>
      <c r="L284" s="7"/>
      <c r="M284" s="7"/>
      <c r="N284" s="7"/>
      <c r="O284" s="7"/>
      <c r="P284" s="7"/>
      <c r="Q284" s="7">
        <v>1</v>
      </c>
    </row>
    <row r="285" spans="1:17" x14ac:dyDescent="0.25">
      <c r="A285" s="2" t="s">
        <v>114</v>
      </c>
      <c r="B285" s="7">
        <v>11</v>
      </c>
      <c r="C285" s="7"/>
      <c r="D285" s="7"/>
      <c r="E285" s="7"/>
      <c r="F285" s="7">
        <v>11</v>
      </c>
      <c r="G285" s="7">
        <v>27</v>
      </c>
      <c r="H285" s="7"/>
      <c r="I285" s="7"/>
      <c r="J285" s="7"/>
      <c r="K285" s="7">
        <v>27</v>
      </c>
      <c r="L285" s="7">
        <v>0</v>
      </c>
      <c r="M285" s="7"/>
      <c r="N285" s="7"/>
      <c r="O285" s="7"/>
      <c r="P285" s="7">
        <v>0</v>
      </c>
      <c r="Q285" s="7">
        <v>10.736363636363636</v>
      </c>
    </row>
    <row r="286" spans="1:17" x14ac:dyDescent="0.25">
      <c r="A286" s="2" t="s">
        <v>1881</v>
      </c>
      <c r="B286" s="7"/>
      <c r="C286" s="7"/>
      <c r="D286" s="7">
        <v>17</v>
      </c>
      <c r="E286" s="7"/>
      <c r="F286" s="7">
        <v>17</v>
      </c>
      <c r="G286" s="7"/>
      <c r="H286" s="7"/>
      <c r="I286" s="7">
        <v>23</v>
      </c>
      <c r="J286" s="7"/>
      <c r="K286" s="7">
        <v>23</v>
      </c>
      <c r="L286" s="7"/>
      <c r="M286" s="7"/>
      <c r="N286" s="7">
        <v>30</v>
      </c>
      <c r="O286" s="7"/>
      <c r="P286" s="7">
        <v>30</v>
      </c>
      <c r="Q286" s="7">
        <v>21.40909090909091</v>
      </c>
    </row>
    <row r="287" spans="1:17" x14ac:dyDescent="0.25">
      <c r="A287" s="2" t="s">
        <v>2002</v>
      </c>
      <c r="B287" s="7"/>
      <c r="C287" s="7"/>
      <c r="D287" s="7">
        <v>25</v>
      </c>
      <c r="E287" s="7"/>
      <c r="F287" s="7">
        <v>25</v>
      </c>
      <c r="G287" s="7"/>
      <c r="H287" s="7"/>
      <c r="I287" s="7">
        <v>20</v>
      </c>
      <c r="J287" s="7"/>
      <c r="K287" s="7">
        <v>20</v>
      </c>
      <c r="L287" s="7"/>
      <c r="M287" s="7"/>
      <c r="N287" s="7">
        <v>20</v>
      </c>
      <c r="O287" s="7"/>
      <c r="P287" s="7">
        <v>20</v>
      </c>
      <c r="Q287" s="7">
        <v>23.46153846153846</v>
      </c>
    </row>
    <row r="288" spans="1:17" x14ac:dyDescent="0.25">
      <c r="A288" s="2" t="s">
        <v>3843</v>
      </c>
      <c r="B288" s="7"/>
      <c r="C288" s="7"/>
      <c r="D288" s="7"/>
      <c r="E288" s="7">
        <v>4</v>
      </c>
      <c r="F288" s="7">
        <v>4</v>
      </c>
      <c r="G288" s="7"/>
      <c r="H288" s="7"/>
      <c r="I288" s="7"/>
      <c r="J288" s="7">
        <v>11</v>
      </c>
      <c r="K288" s="7">
        <v>11</v>
      </c>
      <c r="L288" s="7"/>
      <c r="M288" s="7"/>
      <c r="N288" s="7"/>
      <c r="O288" s="7">
        <v>23</v>
      </c>
      <c r="P288" s="7">
        <v>23</v>
      </c>
      <c r="Q288" s="7">
        <v>7.7142857142857144</v>
      </c>
    </row>
    <row r="289" spans="1:17" x14ac:dyDescent="0.25">
      <c r="A289" s="2" t="s">
        <v>1866</v>
      </c>
      <c r="B289" s="7"/>
      <c r="C289" s="7"/>
      <c r="D289" s="7"/>
      <c r="E289" s="7">
        <v>19</v>
      </c>
      <c r="F289" s="7">
        <v>19</v>
      </c>
      <c r="G289" s="7"/>
      <c r="H289" s="7"/>
      <c r="I289" s="7"/>
      <c r="J289" s="7">
        <v>6</v>
      </c>
      <c r="K289" s="7">
        <v>6</v>
      </c>
      <c r="L289" s="7"/>
      <c r="M289" s="7"/>
      <c r="N289" s="7"/>
      <c r="O289" s="7">
        <v>17</v>
      </c>
      <c r="P289" s="7">
        <v>17</v>
      </c>
      <c r="Q289" s="7">
        <v>17.529411764705884</v>
      </c>
    </row>
    <row r="290" spans="1:17" x14ac:dyDescent="0.25">
      <c r="A290" s="2" t="s">
        <v>3815</v>
      </c>
      <c r="B290" s="7"/>
      <c r="C290" s="7"/>
      <c r="D290" s="7"/>
      <c r="E290" s="7">
        <v>30</v>
      </c>
      <c r="F290" s="7">
        <v>30</v>
      </c>
      <c r="G290" s="7"/>
      <c r="H290" s="7"/>
      <c r="I290" s="7"/>
      <c r="J290" s="7"/>
      <c r="K290" s="7"/>
      <c r="L290" s="7"/>
      <c r="M290" s="7"/>
      <c r="N290" s="7"/>
      <c r="O290" s="7">
        <v>0</v>
      </c>
      <c r="P290" s="7">
        <v>0</v>
      </c>
      <c r="Q290" s="7">
        <v>15</v>
      </c>
    </row>
    <row r="291" spans="1:17" x14ac:dyDescent="0.25">
      <c r="A291" s="2" t="s">
        <v>3946</v>
      </c>
      <c r="B291" s="7"/>
      <c r="C291" s="7"/>
      <c r="D291" s="7"/>
      <c r="E291" s="7">
        <v>12</v>
      </c>
      <c r="F291" s="7">
        <v>12</v>
      </c>
      <c r="G291" s="7"/>
      <c r="H291" s="7"/>
      <c r="I291" s="7"/>
      <c r="J291" s="7"/>
      <c r="K291" s="7"/>
      <c r="L291" s="7"/>
      <c r="M291" s="7"/>
      <c r="N291" s="7"/>
      <c r="O291" s="7">
        <v>12</v>
      </c>
      <c r="P291" s="7">
        <v>12</v>
      </c>
      <c r="Q291" s="7">
        <v>12</v>
      </c>
    </row>
    <row r="292" spans="1:17" x14ac:dyDescent="0.25">
      <c r="A292" s="2" t="s">
        <v>1948</v>
      </c>
      <c r="B292" s="7"/>
      <c r="C292" s="7"/>
      <c r="D292" s="7">
        <v>23</v>
      </c>
      <c r="E292" s="7"/>
      <c r="F292" s="7">
        <v>23</v>
      </c>
      <c r="G292" s="7"/>
      <c r="H292" s="7"/>
      <c r="I292" s="7">
        <v>8</v>
      </c>
      <c r="J292" s="7"/>
      <c r="K292" s="7">
        <v>8</v>
      </c>
      <c r="L292" s="7"/>
      <c r="M292" s="7"/>
      <c r="N292" s="7">
        <v>18</v>
      </c>
      <c r="O292" s="7"/>
      <c r="P292" s="7">
        <v>18</v>
      </c>
      <c r="Q292" s="7">
        <v>20.115384615384617</v>
      </c>
    </row>
    <row r="293" spans="1:17" x14ac:dyDescent="0.25">
      <c r="A293" s="2" t="s">
        <v>28</v>
      </c>
      <c r="B293" s="7"/>
      <c r="C293" s="7">
        <v>13</v>
      </c>
      <c r="D293" s="7"/>
      <c r="E293" s="7"/>
      <c r="F293" s="7">
        <v>13</v>
      </c>
      <c r="G293" s="7"/>
      <c r="H293" s="7">
        <v>21</v>
      </c>
      <c r="I293" s="7"/>
      <c r="J293" s="7"/>
      <c r="K293" s="7">
        <v>21</v>
      </c>
      <c r="L293" s="7"/>
      <c r="M293" s="7">
        <v>15</v>
      </c>
      <c r="N293" s="7"/>
      <c r="O293" s="7"/>
      <c r="P293" s="7">
        <v>15</v>
      </c>
      <c r="Q293" s="7">
        <v>14.051546391752577</v>
      </c>
    </row>
    <row r="294" spans="1:17" x14ac:dyDescent="0.25">
      <c r="A294" s="2" t="s">
        <v>3770</v>
      </c>
      <c r="B294" s="7"/>
      <c r="C294" s="7"/>
      <c r="D294" s="7"/>
      <c r="E294" s="7">
        <v>19.5</v>
      </c>
      <c r="F294" s="7">
        <v>19.5</v>
      </c>
      <c r="G294" s="7"/>
      <c r="H294" s="7"/>
      <c r="I294" s="7"/>
      <c r="J294" s="7"/>
      <c r="K294" s="7"/>
      <c r="L294" s="7"/>
      <c r="M294" s="7"/>
      <c r="N294" s="7"/>
      <c r="O294" s="7"/>
      <c r="P294" s="7"/>
      <c r="Q294" s="7">
        <v>19.5</v>
      </c>
    </row>
    <row r="295" spans="1:17" x14ac:dyDescent="0.25">
      <c r="A295" s="2" t="s">
        <v>104</v>
      </c>
      <c r="B295" s="7"/>
      <c r="C295" s="7">
        <v>21</v>
      </c>
      <c r="D295" s="7"/>
      <c r="E295" s="7"/>
      <c r="F295" s="7">
        <v>21</v>
      </c>
      <c r="G295" s="7"/>
      <c r="H295" s="7">
        <v>30</v>
      </c>
      <c r="I295" s="7"/>
      <c r="J295" s="7"/>
      <c r="K295" s="7">
        <v>30</v>
      </c>
      <c r="L295" s="7"/>
      <c r="M295" s="7">
        <v>8</v>
      </c>
      <c r="N295" s="7"/>
      <c r="O295" s="7"/>
      <c r="P295" s="7">
        <v>8</v>
      </c>
      <c r="Q295" s="7">
        <v>18.659793814432991</v>
      </c>
    </row>
    <row r="296" spans="1:17" x14ac:dyDescent="0.25">
      <c r="A296" s="2" t="s">
        <v>3750</v>
      </c>
      <c r="B296" s="7"/>
      <c r="C296" s="7"/>
      <c r="D296" s="7"/>
      <c r="E296" s="7">
        <v>7.333333333333333</v>
      </c>
      <c r="F296" s="7">
        <v>7.333333333333333</v>
      </c>
      <c r="G296" s="7"/>
      <c r="H296" s="7"/>
      <c r="I296" s="7"/>
      <c r="J296" s="7"/>
      <c r="K296" s="7"/>
      <c r="L296" s="7"/>
      <c r="M296" s="7"/>
      <c r="N296" s="7"/>
      <c r="O296" s="7"/>
      <c r="P296" s="7"/>
      <c r="Q296" s="7">
        <v>7.333333333333333</v>
      </c>
    </row>
    <row r="297" spans="1:17" x14ac:dyDescent="0.25">
      <c r="A297" s="2" t="s">
        <v>2236</v>
      </c>
      <c r="B297" s="7"/>
      <c r="C297" s="7"/>
      <c r="D297" s="7">
        <v>15</v>
      </c>
      <c r="E297" s="7"/>
      <c r="F297" s="7">
        <v>15</v>
      </c>
      <c r="G297" s="7"/>
      <c r="H297" s="7"/>
      <c r="I297" s="7">
        <v>28</v>
      </c>
      <c r="J297" s="7"/>
      <c r="K297" s="7">
        <v>28</v>
      </c>
      <c r="L297" s="7"/>
      <c r="M297" s="7"/>
      <c r="N297" s="7">
        <v>26</v>
      </c>
      <c r="O297" s="7"/>
      <c r="P297" s="7">
        <v>26</v>
      </c>
      <c r="Q297" s="7">
        <v>19.068965517241381</v>
      </c>
    </row>
    <row r="298" spans="1:17" x14ac:dyDescent="0.25">
      <c r="A298" s="2" t="s">
        <v>4198</v>
      </c>
      <c r="B298" s="7"/>
      <c r="C298" s="7"/>
      <c r="D298" s="7"/>
      <c r="E298" s="7">
        <v>11</v>
      </c>
      <c r="F298" s="7">
        <v>11</v>
      </c>
      <c r="G298" s="7"/>
      <c r="H298" s="7"/>
      <c r="I298" s="7"/>
      <c r="J298" s="7"/>
      <c r="K298" s="7"/>
      <c r="L298" s="7"/>
      <c r="M298" s="7"/>
      <c r="N298" s="7"/>
      <c r="O298" s="7">
        <v>22</v>
      </c>
      <c r="P298" s="7">
        <v>22</v>
      </c>
      <c r="Q298" s="7">
        <v>14.666666666666666</v>
      </c>
    </row>
    <row r="299" spans="1:17" x14ac:dyDescent="0.25">
      <c r="A299" s="2" t="s">
        <v>2075</v>
      </c>
      <c r="B299" s="7"/>
      <c r="C299" s="7"/>
      <c r="D299" s="7"/>
      <c r="E299" s="7">
        <v>10</v>
      </c>
      <c r="F299" s="7">
        <v>10</v>
      </c>
      <c r="G299" s="7"/>
      <c r="H299" s="7"/>
      <c r="I299" s="7"/>
      <c r="J299" s="7">
        <v>10</v>
      </c>
      <c r="K299" s="7">
        <v>10</v>
      </c>
      <c r="L299" s="7"/>
      <c r="M299" s="7"/>
      <c r="N299" s="7"/>
      <c r="O299" s="7">
        <v>2</v>
      </c>
      <c r="P299" s="7">
        <v>2</v>
      </c>
      <c r="Q299" s="7">
        <v>8.1538461538461533</v>
      </c>
    </row>
    <row r="300" spans="1:17" x14ac:dyDescent="0.25">
      <c r="A300" s="2" t="s">
        <v>56</v>
      </c>
      <c r="B300" s="7"/>
      <c r="C300" s="7">
        <v>28</v>
      </c>
      <c r="D300" s="7"/>
      <c r="E300" s="7"/>
      <c r="F300" s="7">
        <v>28</v>
      </c>
      <c r="G300" s="7"/>
      <c r="H300" s="7">
        <v>0</v>
      </c>
      <c r="I300" s="7"/>
      <c r="J300" s="7"/>
      <c r="K300" s="7">
        <v>0</v>
      </c>
      <c r="L300" s="7"/>
      <c r="M300" s="7">
        <v>6</v>
      </c>
      <c r="N300" s="7"/>
      <c r="O300" s="7"/>
      <c r="P300" s="7">
        <v>6</v>
      </c>
      <c r="Q300" s="7">
        <v>18.86046511627907</v>
      </c>
    </row>
    <row r="301" spans="1:17" x14ac:dyDescent="0.25">
      <c r="A301" s="2" t="s">
        <v>1944</v>
      </c>
      <c r="B301" s="7"/>
      <c r="C301" s="7"/>
      <c r="D301" s="7">
        <v>8</v>
      </c>
      <c r="E301" s="7"/>
      <c r="F301" s="7">
        <v>8</v>
      </c>
      <c r="G301" s="7"/>
      <c r="H301" s="7"/>
      <c r="I301" s="7">
        <v>14</v>
      </c>
      <c r="J301" s="7"/>
      <c r="K301" s="7">
        <v>14</v>
      </c>
      <c r="L301" s="7"/>
      <c r="M301" s="7"/>
      <c r="N301" s="7">
        <v>10</v>
      </c>
      <c r="O301" s="7"/>
      <c r="P301" s="7">
        <v>10</v>
      </c>
      <c r="Q301" s="7">
        <v>10.181818181818182</v>
      </c>
    </row>
    <row r="302" spans="1:17" x14ac:dyDescent="0.25">
      <c r="A302" s="2" t="s">
        <v>3939</v>
      </c>
      <c r="B302" s="7"/>
      <c r="C302" s="7"/>
      <c r="D302" s="7"/>
      <c r="E302" s="7">
        <v>6</v>
      </c>
      <c r="F302" s="7">
        <v>6</v>
      </c>
      <c r="G302" s="7"/>
      <c r="H302" s="7"/>
      <c r="I302" s="7"/>
      <c r="J302" s="7">
        <v>19</v>
      </c>
      <c r="K302" s="7">
        <v>19</v>
      </c>
      <c r="L302" s="7"/>
      <c r="M302" s="7"/>
      <c r="N302" s="7"/>
      <c r="O302" s="7"/>
      <c r="P302" s="7"/>
      <c r="Q302" s="7">
        <v>12.5</v>
      </c>
    </row>
    <row r="303" spans="1:17" x14ac:dyDescent="0.25">
      <c r="A303" s="2" t="s">
        <v>3962</v>
      </c>
      <c r="B303" s="7"/>
      <c r="C303" s="7"/>
      <c r="D303" s="7"/>
      <c r="E303" s="7">
        <v>1</v>
      </c>
      <c r="F303" s="7">
        <v>1</v>
      </c>
      <c r="G303" s="7"/>
      <c r="H303" s="7"/>
      <c r="I303" s="7"/>
      <c r="J303" s="7"/>
      <c r="K303" s="7"/>
      <c r="L303" s="7"/>
      <c r="M303" s="7"/>
      <c r="N303" s="7"/>
      <c r="O303" s="7">
        <v>17</v>
      </c>
      <c r="P303" s="7">
        <v>17</v>
      </c>
      <c r="Q303" s="7">
        <v>6.333333333333333</v>
      </c>
    </row>
    <row r="304" spans="1:17" x14ac:dyDescent="0.25">
      <c r="A304" s="2" t="s">
        <v>3743</v>
      </c>
      <c r="B304" s="7"/>
      <c r="C304" s="7"/>
      <c r="D304" s="7"/>
      <c r="E304" s="7">
        <v>9</v>
      </c>
      <c r="F304" s="7">
        <v>9</v>
      </c>
      <c r="G304" s="7"/>
      <c r="H304" s="7"/>
      <c r="I304" s="7"/>
      <c r="J304" s="7"/>
      <c r="K304" s="7"/>
      <c r="L304" s="7"/>
      <c r="M304" s="7"/>
      <c r="N304" s="7"/>
      <c r="O304" s="7"/>
      <c r="P304" s="7"/>
      <c r="Q304" s="7">
        <v>9</v>
      </c>
    </row>
    <row r="305" spans="1:17" x14ac:dyDescent="0.25">
      <c r="A305" s="2" t="s">
        <v>1887</v>
      </c>
      <c r="B305" s="7"/>
      <c r="C305" s="7"/>
      <c r="D305" s="7">
        <v>4</v>
      </c>
      <c r="E305" s="7"/>
      <c r="F305" s="7">
        <v>4</v>
      </c>
      <c r="G305" s="7"/>
      <c r="H305" s="7"/>
      <c r="I305" s="7">
        <v>4</v>
      </c>
      <c r="J305" s="7"/>
      <c r="K305" s="7">
        <v>4</v>
      </c>
      <c r="L305" s="7"/>
      <c r="M305" s="7"/>
      <c r="N305" s="7">
        <v>21</v>
      </c>
      <c r="O305" s="7"/>
      <c r="P305" s="7">
        <v>21</v>
      </c>
      <c r="Q305" s="7">
        <v>6.72</v>
      </c>
    </row>
    <row r="306" spans="1:17" x14ac:dyDescent="0.25">
      <c r="A306" s="2" t="s">
        <v>3715</v>
      </c>
      <c r="B306" s="7"/>
      <c r="C306" s="7"/>
      <c r="D306" s="7"/>
      <c r="E306" s="7">
        <v>8</v>
      </c>
      <c r="F306" s="7">
        <v>8</v>
      </c>
      <c r="G306" s="7"/>
      <c r="H306" s="7"/>
      <c r="I306" s="7"/>
      <c r="J306" s="7"/>
      <c r="K306" s="7"/>
      <c r="L306" s="7"/>
      <c r="M306" s="7"/>
      <c r="N306" s="7"/>
      <c r="O306" s="7">
        <v>27</v>
      </c>
      <c r="P306" s="7">
        <v>27</v>
      </c>
      <c r="Q306" s="7">
        <v>19.399999999999999</v>
      </c>
    </row>
    <row r="307" spans="1:17" x14ac:dyDescent="0.25">
      <c r="A307" s="2" t="s">
        <v>1964</v>
      </c>
      <c r="B307" s="7"/>
      <c r="C307" s="7"/>
      <c r="D307" s="7">
        <v>5</v>
      </c>
      <c r="E307" s="7"/>
      <c r="F307" s="7">
        <v>5</v>
      </c>
      <c r="G307" s="7"/>
      <c r="H307" s="7"/>
      <c r="I307" s="7">
        <v>8</v>
      </c>
      <c r="J307" s="7"/>
      <c r="K307" s="7">
        <v>8</v>
      </c>
      <c r="L307" s="7"/>
      <c r="M307" s="7"/>
      <c r="N307" s="7">
        <v>4</v>
      </c>
      <c r="O307" s="7"/>
      <c r="P307" s="7">
        <v>4</v>
      </c>
      <c r="Q307" s="7">
        <v>5.1428571428571432</v>
      </c>
    </row>
    <row r="308" spans="1:17" x14ac:dyDescent="0.25">
      <c r="A308" s="2" t="s">
        <v>1943</v>
      </c>
      <c r="B308" s="7"/>
      <c r="C308" s="7"/>
      <c r="D308" s="7"/>
      <c r="E308" s="7">
        <v>21</v>
      </c>
      <c r="F308" s="7">
        <v>21</v>
      </c>
      <c r="G308" s="7"/>
      <c r="H308" s="7"/>
      <c r="I308" s="7"/>
      <c r="J308" s="7">
        <v>23</v>
      </c>
      <c r="K308" s="7">
        <v>23</v>
      </c>
      <c r="L308" s="7"/>
      <c r="M308" s="7"/>
      <c r="N308" s="7"/>
      <c r="O308" s="7">
        <v>13</v>
      </c>
      <c r="P308" s="7">
        <v>13</v>
      </c>
      <c r="Q308" s="7">
        <v>18.600000000000001</v>
      </c>
    </row>
    <row r="309" spans="1:17" x14ac:dyDescent="0.25">
      <c r="A309" s="2" t="s">
        <v>76</v>
      </c>
      <c r="B309" s="7">
        <v>17</v>
      </c>
      <c r="C309" s="7"/>
      <c r="D309" s="7"/>
      <c r="E309" s="7"/>
      <c r="F309" s="7">
        <v>17</v>
      </c>
      <c r="G309" s="7">
        <v>23</v>
      </c>
      <c r="H309" s="7"/>
      <c r="I309" s="7"/>
      <c r="J309" s="7"/>
      <c r="K309" s="7">
        <v>23</v>
      </c>
      <c r="L309" s="7">
        <v>11</v>
      </c>
      <c r="M309" s="7"/>
      <c r="N309" s="7"/>
      <c r="O309" s="7"/>
      <c r="P309" s="7">
        <v>11</v>
      </c>
      <c r="Q309" s="7">
        <v>15.930693069306932</v>
      </c>
    </row>
    <row r="310" spans="1:17" x14ac:dyDescent="0.25">
      <c r="A310" s="2" t="s">
        <v>3716</v>
      </c>
      <c r="B310" s="7"/>
      <c r="C310" s="7"/>
      <c r="D310" s="7"/>
      <c r="E310" s="7">
        <v>4</v>
      </c>
      <c r="F310" s="7">
        <v>4</v>
      </c>
      <c r="G310" s="7"/>
      <c r="H310" s="7"/>
      <c r="I310" s="7"/>
      <c r="J310" s="7"/>
      <c r="K310" s="7"/>
      <c r="L310" s="7"/>
      <c r="M310" s="7"/>
      <c r="N310" s="7"/>
      <c r="O310" s="7">
        <v>3</v>
      </c>
      <c r="P310" s="7">
        <v>3</v>
      </c>
      <c r="Q310" s="7">
        <v>3.5</v>
      </c>
    </row>
    <row r="311" spans="1:17" x14ac:dyDescent="0.25">
      <c r="A311" s="2" t="s">
        <v>3855</v>
      </c>
      <c r="B311" s="7"/>
      <c r="C311" s="7"/>
      <c r="D311" s="7"/>
      <c r="E311" s="7">
        <v>12</v>
      </c>
      <c r="F311" s="7">
        <v>12</v>
      </c>
      <c r="G311" s="7"/>
      <c r="H311" s="7"/>
      <c r="I311" s="7"/>
      <c r="J311" s="7"/>
      <c r="K311" s="7"/>
      <c r="L311" s="7"/>
      <c r="M311" s="7"/>
      <c r="N311" s="7"/>
      <c r="O311" s="7">
        <v>13</v>
      </c>
      <c r="P311" s="7">
        <v>13</v>
      </c>
      <c r="Q311" s="7">
        <v>12.5</v>
      </c>
    </row>
    <row r="312" spans="1:17" x14ac:dyDescent="0.25">
      <c r="A312" s="2" t="s">
        <v>3656</v>
      </c>
      <c r="B312" s="7"/>
      <c r="C312" s="7"/>
      <c r="D312" s="7"/>
      <c r="E312" s="7">
        <v>11</v>
      </c>
      <c r="F312" s="7">
        <v>11</v>
      </c>
      <c r="G312" s="7"/>
      <c r="H312" s="7"/>
      <c r="I312" s="7"/>
      <c r="J312" s="7">
        <v>1</v>
      </c>
      <c r="K312" s="7">
        <v>1</v>
      </c>
      <c r="L312" s="7"/>
      <c r="M312" s="7"/>
      <c r="N312" s="7"/>
      <c r="O312" s="7"/>
      <c r="P312" s="7"/>
      <c r="Q312" s="7">
        <v>7.666666666666667</v>
      </c>
    </row>
    <row r="313" spans="1:17" x14ac:dyDescent="0.25">
      <c r="A313" s="2" t="s">
        <v>4214</v>
      </c>
      <c r="B313" s="7"/>
      <c r="C313" s="7"/>
      <c r="D313" s="7"/>
      <c r="E313" s="7">
        <v>0</v>
      </c>
      <c r="F313" s="7">
        <v>0</v>
      </c>
      <c r="G313" s="7"/>
      <c r="H313" s="7"/>
      <c r="I313" s="7"/>
      <c r="J313" s="7">
        <v>17</v>
      </c>
      <c r="K313" s="7">
        <v>17</v>
      </c>
      <c r="L313" s="7"/>
      <c r="M313" s="7"/>
      <c r="N313" s="7"/>
      <c r="O313" s="7"/>
      <c r="P313" s="7"/>
      <c r="Q313" s="7">
        <v>5.666666666666667</v>
      </c>
    </row>
    <row r="314" spans="1:17" x14ac:dyDescent="0.25">
      <c r="A314" s="2" t="s">
        <v>3992</v>
      </c>
      <c r="B314" s="7"/>
      <c r="C314" s="7"/>
      <c r="D314" s="7"/>
      <c r="E314" s="7"/>
      <c r="F314" s="7"/>
      <c r="G314" s="7"/>
      <c r="H314" s="7"/>
      <c r="I314" s="7"/>
      <c r="J314" s="7">
        <v>13</v>
      </c>
      <c r="K314" s="7">
        <v>13</v>
      </c>
      <c r="L314" s="7"/>
      <c r="M314" s="7"/>
      <c r="N314" s="7"/>
      <c r="O314" s="7"/>
      <c r="P314" s="7"/>
      <c r="Q314" s="7">
        <v>13</v>
      </c>
    </row>
    <row r="315" spans="1:17" x14ac:dyDescent="0.25">
      <c r="A315" s="2" t="s">
        <v>3848</v>
      </c>
      <c r="B315" s="7"/>
      <c r="C315" s="7"/>
      <c r="D315" s="7"/>
      <c r="E315" s="7">
        <v>16</v>
      </c>
      <c r="F315" s="7">
        <v>16</v>
      </c>
      <c r="G315" s="7"/>
      <c r="H315" s="7"/>
      <c r="I315" s="7"/>
      <c r="J315" s="7">
        <v>30</v>
      </c>
      <c r="K315" s="7">
        <v>30</v>
      </c>
      <c r="L315" s="7"/>
      <c r="M315" s="7"/>
      <c r="N315" s="7"/>
      <c r="O315" s="7"/>
      <c r="P315" s="7"/>
      <c r="Q315" s="7">
        <v>26.5</v>
      </c>
    </row>
    <row r="316" spans="1:17" x14ac:dyDescent="0.25">
      <c r="A316" s="2" t="s">
        <v>4087</v>
      </c>
      <c r="B316" s="7"/>
      <c r="C316" s="7"/>
      <c r="D316" s="7"/>
      <c r="E316" s="7"/>
      <c r="F316" s="7"/>
      <c r="G316" s="7"/>
      <c r="H316" s="7"/>
      <c r="I316" s="7"/>
      <c r="J316" s="7">
        <v>12</v>
      </c>
      <c r="K316" s="7">
        <v>12</v>
      </c>
      <c r="L316" s="7"/>
      <c r="M316" s="7"/>
      <c r="N316" s="7"/>
      <c r="O316" s="7">
        <v>23</v>
      </c>
      <c r="P316" s="7">
        <v>23</v>
      </c>
      <c r="Q316" s="7">
        <v>17.5</v>
      </c>
    </row>
    <row r="317" spans="1:17" x14ac:dyDescent="0.25">
      <c r="A317" s="2" t="s">
        <v>3790</v>
      </c>
      <c r="B317" s="7"/>
      <c r="C317" s="7"/>
      <c r="D317" s="7"/>
      <c r="E317" s="7">
        <v>27</v>
      </c>
      <c r="F317" s="7">
        <v>27</v>
      </c>
      <c r="G317" s="7"/>
      <c r="H317" s="7"/>
      <c r="I317" s="7"/>
      <c r="J317" s="7"/>
      <c r="K317" s="7"/>
      <c r="L317" s="7"/>
      <c r="M317" s="7"/>
      <c r="N317" s="7"/>
      <c r="O317" s="7">
        <v>23</v>
      </c>
      <c r="P317" s="7">
        <v>23</v>
      </c>
      <c r="Q317" s="7">
        <v>24</v>
      </c>
    </row>
    <row r="318" spans="1:17" x14ac:dyDescent="0.25">
      <c r="A318" s="2" t="s">
        <v>3699</v>
      </c>
      <c r="B318" s="7"/>
      <c r="C318" s="7"/>
      <c r="D318" s="7"/>
      <c r="E318" s="7">
        <v>16</v>
      </c>
      <c r="F318" s="7">
        <v>16</v>
      </c>
      <c r="G318" s="7"/>
      <c r="H318" s="7"/>
      <c r="I318" s="7"/>
      <c r="J318" s="7"/>
      <c r="K318" s="7"/>
      <c r="L318" s="7"/>
      <c r="M318" s="7"/>
      <c r="N318" s="7"/>
      <c r="O318" s="7">
        <v>16</v>
      </c>
      <c r="P318" s="7">
        <v>16</v>
      </c>
      <c r="Q318" s="7">
        <v>16</v>
      </c>
    </row>
    <row r="319" spans="1:17" x14ac:dyDescent="0.25">
      <c r="A319" s="2" t="s">
        <v>3666</v>
      </c>
      <c r="B319" s="7"/>
      <c r="C319" s="7"/>
      <c r="D319" s="7"/>
      <c r="E319" s="7">
        <v>3</v>
      </c>
      <c r="F319" s="7">
        <v>3</v>
      </c>
      <c r="G319" s="7"/>
      <c r="H319" s="7"/>
      <c r="I319" s="7"/>
      <c r="J319" s="7">
        <v>6</v>
      </c>
      <c r="K319" s="7">
        <v>6</v>
      </c>
      <c r="L319" s="7"/>
      <c r="M319" s="7"/>
      <c r="N319" s="7"/>
      <c r="O319" s="7">
        <v>5</v>
      </c>
      <c r="P319" s="7">
        <v>5</v>
      </c>
      <c r="Q319" s="7">
        <v>4.5999999999999996</v>
      </c>
    </row>
    <row r="320" spans="1:17" x14ac:dyDescent="0.25">
      <c r="A320" s="2" t="s">
        <v>3679</v>
      </c>
      <c r="B320" s="7"/>
      <c r="C320" s="7"/>
      <c r="D320" s="7"/>
      <c r="E320" s="7"/>
      <c r="F320" s="7"/>
      <c r="G320" s="7"/>
      <c r="H320" s="7"/>
      <c r="I320" s="7"/>
      <c r="J320" s="7"/>
      <c r="K320" s="7"/>
      <c r="L320" s="7"/>
      <c r="M320" s="7"/>
      <c r="N320" s="7"/>
      <c r="O320" s="7">
        <v>19</v>
      </c>
      <c r="P320" s="7">
        <v>19</v>
      </c>
      <c r="Q320" s="7">
        <v>19</v>
      </c>
    </row>
    <row r="321" spans="1:17" x14ac:dyDescent="0.25">
      <c r="A321" s="2" t="s">
        <v>3831</v>
      </c>
      <c r="B321" s="7"/>
      <c r="C321" s="7"/>
      <c r="D321" s="7"/>
      <c r="E321" s="7">
        <v>4</v>
      </c>
      <c r="F321" s="7">
        <v>4</v>
      </c>
      <c r="G321" s="7"/>
      <c r="H321" s="7"/>
      <c r="I321" s="7"/>
      <c r="J321" s="7"/>
      <c r="K321" s="7"/>
      <c r="L321" s="7"/>
      <c r="M321" s="7"/>
      <c r="N321" s="7"/>
      <c r="O321" s="7"/>
      <c r="P321" s="7"/>
      <c r="Q321" s="7">
        <v>4</v>
      </c>
    </row>
    <row r="322" spans="1:17" x14ac:dyDescent="0.25">
      <c r="A322" s="2" t="s">
        <v>3667</v>
      </c>
      <c r="B322" s="7"/>
      <c r="C322" s="7"/>
      <c r="D322" s="7"/>
      <c r="E322" s="7">
        <v>2</v>
      </c>
      <c r="F322" s="7">
        <v>2</v>
      </c>
      <c r="G322" s="7"/>
      <c r="H322" s="7"/>
      <c r="I322" s="7"/>
      <c r="J322" s="7"/>
      <c r="K322" s="7"/>
      <c r="L322" s="7"/>
      <c r="M322" s="7"/>
      <c r="N322" s="7"/>
      <c r="O322" s="7">
        <v>24</v>
      </c>
      <c r="P322" s="7">
        <v>24</v>
      </c>
      <c r="Q322" s="7">
        <v>7.5</v>
      </c>
    </row>
    <row r="323" spans="1:17" x14ac:dyDescent="0.25">
      <c r="A323" s="2" t="s">
        <v>3690</v>
      </c>
      <c r="B323" s="7"/>
      <c r="C323" s="7"/>
      <c r="D323" s="7"/>
      <c r="E323" s="7">
        <v>23</v>
      </c>
      <c r="F323" s="7">
        <v>23</v>
      </c>
      <c r="G323" s="7"/>
      <c r="H323" s="7"/>
      <c r="I323" s="7"/>
      <c r="J323" s="7">
        <v>11</v>
      </c>
      <c r="K323" s="7">
        <v>11</v>
      </c>
      <c r="L323" s="7"/>
      <c r="M323" s="7"/>
      <c r="N323" s="7"/>
      <c r="O323" s="7"/>
      <c r="P323" s="7"/>
      <c r="Q323" s="7">
        <v>20</v>
      </c>
    </row>
    <row r="324" spans="1:17" x14ac:dyDescent="0.25">
      <c r="A324" s="2" t="s">
        <v>3766</v>
      </c>
      <c r="B324" s="7"/>
      <c r="C324" s="7"/>
      <c r="D324" s="7"/>
      <c r="E324" s="7">
        <v>13</v>
      </c>
      <c r="F324" s="7">
        <v>13</v>
      </c>
      <c r="G324" s="7"/>
      <c r="H324" s="7"/>
      <c r="I324" s="7"/>
      <c r="J324" s="7">
        <v>3</v>
      </c>
      <c r="K324" s="7">
        <v>3</v>
      </c>
      <c r="L324" s="7"/>
      <c r="M324" s="7"/>
      <c r="N324" s="7"/>
      <c r="O324" s="7">
        <v>8</v>
      </c>
      <c r="P324" s="7">
        <v>8</v>
      </c>
      <c r="Q324" s="7">
        <v>8</v>
      </c>
    </row>
    <row r="325" spans="1:17" x14ac:dyDescent="0.25">
      <c r="A325" s="2" t="s">
        <v>3751</v>
      </c>
      <c r="B325" s="7"/>
      <c r="C325" s="7"/>
      <c r="D325" s="7"/>
      <c r="E325" s="7">
        <v>16</v>
      </c>
      <c r="F325" s="7">
        <v>16</v>
      </c>
      <c r="G325" s="7"/>
      <c r="H325" s="7"/>
      <c r="I325" s="7"/>
      <c r="J325" s="7"/>
      <c r="K325" s="7"/>
      <c r="L325" s="7"/>
      <c r="M325" s="7"/>
      <c r="N325" s="7"/>
      <c r="O325" s="7">
        <v>3</v>
      </c>
      <c r="P325" s="7">
        <v>3</v>
      </c>
      <c r="Q325" s="7">
        <v>9.5</v>
      </c>
    </row>
    <row r="326" spans="1:17" x14ac:dyDescent="0.25">
      <c r="A326" s="2" t="s">
        <v>4117</v>
      </c>
      <c r="B326" s="7"/>
      <c r="C326" s="7"/>
      <c r="D326" s="7"/>
      <c r="E326" s="7">
        <v>17</v>
      </c>
      <c r="F326" s="7">
        <v>17</v>
      </c>
      <c r="G326" s="7"/>
      <c r="H326" s="7"/>
      <c r="I326" s="7"/>
      <c r="J326" s="7"/>
      <c r="K326" s="7"/>
      <c r="L326" s="7"/>
      <c r="M326" s="7"/>
      <c r="N326" s="7"/>
      <c r="O326" s="7">
        <v>2</v>
      </c>
      <c r="P326" s="7">
        <v>2</v>
      </c>
      <c r="Q326" s="7">
        <v>12</v>
      </c>
    </row>
    <row r="327" spans="1:17" x14ac:dyDescent="0.25">
      <c r="A327" s="2" t="s">
        <v>1961</v>
      </c>
      <c r="B327" s="7"/>
      <c r="C327" s="7"/>
      <c r="D327" s="7"/>
      <c r="E327" s="7">
        <v>17</v>
      </c>
      <c r="F327" s="7">
        <v>17</v>
      </c>
      <c r="G327" s="7"/>
      <c r="H327" s="7"/>
      <c r="I327" s="7"/>
      <c r="J327" s="7">
        <v>0</v>
      </c>
      <c r="K327" s="7">
        <v>0</v>
      </c>
      <c r="L327" s="7"/>
      <c r="M327" s="7"/>
      <c r="N327" s="7"/>
      <c r="O327" s="7">
        <v>22</v>
      </c>
      <c r="P327" s="7">
        <v>22</v>
      </c>
      <c r="Q327" s="7">
        <v>15.555555555555555</v>
      </c>
    </row>
    <row r="328" spans="1:17" x14ac:dyDescent="0.25">
      <c r="A328" s="2" t="s">
        <v>1967</v>
      </c>
      <c r="B328" s="7"/>
      <c r="C328" s="7"/>
      <c r="D328" s="7">
        <v>5</v>
      </c>
      <c r="E328" s="7"/>
      <c r="F328" s="7">
        <v>5</v>
      </c>
      <c r="G328" s="7"/>
      <c r="H328" s="7"/>
      <c r="I328" s="7"/>
      <c r="J328" s="7"/>
      <c r="K328" s="7"/>
      <c r="L328" s="7"/>
      <c r="M328" s="7"/>
      <c r="N328" s="7">
        <v>11</v>
      </c>
      <c r="O328" s="7"/>
      <c r="P328" s="7">
        <v>11</v>
      </c>
      <c r="Q328" s="7">
        <v>6.8461538461538458</v>
      </c>
    </row>
    <row r="329" spans="1:17" x14ac:dyDescent="0.25">
      <c r="A329" s="2" t="s">
        <v>3867</v>
      </c>
      <c r="B329" s="7"/>
      <c r="C329" s="7"/>
      <c r="D329" s="7"/>
      <c r="E329" s="7">
        <v>29</v>
      </c>
      <c r="F329" s="7">
        <v>29</v>
      </c>
      <c r="G329" s="7"/>
      <c r="H329" s="7"/>
      <c r="I329" s="7"/>
      <c r="J329" s="7"/>
      <c r="K329" s="7"/>
      <c r="L329" s="7"/>
      <c r="M329" s="7"/>
      <c r="N329" s="7"/>
      <c r="O329" s="7">
        <v>19</v>
      </c>
      <c r="P329" s="7">
        <v>19</v>
      </c>
      <c r="Q329" s="7">
        <v>25.666666666666668</v>
      </c>
    </row>
    <row r="330" spans="1:17" x14ac:dyDescent="0.25">
      <c r="A330" s="2" t="s">
        <v>3870</v>
      </c>
      <c r="B330" s="7"/>
      <c r="C330" s="7"/>
      <c r="D330" s="7"/>
      <c r="E330" s="7"/>
      <c r="F330" s="7"/>
      <c r="G330" s="7"/>
      <c r="H330" s="7"/>
      <c r="I330" s="7"/>
      <c r="J330" s="7">
        <v>28</v>
      </c>
      <c r="K330" s="7">
        <v>28</v>
      </c>
      <c r="L330" s="7"/>
      <c r="M330" s="7"/>
      <c r="N330" s="7"/>
      <c r="O330" s="7">
        <v>28</v>
      </c>
      <c r="P330" s="7">
        <v>28</v>
      </c>
      <c r="Q330" s="7">
        <v>28</v>
      </c>
    </row>
    <row r="331" spans="1:17" x14ac:dyDescent="0.25">
      <c r="A331" s="2" t="s">
        <v>3826</v>
      </c>
      <c r="B331" s="7"/>
      <c r="C331" s="7"/>
      <c r="D331" s="7"/>
      <c r="E331" s="7">
        <v>21</v>
      </c>
      <c r="F331" s="7">
        <v>21</v>
      </c>
      <c r="G331" s="7"/>
      <c r="H331" s="7"/>
      <c r="I331" s="7"/>
      <c r="J331" s="7"/>
      <c r="K331" s="7"/>
      <c r="L331" s="7"/>
      <c r="M331" s="7"/>
      <c r="N331" s="7"/>
      <c r="O331" s="7"/>
      <c r="P331" s="7"/>
      <c r="Q331" s="7">
        <v>21</v>
      </c>
    </row>
    <row r="332" spans="1:17" x14ac:dyDescent="0.25">
      <c r="A332" s="2" t="s">
        <v>4220</v>
      </c>
      <c r="B332" s="7"/>
      <c r="C332" s="7"/>
      <c r="D332" s="7"/>
      <c r="E332" s="7">
        <v>26</v>
      </c>
      <c r="F332" s="7">
        <v>26</v>
      </c>
      <c r="G332" s="7"/>
      <c r="H332" s="7"/>
      <c r="I332" s="7"/>
      <c r="J332" s="7"/>
      <c r="K332" s="7"/>
      <c r="L332" s="7"/>
      <c r="M332" s="7"/>
      <c r="N332" s="7"/>
      <c r="O332" s="7"/>
      <c r="P332" s="7"/>
      <c r="Q332" s="7">
        <v>26</v>
      </c>
    </row>
    <row r="333" spans="1:17" x14ac:dyDescent="0.25">
      <c r="A333" s="2" t="s">
        <v>1952</v>
      </c>
      <c r="B333" s="7"/>
      <c r="C333" s="7"/>
      <c r="D333" s="7">
        <v>4</v>
      </c>
      <c r="E333" s="7"/>
      <c r="F333" s="7">
        <v>4</v>
      </c>
      <c r="G333" s="7"/>
      <c r="H333" s="7"/>
      <c r="I333" s="7">
        <v>4</v>
      </c>
      <c r="J333" s="7"/>
      <c r="K333" s="7">
        <v>4</v>
      </c>
      <c r="L333" s="7"/>
      <c r="M333" s="7"/>
      <c r="N333" s="7">
        <v>8</v>
      </c>
      <c r="O333" s="7"/>
      <c r="P333" s="7">
        <v>8</v>
      </c>
      <c r="Q333" s="7">
        <v>4.3636363636363633</v>
      </c>
    </row>
    <row r="334" spans="1:17" x14ac:dyDescent="0.25">
      <c r="A334" s="2" t="s">
        <v>3920</v>
      </c>
      <c r="B334" s="7"/>
      <c r="C334" s="7"/>
      <c r="D334" s="7"/>
      <c r="E334" s="7">
        <v>28</v>
      </c>
      <c r="F334" s="7">
        <v>28</v>
      </c>
      <c r="G334" s="7"/>
      <c r="H334" s="7"/>
      <c r="I334" s="7"/>
      <c r="J334" s="7">
        <v>11</v>
      </c>
      <c r="K334" s="7">
        <v>11</v>
      </c>
      <c r="L334" s="7"/>
      <c r="M334" s="7"/>
      <c r="N334" s="7"/>
      <c r="O334" s="7">
        <v>3</v>
      </c>
      <c r="P334" s="7">
        <v>3</v>
      </c>
      <c r="Q334" s="7">
        <v>17.5</v>
      </c>
    </row>
    <row r="335" spans="1:17" x14ac:dyDescent="0.25">
      <c r="A335" s="2" t="s">
        <v>3744</v>
      </c>
      <c r="B335" s="7"/>
      <c r="C335" s="7"/>
      <c r="D335" s="7"/>
      <c r="E335" s="7">
        <v>0</v>
      </c>
      <c r="F335" s="7">
        <v>0</v>
      </c>
      <c r="G335" s="7"/>
      <c r="H335" s="7"/>
      <c r="I335" s="7"/>
      <c r="J335" s="7"/>
      <c r="K335" s="7"/>
      <c r="L335" s="7"/>
      <c r="M335" s="7"/>
      <c r="N335" s="7"/>
      <c r="O335" s="7"/>
      <c r="P335" s="7"/>
      <c r="Q335" s="7">
        <v>0</v>
      </c>
    </row>
    <row r="336" spans="1:17" x14ac:dyDescent="0.25">
      <c r="A336" s="2" t="s">
        <v>3720</v>
      </c>
      <c r="B336" s="7"/>
      <c r="C336" s="7"/>
      <c r="D336" s="7"/>
      <c r="E336" s="7">
        <v>21</v>
      </c>
      <c r="F336" s="7">
        <v>21</v>
      </c>
      <c r="G336" s="7"/>
      <c r="H336" s="7"/>
      <c r="I336" s="7"/>
      <c r="J336" s="7"/>
      <c r="K336" s="7"/>
      <c r="L336" s="7"/>
      <c r="M336" s="7"/>
      <c r="N336" s="7"/>
      <c r="O336" s="7"/>
      <c r="P336" s="7"/>
      <c r="Q336" s="7">
        <v>21</v>
      </c>
    </row>
    <row r="337" spans="1:17" x14ac:dyDescent="0.25">
      <c r="A337" s="2" t="s">
        <v>3765</v>
      </c>
      <c r="B337" s="7"/>
      <c r="C337" s="7"/>
      <c r="D337" s="7"/>
      <c r="E337" s="7">
        <v>27</v>
      </c>
      <c r="F337" s="7">
        <v>27</v>
      </c>
      <c r="G337" s="7"/>
      <c r="H337" s="7"/>
      <c r="I337" s="7"/>
      <c r="J337" s="7"/>
      <c r="K337" s="7"/>
      <c r="L337" s="7"/>
      <c r="M337" s="7"/>
      <c r="N337" s="7"/>
      <c r="O337" s="7">
        <v>6</v>
      </c>
      <c r="P337" s="7">
        <v>6</v>
      </c>
      <c r="Q337" s="7">
        <v>13</v>
      </c>
    </row>
    <row r="338" spans="1:17" x14ac:dyDescent="0.25">
      <c r="A338" s="2" t="s">
        <v>1949</v>
      </c>
      <c r="B338" s="7"/>
      <c r="C338" s="7"/>
      <c r="D338" s="7"/>
      <c r="E338" s="7">
        <v>6</v>
      </c>
      <c r="F338" s="7">
        <v>6</v>
      </c>
      <c r="G338" s="7"/>
      <c r="H338" s="7"/>
      <c r="I338" s="7"/>
      <c r="J338" s="7"/>
      <c r="K338" s="7"/>
      <c r="L338" s="7"/>
      <c r="M338" s="7"/>
      <c r="N338" s="7"/>
      <c r="O338" s="7">
        <v>11</v>
      </c>
      <c r="P338" s="7">
        <v>11</v>
      </c>
      <c r="Q338" s="7">
        <v>6.882352941176471</v>
      </c>
    </row>
    <row r="339" spans="1:17" x14ac:dyDescent="0.25">
      <c r="A339" s="2" t="s">
        <v>4217</v>
      </c>
      <c r="B339" s="7"/>
      <c r="C339" s="7"/>
      <c r="D339" s="7"/>
      <c r="E339" s="7">
        <v>8</v>
      </c>
      <c r="F339" s="7">
        <v>8</v>
      </c>
      <c r="G339" s="7"/>
      <c r="H339" s="7"/>
      <c r="I339" s="7"/>
      <c r="J339" s="7"/>
      <c r="K339" s="7"/>
      <c r="L339" s="7"/>
      <c r="M339" s="7"/>
      <c r="N339" s="7"/>
      <c r="O339" s="7">
        <v>13</v>
      </c>
      <c r="P339" s="7">
        <v>13</v>
      </c>
      <c r="Q339" s="7">
        <v>9.6666666666666661</v>
      </c>
    </row>
    <row r="340" spans="1:17" x14ac:dyDescent="0.25">
      <c r="A340" s="2" t="s">
        <v>3717</v>
      </c>
      <c r="B340" s="7"/>
      <c r="C340" s="7"/>
      <c r="D340" s="7"/>
      <c r="E340" s="7"/>
      <c r="F340" s="7"/>
      <c r="G340" s="7"/>
      <c r="H340" s="7"/>
      <c r="I340" s="7"/>
      <c r="J340" s="7"/>
      <c r="K340" s="7"/>
      <c r="L340" s="7"/>
      <c r="M340" s="7"/>
      <c r="N340" s="7"/>
      <c r="O340" s="7">
        <v>25</v>
      </c>
      <c r="P340" s="7">
        <v>25</v>
      </c>
      <c r="Q340" s="7">
        <v>25</v>
      </c>
    </row>
    <row r="341" spans="1:17" x14ac:dyDescent="0.25">
      <c r="A341" s="2" t="s">
        <v>4233</v>
      </c>
      <c r="B341" s="7"/>
      <c r="C341" s="7"/>
      <c r="D341" s="7"/>
      <c r="E341" s="7">
        <v>3</v>
      </c>
      <c r="F341" s="7">
        <v>3</v>
      </c>
      <c r="G341" s="7"/>
      <c r="H341" s="7"/>
      <c r="I341" s="7"/>
      <c r="J341" s="7"/>
      <c r="K341" s="7"/>
      <c r="L341" s="7"/>
      <c r="M341" s="7"/>
      <c r="N341" s="7"/>
      <c r="O341" s="7">
        <v>6</v>
      </c>
      <c r="P341" s="7">
        <v>6</v>
      </c>
      <c r="Q341" s="7">
        <v>4.5</v>
      </c>
    </row>
    <row r="342" spans="1:17" x14ac:dyDescent="0.25">
      <c r="A342" s="2" t="s">
        <v>1868</v>
      </c>
      <c r="B342" s="7"/>
      <c r="C342" s="7"/>
      <c r="D342" s="7">
        <v>20</v>
      </c>
      <c r="E342" s="7"/>
      <c r="F342" s="7">
        <v>20</v>
      </c>
      <c r="G342" s="7"/>
      <c r="H342" s="7"/>
      <c r="I342" s="7">
        <v>19</v>
      </c>
      <c r="J342" s="7"/>
      <c r="K342" s="7">
        <v>19</v>
      </c>
      <c r="L342" s="7"/>
      <c r="M342" s="7"/>
      <c r="N342" s="7">
        <v>15</v>
      </c>
      <c r="O342" s="7"/>
      <c r="P342" s="7">
        <v>15</v>
      </c>
      <c r="Q342" s="7">
        <v>19.428571428571427</v>
      </c>
    </row>
    <row r="343" spans="1:17" x14ac:dyDescent="0.25">
      <c r="A343" s="2" t="s">
        <v>4223</v>
      </c>
      <c r="B343" s="7"/>
      <c r="C343" s="7"/>
      <c r="D343" s="7"/>
      <c r="E343" s="7"/>
      <c r="F343" s="7"/>
      <c r="G343" s="7"/>
      <c r="H343" s="7"/>
      <c r="I343" s="7"/>
      <c r="J343" s="7"/>
      <c r="K343" s="7"/>
      <c r="L343" s="7"/>
      <c r="M343" s="7"/>
      <c r="N343" s="7"/>
      <c r="O343" s="7">
        <v>19</v>
      </c>
      <c r="P343" s="7">
        <v>19</v>
      </c>
      <c r="Q343" s="7">
        <v>19</v>
      </c>
    </row>
    <row r="344" spans="1:17" x14ac:dyDescent="0.25">
      <c r="A344" s="2" t="s">
        <v>3794</v>
      </c>
      <c r="B344" s="7"/>
      <c r="C344" s="7"/>
      <c r="D344" s="7"/>
      <c r="E344" s="7">
        <v>22</v>
      </c>
      <c r="F344" s="7">
        <v>22</v>
      </c>
      <c r="G344" s="7"/>
      <c r="H344" s="7"/>
      <c r="I344" s="7"/>
      <c r="J344" s="7"/>
      <c r="K344" s="7"/>
      <c r="L344" s="7"/>
      <c r="M344" s="7"/>
      <c r="N344" s="7"/>
      <c r="O344" s="7"/>
      <c r="P344" s="7"/>
      <c r="Q344" s="7">
        <v>22</v>
      </c>
    </row>
    <row r="345" spans="1:17" x14ac:dyDescent="0.25">
      <c r="A345" s="2" t="s">
        <v>3827</v>
      </c>
      <c r="B345" s="7"/>
      <c r="C345" s="7"/>
      <c r="D345" s="7"/>
      <c r="E345" s="7">
        <v>21</v>
      </c>
      <c r="F345" s="7">
        <v>21</v>
      </c>
      <c r="G345" s="7"/>
      <c r="H345" s="7"/>
      <c r="I345" s="7"/>
      <c r="J345" s="7"/>
      <c r="K345" s="7"/>
      <c r="L345" s="7"/>
      <c r="M345" s="7"/>
      <c r="N345" s="7"/>
      <c r="O345" s="7"/>
      <c r="P345" s="7"/>
      <c r="Q345" s="7">
        <v>21</v>
      </c>
    </row>
    <row r="346" spans="1:17" x14ac:dyDescent="0.25">
      <c r="A346" s="2" t="s">
        <v>4228</v>
      </c>
      <c r="B346" s="7"/>
      <c r="C346" s="7"/>
      <c r="D346" s="7"/>
      <c r="E346" s="7">
        <v>8</v>
      </c>
      <c r="F346" s="7">
        <v>8</v>
      </c>
      <c r="G346" s="7"/>
      <c r="H346" s="7"/>
      <c r="I346" s="7"/>
      <c r="J346" s="7"/>
      <c r="K346" s="7"/>
      <c r="L346" s="7"/>
      <c r="M346" s="7"/>
      <c r="N346" s="7"/>
      <c r="O346" s="7"/>
      <c r="P346" s="7"/>
      <c r="Q346" s="7">
        <v>8</v>
      </c>
    </row>
    <row r="347" spans="1:17" x14ac:dyDescent="0.25">
      <c r="A347" s="2" t="s">
        <v>3728</v>
      </c>
      <c r="B347" s="7"/>
      <c r="C347" s="7"/>
      <c r="D347" s="7"/>
      <c r="E347" s="7"/>
      <c r="F347" s="7"/>
      <c r="G347" s="7"/>
      <c r="H347" s="7"/>
      <c r="I347" s="7"/>
      <c r="J347" s="7"/>
      <c r="K347" s="7"/>
      <c r="L347" s="7"/>
      <c r="M347" s="7"/>
      <c r="N347" s="7"/>
      <c r="O347" s="7">
        <v>2</v>
      </c>
      <c r="P347" s="7">
        <v>2</v>
      </c>
      <c r="Q347" s="7">
        <v>2</v>
      </c>
    </row>
    <row r="348" spans="1:17" x14ac:dyDescent="0.25">
      <c r="A348" s="2" t="s">
        <v>3661</v>
      </c>
      <c r="B348" s="7"/>
      <c r="C348" s="7"/>
      <c r="D348" s="7"/>
      <c r="E348" s="7">
        <v>18</v>
      </c>
      <c r="F348" s="7">
        <v>18</v>
      </c>
      <c r="G348" s="7"/>
      <c r="H348" s="7"/>
      <c r="I348" s="7"/>
      <c r="J348" s="7">
        <v>20</v>
      </c>
      <c r="K348" s="7">
        <v>20</v>
      </c>
      <c r="L348" s="7"/>
      <c r="M348" s="7"/>
      <c r="N348" s="7"/>
      <c r="O348" s="7"/>
      <c r="P348" s="7"/>
      <c r="Q348" s="7">
        <v>18.666666666666668</v>
      </c>
    </row>
    <row r="349" spans="1:17" x14ac:dyDescent="0.25">
      <c r="A349" s="2" t="s">
        <v>3775</v>
      </c>
      <c r="B349" s="7"/>
      <c r="C349" s="7"/>
      <c r="D349" s="7"/>
      <c r="E349" s="7">
        <v>30</v>
      </c>
      <c r="F349" s="7">
        <v>30</v>
      </c>
      <c r="G349" s="7"/>
      <c r="H349" s="7"/>
      <c r="I349" s="7"/>
      <c r="J349" s="7">
        <v>6</v>
      </c>
      <c r="K349" s="7">
        <v>6</v>
      </c>
      <c r="L349" s="7"/>
      <c r="M349" s="7"/>
      <c r="N349" s="7"/>
      <c r="O349" s="7">
        <v>18</v>
      </c>
      <c r="P349" s="7">
        <v>18</v>
      </c>
      <c r="Q349" s="7">
        <v>22.8</v>
      </c>
    </row>
    <row r="350" spans="1:17" x14ac:dyDescent="0.25">
      <c r="A350" s="2" t="s">
        <v>1995</v>
      </c>
      <c r="B350" s="7"/>
      <c r="C350" s="7"/>
      <c r="D350" s="7">
        <v>20</v>
      </c>
      <c r="E350" s="7"/>
      <c r="F350" s="7">
        <v>20</v>
      </c>
      <c r="G350" s="7"/>
      <c r="H350" s="7"/>
      <c r="I350" s="7">
        <v>2</v>
      </c>
      <c r="J350" s="7"/>
      <c r="K350" s="7">
        <v>2</v>
      </c>
      <c r="L350" s="7"/>
      <c r="M350" s="7"/>
      <c r="N350" s="7">
        <v>5</v>
      </c>
      <c r="O350" s="7"/>
      <c r="P350" s="7">
        <v>5</v>
      </c>
      <c r="Q350" s="7">
        <v>15.928571428571429</v>
      </c>
    </row>
    <row r="351" spans="1:17" x14ac:dyDescent="0.25">
      <c r="A351" s="2" t="s">
        <v>2082</v>
      </c>
      <c r="B351" s="7"/>
      <c r="C351" s="7"/>
      <c r="D351" s="7"/>
      <c r="E351" s="7">
        <v>27</v>
      </c>
      <c r="F351" s="7">
        <v>27</v>
      </c>
      <c r="G351" s="7"/>
      <c r="H351" s="7"/>
      <c r="I351" s="7"/>
      <c r="J351" s="7">
        <v>9</v>
      </c>
      <c r="K351" s="7">
        <v>9</v>
      </c>
      <c r="L351" s="7"/>
      <c r="M351" s="7"/>
      <c r="N351" s="7"/>
      <c r="O351" s="7">
        <v>1</v>
      </c>
      <c r="P351" s="7">
        <v>1</v>
      </c>
      <c r="Q351" s="7">
        <v>24.066666666666666</v>
      </c>
    </row>
    <row r="352" spans="1:17" x14ac:dyDescent="0.25">
      <c r="A352" s="2" t="s">
        <v>3981</v>
      </c>
      <c r="B352" s="7"/>
      <c r="C352" s="7"/>
      <c r="D352" s="7"/>
      <c r="E352" s="7">
        <v>18</v>
      </c>
      <c r="F352" s="7">
        <v>18</v>
      </c>
      <c r="G352" s="7"/>
      <c r="H352" s="7"/>
      <c r="I352" s="7"/>
      <c r="J352" s="7"/>
      <c r="K352" s="7"/>
      <c r="L352" s="7"/>
      <c r="M352" s="7"/>
      <c r="N352" s="7"/>
      <c r="O352" s="7"/>
      <c r="P352" s="7"/>
      <c r="Q352" s="7">
        <v>18</v>
      </c>
    </row>
    <row r="353" spans="1:17" x14ac:dyDescent="0.25">
      <c r="A353" s="2" t="s">
        <v>3757</v>
      </c>
      <c r="B353" s="7"/>
      <c r="C353" s="7"/>
      <c r="D353" s="7"/>
      <c r="E353" s="7">
        <v>7</v>
      </c>
      <c r="F353" s="7">
        <v>7</v>
      </c>
      <c r="G353" s="7"/>
      <c r="H353" s="7"/>
      <c r="I353" s="7"/>
      <c r="J353" s="7">
        <v>21</v>
      </c>
      <c r="K353" s="7">
        <v>21</v>
      </c>
      <c r="L353" s="7"/>
      <c r="M353" s="7"/>
      <c r="N353" s="7"/>
      <c r="O353" s="7">
        <v>22</v>
      </c>
      <c r="P353" s="7">
        <v>22</v>
      </c>
      <c r="Q353" s="7">
        <v>16.666666666666668</v>
      </c>
    </row>
    <row r="354" spans="1:17" x14ac:dyDescent="0.25">
      <c r="A354" s="2" t="s">
        <v>3707</v>
      </c>
      <c r="B354" s="7"/>
      <c r="C354" s="7"/>
      <c r="D354" s="7"/>
      <c r="E354" s="7">
        <v>4</v>
      </c>
      <c r="F354" s="7">
        <v>4</v>
      </c>
      <c r="G354" s="7"/>
      <c r="H354" s="7"/>
      <c r="I354" s="7"/>
      <c r="J354" s="7"/>
      <c r="K354" s="7"/>
      <c r="L354" s="7"/>
      <c r="M354" s="7"/>
      <c r="N354" s="7"/>
      <c r="O354" s="7">
        <v>0</v>
      </c>
      <c r="P354" s="7">
        <v>0</v>
      </c>
      <c r="Q354" s="7">
        <v>3</v>
      </c>
    </row>
    <row r="355" spans="1:17" x14ac:dyDescent="0.25">
      <c r="A355" s="2" t="s">
        <v>3724</v>
      </c>
      <c r="B355" s="7"/>
      <c r="C355" s="7"/>
      <c r="D355" s="7"/>
      <c r="E355" s="7">
        <v>1</v>
      </c>
      <c r="F355" s="7">
        <v>1</v>
      </c>
      <c r="G355" s="7"/>
      <c r="H355" s="7"/>
      <c r="I355" s="7"/>
      <c r="J355" s="7"/>
      <c r="K355" s="7"/>
      <c r="L355" s="7"/>
      <c r="M355" s="7"/>
      <c r="N355" s="7"/>
      <c r="O355" s="7"/>
      <c r="P355" s="7"/>
      <c r="Q355" s="7">
        <v>1</v>
      </c>
    </row>
    <row r="356" spans="1:17" x14ac:dyDescent="0.25">
      <c r="A356" s="2" t="s">
        <v>1882</v>
      </c>
      <c r="B356" s="7"/>
      <c r="C356" s="7"/>
      <c r="D356" s="7">
        <v>13</v>
      </c>
      <c r="E356" s="7"/>
      <c r="F356" s="7">
        <v>13</v>
      </c>
      <c r="G356" s="7"/>
      <c r="H356" s="7"/>
      <c r="I356" s="7">
        <v>14</v>
      </c>
      <c r="J356" s="7"/>
      <c r="K356" s="7">
        <v>14</v>
      </c>
      <c r="L356" s="7"/>
      <c r="M356" s="7"/>
      <c r="N356" s="7">
        <v>0</v>
      </c>
      <c r="O356" s="7"/>
      <c r="P356" s="7">
        <v>0</v>
      </c>
      <c r="Q356" s="7">
        <v>10.090909090909092</v>
      </c>
    </row>
    <row r="357" spans="1:17" x14ac:dyDescent="0.25">
      <c r="A357" s="2" t="s">
        <v>4103</v>
      </c>
      <c r="B357" s="7"/>
      <c r="C357" s="7"/>
      <c r="D357" s="7"/>
      <c r="E357" s="7">
        <v>18</v>
      </c>
      <c r="F357" s="7">
        <v>18</v>
      </c>
      <c r="G357" s="7"/>
      <c r="H357" s="7"/>
      <c r="I357" s="7"/>
      <c r="J357" s="7"/>
      <c r="K357" s="7"/>
      <c r="L357" s="7"/>
      <c r="M357" s="7"/>
      <c r="N357" s="7"/>
      <c r="O357" s="7">
        <v>8</v>
      </c>
      <c r="P357" s="7">
        <v>8</v>
      </c>
      <c r="Q357" s="7">
        <v>14.666666666666666</v>
      </c>
    </row>
    <row r="358" spans="1:17" x14ac:dyDescent="0.25">
      <c r="A358" s="2" t="s">
        <v>1898</v>
      </c>
      <c r="B358" s="7"/>
      <c r="C358" s="7"/>
      <c r="D358" s="7">
        <v>16</v>
      </c>
      <c r="E358" s="7"/>
      <c r="F358" s="7">
        <v>16</v>
      </c>
      <c r="G358" s="7"/>
      <c r="H358" s="7"/>
      <c r="I358" s="7">
        <v>9</v>
      </c>
      <c r="J358" s="7"/>
      <c r="K358" s="7">
        <v>9</v>
      </c>
      <c r="L358" s="7"/>
      <c r="M358" s="7"/>
      <c r="N358" s="7">
        <v>0</v>
      </c>
      <c r="O358" s="7"/>
      <c r="P358" s="7">
        <v>0</v>
      </c>
      <c r="Q358" s="7">
        <v>13.416666666666666</v>
      </c>
    </row>
    <row r="359" spans="1:17" x14ac:dyDescent="0.25">
      <c r="A359" s="2" t="s">
        <v>3711</v>
      </c>
      <c r="B359" s="7"/>
      <c r="C359" s="7"/>
      <c r="D359" s="7"/>
      <c r="E359" s="7">
        <v>16</v>
      </c>
      <c r="F359" s="7">
        <v>16</v>
      </c>
      <c r="G359" s="7"/>
      <c r="H359" s="7"/>
      <c r="I359" s="7"/>
      <c r="J359" s="7"/>
      <c r="K359" s="7"/>
      <c r="L359" s="7"/>
      <c r="M359" s="7"/>
      <c r="N359" s="7"/>
      <c r="O359" s="7">
        <v>6</v>
      </c>
      <c r="P359" s="7">
        <v>6</v>
      </c>
      <c r="Q359" s="7">
        <v>12.666666666666666</v>
      </c>
    </row>
    <row r="360" spans="1:17" x14ac:dyDescent="0.25">
      <c r="A360" s="2" t="s">
        <v>3654</v>
      </c>
      <c r="B360" s="7"/>
      <c r="C360" s="7"/>
      <c r="D360" s="7"/>
      <c r="E360" s="7">
        <v>16</v>
      </c>
      <c r="F360" s="7">
        <v>16</v>
      </c>
      <c r="G360" s="7"/>
      <c r="H360" s="7"/>
      <c r="I360" s="7"/>
      <c r="J360" s="7"/>
      <c r="K360" s="7"/>
      <c r="L360" s="7"/>
      <c r="M360" s="7"/>
      <c r="N360" s="7"/>
      <c r="O360" s="7"/>
      <c r="P360" s="7"/>
      <c r="Q360" s="7">
        <v>16</v>
      </c>
    </row>
    <row r="361" spans="1:17" x14ac:dyDescent="0.25">
      <c r="A361" s="2" t="s">
        <v>41</v>
      </c>
      <c r="B361" s="7"/>
      <c r="C361" s="7">
        <v>2</v>
      </c>
      <c r="D361" s="7"/>
      <c r="E361" s="7"/>
      <c r="F361" s="7">
        <v>2</v>
      </c>
      <c r="G361" s="7"/>
      <c r="H361" s="7">
        <v>11</v>
      </c>
      <c r="I361" s="7"/>
      <c r="J361" s="7"/>
      <c r="K361" s="7">
        <v>11</v>
      </c>
      <c r="L361" s="7"/>
      <c r="M361" s="7">
        <v>23</v>
      </c>
      <c r="N361" s="7"/>
      <c r="O361" s="7"/>
      <c r="P361" s="7">
        <v>23</v>
      </c>
      <c r="Q361" s="7">
        <v>7.8453608247422677</v>
      </c>
    </row>
    <row r="362" spans="1:17" x14ac:dyDescent="0.25">
      <c r="A362" s="2" t="s">
        <v>3838</v>
      </c>
      <c r="B362" s="7"/>
      <c r="C362" s="7"/>
      <c r="D362" s="7"/>
      <c r="E362" s="7">
        <v>19</v>
      </c>
      <c r="F362" s="7">
        <v>19</v>
      </c>
      <c r="G362" s="7"/>
      <c r="H362" s="7"/>
      <c r="I362" s="7"/>
      <c r="J362" s="7">
        <v>25</v>
      </c>
      <c r="K362" s="7">
        <v>25</v>
      </c>
      <c r="L362" s="7"/>
      <c r="M362" s="7"/>
      <c r="N362" s="7"/>
      <c r="O362" s="7"/>
      <c r="P362" s="7"/>
      <c r="Q362" s="7">
        <v>20.5</v>
      </c>
    </row>
    <row r="363" spans="1:17" x14ac:dyDescent="0.25">
      <c r="A363" s="2" t="s">
        <v>3881</v>
      </c>
      <c r="B363" s="7"/>
      <c r="C363" s="7"/>
      <c r="D363" s="7"/>
      <c r="E363" s="7">
        <v>24</v>
      </c>
      <c r="F363" s="7">
        <v>24</v>
      </c>
      <c r="G363" s="7"/>
      <c r="H363" s="7"/>
      <c r="I363" s="7"/>
      <c r="J363" s="7"/>
      <c r="K363" s="7"/>
      <c r="L363" s="7"/>
      <c r="M363" s="7"/>
      <c r="N363" s="7"/>
      <c r="O363" s="7">
        <v>22</v>
      </c>
      <c r="P363" s="7">
        <v>22</v>
      </c>
      <c r="Q363" s="7">
        <v>23.6</v>
      </c>
    </row>
    <row r="364" spans="1:17" x14ac:dyDescent="0.25">
      <c r="A364" s="2" t="s">
        <v>1930</v>
      </c>
      <c r="B364" s="7"/>
      <c r="C364" s="7"/>
      <c r="D364" s="7">
        <v>2</v>
      </c>
      <c r="E364" s="7"/>
      <c r="F364" s="7">
        <v>2</v>
      </c>
      <c r="G364" s="7"/>
      <c r="H364" s="7"/>
      <c r="I364" s="7">
        <v>26</v>
      </c>
      <c r="J364" s="7"/>
      <c r="K364" s="7">
        <v>26</v>
      </c>
      <c r="L364" s="7"/>
      <c r="M364" s="7"/>
      <c r="N364" s="7">
        <v>2</v>
      </c>
      <c r="O364" s="7"/>
      <c r="P364" s="7">
        <v>2</v>
      </c>
      <c r="Q364" s="7">
        <v>2.96</v>
      </c>
    </row>
    <row r="365" spans="1:17" x14ac:dyDescent="0.25">
      <c r="A365" s="2" t="s">
        <v>2090</v>
      </c>
      <c r="B365" s="7"/>
      <c r="C365" s="7"/>
      <c r="D365" s="7">
        <v>15</v>
      </c>
      <c r="E365" s="7"/>
      <c r="F365" s="7">
        <v>15</v>
      </c>
      <c r="G365" s="7"/>
      <c r="H365" s="7"/>
      <c r="I365" s="7">
        <v>2</v>
      </c>
      <c r="J365" s="7"/>
      <c r="K365" s="7">
        <v>2</v>
      </c>
      <c r="L365" s="7"/>
      <c r="M365" s="7"/>
      <c r="N365" s="7">
        <v>24</v>
      </c>
      <c r="O365" s="7"/>
      <c r="P365" s="7">
        <v>24</v>
      </c>
      <c r="Q365" s="7">
        <v>12.761904761904763</v>
      </c>
    </row>
    <row r="366" spans="1:17" x14ac:dyDescent="0.25">
      <c r="A366" s="2" t="s">
        <v>2220</v>
      </c>
      <c r="B366" s="7"/>
      <c r="C366" s="7"/>
      <c r="D366" s="7"/>
      <c r="E366" s="7">
        <v>24</v>
      </c>
      <c r="F366" s="7">
        <v>24</v>
      </c>
      <c r="G366" s="7"/>
      <c r="H366" s="7"/>
      <c r="I366" s="7"/>
      <c r="J366" s="7">
        <v>27</v>
      </c>
      <c r="K366" s="7">
        <v>27</v>
      </c>
      <c r="L366" s="7"/>
      <c r="M366" s="7"/>
      <c r="N366" s="7"/>
      <c r="O366" s="7">
        <v>19</v>
      </c>
      <c r="P366" s="7">
        <v>19</v>
      </c>
      <c r="Q366" s="7">
        <v>23.2</v>
      </c>
    </row>
    <row r="367" spans="1:17" x14ac:dyDescent="0.25">
      <c r="A367" s="2" t="s">
        <v>3935</v>
      </c>
      <c r="B367" s="7"/>
      <c r="C367" s="7"/>
      <c r="D367" s="7"/>
      <c r="E367" s="7">
        <v>3</v>
      </c>
      <c r="F367" s="7">
        <v>3</v>
      </c>
      <c r="G367" s="7"/>
      <c r="H367" s="7"/>
      <c r="I367" s="7"/>
      <c r="J367" s="7"/>
      <c r="K367" s="7"/>
      <c r="L367" s="7"/>
      <c r="M367" s="7"/>
      <c r="N367" s="7"/>
      <c r="O367" s="7">
        <v>23</v>
      </c>
      <c r="P367" s="7">
        <v>23</v>
      </c>
      <c r="Q367" s="7">
        <v>7</v>
      </c>
    </row>
    <row r="368" spans="1:17" x14ac:dyDescent="0.25">
      <c r="A368" s="2" t="s">
        <v>4225</v>
      </c>
      <c r="B368" s="7"/>
      <c r="C368" s="7"/>
      <c r="D368" s="7"/>
      <c r="E368" s="7">
        <v>23</v>
      </c>
      <c r="F368" s="7">
        <v>23</v>
      </c>
      <c r="G368" s="7"/>
      <c r="H368" s="7"/>
      <c r="I368" s="7"/>
      <c r="J368" s="7"/>
      <c r="K368" s="7"/>
      <c r="L368" s="7"/>
      <c r="M368" s="7"/>
      <c r="N368" s="7"/>
      <c r="O368" s="7">
        <v>17</v>
      </c>
      <c r="P368" s="7">
        <v>17</v>
      </c>
      <c r="Q368" s="7">
        <v>21</v>
      </c>
    </row>
    <row r="369" spans="1:17" x14ac:dyDescent="0.25">
      <c r="A369" s="2" t="s">
        <v>3976</v>
      </c>
      <c r="B369" s="7"/>
      <c r="C369" s="7"/>
      <c r="D369" s="7"/>
      <c r="E369" s="7">
        <v>21</v>
      </c>
      <c r="F369" s="7">
        <v>21</v>
      </c>
      <c r="G369" s="7"/>
      <c r="H369" s="7"/>
      <c r="I369" s="7"/>
      <c r="J369" s="7"/>
      <c r="K369" s="7"/>
      <c r="L369" s="7"/>
      <c r="M369" s="7"/>
      <c r="N369" s="7"/>
      <c r="O369" s="7">
        <v>30</v>
      </c>
      <c r="P369" s="7">
        <v>30</v>
      </c>
      <c r="Q369" s="7">
        <v>24</v>
      </c>
    </row>
    <row r="370" spans="1:17" x14ac:dyDescent="0.25">
      <c r="A370" s="2" t="s">
        <v>3966</v>
      </c>
      <c r="B370" s="7"/>
      <c r="C370" s="7"/>
      <c r="D370" s="7"/>
      <c r="E370" s="7">
        <v>13</v>
      </c>
      <c r="F370" s="7">
        <v>13</v>
      </c>
      <c r="G370" s="7"/>
      <c r="H370" s="7"/>
      <c r="I370" s="7"/>
      <c r="J370" s="7"/>
      <c r="K370" s="7"/>
      <c r="L370" s="7"/>
      <c r="M370" s="7"/>
      <c r="N370" s="7"/>
      <c r="O370" s="7"/>
      <c r="P370" s="7"/>
      <c r="Q370" s="7">
        <v>13</v>
      </c>
    </row>
    <row r="371" spans="1:17" x14ac:dyDescent="0.25">
      <c r="A371" s="2" t="s">
        <v>4241</v>
      </c>
      <c r="B371" s="7"/>
      <c r="C371" s="7"/>
      <c r="D371" s="7"/>
      <c r="E371" s="7"/>
      <c r="F371" s="7"/>
      <c r="G371" s="7"/>
      <c r="H371" s="7"/>
      <c r="I371" s="7"/>
      <c r="J371" s="7">
        <v>6</v>
      </c>
      <c r="K371" s="7">
        <v>6</v>
      </c>
      <c r="L371" s="7"/>
      <c r="M371" s="7"/>
      <c r="N371" s="7"/>
      <c r="O371" s="7"/>
      <c r="P371" s="7"/>
      <c r="Q371" s="7">
        <v>6</v>
      </c>
    </row>
    <row r="372" spans="1:17" x14ac:dyDescent="0.25">
      <c r="A372" s="2" t="s">
        <v>1984</v>
      </c>
      <c r="B372" s="7"/>
      <c r="C372" s="7"/>
      <c r="D372" s="7">
        <v>15</v>
      </c>
      <c r="E372" s="7"/>
      <c r="F372" s="7">
        <v>15</v>
      </c>
      <c r="G372" s="7"/>
      <c r="H372" s="7"/>
      <c r="I372" s="7">
        <v>27</v>
      </c>
      <c r="J372" s="7"/>
      <c r="K372" s="7">
        <v>27</v>
      </c>
      <c r="L372" s="7"/>
      <c r="M372" s="7"/>
      <c r="N372" s="7">
        <v>1</v>
      </c>
      <c r="O372" s="7"/>
      <c r="P372" s="7">
        <v>1</v>
      </c>
      <c r="Q372" s="7">
        <v>13.076923076923077</v>
      </c>
    </row>
    <row r="373" spans="1:17" x14ac:dyDescent="0.25">
      <c r="A373" s="2" t="s">
        <v>3847</v>
      </c>
      <c r="B373" s="7"/>
      <c r="C373" s="7"/>
      <c r="D373" s="7"/>
      <c r="E373" s="7">
        <v>7</v>
      </c>
      <c r="F373" s="7">
        <v>7</v>
      </c>
      <c r="G373" s="7"/>
      <c r="H373" s="7"/>
      <c r="I373" s="7"/>
      <c r="J373" s="7"/>
      <c r="K373" s="7"/>
      <c r="L373" s="7"/>
      <c r="M373" s="7"/>
      <c r="N373" s="7"/>
      <c r="O373" s="7">
        <v>24</v>
      </c>
      <c r="P373" s="7">
        <v>24</v>
      </c>
      <c r="Q373" s="7">
        <v>9.8333333333333339</v>
      </c>
    </row>
    <row r="374" spans="1:17" x14ac:dyDescent="0.25">
      <c r="A374" s="2" t="s">
        <v>3990</v>
      </c>
      <c r="B374" s="7"/>
      <c r="C374" s="7"/>
      <c r="D374" s="7"/>
      <c r="E374" s="7">
        <v>12</v>
      </c>
      <c r="F374" s="7">
        <v>12</v>
      </c>
      <c r="G374" s="7"/>
      <c r="H374" s="7"/>
      <c r="I374" s="7"/>
      <c r="J374" s="7">
        <v>12</v>
      </c>
      <c r="K374" s="7">
        <v>12</v>
      </c>
      <c r="L374" s="7"/>
      <c r="M374" s="7"/>
      <c r="N374" s="7"/>
      <c r="O374" s="7"/>
      <c r="P374" s="7"/>
      <c r="Q374" s="7">
        <v>12</v>
      </c>
    </row>
    <row r="375" spans="1:17" x14ac:dyDescent="0.25">
      <c r="A375" s="2" t="s">
        <v>4088</v>
      </c>
      <c r="B375" s="7"/>
      <c r="C375" s="7"/>
      <c r="D375" s="7"/>
      <c r="E375" s="7"/>
      <c r="F375" s="7"/>
      <c r="G375" s="7"/>
      <c r="H375" s="7"/>
      <c r="I375" s="7"/>
      <c r="J375" s="7">
        <v>30</v>
      </c>
      <c r="K375" s="7">
        <v>30</v>
      </c>
      <c r="L375" s="7"/>
      <c r="M375" s="7"/>
      <c r="N375" s="7"/>
      <c r="O375" s="7">
        <v>24</v>
      </c>
      <c r="P375" s="7">
        <v>24</v>
      </c>
      <c r="Q375" s="7">
        <v>27</v>
      </c>
    </row>
    <row r="376" spans="1:17" x14ac:dyDescent="0.25">
      <c r="A376" s="2" t="s">
        <v>3911</v>
      </c>
      <c r="B376" s="7"/>
      <c r="C376" s="7"/>
      <c r="D376" s="7"/>
      <c r="E376" s="7"/>
      <c r="F376" s="7"/>
      <c r="G376" s="7"/>
      <c r="H376" s="7"/>
      <c r="I376" s="7"/>
      <c r="J376" s="7"/>
      <c r="K376" s="7"/>
      <c r="L376" s="7"/>
      <c r="M376" s="7"/>
      <c r="N376" s="7"/>
      <c r="O376" s="7">
        <v>6</v>
      </c>
      <c r="P376" s="7">
        <v>6</v>
      </c>
      <c r="Q376" s="7">
        <v>6</v>
      </c>
    </row>
    <row r="377" spans="1:17" x14ac:dyDescent="0.25">
      <c r="A377" s="2" t="s">
        <v>4052</v>
      </c>
      <c r="B377" s="7"/>
      <c r="C377" s="7"/>
      <c r="D377" s="7"/>
      <c r="E377" s="7">
        <v>10</v>
      </c>
      <c r="F377" s="7">
        <v>10</v>
      </c>
      <c r="G377" s="7"/>
      <c r="H377" s="7"/>
      <c r="I377" s="7"/>
      <c r="J377" s="7"/>
      <c r="K377" s="7"/>
      <c r="L377" s="7"/>
      <c r="M377" s="7"/>
      <c r="N377" s="7"/>
      <c r="O377" s="7">
        <v>16</v>
      </c>
      <c r="P377" s="7">
        <v>16</v>
      </c>
      <c r="Q377" s="7">
        <v>13</v>
      </c>
    </row>
    <row r="378" spans="1:17" x14ac:dyDescent="0.25">
      <c r="A378" s="2" t="s">
        <v>3837</v>
      </c>
      <c r="B378" s="7"/>
      <c r="C378" s="7"/>
      <c r="D378" s="7"/>
      <c r="E378" s="7">
        <v>11</v>
      </c>
      <c r="F378" s="7">
        <v>11</v>
      </c>
      <c r="G378" s="7"/>
      <c r="H378" s="7"/>
      <c r="I378" s="7"/>
      <c r="J378" s="7"/>
      <c r="K378" s="7"/>
      <c r="L378" s="7"/>
      <c r="M378" s="7"/>
      <c r="N378" s="7"/>
      <c r="O378" s="7"/>
      <c r="P378" s="7"/>
      <c r="Q378" s="7">
        <v>11</v>
      </c>
    </row>
    <row r="379" spans="1:17" x14ac:dyDescent="0.25">
      <c r="A379" s="2" t="s">
        <v>4141</v>
      </c>
      <c r="B379" s="7"/>
      <c r="C379" s="7"/>
      <c r="D379" s="7"/>
      <c r="E379" s="7">
        <v>24</v>
      </c>
      <c r="F379" s="7">
        <v>24</v>
      </c>
      <c r="G379" s="7"/>
      <c r="H379" s="7"/>
      <c r="I379" s="7"/>
      <c r="J379" s="7"/>
      <c r="K379" s="7"/>
      <c r="L379" s="7"/>
      <c r="M379" s="7"/>
      <c r="N379" s="7"/>
      <c r="O379" s="7"/>
      <c r="P379" s="7"/>
      <c r="Q379" s="7">
        <v>24</v>
      </c>
    </row>
    <row r="380" spans="1:17" x14ac:dyDescent="0.25">
      <c r="A380" s="2" t="s">
        <v>4213</v>
      </c>
      <c r="B380" s="7"/>
      <c r="C380" s="7"/>
      <c r="D380" s="7"/>
      <c r="E380" s="7">
        <v>1</v>
      </c>
      <c r="F380" s="7">
        <v>1</v>
      </c>
      <c r="G380" s="7"/>
      <c r="H380" s="7"/>
      <c r="I380" s="7"/>
      <c r="J380" s="7">
        <v>11</v>
      </c>
      <c r="K380" s="7">
        <v>11</v>
      </c>
      <c r="L380" s="7"/>
      <c r="M380" s="7"/>
      <c r="N380" s="7"/>
      <c r="O380" s="7">
        <v>5</v>
      </c>
      <c r="P380" s="7">
        <v>5</v>
      </c>
      <c r="Q380" s="7">
        <v>5.666666666666667</v>
      </c>
    </row>
    <row r="381" spans="1:17" x14ac:dyDescent="0.25">
      <c r="A381" s="2" t="s">
        <v>3708</v>
      </c>
      <c r="B381" s="7"/>
      <c r="C381" s="7"/>
      <c r="D381" s="7"/>
      <c r="E381" s="7">
        <v>7</v>
      </c>
      <c r="F381" s="7">
        <v>7</v>
      </c>
      <c r="G381" s="7"/>
      <c r="H381" s="7"/>
      <c r="I381" s="7"/>
      <c r="J381" s="7"/>
      <c r="K381" s="7"/>
      <c r="L381" s="7"/>
      <c r="M381" s="7"/>
      <c r="N381" s="7"/>
      <c r="O381" s="7">
        <v>4</v>
      </c>
      <c r="P381" s="7">
        <v>4</v>
      </c>
      <c r="Q381" s="7">
        <v>5.8</v>
      </c>
    </row>
    <row r="382" spans="1:17" x14ac:dyDescent="0.25">
      <c r="A382" s="2" t="s">
        <v>1874</v>
      </c>
      <c r="B382" s="7"/>
      <c r="C382" s="7"/>
      <c r="D382" s="7">
        <v>20</v>
      </c>
      <c r="E382" s="7"/>
      <c r="F382" s="7">
        <v>20</v>
      </c>
      <c r="G382" s="7"/>
      <c r="H382" s="7"/>
      <c r="I382" s="7">
        <v>28</v>
      </c>
      <c r="J382" s="7"/>
      <c r="K382" s="7">
        <v>28</v>
      </c>
      <c r="L382" s="7"/>
      <c r="M382" s="7"/>
      <c r="N382" s="7">
        <v>30</v>
      </c>
      <c r="O382" s="7"/>
      <c r="P382" s="7">
        <v>30</v>
      </c>
      <c r="Q382" s="7">
        <v>21.52</v>
      </c>
    </row>
    <row r="383" spans="1:17" x14ac:dyDescent="0.25">
      <c r="A383" s="2" t="s">
        <v>2388</v>
      </c>
      <c r="B383" s="7"/>
      <c r="C383" s="7"/>
      <c r="D383" s="7"/>
      <c r="E383" s="7">
        <v>14</v>
      </c>
      <c r="F383" s="7">
        <v>14</v>
      </c>
      <c r="G383" s="7"/>
      <c r="H383" s="7"/>
      <c r="I383" s="7"/>
      <c r="J383" s="7">
        <v>16</v>
      </c>
      <c r="K383" s="7">
        <v>16</v>
      </c>
      <c r="L383" s="7"/>
      <c r="M383" s="7"/>
      <c r="N383" s="7"/>
      <c r="O383" s="7">
        <v>27</v>
      </c>
      <c r="P383" s="7">
        <v>27</v>
      </c>
      <c r="Q383" s="7">
        <v>16.157894736842106</v>
      </c>
    </row>
    <row r="384" spans="1:17" x14ac:dyDescent="0.25">
      <c r="A384" s="2" t="s">
        <v>3662</v>
      </c>
      <c r="B384" s="7"/>
      <c r="C384" s="7"/>
      <c r="D384" s="7"/>
      <c r="E384" s="7">
        <v>4</v>
      </c>
      <c r="F384" s="7">
        <v>4</v>
      </c>
      <c r="G384" s="7"/>
      <c r="H384" s="7"/>
      <c r="I384" s="7"/>
      <c r="J384" s="7">
        <v>26</v>
      </c>
      <c r="K384" s="7">
        <v>26</v>
      </c>
      <c r="L384" s="7"/>
      <c r="M384" s="7"/>
      <c r="N384" s="7"/>
      <c r="O384" s="7">
        <v>22</v>
      </c>
      <c r="P384" s="7">
        <v>22</v>
      </c>
      <c r="Q384" s="7">
        <v>14</v>
      </c>
    </row>
    <row r="385" spans="1:17" x14ac:dyDescent="0.25">
      <c r="A385" s="2" t="s">
        <v>1932</v>
      </c>
      <c r="B385" s="7"/>
      <c r="C385" s="7"/>
      <c r="D385" s="7">
        <v>8</v>
      </c>
      <c r="E385" s="7"/>
      <c r="F385" s="7">
        <v>8</v>
      </c>
      <c r="G385" s="7"/>
      <c r="H385" s="7"/>
      <c r="I385" s="7">
        <v>28</v>
      </c>
      <c r="J385" s="7"/>
      <c r="K385" s="7">
        <v>28</v>
      </c>
      <c r="L385" s="7"/>
      <c r="M385" s="7"/>
      <c r="N385" s="7">
        <v>7</v>
      </c>
      <c r="O385" s="7"/>
      <c r="P385" s="7">
        <v>7</v>
      </c>
      <c r="Q385" s="7">
        <v>9.5217391304347831</v>
      </c>
    </row>
    <row r="386" spans="1:17" x14ac:dyDescent="0.25">
      <c r="A386" s="2" t="s">
        <v>2023</v>
      </c>
      <c r="B386" s="7"/>
      <c r="C386" s="7"/>
      <c r="D386" s="7"/>
      <c r="E386" s="7">
        <v>8</v>
      </c>
      <c r="F386" s="7">
        <v>8</v>
      </c>
      <c r="G386" s="7"/>
      <c r="H386" s="7"/>
      <c r="I386" s="7"/>
      <c r="J386" s="7">
        <v>22</v>
      </c>
      <c r="K386" s="7">
        <v>22</v>
      </c>
      <c r="L386" s="7"/>
      <c r="M386" s="7"/>
      <c r="N386" s="7"/>
      <c r="O386" s="7">
        <v>9</v>
      </c>
      <c r="P386" s="7">
        <v>9</v>
      </c>
      <c r="Q386" s="7">
        <v>9</v>
      </c>
    </row>
    <row r="387" spans="1:17" x14ac:dyDescent="0.25">
      <c r="A387" s="2" t="s">
        <v>3740</v>
      </c>
      <c r="B387" s="7"/>
      <c r="C387" s="7"/>
      <c r="D387" s="7"/>
      <c r="E387" s="7">
        <v>15</v>
      </c>
      <c r="F387" s="7">
        <v>15</v>
      </c>
      <c r="G387" s="7"/>
      <c r="H387" s="7"/>
      <c r="I387" s="7"/>
      <c r="J387" s="7"/>
      <c r="K387" s="7"/>
      <c r="L387" s="7"/>
      <c r="M387" s="7"/>
      <c r="N387" s="7"/>
      <c r="O387" s="7"/>
      <c r="P387" s="7"/>
      <c r="Q387" s="7">
        <v>15</v>
      </c>
    </row>
    <row r="388" spans="1:17" x14ac:dyDescent="0.25">
      <c r="A388" s="2" t="s">
        <v>1913</v>
      </c>
      <c r="B388" s="7"/>
      <c r="C388" s="7"/>
      <c r="D388" s="7"/>
      <c r="E388" s="7">
        <v>26</v>
      </c>
      <c r="F388" s="7">
        <v>26</v>
      </c>
      <c r="G388" s="7"/>
      <c r="H388" s="7"/>
      <c r="I388" s="7"/>
      <c r="J388" s="7">
        <v>9</v>
      </c>
      <c r="K388" s="7">
        <v>9</v>
      </c>
      <c r="L388" s="7"/>
      <c r="M388" s="7"/>
      <c r="N388" s="7"/>
      <c r="O388" s="7">
        <v>4</v>
      </c>
      <c r="P388" s="7">
        <v>4</v>
      </c>
      <c r="Q388" s="7">
        <v>17.722222222222221</v>
      </c>
    </row>
    <row r="389" spans="1:17" x14ac:dyDescent="0.25">
      <c r="A389" s="2" t="s">
        <v>4094</v>
      </c>
      <c r="B389" s="7"/>
      <c r="C389" s="7"/>
      <c r="D389" s="7"/>
      <c r="E389" s="7">
        <v>26</v>
      </c>
      <c r="F389" s="7">
        <v>26</v>
      </c>
      <c r="G389" s="7"/>
      <c r="H389" s="7"/>
      <c r="I389" s="7"/>
      <c r="J389" s="7">
        <v>23</v>
      </c>
      <c r="K389" s="7">
        <v>23</v>
      </c>
      <c r="L389" s="7"/>
      <c r="M389" s="7"/>
      <c r="N389" s="7"/>
      <c r="O389" s="7">
        <v>6</v>
      </c>
      <c r="P389" s="7">
        <v>6</v>
      </c>
      <c r="Q389" s="7">
        <v>21.4</v>
      </c>
    </row>
    <row r="390" spans="1:17" x14ac:dyDescent="0.25">
      <c r="A390" s="2" t="s">
        <v>4132</v>
      </c>
      <c r="B390" s="7"/>
      <c r="C390" s="7"/>
      <c r="D390" s="7"/>
      <c r="E390" s="7">
        <v>1</v>
      </c>
      <c r="F390" s="7">
        <v>1</v>
      </c>
      <c r="G390" s="7"/>
      <c r="H390" s="7"/>
      <c r="I390" s="7"/>
      <c r="J390" s="7"/>
      <c r="K390" s="7"/>
      <c r="L390" s="7"/>
      <c r="M390" s="7"/>
      <c r="N390" s="7"/>
      <c r="O390" s="7">
        <v>14</v>
      </c>
      <c r="P390" s="7">
        <v>14</v>
      </c>
      <c r="Q390" s="7">
        <v>7.5</v>
      </c>
    </row>
    <row r="391" spans="1:17" x14ac:dyDescent="0.25">
      <c r="A391" s="2" t="s">
        <v>3967</v>
      </c>
      <c r="B391" s="7"/>
      <c r="C391" s="7"/>
      <c r="D391" s="7"/>
      <c r="E391" s="7">
        <v>28</v>
      </c>
      <c r="F391" s="7">
        <v>28</v>
      </c>
      <c r="G391" s="7"/>
      <c r="H391" s="7"/>
      <c r="I391" s="7"/>
      <c r="J391" s="7"/>
      <c r="K391" s="7"/>
      <c r="L391" s="7"/>
      <c r="M391" s="7"/>
      <c r="N391" s="7"/>
      <c r="O391" s="7"/>
      <c r="P391" s="7"/>
      <c r="Q391" s="7">
        <v>28</v>
      </c>
    </row>
    <row r="392" spans="1:17" x14ac:dyDescent="0.25">
      <c r="A392" s="2" t="s">
        <v>3894</v>
      </c>
      <c r="B392" s="7"/>
      <c r="C392" s="7"/>
      <c r="D392" s="7"/>
      <c r="E392" s="7">
        <v>15</v>
      </c>
      <c r="F392" s="7">
        <v>15</v>
      </c>
      <c r="G392" s="7"/>
      <c r="H392" s="7"/>
      <c r="I392" s="7"/>
      <c r="J392" s="7"/>
      <c r="K392" s="7"/>
      <c r="L392" s="7"/>
      <c r="M392" s="7"/>
      <c r="N392" s="7"/>
      <c r="O392" s="7"/>
      <c r="P392" s="7"/>
      <c r="Q392" s="7">
        <v>15</v>
      </c>
    </row>
    <row r="393" spans="1:17" x14ac:dyDescent="0.25">
      <c r="A393" s="2" t="s">
        <v>3957</v>
      </c>
      <c r="B393" s="7"/>
      <c r="C393" s="7"/>
      <c r="D393" s="7"/>
      <c r="E393" s="7">
        <v>3</v>
      </c>
      <c r="F393" s="7">
        <v>3</v>
      </c>
      <c r="G393" s="7"/>
      <c r="H393" s="7"/>
      <c r="I393" s="7"/>
      <c r="J393" s="7"/>
      <c r="K393" s="7"/>
      <c r="L393" s="7"/>
      <c r="M393" s="7"/>
      <c r="N393" s="7"/>
      <c r="O393" s="7"/>
      <c r="P393" s="7"/>
      <c r="Q393" s="7">
        <v>3</v>
      </c>
    </row>
    <row r="394" spans="1:17" x14ac:dyDescent="0.25">
      <c r="A394" s="2" t="s">
        <v>2030</v>
      </c>
      <c r="B394" s="7"/>
      <c r="C394" s="7"/>
      <c r="D394" s="7">
        <v>0</v>
      </c>
      <c r="E394" s="7"/>
      <c r="F394" s="7">
        <v>0</v>
      </c>
      <c r="G394" s="7"/>
      <c r="H394" s="7"/>
      <c r="I394" s="7">
        <v>8</v>
      </c>
      <c r="J394" s="7"/>
      <c r="K394" s="7">
        <v>8</v>
      </c>
      <c r="L394" s="7"/>
      <c r="M394" s="7"/>
      <c r="N394" s="7">
        <v>8</v>
      </c>
      <c r="O394" s="7"/>
      <c r="P394" s="7">
        <v>8</v>
      </c>
      <c r="Q394" s="7">
        <v>1.7142857142857142</v>
      </c>
    </row>
    <row r="395" spans="1:17" x14ac:dyDescent="0.25">
      <c r="A395" s="2" t="s">
        <v>3799</v>
      </c>
      <c r="B395" s="7"/>
      <c r="C395" s="7"/>
      <c r="D395" s="7"/>
      <c r="E395" s="7">
        <v>9</v>
      </c>
      <c r="F395" s="7">
        <v>9</v>
      </c>
      <c r="G395" s="7"/>
      <c r="H395" s="7"/>
      <c r="I395" s="7"/>
      <c r="J395" s="7"/>
      <c r="K395" s="7"/>
      <c r="L395" s="7"/>
      <c r="M395" s="7"/>
      <c r="N395" s="7"/>
      <c r="O395" s="7">
        <v>7</v>
      </c>
      <c r="P395" s="7">
        <v>7</v>
      </c>
      <c r="Q395" s="7">
        <v>8.3333333333333339</v>
      </c>
    </row>
    <row r="396" spans="1:17" x14ac:dyDescent="0.25">
      <c r="A396" s="2" t="s">
        <v>3927</v>
      </c>
      <c r="B396" s="7"/>
      <c r="C396" s="7"/>
      <c r="D396" s="7"/>
      <c r="E396" s="7">
        <v>4</v>
      </c>
      <c r="F396" s="7">
        <v>4</v>
      </c>
      <c r="G396" s="7"/>
      <c r="H396" s="7"/>
      <c r="I396" s="7"/>
      <c r="J396" s="7"/>
      <c r="K396" s="7"/>
      <c r="L396" s="7"/>
      <c r="M396" s="7"/>
      <c r="N396" s="7"/>
      <c r="O396" s="7">
        <v>13</v>
      </c>
      <c r="P396" s="7">
        <v>13</v>
      </c>
      <c r="Q396" s="7">
        <v>8.5</v>
      </c>
    </row>
    <row r="397" spans="1:17" x14ac:dyDescent="0.25">
      <c r="A397" s="2" t="s">
        <v>4163</v>
      </c>
      <c r="B397" s="7"/>
      <c r="C397" s="7"/>
      <c r="D397" s="7"/>
      <c r="E397" s="7">
        <v>8</v>
      </c>
      <c r="F397" s="7">
        <v>8</v>
      </c>
      <c r="G397" s="7"/>
      <c r="H397" s="7"/>
      <c r="I397" s="7"/>
      <c r="J397" s="7"/>
      <c r="K397" s="7"/>
      <c r="L397" s="7"/>
      <c r="M397" s="7"/>
      <c r="N397" s="7"/>
      <c r="O397" s="7"/>
      <c r="P397" s="7"/>
      <c r="Q397" s="7">
        <v>8</v>
      </c>
    </row>
    <row r="398" spans="1:17" x14ac:dyDescent="0.25">
      <c r="A398" s="2" t="s">
        <v>4232</v>
      </c>
      <c r="B398" s="7"/>
      <c r="C398" s="7"/>
      <c r="D398" s="7"/>
      <c r="E398" s="7"/>
      <c r="F398" s="7"/>
      <c r="G398" s="7"/>
      <c r="H398" s="7"/>
      <c r="I398" s="7"/>
      <c r="J398" s="7"/>
      <c r="K398" s="7"/>
      <c r="L398" s="7"/>
      <c r="M398" s="7"/>
      <c r="N398" s="7"/>
      <c r="O398" s="7">
        <v>17</v>
      </c>
      <c r="P398" s="7">
        <v>17</v>
      </c>
      <c r="Q398" s="7">
        <v>17</v>
      </c>
    </row>
    <row r="399" spans="1:17" x14ac:dyDescent="0.25">
      <c r="A399" s="2" t="s">
        <v>3841</v>
      </c>
      <c r="B399" s="7"/>
      <c r="C399" s="7"/>
      <c r="D399" s="7"/>
      <c r="E399" s="7"/>
      <c r="F399" s="7"/>
      <c r="G399" s="7"/>
      <c r="H399" s="7"/>
      <c r="I399" s="7"/>
      <c r="J399" s="7">
        <v>16</v>
      </c>
      <c r="K399" s="7">
        <v>16</v>
      </c>
      <c r="L399" s="7"/>
      <c r="M399" s="7"/>
      <c r="N399" s="7"/>
      <c r="O399" s="7">
        <v>1</v>
      </c>
      <c r="P399" s="7">
        <v>1</v>
      </c>
      <c r="Q399" s="7">
        <v>8.5</v>
      </c>
    </row>
    <row r="400" spans="1:17" x14ac:dyDescent="0.25">
      <c r="A400" s="2" t="s">
        <v>3783</v>
      </c>
      <c r="B400" s="7"/>
      <c r="C400" s="7"/>
      <c r="D400" s="7"/>
      <c r="E400" s="7">
        <v>8</v>
      </c>
      <c r="F400" s="7">
        <v>8</v>
      </c>
      <c r="G400" s="7"/>
      <c r="H400" s="7"/>
      <c r="I400" s="7"/>
      <c r="J400" s="7"/>
      <c r="K400" s="7"/>
      <c r="L400" s="7"/>
      <c r="M400" s="7"/>
      <c r="N400" s="7"/>
      <c r="O400" s="7"/>
      <c r="P400" s="7"/>
      <c r="Q400" s="7">
        <v>8</v>
      </c>
    </row>
    <row r="401" spans="1:17" x14ac:dyDescent="0.25">
      <c r="A401" s="2" t="s">
        <v>3779</v>
      </c>
      <c r="B401" s="7"/>
      <c r="C401" s="7"/>
      <c r="D401" s="7"/>
      <c r="E401" s="7">
        <v>28</v>
      </c>
      <c r="F401" s="7">
        <v>28</v>
      </c>
      <c r="G401" s="7"/>
      <c r="H401" s="7"/>
      <c r="I401" s="7"/>
      <c r="J401" s="7"/>
      <c r="K401" s="7"/>
      <c r="L401" s="7"/>
      <c r="M401" s="7"/>
      <c r="N401" s="7"/>
      <c r="O401" s="7">
        <v>9</v>
      </c>
      <c r="P401" s="7">
        <v>9</v>
      </c>
      <c r="Q401" s="7">
        <v>18.5</v>
      </c>
    </row>
    <row r="402" spans="1:17" x14ac:dyDescent="0.25">
      <c r="A402" s="2" t="s">
        <v>3756</v>
      </c>
      <c r="B402" s="7"/>
      <c r="C402" s="7"/>
      <c r="D402" s="7"/>
      <c r="E402" s="7">
        <v>13</v>
      </c>
      <c r="F402" s="7">
        <v>13</v>
      </c>
      <c r="G402" s="7"/>
      <c r="H402" s="7"/>
      <c r="I402" s="7"/>
      <c r="J402" s="7">
        <v>17</v>
      </c>
      <c r="K402" s="7">
        <v>17</v>
      </c>
      <c r="L402" s="7"/>
      <c r="M402" s="7"/>
      <c r="N402" s="7"/>
      <c r="O402" s="7"/>
      <c r="P402" s="7"/>
      <c r="Q402" s="7">
        <v>15</v>
      </c>
    </row>
    <row r="403" spans="1:17" x14ac:dyDescent="0.25">
      <c r="A403" s="2" t="s">
        <v>38</v>
      </c>
      <c r="B403" s="7"/>
      <c r="C403" s="7">
        <v>1</v>
      </c>
      <c r="D403" s="7"/>
      <c r="E403" s="7"/>
      <c r="F403" s="7">
        <v>1</v>
      </c>
      <c r="G403" s="7"/>
      <c r="H403" s="7">
        <v>12</v>
      </c>
      <c r="I403" s="7"/>
      <c r="J403" s="7"/>
      <c r="K403" s="7">
        <v>12</v>
      </c>
      <c r="L403" s="7"/>
      <c r="M403" s="7">
        <v>0</v>
      </c>
      <c r="N403" s="7"/>
      <c r="O403" s="7"/>
      <c r="P403" s="7">
        <v>0</v>
      </c>
      <c r="Q403" s="7">
        <v>1.4</v>
      </c>
    </row>
    <row r="404" spans="1:17" x14ac:dyDescent="0.25">
      <c r="A404" s="2" t="s">
        <v>3658</v>
      </c>
      <c r="B404" s="7"/>
      <c r="C404" s="7"/>
      <c r="D404" s="7"/>
      <c r="E404" s="7">
        <v>24</v>
      </c>
      <c r="F404" s="7">
        <v>24</v>
      </c>
      <c r="G404" s="7"/>
      <c r="H404" s="7"/>
      <c r="I404" s="7"/>
      <c r="J404" s="7">
        <v>21</v>
      </c>
      <c r="K404" s="7">
        <v>21</v>
      </c>
      <c r="L404" s="7"/>
      <c r="M404" s="7"/>
      <c r="N404" s="7"/>
      <c r="O404" s="7">
        <v>17</v>
      </c>
      <c r="P404" s="7">
        <v>17</v>
      </c>
      <c r="Q404" s="7">
        <v>21.5</v>
      </c>
    </row>
    <row r="405" spans="1:17" x14ac:dyDescent="0.25">
      <c r="A405" s="2" t="s">
        <v>1899</v>
      </c>
      <c r="B405" s="7"/>
      <c r="C405" s="7"/>
      <c r="D405" s="7"/>
      <c r="E405" s="7">
        <v>0</v>
      </c>
      <c r="F405" s="7">
        <v>0</v>
      </c>
      <c r="G405" s="7"/>
      <c r="H405" s="7"/>
      <c r="I405" s="7"/>
      <c r="J405" s="7"/>
      <c r="K405" s="7"/>
      <c r="L405" s="7"/>
      <c r="M405" s="7"/>
      <c r="N405" s="7"/>
      <c r="O405" s="7">
        <v>21</v>
      </c>
      <c r="P405" s="7">
        <v>21</v>
      </c>
      <c r="Q405" s="7">
        <v>4.5</v>
      </c>
    </row>
    <row r="406" spans="1:17" x14ac:dyDescent="0.25">
      <c r="A406" s="2" t="s">
        <v>4040</v>
      </c>
      <c r="B406" s="7"/>
      <c r="C406" s="7"/>
      <c r="D406" s="7"/>
      <c r="E406" s="7">
        <v>13</v>
      </c>
      <c r="F406" s="7">
        <v>13</v>
      </c>
      <c r="G406" s="7"/>
      <c r="H406" s="7"/>
      <c r="I406" s="7"/>
      <c r="J406" s="7"/>
      <c r="K406" s="7"/>
      <c r="L406" s="7"/>
      <c r="M406" s="7"/>
      <c r="N406" s="7"/>
      <c r="O406" s="7">
        <v>3</v>
      </c>
      <c r="P406" s="7">
        <v>3</v>
      </c>
      <c r="Q406" s="7">
        <v>8</v>
      </c>
    </row>
    <row r="407" spans="1:17" x14ac:dyDescent="0.25">
      <c r="A407" s="2" t="s">
        <v>2115</v>
      </c>
      <c r="B407" s="7"/>
      <c r="C407" s="7"/>
      <c r="D407" s="7"/>
      <c r="E407" s="7">
        <v>24</v>
      </c>
      <c r="F407" s="7">
        <v>24</v>
      </c>
      <c r="G407" s="7"/>
      <c r="H407" s="7"/>
      <c r="I407" s="7"/>
      <c r="J407" s="7"/>
      <c r="K407" s="7"/>
      <c r="L407" s="7"/>
      <c r="M407" s="7"/>
      <c r="N407" s="7"/>
      <c r="O407" s="7">
        <v>2</v>
      </c>
      <c r="P407" s="7">
        <v>2</v>
      </c>
      <c r="Q407" s="7">
        <v>14</v>
      </c>
    </row>
    <row r="408" spans="1:17" x14ac:dyDescent="0.25">
      <c r="A408" s="2" t="s">
        <v>1978</v>
      </c>
      <c r="B408" s="7"/>
      <c r="C408" s="7"/>
      <c r="D408" s="7"/>
      <c r="E408" s="7">
        <v>7</v>
      </c>
      <c r="F408" s="7">
        <v>7</v>
      </c>
      <c r="G408" s="7"/>
      <c r="H408" s="7"/>
      <c r="I408" s="7"/>
      <c r="J408" s="7">
        <v>25</v>
      </c>
      <c r="K408" s="7">
        <v>25</v>
      </c>
      <c r="L408" s="7"/>
      <c r="M408" s="7"/>
      <c r="N408" s="7"/>
      <c r="O408" s="7">
        <v>29</v>
      </c>
      <c r="P408" s="7">
        <v>29</v>
      </c>
      <c r="Q408" s="7">
        <v>13.9</v>
      </c>
    </row>
    <row r="409" spans="1:17" x14ac:dyDescent="0.25">
      <c r="A409" s="2" t="s">
        <v>2013</v>
      </c>
      <c r="B409" s="7"/>
      <c r="C409" s="7"/>
      <c r="D409" s="7"/>
      <c r="E409" s="7">
        <v>8</v>
      </c>
      <c r="F409" s="7">
        <v>8</v>
      </c>
      <c r="G409" s="7"/>
      <c r="H409" s="7"/>
      <c r="I409" s="7"/>
      <c r="J409" s="7">
        <v>2</v>
      </c>
      <c r="K409" s="7">
        <v>2</v>
      </c>
      <c r="L409" s="7"/>
      <c r="M409" s="7"/>
      <c r="N409" s="7"/>
      <c r="O409" s="7">
        <v>2</v>
      </c>
      <c r="P409" s="7">
        <v>2</v>
      </c>
      <c r="Q409" s="7">
        <v>6.4210526315789478</v>
      </c>
    </row>
    <row r="410" spans="1:17" x14ac:dyDescent="0.25">
      <c r="A410" s="2" t="s">
        <v>92</v>
      </c>
      <c r="B410" s="7">
        <v>8</v>
      </c>
      <c r="C410" s="7"/>
      <c r="D410" s="7"/>
      <c r="E410" s="7"/>
      <c r="F410" s="7">
        <v>8</v>
      </c>
      <c r="G410" s="7">
        <v>12</v>
      </c>
      <c r="H410" s="7"/>
      <c r="I410" s="7"/>
      <c r="J410" s="7"/>
      <c r="K410" s="7">
        <v>12</v>
      </c>
      <c r="L410" s="7">
        <v>8</v>
      </c>
      <c r="M410" s="7"/>
      <c r="N410" s="7"/>
      <c r="O410" s="7"/>
      <c r="P410" s="7">
        <v>8</v>
      </c>
      <c r="Q410" s="7">
        <v>8.4752475247524757</v>
      </c>
    </row>
    <row r="411" spans="1:17" x14ac:dyDescent="0.25">
      <c r="A411" s="2" t="s">
        <v>1956</v>
      </c>
      <c r="B411" s="7"/>
      <c r="C411" s="7"/>
      <c r="D411" s="7"/>
      <c r="E411" s="7">
        <v>28</v>
      </c>
      <c r="F411" s="7">
        <v>28</v>
      </c>
      <c r="G411" s="7"/>
      <c r="H411" s="7"/>
      <c r="I411" s="7"/>
      <c r="J411" s="7">
        <v>22</v>
      </c>
      <c r="K411" s="7">
        <v>22</v>
      </c>
      <c r="L411" s="7"/>
      <c r="M411" s="7"/>
      <c r="N411" s="7"/>
      <c r="O411" s="7">
        <v>2</v>
      </c>
      <c r="P411" s="7">
        <v>2</v>
      </c>
      <c r="Q411" s="7">
        <v>25.25</v>
      </c>
    </row>
    <row r="412" spans="1:17" x14ac:dyDescent="0.25">
      <c r="A412" s="2" t="s">
        <v>4074</v>
      </c>
      <c r="B412" s="7"/>
      <c r="C412" s="7"/>
      <c r="D412" s="7"/>
      <c r="E412" s="7">
        <v>28</v>
      </c>
      <c r="F412" s="7">
        <v>28</v>
      </c>
      <c r="G412" s="7"/>
      <c r="H412" s="7"/>
      <c r="I412" s="7"/>
      <c r="J412" s="7"/>
      <c r="K412" s="7"/>
      <c r="L412" s="7"/>
      <c r="M412" s="7"/>
      <c r="N412" s="7"/>
      <c r="O412" s="7">
        <v>21</v>
      </c>
      <c r="P412" s="7">
        <v>21</v>
      </c>
      <c r="Q412" s="7">
        <v>22.75</v>
      </c>
    </row>
    <row r="413" spans="1:17" x14ac:dyDescent="0.25">
      <c r="A413" s="2" t="s">
        <v>3803</v>
      </c>
      <c r="B413" s="7"/>
      <c r="C413" s="7"/>
      <c r="D413" s="7"/>
      <c r="E413" s="7">
        <v>17</v>
      </c>
      <c r="F413" s="7">
        <v>17</v>
      </c>
      <c r="G413" s="7"/>
      <c r="H413" s="7"/>
      <c r="I413" s="7"/>
      <c r="J413" s="7"/>
      <c r="K413" s="7"/>
      <c r="L413" s="7"/>
      <c r="M413" s="7"/>
      <c r="N413" s="7"/>
      <c r="O413" s="7">
        <v>22</v>
      </c>
      <c r="P413" s="7">
        <v>22</v>
      </c>
      <c r="Q413" s="7">
        <v>18.25</v>
      </c>
    </row>
    <row r="414" spans="1:17" x14ac:dyDescent="0.25">
      <c r="A414" s="2" t="s">
        <v>3820</v>
      </c>
      <c r="B414" s="7"/>
      <c r="C414" s="7"/>
      <c r="D414" s="7"/>
      <c r="E414" s="7">
        <v>25</v>
      </c>
      <c r="F414" s="7">
        <v>25</v>
      </c>
      <c r="G414" s="7"/>
      <c r="H414" s="7"/>
      <c r="I414" s="7"/>
      <c r="J414" s="7"/>
      <c r="K414" s="7"/>
      <c r="L414" s="7"/>
      <c r="M414" s="7"/>
      <c r="N414" s="7"/>
      <c r="O414" s="7">
        <v>23</v>
      </c>
      <c r="P414" s="7">
        <v>23</v>
      </c>
      <c r="Q414" s="7">
        <v>23.8</v>
      </c>
    </row>
    <row r="415" spans="1:17" x14ac:dyDescent="0.25">
      <c r="A415" s="2" t="s">
        <v>3703</v>
      </c>
      <c r="B415" s="7"/>
      <c r="C415" s="7"/>
      <c r="D415" s="7"/>
      <c r="E415" s="7">
        <v>13</v>
      </c>
      <c r="F415" s="7">
        <v>13</v>
      </c>
      <c r="G415" s="7"/>
      <c r="H415" s="7"/>
      <c r="I415" s="7"/>
      <c r="J415" s="7">
        <v>3</v>
      </c>
      <c r="K415" s="7">
        <v>3</v>
      </c>
      <c r="L415" s="7"/>
      <c r="M415" s="7"/>
      <c r="N415" s="7"/>
      <c r="O415" s="7"/>
      <c r="P415" s="7"/>
      <c r="Q415" s="7">
        <v>10.5</v>
      </c>
    </row>
    <row r="416" spans="1:17" x14ac:dyDescent="0.25">
      <c r="A416" s="2" t="s">
        <v>3985</v>
      </c>
      <c r="B416" s="7"/>
      <c r="C416" s="7"/>
      <c r="D416" s="7"/>
      <c r="E416" s="7">
        <v>18</v>
      </c>
      <c r="F416" s="7">
        <v>18</v>
      </c>
      <c r="G416" s="7"/>
      <c r="H416" s="7"/>
      <c r="I416" s="7"/>
      <c r="J416" s="7"/>
      <c r="K416" s="7"/>
      <c r="L416" s="7"/>
      <c r="M416" s="7"/>
      <c r="N416" s="7"/>
      <c r="O416" s="7"/>
      <c r="P416" s="7"/>
      <c r="Q416" s="7">
        <v>18</v>
      </c>
    </row>
    <row r="417" spans="1:17" x14ac:dyDescent="0.25">
      <c r="A417" s="2" t="s">
        <v>4197</v>
      </c>
      <c r="B417" s="7"/>
      <c r="C417" s="7"/>
      <c r="D417" s="7"/>
      <c r="E417" s="7">
        <v>11</v>
      </c>
      <c r="F417" s="7">
        <v>11</v>
      </c>
      <c r="G417" s="7"/>
      <c r="H417" s="7"/>
      <c r="I417" s="7"/>
      <c r="J417" s="7"/>
      <c r="K417" s="7"/>
      <c r="L417" s="7"/>
      <c r="M417" s="7"/>
      <c r="N417" s="7"/>
      <c r="O417" s="7"/>
      <c r="P417" s="7"/>
      <c r="Q417" s="7">
        <v>11</v>
      </c>
    </row>
    <row r="418" spans="1:17" x14ac:dyDescent="0.25">
      <c r="A418" s="2" t="s">
        <v>4120</v>
      </c>
      <c r="B418" s="7"/>
      <c r="C418" s="7"/>
      <c r="D418" s="7"/>
      <c r="E418" s="7">
        <v>18</v>
      </c>
      <c r="F418" s="7">
        <v>18</v>
      </c>
      <c r="G418" s="7"/>
      <c r="H418" s="7"/>
      <c r="I418" s="7"/>
      <c r="J418" s="7"/>
      <c r="K418" s="7"/>
      <c r="L418" s="7"/>
      <c r="M418" s="7"/>
      <c r="N418" s="7"/>
      <c r="O418" s="7">
        <v>15</v>
      </c>
      <c r="P418" s="7">
        <v>15</v>
      </c>
      <c r="Q418" s="7">
        <v>17.25</v>
      </c>
    </row>
    <row r="419" spans="1:17" x14ac:dyDescent="0.25">
      <c r="A419" s="2" t="s">
        <v>4200</v>
      </c>
      <c r="B419" s="7"/>
      <c r="C419" s="7"/>
      <c r="D419" s="7"/>
      <c r="E419" s="7">
        <v>28</v>
      </c>
      <c r="F419" s="7">
        <v>28</v>
      </c>
      <c r="G419" s="7"/>
      <c r="H419" s="7"/>
      <c r="I419" s="7"/>
      <c r="J419" s="7"/>
      <c r="K419" s="7"/>
      <c r="L419" s="7"/>
      <c r="M419" s="7"/>
      <c r="N419" s="7"/>
      <c r="O419" s="7">
        <v>26</v>
      </c>
      <c r="P419" s="7">
        <v>26</v>
      </c>
      <c r="Q419" s="7">
        <v>26.666666666666668</v>
      </c>
    </row>
    <row r="420" spans="1:17" x14ac:dyDescent="0.25">
      <c r="A420" s="2" t="s">
        <v>4028</v>
      </c>
      <c r="B420" s="7"/>
      <c r="C420" s="7"/>
      <c r="D420" s="7"/>
      <c r="E420" s="7">
        <v>10</v>
      </c>
      <c r="F420" s="7">
        <v>10</v>
      </c>
      <c r="G420" s="7"/>
      <c r="H420" s="7"/>
      <c r="I420" s="7"/>
      <c r="J420" s="7">
        <v>8</v>
      </c>
      <c r="K420" s="7">
        <v>8</v>
      </c>
      <c r="L420" s="7"/>
      <c r="M420" s="7"/>
      <c r="N420" s="7"/>
      <c r="O420" s="7"/>
      <c r="P420" s="7"/>
      <c r="Q420" s="7">
        <v>9.5</v>
      </c>
    </row>
    <row r="421" spans="1:17" x14ac:dyDescent="0.25">
      <c r="A421" s="2" t="s">
        <v>3670</v>
      </c>
      <c r="B421" s="7"/>
      <c r="C421" s="7"/>
      <c r="D421" s="7"/>
      <c r="E421" s="7">
        <v>21</v>
      </c>
      <c r="F421" s="7">
        <v>21</v>
      </c>
      <c r="G421" s="7"/>
      <c r="H421" s="7"/>
      <c r="I421" s="7"/>
      <c r="J421" s="7"/>
      <c r="K421" s="7"/>
      <c r="L421" s="7"/>
      <c r="M421" s="7"/>
      <c r="N421" s="7"/>
      <c r="O421" s="7">
        <v>21</v>
      </c>
      <c r="P421" s="7">
        <v>21</v>
      </c>
      <c r="Q421" s="7">
        <v>21</v>
      </c>
    </row>
    <row r="422" spans="1:17" x14ac:dyDescent="0.25">
      <c r="A422" s="2" t="s">
        <v>1953</v>
      </c>
      <c r="B422" s="7"/>
      <c r="C422" s="7"/>
      <c r="D422" s="7">
        <v>29</v>
      </c>
      <c r="E422" s="7"/>
      <c r="F422" s="7">
        <v>29</v>
      </c>
      <c r="G422" s="7"/>
      <c r="H422" s="7"/>
      <c r="I422" s="7">
        <v>11</v>
      </c>
      <c r="J422" s="7"/>
      <c r="K422" s="7">
        <v>11</v>
      </c>
      <c r="L422" s="7"/>
      <c r="M422" s="7"/>
      <c r="N422" s="7">
        <v>13</v>
      </c>
      <c r="O422" s="7"/>
      <c r="P422" s="7">
        <v>13</v>
      </c>
      <c r="Q422" s="7">
        <v>23.5</v>
      </c>
    </row>
    <row r="423" spans="1:17" x14ac:dyDescent="0.25">
      <c r="A423" s="2" t="s">
        <v>3885</v>
      </c>
      <c r="B423" s="7"/>
      <c r="C423" s="7"/>
      <c r="D423" s="7"/>
      <c r="E423" s="7">
        <v>25</v>
      </c>
      <c r="F423" s="7">
        <v>25</v>
      </c>
      <c r="G423" s="7"/>
      <c r="H423" s="7"/>
      <c r="I423" s="7"/>
      <c r="J423" s="7"/>
      <c r="K423" s="7"/>
      <c r="L423" s="7"/>
      <c r="M423" s="7"/>
      <c r="N423" s="7"/>
      <c r="O423" s="7"/>
      <c r="P423" s="7"/>
      <c r="Q423" s="7">
        <v>25</v>
      </c>
    </row>
    <row r="424" spans="1:17" x14ac:dyDescent="0.25">
      <c r="A424" s="2" t="s">
        <v>3898</v>
      </c>
      <c r="B424" s="7"/>
      <c r="C424" s="7"/>
      <c r="D424" s="7"/>
      <c r="E424" s="7">
        <v>30</v>
      </c>
      <c r="F424" s="7">
        <v>30</v>
      </c>
      <c r="G424" s="7"/>
      <c r="H424" s="7"/>
      <c r="I424" s="7"/>
      <c r="J424" s="7">
        <v>15</v>
      </c>
      <c r="K424" s="7">
        <v>15</v>
      </c>
      <c r="L424" s="7"/>
      <c r="M424" s="7"/>
      <c r="N424" s="7"/>
      <c r="O424" s="7">
        <v>15</v>
      </c>
      <c r="P424" s="7">
        <v>15</v>
      </c>
      <c r="Q424" s="7">
        <v>20</v>
      </c>
    </row>
    <row r="425" spans="1:17" x14ac:dyDescent="0.25">
      <c r="A425" s="2" t="s">
        <v>4016</v>
      </c>
      <c r="B425" s="7"/>
      <c r="C425" s="7"/>
      <c r="D425" s="7"/>
      <c r="E425" s="7">
        <v>15</v>
      </c>
      <c r="F425" s="7">
        <v>15</v>
      </c>
      <c r="G425" s="7"/>
      <c r="H425" s="7"/>
      <c r="I425" s="7"/>
      <c r="J425" s="7">
        <v>20</v>
      </c>
      <c r="K425" s="7">
        <v>20</v>
      </c>
      <c r="L425" s="7"/>
      <c r="M425" s="7"/>
      <c r="N425" s="7"/>
      <c r="O425" s="7">
        <v>24</v>
      </c>
      <c r="P425" s="7">
        <v>24</v>
      </c>
      <c r="Q425" s="7">
        <v>17.8</v>
      </c>
    </row>
    <row r="426" spans="1:17" x14ac:dyDescent="0.25">
      <c r="A426" s="2" t="s">
        <v>3876</v>
      </c>
      <c r="B426" s="7"/>
      <c r="C426" s="7"/>
      <c r="D426" s="7"/>
      <c r="E426" s="7">
        <v>27</v>
      </c>
      <c r="F426" s="7">
        <v>27</v>
      </c>
      <c r="G426" s="7"/>
      <c r="H426" s="7"/>
      <c r="I426" s="7"/>
      <c r="J426" s="7">
        <v>29</v>
      </c>
      <c r="K426" s="7">
        <v>29</v>
      </c>
      <c r="L426" s="7"/>
      <c r="M426" s="7"/>
      <c r="N426" s="7"/>
      <c r="O426" s="7">
        <v>30</v>
      </c>
      <c r="P426" s="7">
        <v>30</v>
      </c>
      <c r="Q426" s="7">
        <v>28.75</v>
      </c>
    </row>
    <row r="427" spans="1:17" x14ac:dyDescent="0.25">
      <c r="A427" s="2" t="s">
        <v>4325</v>
      </c>
      <c r="B427" s="7">
        <v>103.01271701155346</v>
      </c>
      <c r="C427" s="7">
        <v>153</v>
      </c>
      <c r="D427" s="7">
        <v>617.6400527009223</v>
      </c>
      <c r="E427" s="7">
        <v>2775.7166666666667</v>
      </c>
      <c r="F427" s="7">
        <v>3649.3694363791424</v>
      </c>
      <c r="G427" s="7">
        <v>160.17427487335954</v>
      </c>
      <c r="H427" s="7">
        <v>213</v>
      </c>
      <c r="I427" s="7">
        <v>642</v>
      </c>
      <c r="J427" s="7">
        <v>1284</v>
      </c>
      <c r="K427" s="7">
        <v>2299.1742748733595</v>
      </c>
      <c r="L427" s="7">
        <v>98.41300403450505</v>
      </c>
      <c r="M427" s="7">
        <v>155</v>
      </c>
      <c r="N427" s="7">
        <v>639.73333333333335</v>
      </c>
      <c r="O427" s="7">
        <v>2159.4833333333331</v>
      </c>
      <c r="P427" s="7">
        <v>3052.629670701172</v>
      </c>
      <c r="Q427" s="7">
        <v>3922.6130907500806</v>
      </c>
    </row>
    <row r="428" spans="1:17" x14ac:dyDescent="0.25">
      <c r="A428" s="2"/>
      <c r="B428" s="7"/>
      <c r="C428" s="7"/>
      <c r="D428" s="7"/>
      <c r="E428" s="7"/>
      <c r="F428" s="7"/>
      <c r="G428" s="7"/>
      <c r="H428" s="7"/>
      <c r="I428" s="7"/>
      <c r="J428" s="7"/>
      <c r="K428" s="7"/>
      <c r="L428" s="7"/>
      <c r="M428" s="7"/>
      <c r="N428" s="7"/>
      <c r="O428" s="7"/>
      <c r="P428" s="7"/>
      <c r="Q428" s="7"/>
    </row>
    <row r="429" spans="1:17" x14ac:dyDescent="0.25">
      <c r="A429" s="2"/>
      <c r="B429" s="7"/>
      <c r="C429" s="7"/>
      <c r="D429" s="7"/>
      <c r="E429" s="7"/>
      <c r="F429" s="7"/>
      <c r="G429" s="7"/>
      <c r="H429" s="7"/>
      <c r="I429" s="7"/>
      <c r="J429" s="7"/>
      <c r="K429" s="7"/>
      <c r="L429" s="7"/>
      <c r="M429" s="7"/>
      <c r="N429" s="7"/>
      <c r="O429" s="7"/>
      <c r="P429" s="7"/>
      <c r="Q429" s="7"/>
    </row>
    <row r="430" spans="1:17" x14ac:dyDescent="0.25">
      <c r="A430" s="2"/>
      <c r="B430" s="7"/>
      <c r="C430" s="7"/>
      <c r="D430" s="7"/>
      <c r="E430" s="7"/>
      <c r="F430" s="7"/>
      <c r="G430" s="7"/>
      <c r="H430" s="7"/>
      <c r="I430" s="7"/>
      <c r="J430" s="7"/>
      <c r="K430" s="7"/>
      <c r="L430" s="7"/>
      <c r="M430" s="7"/>
      <c r="N430" s="7"/>
      <c r="O430" s="7"/>
      <c r="P430" s="7"/>
      <c r="Q430" s="7"/>
    </row>
    <row r="431" spans="1:17" x14ac:dyDescent="0.25">
      <c r="A431" s="2"/>
      <c r="B431" s="7"/>
      <c r="C431" s="7"/>
      <c r="D431" s="7"/>
      <c r="E431" s="7"/>
      <c r="F431" s="7"/>
      <c r="G431" s="7"/>
      <c r="H431" s="7"/>
      <c r="I431" s="7"/>
      <c r="J431" s="7"/>
      <c r="K431" s="7"/>
      <c r="L431" s="7"/>
      <c r="M431" s="7"/>
      <c r="N431" s="7"/>
      <c r="O431" s="7"/>
      <c r="P431" s="7"/>
      <c r="Q431" s="7"/>
    </row>
    <row r="432" spans="1:17" x14ac:dyDescent="0.25">
      <c r="A432" s="2"/>
      <c r="B432" s="7"/>
      <c r="C432" s="7"/>
      <c r="D432" s="7"/>
      <c r="E432" s="7"/>
      <c r="F432" s="7"/>
      <c r="G432" s="7"/>
      <c r="H432" s="7"/>
      <c r="I432" s="7"/>
      <c r="J432" s="7"/>
      <c r="K432" s="7"/>
      <c r="L432" s="7"/>
      <c r="M432" s="7"/>
      <c r="N432" s="7"/>
      <c r="O432" s="7"/>
      <c r="P432" s="7"/>
      <c r="Q432" s="7"/>
    </row>
    <row r="433" spans="1:17" x14ac:dyDescent="0.25">
      <c r="A433" s="2"/>
      <c r="B433" s="7"/>
      <c r="C433" s="7"/>
      <c r="D433" s="7"/>
      <c r="E433" s="7"/>
      <c r="F433" s="7"/>
      <c r="G433" s="7"/>
      <c r="H433" s="7"/>
      <c r="I433" s="7"/>
      <c r="J433" s="7"/>
      <c r="K433" s="7"/>
      <c r="L433" s="7"/>
      <c r="M433" s="7"/>
      <c r="N433" s="7"/>
      <c r="O433" s="7"/>
      <c r="P433" s="7"/>
      <c r="Q433" s="7"/>
    </row>
    <row r="436" spans="1:17" x14ac:dyDescent="0.25">
      <c r="A436" s="1" t="s">
        <v>4324</v>
      </c>
      <c r="B436" t="s">
        <v>4330</v>
      </c>
      <c r="C436" t="s">
        <v>4329</v>
      </c>
    </row>
    <row r="437" spans="1:17" x14ac:dyDescent="0.25">
      <c r="A437" s="2" t="s">
        <v>47</v>
      </c>
      <c r="B437" s="6">
        <v>1632.6495491546793</v>
      </c>
      <c r="C437" s="6">
        <v>5214687.3</v>
      </c>
    </row>
    <row r="438" spans="1:17" x14ac:dyDescent="0.25">
      <c r="A438" s="4" t="s">
        <v>50</v>
      </c>
      <c r="B438" s="6">
        <v>1625.1885192069408</v>
      </c>
      <c r="C438" s="6">
        <v>2623056.67</v>
      </c>
    </row>
    <row r="439" spans="1:17" x14ac:dyDescent="0.25">
      <c r="A439" s="4" t="s">
        <v>55</v>
      </c>
      <c r="B439" s="6">
        <v>1640.2711329113972</v>
      </c>
      <c r="C439" s="6">
        <v>2591630.62</v>
      </c>
    </row>
    <row r="440" spans="1:17" x14ac:dyDescent="0.25">
      <c r="A440" s="2" t="s">
        <v>180</v>
      </c>
      <c r="B440" s="6">
        <v>1665.1468522072885</v>
      </c>
      <c r="C440" s="6">
        <v>867542.24</v>
      </c>
    </row>
    <row r="441" spans="1:17" x14ac:dyDescent="0.25">
      <c r="A441" s="4" t="s">
        <v>183</v>
      </c>
      <c r="B441" s="6">
        <v>1724.6018959107785</v>
      </c>
      <c r="C441" s="6">
        <v>463918.3</v>
      </c>
    </row>
    <row r="442" spans="1:17" x14ac:dyDescent="0.25">
      <c r="A442" s="4" t="s">
        <v>315</v>
      </c>
      <c r="B442" s="6">
        <v>1601.6809523809511</v>
      </c>
      <c r="C442" s="6">
        <v>403623.94</v>
      </c>
    </row>
    <row r="443" spans="1:17" x14ac:dyDescent="0.25">
      <c r="A443" s="2" t="s">
        <v>31</v>
      </c>
      <c r="B443" s="6">
        <v>1596.7498308457655</v>
      </c>
      <c r="C443" s="6">
        <v>1604735.05</v>
      </c>
    </row>
    <row r="444" spans="1:17" x14ac:dyDescent="0.25">
      <c r="A444" s="4" t="s">
        <v>63</v>
      </c>
      <c r="B444" s="6">
        <v>1569.4264640883925</v>
      </c>
      <c r="C444" s="6">
        <v>852199.37</v>
      </c>
    </row>
    <row r="445" spans="1:17" x14ac:dyDescent="0.25">
      <c r="A445" s="4" t="s">
        <v>34</v>
      </c>
      <c r="B445" s="6">
        <v>1628.8636580086522</v>
      </c>
      <c r="C445" s="6">
        <v>752535.68</v>
      </c>
    </row>
    <row r="446" spans="1:17" x14ac:dyDescent="0.25">
      <c r="A446" s="2" t="s">
        <v>4325</v>
      </c>
      <c r="B446" s="6">
        <v>1628.592743644067</v>
      </c>
      <c r="C446" s="6">
        <v>7686964.5899999999</v>
      </c>
    </row>
    <row r="449" spans="1:2" x14ac:dyDescent="0.25">
      <c r="A449" s="1" t="s">
        <v>4324</v>
      </c>
      <c r="B449" t="s">
        <v>4336</v>
      </c>
    </row>
    <row r="450" spans="1:2" x14ac:dyDescent="0.25">
      <c r="A450" s="2" t="s">
        <v>47</v>
      </c>
      <c r="B450" s="7">
        <v>112</v>
      </c>
    </row>
    <row r="451" spans="1:2" x14ac:dyDescent="0.25">
      <c r="A451" s="4" t="s">
        <v>28</v>
      </c>
      <c r="B451" s="7">
        <v>13</v>
      </c>
    </row>
    <row r="452" spans="1:2" x14ac:dyDescent="0.25">
      <c r="A452" s="4" t="s">
        <v>104</v>
      </c>
      <c r="B452" s="7">
        <v>21</v>
      </c>
    </row>
    <row r="453" spans="1:2" x14ac:dyDescent="0.25">
      <c r="A453" s="4" t="s">
        <v>76</v>
      </c>
      <c r="B453" s="7">
        <v>17</v>
      </c>
    </row>
    <row r="454" spans="1:2" x14ac:dyDescent="0.25">
      <c r="A454" s="4" t="s">
        <v>1868</v>
      </c>
      <c r="B454" s="7">
        <v>20</v>
      </c>
    </row>
    <row r="455" spans="1:2" x14ac:dyDescent="0.25">
      <c r="A455" s="4" t="s">
        <v>41</v>
      </c>
      <c r="B455" s="7">
        <v>2</v>
      </c>
    </row>
    <row r="456" spans="1:2" x14ac:dyDescent="0.25">
      <c r="A456" s="4" t="s">
        <v>1930</v>
      </c>
      <c r="B456" s="7">
        <v>2</v>
      </c>
    </row>
    <row r="457" spans="1:2" x14ac:dyDescent="0.25">
      <c r="A457" s="4" t="s">
        <v>1874</v>
      </c>
      <c r="B457" s="7">
        <v>20</v>
      </c>
    </row>
    <row r="458" spans="1:2" x14ac:dyDescent="0.25">
      <c r="A458" s="4" t="s">
        <v>38</v>
      </c>
      <c r="B458" s="7">
        <v>1</v>
      </c>
    </row>
    <row r="459" spans="1:2" x14ac:dyDescent="0.25">
      <c r="A459" s="4" t="s">
        <v>2013</v>
      </c>
      <c r="B459" s="7">
        <v>8</v>
      </c>
    </row>
    <row r="460" spans="1:2" x14ac:dyDescent="0.25">
      <c r="A460" s="4" t="s">
        <v>92</v>
      </c>
      <c r="B460" s="7">
        <v>8</v>
      </c>
    </row>
    <row r="461" spans="1:2" x14ac:dyDescent="0.25">
      <c r="A461" s="2" t="s">
        <v>180</v>
      </c>
      <c r="B461" s="7">
        <v>155</v>
      </c>
    </row>
    <row r="462" spans="1:2" x14ac:dyDescent="0.25">
      <c r="A462" s="4" t="s">
        <v>104</v>
      </c>
      <c r="B462" s="7">
        <v>30</v>
      </c>
    </row>
    <row r="463" spans="1:2" x14ac:dyDescent="0.25">
      <c r="A463" s="4" t="s">
        <v>76</v>
      </c>
      <c r="B463" s="7">
        <v>23</v>
      </c>
    </row>
    <row r="464" spans="1:2" x14ac:dyDescent="0.25">
      <c r="A464" s="4" t="s">
        <v>1952</v>
      </c>
      <c r="B464" s="7">
        <v>4</v>
      </c>
    </row>
    <row r="465" spans="1:2" x14ac:dyDescent="0.25">
      <c r="A465" s="4" t="s">
        <v>1868</v>
      </c>
      <c r="B465" s="7">
        <v>19</v>
      </c>
    </row>
    <row r="466" spans="1:2" x14ac:dyDescent="0.25">
      <c r="A466" s="4" t="s">
        <v>41</v>
      </c>
      <c r="B466" s="7">
        <v>11</v>
      </c>
    </row>
    <row r="467" spans="1:2" x14ac:dyDescent="0.25">
      <c r="A467" s="4" t="s">
        <v>2090</v>
      </c>
      <c r="B467" s="7">
        <v>2</v>
      </c>
    </row>
    <row r="468" spans="1:2" x14ac:dyDescent="0.25">
      <c r="A468" s="4" t="s">
        <v>1984</v>
      </c>
      <c r="B468" s="7">
        <v>27</v>
      </c>
    </row>
    <row r="469" spans="1:2" x14ac:dyDescent="0.25">
      <c r="A469" s="4" t="s">
        <v>1978</v>
      </c>
      <c r="B469" s="7">
        <v>25</v>
      </c>
    </row>
    <row r="470" spans="1:2" x14ac:dyDescent="0.25">
      <c r="A470" s="4" t="s">
        <v>2013</v>
      </c>
      <c r="B470" s="7">
        <v>2</v>
      </c>
    </row>
    <row r="471" spans="1:2" x14ac:dyDescent="0.25">
      <c r="A471" s="4" t="s">
        <v>92</v>
      </c>
      <c r="B471" s="7">
        <v>12</v>
      </c>
    </row>
    <row r="472" spans="1:2" x14ac:dyDescent="0.25">
      <c r="A472" s="2" t="s">
        <v>31</v>
      </c>
      <c r="B472" s="7">
        <v>92.485714285714295</v>
      </c>
    </row>
    <row r="473" spans="1:2" x14ac:dyDescent="0.25">
      <c r="A473" s="4" t="s">
        <v>42</v>
      </c>
      <c r="B473" s="7">
        <v>9.4857142857142858</v>
      </c>
    </row>
    <row r="474" spans="1:2" x14ac:dyDescent="0.25">
      <c r="A474" s="4" t="s">
        <v>28</v>
      </c>
      <c r="B474" s="7">
        <v>15</v>
      </c>
    </row>
    <row r="475" spans="1:2" x14ac:dyDescent="0.25">
      <c r="A475" s="4" t="s">
        <v>104</v>
      </c>
      <c r="B475" s="7">
        <v>8</v>
      </c>
    </row>
    <row r="476" spans="1:2" x14ac:dyDescent="0.25">
      <c r="A476" s="4" t="s">
        <v>56</v>
      </c>
      <c r="B476" s="7">
        <v>6</v>
      </c>
    </row>
    <row r="477" spans="1:2" x14ac:dyDescent="0.25">
      <c r="A477" s="4" t="s">
        <v>76</v>
      </c>
      <c r="B477" s="7">
        <v>11</v>
      </c>
    </row>
    <row r="478" spans="1:2" x14ac:dyDescent="0.25">
      <c r="A478" s="4" t="s">
        <v>1967</v>
      </c>
      <c r="B478" s="7">
        <v>11</v>
      </c>
    </row>
    <row r="479" spans="1:2" x14ac:dyDescent="0.25">
      <c r="A479" s="4" t="s">
        <v>41</v>
      </c>
      <c r="B479" s="7">
        <v>23</v>
      </c>
    </row>
    <row r="480" spans="1:2" x14ac:dyDescent="0.25">
      <c r="A480" s="4" t="s">
        <v>1984</v>
      </c>
      <c r="B480" s="7">
        <v>1</v>
      </c>
    </row>
    <row r="481" spans="1:2" x14ac:dyDescent="0.25">
      <c r="A481" s="4" t="s">
        <v>38</v>
      </c>
      <c r="B481" s="7">
        <v>0</v>
      </c>
    </row>
    <row r="482" spans="1:2" x14ac:dyDescent="0.25">
      <c r="A482" s="4" t="s">
        <v>92</v>
      </c>
      <c r="B482" s="7">
        <v>8</v>
      </c>
    </row>
    <row r="483" spans="1:2" x14ac:dyDescent="0.25">
      <c r="A483" s="2" t="s">
        <v>4325</v>
      </c>
      <c r="B483" s="7">
        <v>198.47432182300776</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21"/>
  <sheetViews>
    <sheetView zoomScale="85" zoomScaleNormal="85" workbookViewId="0">
      <selection activeCell="K3196" sqref="K3196"/>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4.140625" customWidth="1"/>
    <col min="12" max="12" width="5.140625" customWidth="1"/>
    <col min="13" max="13" width="13.7109375" customWidth="1"/>
    <col min="14" max="14" width="18.42578125" bestFit="1" customWidth="1"/>
    <col min="15" max="15" width="12.28515625" customWidth="1"/>
    <col min="16" max="16" width="2.140625" customWidth="1"/>
    <col min="17" max="17" width="9.28515625" customWidth="1"/>
    <col min="18" max="18" width="5.140625" customWidth="1"/>
    <col min="19" max="19" width="16.28515625" bestFit="1" customWidth="1"/>
    <col min="20" max="20" width="3.140625" customWidth="1"/>
    <col min="21" max="21" width="3.5703125" customWidth="1"/>
    <col min="22" max="22" width="10.5703125" customWidth="1"/>
    <col min="23" max="23" width="20.28515625" bestFit="1" customWidth="1"/>
    <col min="24" max="24" width="16.7109375" customWidth="1"/>
  </cols>
  <sheetData>
    <row r="1" spans="1:24" x14ac:dyDescent="0.25">
      <c r="A1" t="s">
        <v>0</v>
      </c>
      <c r="B1" t="s">
        <v>1</v>
      </c>
      <c r="C1" t="s">
        <v>2</v>
      </c>
      <c r="D1" t="s">
        <v>3</v>
      </c>
      <c r="E1" t="s">
        <v>4</v>
      </c>
      <c r="F1" t="s">
        <v>5</v>
      </c>
      <c r="G1" t="s">
        <v>6</v>
      </c>
      <c r="H1" t="s">
        <v>7</v>
      </c>
      <c r="I1" t="s">
        <v>8</v>
      </c>
      <c r="J1" t="s">
        <v>9</v>
      </c>
      <c r="K1" t="s">
        <v>4337</v>
      </c>
      <c r="L1" t="s">
        <v>4338</v>
      </c>
      <c r="M1" t="s">
        <v>4339</v>
      </c>
      <c r="N1" t="s">
        <v>10</v>
      </c>
      <c r="O1" t="s">
        <v>11</v>
      </c>
      <c r="P1" t="s">
        <v>12</v>
      </c>
      <c r="Q1" t="s">
        <v>13</v>
      </c>
      <c r="R1" t="s">
        <v>14</v>
      </c>
      <c r="S1" t="s">
        <v>15</v>
      </c>
      <c r="T1" t="s">
        <v>16</v>
      </c>
      <c r="U1" t="s">
        <v>17</v>
      </c>
      <c r="V1" t="s">
        <v>18</v>
      </c>
      <c r="W1" t="s">
        <v>19</v>
      </c>
      <c r="X1" t="s">
        <v>20</v>
      </c>
    </row>
    <row r="2" spans="1:24" hidden="1" x14ac:dyDescent="0.25">
      <c r="A2">
        <v>2</v>
      </c>
      <c r="B2" t="s">
        <v>21</v>
      </c>
      <c r="C2" t="s">
        <v>22</v>
      </c>
      <c r="D2">
        <v>4</v>
      </c>
      <c r="E2" t="s">
        <v>23</v>
      </c>
      <c r="F2" t="s">
        <v>43</v>
      </c>
      <c r="G2" t="s">
        <v>44</v>
      </c>
      <c r="H2" t="s">
        <v>45</v>
      </c>
      <c r="I2" t="s">
        <v>46</v>
      </c>
      <c r="J2" t="s">
        <v>42</v>
      </c>
      <c r="K2">
        <f>COUNTIFS(Bike_Data[Product Name],Bike_Data[[#This Row],[Product Name]])</f>
        <v>185</v>
      </c>
      <c r="L2">
        <f>_xlfn.RANK.EQ(Bike_Data[[#This Row],[Product Name Count]],Bike_Data[Product Name Count])</f>
        <v>387</v>
      </c>
      <c r="M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 t="s">
        <v>36</v>
      </c>
      <c r="O2" t="s">
        <v>37</v>
      </c>
      <c r="P2">
        <v>2</v>
      </c>
      <c r="Q2">
        <v>599.99</v>
      </c>
      <c r="R2">
        <v>0.05</v>
      </c>
      <c r="S2" t="s">
        <v>47</v>
      </c>
      <c r="T2">
        <v>20</v>
      </c>
      <c r="U2" t="s">
        <v>44</v>
      </c>
      <c r="V2" t="s">
        <v>48</v>
      </c>
      <c r="W2" t="s">
        <v>49</v>
      </c>
      <c r="X2" t="s">
        <v>50</v>
      </c>
    </row>
    <row r="3" spans="1:24" hidden="1" x14ac:dyDescent="0.25">
      <c r="A3">
        <v>2</v>
      </c>
      <c r="B3" t="s">
        <v>21</v>
      </c>
      <c r="C3" t="s">
        <v>22</v>
      </c>
      <c r="D3">
        <v>4</v>
      </c>
      <c r="E3" t="s">
        <v>23</v>
      </c>
      <c r="F3" t="s">
        <v>43</v>
      </c>
      <c r="G3" t="s">
        <v>44</v>
      </c>
      <c r="H3" t="s">
        <v>45</v>
      </c>
      <c r="I3" t="s">
        <v>46</v>
      </c>
      <c r="J3" t="s">
        <v>35</v>
      </c>
      <c r="K3">
        <f>COUNTIFS(Bike_Data[Product Name],Bike_Data[[#This Row],[Product Name]])</f>
        <v>84</v>
      </c>
      <c r="L3">
        <f>_xlfn.RANK.EQ(Bike_Data[[#This Row],[Product Name Count]],Bike_Data[Product Name Count])</f>
        <v>2086</v>
      </c>
      <c r="M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 t="s">
        <v>36</v>
      </c>
      <c r="O3" t="s">
        <v>37</v>
      </c>
      <c r="P3">
        <v>1</v>
      </c>
      <c r="Q3">
        <v>599.99</v>
      </c>
      <c r="R3">
        <v>7.0000000000000007E-2</v>
      </c>
      <c r="S3" t="s">
        <v>47</v>
      </c>
      <c r="T3">
        <v>20</v>
      </c>
      <c r="U3" t="s">
        <v>44</v>
      </c>
      <c r="V3" t="s">
        <v>48</v>
      </c>
      <c r="W3" t="s">
        <v>49</v>
      </c>
      <c r="X3" t="s">
        <v>50</v>
      </c>
    </row>
    <row r="4" spans="1:24" hidden="1" x14ac:dyDescent="0.25">
      <c r="A4">
        <v>3</v>
      </c>
      <c r="B4" t="s">
        <v>51</v>
      </c>
      <c r="C4" t="s">
        <v>22</v>
      </c>
      <c r="D4">
        <v>4</v>
      </c>
      <c r="E4" t="s">
        <v>23</v>
      </c>
      <c r="F4" t="s">
        <v>52</v>
      </c>
      <c r="G4" t="s">
        <v>44</v>
      </c>
      <c r="H4" t="s">
        <v>53</v>
      </c>
      <c r="I4" t="s">
        <v>54</v>
      </c>
      <c r="J4" t="s">
        <v>56</v>
      </c>
      <c r="K4">
        <f>COUNTIFS(Bike_Data[Product Name],Bike_Data[[#This Row],[Product Name]])</f>
        <v>86</v>
      </c>
      <c r="L4">
        <f>_xlfn.RANK.EQ(Bike_Data[[#This Row],[Product Name Count]],Bike_Data[Product Name Count])</f>
        <v>1915</v>
      </c>
      <c r="M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 t="s">
        <v>39</v>
      </c>
      <c r="O4" t="s">
        <v>30</v>
      </c>
      <c r="P4">
        <v>1</v>
      </c>
      <c r="Q4">
        <v>999.99</v>
      </c>
      <c r="R4">
        <v>0.05</v>
      </c>
      <c r="S4" t="s">
        <v>47</v>
      </c>
      <c r="T4">
        <v>28</v>
      </c>
      <c r="U4" t="s">
        <v>44</v>
      </c>
      <c r="V4" t="s">
        <v>48</v>
      </c>
      <c r="W4" t="s">
        <v>49</v>
      </c>
      <c r="X4" t="s">
        <v>55</v>
      </c>
    </row>
    <row r="5" spans="1:24" hidden="1" x14ac:dyDescent="0.25">
      <c r="A5">
        <v>3</v>
      </c>
      <c r="B5" t="s">
        <v>51</v>
      </c>
      <c r="C5" t="s">
        <v>22</v>
      </c>
      <c r="D5">
        <v>4</v>
      </c>
      <c r="E5" t="s">
        <v>23</v>
      </c>
      <c r="F5" t="s">
        <v>52</v>
      </c>
      <c r="G5" t="s">
        <v>44</v>
      </c>
      <c r="H5" t="s">
        <v>53</v>
      </c>
      <c r="I5" t="s">
        <v>54</v>
      </c>
      <c r="J5" t="s">
        <v>35</v>
      </c>
      <c r="K5">
        <f>COUNTIFS(Bike_Data[Product Name],Bike_Data[[#This Row],[Product Name]])</f>
        <v>84</v>
      </c>
      <c r="L5">
        <f>_xlfn.RANK.EQ(Bike_Data[[#This Row],[Product Name Count]],Bike_Data[Product Name Count])</f>
        <v>2086</v>
      </c>
      <c r="M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 t="s">
        <v>36</v>
      </c>
      <c r="O5" t="s">
        <v>37</v>
      </c>
      <c r="P5">
        <v>1</v>
      </c>
      <c r="Q5">
        <v>599.99</v>
      </c>
      <c r="R5">
        <v>0.05</v>
      </c>
      <c r="S5" t="s">
        <v>47</v>
      </c>
      <c r="T5">
        <v>20</v>
      </c>
      <c r="U5" t="s">
        <v>44</v>
      </c>
      <c r="V5" t="s">
        <v>48</v>
      </c>
      <c r="W5" t="s">
        <v>49</v>
      </c>
      <c r="X5" t="s">
        <v>55</v>
      </c>
    </row>
    <row r="6" spans="1:24" hidden="1" x14ac:dyDescent="0.25">
      <c r="A6">
        <v>5</v>
      </c>
      <c r="B6" t="s">
        <v>22</v>
      </c>
      <c r="C6" t="s">
        <v>64</v>
      </c>
      <c r="D6">
        <v>4</v>
      </c>
      <c r="E6" t="s">
        <v>23</v>
      </c>
      <c r="F6" t="s">
        <v>65</v>
      </c>
      <c r="G6" t="s">
        <v>44</v>
      </c>
      <c r="H6" t="s">
        <v>66</v>
      </c>
      <c r="I6" t="s">
        <v>67</v>
      </c>
      <c r="J6" t="s">
        <v>42</v>
      </c>
      <c r="K6">
        <f>COUNTIFS(Bike_Data[Product Name],Bike_Data[[#This Row],[Product Name]])</f>
        <v>185</v>
      </c>
      <c r="L6">
        <f>_xlfn.RANK.EQ(Bike_Data[[#This Row],[Product Name Count]],Bike_Data[Product Name Count])</f>
        <v>387</v>
      </c>
      <c r="M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 t="s">
        <v>70</v>
      </c>
      <c r="O6" t="s">
        <v>37</v>
      </c>
      <c r="P6">
        <v>1</v>
      </c>
      <c r="Q6">
        <v>599.99</v>
      </c>
      <c r="R6">
        <v>7.0000000000000007E-2</v>
      </c>
      <c r="S6" t="s">
        <v>47</v>
      </c>
      <c r="T6">
        <v>2</v>
      </c>
      <c r="U6" t="s">
        <v>44</v>
      </c>
      <c r="V6" t="s">
        <v>48</v>
      </c>
      <c r="W6" t="s">
        <v>49</v>
      </c>
      <c r="X6" t="s">
        <v>50</v>
      </c>
    </row>
    <row r="7" spans="1:24" hidden="1" x14ac:dyDescent="0.25">
      <c r="A7">
        <v>5</v>
      </c>
      <c r="B7" t="s">
        <v>22</v>
      </c>
      <c r="C7" t="s">
        <v>64</v>
      </c>
      <c r="D7">
        <v>4</v>
      </c>
      <c r="E7" t="s">
        <v>23</v>
      </c>
      <c r="F7" t="s">
        <v>65</v>
      </c>
      <c r="G7" t="s">
        <v>44</v>
      </c>
      <c r="H7" t="s">
        <v>66</v>
      </c>
      <c r="I7" t="s">
        <v>67</v>
      </c>
      <c r="J7" t="s">
        <v>28</v>
      </c>
      <c r="K7">
        <f>COUNTIFS(Bike_Data[Product Name],Bike_Data[[#This Row],[Product Name]])</f>
        <v>97</v>
      </c>
      <c r="L7">
        <f>_xlfn.RANK.EQ(Bike_Data[[#This Row],[Product Name Count]],Bike_Data[Product Name Count])</f>
        <v>1262</v>
      </c>
      <c r="M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 t="s">
        <v>29</v>
      </c>
      <c r="O7" t="s">
        <v>30</v>
      </c>
      <c r="P7">
        <v>2</v>
      </c>
      <c r="Q7">
        <v>1549</v>
      </c>
      <c r="R7">
        <v>0.05</v>
      </c>
      <c r="S7" t="s">
        <v>47</v>
      </c>
      <c r="T7">
        <v>13</v>
      </c>
      <c r="U7" t="s">
        <v>44</v>
      </c>
      <c r="V7" t="s">
        <v>48</v>
      </c>
      <c r="W7" t="s">
        <v>49</v>
      </c>
      <c r="X7" t="s">
        <v>50</v>
      </c>
    </row>
    <row r="8" spans="1:24" hidden="1" x14ac:dyDescent="0.25">
      <c r="A8">
        <v>5</v>
      </c>
      <c r="B8" t="s">
        <v>22</v>
      </c>
      <c r="C8" t="s">
        <v>64</v>
      </c>
      <c r="D8">
        <v>4</v>
      </c>
      <c r="E8" t="s">
        <v>23</v>
      </c>
      <c r="F8" t="s">
        <v>65</v>
      </c>
      <c r="G8" t="s">
        <v>44</v>
      </c>
      <c r="H8" t="s">
        <v>66</v>
      </c>
      <c r="I8" t="s">
        <v>67</v>
      </c>
      <c r="J8" t="s">
        <v>68</v>
      </c>
      <c r="K8">
        <f>COUNTIFS(Bike_Data[Product Name],Bike_Data[[#This Row],[Product Name]])</f>
        <v>91</v>
      </c>
      <c r="L8">
        <f>_xlfn.RANK.EQ(Bike_Data[[#This Row],[Product Name Count]],Bike_Data[Product Name Count])</f>
        <v>1553</v>
      </c>
      <c r="M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 t="s">
        <v>36</v>
      </c>
      <c r="O8" t="s">
        <v>69</v>
      </c>
      <c r="P8">
        <v>1</v>
      </c>
      <c r="Q8">
        <v>429</v>
      </c>
      <c r="R8">
        <v>7.0000000000000007E-2</v>
      </c>
      <c r="S8" t="s">
        <v>47</v>
      </c>
      <c r="T8">
        <v>3</v>
      </c>
      <c r="U8" t="s">
        <v>44</v>
      </c>
      <c r="V8" t="s">
        <v>48</v>
      </c>
      <c r="W8" t="s">
        <v>49</v>
      </c>
      <c r="X8" t="s">
        <v>50</v>
      </c>
    </row>
    <row r="9" spans="1:24" hidden="1" x14ac:dyDescent="0.25">
      <c r="A9">
        <v>6</v>
      </c>
      <c r="B9" t="s">
        <v>71</v>
      </c>
      <c r="C9" t="s">
        <v>57</v>
      </c>
      <c r="D9">
        <v>4</v>
      </c>
      <c r="E9" t="s">
        <v>23</v>
      </c>
      <c r="F9" t="s">
        <v>72</v>
      </c>
      <c r="G9" t="s">
        <v>44</v>
      </c>
      <c r="H9" t="s">
        <v>73</v>
      </c>
      <c r="I9" t="s">
        <v>74</v>
      </c>
      <c r="J9" t="s">
        <v>78</v>
      </c>
      <c r="K9">
        <f>COUNTIFS(Bike_Data[Product Name],Bike_Data[[#This Row],[Product Name]])</f>
        <v>193</v>
      </c>
      <c r="L9">
        <f>_xlfn.RANK.EQ(Bike_Data[[#This Row],[Product Name Count]],Bike_Data[Product Name Count])</f>
        <v>1</v>
      </c>
      <c r="M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 t="s">
        <v>36</v>
      </c>
      <c r="O9" t="s">
        <v>37</v>
      </c>
      <c r="P9">
        <v>2</v>
      </c>
      <c r="Q9">
        <v>549.99</v>
      </c>
      <c r="R9">
        <v>0.05</v>
      </c>
      <c r="S9" t="s">
        <v>47</v>
      </c>
      <c r="T9">
        <v>2</v>
      </c>
      <c r="U9" t="s">
        <v>44</v>
      </c>
      <c r="V9" t="s">
        <v>48</v>
      </c>
      <c r="W9" t="s">
        <v>49</v>
      </c>
      <c r="X9" t="s">
        <v>50</v>
      </c>
    </row>
    <row r="10" spans="1:24" hidden="1" x14ac:dyDescent="0.25">
      <c r="A10">
        <v>6</v>
      </c>
      <c r="B10" t="s">
        <v>71</v>
      </c>
      <c r="C10" t="s">
        <v>57</v>
      </c>
      <c r="D10">
        <v>4</v>
      </c>
      <c r="E10" t="s">
        <v>23</v>
      </c>
      <c r="F10" t="s">
        <v>72</v>
      </c>
      <c r="G10" t="s">
        <v>44</v>
      </c>
      <c r="H10" t="s">
        <v>73</v>
      </c>
      <c r="I10" t="s">
        <v>74</v>
      </c>
      <c r="J10" t="s">
        <v>76</v>
      </c>
      <c r="K10">
        <f>COUNTIFS(Bike_Data[Product Name],Bike_Data[[#This Row],[Product Name]])</f>
        <v>101</v>
      </c>
      <c r="L10">
        <f>_xlfn.RANK.EQ(Bike_Data[[#This Row],[Product Name Count]],Bike_Data[Product Name Count])</f>
        <v>862</v>
      </c>
      <c r="M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 t="s">
        <v>77</v>
      </c>
      <c r="O10" t="s">
        <v>40</v>
      </c>
      <c r="P10">
        <v>2</v>
      </c>
      <c r="Q10">
        <v>2999.99</v>
      </c>
      <c r="R10">
        <v>7.0000000000000007E-2</v>
      </c>
      <c r="S10" t="s">
        <v>47</v>
      </c>
      <c r="T10">
        <v>17</v>
      </c>
      <c r="U10" t="s">
        <v>44</v>
      </c>
      <c r="V10" t="s">
        <v>48</v>
      </c>
      <c r="W10" t="s">
        <v>49</v>
      </c>
      <c r="X10" t="s">
        <v>50</v>
      </c>
    </row>
    <row r="11" spans="1:24" hidden="1" x14ac:dyDescent="0.25">
      <c r="A11">
        <v>6</v>
      </c>
      <c r="B11" t="s">
        <v>71</v>
      </c>
      <c r="C11" t="s">
        <v>57</v>
      </c>
      <c r="D11">
        <v>4</v>
      </c>
      <c r="E11" t="s">
        <v>23</v>
      </c>
      <c r="F11" t="s">
        <v>72</v>
      </c>
      <c r="G11" t="s">
        <v>44</v>
      </c>
      <c r="H11" t="s">
        <v>73</v>
      </c>
      <c r="I11" t="s">
        <v>74</v>
      </c>
      <c r="J11" t="s">
        <v>75</v>
      </c>
      <c r="K11">
        <f>COUNTIFS(Bike_Data[Product Name],Bike_Data[[#This Row],[Product Name]])</f>
        <v>89</v>
      </c>
      <c r="L11">
        <f>_xlfn.RANK.EQ(Bike_Data[[#This Row],[Product Name Count]],Bike_Data[Product Name Count])</f>
        <v>1826</v>
      </c>
      <c r="M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 t="s">
        <v>36</v>
      </c>
      <c r="O11" t="s">
        <v>69</v>
      </c>
      <c r="P11">
        <v>1</v>
      </c>
      <c r="Q11">
        <v>449</v>
      </c>
      <c r="R11">
        <v>7.0000000000000007E-2</v>
      </c>
      <c r="S11" t="s">
        <v>47</v>
      </c>
      <c r="T11">
        <v>13</v>
      </c>
      <c r="U11" t="s">
        <v>44</v>
      </c>
      <c r="V11" t="s">
        <v>48</v>
      </c>
      <c r="W11" t="s">
        <v>49</v>
      </c>
      <c r="X11" t="s">
        <v>50</v>
      </c>
    </row>
    <row r="12" spans="1:24" hidden="1" x14ac:dyDescent="0.25">
      <c r="A12">
        <v>6</v>
      </c>
      <c r="B12" t="s">
        <v>71</v>
      </c>
      <c r="C12" t="s">
        <v>57</v>
      </c>
      <c r="D12">
        <v>4</v>
      </c>
      <c r="E12" t="s">
        <v>23</v>
      </c>
      <c r="F12" t="s">
        <v>72</v>
      </c>
      <c r="G12" t="s">
        <v>44</v>
      </c>
      <c r="H12" t="s">
        <v>73</v>
      </c>
      <c r="I12" t="s">
        <v>74</v>
      </c>
      <c r="J12" t="s">
        <v>56</v>
      </c>
      <c r="K12">
        <f>COUNTIFS(Bike_Data[Product Name],Bike_Data[[#This Row],[Product Name]])</f>
        <v>86</v>
      </c>
      <c r="L12">
        <f>_xlfn.RANK.EQ(Bike_Data[[#This Row],[Product Name Count]],Bike_Data[Product Name Count])</f>
        <v>1915</v>
      </c>
      <c r="M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 t="s">
        <v>39</v>
      </c>
      <c r="O12" t="s">
        <v>30</v>
      </c>
      <c r="P12">
        <v>2</v>
      </c>
      <c r="Q12">
        <v>999.99</v>
      </c>
      <c r="R12">
        <v>7.0000000000000007E-2</v>
      </c>
      <c r="S12" t="s">
        <v>47</v>
      </c>
      <c r="T12">
        <v>28</v>
      </c>
      <c r="U12" t="s">
        <v>44</v>
      </c>
      <c r="V12" t="s">
        <v>48</v>
      </c>
      <c r="W12" t="s">
        <v>49</v>
      </c>
      <c r="X12" t="s">
        <v>50</v>
      </c>
    </row>
    <row r="13" spans="1:24" hidden="1" x14ac:dyDescent="0.25">
      <c r="A13">
        <v>6</v>
      </c>
      <c r="B13" t="s">
        <v>71</v>
      </c>
      <c r="C13" t="s">
        <v>57</v>
      </c>
      <c r="D13">
        <v>4</v>
      </c>
      <c r="E13" t="s">
        <v>23</v>
      </c>
      <c r="F13" t="s">
        <v>72</v>
      </c>
      <c r="G13" t="s">
        <v>44</v>
      </c>
      <c r="H13" t="s">
        <v>73</v>
      </c>
      <c r="I13" t="s">
        <v>74</v>
      </c>
      <c r="J13" t="s">
        <v>35</v>
      </c>
      <c r="K13">
        <f>COUNTIFS(Bike_Data[Product Name],Bike_Data[[#This Row],[Product Name]])</f>
        <v>84</v>
      </c>
      <c r="L13">
        <f>_xlfn.RANK.EQ(Bike_Data[[#This Row],[Product Name Count]],Bike_Data[Product Name Count])</f>
        <v>2086</v>
      </c>
      <c r="M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 t="s">
        <v>36</v>
      </c>
      <c r="O13" t="s">
        <v>37</v>
      </c>
      <c r="P13">
        <v>1</v>
      </c>
      <c r="Q13">
        <v>599.99</v>
      </c>
      <c r="R13">
        <v>0.1</v>
      </c>
      <c r="S13" t="s">
        <v>47</v>
      </c>
      <c r="T13">
        <v>20</v>
      </c>
      <c r="U13" t="s">
        <v>44</v>
      </c>
      <c r="V13" t="s">
        <v>48</v>
      </c>
      <c r="W13" t="s">
        <v>49</v>
      </c>
      <c r="X13" t="s">
        <v>50</v>
      </c>
    </row>
    <row r="14" spans="1:24" hidden="1" x14ac:dyDescent="0.25">
      <c r="A14">
        <v>7</v>
      </c>
      <c r="B14" t="s">
        <v>71</v>
      </c>
      <c r="C14" t="s">
        <v>57</v>
      </c>
      <c r="D14">
        <v>4</v>
      </c>
      <c r="E14" t="s">
        <v>23</v>
      </c>
      <c r="F14" t="s">
        <v>79</v>
      </c>
      <c r="G14" t="s">
        <v>44</v>
      </c>
      <c r="H14" t="s">
        <v>80</v>
      </c>
      <c r="I14" t="s">
        <v>81</v>
      </c>
      <c r="J14" t="s">
        <v>68</v>
      </c>
      <c r="K14">
        <f>COUNTIFS(Bike_Data[Product Name],Bike_Data[[#This Row],[Product Name]])</f>
        <v>91</v>
      </c>
      <c r="L14">
        <f>_xlfn.RANK.EQ(Bike_Data[[#This Row],[Product Name Count]],Bike_Data[Product Name Count])</f>
        <v>1553</v>
      </c>
      <c r="M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 t="s">
        <v>36</v>
      </c>
      <c r="O14" t="s">
        <v>69</v>
      </c>
      <c r="P14">
        <v>2</v>
      </c>
      <c r="Q14">
        <v>429</v>
      </c>
      <c r="R14">
        <v>0.1</v>
      </c>
      <c r="S14" t="s">
        <v>47</v>
      </c>
      <c r="T14">
        <v>3</v>
      </c>
      <c r="U14" t="s">
        <v>44</v>
      </c>
      <c r="V14" t="s">
        <v>48</v>
      </c>
      <c r="W14" t="s">
        <v>49</v>
      </c>
      <c r="X14" t="s">
        <v>50</v>
      </c>
    </row>
    <row r="15" spans="1:24" hidden="1" x14ac:dyDescent="0.25">
      <c r="A15">
        <v>7</v>
      </c>
      <c r="B15" t="s">
        <v>71</v>
      </c>
      <c r="C15" t="s">
        <v>57</v>
      </c>
      <c r="D15">
        <v>4</v>
      </c>
      <c r="E15" t="s">
        <v>23</v>
      </c>
      <c r="F15" t="s">
        <v>79</v>
      </c>
      <c r="G15" t="s">
        <v>44</v>
      </c>
      <c r="H15" t="s">
        <v>80</v>
      </c>
      <c r="I15" t="s">
        <v>81</v>
      </c>
      <c r="J15" t="s">
        <v>82</v>
      </c>
      <c r="K15">
        <f>COUNTIFS(Bike_Data[Product Name],Bike_Data[[#This Row],[Product Name]])</f>
        <v>91</v>
      </c>
      <c r="L15">
        <f>_xlfn.RANK.EQ(Bike_Data[[#This Row],[Product Name Count]],Bike_Data[Product Name Count])</f>
        <v>1553</v>
      </c>
      <c r="M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 t="s">
        <v>36</v>
      </c>
      <c r="O15" t="s">
        <v>37</v>
      </c>
      <c r="P15">
        <v>1</v>
      </c>
      <c r="Q15">
        <v>529.99</v>
      </c>
      <c r="R15">
        <v>7.0000000000000007E-2</v>
      </c>
      <c r="S15" t="s">
        <v>47</v>
      </c>
      <c r="T15">
        <v>6</v>
      </c>
      <c r="U15" t="s">
        <v>44</v>
      </c>
      <c r="V15" t="s">
        <v>48</v>
      </c>
      <c r="W15" t="s">
        <v>49</v>
      </c>
      <c r="X15" t="s">
        <v>50</v>
      </c>
    </row>
    <row r="16" spans="1:24" hidden="1" x14ac:dyDescent="0.25">
      <c r="A16">
        <v>7</v>
      </c>
      <c r="B16" t="s">
        <v>71</v>
      </c>
      <c r="C16" t="s">
        <v>57</v>
      </c>
      <c r="D16">
        <v>4</v>
      </c>
      <c r="E16" t="s">
        <v>23</v>
      </c>
      <c r="F16" t="s">
        <v>79</v>
      </c>
      <c r="G16" t="s">
        <v>44</v>
      </c>
      <c r="H16" t="s">
        <v>80</v>
      </c>
      <c r="I16" t="s">
        <v>81</v>
      </c>
      <c r="J16" t="s">
        <v>56</v>
      </c>
      <c r="K16">
        <f>COUNTIFS(Bike_Data[Product Name],Bike_Data[[#This Row],[Product Name]])</f>
        <v>86</v>
      </c>
      <c r="L16">
        <f>_xlfn.RANK.EQ(Bike_Data[[#This Row],[Product Name Count]],Bike_Data[Product Name Count])</f>
        <v>1915</v>
      </c>
      <c r="M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 t="s">
        <v>39</v>
      </c>
      <c r="O16" t="s">
        <v>30</v>
      </c>
      <c r="P16">
        <v>1</v>
      </c>
      <c r="Q16">
        <v>999.99</v>
      </c>
      <c r="R16">
        <v>0.1</v>
      </c>
      <c r="S16" t="s">
        <v>47</v>
      </c>
      <c r="T16">
        <v>28</v>
      </c>
      <c r="U16" t="s">
        <v>44</v>
      </c>
      <c r="V16" t="s">
        <v>48</v>
      </c>
      <c r="W16" t="s">
        <v>49</v>
      </c>
      <c r="X16" t="s">
        <v>50</v>
      </c>
    </row>
    <row r="17" spans="1:24" hidden="1" x14ac:dyDescent="0.25">
      <c r="A17">
        <v>8</v>
      </c>
      <c r="B17" t="s">
        <v>71</v>
      </c>
      <c r="C17" t="s">
        <v>57</v>
      </c>
      <c r="D17">
        <v>4</v>
      </c>
      <c r="E17" t="s">
        <v>23</v>
      </c>
      <c r="F17" t="s">
        <v>83</v>
      </c>
      <c r="G17" t="s">
        <v>44</v>
      </c>
      <c r="H17" t="s">
        <v>84</v>
      </c>
      <c r="I17" t="s">
        <v>85</v>
      </c>
      <c r="J17" t="s">
        <v>86</v>
      </c>
      <c r="K17">
        <f>COUNTIFS(Bike_Data[Product Name],Bike_Data[[#This Row],[Product Name]])</f>
        <v>180</v>
      </c>
      <c r="L17">
        <f>_xlfn.RANK.EQ(Bike_Data[[#This Row],[Product Name Count]],Bike_Data[Product Name Count])</f>
        <v>572</v>
      </c>
      <c r="M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 t="s">
        <v>87</v>
      </c>
      <c r="O17" t="s">
        <v>37</v>
      </c>
      <c r="P17">
        <v>1</v>
      </c>
      <c r="Q17">
        <v>269.99</v>
      </c>
      <c r="R17">
        <v>0.05</v>
      </c>
      <c r="S17" t="s">
        <v>47</v>
      </c>
      <c r="T17">
        <v>0</v>
      </c>
      <c r="U17" t="s">
        <v>44</v>
      </c>
      <c r="V17" t="s">
        <v>48</v>
      </c>
      <c r="W17" t="s">
        <v>49</v>
      </c>
      <c r="X17" t="s">
        <v>55</v>
      </c>
    </row>
    <row r="18" spans="1:24" hidden="1" x14ac:dyDescent="0.25">
      <c r="A18">
        <v>8</v>
      </c>
      <c r="B18" t="s">
        <v>71</v>
      </c>
      <c r="C18" t="s">
        <v>57</v>
      </c>
      <c r="D18">
        <v>4</v>
      </c>
      <c r="E18" t="s">
        <v>23</v>
      </c>
      <c r="F18" t="s">
        <v>83</v>
      </c>
      <c r="G18" t="s">
        <v>44</v>
      </c>
      <c r="H18" t="s">
        <v>84</v>
      </c>
      <c r="I18" t="s">
        <v>85</v>
      </c>
      <c r="J18" t="s">
        <v>35</v>
      </c>
      <c r="K18">
        <f>COUNTIFS(Bike_Data[Product Name],Bike_Data[[#This Row],[Product Name]])</f>
        <v>84</v>
      </c>
      <c r="L18">
        <f>_xlfn.RANK.EQ(Bike_Data[[#This Row],[Product Name Count]],Bike_Data[Product Name Count])</f>
        <v>2086</v>
      </c>
      <c r="M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 t="s">
        <v>36</v>
      </c>
      <c r="O18" t="s">
        <v>37</v>
      </c>
      <c r="P18">
        <v>2</v>
      </c>
      <c r="Q18">
        <v>599.99</v>
      </c>
      <c r="R18">
        <v>7.0000000000000007E-2</v>
      </c>
      <c r="S18" t="s">
        <v>47</v>
      </c>
      <c r="T18">
        <v>20</v>
      </c>
      <c r="U18" t="s">
        <v>44</v>
      </c>
      <c r="V18" t="s">
        <v>48</v>
      </c>
      <c r="W18" t="s">
        <v>49</v>
      </c>
      <c r="X18" t="s">
        <v>55</v>
      </c>
    </row>
    <row r="19" spans="1:24" hidden="1" x14ac:dyDescent="0.25">
      <c r="A19">
        <v>10</v>
      </c>
      <c r="B19" t="s">
        <v>57</v>
      </c>
      <c r="C19" t="s">
        <v>64</v>
      </c>
      <c r="D19">
        <v>4</v>
      </c>
      <c r="E19" t="s">
        <v>23</v>
      </c>
      <c r="F19" t="s">
        <v>93</v>
      </c>
      <c r="G19" t="s">
        <v>44</v>
      </c>
      <c r="H19" t="s">
        <v>94</v>
      </c>
      <c r="I19" t="s">
        <v>95</v>
      </c>
      <c r="J19" t="s">
        <v>86</v>
      </c>
      <c r="K19">
        <f>COUNTIFS(Bike_Data[Product Name],Bike_Data[[#This Row],[Product Name]])</f>
        <v>180</v>
      </c>
      <c r="L19">
        <f>_xlfn.RANK.EQ(Bike_Data[[#This Row],[Product Name Count]],Bike_Data[Product Name Count])</f>
        <v>572</v>
      </c>
      <c r="M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 t="s">
        <v>36</v>
      </c>
      <c r="O19" t="s">
        <v>37</v>
      </c>
      <c r="P19">
        <v>1</v>
      </c>
      <c r="Q19">
        <v>269.99</v>
      </c>
      <c r="R19">
        <v>0.1</v>
      </c>
      <c r="S19" t="s">
        <v>47</v>
      </c>
      <c r="T19">
        <v>18</v>
      </c>
      <c r="U19" t="s">
        <v>44</v>
      </c>
      <c r="V19" t="s">
        <v>48</v>
      </c>
      <c r="W19" t="s">
        <v>49</v>
      </c>
      <c r="X19" t="s">
        <v>50</v>
      </c>
    </row>
    <row r="20" spans="1:24" hidden="1" x14ac:dyDescent="0.25">
      <c r="A20">
        <v>11</v>
      </c>
      <c r="B20" t="s">
        <v>57</v>
      </c>
      <c r="C20" t="s">
        <v>96</v>
      </c>
      <c r="D20">
        <v>4</v>
      </c>
      <c r="E20" t="s">
        <v>23</v>
      </c>
      <c r="F20" t="s">
        <v>97</v>
      </c>
      <c r="G20" t="s">
        <v>44</v>
      </c>
      <c r="H20" t="s">
        <v>98</v>
      </c>
      <c r="I20" t="s">
        <v>99</v>
      </c>
      <c r="J20" t="s">
        <v>42</v>
      </c>
      <c r="K20">
        <f>COUNTIFS(Bike_Data[Product Name],Bike_Data[[#This Row],[Product Name]])</f>
        <v>185</v>
      </c>
      <c r="L20">
        <f>_xlfn.RANK.EQ(Bike_Data[[#This Row],[Product Name Count]],Bike_Data[Product Name Count])</f>
        <v>387</v>
      </c>
      <c r="M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 t="s">
        <v>36</v>
      </c>
      <c r="O20" t="s">
        <v>37</v>
      </c>
      <c r="P20">
        <v>2</v>
      </c>
      <c r="Q20">
        <v>599.99</v>
      </c>
      <c r="R20">
        <v>0.2</v>
      </c>
      <c r="S20" t="s">
        <v>47</v>
      </c>
      <c r="T20">
        <v>20</v>
      </c>
      <c r="U20" t="s">
        <v>44</v>
      </c>
      <c r="V20" t="s">
        <v>48</v>
      </c>
      <c r="W20" t="s">
        <v>49</v>
      </c>
      <c r="X20" t="s">
        <v>55</v>
      </c>
    </row>
    <row r="21" spans="1:24" hidden="1" x14ac:dyDescent="0.25">
      <c r="A21">
        <v>11</v>
      </c>
      <c r="B21" t="s">
        <v>57</v>
      </c>
      <c r="C21" t="s">
        <v>96</v>
      </c>
      <c r="D21">
        <v>4</v>
      </c>
      <c r="E21" t="s">
        <v>23</v>
      </c>
      <c r="F21" t="s">
        <v>97</v>
      </c>
      <c r="G21" t="s">
        <v>44</v>
      </c>
      <c r="H21" t="s">
        <v>98</v>
      </c>
      <c r="I21" t="s">
        <v>99</v>
      </c>
      <c r="J21" t="s">
        <v>86</v>
      </c>
      <c r="K21">
        <f>COUNTIFS(Bike_Data[Product Name],Bike_Data[[#This Row],[Product Name]])</f>
        <v>180</v>
      </c>
      <c r="L21">
        <f>_xlfn.RANK.EQ(Bike_Data[[#This Row],[Product Name Count]],Bike_Data[Product Name Count])</f>
        <v>572</v>
      </c>
      <c r="M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 t="s">
        <v>87</v>
      </c>
      <c r="O21" t="s">
        <v>37</v>
      </c>
      <c r="P21">
        <v>2</v>
      </c>
      <c r="Q21">
        <v>269.99</v>
      </c>
      <c r="R21">
        <v>0.1</v>
      </c>
      <c r="S21" t="s">
        <v>47</v>
      </c>
      <c r="T21">
        <v>0</v>
      </c>
      <c r="U21" t="s">
        <v>44</v>
      </c>
      <c r="V21" t="s">
        <v>48</v>
      </c>
      <c r="W21" t="s">
        <v>49</v>
      </c>
      <c r="X21" t="s">
        <v>55</v>
      </c>
    </row>
    <row r="22" spans="1:24" hidden="1" x14ac:dyDescent="0.25">
      <c r="A22">
        <v>11</v>
      </c>
      <c r="B22" t="s">
        <v>57</v>
      </c>
      <c r="C22" t="s">
        <v>96</v>
      </c>
      <c r="D22">
        <v>4</v>
      </c>
      <c r="E22" t="s">
        <v>23</v>
      </c>
      <c r="F22" t="s">
        <v>97</v>
      </c>
      <c r="G22" t="s">
        <v>44</v>
      </c>
      <c r="H22" t="s">
        <v>98</v>
      </c>
      <c r="I22" t="s">
        <v>99</v>
      </c>
      <c r="J22" t="s">
        <v>38</v>
      </c>
      <c r="K22">
        <f>COUNTIFS(Bike_Data[Product Name],Bike_Data[[#This Row],[Product Name]])</f>
        <v>85</v>
      </c>
      <c r="L22">
        <f>_xlfn.RANK.EQ(Bike_Data[[#This Row],[Product Name Count]],Bike_Data[Product Name Count])</f>
        <v>2001</v>
      </c>
      <c r="M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 t="s">
        <v>39</v>
      </c>
      <c r="O22" t="s">
        <v>40</v>
      </c>
      <c r="P22">
        <v>1</v>
      </c>
      <c r="Q22">
        <v>1799.99</v>
      </c>
      <c r="R22">
        <v>0.05</v>
      </c>
      <c r="S22" t="s">
        <v>47</v>
      </c>
      <c r="T22">
        <v>1</v>
      </c>
      <c r="U22" t="s">
        <v>44</v>
      </c>
      <c r="V22" t="s">
        <v>48</v>
      </c>
      <c r="W22" t="s">
        <v>49</v>
      </c>
      <c r="X22" t="s">
        <v>55</v>
      </c>
    </row>
    <row r="23" spans="1:24" hidden="1" x14ac:dyDescent="0.25">
      <c r="A23">
        <v>13</v>
      </c>
      <c r="B23" t="s">
        <v>88</v>
      </c>
      <c r="C23" t="s">
        <v>105</v>
      </c>
      <c r="D23">
        <v>4</v>
      </c>
      <c r="E23" t="s">
        <v>23</v>
      </c>
      <c r="F23" t="s">
        <v>106</v>
      </c>
      <c r="G23" t="s">
        <v>44</v>
      </c>
      <c r="H23" t="s">
        <v>107</v>
      </c>
      <c r="I23" t="s">
        <v>108</v>
      </c>
      <c r="J23" t="s">
        <v>109</v>
      </c>
      <c r="K23">
        <f>COUNTIFS(Bike_Data[Product Name],Bike_Data[[#This Row],[Product Name]])</f>
        <v>193</v>
      </c>
      <c r="L23">
        <f>_xlfn.RANK.EQ(Bike_Data[[#This Row],[Product Name Count]],Bike_Data[Product Name Count])</f>
        <v>1</v>
      </c>
      <c r="M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 t="s">
        <v>36</v>
      </c>
      <c r="O23" t="s">
        <v>37</v>
      </c>
      <c r="P23">
        <v>1</v>
      </c>
      <c r="Q23">
        <v>269.99</v>
      </c>
      <c r="R23">
        <v>0.1</v>
      </c>
      <c r="S23" t="s">
        <v>47</v>
      </c>
      <c r="T23">
        <v>1</v>
      </c>
      <c r="U23" t="s">
        <v>44</v>
      </c>
      <c r="V23" t="s">
        <v>48</v>
      </c>
      <c r="W23" t="s">
        <v>49</v>
      </c>
      <c r="X23" t="s">
        <v>50</v>
      </c>
    </row>
    <row r="24" spans="1:24" hidden="1" x14ac:dyDescent="0.25">
      <c r="A24">
        <v>13</v>
      </c>
      <c r="B24" t="s">
        <v>88</v>
      </c>
      <c r="C24" t="s">
        <v>105</v>
      </c>
      <c r="D24">
        <v>4</v>
      </c>
      <c r="E24" t="s">
        <v>23</v>
      </c>
      <c r="F24" t="s">
        <v>106</v>
      </c>
      <c r="G24" t="s">
        <v>44</v>
      </c>
      <c r="H24" t="s">
        <v>107</v>
      </c>
      <c r="I24" t="s">
        <v>108</v>
      </c>
      <c r="J24" t="s">
        <v>42</v>
      </c>
      <c r="K24">
        <f>COUNTIFS(Bike_Data[Product Name],Bike_Data[[#This Row],[Product Name]])</f>
        <v>185</v>
      </c>
      <c r="L24">
        <f>_xlfn.RANK.EQ(Bike_Data[[#This Row],[Product Name Count]],Bike_Data[Product Name Count])</f>
        <v>387</v>
      </c>
      <c r="M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 t="s">
        <v>36</v>
      </c>
      <c r="O24" t="s">
        <v>37</v>
      </c>
      <c r="P24">
        <v>2</v>
      </c>
      <c r="Q24">
        <v>599.99</v>
      </c>
      <c r="R24">
        <v>0.05</v>
      </c>
      <c r="S24" t="s">
        <v>47</v>
      </c>
      <c r="T24">
        <v>20</v>
      </c>
      <c r="U24" t="s">
        <v>44</v>
      </c>
      <c r="V24" t="s">
        <v>48</v>
      </c>
      <c r="W24" t="s">
        <v>49</v>
      </c>
      <c r="X24" t="s">
        <v>50</v>
      </c>
    </row>
    <row r="25" spans="1:24" hidden="1" x14ac:dyDescent="0.25">
      <c r="A25">
        <v>13</v>
      </c>
      <c r="B25" t="s">
        <v>88</v>
      </c>
      <c r="C25" t="s">
        <v>105</v>
      </c>
      <c r="D25">
        <v>4</v>
      </c>
      <c r="E25" t="s">
        <v>23</v>
      </c>
      <c r="F25" t="s">
        <v>106</v>
      </c>
      <c r="G25" t="s">
        <v>44</v>
      </c>
      <c r="H25" t="s">
        <v>107</v>
      </c>
      <c r="I25" t="s">
        <v>108</v>
      </c>
      <c r="J25" t="s">
        <v>68</v>
      </c>
      <c r="K25">
        <f>COUNTIFS(Bike_Data[Product Name],Bike_Data[[#This Row],[Product Name]])</f>
        <v>91</v>
      </c>
      <c r="L25">
        <f>_xlfn.RANK.EQ(Bike_Data[[#This Row],[Product Name Count]],Bike_Data[Product Name Count])</f>
        <v>1553</v>
      </c>
      <c r="M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 t="s">
        <v>36</v>
      </c>
      <c r="O25" t="s">
        <v>69</v>
      </c>
      <c r="P25">
        <v>2</v>
      </c>
      <c r="Q25">
        <v>429</v>
      </c>
      <c r="R25">
        <v>0.05</v>
      </c>
      <c r="S25" t="s">
        <v>47</v>
      </c>
      <c r="T25">
        <v>3</v>
      </c>
      <c r="U25" t="s">
        <v>44</v>
      </c>
      <c r="V25" t="s">
        <v>48</v>
      </c>
      <c r="W25" t="s">
        <v>49</v>
      </c>
      <c r="X25" t="s">
        <v>50</v>
      </c>
    </row>
    <row r="26" spans="1:24" hidden="1" x14ac:dyDescent="0.25">
      <c r="A26">
        <v>13</v>
      </c>
      <c r="B26" t="s">
        <v>88</v>
      </c>
      <c r="C26" t="s">
        <v>105</v>
      </c>
      <c r="D26">
        <v>4</v>
      </c>
      <c r="E26" t="s">
        <v>23</v>
      </c>
      <c r="F26" t="s">
        <v>106</v>
      </c>
      <c r="G26" t="s">
        <v>44</v>
      </c>
      <c r="H26" t="s">
        <v>107</v>
      </c>
      <c r="I26" t="s">
        <v>108</v>
      </c>
      <c r="J26" t="s">
        <v>35</v>
      </c>
      <c r="K26">
        <f>COUNTIFS(Bike_Data[Product Name],Bike_Data[[#This Row],[Product Name]])</f>
        <v>84</v>
      </c>
      <c r="L26">
        <f>_xlfn.RANK.EQ(Bike_Data[[#This Row],[Product Name Count]],Bike_Data[Product Name Count])</f>
        <v>2086</v>
      </c>
      <c r="M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 t="s">
        <v>36</v>
      </c>
      <c r="O26" t="s">
        <v>37</v>
      </c>
      <c r="P26">
        <v>2</v>
      </c>
      <c r="Q26">
        <v>599.99</v>
      </c>
      <c r="R26">
        <v>0.1</v>
      </c>
      <c r="S26" t="s">
        <v>47</v>
      </c>
      <c r="T26">
        <v>20</v>
      </c>
      <c r="U26" t="s">
        <v>44</v>
      </c>
      <c r="V26" t="s">
        <v>48</v>
      </c>
      <c r="W26" t="s">
        <v>49</v>
      </c>
      <c r="X26" t="s">
        <v>50</v>
      </c>
    </row>
    <row r="27" spans="1:24" hidden="1" x14ac:dyDescent="0.25">
      <c r="A27">
        <v>15</v>
      </c>
      <c r="B27" t="s">
        <v>100</v>
      </c>
      <c r="C27" t="s">
        <v>110</v>
      </c>
      <c r="D27">
        <v>4</v>
      </c>
      <c r="E27" t="s">
        <v>23</v>
      </c>
      <c r="F27" t="s">
        <v>115</v>
      </c>
      <c r="G27" t="s">
        <v>44</v>
      </c>
      <c r="H27" t="s">
        <v>116</v>
      </c>
      <c r="I27" t="s">
        <v>117</v>
      </c>
      <c r="J27" t="s">
        <v>78</v>
      </c>
      <c r="K27">
        <f>COUNTIFS(Bike_Data[Product Name],Bike_Data[[#This Row],[Product Name]])</f>
        <v>193</v>
      </c>
      <c r="L27">
        <f>_xlfn.RANK.EQ(Bike_Data[[#This Row],[Product Name Count]],Bike_Data[Product Name Count])</f>
        <v>1</v>
      </c>
      <c r="M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 t="s">
        <v>36</v>
      </c>
      <c r="O27" t="s">
        <v>37</v>
      </c>
      <c r="P27">
        <v>2</v>
      </c>
      <c r="Q27">
        <v>549.99</v>
      </c>
      <c r="R27">
        <v>7.0000000000000007E-2</v>
      </c>
      <c r="S27" t="s">
        <v>47</v>
      </c>
      <c r="T27">
        <v>2</v>
      </c>
      <c r="U27" t="s">
        <v>44</v>
      </c>
      <c r="V27" t="s">
        <v>48</v>
      </c>
      <c r="W27" t="s">
        <v>49</v>
      </c>
      <c r="X27" t="s">
        <v>55</v>
      </c>
    </row>
    <row r="28" spans="1:24" hidden="1" x14ac:dyDescent="0.25">
      <c r="A28">
        <v>15</v>
      </c>
      <c r="B28" t="s">
        <v>100</v>
      </c>
      <c r="C28" t="s">
        <v>110</v>
      </c>
      <c r="D28">
        <v>4</v>
      </c>
      <c r="E28" t="s">
        <v>23</v>
      </c>
      <c r="F28" t="s">
        <v>115</v>
      </c>
      <c r="G28" t="s">
        <v>44</v>
      </c>
      <c r="H28" t="s">
        <v>116</v>
      </c>
      <c r="I28" t="s">
        <v>117</v>
      </c>
      <c r="J28" t="s">
        <v>118</v>
      </c>
      <c r="K28">
        <f>COUNTIFS(Bike_Data[Product Name],Bike_Data[[#This Row],[Product Name]])</f>
        <v>100</v>
      </c>
      <c r="L28">
        <f>_xlfn.RANK.EQ(Bike_Data[[#This Row],[Product Name Count]],Bike_Data[Product Name Count])</f>
        <v>1064</v>
      </c>
      <c r="M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 t="s">
        <v>87</v>
      </c>
      <c r="O28" t="s">
        <v>37</v>
      </c>
      <c r="P28">
        <v>2</v>
      </c>
      <c r="Q28">
        <v>299.99</v>
      </c>
      <c r="R28">
        <v>0.2</v>
      </c>
      <c r="S28" t="s">
        <v>47</v>
      </c>
      <c r="T28">
        <v>12</v>
      </c>
      <c r="U28" t="s">
        <v>44</v>
      </c>
      <c r="V28" t="s">
        <v>48</v>
      </c>
      <c r="W28" t="s">
        <v>49</v>
      </c>
      <c r="X28" t="s">
        <v>55</v>
      </c>
    </row>
    <row r="29" spans="1:24" hidden="1" x14ac:dyDescent="0.25">
      <c r="A29">
        <v>15</v>
      </c>
      <c r="B29" t="s">
        <v>100</v>
      </c>
      <c r="C29" t="s">
        <v>110</v>
      </c>
      <c r="D29">
        <v>4</v>
      </c>
      <c r="E29" t="s">
        <v>23</v>
      </c>
      <c r="F29" t="s">
        <v>115</v>
      </c>
      <c r="G29" t="s">
        <v>44</v>
      </c>
      <c r="H29" t="s">
        <v>116</v>
      </c>
      <c r="I29" t="s">
        <v>117</v>
      </c>
      <c r="J29" t="s">
        <v>75</v>
      </c>
      <c r="K29">
        <f>COUNTIFS(Bike_Data[Product Name],Bike_Data[[#This Row],[Product Name]])</f>
        <v>89</v>
      </c>
      <c r="L29">
        <f>_xlfn.RANK.EQ(Bike_Data[[#This Row],[Product Name Count]],Bike_Data[Product Name Count])</f>
        <v>1826</v>
      </c>
      <c r="M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9" t="s">
        <v>36</v>
      </c>
      <c r="O29" t="s">
        <v>69</v>
      </c>
      <c r="P29">
        <v>2</v>
      </c>
      <c r="Q29">
        <v>449</v>
      </c>
      <c r="R29">
        <v>0.05</v>
      </c>
      <c r="S29" t="s">
        <v>47</v>
      </c>
      <c r="T29">
        <v>13</v>
      </c>
      <c r="U29" t="s">
        <v>44</v>
      </c>
      <c r="V29" t="s">
        <v>48</v>
      </c>
      <c r="W29" t="s">
        <v>49</v>
      </c>
      <c r="X29" t="s">
        <v>55</v>
      </c>
    </row>
    <row r="30" spans="1:24" hidden="1" x14ac:dyDescent="0.25">
      <c r="A30">
        <v>15</v>
      </c>
      <c r="B30" t="s">
        <v>100</v>
      </c>
      <c r="C30" t="s">
        <v>110</v>
      </c>
      <c r="D30">
        <v>4</v>
      </c>
      <c r="E30" t="s">
        <v>23</v>
      </c>
      <c r="F30" t="s">
        <v>115</v>
      </c>
      <c r="G30" t="s">
        <v>44</v>
      </c>
      <c r="H30" t="s">
        <v>116</v>
      </c>
      <c r="I30" t="s">
        <v>117</v>
      </c>
      <c r="J30" t="s">
        <v>38</v>
      </c>
      <c r="K30">
        <f>COUNTIFS(Bike_Data[Product Name],Bike_Data[[#This Row],[Product Name]])</f>
        <v>85</v>
      </c>
      <c r="L30">
        <f>_xlfn.RANK.EQ(Bike_Data[[#This Row],[Product Name Count]],Bike_Data[Product Name Count])</f>
        <v>2001</v>
      </c>
      <c r="M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 t="s">
        <v>39</v>
      </c>
      <c r="O30" t="s">
        <v>40</v>
      </c>
      <c r="P30">
        <v>1</v>
      </c>
      <c r="Q30">
        <v>1799.99</v>
      </c>
      <c r="R30">
        <v>7.0000000000000007E-2</v>
      </c>
      <c r="S30" t="s">
        <v>47</v>
      </c>
      <c r="T30">
        <v>1</v>
      </c>
      <c r="U30" t="s">
        <v>44</v>
      </c>
      <c r="V30" t="s">
        <v>48</v>
      </c>
      <c r="W30" t="s">
        <v>49</v>
      </c>
      <c r="X30" t="s">
        <v>55</v>
      </c>
    </row>
    <row r="31" spans="1:24" hidden="1" x14ac:dyDescent="0.25">
      <c r="A31">
        <v>21</v>
      </c>
      <c r="B31" t="s">
        <v>119</v>
      </c>
      <c r="C31" t="s">
        <v>141</v>
      </c>
      <c r="D31">
        <v>4</v>
      </c>
      <c r="E31" t="s">
        <v>23</v>
      </c>
      <c r="F31" t="s">
        <v>142</v>
      </c>
      <c r="G31" t="s">
        <v>44</v>
      </c>
      <c r="H31" t="s">
        <v>143</v>
      </c>
      <c r="I31" t="s">
        <v>144</v>
      </c>
      <c r="J31" t="s">
        <v>86</v>
      </c>
      <c r="K31">
        <f>COUNTIFS(Bike_Data[Product Name],Bike_Data[[#This Row],[Product Name]])</f>
        <v>180</v>
      </c>
      <c r="L31">
        <f>_xlfn.RANK.EQ(Bike_Data[[#This Row],[Product Name Count]],Bike_Data[Product Name Count])</f>
        <v>572</v>
      </c>
      <c r="M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 t="s">
        <v>36</v>
      </c>
      <c r="O31" t="s">
        <v>37</v>
      </c>
      <c r="P31">
        <v>1</v>
      </c>
      <c r="Q31">
        <v>269.99</v>
      </c>
      <c r="R31">
        <v>0.05</v>
      </c>
      <c r="S31" t="s">
        <v>47</v>
      </c>
      <c r="T31">
        <v>18</v>
      </c>
      <c r="U31" t="s">
        <v>44</v>
      </c>
      <c r="V31" t="s">
        <v>48</v>
      </c>
      <c r="W31" t="s">
        <v>49</v>
      </c>
      <c r="X31" t="s">
        <v>50</v>
      </c>
    </row>
    <row r="32" spans="1:24" hidden="1" x14ac:dyDescent="0.25">
      <c r="A32">
        <v>21</v>
      </c>
      <c r="B32" t="s">
        <v>119</v>
      </c>
      <c r="C32" t="s">
        <v>141</v>
      </c>
      <c r="D32">
        <v>4</v>
      </c>
      <c r="E32" t="s">
        <v>23</v>
      </c>
      <c r="F32" t="s">
        <v>142</v>
      </c>
      <c r="G32" t="s">
        <v>44</v>
      </c>
      <c r="H32" t="s">
        <v>143</v>
      </c>
      <c r="I32" t="s">
        <v>144</v>
      </c>
      <c r="J32" t="s">
        <v>28</v>
      </c>
      <c r="K32">
        <f>COUNTIFS(Bike_Data[Product Name],Bike_Data[[#This Row],[Product Name]])</f>
        <v>97</v>
      </c>
      <c r="L32">
        <f>_xlfn.RANK.EQ(Bike_Data[[#This Row],[Product Name Count]],Bike_Data[Product Name Count])</f>
        <v>1262</v>
      </c>
      <c r="M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 t="s">
        <v>29</v>
      </c>
      <c r="O32" t="s">
        <v>30</v>
      </c>
      <c r="P32">
        <v>1</v>
      </c>
      <c r="Q32">
        <v>1549</v>
      </c>
      <c r="R32">
        <v>7.0000000000000007E-2</v>
      </c>
      <c r="S32" t="s">
        <v>47</v>
      </c>
      <c r="T32">
        <v>13</v>
      </c>
      <c r="U32" t="s">
        <v>44</v>
      </c>
      <c r="V32" t="s">
        <v>48</v>
      </c>
      <c r="W32" t="s">
        <v>49</v>
      </c>
      <c r="X32" t="s">
        <v>50</v>
      </c>
    </row>
    <row r="33" spans="1:24" hidden="1" x14ac:dyDescent="0.25">
      <c r="A33">
        <v>21</v>
      </c>
      <c r="B33" t="s">
        <v>119</v>
      </c>
      <c r="C33" t="s">
        <v>141</v>
      </c>
      <c r="D33">
        <v>4</v>
      </c>
      <c r="E33" t="s">
        <v>23</v>
      </c>
      <c r="F33" t="s">
        <v>142</v>
      </c>
      <c r="G33" t="s">
        <v>44</v>
      </c>
      <c r="H33" t="s">
        <v>143</v>
      </c>
      <c r="I33" t="s">
        <v>144</v>
      </c>
      <c r="J33" t="s">
        <v>68</v>
      </c>
      <c r="K33">
        <f>COUNTIFS(Bike_Data[Product Name],Bike_Data[[#This Row],[Product Name]])</f>
        <v>91</v>
      </c>
      <c r="L33">
        <f>_xlfn.RANK.EQ(Bike_Data[[#This Row],[Product Name Count]],Bike_Data[Product Name Count])</f>
        <v>1553</v>
      </c>
      <c r="M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 t="s">
        <v>36</v>
      </c>
      <c r="O33" t="s">
        <v>69</v>
      </c>
      <c r="P33">
        <v>1</v>
      </c>
      <c r="Q33">
        <v>429</v>
      </c>
      <c r="R33">
        <v>0.1</v>
      </c>
      <c r="S33" t="s">
        <v>47</v>
      </c>
      <c r="T33">
        <v>3</v>
      </c>
      <c r="U33" t="s">
        <v>44</v>
      </c>
      <c r="V33" t="s">
        <v>48</v>
      </c>
      <c r="W33" t="s">
        <v>49</v>
      </c>
      <c r="X33" t="s">
        <v>50</v>
      </c>
    </row>
    <row r="34" spans="1:24" hidden="1" x14ac:dyDescent="0.25">
      <c r="A34">
        <v>24</v>
      </c>
      <c r="B34" t="s">
        <v>141</v>
      </c>
      <c r="C34" t="s">
        <v>148</v>
      </c>
      <c r="D34">
        <v>4</v>
      </c>
      <c r="E34" t="s">
        <v>23</v>
      </c>
      <c r="F34" t="s">
        <v>152</v>
      </c>
      <c r="G34" t="s">
        <v>44</v>
      </c>
      <c r="H34" t="s">
        <v>153</v>
      </c>
      <c r="I34" t="s">
        <v>154</v>
      </c>
      <c r="J34" t="s">
        <v>75</v>
      </c>
      <c r="K34">
        <f>COUNTIFS(Bike_Data[Product Name],Bike_Data[[#This Row],[Product Name]])</f>
        <v>89</v>
      </c>
      <c r="L34">
        <f>_xlfn.RANK.EQ(Bike_Data[[#This Row],[Product Name Count]],Bike_Data[Product Name Count])</f>
        <v>1826</v>
      </c>
      <c r="M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 t="s">
        <v>36</v>
      </c>
      <c r="O34" t="s">
        <v>69</v>
      </c>
      <c r="P34">
        <v>2</v>
      </c>
      <c r="Q34">
        <v>449</v>
      </c>
      <c r="R34">
        <v>7.0000000000000007E-2</v>
      </c>
      <c r="S34" t="s">
        <v>47</v>
      </c>
      <c r="T34">
        <v>13</v>
      </c>
      <c r="U34" t="s">
        <v>44</v>
      </c>
      <c r="V34" t="s">
        <v>48</v>
      </c>
      <c r="W34" t="s">
        <v>49</v>
      </c>
      <c r="X34" t="s">
        <v>55</v>
      </c>
    </row>
    <row r="35" spans="1:24" hidden="1" x14ac:dyDescent="0.25">
      <c r="A35">
        <v>24</v>
      </c>
      <c r="B35" t="s">
        <v>141</v>
      </c>
      <c r="C35" t="s">
        <v>148</v>
      </c>
      <c r="D35">
        <v>4</v>
      </c>
      <c r="E35" t="s">
        <v>23</v>
      </c>
      <c r="F35" t="s">
        <v>152</v>
      </c>
      <c r="G35" t="s">
        <v>44</v>
      </c>
      <c r="H35" t="s">
        <v>153</v>
      </c>
      <c r="I35" t="s">
        <v>154</v>
      </c>
      <c r="J35" t="s">
        <v>56</v>
      </c>
      <c r="K35">
        <f>COUNTIFS(Bike_Data[Product Name],Bike_Data[[#This Row],[Product Name]])</f>
        <v>86</v>
      </c>
      <c r="L35">
        <f>_xlfn.RANK.EQ(Bike_Data[[#This Row],[Product Name Count]],Bike_Data[Product Name Count])</f>
        <v>1915</v>
      </c>
      <c r="M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 t="s">
        <v>39</v>
      </c>
      <c r="O35" t="s">
        <v>30</v>
      </c>
      <c r="P35">
        <v>2</v>
      </c>
      <c r="Q35">
        <v>999.99</v>
      </c>
      <c r="R35">
        <v>0.1</v>
      </c>
      <c r="S35" t="s">
        <v>47</v>
      </c>
      <c r="T35">
        <v>28</v>
      </c>
      <c r="U35" t="s">
        <v>44</v>
      </c>
      <c r="V35" t="s">
        <v>48</v>
      </c>
      <c r="W35" t="s">
        <v>49</v>
      </c>
      <c r="X35" t="s">
        <v>55</v>
      </c>
    </row>
    <row r="36" spans="1:24" hidden="1" x14ac:dyDescent="0.25">
      <c r="A36">
        <v>25</v>
      </c>
      <c r="B36" t="s">
        <v>141</v>
      </c>
      <c r="C36" t="s">
        <v>155</v>
      </c>
      <c r="D36">
        <v>4</v>
      </c>
      <c r="E36" t="s">
        <v>23</v>
      </c>
      <c r="F36" t="s">
        <v>156</v>
      </c>
      <c r="G36" t="s">
        <v>44</v>
      </c>
      <c r="H36" t="s">
        <v>48</v>
      </c>
      <c r="I36" t="s">
        <v>157</v>
      </c>
      <c r="J36" t="s">
        <v>109</v>
      </c>
      <c r="K36">
        <f>COUNTIFS(Bike_Data[Product Name],Bike_Data[[#This Row],[Product Name]])</f>
        <v>193</v>
      </c>
      <c r="L36">
        <f>_xlfn.RANK.EQ(Bike_Data[[#This Row],[Product Name Count]],Bike_Data[Product Name Count])</f>
        <v>1</v>
      </c>
      <c r="M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 t="s">
        <v>87</v>
      </c>
      <c r="O36" t="s">
        <v>37</v>
      </c>
      <c r="P36">
        <v>1</v>
      </c>
      <c r="Q36">
        <v>269.99</v>
      </c>
      <c r="R36">
        <v>0.1</v>
      </c>
      <c r="S36" t="s">
        <v>47</v>
      </c>
      <c r="T36">
        <v>16</v>
      </c>
      <c r="U36" t="s">
        <v>44</v>
      </c>
      <c r="V36" t="s">
        <v>48</v>
      </c>
      <c r="W36" t="s">
        <v>49</v>
      </c>
      <c r="X36" t="s">
        <v>50</v>
      </c>
    </row>
    <row r="37" spans="1:24" hidden="1" x14ac:dyDescent="0.25">
      <c r="A37">
        <v>25</v>
      </c>
      <c r="B37" t="s">
        <v>141</v>
      </c>
      <c r="C37" t="s">
        <v>155</v>
      </c>
      <c r="D37">
        <v>4</v>
      </c>
      <c r="E37" t="s">
        <v>23</v>
      </c>
      <c r="F37" t="s">
        <v>156</v>
      </c>
      <c r="G37" t="s">
        <v>44</v>
      </c>
      <c r="H37" t="s">
        <v>48</v>
      </c>
      <c r="I37" t="s">
        <v>157</v>
      </c>
      <c r="J37" t="s">
        <v>86</v>
      </c>
      <c r="K37">
        <f>COUNTIFS(Bike_Data[Product Name],Bike_Data[[#This Row],[Product Name]])</f>
        <v>180</v>
      </c>
      <c r="L37">
        <f>_xlfn.RANK.EQ(Bike_Data[[#This Row],[Product Name Count]],Bike_Data[Product Name Count])</f>
        <v>572</v>
      </c>
      <c r="M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 t="s">
        <v>87</v>
      </c>
      <c r="O37" t="s">
        <v>37</v>
      </c>
      <c r="P37">
        <v>1</v>
      </c>
      <c r="Q37">
        <v>269.99</v>
      </c>
      <c r="R37">
        <v>0.2</v>
      </c>
      <c r="S37" t="s">
        <v>47</v>
      </c>
      <c r="T37">
        <v>0</v>
      </c>
      <c r="U37" t="s">
        <v>44</v>
      </c>
      <c r="V37" t="s">
        <v>48</v>
      </c>
      <c r="W37" t="s">
        <v>49</v>
      </c>
      <c r="X37" t="s">
        <v>50</v>
      </c>
    </row>
    <row r="38" spans="1:24" hidden="1" x14ac:dyDescent="0.25">
      <c r="A38">
        <v>25</v>
      </c>
      <c r="B38" t="s">
        <v>141</v>
      </c>
      <c r="C38" t="s">
        <v>155</v>
      </c>
      <c r="D38">
        <v>4</v>
      </c>
      <c r="E38" t="s">
        <v>23</v>
      </c>
      <c r="F38" t="s">
        <v>156</v>
      </c>
      <c r="G38" t="s">
        <v>44</v>
      </c>
      <c r="H38" t="s">
        <v>48</v>
      </c>
      <c r="I38" t="s">
        <v>157</v>
      </c>
      <c r="J38" t="s">
        <v>86</v>
      </c>
      <c r="K38">
        <f>COUNTIFS(Bike_Data[Product Name],Bike_Data[[#This Row],[Product Name]])</f>
        <v>180</v>
      </c>
      <c r="L38">
        <f>_xlfn.RANK.EQ(Bike_Data[[#This Row],[Product Name Count]],Bike_Data[Product Name Count])</f>
        <v>572</v>
      </c>
      <c r="M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 t="s">
        <v>36</v>
      </c>
      <c r="O38" t="s">
        <v>37</v>
      </c>
      <c r="P38">
        <v>1</v>
      </c>
      <c r="Q38">
        <v>269.99</v>
      </c>
      <c r="R38">
        <v>0.2</v>
      </c>
      <c r="S38" t="s">
        <v>47</v>
      </c>
      <c r="T38">
        <v>18</v>
      </c>
      <c r="U38" t="s">
        <v>44</v>
      </c>
      <c r="V38" t="s">
        <v>48</v>
      </c>
      <c r="W38" t="s">
        <v>49</v>
      </c>
      <c r="X38" t="s">
        <v>50</v>
      </c>
    </row>
    <row r="39" spans="1:24" hidden="1" x14ac:dyDescent="0.25">
      <c r="A39">
        <v>25</v>
      </c>
      <c r="B39" t="s">
        <v>141</v>
      </c>
      <c r="C39" t="s">
        <v>155</v>
      </c>
      <c r="D39">
        <v>4</v>
      </c>
      <c r="E39" t="s">
        <v>23</v>
      </c>
      <c r="F39" t="s">
        <v>156</v>
      </c>
      <c r="G39" t="s">
        <v>44</v>
      </c>
      <c r="H39" t="s">
        <v>48</v>
      </c>
      <c r="I39" t="s">
        <v>157</v>
      </c>
      <c r="J39" t="s">
        <v>118</v>
      </c>
      <c r="K39">
        <f>COUNTIFS(Bike_Data[Product Name],Bike_Data[[#This Row],[Product Name]])</f>
        <v>100</v>
      </c>
      <c r="L39">
        <f>_xlfn.RANK.EQ(Bike_Data[[#This Row],[Product Name Count]],Bike_Data[Product Name Count])</f>
        <v>1064</v>
      </c>
      <c r="M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 t="s">
        <v>87</v>
      </c>
      <c r="O39" t="s">
        <v>37</v>
      </c>
      <c r="P39">
        <v>2</v>
      </c>
      <c r="Q39">
        <v>299.99</v>
      </c>
      <c r="R39">
        <v>0.2</v>
      </c>
      <c r="S39" t="s">
        <v>47</v>
      </c>
      <c r="T39">
        <v>12</v>
      </c>
      <c r="U39" t="s">
        <v>44</v>
      </c>
      <c r="V39" t="s">
        <v>48</v>
      </c>
      <c r="W39" t="s">
        <v>49</v>
      </c>
      <c r="X39" t="s">
        <v>50</v>
      </c>
    </row>
    <row r="40" spans="1:24" hidden="1" x14ac:dyDescent="0.25">
      <c r="A40">
        <v>25</v>
      </c>
      <c r="B40" t="s">
        <v>141</v>
      </c>
      <c r="C40" t="s">
        <v>155</v>
      </c>
      <c r="D40">
        <v>4</v>
      </c>
      <c r="E40" t="s">
        <v>23</v>
      </c>
      <c r="F40" t="s">
        <v>156</v>
      </c>
      <c r="G40" t="s">
        <v>44</v>
      </c>
      <c r="H40" t="s">
        <v>48</v>
      </c>
      <c r="I40" t="s">
        <v>157</v>
      </c>
      <c r="J40" t="s">
        <v>28</v>
      </c>
      <c r="K40">
        <f>COUNTIFS(Bike_Data[Product Name],Bike_Data[[#This Row],[Product Name]])</f>
        <v>97</v>
      </c>
      <c r="L40">
        <f>_xlfn.RANK.EQ(Bike_Data[[#This Row],[Product Name Count]],Bike_Data[Product Name Count])</f>
        <v>1262</v>
      </c>
      <c r="M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 t="s">
        <v>29</v>
      </c>
      <c r="O40" t="s">
        <v>30</v>
      </c>
      <c r="P40">
        <v>2</v>
      </c>
      <c r="Q40">
        <v>1549</v>
      </c>
      <c r="R40">
        <v>0.2</v>
      </c>
      <c r="S40" t="s">
        <v>47</v>
      </c>
      <c r="T40">
        <v>13</v>
      </c>
      <c r="U40" t="s">
        <v>44</v>
      </c>
      <c r="V40" t="s">
        <v>48</v>
      </c>
      <c r="W40" t="s">
        <v>49</v>
      </c>
      <c r="X40" t="s">
        <v>50</v>
      </c>
    </row>
    <row r="41" spans="1:24" hidden="1" x14ac:dyDescent="0.25">
      <c r="A41">
        <v>26</v>
      </c>
      <c r="B41" t="s">
        <v>141</v>
      </c>
      <c r="C41" t="s">
        <v>148</v>
      </c>
      <c r="D41">
        <v>4</v>
      </c>
      <c r="E41" t="s">
        <v>23</v>
      </c>
      <c r="F41" t="s">
        <v>158</v>
      </c>
      <c r="G41" t="s">
        <v>44</v>
      </c>
      <c r="H41" t="s">
        <v>159</v>
      </c>
      <c r="I41" t="s">
        <v>160</v>
      </c>
      <c r="J41" t="s">
        <v>109</v>
      </c>
      <c r="K41">
        <f>COUNTIFS(Bike_Data[Product Name],Bike_Data[[#This Row],[Product Name]])</f>
        <v>193</v>
      </c>
      <c r="L41">
        <f>_xlfn.RANK.EQ(Bike_Data[[#This Row],[Product Name Count]],Bike_Data[Product Name Count])</f>
        <v>1</v>
      </c>
      <c r="M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 t="s">
        <v>87</v>
      </c>
      <c r="O41" t="s">
        <v>37</v>
      </c>
      <c r="P41">
        <v>2</v>
      </c>
      <c r="Q41">
        <v>269.99</v>
      </c>
      <c r="R41">
        <v>7.0000000000000007E-2</v>
      </c>
      <c r="S41" t="s">
        <v>47</v>
      </c>
      <c r="T41">
        <v>16</v>
      </c>
      <c r="U41" t="s">
        <v>44</v>
      </c>
      <c r="V41" t="s">
        <v>48</v>
      </c>
      <c r="W41" t="s">
        <v>49</v>
      </c>
      <c r="X41" t="s">
        <v>55</v>
      </c>
    </row>
    <row r="42" spans="1:24" hidden="1" x14ac:dyDescent="0.25">
      <c r="A42">
        <v>26</v>
      </c>
      <c r="B42" t="s">
        <v>141</v>
      </c>
      <c r="C42" t="s">
        <v>148</v>
      </c>
      <c r="D42">
        <v>4</v>
      </c>
      <c r="E42" t="s">
        <v>23</v>
      </c>
      <c r="F42" t="s">
        <v>158</v>
      </c>
      <c r="G42" t="s">
        <v>44</v>
      </c>
      <c r="H42" t="s">
        <v>159</v>
      </c>
      <c r="I42" t="s">
        <v>160</v>
      </c>
      <c r="J42" t="s">
        <v>78</v>
      </c>
      <c r="K42">
        <f>COUNTIFS(Bike_Data[Product Name],Bike_Data[[#This Row],[Product Name]])</f>
        <v>193</v>
      </c>
      <c r="L42">
        <f>_xlfn.RANK.EQ(Bike_Data[[#This Row],[Product Name Count]],Bike_Data[Product Name Count])</f>
        <v>1</v>
      </c>
      <c r="M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 t="s">
        <v>36</v>
      </c>
      <c r="O42" t="s">
        <v>37</v>
      </c>
      <c r="P42">
        <v>1</v>
      </c>
      <c r="Q42">
        <v>549.99</v>
      </c>
      <c r="R42">
        <v>0.2</v>
      </c>
      <c r="S42" t="s">
        <v>47</v>
      </c>
      <c r="T42">
        <v>2</v>
      </c>
      <c r="U42" t="s">
        <v>44</v>
      </c>
      <c r="V42" t="s">
        <v>48</v>
      </c>
      <c r="W42" t="s">
        <v>49</v>
      </c>
      <c r="X42" t="s">
        <v>55</v>
      </c>
    </row>
    <row r="43" spans="1:24" hidden="1" x14ac:dyDescent="0.25">
      <c r="A43">
        <v>26</v>
      </c>
      <c r="B43" t="s">
        <v>141</v>
      </c>
      <c r="C43" t="s">
        <v>148</v>
      </c>
      <c r="D43">
        <v>4</v>
      </c>
      <c r="E43" t="s">
        <v>23</v>
      </c>
      <c r="F43" t="s">
        <v>158</v>
      </c>
      <c r="G43" t="s">
        <v>44</v>
      </c>
      <c r="H43" t="s">
        <v>159</v>
      </c>
      <c r="I43" t="s">
        <v>160</v>
      </c>
      <c r="J43" t="s">
        <v>92</v>
      </c>
      <c r="K43">
        <f>COUNTIFS(Bike_Data[Product Name],Bike_Data[[#This Row],[Product Name]])</f>
        <v>101</v>
      </c>
      <c r="L43">
        <f>_xlfn.RANK.EQ(Bike_Data[[#This Row],[Product Name Count]],Bike_Data[Product Name Count])</f>
        <v>862</v>
      </c>
      <c r="M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 t="s">
        <v>39</v>
      </c>
      <c r="O43" t="s">
        <v>40</v>
      </c>
      <c r="P43">
        <v>1</v>
      </c>
      <c r="Q43">
        <v>3999.99</v>
      </c>
      <c r="R43">
        <v>0.05</v>
      </c>
      <c r="S43" t="s">
        <v>47</v>
      </c>
      <c r="T43">
        <v>8</v>
      </c>
      <c r="U43" t="s">
        <v>44</v>
      </c>
      <c r="V43" t="s">
        <v>48</v>
      </c>
      <c r="W43" t="s">
        <v>49</v>
      </c>
      <c r="X43" t="s">
        <v>55</v>
      </c>
    </row>
    <row r="44" spans="1:24" hidden="1" x14ac:dyDescent="0.25">
      <c r="A44">
        <v>26</v>
      </c>
      <c r="B44" t="s">
        <v>141</v>
      </c>
      <c r="C44" t="s">
        <v>148</v>
      </c>
      <c r="D44">
        <v>4</v>
      </c>
      <c r="E44" t="s">
        <v>23</v>
      </c>
      <c r="F44" t="s">
        <v>158</v>
      </c>
      <c r="G44" t="s">
        <v>44</v>
      </c>
      <c r="H44" t="s">
        <v>159</v>
      </c>
      <c r="I44" t="s">
        <v>160</v>
      </c>
      <c r="J44" t="s">
        <v>61</v>
      </c>
      <c r="K44">
        <f>COUNTIFS(Bike_Data[Product Name],Bike_Data[[#This Row],[Product Name]])</f>
        <v>77</v>
      </c>
      <c r="L44">
        <f>_xlfn.RANK.EQ(Bike_Data[[#This Row],[Product Name Count]],Bike_Data[Product Name Count])</f>
        <v>2248</v>
      </c>
      <c r="M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 t="s">
        <v>39</v>
      </c>
      <c r="O44" t="s">
        <v>62</v>
      </c>
      <c r="P44">
        <v>1</v>
      </c>
      <c r="Q44">
        <v>749.99</v>
      </c>
      <c r="R44">
        <v>0.2</v>
      </c>
      <c r="S44" t="s">
        <v>47</v>
      </c>
      <c r="T44">
        <v>16</v>
      </c>
      <c r="U44" t="s">
        <v>44</v>
      </c>
      <c r="V44" t="s">
        <v>48</v>
      </c>
      <c r="W44" t="s">
        <v>49</v>
      </c>
      <c r="X44" t="s">
        <v>55</v>
      </c>
    </row>
    <row r="45" spans="1:24" hidden="1" x14ac:dyDescent="0.25">
      <c r="A45">
        <v>27</v>
      </c>
      <c r="B45" t="s">
        <v>148</v>
      </c>
      <c r="C45" t="s">
        <v>161</v>
      </c>
      <c r="D45">
        <v>4</v>
      </c>
      <c r="E45" t="s">
        <v>23</v>
      </c>
      <c r="F45" t="s">
        <v>162</v>
      </c>
      <c r="G45" t="s">
        <v>44</v>
      </c>
      <c r="H45" t="s">
        <v>163</v>
      </c>
      <c r="I45" t="s">
        <v>164</v>
      </c>
      <c r="J45" t="s">
        <v>42</v>
      </c>
      <c r="K45">
        <f>COUNTIFS(Bike_Data[Product Name],Bike_Data[[#This Row],[Product Name]])</f>
        <v>185</v>
      </c>
      <c r="L45">
        <f>_xlfn.RANK.EQ(Bike_Data[[#This Row],[Product Name Count]],Bike_Data[Product Name Count])</f>
        <v>387</v>
      </c>
      <c r="M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 t="s">
        <v>70</v>
      </c>
      <c r="O45" t="s">
        <v>37</v>
      </c>
      <c r="P45">
        <v>2</v>
      </c>
      <c r="Q45">
        <v>599.99</v>
      </c>
      <c r="R45">
        <v>7.0000000000000007E-2</v>
      </c>
      <c r="S45" t="s">
        <v>47</v>
      </c>
      <c r="T45">
        <v>2</v>
      </c>
      <c r="U45" t="s">
        <v>44</v>
      </c>
      <c r="V45" t="s">
        <v>48</v>
      </c>
      <c r="W45" t="s">
        <v>49</v>
      </c>
      <c r="X45" t="s">
        <v>55</v>
      </c>
    </row>
    <row r="46" spans="1:24" hidden="1" x14ac:dyDescent="0.25">
      <c r="A46">
        <v>27</v>
      </c>
      <c r="B46" t="s">
        <v>148</v>
      </c>
      <c r="C46" t="s">
        <v>161</v>
      </c>
      <c r="D46">
        <v>4</v>
      </c>
      <c r="E46" t="s">
        <v>23</v>
      </c>
      <c r="F46" t="s">
        <v>162</v>
      </c>
      <c r="G46" t="s">
        <v>44</v>
      </c>
      <c r="H46" t="s">
        <v>163</v>
      </c>
      <c r="I46" t="s">
        <v>164</v>
      </c>
      <c r="J46" t="s">
        <v>127</v>
      </c>
      <c r="K46">
        <f>COUNTIFS(Bike_Data[Product Name],Bike_Data[[#This Row],[Product Name]])</f>
        <v>91</v>
      </c>
      <c r="L46">
        <f>_xlfn.RANK.EQ(Bike_Data[[#This Row],[Product Name Count]],Bike_Data[Product Name Count])</f>
        <v>1553</v>
      </c>
      <c r="M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 t="s">
        <v>39</v>
      </c>
      <c r="O46" t="s">
        <v>128</v>
      </c>
      <c r="P46">
        <v>1</v>
      </c>
      <c r="Q46">
        <v>1320.99</v>
      </c>
      <c r="R46">
        <v>0.2</v>
      </c>
      <c r="S46" t="s">
        <v>47</v>
      </c>
      <c r="T46">
        <v>1</v>
      </c>
      <c r="U46" t="s">
        <v>44</v>
      </c>
      <c r="V46" t="s">
        <v>48</v>
      </c>
      <c r="W46" t="s">
        <v>49</v>
      </c>
      <c r="X46" t="s">
        <v>55</v>
      </c>
    </row>
    <row r="47" spans="1:24" hidden="1" x14ac:dyDescent="0.25">
      <c r="A47">
        <v>27</v>
      </c>
      <c r="B47" t="s">
        <v>148</v>
      </c>
      <c r="C47" t="s">
        <v>161</v>
      </c>
      <c r="D47">
        <v>4</v>
      </c>
      <c r="E47" t="s">
        <v>23</v>
      </c>
      <c r="F47" t="s">
        <v>162</v>
      </c>
      <c r="G47" t="s">
        <v>44</v>
      </c>
      <c r="H47" t="s">
        <v>163</v>
      </c>
      <c r="I47" t="s">
        <v>164</v>
      </c>
      <c r="J47" t="s">
        <v>38</v>
      </c>
      <c r="K47">
        <f>COUNTIFS(Bike_Data[Product Name],Bike_Data[[#This Row],[Product Name]])</f>
        <v>85</v>
      </c>
      <c r="L47">
        <f>_xlfn.RANK.EQ(Bike_Data[[#This Row],[Product Name Count]],Bike_Data[Product Name Count])</f>
        <v>2001</v>
      </c>
      <c r="M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 t="s">
        <v>39</v>
      </c>
      <c r="O47" t="s">
        <v>40</v>
      </c>
      <c r="P47">
        <v>1</v>
      </c>
      <c r="Q47">
        <v>1799.99</v>
      </c>
      <c r="R47">
        <v>7.0000000000000007E-2</v>
      </c>
      <c r="S47" t="s">
        <v>47</v>
      </c>
      <c r="T47">
        <v>1</v>
      </c>
      <c r="U47" t="s">
        <v>44</v>
      </c>
      <c r="V47" t="s">
        <v>48</v>
      </c>
      <c r="W47" t="s">
        <v>49</v>
      </c>
      <c r="X47" t="s">
        <v>55</v>
      </c>
    </row>
    <row r="48" spans="1:24" hidden="1" x14ac:dyDescent="0.25">
      <c r="A48">
        <v>27</v>
      </c>
      <c r="B48" t="s">
        <v>148</v>
      </c>
      <c r="C48" t="s">
        <v>161</v>
      </c>
      <c r="D48">
        <v>4</v>
      </c>
      <c r="E48" t="s">
        <v>23</v>
      </c>
      <c r="F48" t="s">
        <v>162</v>
      </c>
      <c r="G48" t="s">
        <v>44</v>
      </c>
      <c r="H48" t="s">
        <v>163</v>
      </c>
      <c r="I48" t="s">
        <v>164</v>
      </c>
      <c r="J48" t="s">
        <v>165</v>
      </c>
      <c r="K48">
        <f>COUNTIFS(Bike_Data[Product Name],Bike_Data[[#This Row],[Product Name]])</f>
        <v>78</v>
      </c>
      <c r="L48">
        <f>_xlfn.RANK.EQ(Bike_Data[[#This Row],[Product Name Count]],Bike_Data[Product Name Count])</f>
        <v>2170</v>
      </c>
      <c r="M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 t="s">
        <v>36</v>
      </c>
      <c r="O48" t="s">
        <v>69</v>
      </c>
      <c r="P48">
        <v>1</v>
      </c>
      <c r="Q48">
        <v>449</v>
      </c>
      <c r="R48">
        <v>0.2</v>
      </c>
      <c r="S48" t="s">
        <v>47</v>
      </c>
      <c r="T48">
        <v>15</v>
      </c>
      <c r="U48" t="s">
        <v>44</v>
      </c>
      <c r="V48" t="s">
        <v>48</v>
      </c>
      <c r="W48" t="s">
        <v>49</v>
      </c>
      <c r="X48" t="s">
        <v>55</v>
      </c>
    </row>
    <row r="49" spans="1:24" hidden="1" x14ac:dyDescent="0.25">
      <c r="A49">
        <v>28</v>
      </c>
      <c r="B49" t="s">
        <v>148</v>
      </c>
      <c r="C49" t="s">
        <v>155</v>
      </c>
      <c r="D49">
        <v>4</v>
      </c>
      <c r="E49" t="s">
        <v>23</v>
      </c>
      <c r="F49" t="s">
        <v>166</v>
      </c>
      <c r="G49" t="s">
        <v>44</v>
      </c>
      <c r="H49" t="s">
        <v>167</v>
      </c>
      <c r="I49" t="s">
        <v>168</v>
      </c>
      <c r="J49" t="s">
        <v>86</v>
      </c>
      <c r="K49">
        <f>COUNTIFS(Bike_Data[Product Name],Bike_Data[[#This Row],[Product Name]])</f>
        <v>180</v>
      </c>
      <c r="L49">
        <f>_xlfn.RANK.EQ(Bike_Data[[#This Row],[Product Name Count]],Bike_Data[Product Name Count])</f>
        <v>572</v>
      </c>
      <c r="M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 t="s">
        <v>36</v>
      </c>
      <c r="O49" t="s">
        <v>37</v>
      </c>
      <c r="P49">
        <v>2</v>
      </c>
      <c r="Q49">
        <v>269.99</v>
      </c>
      <c r="R49">
        <v>0.1</v>
      </c>
      <c r="S49" t="s">
        <v>47</v>
      </c>
      <c r="T49">
        <v>18</v>
      </c>
      <c r="U49" t="s">
        <v>44</v>
      </c>
      <c r="V49" t="s">
        <v>48</v>
      </c>
      <c r="W49" t="s">
        <v>49</v>
      </c>
      <c r="X49" t="s">
        <v>50</v>
      </c>
    </row>
    <row r="50" spans="1:24" hidden="1" x14ac:dyDescent="0.25">
      <c r="A50">
        <v>28</v>
      </c>
      <c r="B50" t="s">
        <v>148</v>
      </c>
      <c r="C50" t="s">
        <v>155</v>
      </c>
      <c r="D50">
        <v>4</v>
      </c>
      <c r="E50" t="s">
        <v>23</v>
      </c>
      <c r="F50" t="s">
        <v>166</v>
      </c>
      <c r="G50" t="s">
        <v>44</v>
      </c>
      <c r="H50" t="s">
        <v>167</v>
      </c>
      <c r="I50" t="s">
        <v>168</v>
      </c>
      <c r="J50" t="s">
        <v>114</v>
      </c>
      <c r="K50">
        <f>COUNTIFS(Bike_Data[Product Name],Bike_Data[[#This Row],[Product Name]])</f>
        <v>110</v>
      </c>
      <c r="L50">
        <f>_xlfn.RANK.EQ(Bike_Data[[#This Row],[Product Name Count]],Bike_Data[Product Name Count])</f>
        <v>752</v>
      </c>
      <c r="M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 t="s">
        <v>39</v>
      </c>
      <c r="O50" t="s">
        <v>30</v>
      </c>
      <c r="P50">
        <v>1</v>
      </c>
      <c r="Q50">
        <v>469.99</v>
      </c>
      <c r="R50">
        <v>0.05</v>
      </c>
      <c r="S50" t="s">
        <v>47</v>
      </c>
      <c r="T50">
        <v>11</v>
      </c>
      <c r="U50" t="s">
        <v>44</v>
      </c>
      <c r="V50" t="s">
        <v>48</v>
      </c>
      <c r="W50" t="s">
        <v>49</v>
      </c>
      <c r="X50" t="s">
        <v>50</v>
      </c>
    </row>
    <row r="51" spans="1:24" hidden="1" x14ac:dyDescent="0.25">
      <c r="A51">
        <v>28</v>
      </c>
      <c r="B51" t="s">
        <v>148</v>
      </c>
      <c r="C51" t="s">
        <v>155</v>
      </c>
      <c r="D51">
        <v>4</v>
      </c>
      <c r="E51" t="s">
        <v>23</v>
      </c>
      <c r="F51" t="s">
        <v>166</v>
      </c>
      <c r="G51" t="s">
        <v>44</v>
      </c>
      <c r="H51" t="s">
        <v>167</v>
      </c>
      <c r="I51" t="s">
        <v>168</v>
      </c>
      <c r="J51" t="s">
        <v>92</v>
      </c>
      <c r="K51">
        <f>COUNTIFS(Bike_Data[Product Name],Bike_Data[[#This Row],[Product Name]])</f>
        <v>101</v>
      </c>
      <c r="L51">
        <f>_xlfn.RANK.EQ(Bike_Data[[#This Row],[Product Name Count]],Bike_Data[Product Name Count])</f>
        <v>862</v>
      </c>
      <c r="M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1" t="s">
        <v>39</v>
      </c>
      <c r="O51" t="s">
        <v>40</v>
      </c>
      <c r="P51">
        <v>2</v>
      </c>
      <c r="Q51">
        <v>3999.99</v>
      </c>
      <c r="R51">
        <v>0.2</v>
      </c>
      <c r="S51" t="s">
        <v>47</v>
      </c>
      <c r="T51">
        <v>8</v>
      </c>
      <c r="U51" t="s">
        <v>44</v>
      </c>
      <c r="V51" t="s">
        <v>48</v>
      </c>
      <c r="W51" t="s">
        <v>49</v>
      </c>
      <c r="X51" t="s">
        <v>50</v>
      </c>
    </row>
    <row r="52" spans="1:24" hidden="1" x14ac:dyDescent="0.25">
      <c r="A52">
        <v>28</v>
      </c>
      <c r="B52" t="s">
        <v>148</v>
      </c>
      <c r="C52" t="s">
        <v>155</v>
      </c>
      <c r="D52">
        <v>4</v>
      </c>
      <c r="E52" t="s">
        <v>23</v>
      </c>
      <c r="F52" t="s">
        <v>166</v>
      </c>
      <c r="G52" t="s">
        <v>44</v>
      </c>
      <c r="H52" t="s">
        <v>167</v>
      </c>
      <c r="I52" t="s">
        <v>168</v>
      </c>
      <c r="J52" t="s">
        <v>127</v>
      </c>
      <c r="K52">
        <f>COUNTIFS(Bike_Data[Product Name],Bike_Data[[#This Row],[Product Name]])</f>
        <v>91</v>
      </c>
      <c r="L52">
        <f>_xlfn.RANK.EQ(Bike_Data[[#This Row],[Product Name Count]],Bike_Data[Product Name Count])</f>
        <v>1553</v>
      </c>
      <c r="M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 t="s">
        <v>39</v>
      </c>
      <c r="O52" t="s">
        <v>128</v>
      </c>
      <c r="P52">
        <v>1</v>
      </c>
      <c r="Q52">
        <v>1320.99</v>
      </c>
      <c r="R52">
        <v>0.05</v>
      </c>
      <c r="S52" t="s">
        <v>47</v>
      </c>
      <c r="T52">
        <v>1</v>
      </c>
      <c r="U52" t="s">
        <v>44</v>
      </c>
      <c r="V52" t="s">
        <v>48</v>
      </c>
      <c r="W52" t="s">
        <v>49</v>
      </c>
      <c r="X52" t="s">
        <v>50</v>
      </c>
    </row>
    <row r="53" spans="1:24" hidden="1" x14ac:dyDescent="0.25">
      <c r="A53">
        <v>29</v>
      </c>
      <c r="B53" t="s">
        <v>161</v>
      </c>
      <c r="C53" t="s">
        <v>155</v>
      </c>
      <c r="D53">
        <v>4</v>
      </c>
      <c r="E53" t="s">
        <v>23</v>
      </c>
      <c r="F53" t="s">
        <v>169</v>
      </c>
      <c r="G53" t="s">
        <v>44</v>
      </c>
      <c r="H53" t="s">
        <v>170</v>
      </c>
      <c r="I53" t="s">
        <v>171</v>
      </c>
      <c r="J53" t="s">
        <v>109</v>
      </c>
      <c r="K53">
        <f>COUNTIFS(Bike_Data[Product Name],Bike_Data[[#This Row],[Product Name]])</f>
        <v>193</v>
      </c>
      <c r="L53">
        <f>_xlfn.RANK.EQ(Bike_Data[[#This Row],[Product Name Count]],Bike_Data[Product Name Count])</f>
        <v>1</v>
      </c>
      <c r="M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 t="s">
        <v>87</v>
      </c>
      <c r="O53" t="s">
        <v>37</v>
      </c>
      <c r="P53">
        <v>2</v>
      </c>
      <c r="Q53">
        <v>269.99</v>
      </c>
      <c r="R53">
        <v>0.1</v>
      </c>
      <c r="S53" t="s">
        <v>47</v>
      </c>
      <c r="T53">
        <v>16</v>
      </c>
      <c r="U53" t="s">
        <v>44</v>
      </c>
      <c r="V53" t="s">
        <v>48</v>
      </c>
      <c r="W53" t="s">
        <v>49</v>
      </c>
      <c r="X53" t="s">
        <v>50</v>
      </c>
    </row>
    <row r="54" spans="1:24" hidden="1" x14ac:dyDescent="0.25">
      <c r="A54">
        <v>29</v>
      </c>
      <c r="B54" t="s">
        <v>161</v>
      </c>
      <c r="C54" t="s">
        <v>155</v>
      </c>
      <c r="D54">
        <v>4</v>
      </c>
      <c r="E54" t="s">
        <v>23</v>
      </c>
      <c r="F54" t="s">
        <v>169</v>
      </c>
      <c r="G54" t="s">
        <v>44</v>
      </c>
      <c r="H54" t="s">
        <v>170</v>
      </c>
      <c r="I54" t="s">
        <v>171</v>
      </c>
      <c r="J54" t="s">
        <v>78</v>
      </c>
      <c r="K54">
        <f>COUNTIFS(Bike_Data[Product Name],Bike_Data[[#This Row],[Product Name]])</f>
        <v>193</v>
      </c>
      <c r="L54">
        <f>_xlfn.RANK.EQ(Bike_Data[[#This Row],[Product Name Count]],Bike_Data[Product Name Count])</f>
        <v>1</v>
      </c>
      <c r="M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 t="s">
        <v>70</v>
      </c>
      <c r="O54" t="s">
        <v>37</v>
      </c>
      <c r="P54">
        <v>2</v>
      </c>
      <c r="Q54">
        <v>549.99</v>
      </c>
      <c r="R54">
        <v>0.05</v>
      </c>
      <c r="S54" t="s">
        <v>47</v>
      </c>
      <c r="T54">
        <v>16</v>
      </c>
      <c r="U54" t="s">
        <v>44</v>
      </c>
      <c r="V54" t="s">
        <v>48</v>
      </c>
      <c r="W54" t="s">
        <v>49</v>
      </c>
      <c r="X54" t="s">
        <v>50</v>
      </c>
    </row>
    <row r="55" spans="1:24" hidden="1" x14ac:dyDescent="0.25">
      <c r="A55">
        <v>29</v>
      </c>
      <c r="B55" t="s">
        <v>161</v>
      </c>
      <c r="C55" t="s">
        <v>155</v>
      </c>
      <c r="D55">
        <v>4</v>
      </c>
      <c r="E55" t="s">
        <v>23</v>
      </c>
      <c r="F55" t="s">
        <v>169</v>
      </c>
      <c r="G55" t="s">
        <v>44</v>
      </c>
      <c r="H55" t="s">
        <v>170</v>
      </c>
      <c r="I55" t="s">
        <v>171</v>
      </c>
      <c r="J55" t="s">
        <v>86</v>
      </c>
      <c r="K55">
        <f>COUNTIFS(Bike_Data[Product Name],Bike_Data[[#This Row],[Product Name]])</f>
        <v>180</v>
      </c>
      <c r="L55">
        <f>_xlfn.RANK.EQ(Bike_Data[[#This Row],[Product Name Count]],Bike_Data[Product Name Count])</f>
        <v>572</v>
      </c>
      <c r="M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 t="s">
        <v>36</v>
      </c>
      <c r="O55" t="s">
        <v>37</v>
      </c>
      <c r="P55">
        <v>2</v>
      </c>
      <c r="Q55">
        <v>269.99</v>
      </c>
      <c r="R55">
        <v>0.05</v>
      </c>
      <c r="S55" t="s">
        <v>47</v>
      </c>
      <c r="T55">
        <v>18</v>
      </c>
      <c r="U55" t="s">
        <v>44</v>
      </c>
      <c r="V55" t="s">
        <v>48</v>
      </c>
      <c r="W55" t="s">
        <v>49</v>
      </c>
      <c r="X55" t="s">
        <v>50</v>
      </c>
    </row>
    <row r="56" spans="1:24" hidden="1" x14ac:dyDescent="0.25">
      <c r="A56">
        <v>29</v>
      </c>
      <c r="B56" t="s">
        <v>161</v>
      </c>
      <c r="C56" t="s">
        <v>155</v>
      </c>
      <c r="D56">
        <v>4</v>
      </c>
      <c r="E56" t="s">
        <v>23</v>
      </c>
      <c r="F56" t="s">
        <v>169</v>
      </c>
      <c r="G56" t="s">
        <v>44</v>
      </c>
      <c r="H56" t="s">
        <v>170</v>
      </c>
      <c r="I56" t="s">
        <v>171</v>
      </c>
      <c r="J56" t="s">
        <v>114</v>
      </c>
      <c r="K56">
        <f>COUNTIFS(Bike_Data[Product Name],Bike_Data[[#This Row],[Product Name]])</f>
        <v>110</v>
      </c>
      <c r="L56">
        <f>_xlfn.RANK.EQ(Bike_Data[[#This Row],[Product Name Count]],Bike_Data[Product Name Count])</f>
        <v>752</v>
      </c>
      <c r="M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 t="s">
        <v>39</v>
      </c>
      <c r="O56" t="s">
        <v>30</v>
      </c>
      <c r="P56">
        <v>1</v>
      </c>
      <c r="Q56">
        <v>469.99</v>
      </c>
      <c r="R56">
        <v>0.2</v>
      </c>
      <c r="S56" t="s">
        <v>47</v>
      </c>
      <c r="T56">
        <v>11</v>
      </c>
      <c r="U56" t="s">
        <v>44</v>
      </c>
      <c r="V56" t="s">
        <v>48</v>
      </c>
      <c r="W56" t="s">
        <v>49</v>
      </c>
      <c r="X56" t="s">
        <v>50</v>
      </c>
    </row>
    <row r="57" spans="1:24" hidden="1" x14ac:dyDescent="0.25">
      <c r="A57">
        <v>29</v>
      </c>
      <c r="B57" t="s">
        <v>161</v>
      </c>
      <c r="C57" t="s">
        <v>155</v>
      </c>
      <c r="D57">
        <v>4</v>
      </c>
      <c r="E57" t="s">
        <v>23</v>
      </c>
      <c r="F57" t="s">
        <v>169</v>
      </c>
      <c r="G57" t="s">
        <v>44</v>
      </c>
      <c r="H57" t="s">
        <v>170</v>
      </c>
      <c r="I57" t="s">
        <v>171</v>
      </c>
      <c r="J57" t="s">
        <v>38</v>
      </c>
      <c r="K57">
        <f>COUNTIFS(Bike_Data[Product Name],Bike_Data[[#This Row],[Product Name]])</f>
        <v>85</v>
      </c>
      <c r="L57">
        <f>_xlfn.RANK.EQ(Bike_Data[[#This Row],[Product Name Count]],Bike_Data[Product Name Count])</f>
        <v>2001</v>
      </c>
      <c r="M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 t="s">
        <v>39</v>
      </c>
      <c r="O57" t="s">
        <v>40</v>
      </c>
      <c r="P57">
        <v>1</v>
      </c>
      <c r="Q57">
        <v>1799.99</v>
      </c>
      <c r="R57">
        <v>0.2</v>
      </c>
      <c r="S57" t="s">
        <v>47</v>
      </c>
      <c r="T57">
        <v>1</v>
      </c>
      <c r="U57" t="s">
        <v>44</v>
      </c>
      <c r="V57" t="s">
        <v>48</v>
      </c>
      <c r="W57" t="s">
        <v>49</v>
      </c>
      <c r="X57" t="s">
        <v>50</v>
      </c>
    </row>
    <row r="58" spans="1:24" hidden="1" x14ac:dyDescent="0.25">
      <c r="A58">
        <v>30</v>
      </c>
      <c r="B58" t="s">
        <v>161</v>
      </c>
      <c r="C58" t="s">
        <v>155</v>
      </c>
      <c r="D58">
        <v>4</v>
      </c>
      <c r="E58" t="s">
        <v>23</v>
      </c>
      <c r="F58" t="s">
        <v>172</v>
      </c>
      <c r="G58" t="s">
        <v>44</v>
      </c>
      <c r="H58" t="s">
        <v>173</v>
      </c>
      <c r="I58" t="s">
        <v>174</v>
      </c>
      <c r="J58" t="s">
        <v>42</v>
      </c>
      <c r="K58">
        <f>COUNTIFS(Bike_Data[Product Name],Bike_Data[[#This Row],[Product Name]])</f>
        <v>185</v>
      </c>
      <c r="L58">
        <f>_xlfn.RANK.EQ(Bike_Data[[#This Row],[Product Name Count]],Bike_Data[Product Name Count])</f>
        <v>387</v>
      </c>
      <c r="M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 t="s">
        <v>70</v>
      </c>
      <c r="O58" t="s">
        <v>37</v>
      </c>
      <c r="P58">
        <v>1</v>
      </c>
      <c r="Q58">
        <v>599.99</v>
      </c>
      <c r="R58">
        <v>0.05</v>
      </c>
      <c r="S58" t="s">
        <v>47</v>
      </c>
      <c r="T58">
        <v>2</v>
      </c>
      <c r="U58" t="s">
        <v>44</v>
      </c>
      <c r="V58" t="s">
        <v>48</v>
      </c>
      <c r="W58" t="s">
        <v>49</v>
      </c>
      <c r="X58" t="s">
        <v>50</v>
      </c>
    </row>
    <row r="59" spans="1:24" hidden="1" x14ac:dyDescent="0.25">
      <c r="A59">
        <v>30</v>
      </c>
      <c r="B59" t="s">
        <v>161</v>
      </c>
      <c r="C59" t="s">
        <v>155</v>
      </c>
      <c r="D59">
        <v>4</v>
      </c>
      <c r="E59" t="s">
        <v>23</v>
      </c>
      <c r="F59" t="s">
        <v>172</v>
      </c>
      <c r="G59" t="s">
        <v>44</v>
      </c>
      <c r="H59" t="s">
        <v>173</v>
      </c>
      <c r="I59" t="s">
        <v>174</v>
      </c>
      <c r="J59" t="s">
        <v>92</v>
      </c>
      <c r="K59">
        <f>COUNTIFS(Bike_Data[Product Name],Bike_Data[[#This Row],[Product Name]])</f>
        <v>101</v>
      </c>
      <c r="L59">
        <f>_xlfn.RANK.EQ(Bike_Data[[#This Row],[Product Name Count]],Bike_Data[Product Name Count])</f>
        <v>862</v>
      </c>
      <c r="M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9" t="s">
        <v>39</v>
      </c>
      <c r="O59" t="s">
        <v>40</v>
      </c>
      <c r="P59">
        <v>2</v>
      </c>
      <c r="Q59">
        <v>3999.99</v>
      </c>
      <c r="R59">
        <v>0.1</v>
      </c>
      <c r="S59" t="s">
        <v>47</v>
      </c>
      <c r="T59">
        <v>8</v>
      </c>
      <c r="U59" t="s">
        <v>44</v>
      </c>
      <c r="V59" t="s">
        <v>48</v>
      </c>
      <c r="W59" t="s">
        <v>49</v>
      </c>
      <c r="X59" t="s">
        <v>50</v>
      </c>
    </row>
    <row r="60" spans="1:24" hidden="1" x14ac:dyDescent="0.25">
      <c r="A60">
        <v>30</v>
      </c>
      <c r="B60" t="s">
        <v>161</v>
      </c>
      <c r="C60" t="s">
        <v>155</v>
      </c>
      <c r="D60">
        <v>4</v>
      </c>
      <c r="E60" t="s">
        <v>23</v>
      </c>
      <c r="F60" t="s">
        <v>172</v>
      </c>
      <c r="G60" t="s">
        <v>44</v>
      </c>
      <c r="H60" t="s">
        <v>173</v>
      </c>
      <c r="I60" t="s">
        <v>174</v>
      </c>
      <c r="J60" t="s">
        <v>41</v>
      </c>
      <c r="K60">
        <f>COUNTIFS(Bike_Data[Product Name],Bike_Data[[#This Row],[Product Name]])</f>
        <v>97</v>
      </c>
      <c r="L60">
        <f>_xlfn.RANK.EQ(Bike_Data[[#This Row],[Product Name Count]],Bike_Data[Product Name Count])</f>
        <v>1262</v>
      </c>
      <c r="M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 t="s">
        <v>39</v>
      </c>
      <c r="O60" t="s">
        <v>40</v>
      </c>
      <c r="P60">
        <v>1</v>
      </c>
      <c r="Q60">
        <v>2899.99</v>
      </c>
      <c r="R60">
        <v>0.1</v>
      </c>
      <c r="S60" t="s">
        <v>47</v>
      </c>
      <c r="T60">
        <v>2</v>
      </c>
      <c r="U60" t="s">
        <v>44</v>
      </c>
      <c r="V60" t="s">
        <v>48</v>
      </c>
      <c r="W60" t="s">
        <v>49</v>
      </c>
      <c r="X60" t="s">
        <v>50</v>
      </c>
    </row>
    <row r="61" spans="1:24" hidden="1" x14ac:dyDescent="0.25">
      <c r="A61">
        <v>30</v>
      </c>
      <c r="B61" t="s">
        <v>161</v>
      </c>
      <c r="C61" t="s">
        <v>155</v>
      </c>
      <c r="D61">
        <v>4</v>
      </c>
      <c r="E61" t="s">
        <v>23</v>
      </c>
      <c r="F61" t="s">
        <v>172</v>
      </c>
      <c r="G61" t="s">
        <v>44</v>
      </c>
      <c r="H61" t="s">
        <v>173</v>
      </c>
      <c r="I61" t="s">
        <v>174</v>
      </c>
      <c r="J61" t="s">
        <v>68</v>
      </c>
      <c r="K61">
        <f>COUNTIFS(Bike_Data[Product Name],Bike_Data[[#This Row],[Product Name]])</f>
        <v>91</v>
      </c>
      <c r="L61">
        <f>_xlfn.RANK.EQ(Bike_Data[[#This Row],[Product Name Count]],Bike_Data[Product Name Count])</f>
        <v>1553</v>
      </c>
      <c r="M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 t="s">
        <v>36</v>
      </c>
      <c r="O61" t="s">
        <v>69</v>
      </c>
      <c r="P61">
        <v>1</v>
      </c>
      <c r="Q61">
        <v>429</v>
      </c>
      <c r="R61">
        <v>7.0000000000000007E-2</v>
      </c>
      <c r="S61" t="s">
        <v>47</v>
      </c>
      <c r="T61">
        <v>3</v>
      </c>
      <c r="U61" t="s">
        <v>44</v>
      </c>
      <c r="V61" t="s">
        <v>48</v>
      </c>
      <c r="W61" t="s">
        <v>49</v>
      </c>
      <c r="X61" t="s">
        <v>50</v>
      </c>
    </row>
    <row r="62" spans="1:24" hidden="1" x14ac:dyDescent="0.25">
      <c r="A62">
        <v>30</v>
      </c>
      <c r="B62" t="s">
        <v>161</v>
      </c>
      <c r="C62" t="s">
        <v>155</v>
      </c>
      <c r="D62">
        <v>4</v>
      </c>
      <c r="E62" t="s">
        <v>23</v>
      </c>
      <c r="F62" t="s">
        <v>172</v>
      </c>
      <c r="G62" t="s">
        <v>44</v>
      </c>
      <c r="H62" t="s">
        <v>173</v>
      </c>
      <c r="I62" t="s">
        <v>174</v>
      </c>
      <c r="J62" t="s">
        <v>165</v>
      </c>
      <c r="K62">
        <f>COUNTIFS(Bike_Data[Product Name],Bike_Data[[#This Row],[Product Name]])</f>
        <v>78</v>
      </c>
      <c r="L62">
        <f>_xlfn.RANK.EQ(Bike_Data[[#This Row],[Product Name Count]],Bike_Data[Product Name Count])</f>
        <v>2170</v>
      </c>
      <c r="M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2" t="s">
        <v>36</v>
      </c>
      <c r="O62" t="s">
        <v>69</v>
      </c>
      <c r="P62">
        <v>1</v>
      </c>
      <c r="Q62">
        <v>449</v>
      </c>
      <c r="R62">
        <v>0.1</v>
      </c>
      <c r="S62" t="s">
        <v>47</v>
      </c>
      <c r="T62">
        <v>15</v>
      </c>
      <c r="U62" t="s">
        <v>44</v>
      </c>
      <c r="V62" t="s">
        <v>48</v>
      </c>
      <c r="W62" t="s">
        <v>49</v>
      </c>
      <c r="X62" t="s">
        <v>50</v>
      </c>
    </row>
    <row r="63" spans="1:24" hidden="1" x14ac:dyDescent="0.25">
      <c r="A63">
        <v>33</v>
      </c>
      <c r="B63" t="s">
        <v>155</v>
      </c>
      <c r="C63" t="s">
        <v>175</v>
      </c>
      <c r="D63">
        <v>4</v>
      </c>
      <c r="E63" t="s">
        <v>23</v>
      </c>
      <c r="F63" t="s">
        <v>186</v>
      </c>
      <c r="G63" t="s">
        <v>44</v>
      </c>
      <c r="H63" t="s">
        <v>187</v>
      </c>
      <c r="I63" t="s">
        <v>188</v>
      </c>
      <c r="J63" t="s">
        <v>92</v>
      </c>
      <c r="K63">
        <f>COUNTIFS(Bike_Data[Product Name],Bike_Data[[#This Row],[Product Name]])</f>
        <v>101</v>
      </c>
      <c r="L63">
        <f>_xlfn.RANK.EQ(Bike_Data[[#This Row],[Product Name Count]],Bike_Data[Product Name Count])</f>
        <v>862</v>
      </c>
      <c r="M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3" t="s">
        <v>39</v>
      </c>
      <c r="O63" t="s">
        <v>40</v>
      </c>
      <c r="P63">
        <v>1</v>
      </c>
      <c r="Q63">
        <v>3999.99</v>
      </c>
      <c r="R63">
        <v>0.1</v>
      </c>
      <c r="S63" t="s">
        <v>47</v>
      </c>
      <c r="T63">
        <v>8</v>
      </c>
      <c r="U63" t="s">
        <v>44</v>
      </c>
      <c r="V63" t="s">
        <v>48</v>
      </c>
      <c r="W63" t="s">
        <v>49</v>
      </c>
      <c r="X63" t="s">
        <v>50</v>
      </c>
    </row>
    <row r="64" spans="1:24" hidden="1" x14ac:dyDescent="0.25">
      <c r="A64">
        <v>33</v>
      </c>
      <c r="B64" t="s">
        <v>155</v>
      </c>
      <c r="C64" t="s">
        <v>175</v>
      </c>
      <c r="D64">
        <v>4</v>
      </c>
      <c r="E64" t="s">
        <v>23</v>
      </c>
      <c r="F64" t="s">
        <v>186</v>
      </c>
      <c r="G64" t="s">
        <v>44</v>
      </c>
      <c r="H64" t="s">
        <v>187</v>
      </c>
      <c r="I64" t="s">
        <v>188</v>
      </c>
      <c r="J64" t="s">
        <v>118</v>
      </c>
      <c r="K64">
        <f>COUNTIFS(Bike_Data[Product Name],Bike_Data[[#This Row],[Product Name]])</f>
        <v>100</v>
      </c>
      <c r="L64">
        <f>_xlfn.RANK.EQ(Bike_Data[[#This Row],[Product Name Count]],Bike_Data[Product Name Count])</f>
        <v>1064</v>
      </c>
      <c r="M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 t="s">
        <v>87</v>
      </c>
      <c r="O64" t="s">
        <v>37</v>
      </c>
      <c r="P64">
        <v>2</v>
      </c>
      <c r="Q64">
        <v>299.99</v>
      </c>
      <c r="R64">
        <v>7.0000000000000007E-2</v>
      </c>
      <c r="S64" t="s">
        <v>47</v>
      </c>
      <c r="T64">
        <v>12</v>
      </c>
      <c r="U64" t="s">
        <v>44</v>
      </c>
      <c r="V64" t="s">
        <v>48</v>
      </c>
      <c r="W64" t="s">
        <v>49</v>
      </c>
      <c r="X64" t="s">
        <v>50</v>
      </c>
    </row>
    <row r="65" spans="1:24" hidden="1" x14ac:dyDescent="0.25">
      <c r="A65">
        <v>34</v>
      </c>
      <c r="B65" t="s">
        <v>175</v>
      </c>
      <c r="C65" t="s">
        <v>189</v>
      </c>
      <c r="D65">
        <v>4</v>
      </c>
      <c r="E65" t="s">
        <v>23</v>
      </c>
      <c r="F65" t="s">
        <v>190</v>
      </c>
      <c r="G65" t="s">
        <v>44</v>
      </c>
      <c r="H65" t="s">
        <v>191</v>
      </c>
      <c r="I65" t="s">
        <v>192</v>
      </c>
      <c r="J65" t="s">
        <v>28</v>
      </c>
      <c r="K65">
        <f>COUNTIFS(Bike_Data[Product Name],Bike_Data[[#This Row],[Product Name]])</f>
        <v>97</v>
      </c>
      <c r="L65">
        <f>_xlfn.RANK.EQ(Bike_Data[[#This Row],[Product Name Count]],Bike_Data[Product Name Count])</f>
        <v>1262</v>
      </c>
      <c r="M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5" t="s">
        <v>29</v>
      </c>
      <c r="O65" t="s">
        <v>30</v>
      </c>
      <c r="P65">
        <v>2</v>
      </c>
      <c r="Q65">
        <v>1549</v>
      </c>
      <c r="R65">
        <v>0.1</v>
      </c>
      <c r="S65" t="s">
        <v>47</v>
      </c>
      <c r="T65">
        <v>13</v>
      </c>
      <c r="U65" t="s">
        <v>44</v>
      </c>
      <c r="V65" t="s">
        <v>48</v>
      </c>
      <c r="W65" t="s">
        <v>49</v>
      </c>
      <c r="X65" t="s">
        <v>50</v>
      </c>
    </row>
    <row r="66" spans="1:24" hidden="1" x14ac:dyDescent="0.25">
      <c r="A66">
        <v>34</v>
      </c>
      <c r="B66" t="s">
        <v>175</v>
      </c>
      <c r="C66" t="s">
        <v>189</v>
      </c>
      <c r="D66">
        <v>4</v>
      </c>
      <c r="E66" t="s">
        <v>23</v>
      </c>
      <c r="F66" t="s">
        <v>190</v>
      </c>
      <c r="G66" t="s">
        <v>44</v>
      </c>
      <c r="H66" t="s">
        <v>191</v>
      </c>
      <c r="I66" t="s">
        <v>192</v>
      </c>
      <c r="J66" t="s">
        <v>68</v>
      </c>
      <c r="K66">
        <f>COUNTIFS(Bike_Data[Product Name],Bike_Data[[#This Row],[Product Name]])</f>
        <v>91</v>
      </c>
      <c r="L66">
        <f>_xlfn.RANK.EQ(Bike_Data[[#This Row],[Product Name Count]],Bike_Data[Product Name Count])</f>
        <v>1553</v>
      </c>
      <c r="M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6" t="s">
        <v>36</v>
      </c>
      <c r="O66" t="s">
        <v>69</v>
      </c>
      <c r="P66">
        <v>2</v>
      </c>
      <c r="Q66">
        <v>429</v>
      </c>
      <c r="R66">
        <v>0.2</v>
      </c>
      <c r="S66" t="s">
        <v>47</v>
      </c>
      <c r="T66">
        <v>3</v>
      </c>
      <c r="U66" t="s">
        <v>44</v>
      </c>
      <c r="V66" t="s">
        <v>48</v>
      </c>
      <c r="W66" t="s">
        <v>49</v>
      </c>
      <c r="X66" t="s">
        <v>50</v>
      </c>
    </row>
    <row r="67" spans="1:24" hidden="1" x14ac:dyDescent="0.25">
      <c r="A67">
        <v>34</v>
      </c>
      <c r="B67" t="s">
        <v>175</v>
      </c>
      <c r="C67" t="s">
        <v>189</v>
      </c>
      <c r="D67">
        <v>4</v>
      </c>
      <c r="E67" t="s">
        <v>23</v>
      </c>
      <c r="F67" t="s">
        <v>190</v>
      </c>
      <c r="G67" t="s">
        <v>44</v>
      </c>
      <c r="H67" t="s">
        <v>191</v>
      </c>
      <c r="I67" t="s">
        <v>192</v>
      </c>
      <c r="J67" t="s">
        <v>38</v>
      </c>
      <c r="K67">
        <f>COUNTIFS(Bike_Data[Product Name],Bike_Data[[#This Row],[Product Name]])</f>
        <v>85</v>
      </c>
      <c r="L67">
        <f>_xlfn.RANK.EQ(Bike_Data[[#This Row],[Product Name Count]],Bike_Data[Product Name Count])</f>
        <v>2001</v>
      </c>
      <c r="M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 t="s">
        <v>39</v>
      </c>
      <c r="O67" t="s">
        <v>40</v>
      </c>
      <c r="P67">
        <v>2</v>
      </c>
      <c r="Q67">
        <v>1799.99</v>
      </c>
      <c r="R67">
        <v>7.0000000000000007E-2</v>
      </c>
      <c r="S67" t="s">
        <v>47</v>
      </c>
      <c r="T67">
        <v>1</v>
      </c>
      <c r="U67" t="s">
        <v>44</v>
      </c>
      <c r="V67" t="s">
        <v>48</v>
      </c>
      <c r="W67" t="s">
        <v>49</v>
      </c>
      <c r="X67" t="s">
        <v>50</v>
      </c>
    </row>
    <row r="68" spans="1:24" hidden="1" x14ac:dyDescent="0.25">
      <c r="A68">
        <v>35</v>
      </c>
      <c r="B68" t="s">
        <v>175</v>
      </c>
      <c r="C68" t="s">
        <v>193</v>
      </c>
      <c r="D68">
        <v>4</v>
      </c>
      <c r="E68" t="s">
        <v>23</v>
      </c>
      <c r="F68" t="s">
        <v>194</v>
      </c>
      <c r="G68" t="s">
        <v>44</v>
      </c>
      <c r="H68" t="s">
        <v>195</v>
      </c>
      <c r="I68" t="s">
        <v>196</v>
      </c>
      <c r="J68" t="s">
        <v>109</v>
      </c>
      <c r="K68">
        <f>COUNTIFS(Bike_Data[Product Name],Bike_Data[[#This Row],[Product Name]])</f>
        <v>193</v>
      </c>
      <c r="L68">
        <f>_xlfn.RANK.EQ(Bike_Data[[#This Row],[Product Name Count]],Bike_Data[Product Name Count])</f>
        <v>1</v>
      </c>
      <c r="M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 t="s">
        <v>87</v>
      </c>
      <c r="O68" t="s">
        <v>37</v>
      </c>
      <c r="P68">
        <v>2</v>
      </c>
      <c r="Q68">
        <v>269.99</v>
      </c>
      <c r="R68">
        <v>7.0000000000000007E-2</v>
      </c>
      <c r="S68" t="s">
        <v>47</v>
      </c>
      <c r="T68">
        <v>16</v>
      </c>
      <c r="U68" t="s">
        <v>44</v>
      </c>
      <c r="V68" t="s">
        <v>48</v>
      </c>
      <c r="W68" t="s">
        <v>49</v>
      </c>
      <c r="X68" t="s">
        <v>55</v>
      </c>
    </row>
    <row r="69" spans="1:24" hidden="1" x14ac:dyDescent="0.25">
      <c r="A69">
        <v>35</v>
      </c>
      <c r="B69" t="s">
        <v>175</v>
      </c>
      <c r="C69" t="s">
        <v>193</v>
      </c>
      <c r="D69">
        <v>4</v>
      </c>
      <c r="E69" t="s">
        <v>23</v>
      </c>
      <c r="F69" t="s">
        <v>194</v>
      </c>
      <c r="G69" t="s">
        <v>44</v>
      </c>
      <c r="H69" t="s">
        <v>195</v>
      </c>
      <c r="I69" t="s">
        <v>196</v>
      </c>
      <c r="J69" t="s">
        <v>86</v>
      </c>
      <c r="K69">
        <f>COUNTIFS(Bike_Data[Product Name],Bike_Data[[#This Row],[Product Name]])</f>
        <v>180</v>
      </c>
      <c r="L69">
        <f>_xlfn.RANK.EQ(Bike_Data[[#This Row],[Product Name Count]],Bike_Data[Product Name Count])</f>
        <v>572</v>
      </c>
      <c r="M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 t="s">
        <v>87</v>
      </c>
      <c r="O69" t="s">
        <v>37</v>
      </c>
      <c r="P69">
        <v>1</v>
      </c>
      <c r="Q69">
        <v>269.99</v>
      </c>
      <c r="R69">
        <v>7.0000000000000007E-2</v>
      </c>
      <c r="S69" t="s">
        <v>47</v>
      </c>
      <c r="T69">
        <v>0</v>
      </c>
      <c r="U69" t="s">
        <v>44</v>
      </c>
      <c r="V69" t="s">
        <v>48</v>
      </c>
      <c r="W69" t="s">
        <v>49</v>
      </c>
      <c r="X69" t="s">
        <v>55</v>
      </c>
    </row>
    <row r="70" spans="1:24" hidden="1" x14ac:dyDescent="0.25">
      <c r="A70">
        <v>35</v>
      </c>
      <c r="B70" t="s">
        <v>175</v>
      </c>
      <c r="C70" t="s">
        <v>193</v>
      </c>
      <c r="D70">
        <v>4</v>
      </c>
      <c r="E70" t="s">
        <v>23</v>
      </c>
      <c r="F70" t="s">
        <v>194</v>
      </c>
      <c r="G70" t="s">
        <v>44</v>
      </c>
      <c r="H70" t="s">
        <v>195</v>
      </c>
      <c r="I70" t="s">
        <v>196</v>
      </c>
      <c r="J70" t="s">
        <v>127</v>
      </c>
      <c r="K70">
        <f>COUNTIFS(Bike_Data[Product Name],Bike_Data[[#This Row],[Product Name]])</f>
        <v>91</v>
      </c>
      <c r="L70">
        <f>_xlfn.RANK.EQ(Bike_Data[[#This Row],[Product Name Count]],Bike_Data[Product Name Count])</f>
        <v>1553</v>
      </c>
      <c r="M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 t="s">
        <v>39</v>
      </c>
      <c r="O70" t="s">
        <v>128</v>
      </c>
      <c r="P70">
        <v>1</v>
      </c>
      <c r="Q70">
        <v>1320.99</v>
      </c>
      <c r="R70">
        <v>0.2</v>
      </c>
      <c r="S70" t="s">
        <v>47</v>
      </c>
      <c r="T70">
        <v>1</v>
      </c>
      <c r="U70" t="s">
        <v>44</v>
      </c>
      <c r="V70" t="s">
        <v>48</v>
      </c>
      <c r="W70" t="s">
        <v>49</v>
      </c>
      <c r="X70" t="s">
        <v>55</v>
      </c>
    </row>
    <row r="71" spans="1:24" hidden="1" x14ac:dyDescent="0.25">
      <c r="A71">
        <v>35</v>
      </c>
      <c r="B71" t="s">
        <v>175</v>
      </c>
      <c r="C71" t="s">
        <v>193</v>
      </c>
      <c r="D71">
        <v>4</v>
      </c>
      <c r="E71" t="s">
        <v>23</v>
      </c>
      <c r="F71" t="s">
        <v>194</v>
      </c>
      <c r="G71" t="s">
        <v>44</v>
      </c>
      <c r="H71" t="s">
        <v>195</v>
      </c>
      <c r="I71" t="s">
        <v>196</v>
      </c>
      <c r="J71" t="s">
        <v>75</v>
      </c>
      <c r="K71">
        <f>COUNTIFS(Bike_Data[Product Name],Bike_Data[[#This Row],[Product Name]])</f>
        <v>89</v>
      </c>
      <c r="L71">
        <f>_xlfn.RANK.EQ(Bike_Data[[#This Row],[Product Name Count]],Bike_Data[Product Name Count])</f>
        <v>1826</v>
      </c>
      <c r="M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1" t="s">
        <v>36</v>
      </c>
      <c r="O71" t="s">
        <v>69</v>
      </c>
      <c r="P71">
        <v>1</v>
      </c>
      <c r="Q71">
        <v>449</v>
      </c>
      <c r="R71">
        <v>0.05</v>
      </c>
      <c r="S71" t="s">
        <v>47</v>
      </c>
      <c r="T71">
        <v>13</v>
      </c>
      <c r="U71" t="s">
        <v>44</v>
      </c>
      <c r="V71" t="s">
        <v>48</v>
      </c>
      <c r="W71" t="s">
        <v>49</v>
      </c>
      <c r="X71" t="s">
        <v>55</v>
      </c>
    </row>
    <row r="72" spans="1:24" hidden="1" x14ac:dyDescent="0.25">
      <c r="A72">
        <v>35</v>
      </c>
      <c r="B72" t="s">
        <v>175</v>
      </c>
      <c r="C72" t="s">
        <v>193</v>
      </c>
      <c r="D72">
        <v>4</v>
      </c>
      <c r="E72" t="s">
        <v>23</v>
      </c>
      <c r="F72" t="s">
        <v>194</v>
      </c>
      <c r="G72" t="s">
        <v>44</v>
      </c>
      <c r="H72" t="s">
        <v>195</v>
      </c>
      <c r="I72" t="s">
        <v>196</v>
      </c>
      <c r="J72" t="s">
        <v>35</v>
      </c>
      <c r="K72">
        <f>COUNTIFS(Bike_Data[Product Name],Bike_Data[[#This Row],[Product Name]])</f>
        <v>84</v>
      </c>
      <c r="L72">
        <f>_xlfn.RANK.EQ(Bike_Data[[#This Row],[Product Name Count]],Bike_Data[Product Name Count])</f>
        <v>2086</v>
      </c>
      <c r="M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2" t="s">
        <v>36</v>
      </c>
      <c r="O72" t="s">
        <v>37</v>
      </c>
      <c r="P72">
        <v>2</v>
      </c>
      <c r="Q72">
        <v>599.99</v>
      </c>
      <c r="R72">
        <v>0.05</v>
      </c>
      <c r="S72" t="s">
        <v>47</v>
      </c>
      <c r="T72">
        <v>20</v>
      </c>
      <c r="U72" t="s">
        <v>44</v>
      </c>
      <c r="V72" t="s">
        <v>48</v>
      </c>
      <c r="W72" t="s">
        <v>49</v>
      </c>
      <c r="X72" t="s">
        <v>55</v>
      </c>
    </row>
    <row r="73" spans="1:24" hidden="1" x14ac:dyDescent="0.25">
      <c r="A73">
        <v>36</v>
      </c>
      <c r="B73" t="s">
        <v>189</v>
      </c>
      <c r="C73" t="s">
        <v>193</v>
      </c>
      <c r="D73">
        <v>4</v>
      </c>
      <c r="E73" t="s">
        <v>23</v>
      </c>
      <c r="F73" t="s">
        <v>197</v>
      </c>
      <c r="G73" t="s">
        <v>44</v>
      </c>
      <c r="H73" t="s">
        <v>198</v>
      </c>
      <c r="I73" t="s">
        <v>199</v>
      </c>
      <c r="J73" t="s">
        <v>76</v>
      </c>
      <c r="K73">
        <f>COUNTIFS(Bike_Data[Product Name],Bike_Data[[#This Row],[Product Name]])</f>
        <v>101</v>
      </c>
      <c r="L73">
        <f>_xlfn.RANK.EQ(Bike_Data[[#This Row],[Product Name Count]],Bike_Data[Product Name Count])</f>
        <v>862</v>
      </c>
      <c r="M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 t="s">
        <v>77</v>
      </c>
      <c r="O73" t="s">
        <v>40</v>
      </c>
      <c r="P73">
        <v>1</v>
      </c>
      <c r="Q73">
        <v>2999.99</v>
      </c>
      <c r="R73">
        <v>7.0000000000000007E-2</v>
      </c>
      <c r="S73" t="s">
        <v>47</v>
      </c>
      <c r="T73">
        <v>17</v>
      </c>
      <c r="U73" t="s">
        <v>44</v>
      </c>
      <c r="V73" t="s">
        <v>48</v>
      </c>
      <c r="W73" t="s">
        <v>49</v>
      </c>
      <c r="X73" t="s">
        <v>50</v>
      </c>
    </row>
    <row r="74" spans="1:24" hidden="1" x14ac:dyDescent="0.25">
      <c r="A74">
        <v>36</v>
      </c>
      <c r="B74" t="s">
        <v>189</v>
      </c>
      <c r="C74" t="s">
        <v>193</v>
      </c>
      <c r="D74">
        <v>4</v>
      </c>
      <c r="E74" t="s">
        <v>23</v>
      </c>
      <c r="F74" t="s">
        <v>197</v>
      </c>
      <c r="G74" t="s">
        <v>44</v>
      </c>
      <c r="H74" t="s">
        <v>198</v>
      </c>
      <c r="I74" t="s">
        <v>199</v>
      </c>
      <c r="J74" t="s">
        <v>127</v>
      </c>
      <c r="K74">
        <f>COUNTIFS(Bike_Data[Product Name],Bike_Data[[#This Row],[Product Name]])</f>
        <v>91</v>
      </c>
      <c r="L74">
        <f>_xlfn.RANK.EQ(Bike_Data[[#This Row],[Product Name Count]],Bike_Data[Product Name Count])</f>
        <v>1553</v>
      </c>
      <c r="M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4" t="s">
        <v>39</v>
      </c>
      <c r="O74" t="s">
        <v>128</v>
      </c>
      <c r="P74">
        <v>1</v>
      </c>
      <c r="Q74">
        <v>1320.99</v>
      </c>
      <c r="R74">
        <v>0.05</v>
      </c>
      <c r="S74" t="s">
        <v>47</v>
      </c>
      <c r="T74">
        <v>1</v>
      </c>
      <c r="U74" t="s">
        <v>44</v>
      </c>
      <c r="V74" t="s">
        <v>48</v>
      </c>
      <c r="W74" t="s">
        <v>49</v>
      </c>
      <c r="X74" t="s">
        <v>50</v>
      </c>
    </row>
    <row r="75" spans="1:24" hidden="1" x14ac:dyDescent="0.25">
      <c r="A75">
        <v>36</v>
      </c>
      <c r="B75" t="s">
        <v>189</v>
      </c>
      <c r="C75" t="s">
        <v>193</v>
      </c>
      <c r="D75">
        <v>4</v>
      </c>
      <c r="E75" t="s">
        <v>23</v>
      </c>
      <c r="F75" t="s">
        <v>197</v>
      </c>
      <c r="G75" t="s">
        <v>44</v>
      </c>
      <c r="H75" t="s">
        <v>198</v>
      </c>
      <c r="I75" t="s">
        <v>199</v>
      </c>
      <c r="J75" t="s">
        <v>56</v>
      </c>
      <c r="K75">
        <f>COUNTIFS(Bike_Data[Product Name],Bike_Data[[#This Row],[Product Name]])</f>
        <v>86</v>
      </c>
      <c r="L75">
        <f>_xlfn.RANK.EQ(Bike_Data[[#This Row],[Product Name Count]],Bike_Data[Product Name Count])</f>
        <v>1915</v>
      </c>
      <c r="M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 t="s">
        <v>39</v>
      </c>
      <c r="O75" t="s">
        <v>30</v>
      </c>
      <c r="P75">
        <v>2</v>
      </c>
      <c r="Q75">
        <v>999.99</v>
      </c>
      <c r="R75">
        <v>0.2</v>
      </c>
      <c r="S75" t="s">
        <v>47</v>
      </c>
      <c r="T75">
        <v>28</v>
      </c>
      <c r="U75" t="s">
        <v>44</v>
      </c>
      <c r="V75" t="s">
        <v>48</v>
      </c>
      <c r="W75" t="s">
        <v>49</v>
      </c>
      <c r="X75" t="s">
        <v>50</v>
      </c>
    </row>
    <row r="76" spans="1:24" hidden="1" x14ac:dyDescent="0.25">
      <c r="A76">
        <v>37</v>
      </c>
      <c r="B76" t="s">
        <v>200</v>
      </c>
      <c r="C76" t="s">
        <v>201</v>
      </c>
      <c r="D76">
        <v>4</v>
      </c>
      <c r="E76" t="s">
        <v>23</v>
      </c>
      <c r="F76" t="s">
        <v>202</v>
      </c>
      <c r="G76" t="s">
        <v>44</v>
      </c>
      <c r="H76" t="s">
        <v>203</v>
      </c>
      <c r="I76" t="s">
        <v>204</v>
      </c>
      <c r="J76" t="s">
        <v>42</v>
      </c>
      <c r="K76">
        <f>COUNTIFS(Bike_Data[Product Name],Bike_Data[[#This Row],[Product Name]])</f>
        <v>185</v>
      </c>
      <c r="L76">
        <f>_xlfn.RANK.EQ(Bike_Data[[#This Row],[Product Name Count]],Bike_Data[Product Name Count])</f>
        <v>387</v>
      </c>
      <c r="M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 t="s">
        <v>36</v>
      </c>
      <c r="O76" t="s">
        <v>37</v>
      </c>
      <c r="P76">
        <v>2</v>
      </c>
      <c r="Q76">
        <v>599.99</v>
      </c>
      <c r="R76">
        <v>0.05</v>
      </c>
      <c r="S76" t="s">
        <v>47</v>
      </c>
      <c r="T76">
        <v>20</v>
      </c>
      <c r="U76" t="s">
        <v>44</v>
      </c>
      <c r="V76" t="s">
        <v>48</v>
      </c>
      <c r="W76" t="s">
        <v>49</v>
      </c>
      <c r="X76" t="s">
        <v>50</v>
      </c>
    </row>
    <row r="77" spans="1:24" hidden="1" x14ac:dyDescent="0.25">
      <c r="A77">
        <v>38</v>
      </c>
      <c r="B77" t="s">
        <v>200</v>
      </c>
      <c r="C77" t="s">
        <v>201</v>
      </c>
      <c r="D77">
        <v>4</v>
      </c>
      <c r="E77" t="s">
        <v>23</v>
      </c>
      <c r="F77" t="s">
        <v>205</v>
      </c>
      <c r="G77" t="s">
        <v>44</v>
      </c>
      <c r="H77" t="s">
        <v>206</v>
      </c>
      <c r="I77" t="s">
        <v>207</v>
      </c>
      <c r="J77" t="s">
        <v>78</v>
      </c>
      <c r="K77">
        <f>COUNTIFS(Bike_Data[Product Name],Bike_Data[[#This Row],[Product Name]])</f>
        <v>193</v>
      </c>
      <c r="L77">
        <f>_xlfn.RANK.EQ(Bike_Data[[#This Row],[Product Name Count]],Bike_Data[Product Name Count])</f>
        <v>1</v>
      </c>
      <c r="M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7" t="s">
        <v>70</v>
      </c>
      <c r="O77" t="s">
        <v>37</v>
      </c>
      <c r="P77">
        <v>1</v>
      </c>
      <c r="Q77">
        <v>549.99</v>
      </c>
      <c r="R77">
        <v>7.0000000000000007E-2</v>
      </c>
      <c r="S77" t="s">
        <v>47</v>
      </c>
      <c r="T77">
        <v>16</v>
      </c>
      <c r="U77" t="s">
        <v>44</v>
      </c>
      <c r="V77" t="s">
        <v>48</v>
      </c>
      <c r="W77" t="s">
        <v>49</v>
      </c>
      <c r="X77" t="s">
        <v>55</v>
      </c>
    </row>
    <row r="78" spans="1:24" hidden="1" x14ac:dyDescent="0.25">
      <c r="A78">
        <v>38</v>
      </c>
      <c r="B78" t="s">
        <v>200</v>
      </c>
      <c r="C78" t="s">
        <v>201</v>
      </c>
      <c r="D78">
        <v>4</v>
      </c>
      <c r="E78" t="s">
        <v>23</v>
      </c>
      <c r="F78" t="s">
        <v>205</v>
      </c>
      <c r="G78" t="s">
        <v>44</v>
      </c>
      <c r="H78" t="s">
        <v>206</v>
      </c>
      <c r="I78" t="s">
        <v>207</v>
      </c>
      <c r="J78" t="s">
        <v>92</v>
      </c>
      <c r="K78">
        <f>COUNTIFS(Bike_Data[Product Name],Bike_Data[[#This Row],[Product Name]])</f>
        <v>101</v>
      </c>
      <c r="L78">
        <f>_xlfn.RANK.EQ(Bike_Data[[#This Row],[Product Name Count]],Bike_Data[Product Name Count])</f>
        <v>862</v>
      </c>
      <c r="M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 t="s">
        <v>39</v>
      </c>
      <c r="O78" t="s">
        <v>40</v>
      </c>
      <c r="P78">
        <v>2</v>
      </c>
      <c r="Q78">
        <v>3999.99</v>
      </c>
      <c r="R78">
        <v>0.05</v>
      </c>
      <c r="S78" t="s">
        <v>47</v>
      </c>
      <c r="T78">
        <v>8</v>
      </c>
      <c r="U78" t="s">
        <v>44</v>
      </c>
      <c r="V78" t="s">
        <v>48</v>
      </c>
      <c r="W78" t="s">
        <v>49</v>
      </c>
      <c r="X78" t="s">
        <v>55</v>
      </c>
    </row>
    <row r="79" spans="1:24" hidden="1" x14ac:dyDescent="0.25">
      <c r="A79">
        <v>38</v>
      </c>
      <c r="B79" t="s">
        <v>200</v>
      </c>
      <c r="C79" t="s">
        <v>201</v>
      </c>
      <c r="D79">
        <v>4</v>
      </c>
      <c r="E79" t="s">
        <v>23</v>
      </c>
      <c r="F79" t="s">
        <v>205</v>
      </c>
      <c r="G79" t="s">
        <v>44</v>
      </c>
      <c r="H79" t="s">
        <v>206</v>
      </c>
      <c r="I79" t="s">
        <v>207</v>
      </c>
      <c r="J79" t="s">
        <v>118</v>
      </c>
      <c r="K79">
        <f>COUNTIFS(Bike_Data[Product Name],Bike_Data[[#This Row],[Product Name]])</f>
        <v>100</v>
      </c>
      <c r="L79">
        <f>_xlfn.RANK.EQ(Bike_Data[[#This Row],[Product Name Count]],Bike_Data[Product Name Count])</f>
        <v>1064</v>
      </c>
      <c r="M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 t="s">
        <v>87</v>
      </c>
      <c r="O79" t="s">
        <v>37</v>
      </c>
      <c r="P79">
        <v>1</v>
      </c>
      <c r="Q79">
        <v>299.99</v>
      </c>
      <c r="R79">
        <v>7.0000000000000007E-2</v>
      </c>
      <c r="S79" t="s">
        <v>47</v>
      </c>
      <c r="T79">
        <v>12</v>
      </c>
      <c r="U79" t="s">
        <v>44</v>
      </c>
      <c r="V79" t="s">
        <v>48</v>
      </c>
      <c r="W79" t="s">
        <v>49</v>
      </c>
      <c r="X79" t="s">
        <v>55</v>
      </c>
    </row>
    <row r="80" spans="1:24" hidden="1" x14ac:dyDescent="0.25">
      <c r="A80">
        <v>38</v>
      </c>
      <c r="B80" t="s">
        <v>200</v>
      </c>
      <c r="C80" t="s">
        <v>201</v>
      </c>
      <c r="D80">
        <v>4</v>
      </c>
      <c r="E80" t="s">
        <v>23</v>
      </c>
      <c r="F80" t="s">
        <v>205</v>
      </c>
      <c r="G80" t="s">
        <v>44</v>
      </c>
      <c r="H80" t="s">
        <v>206</v>
      </c>
      <c r="I80" t="s">
        <v>207</v>
      </c>
      <c r="J80" t="s">
        <v>132</v>
      </c>
      <c r="K80">
        <f>COUNTIFS(Bike_Data[Product Name],Bike_Data[[#This Row],[Product Name]])</f>
        <v>98</v>
      </c>
      <c r="L80">
        <f>_xlfn.RANK.EQ(Bike_Data[[#This Row],[Product Name Count]],Bike_Data[Product Name Count])</f>
        <v>1164</v>
      </c>
      <c r="M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 t="s">
        <v>70</v>
      </c>
      <c r="O80" t="s">
        <v>37</v>
      </c>
      <c r="P80">
        <v>1</v>
      </c>
      <c r="Q80">
        <v>499.99</v>
      </c>
      <c r="R80">
        <v>0.2</v>
      </c>
      <c r="S80" t="s">
        <v>47</v>
      </c>
      <c r="T80">
        <v>18</v>
      </c>
      <c r="U80" t="s">
        <v>44</v>
      </c>
      <c r="V80" t="s">
        <v>48</v>
      </c>
      <c r="W80" t="s">
        <v>49</v>
      </c>
      <c r="X80" t="s">
        <v>55</v>
      </c>
    </row>
    <row r="81" spans="1:24" hidden="1" x14ac:dyDescent="0.25">
      <c r="A81">
        <v>38</v>
      </c>
      <c r="B81" t="s">
        <v>200</v>
      </c>
      <c r="C81" t="s">
        <v>201</v>
      </c>
      <c r="D81">
        <v>4</v>
      </c>
      <c r="E81" t="s">
        <v>23</v>
      </c>
      <c r="F81" t="s">
        <v>205</v>
      </c>
      <c r="G81" t="s">
        <v>44</v>
      </c>
      <c r="H81" t="s">
        <v>206</v>
      </c>
      <c r="I81" t="s">
        <v>207</v>
      </c>
      <c r="J81" t="s">
        <v>28</v>
      </c>
      <c r="K81">
        <f>COUNTIFS(Bike_Data[Product Name],Bike_Data[[#This Row],[Product Name]])</f>
        <v>97</v>
      </c>
      <c r="L81">
        <f>_xlfn.RANK.EQ(Bike_Data[[#This Row],[Product Name Count]],Bike_Data[Product Name Count])</f>
        <v>1262</v>
      </c>
      <c r="M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1" t="s">
        <v>29</v>
      </c>
      <c r="O81" t="s">
        <v>30</v>
      </c>
      <c r="P81">
        <v>2</v>
      </c>
      <c r="Q81">
        <v>1549</v>
      </c>
      <c r="R81">
        <v>0.1</v>
      </c>
      <c r="S81" t="s">
        <v>47</v>
      </c>
      <c r="T81">
        <v>13</v>
      </c>
      <c r="U81" t="s">
        <v>44</v>
      </c>
      <c r="V81" t="s">
        <v>48</v>
      </c>
      <c r="W81" t="s">
        <v>49</v>
      </c>
      <c r="X81" t="s">
        <v>55</v>
      </c>
    </row>
    <row r="82" spans="1:24" hidden="1" x14ac:dyDescent="0.25">
      <c r="A82">
        <v>39</v>
      </c>
      <c r="B82" t="s">
        <v>200</v>
      </c>
      <c r="C82" t="s">
        <v>201</v>
      </c>
      <c r="D82">
        <v>4</v>
      </c>
      <c r="E82" t="s">
        <v>23</v>
      </c>
      <c r="F82" t="s">
        <v>208</v>
      </c>
      <c r="G82" t="s">
        <v>44</v>
      </c>
      <c r="H82" t="s">
        <v>209</v>
      </c>
      <c r="I82" t="s">
        <v>210</v>
      </c>
      <c r="J82" t="s">
        <v>42</v>
      </c>
      <c r="K82">
        <f>COUNTIFS(Bike_Data[Product Name],Bike_Data[[#This Row],[Product Name]])</f>
        <v>185</v>
      </c>
      <c r="L82">
        <f>_xlfn.RANK.EQ(Bike_Data[[#This Row],[Product Name Count]],Bike_Data[Product Name Count])</f>
        <v>387</v>
      </c>
      <c r="M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 t="s">
        <v>36</v>
      </c>
      <c r="O82" t="s">
        <v>37</v>
      </c>
      <c r="P82">
        <v>2</v>
      </c>
      <c r="Q82">
        <v>599.99</v>
      </c>
      <c r="R82">
        <v>0.2</v>
      </c>
      <c r="S82" t="s">
        <v>47</v>
      </c>
      <c r="T82">
        <v>20</v>
      </c>
      <c r="U82" t="s">
        <v>44</v>
      </c>
      <c r="V82" t="s">
        <v>48</v>
      </c>
      <c r="W82" t="s">
        <v>49</v>
      </c>
      <c r="X82" t="s">
        <v>55</v>
      </c>
    </row>
    <row r="83" spans="1:24" hidden="1" x14ac:dyDescent="0.25">
      <c r="A83">
        <v>39</v>
      </c>
      <c r="B83" t="s">
        <v>200</v>
      </c>
      <c r="C83" t="s">
        <v>201</v>
      </c>
      <c r="D83">
        <v>4</v>
      </c>
      <c r="E83" t="s">
        <v>23</v>
      </c>
      <c r="F83" t="s">
        <v>208</v>
      </c>
      <c r="G83" t="s">
        <v>44</v>
      </c>
      <c r="H83" t="s">
        <v>209</v>
      </c>
      <c r="I83" t="s">
        <v>210</v>
      </c>
      <c r="J83" t="s">
        <v>86</v>
      </c>
      <c r="K83">
        <f>COUNTIFS(Bike_Data[Product Name],Bike_Data[[#This Row],[Product Name]])</f>
        <v>180</v>
      </c>
      <c r="L83">
        <f>_xlfn.RANK.EQ(Bike_Data[[#This Row],[Product Name Count]],Bike_Data[Product Name Count])</f>
        <v>572</v>
      </c>
      <c r="M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3" t="s">
        <v>87</v>
      </c>
      <c r="O83" t="s">
        <v>37</v>
      </c>
      <c r="P83">
        <v>2</v>
      </c>
      <c r="Q83">
        <v>269.99</v>
      </c>
      <c r="R83">
        <v>0.2</v>
      </c>
      <c r="S83" t="s">
        <v>47</v>
      </c>
      <c r="T83">
        <v>0</v>
      </c>
      <c r="U83" t="s">
        <v>44</v>
      </c>
      <c r="V83" t="s">
        <v>48</v>
      </c>
      <c r="W83" t="s">
        <v>49</v>
      </c>
      <c r="X83" t="s">
        <v>55</v>
      </c>
    </row>
    <row r="84" spans="1:24" hidden="1" x14ac:dyDescent="0.25">
      <c r="A84">
        <v>39</v>
      </c>
      <c r="B84" t="s">
        <v>200</v>
      </c>
      <c r="C84" t="s">
        <v>201</v>
      </c>
      <c r="D84">
        <v>4</v>
      </c>
      <c r="E84" t="s">
        <v>23</v>
      </c>
      <c r="F84" t="s">
        <v>208</v>
      </c>
      <c r="G84" t="s">
        <v>44</v>
      </c>
      <c r="H84" t="s">
        <v>209</v>
      </c>
      <c r="I84" t="s">
        <v>210</v>
      </c>
      <c r="J84" t="s">
        <v>82</v>
      </c>
      <c r="K84">
        <f>COUNTIFS(Bike_Data[Product Name],Bike_Data[[#This Row],[Product Name]])</f>
        <v>91</v>
      </c>
      <c r="L84">
        <f>_xlfn.RANK.EQ(Bike_Data[[#This Row],[Product Name Count]],Bike_Data[Product Name Count])</f>
        <v>1553</v>
      </c>
      <c r="M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4" t="s">
        <v>36</v>
      </c>
      <c r="O84" t="s">
        <v>37</v>
      </c>
      <c r="P84">
        <v>1</v>
      </c>
      <c r="Q84">
        <v>529.99</v>
      </c>
      <c r="R84">
        <v>0.1</v>
      </c>
      <c r="S84" t="s">
        <v>47</v>
      </c>
      <c r="T84">
        <v>6</v>
      </c>
      <c r="U84" t="s">
        <v>44</v>
      </c>
      <c r="V84" t="s">
        <v>48</v>
      </c>
      <c r="W84" t="s">
        <v>49</v>
      </c>
      <c r="X84" t="s">
        <v>55</v>
      </c>
    </row>
    <row r="85" spans="1:24" hidden="1" x14ac:dyDescent="0.25">
      <c r="A85">
        <v>39</v>
      </c>
      <c r="B85" t="s">
        <v>200</v>
      </c>
      <c r="C85" t="s">
        <v>201</v>
      </c>
      <c r="D85">
        <v>4</v>
      </c>
      <c r="E85" t="s">
        <v>23</v>
      </c>
      <c r="F85" t="s">
        <v>208</v>
      </c>
      <c r="G85" t="s">
        <v>44</v>
      </c>
      <c r="H85" t="s">
        <v>209</v>
      </c>
      <c r="I85" t="s">
        <v>210</v>
      </c>
      <c r="J85" t="s">
        <v>56</v>
      </c>
      <c r="K85">
        <f>COUNTIFS(Bike_Data[Product Name],Bike_Data[[#This Row],[Product Name]])</f>
        <v>86</v>
      </c>
      <c r="L85">
        <f>_xlfn.RANK.EQ(Bike_Data[[#This Row],[Product Name Count]],Bike_Data[Product Name Count])</f>
        <v>1915</v>
      </c>
      <c r="M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 t="s">
        <v>39</v>
      </c>
      <c r="O85" t="s">
        <v>30</v>
      </c>
      <c r="P85">
        <v>2</v>
      </c>
      <c r="Q85">
        <v>999.99</v>
      </c>
      <c r="R85">
        <v>0.05</v>
      </c>
      <c r="S85" t="s">
        <v>47</v>
      </c>
      <c r="T85">
        <v>28</v>
      </c>
      <c r="U85" t="s">
        <v>44</v>
      </c>
      <c r="V85" t="s">
        <v>48</v>
      </c>
      <c r="W85" t="s">
        <v>49</v>
      </c>
      <c r="X85" t="s">
        <v>55</v>
      </c>
    </row>
    <row r="86" spans="1:24" hidden="1" x14ac:dyDescent="0.25">
      <c r="A86">
        <v>41</v>
      </c>
      <c r="B86" t="s">
        <v>211</v>
      </c>
      <c r="C86" t="s">
        <v>212</v>
      </c>
      <c r="D86">
        <v>4</v>
      </c>
      <c r="E86" t="s">
        <v>23</v>
      </c>
      <c r="F86" t="s">
        <v>215</v>
      </c>
      <c r="G86" t="s">
        <v>44</v>
      </c>
      <c r="H86" t="s">
        <v>216</v>
      </c>
      <c r="I86" t="s">
        <v>217</v>
      </c>
      <c r="J86" t="s">
        <v>42</v>
      </c>
      <c r="K86">
        <f>COUNTIFS(Bike_Data[Product Name],Bike_Data[[#This Row],[Product Name]])</f>
        <v>185</v>
      </c>
      <c r="L86">
        <f>_xlfn.RANK.EQ(Bike_Data[[#This Row],[Product Name Count]],Bike_Data[Product Name Count])</f>
        <v>387</v>
      </c>
      <c r="M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 t="s">
        <v>70</v>
      </c>
      <c r="O86" t="s">
        <v>37</v>
      </c>
      <c r="P86">
        <v>2</v>
      </c>
      <c r="Q86">
        <v>599.99</v>
      </c>
      <c r="R86">
        <v>0.2</v>
      </c>
      <c r="S86" t="s">
        <v>47</v>
      </c>
      <c r="T86">
        <v>2</v>
      </c>
      <c r="U86" t="s">
        <v>44</v>
      </c>
      <c r="V86" t="s">
        <v>48</v>
      </c>
      <c r="W86" t="s">
        <v>49</v>
      </c>
      <c r="X86" t="s">
        <v>50</v>
      </c>
    </row>
    <row r="87" spans="1:24" hidden="1" x14ac:dyDescent="0.25">
      <c r="A87">
        <v>41</v>
      </c>
      <c r="B87" t="s">
        <v>211</v>
      </c>
      <c r="C87" t="s">
        <v>212</v>
      </c>
      <c r="D87">
        <v>4</v>
      </c>
      <c r="E87" t="s">
        <v>23</v>
      </c>
      <c r="F87" t="s">
        <v>215</v>
      </c>
      <c r="G87" t="s">
        <v>44</v>
      </c>
      <c r="H87" t="s">
        <v>216</v>
      </c>
      <c r="I87" t="s">
        <v>217</v>
      </c>
      <c r="J87" t="s">
        <v>127</v>
      </c>
      <c r="K87">
        <f>COUNTIFS(Bike_Data[Product Name],Bike_Data[[#This Row],[Product Name]])</f>
        <v>91</v>
      </c>
      <c r="L87">
        <f>_xlfn.RANK.EQ(Bike_Data[[#This Row],[Product Name Count]],Bike_Data[Product Name Count])</f>
        <v>1553</v>
      </c>
      <c r="M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7" t="s">
        <v>39</v>
      </c>
      <c r="O87" t="s">
        <v>128</v>
      </c>
      <c r="P87">
        <v>1</v>
      </c>
      <c r="Q87">
        <v>1320.99</v>
      </c>
      <c r="R87">
        <v>0.1</v>
      </c>
      <c r="S87" t="s">
        <v>47</v>
      </c>
      <c r="T87">
        <v>1</v>
      </c>
      <c r="U87" t="s">
        <v>44</v>
      </c>
      <c r="V87" t="s">
        <v>48</v>
      </c>
      <c r="W87" t="s">
        <v>49</v>
      </c>
      <c r="X87" t="s">
        <v>50</v>
      </c>
    </row>
    <row r="88" spans="1:24" hidden="1" x14ac:dyDescent="0.25">
      <c r="A88">
        <v>41</v>
      </c>
      <c r="B88" t="s">
        <v>211</v>
      </c>
      <c r="C88" t="s">
        <v>212</v>
      </c>
      <c r="D88">
        <v>4</v>
      </c>
      <c r="E88" t="s">
        <v>23</v>
      </c>
      <c r="F88" t="s">
        <v>215</v>
      </c>
      <c r="G88" t="s">
        <v>44</v>
      </c>
      <c r="H88" t="s">
        <v>216</v>
      </c>
      <c r="I88" t="s">
        <v>217</v>
      </c>
      <c r="J88" t="s">
        <v>165</v>
      </c>
      <c r="K88">
        <f>COUNTIFS(Bike_Data[Product Name],Bike_Data[[#This Row],[Product Name]])</f>
        <v>78</v>
      </c>
      <c r="L88">
        <f>_xlfn.RANK.EQ(Bike_Data[[#This Row],[Product Name Count]],Bike_Data[Product Name Count])</f>
        <v>2170</v>
      </c>
      <c r="M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 t="s">
        <v>36</v>
      </c>
      <c r="O88" t="s">
        <v>69</v>
      </c>
      <c r="P88">
        <v>2</v>
      </c>
      <c r="Q88">
        <v>449</v>
      </c>
      <c r="R88">
        <v>0.2</v>
      </c>
      <c r="S88" t="s">
        <v>47</v>
      </c>
      <c r="T88">
        <v>15</v>
      </c>
      <c r="U88" t="s">
        <v>44</v>
      </c>
      <c r="V88" t="s">
        <v>48</v>
      </c>
      <c r="W88" t="s">
        <v>49</v>
      </c>
      <c r="X88" t="s">
        <v>50</v>
      </c>
    </row>
    <row r="89" spans="1:24" hidden="1" x14ac:dyDescent="0.25">
      <c r="A89">
        <v>42</v>
      </c>
      <c r="B89" t="s">
        <v>211</v>
      </c>
      <c r="C89" t="s">
        <v>218</v>
      </c>
      <c r="D89">
        <v>4</v>
      </c>
      <c r="E89" t="s">
        <v>23</v>
      </c>
      <c r="F89" t="s">
        <v>219</v>
      </c>
      <c r="G89" t="s">
        <v>44</v>
      </c>
      <c r="H89" t="s">
        <v>220</v>
      </c>
      <c r="I89" t="s">
        <v>221</v>
      </c>
      <c r="J89" t="s">
        <v>165</v>
      </c>
      <c r="K89">
        <f>COUNTIFS(Bike_Data[Product Name],Bike_Data[[#This Row],[Product Name]])</f>
        <v>78</v>
      </c>
      <c r="L89">
        <f>_xlfn.RANK.EQ(Bike_Data[[#This Row],[Product Name Count]],Bike_Data[Product Name Count])</f>
        <v>2170</v>
      </c>
      <c r="M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9" t="s">
        <v>36</v>
      </c>
      <c r="O89" t="s">
        <v>69</v>
      </c>
      <c r="P89">
        <v>1</v>
      </c>
      <c r="Q89">
        <v>449</v>
      </c>
      <c r="R89">
        <v>0.05</v>
      </c>
      <c r="S89" t="s">
        <v>47</v>
      </c>
      <c r="T89">
        <v>15</v>
      </c>
      <c r="U89" t="s">
        <v>44</v>
      </c>
      <c r="V89" t="s">
        <v>48</v>
      </c>
      <c r="W89" t="s">
        <v>49</v>
      </c>
      <c r="X89" t="s">
        <v>55</v>
      </c>
    </row>
    <row r="90" spans="1:24" hidden="1" x14ac:dyDescent="0.25">
      <c r="A90">
        <v>43</v>
      </c>
      <c r="B90" t="s">
        <v>211</v>
      </c>
      <c r="C90" t="s">
        <v>218</v>
      </c>
      <c r="D90">
        <v>4</v>
      </c>
      <c r="E90" t="s">
        <v>23</v>
      </c>
      <c r="F90" t="s">
        <v>222</v>
      </c>
      <c r="G90" t="s">
        <v>44</v>
      </c>
      <c r="H90" t="s">
        <v>223</v>
      </c>
      <c r="I90" t="s">
        <v>224</v>
      </c>
      <c r="J90" t="s">
        <v>78</v>
      </c>
      <c r="K90">
        <f>COUNTIFS(Bike_Data[Product Name],Bike_Data[[#This Row],[Product Name]])</f>
        <v>193</v>
      </c>
      <c r="L90">
        <f>_xlfn.RANK.EQ(Bike_Data[[#This Row],[Product Name Count]],Bike_Data[Product Name Count])</f>
        <v>1</v>
      </c>
      <c r="M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 t="s">
        <v>36</v>
      </c>
      <c r="O90" t="s">
        <v>37</v>
      </c>
      <c r="P90">
        <v>2</v>
      </c>
      <c r="Q90">
        <v>549.99</v>
      </c>
      <c r="R90">
        <v>0.05</v>
      </c>
      <c r="S90" t="s">
        <v>47</v>
      </c>
      <c r="T90">
        <v>2</v>
      </c>
      <c r="U90" t="s">
        <v>44</v>
      </c>
      <c r="V90" t="s">
        <v>48</v>
      </c>
      <c r="W90" t="s">
        <v>49</v>
      </c>
      <c r="X90" t="s">
        <v>55</v>
      </c>
    </row>
    <row r="91" spans="1:24" hidden="1" x14ac:dyDescent="0.25">
      <c r="A91">
        <v>43</v>
      </c>
      <c r="B91" t="s">
        <v>211</v>
      </c>
      <c r="C91" t="s">
        <v>218</v>
      </c>
      <c r="D91">
        <v>4</v>
      </c>
      <c r="E91" t="s">
        <v>23</v>
      </c>
      <c r="F91" t="s">
        <v>222</v>
      </c>
      <c r="G91" t="s">
        <v>44</v>
      </c>
      <c r="H91" t="s">
        <v>223</v>
      </c>
      <c r="I91" t="s">
        <v>224</v>
      </c>
      <c r="J91" t="s">
        <v>109</v>
      </c>
      <c r="K91">
        <f>COUNTIFS(Bike_Data[Product Name],Bike_Data[[#This Row],[Product Name]])</f>
        <v>193</v>
      </c>
      <c r="L91">
        <f>_xlfn.RANK.EQ(Bike_Data[[#This Row],[Product Name Count]],Bike_Data[Product Name Count])</f>
        <v>1</v>
      </c>
      <c r="M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1" t="s">
        <v>36</v>
      </c>
      <c r="O91" t="s">
        <v>37</v>
      </c>
      <c r="P91">
        <v>2</v>
      </c>
      <c r="Q91">
        <v>269.99</v>
      </c>
      <c r="R91">
        <v>0.1</v>
      </c>
      <c r="S91" t="s">
        <v>47</v>
      </c>
      <c r="T91">
        <v>1</v>
      </c>
      <c r="U91" t="s">
        <v>44</v>
      </c>
      <c r="V91" t="s">
        <v>48</v>
      </c>
      <c r="W91" t="s">
        <v>49</v>
      </c>
      <c r="X91" t="s">
        <v>55</v>
      </c>
    </row>
    <row r="92" spans="1:24" hidden="1" x14ac:dyDescent="0.25">
      <c r="A92">
        <v>44</v>
      </c>
      <c r="B92" t="s">
        <v>225</v>
      </c>
      <c r="C92" t="s">
        <v>218</v>
      </c>
      <c r="D92">
        <v>4</v>
      </c>
      <c r="E92" t="s">
        <v>23</v>
      </c>
      <c r="F92" t="s">
        <v>226</v>
      </c>
      <c r="G92" t="s">
        <v>44</v>
      </c>
      <c r="H92" t="s">
        <v>227</v>
      </c>
      <c r="I92" t="s">
        <v>228</v>
      </c>
      <c r="J92" t="s">
        <v>42</v>
      </c>
      <c r="K92">
        <f>COUNTIFS(Bike_Data[Product Name],Bike_Data[[#This Row],[Product Name]])</f>
        <v>185</v>
      </c>
      <c r="L92">
        <f>_xlfn.RANK.EQ(Bike_Data[[#This Row],[Product Name Count]],Bike_Data[Product Name Count])</f>
        <v>387</v>
      </c>
      <c r="M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 t="s">
        <v>36</v>
      </c>
      <c r="O92" t="s">
        <v>37</v>
      </c>
      <c r="P92">
        <v>1</v>
      </c>
      <c r="Q92">
        <v>599.99</v>
      </c>
      <c r="R92">
        <v>0.05</v>
      </c>
      <c r="S92" t="s">
        <v>47</v>
      </c>
      <c r="T92">
        <v>20</v>
      </c>
      <c r="U92" t="s">
        <v>44</v>
      </c>
      <c r="V92" t="s">
        <v>48</v>
      </c>
      <c r="W92" t="s">
        <v>49</v>
      </c>
      <c r="X92" t="s">
        <v>55</v>
      </c>
    </row>
    <row r="93" spans="1:24" hidden="1" x14ac:dyDescent="0.25">
      <c r="A93">
        <v>44</v>
      </c>
      <c r="B93" t="s">
        <v>225</v>
      </c>
      <c r="C93" t="s">
        <v>218</v>
      </c>
      <c r="D93">
        <v>4</v>
      </c>
      <c r="E93" t="s">
        <v>23</v>
      </c>
      <c r="F93" t="s">
        <v>226</v>
      </c>
      <c r="G93" t="s">
        <v>44</v>
      </c>
      <c r="H93" t="s">
        <v>227</v>
      </c>
      <c r="I93" t="s">
        <v>228</v>
      </c>
      <c r="J93" t="s">
        <v>92</v>
      </c>
      <c r="K93">
        <f>COUNTIFS(Bike_Data[Product Name],Bike_Data[[#This Row],[Product Name]])</f>
        <v>101</v>
      </c>
      <c r="L93">
        <f>_xlfn.RANK.EQ(Bike_Data[[#This Row],[Product Name Count]],Bike_Data[Product Name Count])</f>
        <v>862</v>
      </c>
      <c r="M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 t="s">
        <v>39</v>
      </c>
      <c r="O93" t="s">
        <v>40</v>
      </c>
      <c r="P93">
        <v>1</v>
      </c>
      <c r="Q93">
        <v>3999.99</v>
      </c>
      <c r="R93">
        <v>0.1</v>
      </c>
      <c r="S93" t="s">
        <v>47</v>
      </c>
      <c r="T93">
        <v>8</v>
      </c>
      <c r="U93" t="s">
        <v>44</v>
      </c>
      <c r="V93" t="s">
        <v>48</v>
      </c>
      <c r="W93" t="s">
        <v>49</v>
      </c>
      <c r="X93" t="s">
        <v>55</v>
      </c>
    </row>
    <row r="94" spans="1:24" hidden="1" x14ac:dyDescent="0.25">
      <c r="A94">
        <v>45</v>
      </c>
      <c r="B94" t="s">
        <v>225</v>
      </c>
      <c r="C94" t="s">
        <v>229</v>
      </c>
      <c r="D94">
        <v>4</v>
      </c>
      <c r="E94" t="s">
        <v>23</v>
      </c>
      <c r="F94" t="s">
        <v>230</v>
      </c>
      <c r="G94" t="s">
        <v>44</v>
      </c>
      <c r="H94" t="s">
        <v>45</v>
      </c>
      <c r="I94" t="s">
        <v>231</v>
      </c>
      <c r="J94" t="s">
        <v>109</v>
      </c>
      <c r="K94">
        <f>COUNTIFS(Bike_Data[Product Name],Bike_Data[[#This Row],[Product Name]])</f>
        <v>193</v>
      </c>
      <c r="L94">
        <f>_xlfn.RANK.EQ(Bike_Data[[#This Row],[Product Name Count]],Bike_Data[Product Name Count])</f>
        <v>1</v>
      </c>
      <c r="M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 t="s">
        <v>87</v>
      </c>
      <c r="O94" t="s">
        <v>37</v>
      </c>
      <c r="P94">
        <v>2</v>
      </c>
      <c r="Q94">
        <v>269.99</v>
      </c>
      <c r="R94">
        <v>0.05</v>
      </c>
      <c r="S94" t="s">
        <v>47</v>
      </c>
      <c r="T94">
        <v>16</v>
      </c>
      <c r="U94" t="s">
        <v>44</v>
      </c>
      <c r="V94" t="s">
        <v>48</v>
      </c>
      <c r="W94" t="s">
        <v>49</v>
      </c>
      <c r="X94" t="s">
        <v>55</v>
      </c>
    </row>
    <row r="95" spans="1:24" hidden="1" x14ac:dyDescent="0.25">
      <c r="A95">
        <v>45</v>
      </c>
      <c r="B95" t="s">
        <v>225</v>
      </c>
      <c r="C95" t="s">
        <v>229</v>
      </c>
      <c r="D95">
        <v>4</v>
      </c>
      <c r="E95" t="s">
        <v>23</v>
      </c>
      <c r="F95" t="s">
        <v>230</v>
      </c>
      <c r="G95" t="s">
        <v>44</v>
      </c>
      <c r="H95" t="s">
        <v>45</v>
      </c>
      <c r="I95" t="s">
        <v>231</v>
      </c>
      <c r="J95" t="s">
        <v>86</v>
      </c>
      <c r="K95">
        <f>COUNTIFS(Bike_Data[Product Name],Bike_Data[[#This Row],[Product Name]])</f>
        <v>180</v>
      </c>
      <c r="L95">
        <f>_xlfn.RANK.EQ(Bike_Data[[#This Row],[Product Name Count]],Bike_Data[Product Name Count])</f>
        <v>572</v>
      </c>
      <c r="M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 t="s">
        <v>87</v>
      </c>
      <c r="O95" t="s">
        <v>37</v>
      </c>
      <c r="P95">
        <v>1</v>
      </c>
      <c r="Q95">
        <v>269.99</v>
      </c>
      <c r="R95">
        <v>7.0000000000000007E-2</v>
      </c>
      <c r="S95" t="s">
        <v>47</v>
      </c>
      <c r="T95">
        <v>0</v>
      </c>
      <c r="U95" t="s">
        <v>44</v>
      </c>
      <c r="V95" t="s">
        <v>48</v>
      </c>
      <c r="W95" t="s">
        <v>49</v>
      </c>
      <c r="X95" t="s">
        <v>55</v>
      </c>
    </row>
    <row r="96" spans="1:24" hidden="1" x14ac:dyDescent="0.25">
      <c r="A96">
        <v>45</v>
      </c>
      <c r="B96" t="s">
        <v>225</v>
      </c>
      <c r="C96" t="s">
        <v>229</v>
      </c>
      <c r="D96">
        <v>4</v>
      </c>
      <c r="E96" t="s">
        <v>23</v>
      </c>
      <c r="F96" t="s">
        <v>230</v>
      </c>
      <c r="G96" t="s">
        <v>44</v>
      </c>
      <c r="H96" t="s">
        <v>45</v>
      </c>
      <c r="I96" t="s">
        <v>231</v>
      </c>
      <c r="J96" t="s">
        <v>41</v>
      </c>
      <c r="K96">
        <f>COUNTIFS(Bike_Data[Product Name],Bike_Data[[#This Row],[Product Name]])</f>
        <v>97</v>
      </c>
      <c r="L96">
        <f>_xlfn.RANK.EQ(Bike_Data[[#This Row],[Product Name Count]],Bike_Data[Product Name Count])</f>
        <v>1262</v>
      </c>
      <c r="M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6" t="s">
        <v>39</v>
      </c>
      <c r="O96" t="s">
        <v>40</v>
      </c>
      <c r="P96">
        <v>2</v>
      </c>
      <c r="Q96">
        <v>2899.99</v>
      </c>
      <c r="R96">
        <v>0.2</v>
      </c>
      <c r="S96" t="s">
        <v>47</v>
      </c>
      <c r="T96">
        <v>2</v>
      </c>
      <c r="U96" t="s">
        <v>44</v>
      </c>
      <c r="V96" t="s">
        <v>48</v>
      </c>
      <c r="W96" t="s">
        <v>49</v>
      </c>
      <c r="X96" t="s">
        <v>55</v>
      </c>
    </row>
    <row r="97" spans="1:24" hidden="1" x14ac:dyDescent="0.25">
      <c r="A97">
        <v>46</v>
      </c>
      <c r="B97" t="s">
        <v>212</v>
      </c>
      <c r="C97" t="s">
        <v>229</v>
      </c>
      <c r="D97">
        <v>4</v>
      </c>
      <c r="E97" t="s">
        <v>23</v>
      </c>
      <c r="F97" t="s">
        <v>232</v>
      </c>
      <c r="G97" t="s">
        <v>44</v>
      </c>
      <c r="H97" t="s">
        <v>233</v>
      </c>
      <c r="I97" t="s">
        <v>234</v>
      </c>
      <c r="J97" t="s">
        <v>68</v>
      </c>
      <c r="K97">
        <f>COUNTIFS(Bike_Data[Product Name],Bike_Data[[#This Row],[Product Name]])</f>
        <v>91</v>
      </c>
      <c r="L97">
        <f>_xlfn.RANK.EQ(Bike_Data[[#This Row],[Product Name Count]],Bike_Data[Product Name Count])</f>
        <v>1553</v>
      </c>
      <c r="M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 t="s">
        <v>36</v>
      </c>
      <c r="O97" t="s">
        <v>69</v>
      </c>
      <c r="P97">
        <v>1</v>
      </c>
      <c r="Q97">
        <v>429</v>
      </c>
      <c r="R97">
        <v>0.1</v>
      </c>
      <c r="S97" t="s">
        <v>47</v>
      </c>
      <c r="T97">
        <v>3</v>
      </c>
      <c r="U97" t="s">
        <v>44</v>
      </c>
      <c r="V97" t="s">
        <v>48</v>
      </c>
      <c r="W97" t="s">
        <v>49</v>
      </c>
      <c r="X97" t="s">
        <v>55</v>
      </c>
    </row>
    <row r="98" spans="1:24" hidden="1" x14ac:dyDescent="0.25">
      <c r="A98">
        <v>47</v>
      </c>
      <c r="B98" t="s">
        <v>212</v>
      </c>
      <c r="C98" t="s">
        <v>229</v>
      </c>
      <c r="D98">
        <v>4</v>
      </c>
      <c r="E98" t="s">
        <v>23</v>
      </c>
      <c r="F98" t="s">
        <v>235</v>
      </c>
      <c r="G98" t="s">
        <v>44</v>
      </c>
      <c r="H98" t="s">
        <v>236</v>
      </c>
      <c r="I98" t="s">
        <v>237</v>
      </c>
      <c r="J98" t="s">
        <v>109</v>
      </c>
      <c r="K98">
        <f>COUNTIFS(Bike_Data[Product Name],Bike_Data[[#This Row],[Product Name]])</f>
        <v>193</v>
      </c>
      <c r="L98">
        <f>_xlfn.RANK.EQ(Bike_Data[[#This Row],[Product Name Count]],Bike_Data[Product Name Count])</f>
        <v>1</v>
      </c>
      <c r="M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 t="s">
        <v>36</v>
      </c>
      <c r="O98" t="s">
        <v>37</v>
      </c>
      <c r="P98">
        <v>1</v>
      </c>
      <c r="Q98">
        <v>269.99</v>
      </c>
      <c r="R98">
        <v>0.2</v>
      </c>
      <c r="S98" t="s">
        <v>47</v>
      </c>
      <c r="T98">
        <v>1</v>
      </c>
      <c r="U98" t="s">
        <v>44</v>
      </c>
      <c r="V98" t="s">
        <v>48</v>
      </c>
      <c r="W98" t="s">
        <v>49</v>
      </c>
      <c r="X98" t="s">
        <v>55</v>
      </c>
    </row>
    <row r="99" spans="1:24" hidden="1" x14ac:dyDescent="0.25">
      <c r="A99">
        <v>47</v>
      </c>
      <c r="B99" t="s">
        <v>212</v>
      </c>
      <c r="C99" t="s">
        <v>229</v>
      </c>
      <c r="D99">
        <v>4</v>
      </c>
      <c r="E99" t="s">
        <v>23</v>
      </c>
      <c r="F99" t="s">
        <v>235</v>
      </c>
      <c r="G99" t="s">
        <v>44</v>
      </c>
      <c r="H99" t="s">
        <v>236</v>
      </c>
      <c r="I99" t="s">
        <v>237</v>
      </c>
      <c r="J99" t="s">
        <v>114</v>
      </c>
      <c r="K99">
        <f>COUNTIFS(Bike_Data[Product Name],Bike_Data[[#This Row],[Product Name]])</f>
        <v>110</v>
      </c>
      <c r="L99">
        <f>_xlfn.RANK.EQ(Bike_Data[[#This Row],[Product Name Count]],Bike_Data[Product Name Count])</f>
        <v>752</v>
      </c>
      <c r="M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 t="s">
        <v>39</v>
      </c>
      <c r="O99" t="s">
        <v>30</v>
      </c>
      <c r="P99">
        <v>1</v>
      </c>
      <c r="Q99">
        <v>469.99</v>
      </c>
      <c r="R99">
        <v>0.05</v>
      </c>
      <c r="S99" t="s">
        <v>47</v>
      </c>
      <c r="T99">
        <v>11</v>
      </c>
      <c r="U99" t="s">
        <v>44</v>
      </c>
      <c r="V99" t="s">
        <v>48</v>
      </c>
      <c r="W99" t="s">
        <v>49</v>
      </c>
      <c r="X99" t="s">
        <v>55</v>
      </c>
    </row>
    <row r="100" spans="1:24" hidden="1" x14ac:dyDescent="0.25">
      <c r="A100">
        <v>47</v>
      </c>
      <c r="B100" t="s">
        <v>212</v>
      </c>
      <c r="C100" t="s">
        <v>229</v>
      </c>
      <c r="D100">
        <v>4</v>
      </c>
      <c r="E100" t="s">
        <v>23</v>
      </c>
      <c r="F100" t="s">
        <v>235</v>
      </c>
      <c r="G100" t="s">
        <v>44</v>
      </c>
      <c r="H100" t="s">
        <v>236</v>
      </c>
      <c r="I100" t="s">
        <v>237</v>
      </c>
      <c r="J100" t="s">
        <v>132</v>
      </c>
      <c r="K100">
        <f>COUNTIFS(Bike_Data[Product Name],Bike_Data[[#This Row],[Product Name]])</f>
        <v>98</v>
      </c>
      <c r="L100">
        <f>_xlfn.RANK.EQ(Bike_Data[[#This Row],[Product Name Count]],Bike_Data[Product Name Count])</f>
        <v>1164</v>
      </c>
      <c r="M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 t="s">
        <v>70</v>
      </c>
      <c r="O100" t="s">
        <v>37</v>
      </c>
      <c r="P100">
        <v>2</v>
      </c>
      <c r="Q100">
        <v>499.99</v>
      </c>
      <c r="R100">
        <v>7.0000000000000007E-2</v>
      </c>
      <c r="S100" t="s">
        <v>47</v>
      </c>
      <c r="T100">
        <v>18</v>
      </c>
      <c r="U100" t="s">
        <v>44</v>
      </c>
      <c r="V100" t="s">
        <v>48</v>
      </c>
      <c r="W100" t="s">
        <v>49</v>
      </c>
      <c r="X100" t="s">
        <v>55</v>
      </c>
    </row>
    <row r="101" spans="1:24" hidden="1" x14ac:dyDescent="0.25">
      <c r="A101">
        <v>47</v>
      </c>
      <c r="B101" t="s">
        <v>212</v>
      </c>
      <c r="C101" t="s">
        <v>229</v>
      </c>
      <c r="D101">
        <v>4</v>
      </c>
      <c r="E101" t="s">
        <v>23</v>
      </c>
      <c r="F101" t="s">
        <v>235</v>
      </c>
      <c r="G101" t="s">
        <v>44</v>
      </c>
      <c r="H101" t="s">
        <v>236</v>
      </c>
      <c r="I101" t="s">
        <v>237</v>
      </c>
      <c r="J101" t="s">
        <v>82</v>
      </c>
      <c r="K101">
        <f>COUNTIFS(Bike_Data[Product Name],Bike_Data[[#This Row],[Product Name]])</f>
        <v>91</v>
      </c>
      <c r="L101">
        <f>_xlfn.RANK.EQ(Bike_Data[[#This Row],[Product Name Count]],Bike_Data[Product Name Count])</f>
        <v>1553</v>
      </c>
      <c r="M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 t="s">
        <v>36</v>
      </c>
      <c r="O101" t="s">
        <v>37</v>
      </c>
      <c r="P101">
        <v>1</v>
      </c>
      <c r="Q101">
        <v>529.99</v>
      </c>
      <c r="R101">
        <v>0.1</v>
      </c>
      <c r="S101" t="s">
        <v>47</v>
      </c>
      <c r="T101">
        <v>6</v>
      </c>
      <c r="U101" t="s">
        <v>44</v>
      </c>
      <c r="V101" t="s">
        <v>48</v>
      </c>
      <c r="W101" t="s">
        <v>49</v>
      </c>
      <c r="X101" t="s">
        <v>55</v>
      </c>
    </row>
    <row r="102" spans="1:24" hidden="1" x14ac:dyDescent="0.25">
      <c r="A102">
        <v>48</v>
      </c>
      <c r="B102" t="s">
        <v>218</v>
      </c>
      <c r="C102" t="s">
        <v>238</v>
      </c>
      <c r="D102">
        <v>4</v>
      </c>
      <c r="E102" t="s">
        <v>23</v>
      </c>
      <c r="F102" t="s">
        <v>239</v>
      </c>
      <c r="G102" t="s">
        <v>44</v>
      </c>
      <c r="H102" t="s">
        <v>73</v>
      </c>
      <c r="I102" t="s">
        <v>240</v>
      </c>
      <c r="J102" t="s">
        <v>86</v>
      </c>
      <c r="K102">
        <f>COUNTIFS(Bike_Data[Product Name],Bike_Data[[#This Row],[Product Name]])</f>
        <v>180</v>
      </c>
      <c r="L102">
        <f>_xlfn.RANK.EQ(Bike_Data[[#This Row],[Product Name Count]],Bike_Data[Product Name Count])</f>
        <v>572</v>
      </c>
      <c r="M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 t="s">
        <v>36</v>
      </c>
      <c r="O102" t="s">
        <v>37</v>
      </c>
      <c r="P102">
        <v>2</v>
      </c>
      <c r="Q102">
        <v>269.99</v>
      </c>
      <c r="R102">
        <v>7.0000000000000007E-2</v>
      </c>
      <c r="S102" t="s">
        <v>47</v>
      </c>
      <c r="T102">
        <v>18</v>
      </c>
      <c r="U102" t="s">
        <v>44</v>
      </c>
      <c r="V102" t="s">
        <v>48</v>
      </c>
      <c r="W102" t="s">
        <v>49</v>
      </c>
      <c r="X102" t="s">
        <v>55</v>
      </c>
    </row>
    <row r="103" spans="1:24" hidden="1" x14ac:dyDescent="0.25">
      <c r="A103">
        <v>48</v>
      </c>
      <c r="B103" t="s">
        <v>218</v>
      </c>
      <c r="C103" t="s">
        <v>238</v>
      </c>
      <c r="D103">
        <v>4</v>
      </c>
      <c r="E103" t="s">
        <v>23</v>
      </c>
      <c r="F103" t="s">
        <v>239</v>
      </c>
      <c r="G103" t="s">
        <v>44</v>
      </c>
      <c r="H103" t="s">
        <v>73</v>
      </c>
      <c r="I103" t="s">
        <v>240</v>
      </c>
      <c r="J103" t="s">
        <v>41</v>
      </c>
      <c r="K103">
        <f>COUNTIFS(Bike_Data[Product Name],Bike_Data[[#This Row],[Product Name]])</f>
        <v>97</v>
      </c>
      <c r="L103">
        <f>_xlfn.RANK.EQ(Bike_Data[[#This Row],[Product Name Count]],Bike_Data[Product Name Count])</f>
        <v>1262</v>
      </c>
      <c r="M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3" t="s">
        <v>39</v>
      </c>
      <c r="O103" t="s">
        <v>40</v>
      </c>
      <c r="P103">
        <v>1</v>
      </c>
      <c r="Q103">
        <v>2899.99</v>
      </c>
      <c r="R103">
        <v>0.2</v>
      </c>
      <c r="S103" t="s">
        <v>47</v>
      </c>
      <c r="T103">
        <v>2</v>
      </c>
      <c r="U103" t="s">
        <v>44</v>
      </c>
      <c r="V103" t="s">
        <v>48</v>
      </c>
      <c r="W103" t="s">
        <v>49</v>
      </c>
      <c r="X103" t="s">
        <v>55</v>
      </c>
    </row>
    <row r="104" spans="1:24" hidden="1" x14ac:dyDescent="0.25">
      <c r="A104">
        <v>48</v>
      </c>
      <c r="B104" t="s">
        <v>218</v>
      </c>
      <c r="C104" t="s">
        <v>238</v>
      </c>
      <c r="D104">
        <v>4</v>
      </c>
      <c r="E104" t="s">
        <v>23</v>
      </c>
      <c r="F104" t="s">
        <v>239</v>
      </c>
      <c r="G104" t="s">
        <v>44</v>
      </c>
      <c r="H104" t="s">
        <v>73</v>
      </c>
      <c r="I104" t="s">
        <v>240</v>
      </c>
      <c r="J104" t="s">
        <v>104</v>
      </c>
      <c r="K104">
        <f>COUNTIFS(Bike_Data[Product Name],Bike_Data[[#This Row],[Product Name]])</f>
        <v>97</v>
      </c>
      <c r="L104">
        <f>_xlfn.RANK.EQ(Bike_Data[[#This Row],[Product Name Count]],Bike_Data[Product Name Count])</f>
        <v>1262</v>
      </c>
      <c r="M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 t="s">
        <v>29</v>
      </c>
      <c r="O104" t="s">
        <v>30</v>
      </c>
      <c r="P104">
        <v>1</v>
      </c>
      <c r="Q104">
        <v>1680.99</v>
      </c>
      <c r="R104">
        <v>0.1</v>
      </c>
      <c r="S104" t="s">
        <v>47</v>
      </c>
      <c r="T104">
        <v>21</v>
      </c>
      <c r="U104" t="s">
        <v>44</v>
      </c>
      <c r="V104" t="s">
        <v>48</v>
      </c>
      <c r="W104" t="s">
        <v>49</v>
      </c>
      <c r="X104" t="s">
        <v>55</v>
      </c>
    </row>
    <row r="105" spans="1:24" hidden="1" x14ac:dyDescent="0.25">
      <c r="A105">
        <v>48</v>
      </c>
      <c r="B105" t="s">
        <v>218</v>
      </c>
      <c r="C105" t="s">
        <v>238</v>
      </c>
      <c r="D105">
        <v>4</v>
      </c>
      <c r="E105" t="s">
        <v>23</v>
      </c>
      <c r="F105" t="s">
        <v>239</v>
      </c>
      <c r="G105" t="s">
        <v>44</v>
      </c>
      <c r="H105" t="s">
        <v>73</v>
      </c>
      <c r="I105" t="s">
        <v>240</v>
      </c>
      <c r="J105" t="s">
        <v>127</v>
      </c>
      <c r="K105">
        <f>COUNTIFS(Bike_Data[Product Name],Bike_Data[[#This Row],[Product Name]])</f>
        <v>91</v>
      </c>
      <c r="L105">
        <f>_xlfn.RANK.EQ(Bike_Data[[#This Row],[Product Name Count]],Bike_Data[Product Name Count])</f>
        <v>1553</v>
      </c>
      <c r="M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 t="s">
        <v>39</v>
      </c>
      <c r="O105" t="s">
        <v>128</v>
      </c>
      <c r="P105">
        <v>2</v>
      </c>
      <c r="Q105">
        <v>1320.99</v>
      </c>
      <c r="R105">
        <v>0.1</v>
      </c>
      <c r="S105" t="s">
        <v>47</v>
      </c>
      <c r="T105">
        <v>1</v>
      </c>
      <c r="U105" t="s">
        <v>44</v>
      </c>
      <c r="V105" t="s">
        <v>48</v>
      </c>
      <c r="W105" t="s">
        <v>49</v>
      </c>
      <c r="X105" t="s">
        <v>55</v>
      </c>
    </row>
    <row r="106" spans="1:24" hidden="1" x14ac:dyDescent="0.25">
      <c r="A106">
        <v>49</v>
      </c>
      <c r="B106" t="s">
        <v>229</v>
      </c>
      <c r="C106" t="s">
        <v>238</v>
      </c>
      <c r="D106">
        <v>4</v>
      </c>
      <c r="E106" t="s">
        <v>23</v>
      </c>
      <c r="F106" t="s">
        <v>241</v>
      </c>
      <c r="G106" t="s">
        <v>44</v>
      </c>
      <c r="H106" t="s">
        <v>242</v>
      </c>
      <c r="I106" t="s">
        <v>243</v>
      </c>
      <c r="J106" t="s">
        <v>109</v>
      </c>
      <c r="K106">
        <f>COUNTIFS(Bike_Data[Product Name],Bike_Data[[#This Row],[Product Name]])</f>
        <v>193</v>
      </c>
      <c r="L106">
        <f>_xlfn.RANK.EQ(Bike_Data[[#This Row],[Product Name Count]],Bike_Data[Product Name Count])</f>
        <v>1</v>
      </c>
      <c r="M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 t="s">
        <v>36</v>
      </c>
      <c r="O106" t="s">
        <v>37</v>
      </c>
      <c r="P106">
        <v>2</v>
      </c>
      <c r="Q106">
        <v>269.99</v>
      </c>
      <c r="R106">
        <v>7.0000000000000007E-2</v>
      </c>
      <c r="S106" t="s">
        <v>47</v>
      </c>
      <c r="T106">
        <v>1</v>
      </c>
      <c r="U106" t="s">
        <v>44</v>
      </c>
      <c r="V106" t="s">
        <v>48</v>
      </c>
      <c r="W106" t="s">
        <v>49</v>
      </c>
      <c r="X106" t="s">
        <v>50</v>
      </c>
    </row>
    <row r="107" spans="1:24" hidden="1" x14ac:dyDescent="0.25">
      <c r="A107">
        <v>51</v>
      </c>
      <c r="B107" t="s">
        <v>247</v>
      </c>
      <c r="C107" t="s">
        <v>248</v>
      </c>
      <c r="D107">
        <v>4</v>
      </c>
      <c r="E107" t="s">
        <v>23</v>
      </c>
      <c r="F107" t="s">
        <v>249</v>
      </c>
      <c r="G107" t="s">
        <v>44</v>
      </c>
      <c r="H107" t="s">
        <v>250</v>
      </c>
      <c r="I107" t="s">
        <v>251</v>
      </c>
      <c r="J107" t="s">
        <v>109</v>
      </c>
      <c r="K107">
        <f>COUNTIFS(Bike_Data[Product Name],Bike_Data[[#This Row],[Product Name]])</f>
        <v>193</v>
      </c>
      <c r="L107">
        <f>_xlfn.RANK.EQ(Bike_Data[[#This Row],[Product Name Count]],Bike_Data[Product Name Count])</f>
        <v>1</v>
      </c>
      <c r="M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7" t="s">
        <v>36</v>
      </c>
      <c r="O107" t="s">
        <v>37</v>
      </c>
      <c r="P107">
        <v>1</v>
      </c>
      <c r="Q107">
        <v>269.99</v>
      </c>
      <c r="R107">
        <v>0.05</v>
      </c>
      <c r="S107" t="s">
        <v>47</v>
      </c>
      <c r="T107">
        <v>1</v>
      </c>
      <c r="U107" t="s">
        <v>44</v>
      </c>
      <c r="V107" t="s">
        <v>48</v>
      </c>
      <c r="W107" t="s">
        <v>49</v>
      </c>
      <c r="X107" t="s">
        <v>55</v>
      </c>
    </row>
    <row r="108" spans="1:24" hidden="1" x14ac:dyDescent="0.25">
      <c r="A108">
        <v>51</v>
      </c>
      <c r="B108" t="s">
        <v>247</v>
      </c>
      <c r="C108" t="s">
        <v>248</v>
      </c>
      <c r="D108">
        <v>4</v>
      </c>
      <c r="E108" t="s">
        <v>23</v>
      </c>
      <c r="F108" t="s">
        <v>249</v>
      </c>
      <c r="G108" t="s">
        <v>44</v>
      </c>
      <c r="H108" t="s">
        <v>250</v>
      </c>
      <c r="I108" t="s">
        <v>251</v>
      </c>
      <c r="J108" t="s">
        <v>42</v>
      </c>
      <c r="K108">
        <f>COUNTIFS(Bike_Data[Product Name],Bike_Data[[#This Row],[Product Name]])</f>
        <v>185</v>
      </c>
      <c r="L108">
        <f>_xlfn.RANK.EQ(Bike_Data[[#This Row],[Product Name Count]],Bike_Data[Product Name Count])</f>
        <v>387</v>
      </c>
      <c r="M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 t="s">
        <v>70</v>
      </c>
      <c r="O108" t="s">
        <v>37</v>
      </c>
      <c r="P108">
        <v>2</v>
      </c>
      <c r="Q108">
        <v>599.99</v>
      </c>
      <c r="R108">
        <v>0.2</v>
      </c>
      <c r="S108" t="s">
        <v>47</v>
      </c>
      <c r="T108">
        <v>2</v>
      </c>
      <c r="U108" t="s">
        <v>44</v>
      </c>
      <c r="V108" t="s">
        <v>48</v>
      </c>
      <c r="W108" t="s">
        <v>49</v>
      </c>
      <c r="X108" t="s">
        <v>55</v>
      </c>
    </row>
    <row r="109" spans="1:24" hidden="1" x14ac:dyDescent="0.25">
      <c r="A109">
        <v>51</v>
      </c>
      <c r="B109" t="s">
        <v>247</v>
      </c>
      <c r="C109" t="s">
        <v>248</v>
      </c>
      <c r="D109">
        <v>4</v>
      </c>
      <c r="E109" t="s">
        <v>23</v>
      </c>
      <c r="F109" t="s">
        <v>249</v>
      </c>
      <c r="G109" t="s">
        <v>44</v>
      </c>
      <c r="H109" t="s">
        <v>250</v>
      </c>
      <c r="I109" t="s">
        <v>251</v>
      </c>
      <c r="J109" t="s">
        <v>35</v>
      </c>
      <c r="K109">
        <f>COUNTIFS(Bike_Data[Product Name],Bike_Data[[#This Row],[Product Name]])</f>
        <v>84</v>
      </c>
      <c r="L109">
        <f>_xlfn.RANK.EQ(Bike_Data[[#This Row],[Product Name Count]],Bike_Data[Product Name Count])</f>
        <v>2086</v>
      </c>
      <c r="M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 t="s">
        <v>36</v>
      </c>
      <c r="O109" t="s">
        <v>37</v>
      </c>
      <c r="P109">
        <v>1</v>
      </c>
      <c r="Q109">
        <v>599.99</v>
      </c>
      <c r="R109">
        <v>0.05</v>
      </c>
      <c r="S109" t="s">
        <v>47</v>
      </c>
      <c r="T109">
        <v>20</v>
      </c>
      <c r="U109" t="s">
        <v>44</v>
      </c>
      <c r="V109" t="s">
        <v>48</v>
      </c>
      <c r="W109" t="s">
        <v>49</v>
      </c>
      <c r="X109" t="s">
        <v>55</v>
      </c>
    </row>
    <row r="110" spans="1:24" hidden="1" x14ac:dyDescent="0.25">
      <c r="A110">
        <v>53</v>
      </c>
      <c r="B110" t="s">
        <v>248</v>
      </c>
      <c r="C110" t="s">
        <v>252</v>
      </c>
      <c r="D110">
        <v>4</v>
      </c>
      <c r="E110" t="s">
        <v>23</v>
      </c>
      <c r="F110" t="s">
        <v>256</v>
      </c>
      <c r="G110" t="s">
        <v>44</v>
      </c>
      <c r="H110" t="s">
        <v>257</v>
      </c>
      <c r="I110" t="s">
        <v>258</v>
      </c>
      <c r="J110" t="s">
        <v>86</v>
      </c>
      <c r="K110">
        <f>COUNTIFS(Bike_Data[Product Name],Bike_Data[[#This Row],[Product Name]])</f>
        <v>180</v>
      </c>
      <c r="L110">
        <f>_xlfn.RANK.EQ(Bike_Data[[#This Row],[Product Name Count]],Bike_Data[Product Name Count])</f>
        <v>572</v>
      </c>
      <c r="M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0" t="s">
        <v>36</v>
      </c>
      <c r="O110" t="s">
        <v>37</v>
      </c>
      <c r="P110">
        <v>2</v>
      </c>
      <c r="Q110">
        <v>269.99</v>
      </c>
      <c r="R110">
        <v>0.2</v>
      </c>
      <c r="S110" t="s">
        <v>47</v>
      </c>
      <c r="T110">
        <v>18</v>
      </c>
      <c r="U110" t="s">
        <v>44</v>
      </c>
      <c r="V110" t="s">
        <v>48</v>
      </c>
      <c r="W110" t="s">
        <v>49</v>
      </c>
      <c r="X110" t="s">
        <v>50</v>
      </c>
    </row>
    <row r="111" spans="1:24" hidden="1" x14ac:dyDescent="0.25">
      <c r="A111">
        <v>53</v>
      </c>
      <c r="B111" t="s">
        <v>248</v>
      </c>
      <c r="C111" t="s">
        <v>252</v>
      </c>
      <c r="D111">
        <v>4</v>
      </c>
      <c r="E111" t="s">
        <v>23</v>
      </c>
      <c r="F111" t="s">
        <v>256</v>
      </c>
      <c r="G111" t="s">
        <v>44</v>
      </c>
      <c r="H111" t="s">
        <v>257</v>
      </c>
      <c r="I111" t="s">
        <v>258</v>
      </c>
      <c r="J111" t="s">
        <v>118</v>
      </c>
      <c r="K111">
        <f>COUNTIFS(Bike_Data[Product Name],Bike_Data[[#This Row],[Product Name]])</f>
        <v>100</v>
      </c>
      <c r="L111">
        <f>_xlfn.RANK.EQ(Bike_Data[[#This Row],[Product Name Count]],Bike_Data[Product Name Count])</f>
        <v>1064</v>
      </c>
      <c r="M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1" t="s">
        <v>87</v>
      </c>
      <c r="O111" t="s">
        <v>37</v>
      </c>
      <c r="P111">
        <v>2</v>
      </c>
      <c r="Q111">
        <v>299.99</v>
      </c>
      <c r="R111">
        <v>0.05</v>
      </c>
      <c r="S111" t="s">
        <v>47</v>
      </c>
      <c r="T111">
        <v>12</v>
      </c>
      <c r="U111" t="s">
        <v>44</v>
      </c>
      <c r="V111" t="s">
        <v>48</v>
      </c>
      <c r="W111" t="s">
        <v>49</v>
      </c>
      <c r="X111" t="s">
        <v>50</v>
      </c>
    </row>
    <row r="112" spans="1:24" hidden="1" x14ac:dyDescent="0.25">
      <c r="A112">
        <v>53</v>
      </c>
      <c r="B112" t="s">
        <v>248</v>
      </c>
      <c r="C112" t="s">
        <v>252</v>
      </c>
      <c r="D112">
        <v>4</v>
      </c>
      <c r="E112" t="s">
        <v>23</v>
      </c>
      <c r="F112" t="s">
        <v>256</v>
      </c>
      <c r="G112" t="s">
        <v>44</v>
      </c>
      <c r="H112" t="s">
        <v>257</v>
      </c>
      <c r="I112" t="s">
        <v>258</v>
      </c>
      <c r="J112" t="s">
        <v>132</v>
      </c>
      <c r="K112">
        <f>COUNTIFS(Bike_Data[Product Name],Bike_Data[[#This Row],[Product Name]])</f>
        <v>98</v>
      </c>
      <c r="L112">
        <f>_xlfn.RANK.EQ(Bike_Data[[#This Row],[Product Name Count]],Bike_Data[Product Name Count])</f>
        <v>1164</v>
      </c>
      <c r="M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2" t="s">
        <v>70</v>
      </c>
      <c r="O112" t="s">
        <v>37</v>
      </c>
      <c r="P112">
        <v>2</v>
      </c>
      <c r="Q112">
        <v>499.99</v>
      </c>
      <c r="R112">
        <v>0.1</v>
      </c>
      <c r="S112" t="s">
        <v>47</v>
      </c>
      <c r="T112">
        <v>18</v>
      </c>
      <c r="U112" t="s">
        <v>44</v>
      </c>
      <c r="V112" t="s">
        <v>48</v>
      </c>
      <c r="W112" t="s">
        <v>49</v>
      </c>
      <c r="X112" t="s">
        <v>50</v>
      </c>
    </row>
    <row r="113" spans="1:24" hidden="1" x14ac:dyDescent="0.25">
      <c r="A113">
        <v>53</v>
      </c>
      <c r="B113" t="s">
        <v>248</v>
      </c>
      <c r="C113" t="s">
        <v>252</v>
      </c>
      <c r="D113">
        <v>4</v>
      </c>
      <c r="E113" t="s">
        <v>23</v>
      </c>
      <c r="F113" t="s">
        <v>256</v>
      </c>
      <c r="G113" t="s">
        <v>44</v>
      </c>
      <c r="H113" t="s">
        <v>257</v>
      </c>
      <c r="I113" t="s">
        <v>258</v>
      </c>
      <c r="J113" t="s">
        <v>38</v>
      </c>
      <c r="K113">
        <f>COUNTIFS(Bike_Data[Product Name],Bike_Data[[#This Row],[Product Name]])</f>
        <v>85</v>
      </c>
      <c r="L113">
        <f>_xlfn.RANK.EQ(Bike_Data[[#This Row],[Product Name Count]],Bike_Data[Product Name Count])</f>
        <v>2001</v>
      </c>
      <c r="M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 t="s">
        <v>39</v>
      </c>
      <c r="O113" t="s">
        <v>40</v>
      </c>
      <c r="P113">
        <v>2</v>
      </c>
      <c r="Q113">
        <v>1799.99</v>
      </c>
      <c r="R113">
        <v>0.2</v>
      </c>
      <c r="S113" t="s">
        <v>47</v>
      </c>
      <c r="T113">
        <v>1</v>
      </c>
      <c r="U113" t="s">
        <v>44</v>
      </c>
      <c r="V113" t="s">
        <v>48</v>
      </c>
      <c r="W113" t="s">
        <v>49</v>
      </c>
      <c r="X113" t="s">
        <v>50</v>
      </c>
    </row>
    <row r="114" spans="1:24" hidden="1" x14ac:dyDescent="0.25">
      <c r="A114">
        <v>54</v>
      </c>
      <c r="B114" t="s">
        <v>259</v>
      </c>
      <c r="C114" t="s">
        <v>260</v>
      </c>
      <c r="D114">
        <v>4</v>
      </c>
      <c r="E114" t="s">
        <v>23</v>
      </c>
      <c r="F114" t="s">
        <v>261</v>
      </c>
      <c r="G114" t="s">
        <v>44</v>
      </c>
      <c r="H114" t="s">
        <v>206</v>
      </c>
      <c r="I114" t="s">
        <v>262</v>
      </c>
      <c r="J114" t="s">
        <v>42</v>
      </c>
      <c r="K114">
        <f>COUNTIFS(Bike_Data[Product Name],Bike_Data[[#This Row],[Product Name]])</f>
        <v>185</v>
      </c>
      <c r="L114">
        <f>_xlfn.RANK.EQ(Bike_Data[[#This Row],[Product Name Count]],Bike_Data[Product Name Count])</f>
        <v>387</v>
      </c>
      <c r="M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 t="s">
        <v>70</v>
      </c>
      <c r="O114" t="s">
        <v>37</v>
      </c>
      <c r="P114">
        <v>2</v>
      </c>
      <c r="Q114">
        <v>599.99</v>
      </c>
      <c r="R114">
        <v>0.2</v>
      </c>
      <c r="S114" t="s">
        <v>47</v>
      </c>
      <c r="T114">
        <v>2</v>
      </c>
      <c r="U114" t="s">
        <v>44</v>
      </c>
      <c r="V114" t="s">
        <v>48</v>
      </c>
      <c r="W114" t="s">
        <v>49</v>
      </c>
      <c r="X114" t="s">
        <v>55</v>
      </c>
    </row>
    <row r="115" spans="1:24" hidden="1" x14ac:dyDescent="0.25">
      <c r="A115">
        <v>54</v>
      </c>
      <c r="B115" t="s">
        <v>259</v>
      </c>
      <c r="C115" t="s">
        <v>260</v>
      </c>
      <c r="D115">
        <v>4</v>
      </c>
      <c r="E115" t="s">
        <v>23</v>
      </c>
      <c r="F115" t="s">
        <v>261</v>
      </c>
      <c r="G115" t="s">
        <v>44</v>
      </c>
      <c r="H115" t="s">
        <v>206</v>
      </c>
      <c r="I115" t="s">
        <v>262</v>
      </c>
      <c r="J115" t="s">
        <v>56</v>
      </c>
      <c r="K115">
        <f>COUNTIFS(Bike_Data[Product Name],Bike_Data[[#This Row],[Product Name]])</f>
        <v>86</v>
      </c>
      <c r="L115">
        <f>_xlfn.RANK.EQ(Bike_Data[[#This Row],[Product Name Count]],Bike_Data[Product Name Count])</f>
        <v>1915</v>
      </c>
      <c r="M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 t="s">
        <v>39</v>
      </c>
      <c r="O115" t="s">
        <v>30</v>
      </c>
      <c r="P115">
        <v>1</v>
      </c>
      <c r="Q115">
        <v>999.99</v>
      </c>
      <c r="R115">
        <v>0.2</v>
      </c>
      <c r="S115" t="s">
        <v>47</v>
      </c>
      <c r="T115">
        <v>28</v>
      </c>
      <c r="U115" t="s">
        <v>44</v>
      </c>
      <c r="V115" t="s">
        <v>48</v>
      </c>
      <c r="W115" t="s">
        <v>49</v>
      </c>
      <c r="X115" t="s">
        <v>55</v>
      </c>
    </row>
    <row r="116" spans="1:24" hidden="1" x14ac:dyDescent="0.25">
      <c r="A116">
        <v>55</v>
      </c>
      <c r="B116" t="s">
        <v>259</v>
      </c>
      <c r="C116" t="s">
        <v>263</v>
      </c>
      <c r="D116">
        <v>4</v>
      </c>
      <c r="E116" t="s">
        <v>23</v>
      </c>
      <c r="F116" t="s">
        <v>264</v>
      </c>
      <c r="G116" t="s">
        <v>44</v>
      </c>
      <c r="H116" t="s">
        <v>265</v>
      </c>
      <c r="I116" t="s">
        <v>266</v>
      </c>
      <c r="J116" t="s">
        <v>109</v>
      </c>
      <c r="K116">
        <f>COUNTIFS(Bike_Data[Product Name],Bike_Data[[#This Row],[Product Name]])</f>
        <v>193</v>
      </c>
      <c r="L116">
        <f>_xlfn.RANK.EQ(Bike_Data[[#This Row],[Product Name Count]],Bike_Data[Product Name Count])</f>
        <v>1</v>
      </c>
      <c r="M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 t="s">
        <v>87</v>
      </c>
      <c r="O116" t="s">
        <v>37</v>
      </c>
      <c r="P116">
        <v>1</v>
      </c>
      <c r="Q116">
        <v>269.99</v>
      </c>
      <c r="R116">
        <v>0.05</v>
      </c>
      <c r="S116" t="s">
        <v>47</v>
      </c>
      <c r="T116">
        <v>16</v>
      </c>
      <c r="U116" t="s">
        <v>44</v>
      </c>
      <c r="V116" t="s">
        <v>48</v>
      </c>
      <c r="W116" t="s">
        <v>49</v>
      </c>
      <c r="X116" t="s">
        <v>50</v>
      </c>
    </row>
    <row r="117" spans="1:24" hidden="1" x14ac:dyDescent="0.25">
      <c r="A117">
        <v>55</v>
      </c>
      <c r="B117" t="s">
        <v>259</v>
      </c>
      <c r="C117" t="s">
        <v>263</v>
      </c>
      <c r="D117">
        <v>4</v>
      </c>
      <c r="E117" t="s">
        <v>23</v>
      </c>
      <c r="F117" t="s">
        <v>264</v>
      </c>
      <c r="G117" t="s">
        <v>44</v>
      </c>
      <c r="H117" t="s">
        <v>265</v>
      </c>
      <c r="I117" t="s">
        <v>266</v>
      </c>
      <c r="J117" t="s">
        <v>132</v>
      </c>
      <c r="K117">
        <f>COUNTIFS(Bike_Data[Product Name],Bike_Data[[#This Row],[Product Name]])</f>
        <v>98</v>
      </c>
      <c r="L117">
        <f>_xlfn.RANK.EQ(Bike_Data[[#This Row],[Product Name Count]],Bike_Data[Product Name Count])</f>
        <v>1164</v>
      </c>
      <c r="M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7" t="s">
        <v>70</v>
      </c>
      <c r="O117" t="s">
        <v>37</v>
      </c>
      <c r="P117">
        <v>2</v>
      </c>
      <c r="Q117">
        <v>499.99</v>
      </c>
      <c r="R117">
        <v>0.2</v>
      </c>
      <c r="S117" t="s">
        <v>47</v>
      </c>
      <c r="T117">
        <v>18</v>
      </c>
      <c r="U117" t="s">
        <v>44</v>
      </c>
      <c r="V117" t="s">
        <v>48</v>
      </c>
      <c r="W117" t="s">
        <v>49</v>
      </c>
      <c r="X117" t="s">
        <v>50</v>
      </c>
    </row>
    <row r="118" spans="1:24" hidden="1" x14ac:dyDescent="0.25">
      <c r="A118">
        <v>55</v>
      </c>
      <c r="B118" t="s">
        <v>259</v>
      </c>
      <c r="C118" t="s">
        <v>263</v>
      </c>
      <c r="D118">
        <v>4</v>
      </c>
      <c r="E118" t="s">
        <v>23</v>
      </c>
      <c r="F118" t="s">
        <v>264</v>
      </c>
      <c r="G118" t="s">
        <v>44</v>
      </c>
      <c r="H118" t="s">
        <v>265</v>
      </c>
      <c r="I118" t="s">
        <v>266</v>
      </c>
      <c r="J118" t="s">
        <v>82</v>
      </c>
      <c r="K118">
        <f>COUNTIFS(Bike_Data[Product Name],Bike_Data[[#This Row],[Product Name]])</f>
        <v>91</v>
      </c>
      <c r="L118">
        <f>_xlfn.RANK.EQ(Bike_Data[[#This Row],[Product Name Count]],Bike_Data[Product Name Count])</f>
        <v>1553</v>
      </c>
      <c r="M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 t="s">
        <v>36</v>
      </c>
      <c r="O118" t="s">
        <v>37</v>
      </c>
      <c r="P118">
        <v>2</v>
      </c>
      <c r="Q118">
        <v>529.99</v>
      </c>
      <c r="R118">
        <v>0.2</v>
      </c>
      <c r="S118" t="s">
        <v>47</v>
      </c>
      <c r="T118">
        <v>6</v>
      </c>
      <c r="U118" t="s">
        <v>44</v>
      </c>
      <c r="V118" t="s">
        <v>48</v>
      </c>
      <c r="W118" t="s">
        <v>49</v>
      </c>
      <c r="X118" t="s">
        <v>50</v>
      </c>
    </row>
    <row r="119" spans="1:24" hidden="1" x14ac:dyDescent="0.25">
      <c r="A119">
        <v>56</v>
      </c>
      <c r="B119" t="s">
        <v>259</v>
      </c>
      <c r="C119" t="s">
        <v>260</v>
      </c>
      <c r="D119">
        <v>4</v>
      </c>
      <c r="E119" t="s">
        <v>23</v>
      </c>
      <c r="F119" t="s">
        <v>267</v>
      </c>
      <c r="G119" t="s">
        <v>44</v>
      </c>
      <c r="H119" t="s">
        <v>268</v>
      </c>
      <c r="I119" t="s">
        <v>269</v>
      </c>
      <c r="J119" t="s">
        <v>35</v>
      </c>
      <c r="K119">
        <f>COUNTIFS(Bike_Data[Product Name],Bike_Data[[#This Row],[Product Name]])</f>
        <v>84</v>
      </c>
      <c r="L119">
        <f>_xlfn.RANK.EQ(Bike_Data[[#This Row],[Product Name Count]],Bike_Data[Product Name Count])</f>
        <v>2086</v>
      </c>
      <c r="M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9" t="s">
        <v>36</v>
      </c>
      <c r="O119" t="s">
        <v>37</v>
      </c>
      <c r="P119">
        <v>2</v>
      </c>
      <c r="Q119">
        <v>599.99</v>
      </c>
      <c r="R119">
        <v>7.0000000000000007E-2</v>
      </c>
      <c r="S119" t="s">
        <v>47</v>
      </c>
      <c r="T119">
        <v>20</v>
      </c>
      <c r="U119" t="s">
        <v>44</v>
      </c>
      <c r="V119" t="s">
        <v>48</v>
      </c>
      <c r="W119" t="s">
        <v>49</v>
      </c>
      <c r="X119" t="s">
        <v>50</v>
      </c>
    </row>
    <row r="120" spans="1:24" hidden="1" x14ac:dyDescent="0.25">
      <c r="A120">
        <v>57</v>
      </c>
      <c r="B120" t="s">
        <v>259</v>
      </c>
      <c r="C120" t="s">
        <v>263</v>
      </c>
      <c r="D120">
        <v>4</v>
      </c>
      <c r="E120" t="s">
        <v>23</v>
      </c>
      <c r="F120" t="s">
        <v>270</v>
      </c>
      <c r="G120" t="s">
        <v>44</v>
      </c>
      <c r="H120" t="s">
        <v>271</v>
      </c>
      <c r="I120" t="s">
        <v>272</v>
      </c>
      <c r="J120" t="s">
        <v>109</v>
      </c>
      <c r="K120">
        <f>COUNTIFS(Bike_Data[Product Name],Bike_Data[[#This Row],[Product Name]])</f>
        <v>193</v>
      </c>
      <c r="L120">
        <f>_xlfn.RANK.EQ(Bike_Data[[#This Row],[Product Name Count]],Bike_Data[Product Name Count])</f>
        <v>1</v>
      </c>
      <c r="M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 t="s">
        <v>36</v>
      </c>
      <c r="O120" t="s">
        <v>37</v>
      </c>
      <c r="P120">
        <v>1</v>
      </c>
      <c r="Q120">
        <v>269.99</v>
      </c>
      <c r="R120">
        <v>7.0000000000000007E-2</v>
      </c>
      <c r="S120" t="s">
        <v>47</v>
      </c>
      <c r="T120">
        <v>1</v>
      </c>
      <c r="U120" t="s">
        <v>44</v>
      </c>
      <c r="V120" t="s">
        <v>48</v>
      </c>
      <c r="W120" t="s">
        <v>49</v>
      </c>
      <c r="X120" t="s">
        <v>55</v>
      </c>
    </row>
    <row r="121" spans="1:24" hidden="1" x14ac:dyDescent="0.25">
      <c r="A121">
        <v>57</v>
      </c>
      <c r="B121" t="s">
        <v>259</v>
      </c>
      <c r="C121" t="s">
        <v>263</v>
      </c>
      <c r="D121">
        <v>4</v>
      </c>
      <c r="E121" t="s">
        <v>23</v>
      </c>
      <c r="F121" t="s">
        <v>270</v>
      </c>
      <c r="G121" t="s">
        <v>44</v>
      </c>
      <c r="H121" t="s">
        <v>271</v>
      </c>
      <c r="I121" t="s">
        <v>272</v>
      </c>
      <c r="J121" t="s">
        <v>118</v>
      </c>
      <c r="K121">
        <f>COUNTIFS(Bike_Data[Product Name],Bike_Data[[#This Row],[Product Name]])</f>
        <v>100</v>
      </c>
      <c r="L121">
        <f>_xlfn.RANK.EQ(Bike_Data[[#This Row],[Product Name Count]],Bike_Data[Product Name Count])</f>
        <v>1064</v>
      </c>
      <c r="M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1" t="s">
        <v>87</v>
      </c>
      <c r="O121" t="s">
        <v>37</v>
      </c>
      <c r="P121">
        <v>2</v>
      </c>
      <c r="Q121">
        <v>299.99</v>
      </c>
      <c r="R121">
        <v>0.1</v>
      </c>
      <c r="S121" t="s">
        <v>47</v>
      </c>
      <c r="T121">
        <v>12</v>
      </c>
      <c r="U121" t="s">
        <v>44</v>
      </c>
      <c r="V121" t="s">
        <v>48</v>
      </c>
      <c r="W121" t="s">
        <v>49</v>
      </c>
      <c r="X121" t="s">
        <v>55</v>
      </c>
    </row>
    <row r="122" spans="1:24" hidden="1" x14ac:dyDescent="0.25">
      <c r="A122">
        <v>57</v>
      </c>
      <c r="B122" t="s">
        <v>259</v>
      </c>
      <c r="C122" t="s">
        <v>263</v>
      </c>
      <c r="D122">
        <v>4</v>
      </c>
      <c r="E122" t="s">
        <v>23</v>
      </c>
      <c r="F122" t="s">
        <v>270</v>
      </c>
      <c r="G122" t="s">
        <v>44</v>
      </c>
      <c r="H122" t="s">
        <v>271</v>
      </c>
      <c r="I122" t="s">
        <v>272</v>
      </c>
      <c r="J122" t="s">
        <v>165</v>
      </c>
      <c r="K122">
        <f>COUNTIFS(Bike_Data[Product Name],Bike_Data[[#This Row],[Product Name]])</f>
        <v>78</v>
      </c>
      <c r="L122">
        <f>_xlfn.RANK.EQ(Bike_Data[[#This Row],[Product Name Count]],Bike_Data[Product Name Count])</f>
        <v>2170</v>
      </c>
      <c r="M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2" t="s">
        <v>36</v>
      </c>
      <c r="O122" t="s">
        <v>69</v>
      </c>
      <c r="P122">
        <v>2</v>
      </c>
      <c r="Q122">
        <v>449</v>
      </c>
      <c r="R122">
        <v>0.2</v>
      </c>
      <c r="S122" t="s">
        <v>47</v>
      </c>
      <c r="T122">
        <v>15</v>
      </c>
      <c r="U122" t="s">
        <v>44</v>
      </c>
      <c r="V122" t="s">
        <v>48</v>
      </c>
      <c r="W122" t="s">
        <v>49</v>
      </c>
      <c r="X122" t="s">
        <v>55</v>
      </c>
    </row>
    <row r="123" spans="1:24" hidden="1" x14ac:dyDescent="0.25">
      <c r="A123">
        <v>58</v>
      </c>
      <c r="B123" t="s">
        <v>252</v>
      </c>
      <c r="C123" t="s">
        <v>260</v>
      </c>
      <c r="D123">
        <v>4</v>
      </c>
      <c r="E123" t="s">
        <v>23</v>
      </c>
      <c r="F123" t="s">
        <v>273</v>
      </c>
      <c r="G123" t="s">
        <v>44</v>
      </c>
      <c r="H123" t="s">
        <v>274</v>
      </c>
      <c r="I123" t="s">
        <v>275</v>
      </c>
      <c r="J123" t="s">
        <v>86</v>
      </c>
      <c r="K123">
        <f>COUNTIFS(Bike_Data[Product Name],Bike_Data[[#This Row],[Product Name]])</f>
        <v>180</v>
      </c>
      <c r="L123">
        <f>_xlfn.RANK.EQ(Bike_Data[[#This Row],[Product Name Count]],Bike_Data[Product Name Count])</f>
        <v>572</v>
      </c>
      <c r="M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3" t="s">
        <v>36</v>
      </c>
      <c r="O123" t="s">
        <v>37</v>
      </c>
      <c r="P123">
        <v>2</v>
      </c>
      <c r="Q123">
        <v>269.99</v>
      </c>
      <c r="R123">
        <v>0.05</v>
      </c>
      <c r="S123" t="s">
        <v>47</v>
      </c>
      <c r="T123">
        <v>18</v>
      </c>
      <c r="U123" t="s">
        <v>44</v>
      </c>
      <c r="V123" t="s">
        <v>48</v>
      </c>
      <c r="W123" t="s">
        <v>49</v>
      </c>
      <c r="X123" t="s">
        <v>50</v>
      </c>
    </row>
    <row r="124" spans="1:24" hidden="1" x14ac:dyDescent="0.25">
      <c r="A124">
        <v>58</v>
      </c>
      <c r="B124" t="s">
        <v>252</v>
      </c>
      <c r="C124" t="s">
        <v>260</v>
      </c>
      <c r="D124">
        <v>4</v>
      </c>
      <c r="E124" t="s">
        <v>23</v>
      </c>
      <c r="F124" t="s">
        <v>273</v>
      </c>
      <c r="G124" t="s">
        <v>44</v>
      </c>
      <c r="H124" t="s">
        <v>274</v>
      </c>
      <c r="I124" t="s">
        <v>275</v>
      </c>
      <c r="J124" t="s">
        <v>118</v>
      </c>
      <c r="K124">
        <f>COUNTIFS(Bike_Data[Product Name],Bike_Data[[#This Row],[Product Name]])</f>
        <v>100</v>
      </c>
      <c r="L124">
        <f>_xlfn.RANK.EQ(Bike_Data[[#This Row],[Product Name Count]],Bike_Data[Product Name Count])</f>
        <v>1064</v>
      </c>
      <c r="M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4" t="s">
        <v>87</v>
      </c>
      <c r="O124" t="s">
        <v>37</v>
      </c>
      <c r="P124">
        <v>1</v>
      </c>
      <c r="Q124">
        <v>299.99</v>
      </c>
      <c r="R124">
        <v>0.1</v>
      </c>
      <c r="S124" t="s">
        <v>47</v>
      </c>
      <c r="T124">
        <v>12</v>
      </c>
      <c r="U124" t="s">
        <v>44</v>
      </c>
      <c r="V124" t="s">
        <v>48</v>
      </c>
      <c r="W124" t="s">
        <v>49</v>
      </c>
      <c r="X124" t="s">
        <v>50</v>
      </c>
    </row>
    <row r="125" spans="1:24" hidden="1" x14ac:dyDescent="0.25">
      <c r="A125">
        <v>58</v>
      </c>
      <c r="B125" t="s">
        <v>252</v>
      </c>
      <c r="C125" t="s">
        <v>260</v>
      </c>
      <c r="D125">
        <v>4</v>
      </c>
      <c r="E125" t="s">
        <v>23</v>
      </c>
      <c r="F125" t="s">
        <v>273</v>
      </c>
      <c r="G125" t="s">
        <v>44</v>
      </c>
      <c r="H125" t="s">
        <v>274</v>
      </c>
      <c r="I125" t="s">
        <v>275</v>
      </c>
      <c r="J125" t="s">
        <v>75</v>
      </c>
      <c r="K125">
        <f>COUNTIFS(Bike_Data[Product Name],Bike_Data[[#This Row],[Product Name]])</f>
        <v>89</v>
      </c>
      <c r="L125">
        <f>_xlfn.RANK.EQ(Bike_Data[[#This Row],[Product Name Count]],Bike_Data[Product Name Count])</f>
        <v>1826</v>
      </c>
      <c r="M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5" t="s">
        <v>36</v>
      </c>
      <c r="O125" t="s">
        <v>69</v>
      </c>
      <c r="P125">
        <v>1</v>
      </c>
      <c r="Q125">
        <v>449</v>
      </c>
      <c r="R125">
        <v>7.0000000000000007E-2</v>
      </c>
      <c r="S125" t="s">
        <v>47</v>
      </c>
      <c r="T125">
        <v>13</v>
      </c>
      <c r="U125" t="s">
        <v>44</v>
      </c>
      <c r="V125" t="s">
        <v>48</v>
      </c>
      <c r="W125" t="s">
        <v>49</v>
      </c>
      <c r="X125" t="s">
        <v>50</v>
      </c>
    </row>
    <row r="126" spans="1:24" hidden="1" x14ac:dyDescent="0.25">
      <c r="A126">
        <v>59</v>
      </c>
      <c r="B126" t="s">
        <v>252</v>
      </c>
      <c r="C126" t="s">
        <v>263</v>
      </c>
      <c r="D126">
        <v>4</v>
      </c>
      <c r="E126" t="s">
        <v>23</v>
      </c>
      <c r="F126" t="s">
        <v>276</v>
      </c>
      <c r="G126" t="s">
        <v>44</v>
      </c>
      <c r="H126" t="s">
        <v>167</v>
      </c>
      <c r="I126" t="s">
        <v>277</v>
      </c>
      <c r="J126" t="s">
        <v>109</v>
      </c>
      <c r="K126">
        <f>COUNTIFS(Bike_Data[Product Name],Bike_Data[[#This Row],[Product Name]])</f>
        <v>193</v>
      </c>
      <c r="L126">
        <f>_xlfn.RANK.EQ(Bike_Data[[#This Row],[Product Name Count]],Bike_Data[Product Name Count])</f>
        <v>1</v>
      </c>
      <c r="M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6" t="s">
        <v>87</v>
      </c>
      <c r="O126" t="s">
        <v>37</v>
      </c>
      <c r="P126">
        <v>1</v>
      </c>
      <c r="Q126">
        <v>269.99</v>
      </c>
      <c r="R126">
        <v>0.05</v>
      </c>
      <c r="S126" t="s">
        <v>47</v>
      </c>
      <c r="T126">
        <v>16</v>
      </c>
      <c r="U126" t="s">
        <v>44</v>
      </c>
      <c r="V126" t="s">
        <v>48</v>
      </c>
      <c r="W126" t="s">
        <v>49</v>
      </c>
      <c r="X126" t="s">
        <v>55</v>
      </c>
    </row>
    <row r="127" spans="1:24" hidden="1" x14ac:dyDescent="0.25">
      <c r="A127">
        <v>59</v>
      </c>
      <c r="B127" t="s">
        <v>252</v>
      </c>
      <c r="C127" t="s">
        <v>263</v>
      </c>
      <c r="D127">
        <v>4</v>
      </c>
      <c r="E127" t="s">
        <v>23</v>
      </c>
      <c r="F127" t="s">
        <v>276</v>
      </c>
      <c r="G127" t="s">
        <v>44</v>
      </c>
      <c r="H127" t="s">
        <v>167</v>
      </c>
      <c r="I127" t="s">
        <v>277</v>
      </c>
      <c r="J127" t="s">
        <v>68</v>
      </c>
      <c r="K127">
        <f>COUNTIFS(Bike_Data[Product Name],Bike_Data[[#This Row],[Product Name]])</f>
        <v>91</v>
      </c>
      <c r="L127">
        <f>_xlfn.RANK.EQ(Bike_Data[[#This Row],[Product Name Count]],Bike_Data[Product Name Count])</f>
        <v>1553</v>
      </c>
      <c r="M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7" t="s">
        <v>36</v>
      </c>
      <c r="O127" t="s">
        <v>69</v>
      </c>
      <c r="P127">
        <v>2</v>
      </c>
      <c r="Q127">
        <v>429</v>
      </c>
      <c r="R127">
        <v>0.1</v>
      </c>
      <c r="S127" t="s">
        <v>47</v>
      </c>
      <c r="T127">
        <v>3</v>
      </c>
      <c r="U127" t="s">
        <v>44</v>
      </c>
      <c r="V127" t="s">
        <v>48</v>
      </c>
      <c r="W127" t="s">
        <v>49</v>
      </c>
      <c r="X127" t="s">
        <v>55</v>
      </c>
    </row>
    <row r="128" spans="1:24" hidden="1" x14ac:dyDescent="0.25">
      <c r="A128">
        <v>59</v>
      </c>
      <c r="B128" t="s">
        <v>252</v>
      </c>
      <c r="C128" t="s">
        <v>263</v>
      </c>
      <c r="D128">
        <v>4</v>
      </c>
      <c r="E128" t="s">
        <v>23</v>
      </c>
      <c r="F128" t="s">
        <v>276</v>
      </c>
      <c r="G128" t="s">
        <v>44</v>
      </c>
      <c r="H128" t="s">
        <v>167</v>
      </c>
      <c r="I128" t="s">
        <v>277</v>
      </c>
      <c r="J128" t="s">
        <v>61</v>
      </c>
      <c r="K128">
        <f>COUNTIFS(Bike_Data[Product Name],Bike_Data[[#This Row],[Product Name]])</f>
        <v>77</v>
      </c>
      <c r="L128">
        <f>_xlfn.RANK.EQ(Bike_Data[[#This Row],[Product Name Count]],Bike_Data[Product Name Count])</f>
        <v>2248</v>
      </c>
      <c r="M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8" t="s">
        <v>39</v>
      </c>
      <c r="O128" t="s">
        <v>62</v>
      </c>
      <c r="P128">
        <v>1</v>
      </c>
      <c r="Q128">
        <v>749.99</v>
      </c>
      <c r="R128">
        <v>0.1</v>
      </c>
      <c r="S128" t="s">
        <v>47</v>
      </c>
      <c r="T128">
        <v>16</v>
      </c>
      <c r="U128" t="s">
        <v>44</v>
      </c>
      <c r="V128" t="s">
        <v>48</v>
      </c>
      <c r="W128" t="s">
        <v>49</v>
      </c>
      <c r="X128" t="s">
        <v>55</v>
      </c>
    </row>
    <row r="129" spans="1:24" hidden="1" x14ac:dyDescent="0.25">
      <c r="A129">
        <v>61</v>
      </c>
      <c r="B129" t="s">
        <v>263</v>
      </c>
      <c r="C129" t="s">
        <v>281</v>
      </c>
      <c r="D129">
        <v>4</v>
      </c>
      <c r="E129" t="s">
        <v>23</v>
      </c>
      <c r="F129" t="s">
        <v>282</v>
      </c>
      <c r="G129" t="s">
        <v>44</v>
      </c>
      <c r="H129" t="s">
        <v>283</v>
      </c>
      <c r="I129" t="s">
        <v>284</v>
      </c>
      <c r="J129" t="s">
        <v>132</v>
      </c>
      <c r="K129">
        <f>COUNTIFS(Bike_Data[Product Name],Bike_Data[[#This Row],[Product Name]])</f>
        <v>98</v>
      </c>
      <c r="L129">
        <f>_xlfn.RANK.EQ(Bike_Data[[#This Row],[Product Name Count]],Bike_Data[Product Name Count])</f>
        <v>1164</v>
      </c>
      <c r="M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9" t="s">
        <v>70</v>
      </c>
      <c r="O129" t="s">
        <v>37</v>
      </c>
      <c r="P129">
        <v>1</v>
      </c>
      <c r="Q129">
        <v>499.99</v>
      </c>
      <c r="R129">
        <v>0.1</v>
      </c>
      <c r="S129" t="s">
        <v>47</v>
      </c>
      <c r="T129">
        <v>18</v>
      </c>
      <c r="U129" t="s">
        <v>44</v>
      </c>
      <c r="V129" t="s">
        <v>48</v>
      </c>
      <c r="W129" t="s">
        <v>49</v>
      </c>
      <c r="X129" t="s">
        <v>55</v>
      </c>
    </row>
    <row r="130" spans="1:24" hidden="1" x14ac:dyDescent="0.25">
      <c r="A130">
        <v>61</v>
      </c>
      <c r="B130" t="s">
        <v>263</v>
      </c>
      <c r="C130" t="s">
        <v>281</v>
      </c>
      <c r="D130">
        <v>4</v>
      </c>
      <c r="E130" t="s">
        <v>23</v>
      </c>
      <c r="F130" t="s">
        <v>282</v>
      </c>
      <c r="G130" t="s">
        <v>44</v>
      </c>
      <c r="H130" t="s">
        <v>283</v>
      </c>
      <c r="I130" t="s">
        <v>284</v>
      </c>
      <c r="J130" t="s">
        <v>127</v>
      </c>
      <c r="K130">
        <f>COUNTIFS(Bike_Data[Product Name],Bike_Data[[#This Row],[Product Name]])</f>
        <v>91</v>
      </c>
      <c r="L130">
        <f>_xlfn.RANK.EQ(Bike_Data[[#This Row],[Product Name Count]],Bike_Data[Product Name Count])</f>
        <v>1553</v>
      </c>
      <c r="M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0" t="s">
        <v>39</v>
      </c>
      <c r="O130" t="s">
        <v>128</v>
      </c>
      <c r="P130">
        <v>2</v>
      </c>
      <c r="Q130">
        <v>1320.99</v>
      </c>
      <c r="R130">
        <v>0.2</v>
      </c>
      <c r="S130" t="s">
        <v>47</v>
      </c>
      <c r="T130">
        <v>1</v>
      </c>
      <c r="U130" t="s">
        <v>44</v>
      </c>
      <c r="V130" t="s">
        <v>48</v>
      </c>
      <c r="W130" t="s">
        <v>49</v>
      </c>
      <c r="X130" t="s">
        <v>55</v>
      </c>
    </row>
    <row r="131" spans="1:24" hidden="1" x14ac:dyDescent="0.25">
      <c r="A131">
        <v>61</v>
      </c>
      <c r="B131" t="s">
        <v>263</v>
      </c>
      <c r="C131" t="s">
        <v>281</v>
      </c>
      <c r="D131">
        <v>4</v>
      </c>
      <c r="E131" t="s">
        <v>23</v>
      </c>
      <c r="F131" t="s">
        <v>282</v>
      </c>
      <c r="G131" t="s">
        <v>44</v>
      </c>
      <c r="H131" t="s">
        <v>283</v>
      </c>
      <c r="I131" t="s">
        <v>284</v>
      </c>
      <c r="J131" t="s">
        <v>82</v>
      </c>
      <c r="K131">
        <f>COUNTIFS(Bike_Data[Product Name],Bike_Data[[#This Row],[Product Name]])</f>
        <v>91</v>
      </c>
      <c r="L131">
        <f>_xlfn.RANK.EQ(Bike_Data[[#This Row],[Product Name Count]],Bike_Data[Product Name Count])</f>
        <v>1553</v>
      </c>
      <c r="M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1" t="s">
        <v>36</v>
      </c>
      <c r="O131" t="s">
        <v>37</v>
      </c>
      <c r="P131">
        <v>2</v>
      </c>
      <c r="Q131">
        <v>529.99</v>
      </c>
      <c r="R131">
        <v>0.05</v>
      </c>
      <c r="S131" t="s">
        <v>47</v>
      </c>
      <c r="T131">
        <v>6</v>
      </c>
      <c r="U131" t="s">
        <v>44</v>
      </c>
      <c r="V131" t="s">
        <v>48</v>
      </c>
      <c r="W131" t="s">
        <v>49</v>
      </c>
      <c r="X131" t="s">
        <v>55</v>
      </c>
    </row>
    <row r="132" spans="1:24" hidden="1" x14ac:dyDescent="0.25">
      <c r="A132">
        <v>63</v>
      </c>
      <c r="B132" t="s">
        <v>260</v>
      </c>
      <c r="C132" t="s">
        <v>281</v>
      </c>
      <c r="D132">
        <v>4</v>
      </c>
      <c r="E132" t="s">
        <v>23</v>
      </c>
      <c r="F132" t="s">
        <v>289</v>
      </c>
      <c r="G132" t="s">
        <v>44</v>
      </c>
      <c r="H132" t="s">
        <v>45</v>
      </c>
      <c r="I132" t="s">
        <v>290</v>
      </c>
      <c r="J132" t="s">
        <v>132</v>
      </c>
      <c r="K132">
        <f>COUNTIFS(Bike_Data[Product Name],Bike_Data[[#This Row],[Product Name]])</f>
        <v>98</v>
      </c>
      <c r="L132">
        <f>_xlfn.RANK.EQ(Bike_Data[[#This Row],[Product Name Count]],Bike_Data[Product Name Count])</f>
        <v>1164</v>
      </c>
      <c r="M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2" t="s">
        <v>70</v>
      </c>
      <c r="O132" t="s">
        <v>37</v>
      </c>
      <c r="P132">
        <v>2</v>
      </c>
      <c r="Q132">
        <v>499.99</v>
      </c>
      <c r="R132">
        <v>0.1</v>
      </c>
      <c r="S132" t="s">
        <v>47</v>
      </c>
      <c r="T132">
        <v>18</v>
      </c>
      <c r="U132" t="s">
        <v>44</v>
      </c>
      <c r="V132" t="s">
        <v>48</v>
      </c>
      <c r="W132" t="s">
        <v>49</v>
      </c>
      <c r="X132" t="s">
        <v>55</v>
      </c>
    </row>
    <row r="133" spans="1:24" hidden="1" x14ac:dyDescent="0.25">
      <c r="A133">
        <v>63</v>
      </c>
      <c r="B133" t="s">
        <v>260</v>
      </c>
      <c r="C133" t="s">
        <v>281</v>
      </c>
      <c r="D133">
        <v>4</v>
      </c>
      <c r="E133" t="s">
        <v>23</v>
      </c>
      <c r="F133" t="s">
        <v>289</v>
      </c>
      <c r="G133" t="s">
        <v>44</v>
      </c>
      <c r="H133" t="s">
        <v>45</v>
      </c>
      <c r="I133" t="s">
        <v>290</v>
      </c>
      <c r="J133" t="s">
        <v>56</v>
      </c>
      <c r="K133">
        <f>COUNTIFS(Bike_Data[Product Name],Bike_Data[[#This Row],[Product Name]])</f>
        <v>86</v>
      </c>
      <c r="L133">
        <f>_xlfn.RANK.EQ(Bike_Data[[#This Row],[Product Name Count]],Bike_Data[Product Name Count])</f>
        <v>1915</v>
      </c>
      <c r="M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3" t="s">
        <v>39</v>
      </c>
      <c r="O133" t="s">
        <v>30</v>
      </c>
      <c r="P133">
        <v>1</v>
      </c>
      <c r="Q133">
        <v>999.99</v>
      </c>
      <c r="R133">
        <v>0.1</v>
      </c>
      <c r="S133" t="s">
        <v>47</v>
      </c>
      <c r="T133">
        <v>28</v>
      </c>
      <c r="U133" t="s">
        <v>44</v>
      </c>
      <c r="V133" t="s">
        <v>48</v>
      </c>
      <c r="W133" t="s">
        <v>49</v>
      </c>
      <c r="X133" t="s">
        <v>55</v>
      </c>
    </row>
    <row r="134" spans="1:24" hidden="1" x14ac:dyDescent="0.25">
      <c r="A134">
        <v>63</v>
      </c>
      <c r="B134" t="s">
        <v>260</v>
      </c>
      <c r="C134" t="s">
        <v>281</v>
      </c>
      <c r="D134">
        <v>4</v>
      </c>
      <c r="E134" t="s">
        <v>23</v>
      </c>
      <c r="F134" t="s">
        <v>289</v>
      </c>
      <c r="G134" t="s">
        <v>44</v>
      </c>
      <c r="H134" t="s">
        <v>45</v>
      </c>
      <c r="I134" t="s">
        <v>290</v>
      </c>
      <c r="J134" t="s">
        <v>165</v>
      </c>
      <c r="K134">
        <f>COUNTIFS(Bike_Data[Product Name],Bike_Data[[#This Row],[Product Name]])</f>
        <v>78</v>
      </c>
      <c r="L134">
        <f>_xlfn.RANK.EQ(Bike_Data[[#This Row],[Product Name Count]],Bike_Data[Product Name Count])</f>
        <v>2170</v>
      </c>
      <c r="M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4" t="s">
        <v>36</v>
      </c>
      <c r="O134" t="s">
        <v>69</v>
      </c>
      <c r="P134">
        <v>2</v>
      </c>
      <c r="Q134">
        <v>449</v>
      </c>
      <c r="R134">
        <v>0.05</v>
      </c>
      <c r="S134" t="s">
        <v>47</v>
      </c>
      <c r="T134">
        <v>15</v>
      </c>
      <c r="U134" t="s">
        <v>44</v>
      </c>
      <c r="V134" t="s">
        <v>48</v>
      </c>
      <c r="W134" t="s">
        <v>49</v>
      </c>
      <c r="X134" t="s">
        <v>55</v>
      </c>
    </row>
    <row r="135" spans="1:24" hidden="1" x14ac:dyDescent="0.25">
      <c r="A135">
        <v>64</v>
      </c>
      <c r="B135" t="s">
        <v>260</v>
      </c>
      <c r="C135" t="s">
        <v>281</v>
      </c>
      <c r="D135">
        <v>4</v>
      </c>
      <c r="E135" t="s">
        <v>23</v>
      </c>
      <c r="F135" t="s">
        <v>291</v>
      </c>
      <c r="G135" t="s">
        <v>44</v>
      </c>
      <c r="H135" t="s">
        <v>292</v>
      </c>
      <c r="I135" t="s">
        <v>293</v>
      </c>
      <c r="J135" t="s">
        <v>78</v>
      </c>
      <c r="K135">
        <f>COUNTIFS(Bike_Data[Product Name],Bike_Data[[#This Row],[Product Name]])</f>
        <v>193</v>
      </c>
      <c r="L135">
        <f>_xlfn.RANK.EQ(Bike_Data[[#This Row],[Product Name Count]],Bike_Data[Product Name Count])</f>
        <v>1</v>
      </c>
      <c r="M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5" t="s">
        <v>70</v>
      </c>
      <c r="O135" t="s">
        <v>37</v>
      </c>
      <c r="P135">
        <v>2</v>
      </c>
      <c r="Q135">
        <v>549.99</v>
      </c>
      <c r="R135">
        <v>0.1</v>
      </c>
      <c r="S135" t="s">
        <v>47</v>
      </c>
      <c r="T135">
        <v>16</v>
      </c>
      <c r="U135" t="s">
        <v>44</v>
      </c>
      <c r="V135" t="s">
        <v>48</v>
      </c>
      <c r="W135" t="s">
        <v>49</v>
      </c>
      <c r="X135" t="s">
        <v>50</v>
      </c>
    </row>
    <row r="136" spans="1:24" hidden="1" x14ac:dyDescent="0.25">
      <c r="A136">
        <v>64</v>
      </c>
      <c r="B136" t="s">
        <v>260</v>
      </c>
      <c r="C136" t="s">
        <v>281</v>
      </c>
      <c r="D136">
        <v>4</v>
      </c>
      <c r="E136" t="s">
        <v>23</v>
      </c>
      <c r="F136" t="s">
        <v>291</v>
      </c>
      <c r="G136" t="s">
        <v>44</v>
      </c>
      <c r="H136" t="s">
        <v>292</v>
      </c>
      <c r="I136" t="s">
        <v>293</v>
      </c>
      <c r="J136" t="s">
        <v>86</v>
      </c>
      <c r="K136">
        <f>COUNTIFS(Bike_Data[Product Name],Bike_Data[[#This Row],[Product Name]])</f>
        <v>180</v>
      </c>
      <c r="L136">
        <f>_xlfn.RANK.EQ(Bike_Data[[#This Row],[Product Name Count]],Bike_Data[Product Name Count])</f>
        <v>572</v>
      </c>
      <c r="M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6" t="s">
        <v>87</v>
      </c>
      <c r="O136" t="s">
        <v>37</v>
      </c>
      <c r="P136">
        <v>2</v>
      </c>
      <c r="Q136">
        <v>269.99</v>
      </c>
      <c r="R136">
        <v>0.2</v>
      </c>
      <c r="S136" t="s">
        <v>47</v>
      </c>
      <c r="T136">
        <v>0</v>
      </c>
      <c r="U136" t="s">
        <v>44</v>
      </c>
      <c r="V136" t="s">
        <v>48</v>
      </c>
      <c r="W136" t="s">
        <v>49</v>
      </c>
      <c r="X136" t="s">
        <v>50</v>
      </c>
    </row>
    <row r="137" spans="1:24" hidden="1" x14ac:dyDescent="0.25">
      <c r="A137">
        <v>64</v>
      </c>
      <c r="B137" t="s">
        <v>260</v>
      </c>
      <c r="C137" t="s">
        <v>281</v>
      </c>
      <c r="D137">
        <v>4</v>
      </c>
      <c r="E137" t="s">
        <v>23</v>
      </c>
      <c r="F137" t="s">
        <v>291</v>
      </c>
      <c r="G137" t="s">
        <v>44</v>
      </c>
      <c r="H137" t="s">
        <v>292</v>
      </c>
      <c r="I137" t="s">
        <v>293</v>
      </c>
      <c r="J137" t="s">
        <v>118</v>
      </c>
      <c r="K137">
        <f>COUNTIFS(Bike_Data[Product Name],Bike_Data[[#This Row],[Product Name]])</f>
        <v>100</v>
      </c>
      <c r="L137">
        <f>_xlfn.RANK.EQ(Bike_Data[[#This Row],[Product Name Count]],Bike_Data[Product Name Count])</f>
        <v>1064</v>
      </c>
      <c r="M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7" t="s">
        <v>87</v>
      </c>
      <c r="O137" t="s">
        <v>37</v>
      </c>
      <c r="P137">
        <v>2</v>
      </c>
      <c r="Q137">
        <v>299.99</v>
      </c>
      <c r="R137">
        <v>0.2</v>
      </c>
      <c r="S137" t="s">
        <v>47</v>
      </c>
      <c r="T137">
        <v>12</v>
      </c>
      <c r="U137" t="s">
        <v>44</v>
      </c>
      <c r="V137" t="s">
        <v>48</v>
      </c>
      <c r="W137" t="s">
        <v>49</v>
      </c>
      <c r="X137" t="s">
        <v>50</v>
      </c>
    </row>
    <row r="138" spans="1:24" hidden="1" x14ac:dyDescent="0.25">
      <c r="A138">
        <v>64</v>
      </c>
      <c r="B138" t="s">
        <v>260</v>
      </c>
      <c r="C138" t="s">
        <v>281</v>
      </c>
      <c r="D138">
        <v>4</v>
      </c>
      <c r="E138" t="s">
        <v>23</v>
      </c>
      <c r="F138" t="s">
        <v>291</v>
      </c>
      <c r="G138" t="s">
        <v>44</v>
      </c>
      <c r="H138" t="s">
        <v>292</v>
      </c>
      <c r="I138" t="s">
        <v>293</v>
      </c>
      <c r="J138" t="s">
        <v>132</v>
      </c>
      <c r="K138">
        <f>COUNTIFS(Bike_Data[Product Name],Bike_Data[[#This Row],[Product Name]])</f>
        <v>98</v>
      </c>
      <c r="L138">
        <f>_xlfn.RANK.EQ(Bike_Data[[#This Row],[Product Name Count]],Bike_Data[Product Name Count])</f>
        <v>1164</v>
      </c>
      <c r="M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8" t="s">
        <v>70</v>
      </c>
      <c r="O138" t="s">
        <v>37</v>
      </c>
      <c r="P138">
        <v>2</v>
      </c>
      <c r="Q138">
        <v>499.99</v>
      </c>
      <c r="R138">
        <v>0.1</v>
      </c>
      <c r="S138" t="s">
        <v>47</v>
      </c>
      <c r="T138">
        <v>18</v>
      </c>
      <c r="U138" t="s">
        <v>44</v>
      </c>
      <c r="V138" t="s">
        <v>48</v>
      </c>
      <c r="W138" t="s">
        <v>49</v>
      </c>
      <c r="X138" t="s">
        <v>50</v>
      </c>
    </row>
    <row r="139" spans="1:24" hidden="1" x14ac:dyDescent="0.25">
      <c r="A139">
        <v>65</v>
      </c>
      <c r="B139" t="s">
        <v>294</v>
      </c>
      <c r="C139" t="s">
        <v>295</v>
      </c>
      <c r="D139">
        <v>4</v>
      </c>
      <c r="E139" t="s">
        <v>23</v>
      </c>
      <c r="F139" t="s">
        <v>296</v>
      </c>
      <c r="G139" t="s">
        <v>44</v>
      </c>
      <c r="H139" t="s">
        <v>242</v>
      </c>
      <c r="I139" t="s">
        <v>297</v>
      </c>
      <c r="J139" t="s">
        <v>78</v>
      </c>
      <c r="K139">
        <f>COUNTIFS(Bike_Data[Product Name],Bike_Data[[#This Row],[Product Name]])</f>
        <v>193</v>
      </c>
      <c r="L139">
        <f>_xlfn.RANK.EQ(Bike_Data[[#This Row],[Product Name Count]],Bike_Data[Product Name Count])</f>
        <v>1</v>
      </c>
      <c r="M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9" t="s">
        <v>36</v>
      </c>
      <c r="O139" t="s">
        <v>37</v>
      </c>
      <c r="P139">
        <v>1</v>
      </c>
      <c r="Q139">
        <v>549.99</v>
      </c>
      <c r="R139">
        <v>0.1</v>
      </c>
      <c r="S139" t="s">
        <v>47</v>
      </c>
      <c r="T139">
        <v>2</v>
      </c>
      <c r="U139" t="s">
        <v>44</v>
      </c>
      <c r="V139" t="s">
        <v>48</v>
      </c>
      <c r="W139" t="s">
        <v>49</v>
      </c>
      <c r="X139" t="s">
        <v>50</v>
      </c>
    </row>
    <row r="140" spans="1:24" hidden="1" x14ac:dyDescent="0.25">
      <c r="A140">
        <v>66</v>
      </c>
      <c r="B140" t="s">
        <v>281</v>
      </c>
      <c r="C140" t="s">
        <v>298</v>
      </c>
      <c r="D140">
        <v>4</v>
      </c>
      <c r="E140" t="s">
        <v>23</v>
      </c>
      <c r="F140" t="s">
        <v>299</v>
      </c>
      <c r="G140" t="s">
        <v>44</v>
      </c>
      <c r="H140" t="s">
        <v>300</v>
      </c>
      <c r="I140" t="s">
        <v>301</v>
      </c>
      <c r="J140" t="s">
        <v>78</v>
      </c>
      <c r="K140">
        <f>COUNTIFS(Bike_Data[Product Name],Bike_Data[[#This Row],[Product Name]])</f>
        <v>193</v>
      </c>
      <c r="L140">
        <f>_xlfn.RANK.EQ(Bike_Data[[#This Row],[Product Name Count]],Bike_Data[Product Name Count])</f>
        <v>1</v>
      </c>
      <c r="M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0" t="s">
        <v>36</v>
      </c>
      <c r="O140" t="s">
        <v>37</v>
      </c>
      <c r="P140">
        <v>1</v>
      </c>
      <c r="Q140">
        <v>549.99</v>
      </c>
      <c r="R140">
        <v>7.0000000000000007E-2</v>
      </c>
      <c r="S140" t="s">
        <v>47</v>
      </c>
      <c r="T140">
        <v>2</v>
      </c>
      <c r="U140" t="s">
        <v>44</v>
      </c>
      <c r="V140" t="s">
        <v>48</v>
      </c>
      <c r="W140" t="s">
        <v>49</v>
      </c>
      <c r="X140" t="s">
        <v>55</v>
      </c>
    </row>
    <row r="141" spans="1:24" hidden="1" x14ac:dyDescent="0.25">
      <c r="A141">
        <v>66</v>
      </c>
      <c r="B141" t="s">
        <v>281</v>
      </c>
      <c r="C141" t="s">
        <v>298</v>
      </c>
      <c r="D141">
        <v>4</v>
      </c>
      <c r="E141" t="s">
        <v>23</v>
      </c>
      <c r="F141" t="s">
        <v>299</v>
      </c>
      <c r="G141" t="s">
        <v>44</v>
      </c>
      <c r="H141" t="s">
        <v>300</v>
      </c>
      <c r="I141" t="s">
        <v>301</v>
      </c>
      <c r="J141" t="s">
        <v>118</v>
      </c>
      <c r="K141">
        <f>COUNTIFS(Bike_Data[Product Name],Bike_Data[[#This Row],[Product Name]])</f>
        <v>100</v>
      </c>
      <c r="L141">
        <f>_xlfn.RANK.EQ(Bike_Data[[#This Row],[Product Name Count]],Bike_Data[Product Name Count])</f>
        <v>1064</v>
      </c>
      <c r="M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1" t="s">
        <v>87</v>
      </c>
      <c r="O141" t="s">
        <v>37</v>
      </c>
      <c r="P141">
        <v>1</v>
      </c>
      <c r="Q141">
        <v>299.99</v>
      </c>
      <c r="R141">
        <v>7.0000000000000007E-2</v>
      </c>
      <c r="S141" t="s">
        <v>47</v>
      </c>
      <c r="T141">
        <v>12</v>
      </c>
      <c r="U141" t="s">
        <v>44</v>
      </c>
      <c r="V141" t="s">
        <v>48</v>
      </c>
      <c r="W141" t="s">
        <v>49</v>
      </c>
      <c r="X141" t="s">
        <v>55</v>
      </c>
    </row>
    <row r="142" spans="1:24" hidden="1" x14ac:dyDescent="0.25">
      <c r="A142">
        <v>66</v>
      </c>
      <c r="B142" t="s">
        <v>281</v>
      </c>
      <c r="C142" t="s">
        <v>298</v>
      </c>
      <c r="D142">
        <v>4</v>
      </c>
      <c r="E142" t="s">
        <v>23</v>
      </c>
      <c r="F142" t="s">
        <v>299</v>
      </c>
      <c r="G142" t="s">
        <v>44</v>
      </c>
      <c r="H142" t="s">
        <v>300</v>
      </c>
      <c r="I142" t="s">
        <v>301</v>
      </c>
      <c r="J142" t="s">
        <v>61</v>
      </c>
      <c r="K142">
        <f>COUNTIFS(Bike_Data[Product Name],Bike_Data[[#This Row],[Product Name]])</f>
        <v>77</v>
      </c>
      <c r="L142">
        <f>_xlfn.RANK.EQ(Bike_Data[[#This Row],[Product Name Count]],Bike_Data[Product Name Count])</f>
        <v>2248</v>
      </c>
      <c r="M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2" t="s">
        <v>39</v>
      </c>
      <c r="O142" t="s">
        <v>62</v>
      </c>
      <c r="P142">
        <v>1</v>
      </c>
      <c r="Q142">
        <v>749.99</v>
      </c>
      <c r="R142">
        <v>0.2</v>
      </c>
      <c r="S142" t="s">
        <v>47</v>
      </c>
      <c r="T142">
        <v>16</v>
      </c>
      <c r="U142" t="s">
        <v>44</v>
      </c>
      <c r="V142" t="s">
        <v>48</v>
      </c>
      <c r="W142" t="s">
        <v>49</v>
      </c>
      <c r="X142" t="s">
        <v>55</v>
      </c>
    </row>
    <row r="143" spans="1:24" hidden="1" x14ac:dyDescent="0.25">
      <c r="A143">
        <v>68</v>
      </c>
      <c r="B143" t="s">
        <v>285</v>
      </c>
      <c r="C143" t="s">
        <v>305</v>
      </c>
      <c r="D143">
        <v>4</v>
      </c>
      <c r="E143" t="s">
        <v>23</v>
      </c>
      <c r="F143" t="s">
        <v>306</v>
      </c>
      <c r="G143" t="s">
        <v>44</v>
      </c>
      <c r="H143" t="s">
        <v>163</v>
      </c>
      <c r="I143" t="s">
        <v>307</v>
      </c>
      <c r="J143" t="s">
        <v>109</v>
      </c>
      <c r="K143">
        <f>COUNTIFS(Bike_Data[Product Name],Bike_Data[[#This Row],[Product Name]])</f>
        <v>193</v>
      </c>
      <c r="L143">
        <f>_xlfn.RANK.EQ(Bike_Data[[#This Row],[Product Name Count]],Bike_Data[Product Name Count])</f>
        <v>1</v>
      </c>
      <c r="M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3" t="s">
        <v>36</v>
      </c>
      <c r="O143" t="s">
        <v>37</v>
      </c>
      <c r="P143">
        <v>2</v>
      </c>
      <c r="Q143">
        <v>269.99</v>
      </c>
      <c r="R143">
        <v>7.0000000000000007E-2</v>
      </c>
      <c r="S143" t="s">
        <v>47</v>
      </c>
      <c r="T143">
        <v>1</v>
      </c>
      <c r="U143" t="s">
        <v>44</v>
      </c>
      <c r="V143" t="s">
        <v>48</v>
      </c>
      <c r="W143" t="s">
        <v>49</v>
      </c>
      <c r="X143" t="s">
        <v>50</v>
      </c>
    </row>
    <row r="144" spans="1:24" hidden="1" x14ac:dyDescent="0.25">
      <c r="A144">
        <v>68</v>
      </c>
      <c r="B144" t="s">
        <v>285</v>
      </c>
      <c r="C144" t="s">
        <v>305</v>
      </c>
      <c r="D144">
        <v>4</v>
      </c>
      <c r="E144" t="s">
        <v>23</v>
      </c>
      <c r="F144" t="s">
        <v>306</v>
      </c>
      <c r="G144" t="s">
        <v>44</v>
      </c>
      <c r="H144" t="s">
        <v>163</v>
      </c>
      <c r="I144" t="s">
        <v>307</v>
      </c>
      <c r="J144" t="s">
        <v>68</v>
      </c>
      <c r="K144">
        <f>COUNTIFS(Bike_Data[Product Name],Bike_Data[[#This Row],[Product Name]])</f>
        <v>91</v>
      </c>
      <c r="L144">
        <f>_xlfn.RANK.EQ(Bike_Data[[#This Row],[Product Name Count]],Bike_Data[Product Name Count])</f>
        <v>1553</v>
      </c>
      <c r="M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4" t="s">
        <v>36</v>
      </c>
      <c r="O144" t="s">
        <v>69</v>
      </c>
      <c r="P144">
        <v>1</v>
      </c>
      <c r="Q144">
        <v>429</v>
      </c>
      <c r="R144">
        <v>0.1</v>
      </c>
      <c r="S144" t="s">
        <v>47</v>
      </c>
      <c r="T144">
        <v>3</v>
      </c>
      <c r="U144" t="s">
        <v>44</v>
      </c>
      <c r="V144" t="s">
        <v>48</v>
      </c>
      <c r="W144" t="s">
        <v>49</v>
      </c>
      <c r="X144" t="s">
        <v>50</v>
      </c>
    </row>
    <row r="145" spans="1:24" hidden="1" x14ac:dyDescent="0.25">
      <c r="A145">
        <v>69</v>
      </c>
      <c r="B145" t="s">
        <v>285</v>
      </c>
      <c r="C145" t="s">
        <v>295</v>
      </c>
      <c r="D145">
        <v>4</v>
      </c>
      <c r="E145" t="s">
        <v>23</v>
      </c>
      <c r="F145" t="s">
        <v>308</v>
      </c>
      <c r="G145" t="s">
        <v>44</v>
      </c>
      <c r="H145" t="s">
        <v>309</v>
      </c>
      <c r="I145" t="s">
        <v>310</v>
      </c>
      <c r="J145" t="s">
        <v>86</v>
      </c>
      <c r="K145">
        <f>COUNTIFS(Bike_Data[Product Name],Bike_Data[[#This Row],[Product Name]])</f>
        <v>180</v>
      </c>
      <c r="L145">
        <f>_xlfn.RANK.EQ(Bike_Data[[#This Row],[Product Name Count]],Bike_Data[Product Name Count])</f>
        <v>572</v>
      </c>
      <c r="M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5" t="s">
        <v>87</v>
      </c>
      <c r="O145" t="s">
        <v>37</v>
      </c>
      <c r="P145">
        <v>2</v>
      </c>
      <c r="Q145">
        <v>269.99</v>
      </c>
      <c r="R145">
        <v>0.1</v>
      </c>
      <c r="S145" t="s">
        <v>47</v>
      </c>
      <c r="T145">
        <v>0</v>
      </c>
      <c r="U145" t="s">
        <v>44</v>
      </c>
      <c r="V145" t="s">
        <v>48</v>
      </c>
      <c r="W145" t="s">
        <v>49</v>
      </c>
      <c r="X145" t="s">
        <v>55</v>
      </c>
    </row>
    <row r="146" spans="1:24" hidden="1" x14ac:dyDescent="0.25">
      <c r="A146">
        <v>69</v>
      </c>
      <c r="B146" t="s">
        <v>285</v>
      </c>
      <c r="C146" t="s">
        <v>295</v>
      </c>
      <c r="D146">
        <v>4</v>
      </c>
      <c r="E146" t="s">
        <v>23</v>
      </c>
      <c r="F146" t="s">
        <v>308</v>
      </c>
      <c r="G146" t="s">
        <v>44</v>
      </c>
      <c r="H146" t="s">
        <v>309</v>
      </c>
      <c r="I146" t="s">
        <v>310</v>
      </c>
      <c r="J146" t="s">
        <v>28</v>
      </c>
      <c r="K146">
        <f>COUNTIFS(Bike_Data[Product Name],Bike_Data[[#This Row],[Product Name]])</f>
        <v>97</v>
      </c>
      <c r="L146">
        <f>_xlfn.RANK.EQ(Bike_Data[[#This Row],[Product Name Count]],Bike_Data[Product Name Count])</f>
        <v>1262</v>
      </c>
      <c r="M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6" t="s">
        <v>29</v>
      </c>
      <c r="O146" t="s">
        <v>30</v>
      </c>
      <c r="P146">
        <v>1</v>
      </c>
      <c r="Q146">
        <v>1549</v>
      </c>
      <c r="R146">
        <v>0.05</v>
      </c>
      <c r="S146" t="s">
        <v>47</v>
      </c>
      <c r="T146">
        <v>13</v>
      </c>
      <c r="U146" t="s">
        <v>44</v>
      </c>
      <c r="V146" t="s">
        <v>48</v>
      </c>
      <c r="W146" t="s">
        <v>49</v>
      </c>
      <c r="X146" t="s">
        <v>55</v>
      </c>
    </row>
    <row r="147" spans="1:24" hidden="1" x14ac:dyDescent="0.25">
      <c r="A147">
        <v>69</v>
      </c>
      <c r="B147" t="s">
        <v>285</v>
      </c>
      <c r="C147" t="s">
        <v>295</v>
      </c>
      <c r="D147">
        <v>4</v>
      </c>
      <c r="E147" t="s">
        <v>23</v>
      </c>
      <c r="F147" t="s">
        <v>308</v>
      </c>
      <c r="G147" t="s">
        <v>44</v>
      </c>
      <c r="H147" t="s">
        <v>309</v>
      </c>
      <c r="I147" t="s">
        <v>310</v>
      </c>
      <c r="J147" t="s">
        <v>127</v>
      </c>
      <c r="K147">
        <f>COUNTIFS(Bike_Data[Product Name],Bike_Data[[#This Row],[Product Name]])</f>
        <v>91</v>
      </c>
      <c r="L147">
        <f>_xlfn.RANK.EQ(Bike_Data[[#This Row],[Product Name Count]],Bike_Data[Product Name Count])</f>
        <v>1553</v>
      </c>
      <c r="M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7" t="s">
        <v>39</v>
      </c>
      <c r="O147" t="s">
        <v>128</v>
      </c>
      <c r="P147">
        <v>1</v>
      </c>
      <c r="Q147">
        <v>1320.99</v>
      </c>
      <c r="R147">
        <v>0.2</v>
      </c>
      <c r="S147" t="s">
        <v>47</v>
      </c>
      <c r="T147">
        <v>1</v>
      </c>
      <c r="U147" t="s">
        <v>44</v>
      </c>
      <c r="V147" t="s">
        <v>48</v>
      </c>
      <c r="W147" t="s">
        <v>49</v>
      </c>
      <c r="X147" t="s">
        <v>55</v>
      </c>
    </row>
    <row r="148" spans="1:24" hidden="1" x14ac:dyDescent="0.25">
      <c r="A148">
        <v>71</v>
      </c>
      <c r="B148" t="s">
        <v>295</v>
      </c>
      <c r="C148" t="s">
        <v>298</v>
      </c>
      <c r="D148">
        <v>4</v>
      </c>
      <c r="E148" t="s">
        <v>23</v>
      </c>
      <c r="F148" t="s">
        <v>316</v>
      </c>
      <c r="G148" t="s">
        <v>44</v>
      </c>
      <c r="H148" t="s">
        <v>317</v>
      </c>
      <c r="I148" t="s">
        <v>318</v>
      </c>
      <c r="J148" t="s">
        <v>78</v>
      </c>
      <c r="K148">
        <f>COUNTIFS(Bike_Data[Product Name],Bike_Data[[#This Row],[Product Name]])</f>
        <v>193</v>
      </c>
      <c r="L148">
        <f>_xlfn.RANK.EQ(Bike_Data[[#This Row],[Product Name Count]],Bike_Data[Product Name Count])</f>
        <v>1</v>
      </c>
      <c r="M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8" t="s">
        <v>70</v>
      </c>
      <c r="O148" t="s">
        <v>37</v>
      </c>
      <c r="P148">
        <v>1</v>
      </c>
      <c r="Q148">
        <v>549.99</v>
      </c>
      <c r="R148">
        <v>0.2</v>
      </c>
      <c r="S148" t="s">
        <v>47</v>
      </c>
      <c r="T148">
        <v>16</v>
      </c>
      <c r="U148" t="s">
        <v>44</v>
      </c>
      <c r="V148" t="s">
        <v>48</v>
      </c>
      <c r="W148" t="s">
        <v>49</v>
      </c>
      <c r="X148" t="s">
        <v>55</v>
      </c>
    </row>
    <row r="149" spans="1:24" hidden="1" x14ac:dyDescent="0.25">
      <c r="A149">
        <v>71</v>
      </c>
      <c r="B149" t="s">
        <v>295</v>
      </c>
      <c r="C149" t="s">
        <v>298</v>
      </c>
      <c r="D149">
        <v>4</v>
      </c>
      <c r="E149" t="s">
        <v>23</v>
      </c>
      <c r="F149" t="s">
        <v>316</v>
      </c>
      <c r="G149" t="s">
        <v>44</v>
      </c>
      <c r="H149" t="s">
        <v>317</v>
      </c>
      <c r="I149" t="s">
        <v>318</v>
      </c>
      <c r="J149" t="s">
        <v>42</v>
      </c>
      <c r="K149">
        <f>COUNTIFS(Bike_Data[Product Name],Bike_Data[[#This Row],[Product Name]])</f>
        <v>185</v>
      </c>
      <c r="L149">
        <f>_xlfn.RANK.EQ(Bike_Data[[#This Row],[Product Name Count]],Bike_Data[Product Name Count])</f>
        <v>387</v>
      </c>
      <c r="M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9" t="s">
        <v>70</v>
      </c>
      <c r="O149" t="s">
        <v>37</v>
      </c>
      <c r="P149">
        <v>2</v>
      </c>
      <c r="Q149">
        <v>599.99</v>
      </c>
      <c r="R149">
        <v>0.05</v>
      </c>
      <c r="S149" t="s">
        <v>47</v>
      </c>
      <c r="T149">
        <v>2</v>
      </c>
      <c r="U149" t="s">
        <v>44</v>
      </c>
      <c r="V149" t="s">
        <v>48</v>
      </c>
      <c r="W149" t="s">
        <v>49</v>
      </c>
      <c r="X149" t="s">
        <v>55</v>
      </c>
    </row>
    <row r="150" spans="1:24" hidden="1" x14ac:dyDescent="0.25">
      <c r="A150">
        <v>71</v>
      </c>
      <c r="B150" t="s">
        <v>295</v>
      </c>
      <c r="C150" t="s">
        <v>298</v>
      </c>
      <c r="D150">
        <v>4</v>
      </c>
      <c r="E150" t="s">
        <v>23</v>
      </c>
      <c r="F150" t="s">
        <v>316</v>
      </c>
      <c r="G150" t="s">
        <v>44</v>
      </c>
      <c r="H150" t="s">
        <v>317</v>
      </c>
      <c r="I150" t="s">
        <v>318</v>
      </c>
      <c r="J150" t="s">
        <v>75</v>
      </c>
      <c r="K150">
        <f>COUNTIFS(Bike_Data[Product Name],Bike_Data[[#This Row],[Product Name]])</f>
        <v>89</v>
      </c>
      <c r="L150">
        <f>_xlfn.RANK.EQ(Bike_Data[[#This Row],[Product Name Count]],Bike_Data[Product Name Count])</f>
        <v>1826</v>
      </c>
      <c r="M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0" t="s">
        <v>36</v>
      </c>
      <c r="O150" t="s">
        <v>69</v>
      </c>
      <c r="P150">
        <v>1</v>
      </c>
      <c r="Q150">
        <v>449</v>
      </c>
      <c r="R150">
        <v>0.1</v>
      </c>
      <c r="S150" t="s">
        <v>47</v>
      </c>
      <c r="T150">
        <v>13</v>
      </c>
      <c r="U150" t="s">
        <v>44</v>
      </c>
      <c r="V150" t="s">
        <v>48</v>
      </c>
      <c r="W150" t="s">
        <v>49</v>
      </c>
      <c r="X150" t="s">
        <v>55</v>
      </c>
    </row>
    <row r="151" spans="1:24" hidden="1" x14ac:dyDescent="0.25">
      <c r="A151">
        <v>73</v>
      </c>
      <c r="B151" t="s">
        <v>298</v>
      </c>
      <c r="C151" t="s">
        <v>321</v>
      </c>
      <c r="D151">
        <v>4</v>
      </c>
      <c r="E151" t="s">
        <v>23</v>
      </c>
      <c r="F151" t="s">
        <v>322</v>
      </c>
      <c r="G151" t="s">
        <v>44</v>
      </c>
      <c r="H151" t="s">
        <v>323</v>
      </c>
      <c r="I151" t="s">
        <v>324</v>
      </c>
      <c r="J151" t="s">
        <v>42</v>
      </c>
      <c r="K151">
        <f>COUNTIFS(Bike_Data[Product Name],Bike_Data[[#This Row],[Product Name]])</f>
        <v>185</v>
      </c>
      <c r="L151">
        <f>_xlfn.RANK.EQ(Bike_Data[[#This Row],[Product Name Count]],Bike_Data[Product Name Count])</f>
        <v>387</v>
      </c>
      <c r="M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1" t="s">
        <v>70</v>
      </c>
      <c r="O151" t="s">
        <v>37</v>
      </c>
      <c r="P151">
        <v>2</v>
      </c>
      <c r="Q151">
        <v>599.99</v>
      </c>
      <c r="R151">
        <v>0.05</v>
      </c>
      <c r="S151" t="s">
        <v>47</v>
      </c>
      <c r="T151">
        <v>2</v>
      </c>
      <c r="U151" t="s">
        <v>44</v>
      </c>
      <c r="V151" t="s">
        <v>48</v>
      </c>
      <c r="W151" t="s">
        <v>49</v>
      </c>
      <c r="X151" t="s">
        <v>55</v>
      </c>
    </row>
    <row r="152" spans="1:24" hidden="1" x14ac:dyDescent="0.25">
      <c r="A152">
        <v>73</v>
      </c>
      <c r="B152" t="s">
        <v>298</v>
      </c>
      <c r="C152" t="s">
        <v>321</v>
      </c>
      <c r="D152">
        <v>4</v>
      </c>
      <c r="E152" t="s">
        <v>23</v>
      </c>
      <c r="F152" t="s">
        <v>322</v>
      </c>
      <c r="G152" t="s">
        <v>44</v>
      </c>
      <c r="H152" t="s">
        <v>323</v>
      </c>
      <c r="I152" t="s">
        <v>324</v>
      </c>
      <c r="J152" t="s">
        <v>86</v>
      </c>
      <c r="K152">
        <f>COUNTIFS(Bike_Data[Product Name],Bike_Data[[#This Row],[Product Name]])</f>
        <v>180</v>
      </c>
      <c r="L152">
        <f>_xlfn.RANK.EQ(Bike_Data[[#This Row],[Product Name Count]],Bike_Data[Product Name Count])</f>
        <v>572</v>
      </c>
      <c r="M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2" t="s">
        <v>87</v>
      </c>
      <c r="O152" t="s">
        <v>37</v>
      </c>
      <c r="P152">
        <v>1</v>
      </c>
      <c r="Q152">
        <v>269.99</v>
      </c>
      <c r="R152">
        <v>7.0000000000000007E-2</v>
      </c>
      <c r="S152" t="s">
        <v>47</v>
      </c>
      <c r="T152">
        <v>0</v>
      </c>
      <c r="U152" t="s">
        <v>44</v>
      </c>
      <c r="V152" t="s">
        <v>48</v>
      </c>
      <c r="W152" t="s">
        <v>49</v>
      </c>
      <c r="X152" t="s">
        <v>55</v>
      </c>
    </row>
    <row r="153" spans="1:24" hidden="1" x14ac:dyDescent="0.25">
      <c r="A153">
        <v>73</v>
      </c>
      <c r="B153" t="s">
        <v>298</v>
      </c>
      <c r="C153" t="s">
        <v>321</v>
      </c>
      <c r="D153">
        <v>4</v>
      </c>
      <c r="E153" t="s">
        <v>23</v>
      </c>
      <c r="F153" t="s">
        <v>322</v>
      </c>
      <c r="G153" t="s">
        <v>44</v>
      </c>
      <c r="H153" t="s">
        <v>323</v>
      </c>
      <c r="I153" t="s">
        <v>324</v>
      </c>
      <c r="J153" t="s">
        <v>118</v>
      </c>
      <c r="K153">
        <f>COUNTIFS(Bike_Data[Product Name],Bike_Data[[#This Row],[Product Name]])</f>
        <v>100</v>
      </c>
      <c r="L153">
        <f>_xlfn.RANK.EQ(Bike_Data[[#This Row],[Product Name Count]],Bike_Data[Product Name Count])</f>
        <v>1064</v>
      </c>
      <c r="M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3" t="s">
        <v>87</v>
      </c>
      <c r="O153" t="s">
        <v>37</v>
      </c>
      <c r="P153">
        <v>2</v>
      </c>
      <c r="Q153">
        <v>299.99</v>
      </c>
      <c r="R153">
        <v>0.2</v>
      </c>
      <c r="S153" t="s">
        <v>47</v>
      </c>
      <c r="T153">
        <v>12</v>
      </c>
      <c r="U153" t="s">
        <v>44</v>
      </c>
      <c r="V153" t="s">
        <v>48</v>
      </c>
      <c r="W153" t="s">
        <v>49</v>
      </c>
      <c r="X153" t="s">
        <v>55</v>
      </c>
    </row>
    <row r="154" spans="1:24" hidden="1" x14ac:dyDescent="0.25">
      <c r="A154">
        <v>73</v>
      </c>
      <c r="B154" t="s">
        <v>298</v>
      </c>
      <c r="C154" t="s">
        <v>321</v>
      </c>
      <c r="D154">
        <v>4</v>
      </c>
      <c r="E154" t="s">
        <v>23</v>
      </c>
      <c r="F154" t="s">
        <v>322</v>
      </c>
      <c r="G154" t="s">
        <v>44</v>
      </c>
      <c r="H154" t="s">
        <v>323</v>
      </c>
      <c r="I154" t="s">
        <v>324</v>
      </c>
      <c r="J154" t="s">
        <v>132</v>
      </c>
      <c r="K154">
        <f>COUNTIFS(Bike_Data[Product Name],Bike_Data[[#This Row],[Product Name]])</f>
        <v>98</v>
      </c>
      <c r="L154">
        <f>_xlfn.RANK.EQ(Bike_Data[[#This Row],[Product Name Count]],Bike_Data[Product Name Count])</f>
        <v>1164</v>
      </c>
      <c r="M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4" t="s">
        <v>70</v>
      </c>
      <c r="O154" t="s">
        <v>37</v>
      </c>
      <c r="P154">
        <v>1</v>
      </c>
      <c r="Q154">
        <v>499.99</v>
      </c>
      <c r="R154">
        <v>7.0000000000000007E-2</v>
      </c>
      <c r="S154" t="s">
        <v>47</v>
      </c>
      <c r="T154">
        <v>18</v>
      </c>
      <c r="U154" t="s">
        <v>44</v>
      </c>
      <c r="V154" t="s">
        <v>48</v>
      </c>
      <c r="W154" t="s">
        <v>49</v>
      </c>
      <c r="X154" t="s">
        <v>55</v>
      </c>
    </row>
    <row r="155" spans="1:24" hidden="1" x14ac:dyDescent="0.25">
      <c r="A155">
        <v>73</v>
      </c>
      <c r="B155" t="s">
        <v>298</v>
      </c>
      <c r="C155" t="s">
        <v>321</v>
      </c>
      <c r="D155">
        <v>4</v>
      </c>
      <c r="E155" t="s">
        <v>23</v>
      </c>
      <c r="F155" t="s">
        <v>322</v>
      </c>
      <c r="G155" t="s">
        <v>44</v>
      </c>
      <c r="H155" t="s">
        <v>323</v>
      </c>
      <c r="I155" t="s">
        <v>324</v>
      </c>
      <c r="J155" t="s">
        <v>56</v>
      </c>
      <c r="K155">
        <f>COUNTIFS(Bike_Data[Product Name],Bike_Data[[#This Row],[Product Name]])</f>
        <v>86</v>
      </c>
      <c r="L155">
        <f>_xlfn.RANK.EQ(Bike_Data[[#This Row],[Product Name Count]],Bike_Data[Product Name Count])</f>
        <v>1915</v>
      </c>
      <c r="M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5" t="s">
        <v>39</v>
      </c>
      <c r="O155" t="s">
        <v>30</v>
      </c>
      <c r="P155">
        <v>2</v>
      </c>
      <c r="Q155">
        <v>999.99</v>
      </c>
      <c r="R155">
        <v>7.0000000000000007E-2</v>
      </c>
      <c r="S155" t="s">
        <v>47</v>
      </c>
      <c r="T155">
        <v>28</v>
      </c>
      <c r="U155" t="s">
        <v>44</v>
      </c>
      <c r="V155" t="s">
        <v>48</v>
      </c>
      <c r="W155" t="s">
        <v>49</v>
      </c>
      <c r="X155" t="s">
        <v>55</v>
      </c>
    </row>
    <row r="156" spans="1:24" hidden="1" x14ac:dyDescent="0.25">
      <c r="A156">
        <v>74</v>
      </c>
      <c r="B156" t="s">
        <v>305</v>
      </c>
      <c r="C156" t="s">
        <v>325</v>
      </c>
      <c r="D156">
        <v>4</v>
      </c>
      <c r="E156" t="s">
        <v>23</v>
      </c>
      <c r="F156" t="s">
        <v>326</v>
      </c>
      <c r="G156" t="s">
        <v>44</v>
      </c>
      <c r="H156" t="s">
        <v>265</v>
      </c>
      <c r="I156" t="s">
        <v>327</v>
      </c>
      <c r="J156" t="s">
        <v>42</v>
      </c>
      <c r="K156">
        <f>COUNTIFS(Bike_Data[Product Name],Bike_Data[[#This Row],[Product Name]])</f>
        <v>185</v>
      </c>
      <c r="L156">
        <f>_xlfn.RANK.EQ(Bike_Data[[#This Row],[Product Name Count]],Bike_Data[Product Name Count])</f>
        <v>387</v>
      </c>
      <c r="M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6" t="s">
        <v>36</v>
      </c>
      <c r="O156" t="s">
        <v>37</v>
      </c>
      <c r="P156">
        <v>2</v>
      </c>
      <c r="Q156">
        <v>599.99</v>
      </c>
      <c r="R156">
        <v>0.05</v>
      </c>
      <c r="S156" t="s">
        <v>47</v>
      </c>
      <c r="T156">
        <v>20</v>
      </c>
      <c r="U156" t="s">
        <v>44</v>
      </c>
      <c r="V156" t="s">
        <v>48</v>
      </c>
      <c r="W156" t="s">
        <v>49</v>
      </c>
      <c r="X156" t="s">
        <v>55</v>
      </c>
    </row>
    <row r="157" spans="1:24" hidden="1" x14ac:dyDescent="0.25">
      <c r="A157">
        <v>74</v>
      </c>
      <c r="B157" t="s">
        <v>305</v>
      </c>
      <c r="C157" t="s">
        <v>325</v>
      </c>
      <c r="D157">
        <v>4</v>
      </c>
      <c r="E157" t="s">
        <v>23</v>
      </c>
      <c r="F157" t="s">
        <v>326</v>
      </c>
      <c r="G157" t="s">
        <v>44</v>
      </c>
      <c r="H157" t="s">
        <v>265</v>
      </c>
      <c r="I157" t="s">
        <v>327</v>
      </c>
      <c r="J157" t="s">
        <v>114</v>
      </c>
      <c r="K157">
        <f>COUNTIFS(Bike_Data[Product Name],Bike_Data[[#This Row],[Product Name]])</f>
        <v>110</v>
      </c>
      <c r="L157">
        <f>_xlfn.RANK.EQ(Bike_Data[[#This Row],[Product Name Count]],Bike_Data[Product Name Count])</f>
        <v>752</v>
      </c>
      <c r="M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7" t="s">
        <v>39</v>
      </c>
      <c r="O157" t="s">
        <v>30</v>
      </c>
      <c r="P157">
        <v>1</v>
      </c>
      <c r="Q157">
        <v>469.99</v>
      </c>
      <c r="R157">
        <v>7.0000000000000007E-2</v>
      </c>
      <c r="S157" t="s">
        <v>47</v>
      </c>
      <c r="T157">
        <v>11</v>
      </c>
      <c r="U157" t="s">
        <v>44</v>
      </c>
      <c r="V157" t="s">
        <v>48</v>
      </c>
      <c r="W157" t="s">
        <v>49</v>
      </c>
      <c r="X157" t="s">
        <v>55</v>
      </c>
    </row>
    <row r="158" spans="1:24" hidden="1" x14ac:dyDescent="0.25">
      <c r="A158">
        <v>75</v>
      </c>
      <c r="B158" t="s">
        <v>321</v>
      </c>
      <c r="C158" t="s">
        <v>328</v>
      </c>
      <c r="D158">
        <v>4</v>
      </c>
      <c r="E158" t="s">
        <v>23</v>
      </c>
      <c r="F158" t="s">
        <v>329</v>
      </c>
      <c r="G158" t="s">
        <v>44</v>
      </c>
      <c r="H158" t="s">
        <v>116</v>
      </c>
      <c r="I158" t="s">
        <v>330</v>
      </c>
      <c r="J158" t="s">
        <v>92</v>
      </c>
      <c r="K158">
        <f>COUNTIFS(Bike_Data[Product Name],Bike_Data[[#This Row],[Product Name]])</f>
        <v>101</v>
      </c>
      <c r="L158">
        <f>_xlfn.RANK.EQ(Bike_Data[[#This Row],[Product Name Count]],Bike_Data[Product Name Count])</f>
        <v>862</v>
      </c>
      <c r="M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8" t="s">
        <v>39</v>
      </c>
      <c r="O158" t="s">
        <v>40</v>
      </c>
      <c r="P158">
        <v>2</v>
      </c>
      <c r="Q158">
        <v>3999.99</v>
      </c>
      <c r="R158">
        <v>7.0000000000000007E-2</v>
      </c>
      <c r="S158" t="s">
        <v>47</v>
      </c>
      <c r="T158">
        <v>8</v>
      </c>
      <c r="U158" t="s">
        <v>44</v>
      </c>
      <c r="V158" t="s">
        <v>48</v>
      </c>
      <c r="W158" t="s">
        <v>49</v>
      </c>
      <c r="X158" t="s">
        <v>50</v>
      </c>
    </row>
    <row r="159" spans="1:24" hidden="1" x14ac:dyDescent="0.25">
      <c r="A159">
        <v>75</v>
      </c>
      <c r="B159" t="s">
        <v>321</v>
      </c>
      <c r="C159" t="s">
        <v>328</v>
      </c>
      <c r="D159">
        <v>4</v>
      </c>
      <c r="E159" t="s">
        <v>23</v>
      </c>
      <c r="F159" t="s">
        <v>329</v>
      </c>
      <c r="G159" t="s">
        <v>44</v>
      </c>
      <c r="H159" t="s">
        <v>116</v>
      </c>
      <c r="I159" t="s">
        <v>330</v>
      </c>
      <c r="J159" t="s">
        <v>82</v>
      </c>
      <c r="K159">
        <f>COUNTIFS(Bike_Data[Product Name],Bike_Data[[#This Row],[Product Name]])</f>
        <v>91</v>
      </c>
      <c r="L159">
        <f>_xlfn.RANK.EQ(Bike_Data[[#This Row],[Product Name Count]],Bike_Data[Product Name Count])</f>
        <v>1553</v>
      </c>
      <c r="M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9" t="s">
        <v>36</v>
      </c>
      <c r="O159" t="s">
        <v>37</v>
      </c>
      <c r="P159">
        <v>1</v>
      </c>
      <c r="Q159">
        <v>529.99</v>
      </c>
      <c r="R159">
        <v>0.2</v>
      </c>
      <c r="S159" t="s">
        <v>47</v>
      </c>
      <c r="T159">
        <v>6</v>
      </c>
      <c r="U159" t="s">
        <v>44</v>
      </c>
      <c r="V159" t="s">
        <v>48</v>
      </c>
      <c r="W159" t="s">
        <v>49</v>
      </c>
      <c r="X159" t="s">
        <v>50</v>
      </c>
    </row>
    <row r="160" spans="1:24" hidden="1" x14ac:dyDescent="0.25">
      <c r="A160">
        <v>75</v>
      </c>
      <c r="B160" t="s">
        <v>321</v>
      </c>
      <c r="C160" t="s">
        <v>328</v>
      </c>
      <c r="D160">
        <v>4</v>
      </c>
      <c r="E160" t="s">
        <v>23</v>
      </c>
      <c r="F160" t="s">
        <v>329</v>
      </c>
      <c r="G160" t="s">
        <v>44</v>
      </c>
      <c r="H160" t="s">
        <v>116</v>
      </c>
      <c r="I160" t="s">
        <v>330</v>
      </c>
      <c r="J160" t="s">
        <v>56</v>
      </c>
      <c r="K160">
        <f>COUNTIFS(Bike_Data[Product Name],Bike_Data[[#This Row],[Product Name]])</f>
        <v>86</v>
      </c>
      <c r="L160">
        <f>_xlfn.RANK.EQ(Bike_Data[[#This Row],[Product Name Count]],Bike_Data[Product Name Count])</f>
        <v>1915</v>
      </c>
      <c r="M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0" t="s">
        <v>39</v>
      </c>
      <c r="O160" t="s">
        <v>30</v>
      </c>
      <c r="P160">
        <v>1</v>
      </c>
      <c r="Q160">
        <v>999.99</v>
      </c>
      <c r="R160">
        <v>0.1</v>
      </c>
      <c r="S160" t="s">
        <v>47</v>
      </c>
      <c r="T160">
        <v>28</v>
      </c>
      <c r="U160" t="s">
        <v>44</v>
      </c>
      <c r="V160" t="s">
        <v>48</v>
      </c>
      <c r="W160" t="s">
        <v>49</v>
      </c>
      <c r="X160" t="s">
        <v>50</v>
      </c>
    </row>
    <row r="161" spans="1:24" hidden="1" x14ac:dyDescent="0.25">
      <c r="A161">
        <v>76</v>
      </c>
      <c r="B161" t="s">
        <v>331</v>
      </c>
      <c r="C161" t="s">
        <v>311</v>
      </c>
      <c r="D161">
        <v>3</v>
      </c>
      <c r="E161" t="s">
        <v>312</v>
      </c>
      <c r="F161" t="s">
        <v>332</v>
      </c>
      <c r="G161" t="s">
        <v>44</v>
      </c>
      <c r="H161" t="s">
        <v>333</v>
      </c>
      <c r="I161" t="s">
        <v>334</v>
      </c>
      <c r="J161" t="s">
        <v>78</v>
      </c>
      <c r="K161">
        <f>COUNTIFS(Bike_Data[Product Name],Bike_Data[[#This Row],[Product Name]])</f>
        <v>193</v>
      </c>
      <c r="L161">
        <f>_xlfn.RANK.EQ(Bike_Data[[#This Row],[Product Name Count]],Bike_Data[Product Name Count])</f>
        <v>1</v>
      </c>
      <c r="M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1" t="s">
        <v>36</v>
      </c>
      <c r="O161" t="s">
        <v>37</v>
      </c>
      <c r="P161">
        <v>1</v>
      </c>
      <c r="Q161">
        <v>549.99</v>
      </c>
      <c r="R161">
        <v>0.05</v>
      </c>
      <c r="S161" t="s">
        <v>47</v>
      </c>
      <c r="T161">
        <v>2</v>
      </c>
      <c r="U161" t="s">
        <v>44</v>
      </c>
      <c r="V161" t="s">
        <v>48</v>
      </c>
      <c r="W161" t="s">
        <v>49</v>
      </c>
      <c r="X161" t="s">
        <v>50</v>
      </c>
    </row>
    <row r="162" spans="1:24" hidden="1" x14ac:dyDescent="0.25">
      <c r="A162">
        <v>76</v>
      </c>
      <c r="B162" t="s">
        <v>331</v>
      </c>
      <c r="C162" t="s">
        <v>311</v>
      </c>
      <c r="D162">
        <v>3</v>
      </c>
      <c r="E162" t="s">
        <v>312</v>
      </c>
      <c r="F162" t="s">
        <v>332</v>
      </c>
      <c r="G162" t="s">
        <v>44</v>
      </c>
      <c r="H162" t="s">
        <v>333</v>
      </c>
      <c r="I162" t="s">
        <v>334</v>
      </c>
      <c r="J162" t="s">
        <v>104</v>
      </c>
      <c r="K162">
        <f>COUNTIFS(Bike_Data[Product Name],Bike_Data[[#This Row],[Product Name]])</f>
        <v>97</v>
      </c>
      <c r="L162">
        <f>_xlfn.RANK.EQ(Bike_Data[[#This Row],[Product Name Count]],Bike_Data[Product Name Count])</f>
        <v>1262</v>
      </c>
      <c r="M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2" t="s">
        <v>29</v>
      </c>
      <c r="O162" t="s">
        <v>30</v>
      </c>
      <c r="P162">
        <v>2</v>
      </c>
      <c r="Q162">
        <v>1680.99</v>
      </c>
      <c r="R162">
        <v>0.1</v>
      </c>
      <c r="S162" t="s">
        <v>47</v>
      </c>
      <c r="T162">
        <v>21</v>
      </c>
      <c r="U162" t="s">
        <v>44</v>
      </c>
      <c r="V162" t="s">
        <v>48</v>
      </c>
      <c r="W162" t="s">
        <v>49</v>
      </c>
      <c r="X162" t="s">
        <v>50</v>
      </c>
    </row>
    <row r="163" spans="1:24" hidden="1" x14ac:dyDescent="0.25">
      <c r="A163">
        <v>76</v>
      </c>
      <c r="B163" t="s">
        <v>331</v>
      </c>
      <c r="C163" t="s">
        <v>311</v>
      </c>
      <c r="D163">
        <v>3</v>
      </c>
      <c r="E163" t="s">
        <v>312</v>
      </c>
      <c r="F163" t="s">
        <v>332</v>
      </c>
      <c r="G163" t="s">
        <v>44</v>
      </c>
      <c r="H163" t="s">
        <v>333</v>
      </c>
      <c r="I163" t="s">
        <v>334</v>
      </c>
      <c r="J163" t="s">
        <v>127</v>
      </c>
      <c r="K163">
        <f>COUNTIFS(Bike_Data[Product Name],Bike_Data[[#This Row],[Product Name]])</f>
        <v>91</v>
      </c>
      <c r="L163">
        <f>_xlfn.RANK.EQ(Bike_Data[[#This Row],[Product Name Count]],Bike_Data[Product Name Count])</f>
        <v>1553</v>
      </c>
      <c r="M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3" t="s">
        <v>39</v>
      </c>
      <c r="O163" t="s">
        <v>128</v>
      </c>
      <c r="P163">
        <v>1</v>
      </c>
      <c r="Q163">
        <v>1320.99</v>
      </c>
      <c r="R163">
        <v>7.0000000000000007E-2</v>
      </c>
      <c r="S163" t="s">
        <v>47</v>
      </c>
      <c r="T163">
        <v>1</v>
      </c>
      <c r="U163" t="s">
        <v>44</v>
      </c>
      <c r="V163" t="s">
        <v>48</v>
      </c>
      <c r="W163" t="s">
        <v>49</v>
      </c>
      <c r="X163" t="s">
        <v>50</v>
      </c>
    </row>
    <row r="164" spans="1:24" hidden="1" x14ac:dyDescent="0.25">
      <c r="A164">
        <v>78</v>
      </c>
      <c r="B164" t="s">
        <v>331</v>
      </c>
      <c r="C164" t="s">
        <v>335</v>
      </c>
      <c r="D164">
        <v>4</v>
      </c>
      <c r="E164" t="s">
        <v>23</v>
      </c>
      <c r="F164" t="s">
        <v>339</v>
      </c>
      <c r="G164" t="s">
        <v>44</v>
      </c>
      <c r="H164" t="s">
        <v>340</v>
      </c>
      <c r="I164" t="s">
        <v>341</v>
      </c>
      <c r="J164" t="s">
        <v>86</v>
      </c>
      <c r="K164">
        <f>COUNTIFS(Bike_Data[Product Name],Bike_Data[[#This Row],[Product Name]])</f>
        <v>180</v>
      </c>
      <c r="L164">
        <f>_xlfn.RANK.EQ(Bike_Data[[#This Row],[Product Name Count]],Bike_Data[Product Name Count])</f>
        <v>572</v>
      </c>
      <c r="M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4" t="s">
        <v>36</v>
      </c>
      <c r="O164" t="s">
        <v>37</v>
      </c>
      <c r="P164">
        <v>2</v>
      </c>
      <c r="Q164">
        <v>269.99</v>
      </c>
      <c r="R164">
        <v>0.1</v>
      </c>
      <c r="S164" t="s">
        <v>47</v>
      </c>
      <c r="T164">
        <v>18</v>
      </c>
      <c r="U164" t="s">
        <v>44</v>
      </c>
      <c r="V164" t="s">
        <v>48</v>
      </c>
      <c r="W164" t="s">
        <v>49</v>
      </c>
      <c r="X164" t="s">
        <v>55</v>
      </c>
    </row>
    <row r="165" spans="1:24" hidden="1" x14ac:dyDescent="0.25">
      <c r="A165">
        <v>78</v>
      </c>
      <c r="B165" t="s">
        <v>331</v>
      </c>
      <c r="C165" t="s">
        <v>335</v>
      </c>
      <c r="D165">
        <v>4</v>
      </c>
      <c r="E165" t="s">
        <v>23</v>
      </c>
      <c r="F165" t="s">
        <v>339</v>
      </c>
      <c r="G165" t="s">
        <v>44</v>
      </c>
      <c r="H165" t="s">
        <v>340</v>
      </c>
      <c r="I165" t="s">
        <v>341</v>
      </c>
      <c r="J165" t="s">
        <v>68</v>
      </c>
      <c r="K165">
        <f>COUNTIFS(Bike_Data[Product Name],Bike_Data[[#This Row],[Product Name]])</f>
        <v>91</v>
      </c>
      <c r="L165">
        <f>_xlfn.RANK.EQ(Bike_Data[[#This Row],[Product Name Count]],Bike_Data[Product Name Count])</f>
        <v>1553</v>
      </c>
      <c r="M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5" t="s">
        <v>36</v>
      </c>
      <c r="O165" t="s">
        <v>69</v>
      </c>
      <c r="P165">
        <v>1</v>
      </c>
      <c r="Q165">
        <v>429</v>
      </c>
      <c r="R165">
        <v>7.0000000000000007E-2</v>
      </c>
      <c r="S165" t="s">
        <v>47</v>
      </c>
      <c r="T165">
        <v>3</v>
      </c>
      <c r="U165" t="s">
        <v>44</v>
      </c>
      <c r="V165" t="s">
        <v>48</v>
      </c>
      <c r="W165" t="s">
        <v>49</v>
      </c>
      <c r="X165" t="s">
        <v>55</v>
      </c>
    </row>
    <row r="166" spans="1:24" hidden="1" x14ac:dyDescent="0.25">
      <c r="A166">
        <v>78</v>
      </c>
      <c r="B166" t="s">
        <v>331</v>
      </c>
      <c r="C166" t="s">
        <v>335</v>
      </c>
      <c r="D166">
        <v>4</v>
      </c>
      <c r="E166" t="s">
        <v>23</v>
      </c>
      <c r="F166" t="s">
        <v>339</v>
      </c>
      <c r="G166" t="s">
        <v>44</v>
      </c>
      <c r="H166" t="s">
        <v>340</v>
      </c>
      <c r="I166" t="s">
        <v>341</v>
      </c>
      <c r="J166" t="s">
        <v>75</v>
      </c>
      <c r="K166">
        <f>COUNTIFS(Bike_Data[Product Name],Bike_Data[[#This Row],[Product Name]])</f>
        <v>89</v>
      </c>
      <c r="L166">
        <f>_xlfn.RANK.EQ(Bike_Data[[#This Row],[Product Name Count]],Bike_Data[Product Name Count])</f>
        <v>1826</v>
      </c>
      <c r="M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6" t="s">
        <v>36</v>
      </c>
      <c r="O166" t="s">
        <v>69</v>
      </c>
      <c r="P166">
        <v>2</v>
      </c>
      <c r="Q166">
        <v>449</v>
      </c>
      <c r="R166">
        <v>0.1</v>
      </c>
      <c r="S166" t="s">
        <v>47</v>
      </c>
      <c r="T166">
        <v>13</v>
      </c>
      <c r="U166" t="s">
        <v>44</v>
      </c>
      <c r="V166" t="s">
        <v>48</v>
      </c>
      <c r="W166" t="s">
        <v>49</v>
      </c>
      <c r="X166" t="s">
        <v>55</v>
      </c>
    </row>
    <row r="167" spans="1:24" hidden="1" x14ac:dyDescent="0.25">
      <c r="A167">
        <v>78</v>
      </c>
      <c r="B167" t="s">
        <v>331</v>
      </c>
      <c r="C167" t="s">
        <v>335</v>
      </c>
      <c r="D167">
        <v>4</v>
      </c>
      <c r="E167" t="s">
        <v>23</v>
      </c>
      <c r="F167" t="s">
        <v>339</v>
      </c>
      <c r="G167" t="s">
        <v>44</v>
      </c>
      <c r="H167" t="s">
        <v>340</v>
      </c>
      <c r="I167" t="s">
        <v>341</v>
      </c>
      <c r="J167" t="s">
        <v>165</v>
      </c>
      <c r="K167">
        <f>COUNTIFS(Bike_Data[Product Name],Bike_Data[[#This Row],[Product Name]])</f>
        <v>78</v>
      </c>
      <c r="L167">
        <f>_xlfn.RANK.EQ(Bike_Data[[#This Row],[Product Name Count]],Bike_Data[Product Name Count])</f>
        <v>2170</v>
      </c>
      <c r="M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7" t="s">
        <v>36</v>
      </c>
      <c r="O167" t="s">
        <v>69</v>
      </c>
      <c r="P167">
        <v>1</v>
      </c>
      <c r="Q167">
        <v>449</v>
      </c>
      <c r="R167">
        <v>0.2</v>
      </c>
      <c r="S167" t="s">
        <v>47</v>
      </c>
      <c r="T167">
        <v>15</v>
      </c>
      <c r="U167" t="s">
        <v>44</v>
      </c>
      <c r="V167" t="s">
        <v>48</v>
      </c>
      <c r="W167" t="s">
        <v>49</v>
      </c>
      <c r="X167" t="s">
        <v>55</v>
      </c>
    </row>
    <row r="168" spans="1:24" hidden="1" x14ac:dyDescent="0.25">
      <c r="A168">
        <v>80</v>
      </c>
      <c r="B168" t="s">
        <v>328</v>
      </c>
      <c r="C168" t="s">
        <v>335</v>
      </c>
      <c r="D168">
        <v>4</v>
      </c>
      <c r="E168" t="s">
        <v>23</v>
      </c>
      <c r="F168" t="s">
        <v>346</v>
      </c>
      <c r="G168" t="s">
        <v>44</v>
      </c>
      <c r="H168" t="s">
        <v>274</v>
      </c>
      <c r="I168" t="s">
        <v>347</v>
      </c>
      <c r="J168" t="s">
        <v>78</v>
      </c>
      <c r="K168">
        <f>COUNTIFS(Bike_Data[Product Name],Bike_Data[[#This Row],[Product Name]])</f>
        <v>193</v>
      </c>
      <c r="L168">
        <f>_xlfn.RANK.EQ(Bike_Data[[#This Row],[Product Name Count]],Bike_Data[Product Name Count])</f>
        <v>1</v>
      </c>
      <c r="M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8" t="s">
        <v>70</v>
      </c>
      <c r="O168" t="s">
        <v>37</v>
      </c>
      <c r="P168">
        <v>1</v>
      </c>
      <c r="Q168">
        <v>549.99</v>
      </c>
      <c r="R168">
        <v>0.1</v>
      </c>
      <c r="S168" t="s">
        <v>47</v>
      </c>
      <c r="T168">
        <v>16</v>
      </c>
      <c r="U168" t="s">
        <v>44</v>
      </c>
      <c r="V168" t="s">
        <v>48</v>
      </c>
      <c r="W168" t="s">
        <v>49</v>
      </c>
      <c r="X168" t="s">
        <v>50</v>
      </c>
    </row>
    <row r="169" spans="1:24" hidden="1" x14ac:dyDescent="0.25">
      <c r="A169">
        <v>80</v>
      </c>
      <c r="B169" t="s">
        <v>328</v>
      </c>
      <c r="C169" t="s">
        <v>335</v>
      </c>
      <c r="D169">
        <v>4</v>
      </c>
      <c r="E169" t="s">
        <v>23</v>
      </c>
      <c r="F169" t="s">
        <v>346</v>
      </c>
      <c r="G169" t="s">
        <v>44</v>
      </c>
      <c r="H169" t="s">
        <v>274</v>
      </c>
      <c r="I169" t="s">
        <v>347</v>
      </c>
      <c r="J169" t="s">
        <v>42</v>
      </c>
      <c r="K169">
        <f>COUNTIFS(Bike_Data[Product Name],Bike_Data[[#This Row],[Product Name]])</f>
        <v>185</v>
      </c>
      <c r="L169">
        <f>_xlfn.RANK.EQ(Bike_Data[[#This Row],[Product Name Count]],Bike_Data[Product Name Count])</f>
        <v>387</v>
      </c>
      <c r="M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9" t="s">
        <v>70</v>
      </c>
      <c r="O169" t="s">
        <v>37</v>
      </c>
      <c r="P169">
        <v>1</v>
      </c>
      <c r="Q169">
        <v>599.99</v>
      </c>
      <c r="R169">
        <v>0.1</v>
      </c>
      <c r="S169" t="s">
        <v>47</v>
      </c>
      <c r="T169">
        <v>2</v>
      </c>
      <c r="U169" t="s">
        <v>44</v>
      </c>
      <c r="V169" t="s">
        <v>48</v>
      </c>
      <c r="W169" t="s">
        <v>49</v>
      </c>
      <c r="X169" t="s">
        <v>50</v>
      </c>
    </row>
    <row r="170" spans="1:24" hidden="1" x14ac:dyDescent="0.25">
      <c r="A170">
        <v>80</v>
      </c>
      <c r="B170" t="s">
        <v>328</v>
      </c>
      <c r="C170" t="s">
        <v>335</v>
      </c>
      <c r="D170">
        <v>4</v>
      </c>
      <c r="E170" t="s">
        <v>23</v>
      </c>
      <c r="F170" t="s">
        <v>346</v>
      </c>
      <c r="G170" t="s">
        <v>44</v>
      </c>
      <c r="H170" t="s">
        <v>274</v>
      </c>
      <c r="I170" t="s">
        <v>347</v>
      </c>
      <c r="J170" t="s">
        <v>68</v>
      </c>
      <c r="K170">
        <f>COUNTIFS(Bike_Data[Product Name],Bike_Data[[#This Row],[Product Name]])</f>
        <v>91</v>
      </c>
      <c r="L170">
        <f>_xlfn.RANK.EQ(Bike_Data[[#This Row],[Product Name Count]],Bike_Data[Product Name Count])</f>
        <v>1553</v>
      </c>
      <c r="M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0" t="s">
        <v>36</v>
      </c>
      <c r="O170" t="s">
        <v>69</v>
      </c>
      <c r="P170">
        <v>1</v>
      </c>
      <c r="Q170">
        <v>429</v>
      </c>
      <c r="R170">
        <v>0.2</v>
      </c>
      <c r="S170" t="s">
        <v>47</v>
      </c>
      <c r="T170">
        <v>3</v>
      </c>
      <c r="U170" t="s">
        <v>44</v>
      </c>
      <c r="V170" t="s">
        <v>48</v>
      </c>
      <c r="W170" t="s">
        <v>49</v>
      </c>
      <c r="X170" t="s">
        <v>50</v>
      </c>
    </row>
    <row r="171" spans="1:24" hidden="1" x14ac:dyDescent="0.25">
      <c r="A171">
        <v>81</v>
      </c>
      <c r="B171" t="s">
        <v>328</v>
      </c>
      <c r="C171" t="s">
        <v>348</v>
      </c>
      <c r="D171">
        <v>4</v>
      </c>
      <c r="E171" t="s">
        <v>23</v>
      </c>
      <c r="F171" t="s">
        <v>349</v>
      </c>
      <c r="G171" t="s">
        <v>44</v>
      </c>
      <c r="H171" t="s">
        <v>350</v>
      </c>
      <c r="I171" t="s">
        <v>351</v>
      </c>
      <c r="J171" t="s">
        <v>118</v>
      </c>
      <c r="K171">
        <f>COUNTIFS(Bike_Data[Product Name],Bike_Data[[#This Row],[Product Name]])</f>
        <v>100</v>
      </c>
      <c r="L171">
        <f>_xlfn.RANK.EQ(Bike_Data[[#This Row],[Product Name Count]],Bike_Data[Product Name Count])</f>
        <v>1064</v>
      </c>
      <c r="M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1" t="s">
        <v>87</v>
      </c>
      <c r="O171" t="s">
        <v>37</v>
      </c>
      <c r="P171">
        <v>2</v>
      </c>
      <c r="Q171">
        <v>299.99</v>
      </c>
      <c r="R171">
        <v>0.05</v>
      </c>
      <c r="S171" t="s">
        <v>47</v>
      </c>
      <c r="T171">
        <v>12</v>
      </c>
      <c r="U171" t="s">
        <v>44</v>
      </c>
      <c r="V171" t="s">
        <v>48</v>
      </c>
      <c r="W171" t="s">
        <v>49</v>
      </c>
      <c r="X171" t="s">
        <v>50</v>
      </c>
    </row>
    <row r="172" spans="1:24" hidden="1" x14ac:dyDescent="0.25">
      <c r="A172">
        <v>81</v>
      </c>
      <c r="B172" t="s">
        <v>328</v>
      </c>
      <c r="C172" t="s">
        <v>348</v>
      </c>
      <c r="D172">
        <v>4</v>
      </c>
      <c r="E172" t="s">
        <v>23</v>
      </c>
      <c r="F172" t="s">
        <v>349</v>
      </c>
      <c r="G172" t="s">
        <v>44</v>
      </c>
      <c r="H172" t="s">
        <v>350</v>
      </c>
      <c r="I172" t="s">
        <v>351</v>
      </c>
      <c r="J172" t="s">
        <v>132</v>
      </c>
      <c r="K172">
        <f>COUNTIFS(Bike_Data[Product Name],Bike_Data[[#This Row],[Product Name]])</f>
        <v>98</v>
      </c>
      <c r="L172">
        <f>_xlfn.RANK.EQ(Bike_Data[[#This Row],[Product Name Count]],Bike_Data[Product Name Count])</f>
        <v>1164</v>
      </c>
      <c r="M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2" t="s">
        <v>70</v>
      </c>
      <c r="O172" t="s">
        <v>37</v>
      </c>
      <c r="P172">
        <v>2</v>
      </c>
      <c r="Q172">
        <v>499.99</v>
      </c>
      <c r="R172">
        <v>0.05</v>
      </c>
      <c r="S172" t="s">
        <v>47</v>
      </c>
      <c r="T172">
        <v>18</v>
      </c>
      <c r="U172" t="s">
        <v>44</v>
      </c>
      <c r="V172" t="s">
        <v>48</v>
      </c>
      <c r="W172" t="s">
        <v>49</v>
      </c>
      <c r="X172" t="s">
        <v>50</v>
      </c>
    </row>
    <row r="173" spans="1:24" hidden="1" x14ac:dyDescent="0.25">
      <c r="A173">
        <v>81</v>
      </c>
      <c r="B173" t="s">
        <v>328</v>
      </c>
      <c r="C173" t="s">
        <v>348</v>
      </c>
      <c r="D173">
        <v>4</v>
      </c>
      <c r="E173" t="s">
        <v>23</v>
      </c>
      <c r="F173" t="s">
        <v>349</v>
      </c>
      <c r="G173" t="s">
        <v>44</v>
      </c>
      <c r="H173" t="s">
        <v>350</v>
      </c>
      <c r="I173" t="s">
        <v>351</v>
      </c>
      <c r="J173" t="s">
        <v>28</v>
      </c>
      <c r="K173">
        <f>COUNTIFS(Bike_Data[Product Name],Bike_Data[[#This Row],[Product Name]])</f>
        <v>97</v>
      </c>
      <c r="L173">
        <f>_xlfn.RANK.EQ(Bike_Data[[#This Row],[Product Name Count]],Bike_Data[Product Name Count])</f>
        <v>1262</v>
      </c>
      <c r="M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3" t="s">
        <v>29</v>
      </c>
      <c r="O173" t="s">
        <v>30</v>
      </c>
      <c r="P173">
        <v>2</v>
      </c>
      <c r="Q173">
        <v>1549</v>
      </c>
      <c r="R173">
        <v>0.2</v>
      </c>
      <c r="S173" t="s">
        <v>47</v>
      </c>
      <c r="T173">
        <v>13</v>
      </c>
      <c r="U173" t="s">
        <v>44</v>
      </c>
      <c r="V173" t="s">
        <v>48</v>
      </c>
      <c r="W173" t="s">
        <v>49</v>
      </c>
      <c r="X173" t="s">
        <v>50</v>
      </c>
    </row>
    <row r="174" spans="1:24" hidden="1" x14ac:dyDescent="0.25">
      <c r="A174">
        <v>82</v>
      </c>
      <c r="B174" t="s">
        <v>348</v>
      </c>
      <c r="C174" t="s">
        <v>342</v>
      </c>
      <c r="D174">
        <v>4</v>
      </c>
      <c r="E174" t="s">
        <v>23</v>
      </c>
      <c r="F174" t="s">
        <v>352</v>
      </c>
      <c r="G174" t="s">
        <v>44</v>
      </c>
      <c r="H174" t="s">
        <v>309</v>
      </c>
      <c r="I174" t="s">
        <v>353</v>
      </c>
      <c r="J174" t="s">
        <v>132</v>
      </c>
      <c r="K174">
        <f>COUNTIFS(Bike_Data[Product Name],Bike_Data[[#This Row],[Product Name]])</f>
        <v>98</v>
      </c>
      <c r="L174">
        <f>_xlfn.RANK.EQ(Bike_Data[[#This Row],[Product Name Count]],Bike_Data[Product Name Count])</f>
        <v>1164</v>
      </c>
      <c r="M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4" t="s">
        <v>70</v>
      </c>
      <c r="O174" t="s">
        <v>37</v>
      </c>
      <c r="P174">
        <v>2</v>
      </c>
      <c r="Q174">
        <v>499.99</v>
      </c>
      <c r="R174">
        <v>0.1</v>
      </c>
      <c r="S174" t="s">
        <v>47</v>
      </c>
      <c r="T174">
        <v>18</v>
      </c>
      <c r="U174" t="s">
        <v>44</v>
      </c>
      <c r="V174" t="s">
        <v>48</v>
      </c>
      <c r="W174" t="s">
        <v>49</v>
      </c>
      <c r="X174" t="s">
        <v>50</v>
      </c>
    </row>
    <row r="175" spans="1:24" hidden="1" x14ac:dyDescent="0.25">
      <c r="A175">
        <v>82</v>
      </c>
      <c r="B175" t="s">
        <v>348</v>
      </c>
      <c r="C175" t="s">
        <v>342</v>
      </c>
      <c r="D175">
        <v>4</v>
      </c>
      <c r="E175" t="s">
        <v>23</v>
      </c>
      <c r="F175" t="s">
        <v>352</v>
      </c>
      <c r="G175" t="s">
        <v>44</v>
      </c>
      <c r="H175" t="s">
        <v>309</v>
      </c>
      <c r="I175" t="s">
        <v>353</v>
      </c>
      <c r="J175" t="s">
        <v>104</v>
      </c>
      <c r="K175">
        <f>COUNTIFS(Bike_Data[Product Name],Bike_Data[[#This Row],[Product Name]])</f>
        <v>97</v>
      </c>
      <c r="L175">
        <f>_xlfn.RANK.EQ(Bike_Data[[#This Row],[Product Name Count]],Bike_Data[Product Name Count])</f>
        <v>1262</v>
      </c>
      <c r="M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5" t="s">
        <v>29</v>
      </c>
      <c r="O175" t="s">
        <v>30</v>
      </c>
      <c r="P175">
        <v>2</v>
      </c>
      <c r="Q175">
        <v>1680.99</v>
      </c>
      <c r="R175">
        <v>0.2</v>
      </c>
      <c r="S175" t="s">
        <v>47</v>
      </c>
      <c r="T175">
        <v>21</v>
      </c>
      <c r="U175" t="s">
        <v>44</v>
      </c>
      <c r="V175" t="s">
        <v>48</v>
      </c>
      <c r="W175" t="s">
        <v>49</v>
      </c>
      <c r="X175" t="s">
        <v>50</v>
      </c>
    </row>
    <row r="176" spans="1:24" hidden="1" x14ac:dyDescent="0.25">
      <c r="A176">
        <v>84</v>
      </c>
      <c r="B176" t="s">
        <v>342</v>
      </c>
      <c r="C176" t="s">
        <v>357</v>
      </c>
      <c r="D176">
        <v>4</v>
      </c>
      <c r="E176" t="s">
        <v>23</v>
      </c>
      <c r="F176" t="s">
        <v>358</v>
      </c>
      <c r="G176" t="s">
        <v>44</v>
      </c>
      <c r="H176" t="s">
        <v>203</v>
      </c>
      <c r="I176" t="s">
        <v>359</v>
      </c>
      <c r="J176" t="s">
        <v>118</v>
      </c>
      <c r="K176">
        <f>COUNTIFS(Bike_Data[Product Name],Bike_Data[[#This Row],[Product Name]])</f>
        <v>100</v>
      </c>
      <c r="L176">
        <f>_xlfn.RANK.EQ(Bike_Data[[#This Row],[Product Name Count]],Bike_Data[Product Name Count])</f>
        <v>1064</v>
      </c>
      <c r="M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6" t="s">
        <v>87</v>
      </c>
      <c r="O176" t="s">
        <v>37</v>
      </c>
      <c r="P176">
        <v>2</v>
      </c>
      <c r="Q176">
        <v>299.99</v>
      </c>
      <c r="R176">
        <v>7.0000000000000007E-2</v>
      </c>
      <c r="S176" t="s">
        <v>47</v>
      </c>
      <c r="T176">
        <v>12</v>
      </c>
      <c r="U176" t="s">
        <v>44</v>
      </c>
      <c r="V176" t="s">
        <v>48</v>
      </c>
      <c r="W176" t="s">
        <v>49</v>
      </c>
      <c r="X176" t="s">
        <v>55</v>
      </c>
    </row>
    <row r="177" spans="1:24" hidden="1" x14ac:dyDescent="0.25">
      <c r="A177">
        <v>84</v>
      </c>
      <c r="B177" t="s">
        <v>342</v>
      </c>
      <c r="C177" t="s">
        <v>357</v>
      </c>
      <c r="D177">
        <v>4</v>
      </c>
      <c r="E177" t="s">
        <v>23</v>
      </c>
      <c r="F177" t="s">
        <v>358</v>
      </c>
      <c r="G177" t="s">
        <v>44</v>
      </c>
      <c r="H177" t="s">
        <v>203</v>
      </c>
      <c r="I177" t="s">
        <v>359</v>
      </c>
      <c r="J177" t="s">
        <v>82</v>
      </c>
      <c r="K177">
        <f>COUNTIFS(Bike_Data[Product Name],Bike_Data[[#This Row],[Product Name]])</f>
        <v>91</v>
      </c>
      <c r="L177">
        <f>_xlfn.RANK.EQ(Bike_Data[[#This Row],[Product Name Count]],Bike_Data[Product Name Count])</f>
        <v>1553</v>
      </c>
      <c r="M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7" t="s">
        <v>36</v>
      </c>
      <c r="O177" t="s">
        <v>37</v>
      </c>
      <c r="P177">
        <v>2</v>
      </c>
      <c r="Q177">
        <v>529.99</v>
      </c>
      <c r="R177">
        <v>7.0000000000000007E-2</v>
      </c>
      <c r="S177" t="s">
        <v>47</v>
      </c>
      <c r="T177">
        <v>6</v>
      </c>
      <c r="U177" t="s">
        <v>44</v>
      </c>
      <c r="V177" t="s">
        <v>48</v>
      </c>
      <c r="W177" t="s">
        <v>49</v>
      </c>
      <c r="X177" t="s">
        <v>55</v>
      </c>
    </row>
    <row r="178" spans="1:24" hidden="1" x14ac:dyDescent="0.25">
      <c r="A178">
        <v>85</v>
      </c>
      <c r="B178" t="s">
        <v>342</v>
      </c>
      <c r="C178" t="s">
        <v>357</v>
      </c>
      <c r="D178">
        <v>4</v>
      </c>
      <c r="E178" t="s">
        <v>23</v>
      </c>
      <c r="F178" t="s">
        <v>360</v>
      </c>
      <c r="G178" t="s">
        <v>44</v>
      </c>
      <c r="H178" t="s">
        <v>94</v>
      </c>
      <c r="I178" t="s">
        <v>361</v>
      </c>
      <c r="J178" t="s">
        <v>41</v>
      </c>
      <c r="K178">
        <f>COUNTIFS(Bike_Data[Product Name],Bike_Data[[#This Row],[Product Name]])</f>
        <v>97</v>
      </c>
      <c r="L178">
        <f>_xlfn.RANK.EQ(Bike_Data[[#This Row],[Product Name Count]],Bike_Data[Product Name Count])</f>
        <v>1262</v>
      </c>
      <c r="M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8" t="s">
        <v>39</v>
      </c>
      <c r="O178" t="s">
        <v>40</v>
      </c>
      <c r="P178">
        <v>2</v>
      </c>
      <c r="Q178">
        <v>2899.99</v>
      </c>
      <c r="R178">
        <v>0.05</v>
      </c>
      <c r="S178" t="s">
        <v>47</v>
      </c>
      <c r="T178">
        <v>2</v>
      </c>
      <c r="U178" t="s">
        <v>44</v>
      </c>
      <c r="V178" t="s">
        <v>48</v>
      </c>
      <c r="W178" t="s">
        <v>49</v>
      </c>
      <c r="X178" t="s">
        <v>55</v>
      </c>
    </row>
    <row r="179" spans="1:24" hidden="1" x14ac:dyDescent="0.25">
      <c r="A179">
        <v>85</v>
      </c>
      <c r="B179" t="s">
        <v>342</v>
      </c>
      <c r="C179" t="s">
        <v>357</v>
      </c>
      <c r="D179">
        <v>4</v>
      </c>
      <c r="E179" t="s">
        <v>23</v>
      </c>
      <c r="F179" t="s">
        <v>360</v>
      </c>
      <c r="G179" t="s">
        <v>44</v>
      </c>
      <c r="H179" t="s">
        <v>94</v>
      </c>
      <c r="I179" t="s">
        <v>361</v>
      </c>
      <c r="J179" t="s">
        <v>75</v>
      </c>
      <c r="K179">
        <f>COUNTIFS(Bike_Data[Product Name],Bike_Data[[#This Row],[Product Name]])</f>
        <v>89</v>
      </c>
      <c r="L179">
        <f>_xlfn.RANK.EQ(Bike_Data[[#This Row],[Product Name Count]],Bike_Data[Product Name Count])</f>
        <v>1826</v>
      </c>
      <c r="M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9" t="s">
        <v>36</v>
      </c>
      <c r="O179" t="s">
        <v>69</v>
      </c>
      <c r="P179">
        <v>1</v>
      </c>
      <c r="Q179">
        <v>449</v>
      </c>
      <c r="R179">
        <v>7.0000000000000007E-2</v>
      </c>
      <c r="S179" t="s">
        <v>47</v>
      </c>
      <c r="T179">
        <v>13</v>
      </c>
      <c r="U179" t="s">
        <v>44</v>
      </c>
      <c r="V179" t="s">
        <v>48</v>
      </c>
      <c r="W179" t="s">
        <v>49</v>
      </c>
      <c r="X179" t="s">
        <v>55</v>
      </c>
    </row>
    <row r="180" spans="1:24" hidden="1" x14ac:dyDescent="0.25">
      <c r="A180">
        <v>86</v>
      </c>
      <c r="B180" t="s">
        <v>357</v>
      </c>
      <c r="C180" t="s">
        <v>362</v>
      </c>
      <c r="D180">
        <v>4</v>
      </c>
      <c r="E180" t="s">
        <v>23</v>
      </c>
      <c r="F180" t="s">
        <v>363</v>
      </c>
      <c r="G180" t="s">
        <v>44</v>
      </c>
      <c r="H180" t="s">
        <v>340</v>
      </c>
      <c r="I180" t="s">
        <v>364</v>
      </c>
      <c r="J180" t="s">
        <v>109</v>
      </c>
      <c r="K180">
        <f>COUNTIFS(Bike_Data[Product Name],Bike_Data[[#This Row],[Product Name]])</f>
        <v>193</v>
      </c>
      <c r="L180">
        <f>_xlfn.RANK.EQ(Bike_Data[[#This Row],[Product Name Count]],Bike_Data[Product Name Count])</f>
        <v>1</v>
      </c>
      <c r="M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0" t="s">
        <v>87</v>
      </c>
      <c r="O180" t="s">
        <v>37</v>
      </c>
      <c r="P180">
        <v>2</v>
      </c>
      <c r="Q180">
        <v>269.99</v>
      </c>
      <c r="R180">
        <v>0.2</v>
      </c>
      <c r="S180" t="s">
        <v>47</v>
      </c>
      <c r="T180">
        <v>16</v>
      </c>
      <c r="U180" t="s">
        <v>44</v>
      </c>
      <c r="V180" t="s">
        <v>48</v>
      </c>
      <c r="W180" t="s">
        <v>49</v>
      </c>
      <c r="X180" t="s">
        <v>55</v>
      </c>
    </row>
    <row r="181" spans="1:24" hidden="1" x14ac:dyDescent="0.25">
      <c r="A181">
        <v>86</v>
      </c>
      <c r="B181" t="s">
        <v>357</v>
      </c>
      <c r="C181" t="s">
        <v>362</v>
      </c>
      <c r="D181">
        <v>4</v>
      </c>
      <c r="E181" t="s">
        <v>23</v>
      </c>
      <c r="F181" t="s">
        <v>363</v>
      </c>
      <c r="G181" t="s">
        <v>44</v>
      </c>
      <c r="H181" t="s">
        <v>340</v>
      </c>
      <c r="I181" t="s">
        <v>364</v>
      </c>
      <c r="J181" t="s">
        <v>76</v>
      </c>
      <c r="K181">
        <f>COUNTIFS(Bike_Data[Product Name],Bike_Data[[#This Row],[Product Name]])</f>
        <v>101</v>
      </c>
      <c r="L181">
        <f>_xlfn.RANK.EQ(Bike_Data[[#This Row],[Product Name Count]],Bike_Data[Product Name Count])</f>
        <v>862</v>
      </c>
      <c r="M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1" t="s">
        <v>77</v>
      </c>
      <c r="O181" t="s">
        <v>40</v>
      </c>
      <c r="P181">
        <v>2</v>
      </c>
      <c r="Q181">
        <v>2999.99</v>
      </c>
      <c r="R181">
        <v>0.1</v>
      </c>
      <c r="S181" t="s">
        <v>47</v>
      </c>
      <c r="T181">
        <v>17</v>
      </c>
      <c r="U181" t="s">
        <v>44</v>
      </c>
      <c r="V181" t="s">
        <v>48</v>
      </c>
      <c r="W181" t="s">
        <v>49</v>
      </c>
      <c r="X181" t="s">
        <v>55</v>
      </c>
    </row>
    <row r="182" spans="1:24" hidden="1" x14ac:dyDescent="0.25">
      <c r="A182">
        <v>86</v>
      </c>
      <c r="B182" t="s">
        <v>357</v>
      </c>
      <c r="C182" t="s">
        <v>362</v>
      </c>
      <c r="D182">
        <v>4</v>
      </c>
      <c r="E182" t="s">
        <v>23</v>
      </c>
      <c r="F182" t="s">
        <v>363</v>
      </c>
      <c r="G182" t="s">
        <v>44</v>
      </c>
      <c r="H182" t="s">
        <v>340</v>
      </c>
      <c r="I182" t="s">
        <v>364</v>
      </c>
      <c r="J182" t="s">
        <v>118</v>
      </c>
      <c r="K182">
        <f>COUNTIFS(Bike_Data[Product Name],Bike_Data[[#This Row],[Product Name]])</f>
        <v>100</v>
      </c>
      <c r="L182">
        <f>_xlfn.RANK.EQ(Bike_Data[[#This Row],[Product Name Count]],Bike_Data[Product Name Count])</f>
        <v>1064</v>
      </c>
      <c r="M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2" t="s">
        <v>87</v>
      </c>
      <c r="O182" t="s">
        <v>37</v>
      </c>
      <c r="P182">
        <v>2</v>
      </c>
      <c r="Q182">
        <v>299.99</v>
      </c>
      <c r="R182">
        <v>7.0000000000000007E-2</v>
      </c>
      <c r="S182" t="s">
        <v>47</v>
      </c>
      <c r="T182">
        <v>12</v>
      </c>
      <c r="U182" t="s">
        <v>44</v>
      </c>
      <c r="V182" t="s">
        <v>48</v>
      </c>
      <c r="W182" t="s">
        <v>49</v>
      </c>
      <c r="X182" t="s">
        <v>55</v>
      </c>
    </row>
    <row r="183" spans="1:24" hidden="1" x14ac:dyDescent="0.25">
      <c r="A183">
        <v>86</v>
      </c>
      <c r="B183" t="s">
        <v>357</v>
      </c>
      <c r="C183" t="s">
        <v>362</v>
      </c>
      <c r="D183">
        <v>4</v>
      </c>
      <c r="E183" t="s">
        <v>23</v>
      </c>
      <c r="F183" t="s">
        <v>363</v>
      </c>
      <c r="G183" t="s">
        <v>44</v>
      </c>
      <c r="H183" t="s">
        <v>340</v>
      </c>
      <c r="I183" t="s">
        <v>364</v>
      </c>
      <c r="J183" t="s">
        <v>82</v>
      </c>
      <c r="K183">
        <f>COUNTIFS(Bike_Data[Product Name],Bike_Data[[#This Row],[Product Name]])</f>
        <v>91</v>
      </c>
      <c r="L183">
        <f>_xlfn.RANK.EQ(Bike_Data[[#This Row],[Product Name Count]],Bike_Data[Product Name Count])</f>
        <v>1553</v>
      </c>
      <c r="M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3" t="s">
        <v>36</v>
      </c>
      <c r="O183" t="s">
        <v>37</v>
      </c>
      <c r="P183">
        <v>1</v>
      </c>
      <c r="Q183">
        <v>529.99</v>
      </c>
      <c r="R183">
        <v>0.1</v>
      </c>
      <c r="S183" t="s">
        <v>47</v>
      </c>
      <c r="T183">
        <v>6</v>
      </c>
      <c r="U183" t="s">
        <v>44</v>
      </c>
      <c r="V183" t="s">
        <v>48</v>
      </c>
      <c r="W183" t="s">
        <v>49</v>
      </c>
      <c r="X183" t="s">
        <v>55</v>
      </c>
    </row>
    <row r="184" spans="1:24" hidden="1" x14ac:dyDescent="0.25">
      <c r="A184">
        <v>87</v>
      </c>
      <c r="B184" t="s">
        <v>357</v>
      </c>
      <c r="C184" t="s">
        <v>362</v>
      </c>
      <c r="D184">
        <v>4</v>
      </c>
      <c r="E184" t="s">
        <v>23</v>
      </c>
      <c r="F184" t="s">
        <v>365</v>
      </c>
      <c r="G184" t="s">
        <v>44</v>
      </c>
      <c r="H184" t="s">
        <v>366</v>
      </c>
      <c r="I184" t="s">
        <v>367</v>
      </c>
      <c r="J184" t="s">
        <v>118</v>
      </c>
      <c r="K184">
        <f>COUNTIFS(Bike_Data[Product Name],Bike_Data[[#This Row],[Product Name]])</f>
        <v>100</v>
      </c>
      <c r="L184">
        <f>_xlfn.RANK.EQ(Bike_Data[[#This Row],[Product Name Count]],Bike_Data[Product Name Count])</f>
        <v>1064</v>
      </c>
      <c r="M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4" t="s">
        <v>87</v>
      </c>
      <c r="O184" t="s">
        <v>37</v>
      </c>
      <c r="P184">
        <v>2</v>
      </c>
      <c r="Q184">
        <v>299.99</v>
      </c>
      <c r="R184">
        <v>0.1</v>
      </c>
      <c r="S184" t="s">
        <v>47</v>
      </c>
      <c r="T184">
        <v>12</v>
      </c>
      <c r="U184" t="s">
        <v>44</v>
      </c>
      <c r="V184" t="s">
        <v>48</v>
      </c>
      <c r="W184" t="s">
        <v>49</v>
      </c>
      <c r="X184" t="s">
        <v>50</v>
      </c>
    </row>
    <row r="185" spans="1:24" hidden="1" x14ac:dyDescent="0.25">
      <c r="A185">
        <v>87</v>
      </c>
      <c r="B185" t="s">
        <v>357</v>
      </c>
      <c r="C185" t="s">
        <v>362</v>
      </c>
      <c r="D185">
        <v>4</v>
      </c>
      <c r="E185" t="s">
        <v>23</v>
      </c>
      <c r="F185" t="s">
        <v>365</v>
      </c>
      <c r="G185" t="s">
        <v>44</v>
      </c>
      <c r="H185" t="s">
        <v>366</v>
      </c>
      <c r="I185" t="s">
        <v>367</v>
      </c>
      <c r="J185" t="s">
        <v>35</v>
      </c>
      <c r="K185">
        <f>COUNTIFS(Bike_Data[Product Name],Bike_Data[[#This Row],[Product Name]])</f>
        <v>84</v>
      </c>
      <c r="L185">
        <f>_xlfn.RANK.EQ(Bike_Data[[#This Row],[Product Name Count]],Bike_Data[Product Name Count])</f>
        <v>2086</v>
      </c>
      <c r="M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5" t="s">
        <v>36</v>
      </c>
      <c r="O185" t="s">
        <v>37</v>
      </c>
      <c r="P185">
        <v>2</v>
      </c>
      <c r="Q185">
        <v>599.99</v>
      </c>
      <c r="R185">
        <v>0.2</v>
      </c>
      <c r="S185" t="s">
        <v>47</v>
      </c>
      <c r="T185">
        <v>20</v>
      </c>
      <c r="U185" t="s">
        <v>44</v>
      </c>
      <c r="V185" t="s">
        <v>48</v>
      </c>
      <c r="W185" t="s">
        <v>49</v>
      </c>
      <c r="X185" t="s">
        <v>50</v>
      </c>
    </row>
    <row r="186" spans="1:24" hidden="1" x14ac:dyDescent="0.25">
      <c r="A186">
        <v>88</v>
      </c>
      <c r="B186" t="s">
        <v>357</v>
      </c>
      <c r="C186" t="s">
        <v>362</v>
      </c>
      <c r="D186">
        <v>4</v>
      </c>
      <c r="E186" t="s">
        <v>23</v>
      </c>
      <c r="F186" t="s">
        <v>368</v>
      </c>
      <c r="G186" t="s">
        <v>44</v>
      </c>
      <c r="H186" t="s">
        <v>242</v>
      </c>
      <c r="I186" t="s">
        <v>369</v>
      </c>
      <c r="J186" t="s">
        <v>92</v>
      </c>
      <c r="K186">
        <f>COUNTIFS(Bike_Data[Product Name],Bike_Data[[#This Row],[Product Name]])</f>
        <v>101</v>
      </c>
      <c r="L186">
        <f>_xlfn.RANK.EQ(Bike_Data[[#This Row],[Product Name Count]],Bike_Data[Product Name Count])</f>
        <v>862</v>
      </c>
      <c r="M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6" t="s">
        <v>39</v>
      </c>
      <c r="O186" t="s">
        <v>40</v>
      </c>
      <c r="P186">
        <v>1</v>
      </c>
      <c r="Q186">
        <v>3999.99</v>
      </c>
      <c r="R186">
        <v>0.1</v>
      </c>
      <c r="S186" t="s">
        <v>47</v>
      </c>
      <c r="T186">
        <v>8</v>
      </c>
      <c r="U186" t="s">
        <v>44</v>
      </c>
      <c r="V186" t="s">
        <v>48</v>
      </c>
      <c r="W186" t="s">
        <v>49</v>
      </c>
      <c r="X186" t="s">
        <v>50</v>
      </c>
    </row>
    <row r="187" spans="1:24" hidden="1" x14ac:dyDescent="0.25">
      <c r="A187">
        <v>88</v>
      </c>
      <c r="B187" t="s">
        <v>357</v>
      </c>
      <c r="C187" t="s">
        <v>362</v>
      </c>
      <c r="D187">
        <v>4</v>
      </c>
      <c r="E187" t="s">
        <v>23</v>
      </c>
      <c r="F187" t="s">
        <v>368</v>
      </c>
      <c r="G187" t="s">
        <v>44</v>
      </c>
      <c r="H187" t="s">
        <v>242</v>
      </c>
      <c r="I187" t="s">
        <v>369</v>
      </c>
      <c r="J187" t="s">
        <v>28</v>
      </c>
      <c r="K187">
        <f>COUNTIFS(Bike_Data[Product Name],Bike_Data[[#This Row],[Product Name]])</f>
        <v>97</v>
      </c>
      <c r="L187">
        <f>_xlfn.RANK.EQ(Bike_Data[[#This Row],[Product Name Count]],Bike_Data[Product Name Count])</f>
        <v>1262</v>
      </c>
      <c r="M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7" t="s">
        <v>29</v>
      </c>
      <c r="O187" t="s">
        <v>30</v>
      </c>
      <c r="P187">
        <v>1</v>
      </c>
      <c r="Q187">
        <v>1549</v>
      </c>
      <c r="R187">
        <v>7.0000000000000007E-2</v>
      </c>
      <c r="S187" t="s">
        <v>47</v>
      </c>
      <c r="T187">
        <v>13</v>
      </c>
      <c r="U187" t="s">
        <v>44</v>
      </c>
      <c r="V187" t="s">
        <v>48</v>
      </c>
      <c r="W187" t="s">
        <v>49</v>
      </c>
      <c r="X187" t="s">
        <v>50</v>
      </c>
    </row>
    <row r="188" spans="1:24" hidden="1" x14ac:dyDescent="0.25">
      <c r="A188">
        <v>88</v>
      </c>
      <c r="B188" t="s">
        <v>357</v>
      </c>
      <c r="C188" t="s">
        <v>362</v>
      </c>
      <c r="D188">
        <v>4</v>
      </c>
      <c r="E188" t="s">
        <v>23</v>
      </c>
      <c r="F188" t="s">
        <v>368</v>
      </c>
      <c r="G188" t="s">
        <v>44</v>
      </c>
      <c r="H188" t="s">
        <v>242</v>
      </c>
      <c r="I188" t="s">
        <v>369</v>
      </c>
      <c r="J188" t="s">
        <v>38</v>
      </c>
      <c r="K188">
        <f>COUNTIFS(Bike_Data[Product Name],Bike_Data[[#This Row],[Product Name]])</f>
        <v>85</v>
      </c>
      <c r="L188">
        <f>_xlfn.RANK.EQ(Bike_Data[[#This Row],[Product Name Count]],Bike_Data[Product Name Count])</f>
        <v>2001</v>
      </c>
      <c r="M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8" t="s">
        <v>39</v>
      </c>
      <c r="O188" t="s">
        <v>40</v>
      </c>
      <c r="P188">
        <v>2</v>
      </c>
      <c r="Q188">
        <v>1799.99</v>
      </c>
      <c r="R188">
        <v>0.1</v>
      </c>
      <c r="S188" t="s">
        <v>47</v>
      </c>
      <c r="T188">
        <v>1</v>
      </c>
      <c r="U188" t="s">
        <v>44</v>
      </c>
      <c r="V188" t="s">
        <v>48</v>
      </c>
      <c r="W188" t="s">
        <v>49</v>
      </c>
      <c r="X188" t="s">
        <v>50</v>
      </c>
    </row>
    <row r="189" spans="1:24" hidden="1" x14ac:dyDescent="0.25">
      <c r="A189">
        <v>90</v>
      </c>
      <c r="B189" t="s">
        <v>362</v>
      </c>
      <c r="C189" t="s">
        <v>370</v>
      </c>
      <c r="D189">
        <v>4</v>
      </c>
      <c r="E189" t="s">
        <v>23</v>
      </c>
      <c r="F189" t="s">
        <v>374</v>
      </c>
      <c r="G189" t="s">
        <v>44</v>
      </c>
      <c r="H189" t="s">
        <v>216</v>
      </c>
      <c r="I189" t="s">
        <v>375</v>
      </c>
      <c r="J189" t="s">
        <v>114</v>
      </c>
      <c r="K189">
        <f>COUNTIFS(Bike_Data[Product Name],Bike_Data[[#This Row],[Product Name]])</f>
        <v>110</v>
      </c>
      <c r="L189">
        <f>_xlfn.RANK.EQ(Bike_Data[[#This Row],[Product Name Count]],Bike_Data[Product Name Count])</f>
        <v>752</v>
      </c>
      <c r="M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9" t="s">
        <v>39</v>
      </c>
      <c r="O189" t="s">
        <v>30</v>
      </c>
      <c r="P189">
        <v>1</v>
      </c>
      <c r="Q189">
        <v>469.99</v>
      </c>
      <c r="R189">
        <v>7.0000000000000007E-2</v>
      </c>
      <c r="S189" t="s">
        <v>47</v>
      </c>
      <c r="T189">
        <v>11</v>
      </c>
      <c r="U189" t="s">
        <v>44</v>
      </c>
      <c r="V189" t="s">
        <v>48</v>
      </c>
      <c r="W189" t="s">
        <v>49</v>
      </c>
      <c r="X189" t="s">
        <v>55</v>
      </c>
    </row>
    <row r="190" spans="1:24" hidden="1" x14ac:dyDescent="0.25">
      <c r="A190">
        <v>90</v>
      </c>
      <c r="B190" t="s">
        <v>362</v>
      </c>
      <c r="C190" t="s">
        <v>370</v>
      </c>
      <c r="D190">
        <v>4</v>
      </c>
      <c r="E190" t="s">
        <v>23</v>
      </c>
      <c r="F190" t="s">
        <v>374</v>
      </c>
      <c r="G190" t="s">
        <v>44</v>
      </c>
      <c r="H190" t="s">
        <v>216</v>
      </c>
      <c r="I190" t="s">
        <v>375</v>
      </c>
      <c r="J190" t="s">
        <v>56</v>
      </c>
      <c r="K190">
        <f>COUNTIFS(Bike_Data[Product Name],Bike_Data[[#This Row],[Product Name]])</f>
        <v>86</v>
      </c>
      <c r="L190">
        <f>_xlfn.RANK.EQ(Bike_Data[[#This Row],[Product Name Count]],Bike_Data[Product Name Count])</f>
        <v>1915</v>
      </c>
      <c r="M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0" t="s">
        <v>39</v>
      </c>
      <c r="O190" t="s">
        <v>30</v>
      </c>
      <c r="P190">
        <v>1</v>
      </c>
      <c r="Q190">
        <v>999.99</v>
      </c>
      <c r="R190">
        <v>0.1</v>
      </c>
      <c r="S190" t="s">
        <v>47</v>
      </c>
      <c r="T190">
        <v>28</v>
      </c>
      <c r="U190" t="s">
        <v>44</v>
      </c>
      <c r="V190" t="s">
        <v>48</v>
      </c>
      <c r="W190" t="s">
        <v>49</v>
      </c>
      <c r="X190" t="s">
        <v>55</v>
      </c>
    </row>
    <row r="191" spans="1:24" hidden="1" x14ac:dyDescent="0.25">
      <c r="A191">
        <v>92</v>
      </c>
      <c r="B191" t="s">
        <v>376</v>
      </c>
      <c r="C191" t="s">
        <v>377</v>
      </c>
      <c r="D191">
        <v>4</v>
      </c>
      <c r="E191" t="s">
        <v>23</v>
      </c>
      <c r="F191" t="s">
        <v>381</v>
      </c>
      <c r="G191" t="s">
        <v>44</v>
      </c>
      <c r="H191" t="s">
        <v>382</v>
      </c>
      <c r="I191" t="s">
        <v>383</v>
      </c>
      <c r="J191" t="s">
        <v>38</v>
      </c>
      <c r="K191">
        <f>COUNTIFS(Bike_Data[Product Name],Bike_Data[[#This Row],[Product Name]])</f>
        <v>85</v>
      </c>
      <c r="L191">
        <f>_xlfn.RANK.EQ(Bike_Data[[#This Row],[Product Name Count]],Bike_Data[Product Name Count])</f>
        <v>2001</v>
      </c>
      <c r="M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1" t="s">
        <v>39</v>
      </c>
      <c r="O191" t="s">
        <v>40</v>
      </c>
      <c r="P191">
        <v>1</v>
      </c>
      <c r="Q191">
        <v>1799.99</v>
      </c>
      <c r="R191">
        <v>0.1</v>
      </c>
      <c r="S191" t="s">
        <v>47</v>
      </c>
      <c r="T191">
        <v>1</v>
      </c>
      <c r="U191" t="s">
        <v>44</v>
      </c>
      <c r="V191" t="s">
        <v>48</v>
      </c>
      <c r="W191" t="s">
        <v>49</v>
      </c>
      <c r="X191" t="s">
        <v>55</v>
      </c>
    </row>
    <row r="192" spans="1:24" hidden="1" x14ac:dyDescent="0.25">
      <c r="A192">
        <v>95</v>
      </c>
      <c r="B192" t="s">
        <v>385</v>
      </c>
      <c r="C192" t="s">
        <v>377</v>
      </c>
      <c r="D192">
        <v>4</v>
      </c>
      <c r="E192" t="s">
        <v>23</v>
      </c>
      <c r="F192" t="s">
        <v>392</v>
      </c>
      <c r="G192" t="s">
        <v>44</v>
      </c>
      <c r="H192" t="s">
        <v>333</v>
      </c>
      <c r="I192" t="s">
        <v>393</v>
      </c>
      <c r="J192" t="s">
        <v>28</v>
      </c>
      <c r="K192">
        <f>COUNTIFS(Bike_Data[Product Name],Bike_Data[[#This Row],[Product Name]])</f>
        <v>97</v>
      </c>
      <c r="L192">
        <f>_xlfn.RANK.EQ(Bike_Data[[#This Row],[Product Name Count]],Bike_Data[Product Name Count])</f>
        <v>1262</v>
      </c>
      <c r="M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2" t="s">
        <v>29</v>
      </c>
      <c r="O192" t="s">
        <v>30</v>
      </c>
      <c r="P192">
        <v>2</v>
      </c>
      <c r="Q192">
        <v>1549</v>
      </c>
      <c r="R192">
        <v>0.2</v>
      </c>
      <c r="S192" t="s">
        <v>47</v>
      </c>
      <c r="T192">
        <v>13</v>
      </c>
      <c r="U192" t="s">
        <v>44</v>
      </c>
      <c r="V192" t="s">
        <v>48</v>
      </c>
      <c r="W192" t="s">
        <v>49</v>
      </c>
      <c r="X192" t="s">
        <v>55</v>
      </c>
    </row>
    <row r="193" spans="1:24" hidden="1" x14ac:dyDescent="0.25">
      <c r="A193">
        <v>95</v>
      </c>
      <c r="B193" t="s">
        <v>385</v>
      </c>
      <c r="C193" t="s">
        <v>377</v>
      </c>
      <c r="D193">
        <v>4</v>
      </c>
      <c r="E193" t="s">
        <v>23</v>
      </c>
      <c r="F193" t="s">
        <v>392</v>
      </c>
      <c r="G193" t="s">
        <v>44</v>
      </c>
      <c r="H193" t="s">
        <v>333</v>
      </c>
      <c r="I193" t="s">
        <v>393</v>
      </c>
      <c r="J193" t="s">
        <v>38</v>
      </c>
      <c r="K193">
        <f>COUNTIFS(Bike_Data[Product Name],Bike_Data[[#This Row],[Product Name]])</f>
        <v>85</v>
      </c>
      <c r="L193">
        <f>_xlfn.RANK.EQ(Bike_Data[[#This Row],[Product Name Count]],Bike_Data[Product Name Count])</f>
        <v>2001</v>
      </c>
      <c r="M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3" t="s">
        <v>39</v>
      </c>
      <c r="O193" t="s">
        <v>40</v>
      </c>
      <c r="P193">
        <v>2</v>
      </c>
      <c r="Q193">
        <v>1799.99</v>
      </c>
      <c r="R193">
        <v>0.2</v>
      </c>
      <c r="S193" t="s">
        <v>47</v>
      </c>
      <c r="T193">
        <v>1</v>
      </c>
      <c r="U193" t="s">
        <v>44</v>
      </c>
      <c r="V193" t="s">
        <v>48</v>
      </c>
      <c r="W193" t="s">
        <v>49</v>
      </c>
      <c r="X193" t="s">
        <v>55</v>
      </c>
    </row>
    <row r="194" spans="1:24" hidden="1" x14ac:dyDescent="0.25">
      <c r="A194">
        <v>95</v>
      </c>
      <c r="B194" t="s">
        <v>385</v>
      </c>
      <c r="C194" t="s">
        <v>377</v>
      </c>
      <c r="D194">
        <v>4</v>
      </c>
      <c r="E194" t="s">
        <v>23</v>
      </c>
      <c r="F194" t="s">
        <v>392</v>
      </c>
      <c r="G194" t="s">
        <v>44</v>
      </c>
      <c r="H194" t="s">
        <v>333</v>
      </c>
      <c r="I194" t="s">
        <v>393</v>
      </c>
      <c r="J194" t="s">
        <v>35</v>
      </c>
      <c r="K194">
        <f>COUNTIFS(Bike_Data[Product Name],Bike_Data[[#This Row],[Product Name]])</f>
        <v>84</v>
      </c>
      <c r="L194">
        <f>_xlfn.RANK.EQ(Bike_Data[[#This Row],[Product Name Count]],Bike_Data[Product Name Count])</f>
        <v>2086</v>
      </c>
      <c r="M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4" t="s">
        <v>36</v>
      </c>
      <c r="O194" t="s">
        <v>37</v>
      </c>
      <c r="P194">
        <v>2</v>
      </c>
      <c r="Q194">
        <v>599.99</v>
      </c>
      <c r="R194">
        <v>0.05</v>
      </c>
      <c r="S194" t="s">
        <v>47</v>
      </c>
      <c r="T194">
        <v>20</v>
      </c>
      <c r="U194" t="s">
        <v>44</v>
      </c>
      <c r="V194" t="s">
        <v>48</v>
      </c>
      <c r="W194" t="s">
        <v>49</v>
      </c>
      <c r="X194" t="s">
        <v>55</v>
      </c>
    </row>
    <row r="195" spans="1:24" hidden="1" x14ac:dyDescent="0.25">
      <c r="A195">
        <v>95</v>
      </c>
      <c r="B195" t="s">
        <v>385</v>
      </c>
      <c r="C195" t="s">
        <v>377</v>
      </c>
      <c r="D195">
        <v>4</v>
      </c>
      <c r="E195" t="s">
        <v>23</v>
      </c>
      <c r="F195" t="s">
        <v>392</v>
      </c>
      <c r="G195" t="s">
        <v>44</v>
      </c>
      <c r="H195" t="s">
        <v>333</v>
      </c>
      <c r="I195" t="s">
        <v>393</v>
      </c>
      <c r="J195" t="s">
        <v>165</v>
      </c>
      <c r="K195">
        <f>COUNTIFS(Bike_Data[Product Name],Bike_Data[[#This Row],[Product Name]])</f>
        <v>78</v>
      </c>
      <c r="L195">
        <f>_xlfn.RANK.EQ(Bike_Data[[#This Row],[Product Name Count]],Bike_Data[Product Name Count])</f>
        <v>2170</v>
      </c>
      <c r="M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5" t="s">
        <v>36</v>
      </c>
      <c r="O195" t="s">
        <v>69</v>
      </c>
      <c r="P195">
        <v>1</v>
      </c>
      <c r="Q195">
        <v>449</v>
      </c>
      <c r="R195">
        <v>0.1</v>
      </c>
      <c r="S195" t="s">
        <v>47</v>
      </c>
      <c r="T195">
        <v>15</v>
      </c>
      <c r="U195" t="s">
        <v>44</v>
      </c>
      <c r="V195" t="s">
        <v>48</v>
      </c>
      <c r="W195" t="s">
        <v>49</v>
      </c>
      <c r="X195" t="s">
        <v>55</v>
      </c>
    </row>
    <row r="196" spans="1:24" hidden="1" x14ac:dyDescent="0.25">
      <c r="A196">
        <v>96</v>
      </c>
      <c r="B196" t="s">
        <v>385</v>
      </c>
      <c r="C196" t="s">
        <v>377</v>
      </c>
      <c r="D196">
        <v>4</v>
      </c>
      <c r="E196" t="s">
        <v>23</v>
      </c>
      <c r="F196" t="s">
        <v>394</v>
      </c>
      <c r="G196" t="s">
        <v>44</v>
      </c>
      <c r="H196" t="s">
        <v>395</v>
      </c>
      <c r="I196" t="s">
        <v>396</v>
      </c>
      <c r="J196" t="s">
        <v>42</v>
      </c>
      <c r="K196">
        <f>COUNTIFS(Bike_Data[Product Name],Bike_Data[[#This Row],[Product Name]])</f>
        <v>185</v>
      </c>
      <c r="L196">
        <f>_xlfn.RANK.EQ(Bike_Data[[#This Row],[Product Name Count]],Bike_Data[Product Name Count])</f>
        <v>387</v>
      </c>
      <c r="M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6" t="s">
        <v>70</v>
      </c>
      <c r="O196" t="s">
        <v>37</v>
      </c>
      <c r="P196">
        <v>1</v>
      </c>
      <c r="Q196">
        <v>599.99</v>
      </c>
      <c r="R196">
        <v>0.1</v>
      </c>
      <c r="S196" t="s">
        <v>47</v>
      </c>
      <c r="T196">
        <v>2</v>
      </c>
      <c r="U196" t="s">
        <v>44</v>
      </c>
      <c r="V196" t="s">
        <v>48</v>
      </c>
      <c r="W196" t="s">
        <v>49</v>
      </c>
      <c r="X196" t="s">
        <v>55</v>
      </c>
    </row>
    <row r="197" spans="1:24" hidden="1" x14ac:dyDescent="0.25">
      <c r="A197">
        <v>96</v>
      </c>
      <c r="B197" t="s">
        <v>385</v>
      </c>
      <c r="C197" t="s">
        <v>377</v>
      </c>
      <c r="D197">
        <v>4</v>
      </c>
      <c r="E197" t="s">
        <v>23</v>
      </c>
      <c r="F197" t="s">
        <v>394</v>
      </c>
      <c r="G197" t="s">
        <v>44</v>
      </c>
      <c r="H197" t="s">
        <v>395</v>
      </c>
      <c r="I197" t="s">
        <v>396</v>
      </c>
      <c r="J197" t="s">
        <v>118</v>
      </c>
      <c r="K197">
        <f>COUNTIFS(Bike_Data[Product Name],Bike_Data[[#This Row],[Product Name]])</f>
        <v>100</v>
      </c>
      <c r="L197">
        <f>_xlfn.RANK.EQ(Bike_Data[[#This Row],[Product Name Count]],Bike_Data[Product Name Count])</f>
        <v>1064</v>
      </c>
      <c r="M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7" t="s">
        <v>87</v>
      </c>
      <c r="O197" t="s">
        <v>37</v>
      </c>
      <c r="P197">
        <v>1</v>
      </c>
      <c r="Q197">
        <v>299.99</v>
      </c>
      <c r="R197">
        <v>0.05</v>
      </c>
      <c r="S197" t="s">
        <v>47</v>
      </c>
      <c r="T197">
        <v>12</v>
      </c>
      <c r="U197" t="s">
        <v>44</v>
      </c>
      <c r="V197" t="s">
        <v>48</v>
      </c>
      <c r="W197" t="s">
        <v>49</v>
      </c>
      <c r="X197" t="s">
        <v>55</v>
      </c>
    </row>
    <row r="198" spans="1:24" hidden="1" x14ac:dyDescent="0.25">
      <c r="A198">
        <v>97</v>
      </c>
      <c r="B198" t="s">
        <v>377</v>
      </c>
      <c r="C198" t="s">
        <v>397</v>
      </c>
      <c r="D198">
        <v>4</v>
      </c>
      <c r="E198" t="s">
        <v>23</v>
      </c>
      <c r="F198" t="s">
        <v>398</v>
      </c>
      <c r="G198" t="s">
        <v>44</v>
      </c>
      <c r="H198" t="s">
        <v>399</v>
      </c>
      <c r="I198" t="s">
        <v>400</v>
      </c>
      <c r="J198" t="s">
        <v>114</v>
      </c>
      <c r="K198">
        <f>COUNTIFS(Bike_Data[Product Name],Bike_Data[[#This Row],[Product Name]])</f>
        <v>110</v>
      </c>
      <c r="L198">
        <f>_xlfn.RANK.EQ(Bike_Data[[#This Row],[Product Name Count]],Bike_Data[Product Name Count])</f>
        <v>752</v>
      </c>
      <c r="M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8" t="s">
        <v>39</v>
      </c>
      <c r="O198" t="s">
        <v>30</v>
      </c>
      <c r="P198">
        <v>2</v>
      </c>
      <c r="Q198">
        <v>469.99</v>
      </c>
      <c r="R198">
        <v>0.2</v>
      </c>
      <c r="S198" t="s">
        <v>47</v>
      </c>
      <c r="T198">
        <v>11</v>
      </c>
      <c r="U198" t="s">
        <v>44</v>
      </c>
      <c r="V198" t="s">
        <v>48</v>
      </c>
      <c r="W198" t="s">
        <v>49</v>
      </c>
      <c r="X198" t="s">
        <v>55</v>
      </c>
    </row>
    <row r="199" spans="1:24" hidden="1" x14ac:dyDescent="0.25">
      <c r="A199">
        <v>97</v>
      </c>
      <c r="B199" t="s">
        <v>377</v>
      </c>
      <c r="C199" t="s">
        <v>397</v>
      </c>
      <c r="D199">
        <v>4</v>
      </c>
      <c r="E199" t="s">
        <v>23</v>
      </c>
      <c r="F199" t="s">
        <v>398</v>
      </c>
      <c r="G199" t="s">
        <v>44</v>
      </c>
      <c r="H199" t="s">
        <v>399</v>
      </c>
      <c r="I199" t="s">
        <v>400</v>
      </c>
      <c r="J199" t="s">
        <v>35</v>
      </c>
      <c r="K199">
        <f>COUNTIFS(Bike_Data[Product Name],Bike_Data[[#This Row],[Product Name]])</f>
        <v>84</v>
      </c>
      <c r="L199">
        <f>_xlfn.RANK.EQ(Bike_Data[[#This Row],[Product Name Count]],Bike_Data[Product Name Count])</f>
        <v>2086</v>
      </c>
      <c r="M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9" t="s">
        <v>36</v>
      </c>
      <c r="O199" t="s">
        <v>37</v>
      </c>
      <c r="P199">
        <v>2</v>
      </c>
      <c r="Q199">
        <v>599.99</v>
      </c>
      <c r="R199">
        <v>0.2</v>
      </c>
      <c r="S199" t="s">
        <v>47</v>
      </c>
      <c r="T199">
        <v>20</v>
      </c>
      <c r="U199" t="s">
        <v>44</v>
      </c>
      <c r="V199" t="s">
        <v>48</v>
      </c>
      <c r="W199" t="s">
        <v>49</v>
      </c>
      <c r="X199" t="s">
        <v>55</v>
      </c>
    </row>
    <row r="200" spans="1:24" hidden="1" x14ac:dyDescent="0.25">
      <c r="A200">
        <v>97</v>
      </c>
      <c r="B200" t="s">
        <v>377</v>
      </c>
      <c r="C200" t="s">
        <v>397</v>
      </c>
      <c r="D200">
        <v>4</v>
      </c>
      <c r="E200" t="s">
        <v>23</v>
      </c>
      <c r="F200" t="s">
        <v>398</v>
      </c>
      <c r="G200" t="s">
        <v>44</v>
      </c>
      <c r="H200" t="s">
        <v>399</v>
      </c>
      <c r="I200" t="s">
        <v>400</v>
      </c>
      <c r="J200" t="s">
        <v>165</v>
      </c>
      <c r="K200">
        <f>COUNTIFS(Bike_Data[Product Name],Bike_Data[[#This Row],[Product Name]])</f>
        <v>78</v>
      </c>
      <c r="L200">
        <f>_xlfn.RANK.EQ(Bike_Data[[#This Row],[Product Name Count]],Bike_Data[Product Name Count])</f>
        <v>2170</v>
      </c>
      <c r="M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0" t="s">
        <v>36</v>
      </c>
      <c r="O200" t="s">
        <v>69</v>
      </c>
      <c r="P200">
        <v>1</v>
      </c>
      <c r="Q200">
        <v>449</v>
      </c>
      <c r="R200">
        <v>0.1</v>
      </c>
      <c r="S200" t="s">
        <v>47</v>
      </c>
      <c r="T200">
        <v>15</v>
      </c>
      <c r="U200" t="s">
        <v>44</v>
      </c>
      <c r="V200" t="s">
        <v>48</v>
      </c>
      <c r="W200" t="s">
        <v>49</v>
      </c>
      <c r="X200" t="s">
        <v>55</v>
      </c>
    </row>
    <row r="201" spans="1:24" hidden="1" x14ac:dyDescent="0.25">
      <c r="A201">
        <v>97</v>
      </c>
      <c r="B201" t="s">
        <v>377</v>
      </c>
      <c r="C201" t="s">
        <v>397</v>
      </c>
      <c r="D201">
        <v>4</v>
      </c>
      <c r="E201" t="s">
        <v>23</v>
      </c>
      <c r="F201" t="s">
        <v>398</v>
      </c>
      <c r="G201" t="s">
        <v>44</v>
      </c>
      <c r="H201" t="s">
        <v>399</v>
      </c>
      <c r="I201" t="s">
        <v>400</v>
      </c>
      <c r="J201" t="s">
        <v>61</v>
      </c>
      <c r="K201">
        <f>COUNTIFS(Bike_Data[Product Name],Bike_Data[[#This Row],[Product Name]])</f>
        <v>77</v>
      </c>
      <c r="L201">
        <f>_xlfn.RANK.EQ(Bike_Data[[#This Row],[Product Name Count]],Bike_Data[Product Name Count])</f>
        <v>2248</v>
      </c>
      <c r="M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1" t="s">
        <v>39</v>
      </c>
      <c r="O201" t="s">
        <v>62</v>
      </c>
      <c r="P201">
        <v>1</v>
      </c>
      <c r="Q201">
        <v>749.99</v>
      </c>
      <c r="R201">
        <v>7.0000000000000007E-2</v>
      </c>
      <c r="S201" t="s">
        <v>47</v>
      </c>
      <c r="T201">
        <v>16</v>
      </c>
      <c r="U201" t="s">
        <v>44</v>
      </c>
      <c r="V201" t="s">
        <v>48</v>
      </c>
      <c r="W201" t="s">
        <v>49</v>
      </c>
      <c r="X201" t="s">
        <v>55</v>
      </c>
    </row>
    <row r="202" spans="1:24" hidden="1" x14ac:dyDescent="0.25">
      <c r="A202">
        <v>98</v>
      </c>
      <c r="B202" t="s">
        <v>377</v>
      </c>
      <c r="C202" t="s">
        <v>389</v>
      </c>
      <c r="D202">
        <v>4</v>
      </c>
      <c r="E202" t="s">
        <v>23</v>
      </c>
      <c r="F202" t="s">
        <v>401</v>
      </c>
      <c r="G202" t="s">
        <v>44</v>
      </c>
      <c r="H202" t="s">
        <v>402</v>
      </c>
      <c r="I202" t="s">
        <v>403</v>
      </c>
      <c r="J202" t="s">
        <v>109</v>
      </c>
      <c r="K202">
        <f>COUNTIFS(Bike_Data[Product Name],Bike_Data[[#This Row],[Product Name]])</f>
        <v>193</v>
      </c>
      <c r="L202">
        <f>_xlfn.RANK.EQ(Bike_Data[[#This Row],[Product Name Count]],Bike_Data[Product Name Count])</f>
        <v>1</v>
      </c>
      <c r="M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2" t="s">
        <v>87</v>
      </c>
      <c r="O202" t="s">
        <v>37</v>
      </c>
      <c r="P202">
        <v>1</v>
      </c>
      <c r="Q202">
        <v>269.99</v>
      </c>
      <c r="R202">
        <v>0.1</v>
      </c>
      <c r="S202" t="s">
        <v>47</v>
      </c>
      <c r="T202">
        <v>16</v>
      </c>
      <c r="U202" t="s">
        <v>44</v>
      </c>
      <c r="V202" t="s">
        <v>48</v>
      </c>
      <c r="W202" t="s">
        <v>49</v>
      </c>
      <c r="X202" t="s">
        <v>50</v>
      </c>
    </row>
    <row r="203" spans="1:24" hidden="1" x14ac:dyDescent="0.25">
      <c r="A203">
        <v>98</v>
      </c>
      <c r="B203" t="s">
        <v>377</v>
      </c>
      <c r="C203" t="s">
        <v>389</v>
      </c>
      <c r="D203">
        <v>4</v>
      </c>
      <c r="E203" t="s">
        <v>23</v>
      </c>
      <c r="F203" t="s">
        <v>401</v>
      </c>
      <c r="G203" t="s">
        <v>44</v>
      </c>
      <c r="H203" t="s">
        <v>402</v>
      </c>
      <c r="I203" t="s">
        <v>403</v>
      </c>
      <c r="J203" t="s">
        <v>86</v>
      </c>
      <c r="K203">
        <f>COUNTIFS(Bike_Data[Product Name],Bike_Data[[#This Row],[Product Name]])</f>
        <v>180</v>
      </c>
      <c r="L203">
        <f>_xlfn.RANK.EQ(Bike_Data[[#This Row],[Product Name Count]],Bike_Data[Product Name Count])</f>
        <v>572</v>
      </c>
      <c r="M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3" t="s">
        <v>87</v>
      </c>
      <c r="O203" t="s">
        <v>37</v>
      </c>
      <c r="P203">
        <v>2</v>
      </c>
      <c r="Q203">
        <v>269.99</v>
      </c>
      <c r="R203">
        <v>0.2</v>
      </c>
      <c r="S203" t="s">
        <v>47</v>
      </c>
      <c r="T203">
        <v>0</v>
      </c>
      <c r="U203" t="s">
        <v>44</v>
      </c>
      <c r="V203" t="s">
        <v>48</v>
      </c>
      <c r="W203" t="s">
        <v>49</v>
      </c>
      <c r="X203" t="s">
        <v>50</v>
      </c>
    </row>
    <row r="204" spans="1:24" hidden="1" x14ac:dyDescent="0.25">
      <c r="A204">
        <v>98</v>
      </c>
      <c r="B204" t="s">
        <v>377</v>
      </c>
      <c r="C204" t="s">
        <v>389</v>
      </c>
      <c r="D204">
        <v>4</v>
      </c>
      <c r="E204" t="s">
        <v>23</v>
      </c>
      <c r="F204" t="s">
        <v>401</v>
      </c>
      <c r="G204" t="s">
        <v>44</v>
      </c>
      <c r="H204" t="s">
        <v>402</v>
      </c>
      <c r="I204" t="s">
        <v>403</v>
      </c>
      <c r="J204" t="s">
        <v>165</v>
      </c>
      <c r="K204">
        <f>COUNTIFS(Bike_Data[Product Name],Bike_Data[[#This Row],[Product Name]])</f>
        <v>78</v>
      </c>
      <c r="L204">
        <f>_xlfn.RANK.EQ(Bike_Data[[#This Row],[Product Name Count]],Bike_Data[Product Name Count])</f>
        <v>2170</v>
      </c>
      <c r="M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4" t="s">
        <v>36</v>
      </c>
      <c r="O204" t="s">
        <v>69</v>
      </c>
      <c r="P204">
        <v>1</v>
      </c>
      <c r="Q204">
        <v>449</v>
      </c>
      <c r="R204">
        <v>7.0000000000000007E-2</v>
      </c>
      <c r="S204" t="s">
        <v>47</v>
      </c>
      <c r="T204">
        <v>15</v>
      </c>
      <c r="U204" t="s">
        <v>44</v>
      </c>
      <c r="V204" t="s">
        <v>48</v>
      </c>
      <c r="W204" t="s">
        <v>49</v>
      </c>
      <c r="X204" t="s">
        <v>50</v>
      </c>
    </row>
    <row r="205" spans="1:24" hidden="1" x14ac:dyDescent="0.25">
      <c r="A205">
        <v>98</v>
      </c>
      <c r="B205" t="s">
        <v>377</v>
      </c>
      <c r="C205" t="s">
        <v>389</v>
      </c>
      <c r="D205">
        <v>4</v>
      </c>
      <c r="E205" t="s">
        <v>23</v>
      </c>
      <c r="F205" t="s">
        <v>401</v>
      </c>
      <c r="G205" t="s">
        <v>44</v>
      </c>
      <c r="H205" t="s">
        <v>402</v>
      </c>
      <c r="I205" t="s">
        <v>403</v>
      </c>
      <c r="J205" t="s">
        <v>61</v>
      </c>
      <c r="K205">
        <f>COUNTIFS(Bike_Data[Product Name],Bike_Data[[#This Row],[Product Name]])</f>
        <v>77</v>
      </c>
      <c r="L205">
        <f>_xlfn.RANK.EQ(Bike_Data[[#This Row],[Product Name Count]],Bike_Data[Product Name Count])</f>
        <v>2248</v>
      </c>
      <c r="M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5" t="s">
        <v>39</v>
      </c>
      <c r="O205" t="s">
        <v>62</v>
      </c>
      <c r="P205">
        <v>1</v>
      </c>
      <c r="Q205">
        <v>749.99</v>
      </c>
      <c r="R205">
        <v>0.2</v>
      </c>
      <c r="S205" t="s">
        <v>47</v>
      </c>
      <c r="T205">
        <v>16</v>
      </c>
      <c r="U205" t="s">
        <v>44</v>
      </c>
      <c r="V205" t="s">
        <v>48</v>
      </c>
      <c r="W205" t="s">
        <v>49</v>
      </c>
      <c r="X205" t="s">
        <v>50</v>
      </c>
    </row>
    <row r="206" spans="1:24" hidden="1" x14ac:dyDescent="0.25">
      <c r="A206">
        <v>100</v>
      </c>
      <c r="B206" t="s">
        <v>397</v>
      </c>
      <c r="C206" t="s">
        <v>404</v>
      </c>
      <c r="D206">
        <v>4</v>
      </c>
      <c r="E206" t="s">
        <v>23</v>
      </c>
      <c r="F206" t="s">
        <v>408</v>
      </c>
      <c r="G206" t="s">
        <v>44</v>
      </c>
      <c r="H206" t="s">
        <v>409</v>
      </c>
      <c r="I206" t="s">
        <v>410</v>
      </c>
      <c r="J206" t="s">
        <v>78</v>
      </c>
      <c r="K206">
        <f>COUNTIFS(Bike_Data[Product Name],Bike_Data[[#This Row],[Product Name]])</f>
        <v>193</v>
      </c>
      <c r="L206">
        <f>_xlfn.RANK.EQ(Bike_Data[[#This Row],[Product Name Count]],Bike_Data[Product Name Count])</f>
        <v>1</v>
      </c>
      <c r="M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6" t="s">
        <v>70</v>
      </c>
      <c r="O206" t="s">
        <v>37</v>
      </c>
      <c r="P206">
        <v>2</v>
      </c>
      <c r="Q206">
        <v>549.99</v>
      </c>
      <c r="R206">
        <v>0.1</v>
      </c>
      <c r="S206" t="s">
        <v>47</v>
      </c>
      <c r="T206">
        <v>16</v>
      </c>
      <c r="U206" t="s">
        <v>44</v>
      </c>
      <c r="V206" t="s">
        <v>48</v>
      </c>
      <c r="W206" t="s">
        <v>49</v>
      </c>
      <c r="X206" t="s">
        <v>55</v>
      </c>
    </row>
    <row r="207" spans="1:24" hidden="1" x14ac:dyDescent="0.25">
      <c r="A207">
        <v>100</v>
      </c>
      <c r="B207" t="s">
        <v>397</v>
      </c>
      <c r="C207" t="s">
        <v>404</v>
      </c>
      <c r="D207">
        <v>4</v>
      </c>
      <c r="E207" t="s">
        <v>23</v>
      </c>
      <c r="F207" t="s">
        <v>408</v>
      </c>
      <c r="G207" t="s">
        <v>44</v>
      </c>
      <c r="H207" t="s">
        <v>409</v>
      </c>
      <c r="I207" t="s">
        <v>410</v>
      </c>
      <c r="J207" t="s">
        <v>78</v>
      </c>
      <c r="K207">
        <f>COUNTIFS(Bike_Data[Product Name],Bike_Data[[#This Row],[Product Name]])</f>
        <v>193</v>
      </c>
      <c r="L207">
        <f>_xlfn.RANK.EQ(Bike_Data[[#This Row],[Product Name Count]],Bike_Data[Product Name Count])</f>
        <v>1</v>
      </c>
      <c r="M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 t="s">
        <v>36</v>
      </c>
      <c r="O207" t="s">
        <v>37</v>
      </c>
      <c r="P207">
        <v>2</v>
      </c>
      <c r="Q207">
        <v>549.99</v>
      </c>
      <c r="R207">
        <v>0.05</v>
      </c>
      <c r="S207" t="s">
        <v>47</v>
      </c>
      <c r="T207">
        <v>2</v>
      </c>
      <c r="U207" t="s">
        <v>44</v>
      </c>
      <c r="V207" t="s">
        <v>48</v>
      </c>
      <c r="W207" t="s">
        <v>49</v>
      </c>
      <c r="X207" t="s">
        <v>55</v>
      </c>
    </row>
    <row r="208" spans="1:24" hidden="1" x14ac:dyDescent="0.25">
      <c r="A208">
        <v>100</v>
      </c>
      <c r="B208" t="s">
        <v>397</v>
      </c>
      <c r="C208" t="s">
        <v>404</v>
      </c>
      <c r="D208">
        <v>4</v>
      </c>
      <c r="E208" t="s">
        <v>23</v>
      </c>
      <c r="F208" t="s">
        <v>408</v>
      </c>
      <c r="G208" t="s">
        <v>44</v>
      </c>
      <c r="H208" t="s">
        <v>409</v>
      </c>
      <c r="I208" t="s">
        <v>410</v>
      </c>
      <c r="J208" t="s">
        <v>42</v>
      </c>
      <c r="K208">
        <f>COUNTIFS(Bike_Data[Product Name],Bike_Data[[#This Row],[Product Name]])</f>
        <v>185</v>
      </c>
      <c r="L208">
        <f>_xlfn.RANK.EQ(Bike_Data[[#This Row],[Product Name Count]],Bike_Data[Product Name Count])</f>
        <v>387</v>
      </c>
      <c r="M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8" t="s">
        <v>36</v>
      </c>
      <c r="O208" t="s">
        <v>37</v>
      </c>
      <c r="P208">
        <v>2</v>
      </c>
      <c r="Q208">
        <v>599.99</v>
      </c>
      <c r="R208">
        <v>0.2</v>
      </c>
      <c r="S208" t="s">
        <v>47</v>
      </c>
      <c r="T208">
        <v>20</v>
      </c>
      <c r="U208" t="s">
        <v>44</v>
      </c>
      <c r="V208" t="s">
        <v>48</v>
      </c>
      <c r="W208" t="s">
        <v>49</v>
      </c>
      <c r="X208" t="s">
        <v>55</v>
      </c>
    </row>
    <row r="209" spans="1:24" hidden="1" x14ac:dyDescent="0.25">
      <c r="A209">
        <v>100</v>
      </c>
      <c r="B209" t="s">
        <v>397</v>
      </c>
      <c r="C209" t="s">
        <v>404</v>
      </c>
      <c r="D209">
        <v>4</v>
      </c>
      <c r="E209" t="s">
        <v>23</v>
      </c>
      <c r="F209" t="s">
        <v>408</v>
      </c>
      <c r="G209" t="s">
        <v>44</v>
      </c>
      <c r="H209" t="s">
        <v>409</v>
      </c>
      <c r="I209" t="s">
        <v>410</v>
      </c>
      <c r="J209" t="s">
        <v>92</v>
      </c>
      <c r="K209">
        <f>COUNTIFS(Bike_Data[Product Name],Bike_Data[[#This Row],[Product Name]])</f>
        <v>101</v>
      </c>
      <c r="L209">
        <f>_xlfn.RANK.EQ(Bike_Data[[#This Row],[Product Name Count]],Bike_Data[Product Name Count])</f>
        <v>862</v>
      </c>
      <c r="M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9" t="s">
        <v>39</v>
      </c>
      <c r="O209" t="s">
        <v>40</v>
      </c>
      <c r="P209">
        <v>2</v>
      </c>
      <c r="Q209">
        <v>3999.99</v>
      </c>
      <c r="R209">
        <v>0.2</v>
      </c>
      <c r="S209" t="s">
        <v>47</v>
      </c>
      <c r="T209">
        <v>8</v>
      </c>
      <c r="U209" t="s">
        <v>44</v>
      </c>
      <c r="V209" t="s">
        <v>48</v>
      </c>
      <c r="W209" t="s">
        <v>49</v>
      </c>
      <c r="X209" t="s">
        <v>55</v>
      </c>
    </row>
    <row r="210" spans="1:24" hidden="1" x14ac:dyDescent="0.25">
      <c r="A210">
        <v>100</v>
      </c>
      <c r="B210" t="s">
        <v>397</v>
      </c>
      <c r="C210" t="s">
        <v>404</v>
      </c>
      <c r="D210">
        <v>4</v>
      </c>
      <c r="E210" t="s">
        <v>23</v>
      </c>
      <c r="F210" t="s">
        <v>408</v>
      </c>
      <c r="G210" t="s">
        <v>44</v>
      </c>
      <c r="H210" t="s">
        <v>409</v>
      </c>
      <c r="I210" t="s">
        <v>410</v>
      </c>
      <c r="J210" t="s">
        <v>104</v>
      </c>
      <c r="K210">
        <f>COUNTIFS(Bike_Data[Product Name],Bike_Data[[#This Row],[Product Name]])</f>
        <v>97</v>
      </c>
      <c r="L210">
        <f>_xlfn.RANK.EQ(Bike_Data[[#This Row],[Product Name Count]],Bike_Data[Product Name Count])</f>
        <v>1262</v>
      </c>
      <c r="M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0" t="s">
        <v>29</v>
      </c>
      <c r="O210" t="s">
        <v>30</v>
      </c>
      <c r="P210">
        <v>2</v>
      </c>
      <c r="Q210">
        <v>1680.99</v>
      </c>
      <c r="R210">
        <v>0.1</v>
      </c>
      <c r="S210" t="s">
        <v>47</v>
      </c>
      <c r="T210">
        <v>21</v>
      </c>
      <c r="U210" t="s">
        <v>44</v>
      </c>
      <c r="V210" t="s">
        <v>48</v>
      </c>
      <c r="W210" t="s">
        <v>49</v>
      </c>
      <c r="X210" t="s">
        <v>55</v>
      </c>
    </row>
    <row r="211" spans="1:24" hidden="1" x14ac:dyDescent="0.25">
      <c r="A211">
        <v>102</v>
      </c>
      <c r="B211" t="s">
        <v>415</v>
      </c>
      <c r="C211" t="s">
        <v>404</v>
      </c>
      <c r="D211">
        <v>4</v>
      </c>
      <c r="E211" t="s">
        <v>23</v>
      </c>
      <c r="F211" t="s">
        <v>416</v>
      </c>
      <c r="G211" t="s">
        <v>44</v>
      </c>
      <c r="H211" t="s">
        <v>417</v>
      </c>
      <c r="I211" t="s">
        <v>418</v>
      </c>
      <c r="J211" t="s">
        <v>86</v>
      </c>
      <c r="K211">
        <f>COUNTIFS(Bike_Data[Product Name],Bike_Data[[#This Row],[Product Name]])</f>
        <v>180</v>
      </c>
      <c r="L211">
        <f>_xlfn.RANK.EQ(Bike_Data[[#This Row],[Product Name Count]],Bike_Data[Product Name Count])</f>
        <v>572</v>
      </c>
      <c r="M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1" t="s">
        <v>87</v>
      </c>
      <c r="O211" t="s">
        <v>37</v>
      </c>
      <c r="P211">
        <v>1</v>
      </c>
      <c r="Q211">
        <v>269.99</v>
      </c>
      <c r="R211">
        <v>7.0000000000000007E-2</v>
      </c>
      <c r="S211" t="s">
        <v>47</v>
      </c>
      <c r="T211">
        <v>0</v>
      </c>
      <c r="U211" t="s">
        <v>44</v>
      </c>
      <c r="V211" t="s">
        <v>48</v>
      </c>
      <c r="W211" t="s">
        <v>49</v>
      </c>
      <c r="X211" t="s">
        <v>55</v>
      </c>
    </row>
    <row r="212" spans="1:24" hidden="1" x14ac:dyDescent="0.25">
      <c r="A212">
        <v>102</v>
      </c>
      <c r="B212" t="s">
        <v>415</v>
      </c>
      <c r="C212" t="s">
        <v>404</v>
      </c>
      <c r="D212">
        <v>4</v>
      </c>
      <c r="E212" t="s">
        <v>23</v>
      </c>
      <c r="F212" t="s">
        <v>416</v>
      </c>
      <c r="G212" t="s">
        <v>44</v>
      </c>
      <c r="H212" t="s">
        <v>417</v>
      </c>
      <c r="I212" t="s">
        <v>418</v>
      </c>
      <c r="J212" t="s">
        <v>82</v>
      </c>
      <c r="K212">
        <f>COUNTIFS(Bike_Data[Product Name],Bike_Data[[#This Row],[Product Name]])</f>
        <v>91</v>
      </c>
      <c r="L212">
        <f>_xlfn.RANK.EQ(Bike_Data[[#This Row],[Product Name Count]],Bike_Data[Product Name Count])</f>
        <v>1553</v>
      </c>
      <c r="M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2" t="s">
        <v>36</v>
      </c>
      <c r="O212" t="s">
        <v>37</v>
      </c>
      <c r="P212">
        <v>1</v>
      </c>
      <c r="Q212">
        <v>529.99</v>
      </c>
      <c r="R212">
        <v>0.05</v>
      </c>
      <c r="S212" t="s">
        <v>47</v>
      </c>
      <c r="T212">
        <v>6</v>
      </c>
      <c r="U212" t="s">
        <v>44</v>
      </c>
      <c r="V212" t="s">
        <v>48</v>
      </c>
      <c r="W212" t="s">
        <v>49</v>
      </c>
      <c r="X212" t="s">
        <v>55</v>
      </c>
    </row>
    <row r="213" spans="1:24" hidden="1" x14ac:dyDescent="0.25">
      <c r="A213">
        <v>104</v>
      </c>
      <c r="B213" t="s">
        <v>404</v>
      </c>
      <c r="C213" t="s">
        <v>419</v>
      </c>
      <c r="D213">
        <v>4</v>
      </c>
      <c r="E213" t="s">
        <v>23</v>
      </c>
      <c r="F213" t="s">
        <v>422</v>
      </c>
      <c r="G213" t="s">
        <v>44</v>
      </c>
      <c r="H213" t="s">
        <v>191</v>
      </c>
      <c r="I213" t="s">
        <v>423</v>
      </c>
      <c r="J213" t="s">
        <v>42</v>
      </c>
      <c r="K213">
        <f>COUNTIFS(Bike_Data[Product Name],Bike_Data[[#This Row],[Product Name]])</f>
        <v>185</v>
      </c>
      <c r="L213">
        <f>_xlfn.RANK.EQ(Bike_Data[[#This Row],[Product Name Count]],Bike_Data[Product Name Count])</f>
        <v>387</v>
      </c>
      <c r="M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3" t="s">
        <v>70</v>
      </c>
      <c r="O213" t="s">
        <v>37</v>
      </c>
      <c r="P213">
        <v>1</v>
      </c>
      <c r="Q213">
        <v>599.99</v>
      </c>
      <c r="R213">
        <v>0.05</v>
      </c>
      <c r="S213" t="s">
        <v>47</v>
      </c>
      <c r="T213">
        <v>2</v>
      </c>
      <c r="U213" t="s">
        <v>44</v>
      </c>
      <c r="V213" t="s">
        <v>48</v>
      </c>
      <c r="W213" t="s">
        <v>49</v>
      </c>
      <c r="X213" t="s">
        <v>55</v>
      </c>
    </row>
    <row r="214" spans="1:24" hidden="1" x14ac:dyDescent="0.25">
      <c r="A214">
        <v>104</v>
      </c>
      <c r="B214" t="s">
        <v>404</v>
      </c>
      <c r="C214" t="s">
        <v>419</v>
      </c>
      <c r="D214">
        <v>4</v>
      </c>
      <c r="E214" t="s">
        <v>23</v>
      </c>
      <c r="F214" t="s">
        <v>422</v>
      </c>
      <c r="G214" t="s">
        <v>44</v>
      </c>
      <c r="H214" t="s">
        <v>191</v>
      </c>
      <c r="I214" t="s">
        <v>423</v>
      </c>
      <c r="J214" t="s">
        <v>165</v>
      </c>
      <c r="K214">
        <f>COUNTIFS(Bike_Data[Product Name],Bike_Data[[#This Row],[Product Name]])</f>
        <v>78</v>
      </c>
      <c r="L214">
        <f>_xlfn.RANK.EQ(Bike_Data[[#This Row],[Product Name Count]],Bike_Data[Product Name Count])</f>
        <v>2170</v>
      </c>
      <c r="M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4" t="s">
        <v>36</v>
      </c>
      <c r="O214" t="s">
        <v>69</v>
      </c>
      <c r="P214">
        <v>2</v>
      </c>
      <c r="Q214">
        <v>449</v>
      </c>
      <c r="R214">
        <v>0.1</v>
      </c>
      <c r="S214" t="s">
        <v>47</v>
      </c>
      <c r="T214">
        <v>15</v>
      </c>
      <c r="U214" t="s">
        <v>44</v>
      </c>
      <c r="V214" t="s">
        <v>48</v>
      </c>
      <c r="W214" t="s">
        <v>49</v>
      </c>
      <c r="X214" t="s">
        <v>55</v>
      </c>
    </row>
    <row r="215" spans="1:24" hidden="1" x14ac:dyDescent="0.25">
      <c r="A215">
        <v>105</v>
      </c>
      <c r="B215" t="s">
        <v>404</v>
      </c>
      <c r="C215" t="s">
        <v>411</v>
      </c>
      <c r="D215">
        <v>4</v>
      </c>
      <c r="E215" t="s">
        <v>23</v>
      </c>
      <c r="F215" t="s">
        <v>424</v>
      </c>
      <c r="G215" t="s">
        <v>44</v>
      </c>
      <c r="H215" t="s">
        <v>425</v>
      </c>
      <c r="I215" t="s">
        <v>426</v>
      </c>
      <c r="J215" t="s">
        <v>76</v>
      </c>
      <c r="K215">
        <f>COUNTIFS(Bike_Data[Product Name],Bike_Data[[#This Row],[Product Name]])</f>
        <v>101</v>
      </c>
      <c r="L215">
        <f>_xlfn.RANK.EQ(Bike_Data[[#This Row],[Product Name Count]],Bike_Data[Product Name Count])</f>
        <v>862</v>
      </c>
      <c r="M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5" t="s">
        <v>77</v>
      </c>
      <c r="O215" t="s">
        <v>40</v>
      </c>
      <c r="P215">
        <v>1</v>
      </c>
      <c r="Q215">
        <v>2999.99</v>
      </c>
      <c r="R215">
        <v>0.05</v>
      </c>
      <c r="S215" t="s">
        <v>47</v>
      </c>
      <c r="T215">
        <v>17</v>
      </c>
      <c r="U215" t="s">
        <v>44</v>
      </c>
      <c r="V215" t="s">
        <v>48</v>
      </c>
      <c r="W215" t="s">
        <v>49</v>
      </c>
      <c r="X215" t="s">
        <v>55</v>
      </c>
    </row>
    <row r="216" spans="1:24" hidden="1" x14ac:dyDescent="0.25">
      <c r="A216">
        <v>105</v>
      </c>
      <c r="B216" t="s">
        <v>404</v>
      </c>
      <c r="C216" t="s">
        <v>411</v>
      </c>
      <c r="D216">
        <v>4</v>
      </c>
      <c r="E216" t="s">
        <v>23</v>
      </c>
      <c r="F216" t="s">
        <v>424</v>
      </c>
      <c r="G216" t="s">
        <v>44</v>
      </c>
      <c r="H216" t="s">
        <v>425</v>
      </c>
      <c r="I216" t="s">
        <v>426</v>
      </c>
      <c r="J216" t="s">
        <v>104</v>
      </c>
      <c r="K216">
        <f>COUNTIFS(Bike_Data[Product Name],Bike_Data[[#This Row],[Product Name]])</f>
        <v>97</v>
      </c>
      <c r="L216">
        <f>_xlfn.RANK.EQ(Bike_Data[[#This Row],[Product Name Count]],Bike_Data[Product Name Count])</f>
        <v>1262</v>
      </c>
      <c r="M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6" t="s">
        <v>29</v>
      </c>
      <c r="O216" t="s">
        <v>30</v>
      </c>
      <c r="P216">
        <v>2</v>
      </c>
      <c r="Q216">
        <v>1680.99</v>
      </c>
      <c r="R216">
        <v>0.2</v>
      </c>
      <c r="S216" t="s">
        <v>47</v>
      </c>
      <c r="T216">
        <v>21</v>
      </c>
      <c r="U216" t="s">
        <v>44</v>
      </c>
      <c r="V216" t="s">
        <v>48</v>
      </c>
      <c r="W216" t="s">
        <v>49</v>
      </c>
      <c r="X216" t="s">
        <v>55</v>
      </c>
    </row>
    <row r="217" spans="1:24" hidden="1" x14ac:dyDescent="0.25">
      <c r="A217">
        <v>105</v>
      </c>
      <c r="B217" t="s">
        <v>404</v>
      </c>
      <c r="C217" t="s">
        <v>411</v>
      </c>
      <c r="D217">
        <v>4</v>
      </c>
      <c r="E217" t="s">
        <v>23</v>
      </c>
      <c r="F217" t="s">
        <v>424</v>
      </c>
      <c r="G217" t="s">
        <v>44</v>
      </c>
      <c r="H217" t="s">
        <v>425</v>
      </c>
      <c r="I217" t="s">
        <v>426</v>
      </c>
      <c r="J217" t="s">
        <v>56</v>
      </c>
      <c r="K217">
        <f>COUNTIFS(Bike_Data[Product Name],Bike_Data[[#This Row],[Product Name]])</f>
        <v>86</v>
      </c>
      <c r="L217">
        <f>_xlfn.RANK.EQ(Bike_Data[[#This Row],[Product Name Count]],Bike_Data[Product Name Count])</f>
        <v>1915</v>
      </c>
      <c r="M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7" t="s">
        <v>39</v>
      </c>
      <c r="O217" t="s">
        <v>30</v>
      </c>
      <c r="P217">
        <v>1</v>
      </c>
      <c r="Q217">
        <v>999.99</v>
      </c>
      <c r="R217">
        <v>0.05</v>
      </c>
      <c r="S217" t="s">
        <v>47</v>
      </c>
      <c r="T217">
        <v>28</v>
      </c>
      <c r="U217" t="s">
        <v>44</v>
      </c>
      <c r="V217" t="s">
        <v>48</v>
      </c>
      <c r="W217" t="s">
        <v>49</v>
      </c>
      <c r="X217" t="s">
        <v>55</v>
      </c>
    </row>
    <row r="218" spans="1:24" hidden="1" x14ac:dyDescent="0.25">
      <c r="A218">
        <v>108</v>
      </c>
      <c r="B218" t="s">
        <v>430</v>
      </c>
      <c r="C218" t="s">
        <v>434</v>
      </c>
      <c r="D218">
        <v>4</v>
      </c>
      <c r="E218" t="s">
        <v>23</v>
      </c>
      <c r="F218" t="s">
        <v>435</v>
      </c>
      <c r="G218" t="s">
        <v>44</v>
      </c>
      <c r="H218" t="s">
        <v>436</v>
      </c>
      <c r="I218" t="s">
        <v>437</v>
      </c>
      <c r="J218" t="s">
        <v>42</v>
      </c>
      <c r="K218">
        <f>COUNTIFS(Bike_Data[Product Name],Bike_Data[[#This Row],[Product Name]])</f>
        <v>185</v>
      </c>
      <c r="L218">
        <f>_xlfn.RANK.EQ(Bike_Data[[#This Row],[Product Name Count]],Bike_Data[Product Name Count])</f>
        <v>387</v>
      </c>
      <c r="M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8" t="s">
        <v>36</v>
      </c>
      <c r="O218" t="s">
        <v>37</v>
      </c>
      <c r="P218">
        <v>2</v>
      </c>
      <c r="Q218">
        <v>599.99</v>
      </c>
      <c r="R218">
        <v>0.05</v>
      </c>
      <c r="S218" t="s">
        <v>47</v>
      </c>
      <c r="T218">
        <v>20</v>
      </c>
      <c r="U218" t="s">
        <v>44</v>
      </c>
      <c r="V218" t="s">
        <v>48</v>
      </c>
      <c r="W218" t="s">
        <v>49</v>
      </c>
      <c r="X218" t="s">
        <v>50</v>
      </c>
    </row>
    <row r="219" spans="1:24" hidden="1" x14ac:dyDescent="0.25">
      <c r="A219">
        <v>108</v>
      </c>
      <c r="B219" t="s">
        <v>430</v>
      </c>
      <c r="C219" t="s">
        <v>434</v>
      </c>
      <c r="D219">
        <v>4</v>
      </c>
      <c r="E219" t="s">
        <v>23</v>
      </c>
      <c r="F219" t="s">
        <v>435</v>
      </c>
      <c r="G219" t="s">
        <v>44</v>
      </c>
      <c r="H219" t="s">
        <v>436</v>
      </c>
      <c r="I219" t="s">
        <v>437</v>
      </c>
      <c r="J219" t="s">
        <v>86</v>
      </c>
      <c r="K219">
        <f>COUNTIFS(Bike_Data[Product Name],Bike_Data[[#This Row],[Product Name]])</f>
        <v>180</v>
      </c>
      <c r="L219">
        <f>_xlfn.RANK.EQ(Bike_Data[[#This Row],[Product Name Count]],Bike_Data[Product Name Count])</f>
        <v>572</v>
      </c>
      <c r="M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9" t="s">
        <v>87</v>
      </c>
      <c r="O219" t="s">
        <v>37</v>
      </c>
      <c r="P219">
        <v>2</v>
      </c>
      <c r="Q219">
        <v>269.99</v>
      </c>
      <c r="R219">
        <v>7.0000000000000007E-2</v>
      </c>
      <c r="S219" t="s">
        <v>47</v>
      </c>
      <c r="T219">
        <v>0</v>
      </c>
      <c r="U219" t="s">
        <v>44</v>
      </c>
      <c r="V219" t="s">
        <v>48</v>
      </c>
      <c r="W219" t="s">
        <v>49</v>
      </c>
      <c r="X219" t="s">
        <v>50</v>
      </c>
    </row>
    <row r="220" spans="1:24" hidden="1" x14ac:dyDescent="0.25">
      <c r="A220">
        <v>108</v>
      </c>
      <c r="B220" t="s">
        <v>430</v>
      </c>
      <c r="C220" t="s">
        <v>434</v>
      </c>
      <c r="D220">
        <v>4</v>
      </c>
      <c r="E220" t="s">
        <v>23</v>
      </c>
      <c r="F220" t="s">
        <v>435</v>
      </c>
      <c r="G220" t="s">
        <v>44</v>
      </c>
      <c r="H220" t="s">
        <v>436</v>
      </c>
      <c r="I220" t="s">
        <v>437</v>
      </c>
      <c r="J220" t="s">
        <v>104</v>
      </c>
      <c r="K220">
        <f>COUNTIFS(Bike_Data[Product Name],Bike_Data[[#This Row],[Product Name]])</f>
        <v>97</v>
      </c>
      <c r="L220">
        <f>_xlfn.RANK.EQ(Bike_Data[[#This Row],[Product Name Count]],Bike_Data[Product Name Count])</f>
        <v>1262</v>
      </c>
      <c r="M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0" t="s">
        <v>29</v>
      </c>
      <c r="O220" t="s">
        <v>30</v>
      </c>
      <c r="P220">
        <v>1</v>
      </c>
      <c r="Q220">
        <v>1680.99</v>
      </c>
      <c r="R220">
        <v>0.1</v>
      </c>
      <c r="S220" t="s">
        <v>47</v>
      </c>
      <c r="T220">
        <v>21</v>
      </c>
      <c r="U220" t="s">
        <v>44</v>
      </c>
      <c r="V220" t="s">
        <v>48</v>
      </c>
      <c r="W220" t="s">
        <v>49</v>
      </c>
      <c r="X220" t="s">
        <v>50</v>
      </c>
    </row>
    <row r="221" spans="1:24" hidden="1" x14ac:dyDescent="0.25">
      <c r="A221">
        <v>109</v>
      </c>
      <c r="B221" t="s">
        <v>430</v>
      </c>
      <c r="C221" t="s">
        <v>431</v>
      </c>
      <c r="D221">
        <v>4</v>
      </c>
      <c r="E221" t="s">
        <v>23</v>
      </c>
      <c r="F221" t="s">
        <v>438</v>
      </c>
      <c r="G221" t="s">
        <v>44</v>
      </c>
      <c r="H221" t="s">
        <v>216</v>
      </c>
      <c r="I221" t="s">
        <v>439</v>
      </c>
      <c r="J221" t="s">
        <v>86</v>
      </c>
      <c r="K221">
        <f>COUNTIFS(Bike_Data[Product Name],Bike_Data[[#This Row],[Product Name]])</f>
        <v>180</v>
      </c>
      <c r="L221">
        <f>_xlfn.RANK.EQ(Bike_Data[[#This Row],[Product Name Count]],Bike_Data[Product Name Count])</f>
        <v>572</v>
      </c>
      <c r="M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1" t="s">
        <v>87</v>
      </c>
      <c r="O221" t="s">
        <v>37</v>
      </c>
      <c r="P221">
        <v>2</v>
      </c>
      <c r="Q221">
        <v>269.99</v>
      </c>
      <c r="R221">
        <v>0.1</v>
      </c>
      <c r="S221" t="s">
        <v>47</v>
      </c>
      <c r="T221">
        <v>0</v>
      </c>
      <c r="U221" t="s">
        <v>44</v>
      </c>
      <c r="V221" t="s">
        <v>48</v>
      </c>
      <c r="W221" t="s">
        <v>49</v>
      </c>
      <c r="X221" t="s">
        <v>50</v>
      </c>
    </row>
    <row r="222" spans="1:24" hidden="1" x14ac:dyDescent="0.25">
      <c r="A222">
        <v>109</v>
      </c>
      <c r="B222" t="s">
        <v>430</v>
      </c>
      <c r="C222" t="s">
        <v>431</v>
      </c>
      <c r="D222">
        <v>4</v>
      </c>
      <c r="E222" t="s">
        <v>23</v>
      </c>
      <c r="F222" t="s">
        <v>438</v>
      </c>
      <c r="G222" t="s">
        <v>44</v>
      </c>
      <c r="H222" t="s">
        <v>216</v>
      </c>
      <c r="I222" t="s">
        <v>439</v>
      </c>
      <c r="J222" t="s">
        <v>114</v>
      </c>
      <c r="K222">
        <f>COUNTIFS(Bike_Data[Product Name],Bike_Data[[#This Row],[Product Name]])</f>
        <v>110</v>
      </c>
      <c r="L222">
        <f>_xlfn.RANK.EQ(Bike_Data[[#This Row],[Product Name Count]],Bike_Data[Product Name Count])</f>
        <v>752</v>
      </c>
      <c r="M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2" t="s">
        <v>39</v>
      </c>
      <c r="O222" t="s">
        <v>30</v>
      </c>
      <c r="P222">
        <v>1</v>
      </c>
      <c r="Q222">
        <v>469.99</v>
      </c>
      <c r="R222">
        <v>7.0000000000000007E-2</v>
      </c>
      <c r="S222" t="s">
        <v>47</v>
      </c>
      <c r="T222">
        <v>11</v>
      </c>
      <c r="U222" t="s">
        <v>44</v>
      </c>
      <c r="V222" t="s">
        <v>48</v>
      </c>
      <c r="W222" t="s">
        <v>49</v>
      </c>
      <c r="X222" t="s">
        <v>50</v>
      </c>
    </row>
    <row r="223" spans="1:24" hidden="1" x14ac:dyDescent="0.25">
      <c r="A223">
        <v>111</v>
      </c>
      <c r="B223" t="s">
        <v>434</v>
      </c>
      <c r="C223" t="s">
        <v>443</v>
      </c>
      <c r="D223">
        <v>4</v>
      </c>
      <c r="E223" t="s">
        <v>23</v>
      </c>
      <c r="F223" t="s">
        <v>444</v>
      </c>
      <c r="G223" t="s">
        <v>44</v>
      </c>
      <c r="H223" t="s">
        <v>445</v>
      </c>
      <c r="I223" t="s">
        <v>446</v>
      </c>
      <c r="J223" t="s">
        <v>78</v>
      </c>
      <c r="K223">
        <f>COUNTIFS(Bike_Data[Product Name],Bike_Data[[#This Row],[Product Name]])</f>
        <v>193</v>
      </c>
      <c r="L223">
        <f>_xlfn.RANK.EQ(Bike_Data[[#This Row],[Product Name Count]],Bike_Data[Product Name Count])</f>
        <v>1</v>
      </c>
      <c r="M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3" t="s">
        <v>36</v>
      </c>
      <c r="O223" t="s">
        <v>37</v>
      </c>
      <c r="P223">
        <v>2</v>
      </c>
      <c r="Q223">
        <v>549.99</v>
      </c>
      <c r="R223">
        <v>7.0000000000000007E-2</v>
      </c>
      <c r="S223" t="s">
        <v>47</v>
      </c>
      <c r="T223">
        <v>2</v>
      </c>
      <c r="U223" t="s">
        <v>44</v>
      </c>
      <c r="V223" t="s">
        <v>48</v>
      </c>
      <c r="W223" t="s">
        <v>49</v>
      </c>
      <c r="X223" t="s">
        <v>50</v>
      </c>
    </row>
    <row r="224" spans="1:24" hidden="1" x14ac:dyDescent="0.25">
      <c r="A224">
        <v>111</v>
      </c>
      <c r="B224" t="s">
        <v>434</v>
      </c>
      <c r="C224" t="s">
        <v>443</v>
      </c>
      <c r="D224">
        <v>4</v>
      </c>
      <c r="E224" t="s">
        <v>23</v>
      </c>
      <c r="F224" t="s">
        <v>444</v>
      </c>
      <c r="G224" t="s">
        <v>44</v>
      </c>
      <c r="H224" t="s">
        <v>445</v>
      </c>
      <c r="I224" t="s">
        <v>446</v>
      </c>
      <c r="J224" t="s">
        <v>86</v>
      </c>
      <c r="K224">
        <f>COUNTIFS(Bike_Data[Product Name],Bike_Data[[#This Row],[Product Name]])</f>
        <v>180</v>
      </c>
      <c r="L224">
        <f>_xlfn.RANK.EQ(Bike_Data[[#This Row],[Product Name Count]],Bike_Data[Product Name Count])</f>
        <v>572</v>
      </c>
      <c r="M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4" t="s">
        <v>36</v>
      </c>
      <c r="O224" t="s">
        <v>37</v>
      </c>
      <c r="P224">
        <v>1</v>
      </c>
      <c r="Q224">
        <v>269.99</v>
      </c>
      <c r="R224">
        <v>0.1</v>
      </c>
      <c r="S224" t="s">
        <v>47</v>
      </c>
      <c r="T224">
        <v>18</v>
      </c>
      <c r="U224" t="s">
        <v>44</v>
      </c>
      <c r="V224" t="s">
        <v>48</v>
      </c>
      <c r="W224" t="s">
        <v>49</v>
      </c>
      <c r="X224" t="s">
        <v>50</v>
      </c>
    </row>
    <row r="225" spans="1:24" hidden="1" x14ac:dyDescent="0.25">
      <c r="A225">
        <v>112</v>
      </c>
      <c r="B225" t="s">
        <v>447</v>
      </c>
      <c r="C225" t="s">
        <v>443</v>
      </c>
      <c r="D225">
        <v>4</v>
      </c>
      <c r="E225" t="s">
        <v>23</v>
      </c>
      <c r="F225" t="s">
        <v>448</v>
      </c>
      <c r="G225" t="s">
        <v>44</v>
      </c>
      <c r="H225" t="s">
        <v>167</v>
      </c>
      <c r="I225" t="s">
        <v>449</v>
      </c>
      <c r="J225" t="s">
        <v>78</v>
      </c>
      <c r="K225">
        <f>COUNTIFS(Bike_Data[Product Name],Bike_Data[[#This Row],[Product Name]])</f>
        <v>193</v>
      </c>
      <c r="L225">
        <f>_xlfn.RANK.EQ(Bike_Data[[#This Row],[Product Name Count]],Bike_Data[Product Name Count])</f>
        <v>1</v>
      </c>
      <c r="M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5" t="s">
        <v>70</v>
      </c>
      <c r="O225" t="s">
        <v>37</v>
      </c>
      <c r="P225">
        <v>2</v>
      </c>
      <c r="Q225">
        <v>549.99</v>
      </c>
      <c r="R225">
        <v>0.05</v>
      </c>
      <c r="S225" t="s">
        <v>47</v>
      </c>
      <c r="T225">
        <v>16</v>
      </c>
      <c r="U225" t="s">
        <v>44</v>
      </c>
      <c r="V225" t="s">
        <v>48</v>
      </c>
      <c r="W225" t="s">
        <v>49</v>
      </c>
      <c r="X225" t="s">
        <v>50</v>
      </c>
    </row>
    <row r="226" spans="1:24" hidden="1" x14ac:dyDescent="0.25">
      <c r="A226">
        <v>112</v>
      </c>
      <c r="B226" t="s">
        <v>447</v>
      </c>
      <c r="C226" t="s">
        <v>443</v>
      </c>
      <c r="D226">
        <v>4</v>
      </c>
      <c r="E226" t="s">
        <v>23</v>
      </c>
      <c r="F226" t="s">
        <v>448</v>
      </c>
      <c r="G226" t="s">
        <v>44</v>
      </c>
      <c r="H226" t="s">
        <v>167</v>
      </c>
      <c r="I226" t="s">
        <v>449</v>
      </c>
      <c r="J226" t="s">
        <v>118</v>
      </c>
      <c r="K226">
        <f>COUNTIFS(Bike_Data[Product Name],Bike_Data[[#This Row],[Product Name]])</f>
        <v>100</v>
      </c>
      <c r="L226">
        <f>_xlfn.RANK.EQ(Bike_Data[[#This Row],[Product Name Count]],Bike_Data[Product Name Count])</f>
        <v>1064</v>
      </c>
      <c r="M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6" t="s">
        <v>87</v>
      </c>
      <c r="O226" t="s">
        <v>37</v>
      </c>
      <c r="P226">
        <v>2</v>
      </c>
      <c r="Q226">
        <v>299.99</v>
      </c>
      <c r="R226">
        <v>0.2</v>
      </c>
      <c r="S226" t="s">
        <v>47</v>
      </c>
      <c r="T226">
        <v>12</v>
      </c>
      <c r="U226" t="s">
        <v>44</v>
      </c>
      <c r="V226" t="s">
        <v>48</v>
      </c>
      <c r="W226" t="s">
        <v>49</v>
      </c>
      <c r="X226" t="s">
        <v>50</v>
      </c>
    </row>
    <row r="227" spans="1:24" hidden="1" x14ac:dyDescent="0.25">
      <c r="A227">
        <v>112</v>
      </c>
      <c r="B227" t="s">
        <v>447</v>
      </c>
      <c r="C227" t="s">
        <v>443</v>
      </c>
      <c r="D227">
        <v>4</v>
      </c>
      <c r="E227" t="s">
        <v>23</v>
      </c>
      <c r="F227" t="s">
        <v>448</v>
      </c>
      <c r="G227" t="s">
        <v>44</v>
      </c>
      <c r="H227" t="s">
        <v>167</v>
      </c>
      <c r="I227" t="s">
        <v>449</v>
      </c>
      <c r="J227" t="s">
        <v>132</v>
      </c>
      <c r="K227">
        <f>COUNTIFS(Bike_Data[Product Name],Bike_Data[[#This Row],[Product Name]])</f>
        <v>98</v>
      </c>
      <c r="L227">
        <f>_xlfn.RANK.EQ(Bike_Data[[#This Row],[Product Name Count]],Bike_Data[Product Name Count])</f>
        <v>1164</v>
      </c>
      <c r="M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7" t="s">
        <v>70</v>
      </c>
      <c r="O227" t="s">
        <v>37</v>
      </c>
      <c r="P227">
        <v>2</v>
      </c>
      <c r="Q227">
        <v>499.99</v>
      </c>
      <c r="R227">
        <v>7.0000000000000007E-2</v>
      </c>
      <c r="S227" t="s">
        <v>47</v>
      </c>
      <c r="T227">
        <v>18</v>
      </c>
      <c r="U227" t="s">
        <v>44</v>
      </c>
      <c r="V227" t="s">
        <v>48</v>
      </c>
      <c r="W227" t="s">
        <v>49</v>
      </c>
      <c r="X227" t="s">
        <v>50</v>
      </c>
    </row>
    <row r="228" spans="1:24" hidden="1" x14ac:dyDescent="0.25">
      <c r="A228">
        <v>112</v>
      </c>
      <c r="B228" t="s">
        <v>447</v>
      </c>
      <c r="C228" t="s">
        <v>443</v>
      </c>
      <c r="D228">
        <v>4</v>
      </c>
      <c r="E228" t="s">
        <v>23</v>
      </c>
      <c r="F228" t="s">
        <v>448</v>
      </c>
      <c r="G228" t="s">
        <v>44</v>
      </c>
      <c r="H228" t="s">
        <v>167</v>
      </c>
      <c r="I228" t="s">
        <v>449</v>
      </c>
      <c r="J228" t="s">
        <v>127</v>
      </c>
      <c r="K228">
        <f>COUNTIFS(Bike_Data[Product Name],Bike_Data[[#This Row],[Product Name]])</f>
        <v>91</v>
      </c>
      <c r="L228">
        <f>_xlfn.RANK.EQ(Bike_Data[[#This Row],[Product Name Count]],Bike_Data[Product Name Count])</f>
        <v>1553</v>
      </c>
      <c r="M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8" t="s">
        <v>39</v>
      </c>
      <c r="O228" t="s">
        <v>128</v>
      </c>
      <c r="P228">
        <v>1</v>
      </c>
      <c r="Q228">
        <v>1320.99</v>
      </c>
      <c r="R228">
        <v>0.2</v>
      </c>
      <c r="S228" t="s">
        <v>47</v>
      </c>
      <c r="T228">
        <v>1</v>
      </c>
      <c r="U228" t="s">
        <v>44</v>
      </c>
      <c r="V228" t="s">
        <v>48</v>
      </c>
      <c r="W228" t="s">
        <v>49</v>
      </c>
      <c r="X228" t="s">
        <v>50</v>
      </c>
    </row>
    <row r="229" spans="1:24" hidden="1" x14ac:dyDescent="0.25">
      <c r="A229">
        <v>113</v>
      </c>
      <c r="B229" t="s">
        <v>447</v>
      </c>
      <c r="C229" t="s">
        <v>450</v>
      </c>
      <c r="D229">
        <v>4</v>
      </c>
      <c r="E229" t="s">
        <v>23</v>
      </c>
      <c r="F229" t="s">
        <v>451</v>
      </c>
      <c r="G229" t="s">
        <v>44</v>
      </c>
      <c r="H229" t="s">
        <v>452</v>
      </c>
      <c r="I229" t="s">
        <v>453</v>
      </c>
      <c r="J229" t="s">
        <v>78</v>
      </c>
      <c r="K229">
        <f>COUNTIFS(Bike_Data[Product Name],Bike_Data[[#This Row],[Product Name]])</f>
        <v>193</v>
      </c>
      <c r="L229">
        <f>_xlfn.RANK.EQ(Bike_Data[[#This Row],[Product Name Count]],Bike_Data[Product Name Count])</f>
        <v>1</v>
      </c>
      <c r="M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9" t="s">
        <v>70</v>
      </c>
      <c r="O229" t="s">
        <v>37</v>
      </c>
      <c r="P229">
        <v>2</v>
      </c>
      <c r="Q229">
        <v>549.99</v>
      </c>
      <c r="R229">
        <v>0.1</v>
      </c>
      <c r="S229" t="s">
        <v>47</v>
      </c>
      <c r="T229">
        <v>16</v>
      </c>
      <c r="U229" t="s">
        <v>44</v>
      </c>
      <c r="V229" t="s">
        <v>48</v>
      </c>
      <c r="W229" t="s">
        <v>49</v>
      </c>
      <c r="X229" t="s">
        <v>50</v>
      </c>
    </row>
    <row r="230" spans="1:24" hidden="1" x14ac:dyDescent="0.25">
      <c r="A230">
        <v>113</v>
      </c>
      <c r="B230" t="s">
        <v>447</v>
      </c>
      <c r="C230" t="s">
        <v>450</v>
      </c>
      <c r="D230">
        <v>4</v>
      </c>
      <c r="E230" t="s">
        <v>23</v>
      </c>
      <c r="F230" t="s">
        <v>451</v>
      </c>
      <c r="G230" t="s">
        <v>44</v>
      </c>
      <c r="H230" t="s">
        <v>452</v>
      </c>
      <c r="I230" t="s">
        <v>453</v>
      </c>
      <c r="J230" t="s">
        <v>78</v>
      </c>
      <c r="K230">
        <f>COUNTIFS(Bike_Data[Product Name],Bike_Data[[#This Row],[Product Name]])</f>
        <v>193</v>
      </c>
      <c r="L230">
        <f>_xlfn.RANK.EQ(Bike_Data[[#This Row],[Product Name Count]],Bike_Data[Product Name Count])</f>
        <v>1</v>
      </c>
      <c r="M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0" t="s">
        <v>36</v>
      </c>
      <c r="O230" t="s">
        <v>37</v>
      </c>
      <c r="P230">
        <v>2</v>
      </c>
      <c r="Q230">
        <v>549.99</v>
      </c>
      <c r="R230">
        <v>7.0000000000000007E-2</v>
      </c>
      <c r="S230" t="s">
        <v>47</v>
      </c>
      <c r="T230">
        <v>2</v>
      </c>
      <c r="U230" t="s">
        <v>44</v>
      </c>
      <c r="V230" t="s">
        <v>48</v>
      </c>
      <c r="W230" t="s">
        <v>49</v>
      </c>
      <c r="X230" t="s">
        <v>50</v>
      </c>
    </row>
    <row r="231" spans="1:24" hidden="1" x14ac:dyDescent="0.25">
      <c r="A231">
        <v>113</v>
      </c>
      <c r="B231" t="s">
        <v>447</v>
      </c>
      <c r="C231" t="s">
        <v>450</v>
      </c>
      <c r="D231">
        <v>4</v>
      </c>
      <c r="E231" t="s">
        <v>23</v>
      </c>
      <c r="F231" t="s">
        <v>451</v>
      </c>
      <c r="G231" t="s">
        <v>44</v>
      </c>
      <c r="H231" t="s">
        <v>452</v>
      </c>
      <c r="I231" t="s">
        <v>453</v>
      </c>
      <c r="J231" t="s">
        <v>114</v>
      </c>
      <c r="K231">
        <f>COUNTIFS(Bike_Data[Product Name],Bike_Data[[#This Row],[Product Name]])</f>
        <v>110</v>
      </c>
      <c r="L231">
        <f>_xlfn.RANK.EQ(Bike_Data[[#This Row],[Product Name Count]],Bike_Data[Product Name Count])</f>
        <v>752</v>
      </c>
      <c r="M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1" t="s">
        <v>39</v>
      </c>
      <c r="O231" t="s">
        <v>30</v>
      </c>
      <c r="P231">
        <v>1</v>
      </c>
      <c r="Q231">
        <v>469.99</v>
      </c>
      <c r="R231">
        <v>7.0000000000000007E-2</v>
      </c>
      <c r="S231" t="s">
        <v>47</v>
      </c>
      <c r="T231">
        <v>11</v>
      </c>
      <c r="U231" t="s">
        <v>44</v>
      </c>
      <c r="V231" t="s">
        <v>48</v>
      </c>
      <c r="W231" t="s">
        <v>49</v>
      </c>
      <c r="X231" t="s">
        <v>50</v>
      </c>
    </row>
    <row r="232" spans="1:24" hidden="1" x14ac:dyDescent="0.25">
      <c r="A232">
        <v>113</v>
      </c>
      <c r="B232" t="s">
        <v>447</v>
      </c>
      <c r="C232" t="s">
        <v>450</v>
      </c>
      <c r="D232">
        <v>4</v>
      </c>
      <c r="E232" t="s">
        <v>23</v>
      </c>
      <c r="F232" t="s">
        <v>451</v>
      </c>
      <c r="G232" t="s">
        <v>44</v>
      </c>
      <c r="H232" t="s">
        <v>452</v>
      </c>
      <c r="I232" t="s">
        <v>453</v>
      </c>
      <c r="J232" t="s">
        <v>118</v>
      </c>
      <c r="K232">
        <f>COUNTIFS(Bike_Data[Product Name],Bike_Data[[#This Row],[Product Name]])</f>
        <v>100</v>
      </c>
      <c r="L232">
        <f>_xlfn.RANK.EQ(Bike_Data[[#This Row],[Product Name Count]],Bike_Data[Product Name Count])</f>
        <v>1064</v>
      </c>
      <c r="M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2" t="s">
        <v>87</v>
      </c>
      <c r="O232" t="s">
        <v>37</v>
      </c>
      <c r="P232">
        <v>1</v>
      </c>
      <c r="Q232">
        <v>299.99</v>
      </c>
      <c r="R232">
        <v>0.2</v>
      </c>
      <c r="S232" t="s">
        <v>47</v>
      </c>
      <c r="T232">
        <v>12</v>
      </c>
      <c r="U232" t="s">
        <v>44</v>
      </c>
      <c r="V232" t="s">
        <v>48</v>
      </c>
      <c r="W232" t="s">
        <v>49</v>
      </c>
      <c r="X232" t="s">
        <v>50</v>
      </c>
    </row>
    <row r="233" spans="1:24" hidden="1" x14ac:dyDescent="0.25">
      <c r="A233">
        <v>113</v>
      </c>
      <c r="B233" t="s">
        <v>447</v>
      </c>
      <c r="C233" t="s">
        <v>450</v>
      </c>
      <c r="D233">
        <v>4</v>
      </c>
      <c r="E233" t="s">
        <v>23</v>
      </c>
      <c r="F233" t="s">
        <v>451</v>
      </c>
      <c r="G233" t="s">
        <v>44</v>
      </c>
      <c r="H233" t="s">
        <v>452</v>
      </c>
      <c r="I233" t="s">
        <v>453</v>
      </c>
      <c r="J233" t="s">
        <v>127</v>
      </c>
      <c r="K233">
        <f>COUNTIFS(Bike_Data[Product Name],Bike_Data[[#This Row],[Product Name]])</f>
        <v>91</v>
      </c>
      <c r="L233">
        <f>_xlfn.RANK.EQ(Bike_Data[[#This Row],[Product Name Count]],Bike_Data[Product Name Count])</f>
        <v>1553</v>
      </c>
      <c r="M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3" t="s">
        <v>39</v>
      </c>
      <c r="O233" t="s">
        <v>128</v>
      </c>
      <c r="P233">
        <v>2</v>
      </c>
      <c r="Q233">
        <v>1320.99</v>
      </c>
      <c r="R233">
        <v>0.2</v>
      </c>
      <c r="S233" t="s">
        <v>47</v>
      </c>
      <c r="T233">
        <v>1</v>
      </c>
      <c r="U233" t="s">
        <v>44</v>
      </c>
      <c r="V233" t="s">
        <v>48</v>
      </c>
      <c r="W233" t="s">
        <v>49</v>
      </c>
      <c r="X233" t="s">
        <v>50</v>
      </c>
    </row>
    <row r="234" spans="1:24" hidden="1" x14ac:dyDescent="0.25">
      <c r="A234">
        <v>114</v>
      </c>
      <c r="B234" t="s">
        <v>447</v>
      </c>
      <c r="C234" t="s">
        <v>450</v>
      </c>
      <c r="D234">
        <v>4</v>
      </c>
      <c r="E234" t="s">
        <v>23</v>
      </c>
      <c r="F234" t="s">
        <v>454</v>
      </c>
      <c r="G234" t="s">
        <v>44</v>
      </c>
      <c r="H234" t="s">
        <v>455</v>
      </c>
      <c r="I234" t="s">
        <v>456</v>
      </c>
      <c r="J234" t="s">
        <v>78</v>
      </c>
      <c r="K234">
        <f>COUNTIFS(Bike_Data[Product Name],Bike_Data[[#This Row],[Product Name]])</f>
        <v>193</v>
      </c>
      <c r="L234">
        <f>_xlfn.RANK.EQ(Bike_Data[[#This Row],[Product Name Count]],Bike_Data[Product Name Count])</f>
        <v>1</v>
      </c>
      <c r="M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4" t="s">
        <v>36</v>
      </c>
      <c r="O234" t="s">
        <v>37</v>
      </c>
      <c r="P234">
        <v>1</v>
      </c>
      <c r="Q234">
        <v>549.99</v>
      </c>
      <c r="R234">
        <v>0.05</v>
      </c>
      <c r="S234" t="s">
        <v>47</v>
      </c>
      <c r="T234">
        <v>2</v>
      </c>
      <c r="U234" t="s">
        <v>44</v>
      </c>
      <c r="V234" t="s">
        <v>48</v>
      </c>
      <c r="W234" t="s">
        <v>49</v>
      </c>
      <c r="X234" t="s">
        <v>55</v>
      </c>
    </row>
    <row r="235" spans="1:24" hidden="1" x14ac:dyDescent="0.25">
      <c r="A235">
        <v>114</v>
      </c>
      <c r="B235" t="s">
        <v>447</v>
      </c>
      <c r="C235" t="s">
        <v>450</v>
      </c>
      <c r="D235">
        <v>4</v>
      </c>
      <c r="E235" t="s">
        <v>23</v>
      </c>
      <c r="F235" t="s">
        <v>454</v>
      </c>
      <c r="G235" t="s">
        <v>44</v>
      </c>
      <c r="H235" t="s">
        <v>455</v>
      </c>
      <c r="I235" t="s">
        <v>456</v>
      </c>
      <c r="J235" t="s">
        <v>109</v>
      </c>
      <c r="K235">
        <f>COUNTIFS(Bike_Data[Product Name],Bike_Data[[#This Row],[Product Name]])</f>
        <v>193</v>
      </c>
      <c r="L235">
        <f>_xlfn.RANK.EQ(Bike_Data[[#This Row],[Product Name Count]],Bike_Data[Product Name Count])</f>
        <v>1</v>
      </c>
      <c r="M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5" t="s">
        <v>36</v>
      </c>
      <c r="O235" t="s">
        <v>37</v>
      </c>
      <c r="P235">
        <v>2</v>
      </c>
      <c r="Q235">
        <v>269.99</v>
      </c>
      <c r="R235">
        <v>0.1</v>
      </c>
      <c r="S235" t="s">
        <v>47</v>
      </c>
      <c r="T235">
        <v>1</v>
      </c>
      <c r="U235" t="s">
        <v>44</v>
      </c>
      <c r="V235" t="s">
        <v>48</v>
      </c>
      <c r="W235" t="s">
        <v>49</v>
      </c>
      <c r="X235" t="s">
        <v>55</v>
      </c>
    </row>
    <row r="236" spans="1:24" hidden="1" x14ac:dyDescent="0.25">
      <c r="A236">
        <v>114</v>
      </c>
      <c r="B236" t="s">
        <v>447</v>
      </c>
      <c r="C236" t="s">
        <v>450</v>
      </c>
      <c r="D236">
        <v>4</v>
      </c>
      <c r="E236" t="s">
        <v>23</v>
      </c>
      <c r="F236" t="s">
        <v>454</v>
      </c>
      <c r="G236" t="s">
        <v>44</v>
      </c>
      <c r="H236" t="s">
        <v>455</v>
      </c>
      <c r="I236" t="s">
        <v>456</v>
      </c>
      <c r="J236" t="s">
        <v>61</v>
      </c>
      <c r="K236">
        <f>COUNTIFS(Bike_Data[Product Name],Bike_Data[[#This Row],[Product Name]])</f>
        <v>77</v>
      </c>
      <c r="L236">
        <f>_xlfn.RANK.EQ(Bike_Data[[#This Row],[Product Name Count]],Bike_Data[Product Name Count])</f>
        <v>2248</v>
      </c>
      <c r="M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6" t="s">
        <v>39</v>
      </c>
      <c r="O236" t="s">
        <v>62</v>
      </c>
      <c r="P236">
        <v>1</v>
      </c>
      <c r="Q236">
        <v>749.99</v>
      </c>
      <c r="R236">
        <v>7.0000000000000007E-2</v>
      </c>
      <c r="S236" t="s">
        <v>47</v>
      </c>
      <c r="T236">
        <v>16</v>
      </c>
      <c r="U236" t="s">
        <v>44</v>
      </c>
      <c r="V236" t="s">
        <v>48</v>
      </c>
      <c r="W236" t="s">
        <v>49</v>
      </c>
      <c r="X236" t="s">
        <v>55</v>
      </c>
    </row>
    <row r="237" spans="1:24" hidden="1" x14ac:dyDescent="0.25">
      <c r="A237">
        <v>115</v>
      </c>
      <c r="B237" t="s">
        <v>431</v>
      </c>
      <c r="C237" t="s">
        <v>450</v>
      </c>
      <c r="D237">
        <v>4</v>
      </c>
      <c r="E237" t="s">
        <v>23</v>
      </c>
      <c r="F237" t="s">
        <v>457</v>
      </c>
      <c r="G237" t="s">
        <v>44</v>
      </c>
      <c r="H237" t="s">
        <v>242</v>
      </c>
      <c r="I237" t="s">
        <v>458</v>
      </c>
      <c r="J237" t="s">
        <v>86</v>
      </c>
      <c r="K237">
        <f>COUNTIFS(Bike_Data[Product Name],Bike_Data[[#This Row],[Product Name]])</f>
        <v>180</v>
      </c>
      <c r="L237">
        <f>_xlfn.RANK.EQ(Bike_Data[[#This Row],[Product Name Count]],Bike_Data[Product Name Count])</f>
        <v>572</v>
      </c>
      <c r="M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7" t="s">
        <v>87</v>
      </c>
      <c r="O237" t="s">
        <v>37</v>
      </c>
      <c r="P237">
        <v>1</v>
      </c>
      <c r="Q237">
        <v>269.99</v>
      </c>
      <c r="R237">
        <v>0.2</v>
      </c>
      <c r="S237" t="s">
        <v>47</v>
      </c>
      <c r="T237">
        <v>0</v>
      </c>
      <c r="U237" t="s">
        <v>44</v>
      </c>
      <c r="V237" t="s">
        <v>48</v>
      </c>
      <c r="W237" t="s">
        <v>49</v>
      </c>
      <c r="X237" t="s">
        <v>55</v>
      </c>
    </row>
    <row r="238" spans="1:24" hidden="1" x14ac:dyDescent="0.25">
      <c r="A238">
        <v>115</v>
      </c>
      <c r="B238" t="s">
        <v>431</v>
      </c>
      <c r="C238" t="s">
        <v>450</v>
      </c>
      <c r="D238">
        <v>4</v>
      </c>
      <c r="E238" t="s">
        <v>23</v>
      </c>
      <c r="F238" t="s">
        <v>457</v>
      </c>
      <c r="G238" t="s">
        <v>44</v>
      </c>
      <c r="H238" t="s">
        <v>242</v>
      </c>
      <c r="I238" t="s">
        <v>458</v>
      </c>
      <c r="J238" t="s">
        <v>165</v>
      </c>
      <c r="K238">
        <f>COUNTIFS(Bike_Data[Product Name],Bike_Data[[#This Row],[Product Name]])</f>
        <v>78</v>
      </c>
      <c r="L238">
        <f>_xlfn.RANK.EQ(Bike_Data[[#This Row],[Product Name Count]],Bike_Data[Product Name Count])</f>
        <v>2170</v>
      </c>
      <c r="M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8" t="s">
        <v>36</v>
      </c>
      <c r="O238" t="s">
        <v>69</v>
      </c>
      <c r="P238">
        <v>1</v>
      </c>
      <c r="Q238">
        <v>449</v>
      </c>
      <c r="R238">
        <v>0.1</v>
      </c>
      <c r="S238" t="s">
        <v>47</v>
      </c>
      <c r="T238">
        <v>15</v>
      </c>
      <c r="U238" t="s">
        <v>44</v>
      </c>
      <c r="V238" t="s">
        <v>48</v>
      </c>
      <c r="W238" t="s">
        <v>49</v>
      </c>
      <c r="X238" t="s">
        <v>55</v>
      </c>
    </row>
    <row r="239" spans="1:24" hidden="1" x14ac:dyDescent="0.25">
      <c r="A239">
        <v>116</v>
      </c>
      <c r="B239" t="s">
        <v>443</v>
      </c>
      <c r="C239" t="s">
        <v>450</v>
      </c>
      <c r="D239">
        <v>4</v>
      </c>
      <c r="E239" t="s">
        <v>23</v>
      </c>
      <c r="F239" t="s">
        <v>459</v>
      </c>
      <c r="G239" t="s">
        <v>44</v>
      </c>
      <c r="H239" t="s">
        <v>460</v>
      </c>
      <c r="I239" t="s">
        <v>461</v>
      </c>
      <c r="J239" t="s">
        <v>42</v>
      </c>
      <c r="K239">
        <f>COUNTIFS(Bike_Data[Product Name],Bike_Data[[#This Row],[Product Name]])</f>
        <v>185</v>
      </c>
      <c r="L239">
        <f>_xlfn.RANK.EQ(Bike_Data[[#This Row],[Product Name Count]],Bike_Data[Product Name Count])</f>
        <v>387</v>
      </c>
      <c r="M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9" t="s">
        <v>70</v>
      </c>
      <c r="O239" t="s">
        <v>37</v>
      </c>
      <c r="P239">
        <v>1</v>
      </c>
      <c r="Q239">
        <v>599.99</v>
      </c>
      <c r="R239">
        <v>0.05</v>
      </c>
      <c r="S239" t="s">
        <v>47</v>
      </c>
      <c r="T239">
        <v>2</v>
      </c>
      <c r="U239" t="s">
        <v>44</v>
      </c>
      <c r="V239" t="s">
        <v>48</v>
      </c>
      <c r="W239" t="s">
        <v>49</v>
      </c>
      <c r="X239" t="s">
        <v>55</v>
      </c>
    </row>
    <row r="240" spans="1:24" hidden="1" x14ac:dyDescent="0.25">
      <c r="A240">
        <v>117</v>
      </c>
      <c r="B240" t="s">
        <v>443</v>
      </c>
      <c r="C240" t="s">
        <v>450</v>
      </c>
      <c r="D240">
        <v>4</v>
      </c>
      <c r="E240" t="s">
        <v>23</v>
      </c>
      <c r="F240" t="s">
        <v>462</v>
      </c>
      <c r="G240" t="s">
        <v>44</v>
      </c>
      <c r="H240" t="s">
        <v>382</v>
      </c>
      <c r="I240" t="s">
        <v>463</v>
      </c>
      <c r="J240" t="s">
        <v>42</v>
      </c>
      <c r="K240">
        <f>COUNTIFS(Bike_Data[Product Name],Bike_Data[[#This Row],[Product Name]])</f>
        <v>185</v>
      </c>
      <c r="L240">
        <f>_xlfn.RANK.EQ(Bike_Data[[#This Row],[Product Name Count]],Bike_Data[Product Name Count])</f>
        <v>387</v>
      </c>
      <c r="M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0" t="s">
        <v>70</v>
      </c>
      <c r="O240" t="s">
        <v>37</v>
      </c>
      <c r="P240">
        <v>1</v>
      </c>
      <c r="Q240">
        <v>599.99</v>
      </c>
      <c r="R240">
        <v>0.05</v>
      </c>
      <c r="S240" t="s">
        <v>47</v>
      </c>
      <c r="T240">
        <v>2</v>
      </c>
      <c r="U240" t="s">
        <v>44</v>
      </c>
      <c r="V240" t="s">
        <v>48</v>
      </c>
      <c r="W240" t="s">
        <v>49</v>
      </c>
      <c r="X240" t="s">
        <v>50</v>
      </c>
    </row>
    <row r="241" spans="1:24" hidden="1" x14ac:dyDescent="0.25">
      <c r="A241">
        <v>117</v>
      </c>
      <c r="B241" t="s">
        <v>443</v>
      </c>
      <c r="C241" t="s">
        <v>450</v>
      </c>
      <c r="D241">
        <v>4</v>
      </c>
      <c r="E241" t="s">
        <v>23</v>
      </c>
      <c r="F241" t="s">
        <v>462</v>
      </c>
      <c r="G241" t="s">
        <v>44</v>
      </c>
      <c r="H241" t="s">
        <v>382</v>
      </c>
      <c r="I241" t="s">
        <v>463</v>
      </c>
      <c r="J241" t="s">
        <v>86</v>
      </c>
      <c r="K241">
        <f>COUNTIFS(Bike_Data[Product Name],Bike_Data[[#This Row],[Product Name]])</f>
        <v>180</v>
      </c>
      <c r="L241">
        <f>_xlfn.RANK.EQ(Bike_Data[[#This Row],[Product Name Count]],Bike_Data[Product Name Count])</f>
        <v>572</v>
      </c>
      <c r="M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1" t="s">
        <v>87</v>
      </c>
      <c r="O241" t="s">
        <v>37</v>
      </c>
      <c r="P241">
        <v>2</v>
      </c>
      <c r="Q241">
        <v>269.99</v>
      </c>
      <c r="R241">
        <v>0.2</v>
      </c>
      <c r="S241" t="s">
        <v>47</v>
      </c>
      <c r="T241">
        <v>0</v>
      </c>
      <c r="U241" t="s">
        <v>44</v>
      </c>
      <c r="V241" t="s">
        <v>48</v>
      </c>
      <c r="W241" t="s">
        <v>49</v>
      </c>
      <c r="X241" t="s">
        <v>50</v>
      </c>
    </row>
    <row r="242" spans="1:24" hidden="1" x14ac:dyDescent="0.25">
      <c r="A242">
        <v>117</v>
      </c>
      <c r="B242" t="s">
        <v>443</v>
      </c>
      <c r="C242" t="s">
        <v>450</v>
      </c>
      <c r="D242">
        <v>4</v>
      </c>
      <c r="E242" t="s">
        <v>23</v>
      </c>
      <c r="F242" t="s">
        <v>462</v>
      </c>
      <c r="G242" t="s">
        <v>44</v>
      </c>
      <c r="H242" t="s">
        <v>382</v>
      </c>
      <c r="I242" t="s">
        <v>463</v>
      </c>
      <c r="J242" t="s">
        <v>86</v>
      </c>
      <c r="K242">
        <f>COUNTIFS(Bike_Data[Product Name],Bike_Data[[#This Row],[Product Name]])</f>
        <v>180</v>
      </c>
      <c r="L242">
        <f>_xlfn.RANK.EQ(Bike_Data[[#This Row],[Product Name Count]],Bike_Data[Product Name Count])</f>
        <v>572</v>
      </c>
      <c r="M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2" t="s">
        <v>36</v>
      </c>
      <c r="O242" t="s">
        <v>37</v>
      </c>
      <c r="P242">
        <v>1</v>
      </c>
      <c r="Q242">
        <v>269.99</v>
      </c>
      <c r="R242">
        <v>0.2</v>
      </c>
      <c r="S242" t="s">
        <v>47</v>
      </c>
      <c r="T242">
        <v>18</v>
      </c>
      <c r="U242" t="s">
        <v>44</v>
      </c>
      <c r="V242" t="s">
        <v>48</v>
      </c>
      <c r="W242" t="s">
        <v>49</v>
      </c>
      <c r="X242" t="s">
        <v>50</v>
      </c>
    </row>
    <row r="243" spans="1:24" hidden="1" x14ac:dyDescent="0.25">
      <c r="A243">
        <v>117</v>
      </c>
      <c r="B243" t="s">
        <v>443</v>
      </c>
      <c r="C243" t="s">
        <v>450</v>
      </c>
      <c r="D243">
        <v>4</v>
      </c>
      <c r="E243" t="s">
        <v>23</v>
      </c>
      <c r="F243" t="s">
        <v>462</v>
      </c>
      <c r="G243" t="s">
        <v>44</v>
      </c>
      <c r="H243" t="s">
        <v>382</v>
      </c>
      <c r="I243" t="s">
        <v>463</v>
      </c>
      <c r="J243" t="s">
        <v>165</v>
      </c>
      <c r="K243">
        <f>COUNTIFS(Bike_Data[Product Name],Bike_Data[[#This Row],[Product Name]])</f>
        <v>78</v>
      </c>
      <c r="L243">
        <f>_xlfn.RANK.EQ(Bike_Data[[#This Row],[Product Name Count]],Bike_Data[Product Name Count])</f>
        <v>2170</v>
      </c>
      <c r="M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3" t="s">
        <v>36</v>
      </c>
      <c r="O243" t="s">
        <v>69</v>
      </c>
      <c r="P243">
        <v>1</v>
      </c>
      <c r="Q243">
        <v>449</v>
      </c>
      <c r="R243">
        <v>0.05</v>
      </c>
      <c r="S243" t="s">
        <v>47</v>
      </c>
      <c r="T243">
        <v>15</v>
      </c>
      <c r="U243" t="s">
        <v>44</v>
      </c>
      <c r="V243" t="s">
        <v>48</v>
      </c>
      <c r="W243" t="s">
        <v>49</v>
      </c>
      <c r="X243" t="s">
        <v>50</v>
      </c>
    </row>
    <row r="244" spans="1:24" hidden="1" x14ac:dyDescent="0.25">
      <c r="A244">
        <v>119</v>
      </c>
      <c r="B244" t="s">
        <v>464</v>
      </c>
      <c r="C244" t="s">
        <v>469</v>
      </c>
      <c r="D244">
        <v>4</v>
      </c>
      <c r="E244" t="s">
        <v>23</v>
      </c>
      <c r="F244" t="s">
        <v>470</v>
      </c>
      <c r="G244" t="s">
        <v>44</v>
      </c>
      <c r="H244" t="s">
        <v>425</v>
      </c>
      <c r="I244" t="s">
        <v>471</v>
      </c>
      <c r="J244" t="s">
        <v>132</v>
      </c>
      <c r="K244">
        <f>COUNTIFS(Bike_Data[Product Name],Bike_Data[[#This Row],[Product Name]])</f>
        <v>98</v>
      </c>
      <c r="L244">
        <f>_xlfn.RANK.EQ(Bike_Data[[#This Row],[Product Name Count]],Bike_Data[Product Name Count])</f>
        <v>1164</v>
      </c>
      <c r="M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4" t="s">
        <v>70</v>
      </c>
      <c r="O244" t="s">
        <v>37</v>
      </c>
      <c r="P244">
        <v>1</v>
      </c>
      <c r="Q244">
        <v>499.99</v>
      </c>
      <c r="R244">
        <v>0.05</v>
      </c>
      <c r="S244" t="s">
        <v>47</v>
      </c>
      <c r="T244">
        <v>18</v>
      </c>
      <c r="U244" t="s">
        <v>44</v>
      </c>
      <c r="V244" t="s">
        <v>48</v>
      </c>
      <c r="W244" t="s">
        <v>49</v>
      </c>
      <c r="X244" t="s">
        <v>55</v>
      </c>
    </row>
    <row r="245" spans="1:24" hidden="1" x14ac:dyDescent="0.25">
      <c r="A245">
        <v>120</v>
      </c>
      <c r="B245" t="s">
        <v>469</v>
      </c>
      <c r="C245" t="s">
        <v>472</v>
      </c>
      <c r="D245">
        <v>4</v>
      </c>
      <c r="E245" t="s">
        <v>23</v>
      </c>
      <c r="F245" t="s">
        <v>473</v>
      </c>
      <c r="G245" t="s">
        <v>44</v>
      </c>
      <c r="H245" t="s">
        <v>474</v>
      </c>
      <c r="I245" t="s">
        <v>475</v>
      </c>
      <c r="J245" t="s">
        <v>109</v>
      </c>
      <c r="K245">
        <f>COUNTIFS(Bike_Data[Product Name],Bike_Data[[#This Row],[Product Name]])</f>
        <v>193</v>
      </c>
      <c r="L245">
        <f>_xlfn.RANK.EQ(Bike_Data[[#This Row],[Product Name Count]],Bike_Data[Product Name Count])</f>
        <v>1</v>
      </c>
      <c r="M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5" t="s">
        <v>36</v>
      </c>
      <c r="O245" t="s">
        <v>37</v>
      </c>
      <c r="P245">
        <v>2</v>
      </c>
      <c r="Q245">
        <v>269.99</v>
      </c>
      <c r="R245">
        <v>0.05</v>
      </c>
      <c r="S245" t="s">
        <v>47</v>
      </c>
      <c r="T245">
        <v>1</v>
      </c>
      <c r="U245" t="s">
        <v>44</v>
      </c>
      <c r="V245" t="s">
        <v>48</v>
      </c>
      <c r="W245" t="s">
        <v>49</v>
      </c>
      <c r="X245" t="s">
        <v>55</v>
      </c>
    </row>
    <row r="246" spans="1:24" hidden="1" x14ac:dyDescent="0.25">
      <c r="A246">
        <v>120</v>
      </c>
      <c r="B246" t="s">
        <v>469</v>
      </c>
      <c r="C246" t="s">
        <v>472</v>
      </c>
      <c r="D246">
        <v>4</v>
      </c>
      <c r="E246" t="s">
        <v>23</v>
      </c>
      <c r="F246" t="s">
        <v>473</v>
      </c>
      <c r="G246" t="s">
        <v>44</v>
      </c>
      <c r="H246" t="s">
        <v>474</v>
      </c>
      <c r="I246" t="s">
        <v>475</v>
      </c>
      <c r="J246" t="s">
        <v>42</v>
      </c>
      <c r="K246">
        <f>COUNTIFS(Bike_Data[Product Name],Bike_Data[[#This Row],[Product Name]])</f>
        <v>185</v>
      </c>
      <c r="L246">
        <f>_xlfn.RANK.EQ(Bike_Data[[#This Row],[Product Name Count]],Bike_Data[Product Name Count])</f>
        <v>387</v>
      </c>
      <c r="M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6" t="s">
        <v>36</v>
      </c>
      <c r="O246" t="s">
        <v>37</v>
      </c>
      <c r="P246">
        <v>2</v>
      </c>
      <c r="Q246">
        <v>599.99</v>
      </c>
      <c r="R246">
        <v>0.2</v>
      </c>
      <c r="S246" t="s">
        <v>47</v>
      </c>
      <c r="T246">
        <v>20</v>
      </c>
      <c r="U246" t="s">
        <v>44</v>
      </c>
      <c r="V246" t="s">
        <v>48</v>
      </c>
      <c r="W246" t="s">
        <v>49</v>
      </c>
      <c r="X246" t="s">
        <v>55</v>
      </c>
    </row>
    <row r="247" spans="1:24" hidden="1" x14ac:dyDescent="0.25">
      <c r="A247">
        <v>120</v>
      </c>
      <c r="B247" t="s">
        <v>469</v>
      </c>
      <c r="C247" t="s">
        <v>472</v>
      </c>
      <c r="D247">
        <v>4</v>
      </c>
      <c r="E247" t="s">
        <v>23</v>
      </c>
      <c r="F247" t="s">
        <v>473</v>
      </c>
      <c r="G247" t="s">
        <v>44</v>
      </c>
      <c r="H247" t="s">
        <v>474</v>
      </c>
      <c r="I247" t="s">
        <v>475</v>
      </c>
      <c r="J247" t="s">
        <v>114</v>
      </c>
      <c r="K247">
        <f>COUNTIFS(Bike_Data[Product Name],Bike_Data[[#This Row],[Product Name]])</f>
        <v>110</v>
      </c>
      <c r="L247">
        <f>_xlfn.RANK.EQ(Bike_Data[[#This Row],[Product Name Count]],Bike_Data[Product Name Count])</f>
        <v>752</v>
      </c>
      <c r="M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7" t="s">
        <v>39</v>
      </c>
      <c r="O247" t="s">
        <v>30</v>
      </c>
      <c r="P247">
        <v>2</v>
      </c>
      <c r="Q247">
        <v>469.99</v>
      </c>
      <c r="R247">
        <v>0.05</v>
      </c>
      <c r="S247" t="s">
        <v>47</v>
      </c>
      <c r="T247">
        <v>11</v>
      </c>
      <c r="U247" t="s">
        <v>44</v>
      </c>
      <c r="V247" t="s">
        <v>48</v>
      </c>
      <c r="W247" t="s">
        <v>49</v>
      </c>
      <c r="X247" t="s">
        <v>55</v>
      </c>
    </row>
    <row r="248" spans="1:24" hidden="1" x14ac:dyDescent="0.25">
      <c r="A248">
        <v>120</v>
      </c>
      <c r="B248" t="s">
        <v>469</v>
      </c>
      <c r="C248" t="s">
        <v>472</v>
      </c>
      <c r="D248">
        <v>4</v>
      </c>
      <c r="E248" t="s">
        <v>23</v>
      </c>
      <c r="F248" t="s">
        <v>473</v>
      </c>
      <c r="G248" t="s">
        <v>44</v>
      </c>
      <c r="H248" t="s">
        <v>474</v>
      </c>
      <c r="I248" t="s">
        <v>475</v>
      </c>
      <c r="J248" t="s">
        <v>28</v>
      </c>
      <c r="K248">
        <f>COUNTIFS(Bike_Data[Product Name],Bike_Data[[#This Row],[Product Name]])</f>
        <v>97</v>
      </c>
      <c r="L248">
        <f>_xlfn.RANK.EQ(Bike_Data[[#This Row],[Product Name Count]],Bike_Data[Product Name Count])</f>
        <v>1262</v>
      </c>
      <c r="M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8" t="s">
        <v>29</v>
      </c>
      <c r="O248" t="s">
        <v>30</v>
      </c>
      <c r="P248">
        <v>2</v>
      </c>
      <c r="Q248">
        <v>1549</v>
      </c>
      <c r="R248">
        <v>0.05</v>
      </c>
      <c r="S248" t="s">
        <v>47</v>
      </c>
      <c r="T248">
        <v>13</v>
      </c>
      <c r="U248" t="s">
        <v>44</v>
      </c>
      <c r="V248" t="s">
        <v>48</v>
      </c>
      <c r="W248" t="s">
        <v>49</v>
      </c>
      <c r="X248" t="s">
        <v>55</v>
      </c>
    </row>
    <row r="249" spans="1:24" hidden="1" x14ac:dyDescent="0.25">
      <c r="A249">
        <v>120</v>
      </c>
      <c r="B249" t="s">
        <v>469</v>
      </c>
      <c r="C249" t="s">
        <v>472</v>
      </c>
      <c r="D249">
        <v>4</v>
      </c>
      <c r="E249" t="s">
        <v>23</v>
      </c>
      <c r="F249" t="s">
        <v>473</v>
      </c>
      <c r="G249" t="s">
        <v>44</v>
      </c>
      <c r="H249" t="s">
        <v>474</v>
      </c>
      <c r="I249" t="s">
        <v>475</v>
      </c>
      <c r="J249" t="s">
        <v>68</v>
      </c>
      <c r="K249">
        <f>COUNTIFS(Bike_Data[Product Name],Bike_Data[[#This Row],[Product Name]])</f>
        <v>91</v>
      </c>
      <c r="L249">
        <f>_xlfn.RANK.EQ(Bike_Data[[#This Row],[Product Name Count]],Bike_Data[Product Name Count])</f>
        <v>1553</v>
      </c>
      <c r="M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9" t="s">
        <v>36</v>
      </c>
      <c r="O249" t="s">
        <v>69</v>
      </c>
      <c r="P249">
        <v>1</v>
      </c>
      <c r="Q249">
        <v>429</v>
      </c>
      <c r="R249">
        <v>0.05</v>
      </c>
      <c r="S249" t="s">
        <v>47</v>
      </c>
      <c r="T249">
        <v>3</v>
      </c>
      <c r="U249" t="s">
        <v>44</v>
      </c>
      <c r="V249" t="s">
        <v>48</v>
      </c>
      <c r="W249" t="s">
        <v>49</v>
      </c>
      <c r="X249" t="s">
        <v>55</v>
      </c>
    </row>
    <row r="250" spans="1:24" hidden="1" x14ac:dyDescent="0.25">
      <c r="A250">
        <v>121</v>
      </c>
      <c r="B250" t="s">
        <v>469</v>
      </c>
      <c r="C250" t="s">
        <v>476</v>
      </c>
      <c r="D250">
        <v>4</v>
      </c>
      <c r="E250" t="s">
        <v>23</v>
      </c>
      <c r="F250" t="s">
        <v>477</v>
      </c>
      <c r="G250" t="s">
        <v>44</v>
      </c>
      <c r="H250" t="s">
        <v>478</v>
      </c>
      <c r="I250" t="s">
        <v>479</v>
      </c>
      <c r="J250" t="s">
        <v>78</v>
      </c>
      <c r="K250">
        <f>COUNTIFS(Bike_Data[Product Name],Bike_Data[[#This Row],[Product Name]])</f>
        <v>193</v>
      </c>
      <c r="L250">
        <f>_xlfn.RANK.EQ(Bike_Data[[#This Row],[Product Name Count]],Bike_Data[Product Name Count])</f>
        <v>1</v>
      </c>
      <c r="M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0" t="s">
        <v>70</v>
      </c>
      <c r="O250" t="s">
        <v>37</v>
      </c>
      <c r="P250">
        <v>2</v>
      </c>
      <c r="Q250">
        <v>549.99</v>
      </c>
      <c r="R250">
        <v>7.0000000000000007E-2</v>
      </c>
      <c r="S250" t="s">
        <v>47</v>
      </c>
      <c r="T250">
        <v>16</v>
      </c>
      <c r="U250" t="s">
        <v>44</v>
      </c>
      <c r="V250" t="s">
        <v>48</v>
      </c>
      <c r="W250" t="s">
        <v>49</v>
      </c>
      <c r="X250" t="s">
        <v>50</v>
      </c>
    </row>
    <row r="251" spans="1:24" hidden="1" x14ac:dyDescent="0.25">
      <c r="A251">
        <v>121</v>
      </c>
      <c r="B251" t="s">
        <v>469</v>
      </c>
      <c r="C251" t="s">
        <v>476</v>
      </c>
      <c r="D251">
        <v>4</v>
      </c>
      <c r="E251" t="s">
        <v>23</v>
      </c>
      <c r="F251" t="s">
        <v>477</v>
      </c>
      <c r="G251" t="s">
        <v>44</v>
      </c>
      <c r="H251" t="s">
        <v>478</v>
      </c>
      <c r="I251" t="s">
        <v>479</v>
      </c>
      <c r="J251" t="s">
        <v>86</v>
      </c>
      <c r="K251">
        <f>COUNTIFS(Bike_Data[Product Name],Bike_Data[[#This Row],[Product Name]])</f>
        <v>180</v>
      </c>
      <c r="L251">
        <f>_xlfn.RANK.EQ(Bike_Data[[#This Row],[Product Name Count]],Bike_Data[Product Name Count])</f>
        <v>572</v>
      </c>
      <c r="M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1" t="s">
        <v>36</v>
      </c>
      <c r="O251" t="s">
        <v>37</v>
      </c>
      <c r="P251">
        <v>2</v>
      </c>
      <c r="Q251">
        <v>269.99</v>
      </c>
      <c r="R251">
        <v>0.1</v>
      </c>
      <c r="S251" t="s">
        <v>47</v>
      </c>
      <c r="T251">
        <v>18</v>
      </c>
      <c r="U251" t="s">
        <v>44</v>
      </c>
      <c r="V251" t="s">
        <v>48</v>
      </c>
      <c r="W251" t="s">
        <v>49</v>
      </c>
      <c r="X251" t="s">
        <v>50</v>
      </c>
    </row>
    <row r="252" spans="1:24" hidden="1" x14ac:dyDescent="0.25">
      <c r="A252">
        <v>121</v>
      </c>
      <c r="B252" t="s">
        <v>469</v>
      </c>
      <c r="C252" t="s">
        <v>476</v>
      </c>
      <c r="D252">
        <v>4</v>
      </c>
      <c r="E252" t="s">
        <v>23</v>
      </c>
      <c r="F252" t="s">
        <v>477</v>
      </c>
      <c r="G252" t="s">
        <v>44</v>
      </c>
      <c r="H252" t="s">
        <v>478</v>
      </c>
      <c r="I252" t="s">
        <v>479</v>
      </c>
      <c r="J252" t="s">
        <v>41</v>
      </c>
      <c r="K252">
        <f>COUNTIFS(Bike_Data[Product Name],Bike_Data[[#This Row],[Product Name]])</f>
        <v>97</v>
      </c>
      <c r="L252">
        <f>_xlfn.RANK.EQ(Bike_Data[[#This Row],[Product Name Count]],Bike_Data[Product Name Count])</f>
        <v>1262</v>
      </c>
      <c r="M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2" t="s">
        <v>39</v>
      </c>
      <c r="O252" t="s">
        <v>40</v>
      </c>
      <c r="P252">
        <v>2</v>
      </c>
      <c r="Q252">
        <v>2899.99</v>
      </c>
      <c r="R252">
        <v>0.1</v>
      </c>
      <c r="S252" t="s">
        <v>47</v>
      </c>
      <c r="T252">
        <v>2</v>
      </c>
      <c r="U252" t="s">
        <v>44</v>
      </c>
      <c r="V252" t="s">
        <v>48</v>
      </c>
      <c r="W252" t="s">
        <v>49</v>
      </c>
      <c r="X252" t="s">
        <v>50</v>
      </c>
    </row>
    <row r="253" spans="1:24" hidden="1" x14ac:dyDescent="0.25">
      <c r="A253">
        <v>121</v>
      </c>
      <c r="B253" t="s">
        <v>469</v>
      </c>
      <c r="C253" t="s">
        <v>476</v>
      </c>
      <c r="D253">
        <v>4</v>
      </c>
      <c r="E253" t="s">
        <v>23</v>
      </c>
      <c r="F253" t="s">
        <v>477</v>
      </c>
      <c r="G253" t="s">
        <v>44</v>
      </c>
      <c r="H253" t="s">
        <v>478</v>
      </c>
      <c r="I253" t="s">
        <v>479</v>
      </c>
      <c r="J253" t="s">
        <v>127</v>
      </c>
      <c r="K253">
        <f>COUNTIFS(Bike_Data[Product Name],Bike_Data[[#This Row],[Product Name]])</f>
        <v>91</v>
      </c>
      <c r="L253">
        <f>_xlfn.RANK.EQ(Bike_Data[[#This Row],[Product Name Count]],Bike_Data[Product Name Count])</f>
        <v>1553</v>
      </c>
      <c r="M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3" t="s">
        <v>39</v>
      </c>
      <c r="O253" t="s">
        <v>128</v>
      </c>
      <c r="P253">
        <v>1</v>
      </c>
      <c r="Q253">
        <v>1320.99</v>
      </c>
      <c r="R253">
        <v>0.2</v>
      </c>
      <c r="S253" t="s">
        <v>47</v>
      </c>
      <c r="T253">
        <v>1</v>
      </c>
      <c r="U253" t="s">
        <v>44</v>
      </c>
      <c r="V253" t="s">
        <v>48</v>
      </c>
      <c r="W253" t="s">
        <v>49</v>
      </c>
      <c r="X253" t="s">
        <v>50</v>
      </c>
    </row>
    <row r="254" spans="1:24" hidden="1" x14ac:dyDescent="0.25">
      <c r="A254">
        <v>121</v>
      </c>
      <c r="B254" t="s">
        <v>469</v>
      </c>
      <c r="C254" t="s">
        <v>476</v>
      </c>
      <c r="D254">
        <v>4</v>
      </c>
      <c r="E254" t="s">
        <v>23</v>
      </c>
      <c r="F254" t="s">
        <v>477</v>
      </c>
      <c r="G254" t="s">
        <v>44</v>
      </c>
      <c r="H254" t="s">
        <v>478</v>
      </c>
      <c r="I254" t="s">
        <v>479</v>
      </c>
      <c r="J254" t="s">
        <v>61</v>
      </c>
      <c r="K254">
        <f>COUNTIFS(Bike_Data[Product Name],Bike_Data[[#This Row],[Product Name]])</f>
        <v>77</v>
      </c>
      <c r="L254">
        <f>_xlfn.RANK.EQ(Bike_Data[[#This Row],[Product Name Count]],Bike_Data[Product Name Count])</f>
        <v>2248</v>
      </c>
      <c r="M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4" t="s">
        <v>39</v>
      </c>
      <c r="O254" t="s">
        <v>62</v>
      </c>
      <c r="P254">
        <v>2</v>
      </c>
      <c r="Q254">
        <v>749.99</v>
      </c>
      <c r="R254">
        <v>0.05</v>
      </c>
      <c r="S254" t="s">
        <v>47</v>
      </c>
      <c r="T254">
        <v>16</v>
      </c>
      <c r="U254" t="s">
        <v>44</v>
      </c>
      <c r="V254" t="s">
        <v>48</v>
      </c>
      <c r="W254" t="s">
        <v>49</v>
      </c>
      <c r="X254" t="s">
        <v>50</v>
      </c>
    </row>
    <row r="255" spans="1:24" hidden="1" x14ac:dyDescent="0.25">
      <c r="A255">
        <v>122</v>
      </c>
      <c r="B255" t="s">
        <v>469</v>
      </c>
      <c r="C255" t="s">
        <v>480</v>
      </c>
      <c r="D255">
        <v>4</v>
      </c>
      <c r="E255" t="s">
        <v>23</v>
      </c>
      <c r="F255" t="s">
        <v>481</v>
      </c>
      <c r="G255" t="s">
        <v>44</v>
      </c>
      <c r="H255" t="s">
        <v>482</v>
      </c>
      <c r="I255" t="s">
        <v>483</v>
      </c>
      <c r="J255" t="s">
        <v>42</v>
      </c>
      <c r="K255">
        <f>COUNTIFS(Bike_Data[Product Name],Bike_Data[[#This Row],[Product Name]])</f>
        <v>185</v>
      </c>
      <c r="L255">
        <f>_xlfn.RANK.EQ(Bike_Data[[#This Row],[Product Name Count]],Bike_Data[Product Name Count])</f>
        <v>387</v>
      </c>
      <c r="M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5" t="s">
        <v>36</v>
      </c>
      <c r="O255" t="s">
        <v>37</v>
      </c>
      <c r="P255">
        <v>1</v>
      </c>
      <c r="Q255">
        <v>599.99</v>
      </c>
      <c r="R255">
        <v>0.1</v>
      </c>
      <c r="S255" t="s">
        <v>47</v>
      </c>
      <c r="T255">
        <v>20</v>
      </c>
      <c r="U255" t="s">
        <v>44</v>
      </c>
      <c r="V255" t="s">
        <v>48</v>
      </c>
      <c r="W255" t="s">
        <v>49</v>
      </c>
      <c r="X255" t="s">
        <v>50</v>
      </c>
    </row>
    <row r="256" spans="1:24" hidden="1" x14ac:dyDescent="0.25">
      <c r="A256">
        <v>123</v>
      </c>
      <c r="B256" t="s">
        <v>480</v>
      </c>
      <c r="C256" t="s">
        <v>472</v>
      </c>
      <c r="D256">
        <v>4</v>
      </c>
      <c r="E256" t="s">
        <v>23</v>
      </c>
      <c r="F256" t="s">
        <v>484</v>
      </c>
      <c r="G256" t="s">
        <v>44</v>
      </c>
      <c r="H256" t="s">
        <v>485</v>
      </c>
      <c r="I256" t="s">
        <v>486</v>
      </c>
      <c r="J256" t="s">
        <v>78</v>
      </c>
      <c r="K256">
        <f>COUNTIFS(Bike_Data[Product Name],Bike_Data[[#This Row],[Product Name]])</f>
        <v>193</v>
      </c>
      <c r="L256">
        <f>_xlfn.RANK.EQ(Bike_Data[[#This Row],[Product Name Count]],Bike_Data[Product Name Count])</f>
        <v>1</v>
      </c>
      <c r="M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6" t="s">
        <v>36</v>
      </c>
      <c r="O256" t="s">
        <v>37</v>
      </c>
      <c r="P256">
        <v>2</v>
      </c>
      <c r="Q256">
        <v>549.99</v>
      </c>
      <c r="R256">
        <v>0.1</v>
      </c>
      <c r="S256" t="s">
        <v>47</v>
      </c>
      <c r="T256">
        <v>2</v>
      </c>
      <c r="U256" t="s">
        <v>44</v>
      </c>
      <c r="V256" t="s">
        <v>48</v>
      </c>
      <c r="W256" t="s">
        <v>49</v>
      </c>
      <c r="X256" t="s">
        <v>50</v>
      </c>
    </row>
    <row r="257" spans="1:24" hidden="1" x14ac:dyDescent="0.25">
      <c r="A257">
        <v>125</v>
      </c>
      <c r="B257" t="s">
        <v>476</v>
      </c>
      <c r="C257" t="s">
        <v>472</v>
      </c>
      <c r="D257">
        <v>4</v>
      </c>
      <c r="E257" t="s">
        <v>23</v>
      </c>
      <c r="F257" t="s">
        <v>489</v>
      </c>
      <c r="G257" t="s">
        <v>44</v>
      </c>
      <c r="H257" t="s">
        <v>452</v>
      </c>
      <c r="I257" t="s">
        <v>490</v>
      </c>
      <c r="J257" t="s">
        <v>68</v>
      </c>
      <c r="K257">
        <f>COUNTIFS(Bike_Data[Product Name],Bike_Data[[#This Row],[Product Name]])</f>
        <v>91</v>
      </c>
      <c r="L257">
        <f>_xlfn.RANK.EQ(Bike_Data[[#This Row],[Product Name Count]],Bike_Data[Product Name Count])</f>
        <v>1553</v>
      </c>
      <c r="M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7" t="s">
        <v>36</v>
      </c>
      <c r="O257" t="s">
        <v>69</v>
      </c>
      <c r="P257">
        <v>1</v>
      </c>
      <c r="Q257">
        <v>429</v>
      </c>
      <c r="R257">
        <v>0.1</v>
      </c>
      <c r="S257" t="s">
        <v>47</v>
      </c>
      <c r="T257">
        <v>3</v>
      </c>
      <c r="U257" t="s">
        <v>44</v>
      </c>
      <c r="V257" t="s">
        <v>48</v>
      </c>
      <c r="W257" t="s">
        <v>49</v>
      </c>
      <c r="X257" t="s">
        <v>50</v>
      </c>
    </row>
    <row r="258" spans="1:24" hidden="1" x14ac:dyDescent="0.25">
      <c r="A258">
        <v>126</v>
      </c>
      <c r="B258" t="s">
        <v>476</v>
      </c>
      <c r="C258" t="s">
        <v>491</v>
      </c>
      <c r="D258">
        <v>4</v>
      </c>
      <c r="E258" t="s">
        <v>23</v>
      </c>
      <c r="F258" t="s">
        <v>492</v>
      </c>
      <c r="G258" t="s">
        <v>44</v>
      </c>
      <c r="H258" t="s">
        <v>493</v>
      </c>
      <c r="I258" t="s">
        <v>494</v>
      </c>
      <c r="J258" t="s">
        <v>76</v>
      </c>
      <c r="K258">
        <f>COUNTIFS(Bike_Data[Product Name],Bike_Data[[#This Row],[Product Name]])</f>
        <v>101</v>
      </c>
      <c r="L258">
        <f>_xlfn.RANK.EQ(Bike_Data[[#This Row],[Product Name Count]],Bike_Data[Product Name Count])</f>
        <v>862</v>
      </c>
      <c r="M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8" t="s">
        <v>77</v>
      </c>
      <c r="O258" t="s">
        <v>40</v>
      </c>
      <c r="P258">
        <v>2</v>
      </c>
      <c r="Q258">
        <v>2999.99</v>
      </c>
      <c r="R258">
        <v>0.05</v>
      </c>
      <c r="S258" t="s">
        <v>47</v>
      </c>
      <c r="T258">
        <v>17</v>
      </c>
      <c r="U258" t="s">
        <v>44</v>
      </c>
      <c r="V258" t="s">
        <v>48</v>
      </c>
      <c r="W258" t="s">
        <v>49</v>
      </c>
      <c r="X258" t="s">
        <v>55</v>
      </c>
    </row>
    <row r="259" spans="1:24" hidden="1" x14ac:dyDescent="0.25">
      <c r="A259">
        <v>128</v>
      </c>
      <c r="B259" t="s">
        <v>491</v>
      </c>
      <c r="C259" t="s">
        <v>499</v>
      </c>
      <c r="D259">
        <v>4</v>
      </c>
      <c r="E259" t="s">
        <v>23</v>
      </c>
      <c r="F259" t="s">
        <v>500</v>
      </c>
      <c r="G259" t="s">
        <v>44</v>
      </c>
      <c r="H259" t="s">
        <v>501</v>
      </c>
      <c r="I259" t="s">
        <v>502</v>
      </c>
      <c r="J259" t="s">
        <v>78</v>
      </c>
      <c r="K259">
        <f>COUNTIFS(Bike_Data[Product Name],Bike_Data[[#This Row],[Product Name]])</f>
        <v>193</v>
      </c>
      <c r="L259">
        <f>_xlfn.RANK.EQ(Bike_Data[[#This Row],[Product Name Count]],Bike_Data[Product Name Count])</f>
        <v>1</v>
      </c>
      <c r="M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9" t="s">
        <v>70</v>
      </c>
      <c r="O259" t="s">
        <v>37</v>
      </c>
      <c r="P259">
        <v>2</v>
      </c>
      <c r="Q259">
        <v>549.99</v>
      </c>
      <c r="R259">
        <v>0.1</v>
      </c>
      <c r="S259" t="s">
        <v>47</v>
      </c>
      <c r="T259">
        <v>16</v>
      </c>
      <c r="U259" t="s">
        <v>44</v>
      </c>
      <c r="V259" t="s">
        <v>48</v>
      </c>
      <c r="W259" t="s">
        <v>49</v>
      </c>
      <c r="X259" t="s">
        <v>50</v>
      </c>
    </row>
    <row r="260" spans="1:24" hidden="1" x14ac:dyDescent="0.25">
      <c r="A260">
        <v>128</v>
      </c>
      <c r="B260" t="s">
        <v>491</v>
      </c>
      <c r="C260" t="s">
        <v>499</v>
      </c>
      <c r="D260">
        <v>4</v>
      </c>
      <c r="E260" t="s">
        <v>23</v>
      </c>
      <c r="F260" t="s">
        <v>500</v>
      </c>
      <c r="G260" t="s">
        <v>44</v>
      </c>
      <c r="H260" t="s">
        <v>501</v>
      </c>
      <c r="I260" t="s">
        <v>502</v>
      </c>
      <c r="J260" t="s">
        <v>42</v>
      </c>
      <c r="K260">
        <f>COUNTIFS(Bike_Data[Product Name],Bike_Data[[#This Row],[Product Name]])</f>
        <v>185</v>
      </c>
      <c r="L260">
        <f>_xlfn.RANK.EQ(Bike_Data[[#This Row],[Product Name Count]],Bike_Data[Product Name Count])</f>
        <v>387</v>
      </c>
      <c r="M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0" t="s">
        <v>36</v>
      </c>
      <c r="O260" t="s">
        <v>37</v>
      </c>
      <c r="P260">
        <v>2</v>
      </c>
      <c r="Q260">
        <v>599.99</v>
      </c>
      <c r="R260">
        <v>0.1</v>
      </c>
      <c r="S260" t="s">
        <v>47</v>
      </c>
      <c r="T260">
        <v>20</v>
      </c>
      <c r="U260" t="s">
        <v>44</v>
      </c>
      <c r="V260" t="s">
        <v>48</v>
      </c>
      <c r="W260" t="s">
        <v>49</v>
      </c>
      <c r="X260" t="s">
        <v>50</v>
      </c>
    </row>
    <row r="261" spans="1:24" hidden="1" x14ac:dyDescent="0.25">
      <c r="A261">
        <v>128</v>
      </c>
      <c r="B261" t="s">
        <v>491</v>
      </c>
      <c r="C261" t="s">
        <v>499</v>
      </c>
      <c r="D261">
        <v>4</v>
      </c>
      <c r="E261" t="s">
        <v>23</v>
      </c>
      <c r="F261" t="s">
        <v>500</v>
      </c>
      <c r="G261" t="s">
        <v>44</v>
      </c>
      <c r="H261" t="s">
        <v>501</v>
      </c>
      <c r="I261" t="s">
        <v>502</v>
      </c>
      <c r="J261" t="s">
        <v>41</v>
      </c>
      <c r="K261">
        <f>COUNTIFS(Bike_Data[Product Name],Bike_Data[[#This Row],[Product Name]])</f>
        <v>97</v>
      </c>
      <c r="L261">
        <f>_xlfn.RANK.EQ(Bike_Data[[#This Row],[Product Name Count]],Bike_Data[Product Name Count])</f>
        <v>1262</v>
      </c>
      <c r="M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1" t="s">
        <v>39</v>
      </c>
      <c r="O261" t="s">
        <v>40</v>
      </c>
      <c r="P261">
        <v>2</v>
      </c>
      <c r="Q261">
        <v>2899.99</v>
      </c>
      <c r="R261">
        <v>0.2</v>
      </c>
      <c r="S261" t="s">
        <v>47</v>
      </c>
      <c r="T261">
        <v>2</v>
      </c>
      <c r="U261" t="s">
        <v>44</v>
      </c>
      <c r="V261" t="s">
        <v>48</v>
      </c>
      <c r="W261" t="s">
        <v>49</v>
      </c>
      <c r="X261" t="s">
        <v>50</v>
      </c>
    </row>
    <row r="262" spans="1:24" hidden="1" x14ac:dyDescent="0.25">
      <c r="A262">
        <v>128</v>
      </c>
      <c r="B262" t="s">
        <v>491</v>
      </c>
      <c r="C262" t="s">
        <v>499</v>
      </c>
      <c r="D262">
        <v>4</v>
      </c>
      <c r="E262" t="s">
        <v>23</v>
      </c>
      <c r="F262" t="s">
        <v>500</v>
      </c>
      <c r="G262" t="s">
        <v>44</v>
      </c>
      <c r="H262" t="s">
        <v>501</v>
      </c>
      <c r="I262" t="s">
        <v>502</v>
      </c>
      <c r="J262" t="s">
        <v>56</v>
      </c>
      <c r="K262">
        <f>COUNTIFS(Bike_Data[Product Name],Bike_Data[[#This Row],[Product Name]])</f>
        <v>86</v>
      </c>
      <c r="L262">
        <f>_xlfn.RANK.EQ(Bike_Data[[#This Row],[Product Name Count]],Bike_Data[Product Name Count])</f>
        <v>1915</v>
      </c>
      <c r="M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2" t="s">
        <v>39</v>
      </c>
      <c r="O262" t="s">
        <v>30</v>
      </c>
      <c r="P262">
        <v>2</v>
      </c>
      <c r="Q262">
        <v>999.99</v>
      </c>
      <c r="R262">
        <v>0.2</v>
      </c>
      <c r="S262" t="s">
        <v>47</v>
      </c>
      <c r="T262">
        <v>28</v>
      </c>
      <c r="U262" t="s">
        <v>44</v>
      </c>
      <c r="V262" t="s">
        <v>48</v>
      </c>
      <c r="W262" t="s">
        <v>49</v>
      </c>
      <c r="X262" t="s">
        <v>50</v>
      </c>
    </row>
    <row r="263" spans="1:24" hidden="1" x14ac:dyDescent="0.25">
      <c r="A263">
        <v>129</v>
      </c>
      <c r="B263" t="s">
        <v>495</v>
      </c>
      <c r="C263" t="s">
        <v>499</v>
      </c>
      <c r="D263">
        <v>4</v>
      </c>
      <c r="E263" t="s">
        <v>23</v>
      </c>
      <c r="F263" t="s">
        <v>503</v>
      </c>
      <c r="G263" t="s">
        <v>44</v>
      </c>
      <c r="H263" t="s">
        <v>395</v>
      </c>
      <c r="I263" t="s">
        <v>504</v>
      </c>
      <c r="J263" t="s">
        <v>76</v>
      </c>
      <c r="K263">
        <f>COUNTIFS(Bike_Data[Product Name],Bike_Data[[#This Row],[Product Name]])</f>
        <v>101</v>
      </c>
      <c r="L263">
        <f>_xlfn.RANK.EQ(Bike_Data[[#This Row],[Product Name Count]],Bike_Data[Product Name Count])</f>
        <v>862</v>
      </c>
      <c r="M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3" t="s">
        <v>77</v>
      </c>
      <c r="O263" t="s">
        <v>40</v>
      </c>
      <c r="P263">
        <v>1</v>
      </c>
      <c r="Q263">
        <v>2999.99</v>
      </c>
      <c r="R263">
        <v>0.1</v>
      </c>
      <c r="S263" t="s">
        <v>47</v>
      </c>
      <c r="T263">
        <v>17</v>
      </c>
      <c r="U263" t="s">
        <v>44</v>
      </c>
      <c r="V263" t="s">
        <v>48</v>
      </c>
      <c r="W263" t="s">
        <v>49</v>
      </c>
      <c r="X263" t="s">
        <v>55</v>
      </c>
    </row>
    <row r="264" spans="1:24" hidden="1" x14ac:dyDescent="0.25">
      <c r="A264">
        <v>129</v>
      </c>
      <c r="B264" t="s">
        <v>495</v>
      </c>
      <c r="C264" t="s">
        <v>499</v>
      </c>
      <c r="D264">
        <v>4</v>
      </c>
      <c r="E264" t="s">
        <v>23</v>
      </c>
      <c r="F264" t="s">
        <v>503</v>
      </c>
      <c r="G264" t="s">
        <v>44</v>
      </c>
      <c r="H264" t="s">
        <v>395</v>
      </c>
      <c r="I264" t="s">
        <v>504</v>
      </c>
      <c r="J264" t="s">
        <v>75</v>
      </c>
      <c r="K264">
        <f>COUNTIFS(Bike_Data[Product Name],Bike_Data[[#This Row],[Product Name]])</f>
        <v>89</v>
      </c>
      <c r="L264">
        <f>_xlfn.RANK.EQ(Bike_Data[[#This Row],[Product Name Count]],Bike_Data[Product Name Count])</f>
        <v>1826</v>
      </c>
      <c r="M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4" t="s">
        <v>36</v>
      </c>
      <c r="O264" t="s">
        <v>69</v>
      </c>
      <c r="P264">
        <v>1</v>
      </c>
      <c r="Q264">
        <v>449</v>
      </c>
      <c r="R264">
        <v>0.1</v>
      </c>
      <c r="S264" t="s">
        <v>47</v>
      </c>
      <c r="T264">
        <v>13</v>
      </c>
      <c r="U264" t="s">
        <v>44</v>
      </c>
      <c r="V264" t="s">
        <v>48</v>
      </c>
      <c r="W264" t="s">
        <v>49</v>
      </c>
      <c r="X264" t="s">
        <v>55</v>
      </c>
    </row>
    <row r="265" spans="1:24" hidden="1" x14ac:dyDescent="0.25">
      <c r="A265">
        <v>130</v>
      </c>
      <c r="B265" t="s">
        <v>495</v>
      </c>
      <c r="C265" t="s">
        <v>505</v>
      </c>
      <c r="D265">
        <v>4</v>
      </c>
      <c r="E265" t="s">
        <v>23</v>
      </c>
      <c r="F265" t="s">
        <v>506</v>
      </c>
      <c r="G265" t="s">
        <v>44</v>
      </c>
      <c r="H265" t="s">
        <v>292</v>
      </c>
      <c r="I265" t="s">
        <v>507</v>
      </c>
      <c r="J265" t="s">
        <v>42</v>
      </c>
      <c r="K265">
        <f>COUNTIFS(Bike_Data[Product Name],Bike_Data[[#This Row],[Product Name]])</f>
        <v>185</v>
      </c>
      <c r="L265">
        <f>_xlfn.RANK.EQ(Bike_Data[[#This Row],[Product Name Count]],Bike_Data[Product Name Count])</f>
        <v>387</v>
      </c>
      <c r="M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5" t="s">
        <v>70</v>
      </c>
      <c r="O265" t="s">
        <v>37</v>
      </c>
      <c r="P265">
        <v>1</v>
      </c>
      <c r="Q265">
        <v>599.99</v>
      </c>
      <c r="R265">
        <v>0.05</v>
      </c>
      <c r="S265" t="s">
        <v>47</v>
      </c>
      <c r="T265">
        <v>2</v>
      </c>
      <c r="U265" t="s">
        <v>44</v>
      </c>
      <c r="V265" t="s">
        <v>48</v>
      </c>
      <c r="W265" t="s">
        <v>49</v>
      </c>
      <c r="X265" t="s">
        <v>50</v>
      </c>
    </row>
    <row r="266" spans="1:24" hidden="1" x14ac:dyDescent="0.25">
      <c r="A266">
        <v>130</v>
      </c>
      <c r="B266" t="s">
        <v>495</v>
      </c>
      <c r="C266" t="s">
        <v>505</v>
      </c>
      <c r="D266">
        <v>4</v>
      </c>
      <c r="E266" t="s">
        <v>23</v>
      </c>
      <c r="F266" t="s">
        <v>506</v>
      </c>
      <c r="G266" t="s">
        <v>44</v>
      </c>
      <c r="H266" t="s">
        <v>292</v>
      </c>
      <c r="I266" t="s">
        <v>507</v>
      </c>
      <c r="J266" t="s">
        <v>127</v>
      </c>
      <c r="K266">
        <f>COUNTIFS(Bike_Data[Product Name],Bike_Data[[#This Row],[Product Name]])</f>
        <v>91</v>
      </c>
      <c r="L266">
        <f>_xlfn.RANK.EQ(Bike_Data[[#This Row],[Product Name Count]],Bike_Data[Product Name Count])</f>
        <v>1553</v>
      </c>
      <c r="M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6" t="s">
        <v>39</v>
      </c>
      <c r="O266" t="s">
        <v>128</v>
      </c>
      <c r="P266">
        <v>2</v>
      </c>
      <c r="Q266">
        <v>1320.99</v>
      </c>
      <c r="R266">
        <v>7.0000000000000007E-2</v>
      </c>
      <c r="S266" t="s">
        <v>47</v>
      </c>
      <c r="T266">
        <v>1</v>
      </c>
      <c r="U266" t="s">
        <v>44</v>
      </c>
      <c r="V266" t="s">
        <v>48</v>
      </c>
      <c r="W266" t="s">
        <v>49</v>
      </c>
      <c r="X266" t="s">
        <v>50</v>
      </c>
    </row>
    <row r="267" spans="1:24" hidden="1" x14ac:dyDescent="0.25">
      <c r="A267">
        <v>133</v>
      </c>
      <c r="B267" t="s">
        <v>505</v>
      </c>
      <c r="C267" t="s">
        <v>499</v>
      </c>
      <c r="D267">
        <v>4</v>
      </c>
      <c r="E267" t="s">
        <v>23</v>
      </c>
      <c r="F267" t="s">
        <v>513</v>
      </c>
      <c r="G267" t="s">
        <v>44</v>
      </c>
      <c r="H267" t="s">
        <v>116</v>
      </c>
      <c r="I267" t="s">
        <v>514</v>
      </c>
      <c r="J267" t="s">
        <v>109</v>
      </c>
      <c r="K267">
        <f>COUNTIFS(Bike_Data[Product Name],Bike_Data[[#This Row],[Product Name]])</f>
        <v>193</v>
      </c>
      <c r="L267">
        <f>_xlfn.RANK.EQ(Bike_Data[[#This Row],[Product Name Count]],Bike_Data[Product Name Count])</f>
        <v>1</v>
      </c>
      <c r="M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7" t="s">
        <v>36</v>
      </c>
      <c r="O267" t="s">
        <v>37</v>
      </c>
      <c r="P267">
        <v>2</v>
      </c>
      <c r="Q267">
        <v>269.99</v>
      </c>
      <c r="R267">
        <v>0.05</v>
      </c>
      <c r="S267" t="s">
        <v>47</v>
      </c>
      <c r="T267">
        <v>1</v>
      </c>
      <c r="U267" t="s">
        <v>44</v>
      </c>
      <c r="V267" t="s">
        <v>48</v>
      </c>
      <c r="W267" t="s">
        <v>49</v>
      </c>
      <c r="X267" t="s">
        <v>55</v>
      </c>
    </row>
    <row r="268" spans="1:24" hidden="1" x14ac:dyDescent="0.25">
      <c r="A268">
        <v>133</v>
      </c>
      <c r="B268" t="s">
        <v>505</v>
      </c>
      <c r="C268" t="s">
        <v>499</v>
      </c>
      <c r="D268">
        <v>4</v>
      </c>
      <c r="E268" t="s">
        <v>23</v>
      </c>
      <c r="F268" t="s">
        <v>513</v>
      </c>
      <c r="G268" t="s">
        <v>44</v>
      </c>
      <c r="H268" t="s">
        <v>116</v>
      </c>
      <c r="I268" t="s">
        <v>514</v>
      </c>
      <c r="J268" t="s">
        <v>86</v>
      </c>
      <c r="K268">
        <f>COUNTIFS(Bike_Data[Product Name],Bike_Data[[#This Row],[Product Name]])</f>
        <v>180</v>
      </c>
      <c r="L268">
        <f>_xlfn.RANK.EQ(Bike_Data[[#This Row],[Product Name Count]],Bike_Data[Product Name Count])</f>
        <v>572</v>
      </c>
      <c r="M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8" t="s">
        <v>87</v>
      </c>
      <c r="O268" t="s">
        <v>37</v>
      </c>
      <c r="P268">
        <v>1</v>
      </c>
      <c r="Q268">
        <v>269.99</v>
      </c>
      <c r="R268">
        <v>0.2</v>
      </c>
      <c r="S268" t="s">
        <v>47</v>
      </c>
      <c r="T268">
        <v>0</v>
      </c>
      <c r="U268" t="s">
        <v>44</v>
      </c>
      <c r="V268" t="s">
        <v>48</v>
      </c>
      <c r="W268" t="s">
        <v>49</v>
      </c>
      <c r="X268" t="s">
        <v>55</v>
      </c>
    </row>
    <row r="269" spans="1:24" hidden="1" x14ac:dyDescent="0.25">
      <c r="A269">
        <v>134</v>
      </c>
      <c r="B269" t="s">
        <v>505</v>
      </c>
      <c r="C269" t="s">
        <v>499</v>
      </c>
      <c r="D269">
        <v>4</v>
      </c>
      <c r="E269" t="s">
        <v>23</v>
      </c>
      <c r="F269" t="s">
        <v>515</v>
      </c>
      <c r="G269" t="s">
        <v>44</v>
      </c>
      <c r="H269" t="s">
        <v>516</v>
      </c>
      <c r="I269" t="s">
        <v>517</v>
      </c>
      <c r="J269" t="s">
        <v>75</v>
      </c>
      <c r="K269">
        <f>COUNTIFS(Bike_Data[Product Name],Bike_Data[[#This Row],[Product Name]])</f>
        <v>89</v>
      </c>
      <c r="L269">
        <f>_xlfn.RANK.EQ(Bike_Data[[#This Row],[Product Name Count]],Bike_Data[Product Name Count])</f>
        <v>1826</v>
      </c>
      <c r="M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9" t="s">
        <v>36</v>
      </c>
      <c r="O269" t="s">
        <v>69</v>
      </c>
      <c r="P269">
        <v>2</v>
      </c>
      <c r="Q269">
        <v>449</v>
      </c>
      <c r="R269">
        <v>7.0000000000000007E-2</v>
      </c>
      <c r="S269" t="s">
        <v>47</v>
      </c>
      <c r="T269">
        <v>13</v>
      </c>
      <c r="U269" t="s">
        <v>44</v>
      </c>
      <c r="V269" t="s">
        <v>48</v>
      </c>
      <c r="W269" t="s">
        <v>49</v>
      </c>
      <c r="X269" t="s">
        <v>55</v>
      </c>
    </row>
    <row r="270" spans="1:24" hidden="1" x14ac:dyDescent="0.25">
      <c r="A270">
        <v>134</v>
      </c>
      <c r="B270" t="s">
        <v>505</v>
      </c>
      <c r="C270" t="s">
        <v>499</v>
      </c>
      <c r="D270">
        <v>4</v>
      </c>
      <c r="E270" t="s">
        <v>23</v>
      </c>
      <c r="F270" t="s">
        <v>515</v>
      </c>
      <c r="G270" t="s">
        <v>44</v>
      </c>
      <c r="H270" t="s">
        <v>516</v>
      </c>
      <c r="I270" t="s">
        <v>517</v>
      </c>
      <c r="J270" t="s">
        <v>165</v>
      </c>
      <c r="K270">
        <f>COUNTIFS(Bike_Data[Product Name],Bike_Data[[#This Row],[Product Name]])</f>
        <v>78</v>
      </c>
      <c r="L270">
        <f>_xlfn.RANK.EQ(Bike_Data[[#This Row],[Product Name Count]],Bike_Data[Product Name Count])</f>
        <v>2170</v>
      </c>
      <c r="M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0" t="s">
        <v>36</v>
      </c>
      <c r="O270" t="s">
        <v>69</v>
      </c>
      <c r="P270">
        <v>2</v>
      </c>
      <c r="Q270">
        <v>449</v>
      </c>
      <c r="R270">
        <v>0.1</v>
      </c>
      <c r="S270" t="s">
        <v>47</v>
      </c>
      <c r="T270">
        <v>15</v>
      </c>
      <c r="U270" t="s">
        <v>44</v>
      </c>
      <c r="V270" t="s">
        <v>48</v>
      </c>
      <c r="W270" t="s">
        <v>49</v>
      </c>
      <c r="X270" t="s">
        <v>55</v>
      </c>
    </row>
    <row r="271" spans="1:24" hidden="1" x14ac:dyDescent="0.25">
      <c r="A271">
        <v>134</v>
      </c>
      <c r="B271" t="s">
        <v>505</v>
      </c>
      <c r="C271" t="s">
        <v>499</v>
      </c>
      <c r="D271">
        <v>4</v>
      </c>
      <c r="E271" t="s">
        <v>23</v>
      </c>
      <c r="F271" t="s">
        <v>515</v>
      </c>
      <c r="G271" t="s">
        <v>44</v>
      </c>
      <c r="H271" t="s">
        <v>516</v>
      </c>
      <c r="I271" t="s">
        <v>517</v>
      </c>
      <c r="J271" t="s">
        <v>61</v>
      </c>
      <c r="K271">
        <f>COUNTIFS(Bike_Data[Product Name],Bike_Data[[#This Row],[Product Name]])</f>
        <v>77</v>
      </c>
      <c r="L271">
        <f>_xlfn.RANK.EQ(Bike_Data[[#This Row],[Product Name Count]],Bike_Data[Product Name Count])</f>
        <v>2248</v>
      </c>
      <c r="M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1" t="s">
        <v>39</v>
      </c>
      <c r="O271" t="s">
        <v>62</v>
      </c>
      <c r="P271">
        <v>2</v>
      </c>
      <c r="Q271">
        <v>749.99</v>
      </c>
      <c r="R271">
        <v>7.0000000000000007E-2</v>
      </c>
      <c r="S271" t="s">
        <v>47</v>
      </c>
      <c r="T271">
        <v>16</v>
      </c>
      <c r="U271" t="s">
        <v>44</v>
      </c>
      <c r="V271" t="s">
        <v>48</v>
      </c>
      <c r="W271" t="s">
        <v>49</v>
      </c>
      <c r="X271" t="s">
        <v>55</v>
      </c>
    </row>
    <row r="272" spans="1:24" hidden="1" x14ac:dyDescent="0.25">
      <c r="A272">
        <v>135</v>
      </c>
      <c r="B272" t="s">
        <v>499</v>
      </c>
      <c r="C272" t="s">
        <v>510</v>
      </c>
      <c r="D272">
        <v>4</v>
      </c>
      <c r="E272" t="s">
        <v>23</v>
      </c>
      <c r="F272" t="s">
        <v>518</v>
      </c>
      <c r="G272" t="s">
        <v>44</v>
      </c>
      <c r="H272" t="s">
        <v>485</v>
      </c>
      <c r="I272" t="s">
        <v>519</v>
      </c>
      <c r="J272" t="s">
        <v>132</v>
      </c>
      <c r="K272">
        <f>COUNTIFS(Bike_Data[Product Name],Bike_Data[[#This Row],[Product Name]])</f>
        <v>98</v>
      </c>
      <c r="L272">
        <f>_xlfn.RANK.EQ(Bike_Data[[#This Row],[Product Name Count]],Bike_Data[Product Name Count])</f>
        <v>1164</v>
      </c>
      <c r="M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2" t="s">
        <v>70</v>
      </c>
      <c r="O272" t="s">
        <v>37</v>
      </c>
      <c r="P272">
        <v>1</v>
      </c>
      <c r="Q272">
        <v>499.99</v>
      </c>
      <c r="R272">
        <v>0.2</v>
      </c>
      <c r="S272" t="s">
        <v>47</v>
      </c>
      <c r="T272">
        <v>18</v>
      </c>
      <c r="U272" t="s">
        <v>44</v>
      </c>
      <c r="V272" t="s">
        <v>48</v>
      </c>
      <c r="W272" t="s">
        <v>49</v>
      </c>
      <c r="X272" t="s">
        <v>55</v>
      </c>
    </row>
    <row r="273" spans="1:24" hidden="1" x14ac:dyDescent="0.25">
      <c r="A273">
        <v>135</v>
      </c>
      <c r="B273" t="s">
        <v>499</v>
      </c>
      <c r="C273" t="s">
        <v>510</v>
      </c>
      <c r="D273">
        <v>4</v>
      </c>
      <c r="E273" t="s">
        <v>23</v>
      </c>
      <c r="F273" t="s">
        <v>518</v>
      </c>
      <c r="G273" t="s">
        <v>44</v>
      </c>
      <c r="H273" t="s">
        <v>485</v>
      </c>
      <c r="I273" t="s">
        <v>519</v>
      </c>
      <c r="J273" t="s">
        <v>127</v>
      </c>
      <c r="K273">
        <f>COUNTIFS(Bike_Data[Product Name],Bike_Data[[#This Row],[Product Name]])</f>
        <v>91</v>
      </c>
      <c r="L273">
        <f>_xlfn.RANK.EQ(Bike_Data[[#This Row],[Product Name Count]],Bike_Data[Product Name Count])</f>
        <v>1553</v>
      </c>
      <c r="M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3" t="s">
        <v>39</v>
      </c>
      <c r="O273" t="s">
        <v>128</v>
      </c>
      <c r="P273">
        <v>2</v>
      </c>
      <c r="Q273">
        <v>1320.99</v>
      </c>
      <c r="R273">
        <v>0.05</v>
      </c>
      <c r="S273" t="s">
        <v>47</v>
      </c>
      <c r="T273">
        <v>1</v>
      </c>
      <c r="U273" t="s">
        <v>44</v>
      </c>
      <c r="V273" t="s">
        <v>48</v>
      </c>
      <c r="W273" t="s">
        <v>49</v>
      </c>
      <c r="X273" t="s">
        <v>55</v>
      </c>
    </row>
    <row r="274" spans="1:24" hidden="1" x14ac:dyDescent="0.25">
      <c r="A274">
        <v>135</v>
      </c>
      <c r="B274" t="s">
        <v>499</v>
      </c>
      <c r="C274" t="s">
        <v>510</v>
      </c>
      <c r="D274">
        <v>4</v>
      </c>
      <c r="E274" t="s">
        <v>23</v>
      </c>
      <c r="F274" t="s">
        <v>518</v>
      </c>
      <c r="G274" t="s">
        <v>44</v>
      </c>
      <c r="H274" t="s">
        <v>485</v>
      </c>
      <c r="I274" t="s">
        <v>519</v>
      </c>
      <c r="J274" t="s">
        <v>75</v>
      </c>
      <c r="K274">
        <f>COUNTIFS(Bike_Data[Product Name],Bike_Data[[#This Row],[Product Name]])</f>
        <v>89</v>
      </c>
      <c r="L274">
        <f>_xlfn.RANK.EQ(Bike_Data[[#This Row],[Product Name Count]],Bike_Data[Product Name Count])</f>
        <v>1826</v>
      </c>
      <c r="M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4" t="s">
        <v>36</v>
      </c>
      <c r="O274" t="s">
        <v>69</v>
      </c>
      <c r="P274">
        <v>2</v>
      </c>
      <c r="Q274">
        <v>449</v>
      </c>
      <c r="R274">
        <v>0.05</v>
      </c>
      <c r="S274" t="s">
        <v>47</v>
      </c>
      <c r="T274">
        <v>13</v>
      </c>
      <c r="U274" t="s">
        <v>44</v>
      </c>
      <c r="V274" t="s">
        <v>48</v>
      </c>
      <c r="W274" t="s">
        <v>49</v>
      </c>
      <c r="X274" t="s">
        <v>55</v>
      </c>
    </row>
    <row r="275" spans="1:24" hidden="1" x14ac:dyDescent="0.25">
      <c r="A275">
        <v>135</v>
      </c>
      <c r="B275" t="s">
        <v>499</v>
      </c>
      <c r="C275" t="s">
        <v>510</v>
      </c>
      <c r="D275">
        <v>4</v>
      </c>
      <c r="E275" t="s">
        <v>23</v>
      </c>
      <c r="F275" t="s">
        <v>518</v>
      </c>
      <c r="G275" t="s">
        <v>44</v>
      </c>
      <c r="H275" t="s">
        <v>485</v>
      </c>
      <c r="I275" t="s">
        <v>519</v>
      </c>
      <c r="J275" t="s">
        <v>61</v>
      </c>
      <c r="K275">
        <f>COUNTIFS(Bike_Data[Product Name],Bike_Data[[#This Row],[Product Name]])</f>
        <v>77</v>
      </c>
      <c r="L275">
        <f>_xlfn.RANK.EQ(Bike_Data[[#This Row],[Product Name Count]],Bike_Data[Product Name Count])</f>
        <v>2248</v>
      </c>
      <c r="M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5" t="s">
        <v>39</v>
      </c>
      <c r="O275" t="s">
        <v>62</v>
      </c>
      <c r="P275">
        <v>1</v>
      </c>
      <c r="Q275">
        <v>749.99</v>
      </c>
      <c r="R275">
        <v>0.05</v>
      </c>
      <c r="S275" t="s">
        <v>47</v>
      </c>
      <c r="T275">
        <v>16</v>
      </c>
      <c r="U275" t="s">
        <v>44</v>
      </c>
      <c r="V275" t="s">
        <v>48</v>
      </c>
      <c r="W275" t="s">
        <v>49</v>
      </c>
      <c r="X275" t="s">
        <v>55</v>
      </c>
    </row>
    <row r="276" spans="1:24" hidden="1" x14ac:dyDescent="0.25">
      <c r="A276">
        <v>137</v>
      </c>
      <c r="B276" t="s">
        <v>510</v>
      </c>
      <c r="C276" t="s">
        <v>523</v>
      </c>
      <c r="D276">
        <v>4</v>
      </c>
      <c r="E276" t="s">
        <v>23</v>
      </c>
      <c r="F276" t="s">
        <v>524</v>
      </c>
      <c r="G276" t="s">
        <v>44</v>
      </c>
      <c r="H276" t="s">
        <v>525</v>
      </c>
      <c r="I276" t="s">
        <v>526</v>
      </c>
      <c r="J276" t="s">
        <v>86</v>
      </c>
      <c r="K276">
        <f>COUNTIFS(Bike_Data[Product Name],Bike_Data[[#This Row],[Product Name]])</f>
        <v>180</v>
      </c>
      <c r="L276">
        <f>_xlfn.RANK.EQ(Bike_Data[[#This Row],[Product Name Count]],Bike_Data[Product Name Count])</f>
        <v>572</v>
      </c>
      <c r="M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6" t="s">
        <v>87</v>
      </c>
      <c r="O276" t="s">
        <v>37</v>
      </c>
      <c r="P276">
        <v>1</v>
      </c>
      <c r="Q276">
        <v>269.99</v>
      </c>
      <c r="R276">
        <v>0.1</v>
      </c>
      <c r="S276" t="s">
        <v>47</v>
      </c>
      <c r="T276">
        <v>0</v>
      </c>
      <c r="U276" t="s">
        <v>44</v>
      </c>
      <c r="V276" t="s">
        <v>48</v>
      </c>
      <c r="W276" t="s">
        <v>49</v>
      </c>
      <c r="X276" t="s">
        <v>55</v>
      </c>
    </row>
    <row r="277" spans="1:24" hidden="1" x14ac:dyDescent="0.25">
      <c r="A277">
        <v>137</v>
      </c>
      <c r="B277" t="s">
        <v>510</v>
      </c>
      <c r="C277" t="s">
        <v>523</v>
      </c>
      <c r="D277">
        <v>4</v>
      </c>
      <c r="E277" t="s">
        <v>23</v>
      </c>
      <c r="F277" t="s">
        <v>524</v>
      </c>
      <c r="G277" t="s">
        <v>44</v>
      </c>
      <c r="H277" t="s">
        <v>525</v>
      </c>
      <c r="I277" t="s">
        <v>526</v>
      </c>
      <c r="J277" t="s">
        <v>118</v>
      </c>
      <c r="K277">
        <f>COUNTIFS(Bike_Data[Product Name],Bike_Data[[#This Row],[Product Name]])</f>
        <v>100</v>
      </c>
      <c r="L277">
        <f>_xlfn.RANK.EQ(Bike_Data[[#This Row],[Product Name Count]],Bike_Data[Product Name Count])</f>
        <v>1064</v>
      </c>
      <c r="M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7" t="s">
        <v>87</v>
      </c>
      <c r="O277" t="s">
        <v>37</v>
      </c>
      <c r="P277">
        <v>1</v>
      </c>
      <c r="Q277">
        <v>299.99</v>
      </c>
      <c r="R277">
        <v>7.0000000000000007E-2</v>
      </c>
      <c r="S277" t="s">
        <v>47</v>
      </c>
      <c r="T277">
        <v>12</v>
      </c>
      <c r="U277" t="s">
        <v>44</v>
      </c>
      <c r="V277" t="s">
        <v>48</v>
      </c>
      <c r="W277" t="s">
        <v>49</v>
      </c>
      <c r="X277" t="s">
        <v>55</v>
      </c>
    </row>
    <row r="278" spans="1:24" hidden="1" x14ac:dyDescent="0.25">
      <c r="A278">
        <v>138</v>
      </c>
      <c r="B278" t="s">
        <v>510</v>
      </c>
      <c r="C278" t="s">
        <v>523</v>
      </c>
      <c r="D278">
        <v>4</v>
      </c>
      <c r="E278" t="s">
        <v>23</v>
      </c>
      <c r="F278" t="s">
        <v>527</v>
      </c>
      <c r="G278" t="s">
        <v>44</v>
      </c>
      <c r="H278" t="s">
        <v>493</v>
      </c>
      <c r="I278" t="s">
        <v>528</v>
      </c>
      <c r="J278" t="s">
        <v>42</v>
      </c>
      <c r="K278">
        <f>COUNTIFS(Bike_Data[Product Name],Bike_Data[[#This Row],[Product Name]])</f>
        <v>185</v>
      </c>
      <c r="L278">
        <f>_xlfn.RANK.EQ(Bike_Data[[#This Row],[Product Name Count]],Bike_Data[Product Name Count])</f>
        <v>387</v>
      </c>
      <c r="M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8" t="s">
        <v>36</v>
      </c>
      <c r="O278" t="s">
        <v>37</v>
      </c>
      <c r="P278">
        <v>2</v>
      </c>
      <c r="Q278">
        <v>599.99</v>
      </c>
      <c r="R278">
        <v>0.1</v>
      </c>
      <c r="S278" t="s">
        <v>47</v>
      </c>
      <c r="T278">
        <v>20</v>
      </c>
      <c r="U278" t="s">
        <v>44</v>
      </c>
      <c r="V278" t="s">
        <v>48</v>
      </c>
      <c r="W278" t="s">
        <v>49</v>
      </c>
      <c r="X278" t="s">
        <v>55</v>
      </c>
    </row>
    <row r="279" spans="1:24" hidden="1" x14ac:dyDescent="0.25">
      <c r="A279">
        <v>138</v>
      </c>
      <c r="B279" t="s">
        <v>510</v>
      </c>
      <c r="C279" t="s">
        <v>523</v>
      </c>
      <c r="D279">
        <v>4</v>
      </c>
      <c r="E279" t="s">
        <v>23</v>
      </c>
      <c r="F279" t="s">
        <v>527</v>
      </c>
      <c r="G279" t="s">
        <v>44</v>
      </c>
      <c r="H279" t="s">
        <v>493</v>
      </c>
      <c r="I279" t="s">
        <v>528</v>
      </c>
      <c r="J279" t="s">
        <v>114</v>
      </c>
      <c r="K279">
        <f>COUNTIFS(Bike_Data[Product Name],Bike_Data[[#This Row],[Product Name]])</f>
        <v>110</v>
      </c>
      <c r="L279">
        <f>_xlfn.RANK.EQ(Bike_Data[[#This Row],[Product Name Count]],Bike_Data[Product Name Count])</f>
        <v>752</v>
      </c>
      <c r="M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9" t="s">
        <v>39</v>
      </c>
      <c r="O279" t="s">
        <v>30</v>
      </c>
      <c r="P279">
        <v>1</v>
      </c>
      <c r="Q279">
        <v>469.99</v>
      </c>
      <c r="R279">
        <v>0.2</v>
      </c>
      <c r="S279" t="s">
        <v>47</v>
      </c>
      <c r="T279">
        <v>11</v>
      </c>
      <c r="U279" t="s">
        <v>44</v>
      </c>
      <c r="V279" t="s">
        <v>48</v>
      </c>
      <c r="W279" t="s">
        <v>49</v>
      </c>
      <c r="X279" t="s">
        <v>55</v>
      </c>
    </row>
    <row r="280" spans="1:24" hidden="1" x14ac:dyDescent="0.25">
      <c r="A280">
        <v>139</v>
      </c>
      <c r="B280" t="s">
        <v>510</v>
      </c>
      <c r="C280" t="s">
        <v>529</v>
      </c>
      <c r="D280">
        <v>4</v>
      </c>
      <c r="E280" t="s">
        <v>23</v>
      </c>
      <c r="F280" t="s">
        <v>530</v>
      </c>
      <c r="G280" t="s">
        <v>44</v>
      </c>
      <c r="H280" t="s">
        <v>309</v>
      </c>
      <c r="I280" t="s">
        <v>531</v>
      </c>
      <c r="J280" t="s">
        <v>56</v>
      </c>
      <c r="K280">
        <f>COUNTIFS(Bike_Data[Product Name],Bike_Data[[#This Row],[Product Name]])</f>
        <v>86</v>
      </c>
      <c r="L280">
        <f>_xlfn.RANK.EQ(Bike_Data[[#This Row],[Product Name Count]],Bike_Data[Product Name Count])</f>
        <v>1915</v>
      </c>
      <c r="M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0" t="s">
        <v>39</v>
      </c>
      <c r="O280" t="s">
        <v>30</v>
      </c>
      <c r="P280">
        <v>1</v>
      </c>
      <c r="Q280">
        <v>999.99</v>
      </c>
      <c r="R280">
        <v>7.0000000000000007E-2</v>
      </c>
      <c r="S280" t="s">
        <v>47</v>
      </c>
      <c r="T280">
        <v>28</v>
      </c>
      <c r="U280" t="s">
        <v>44</v>
      </c>
      <c r="V280" t="s">
        <v>48</v>
      </c>
      <c r="W280" t="s">
        <v>49</v>
      </c>
      <c r="X280" t="s">
        <v>55</v>
      </c>
    </row>
    <row r="281" spans="1:24" hidden="1" x14ac:dyDescent="0.25">
      <c r="A281">
        <v>139</v>
      </c>
      <c r="B281" t="s">
        <v>510</v>
      </c>
      <c r="C281" t="s">
        <v>529</v>
      </c>
      <c r="D281">
        <v>4</v>
      </c>
      <c r="E281" t="s">
        <v>23</v>
      </c>
      <c r="F281" t="s">
        <v>530</v>
      </c>
      <c r="G281" t="s">
        <v>44</v>
      </c>
      <c r="H281" t="s">
        <v>309</v>
      </c>
      <c r="I281" t="s">
        <v>531</v>
      </c>
      <c r="J281" t="s">
        <v>165</v>
      </c>
      <c r="K281">
        <f>COUNTIFS(Bike_Data[Product Name],Bike_Data[[#This Row],[Product Name]])</f>
        <v>78</v>
      </c>
      <c r="L281">
        <f>_xlfn.RANK.EQ(Bike_Data[[#This Row],[Product Name Count]],Bike_Data[Product Name Count])</f>
        <v>2170</v>
      </c>
      <c r="M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1" t="s">
        <v>36</v>
      </c>
      <c r="O281" t="s">
        <v>69</v>
      </c>
      <c r="P281">
        <v>2</v>
      </c>
      <c r="Q281">
        <v>449</v>
      </c>
      <c r="R281">
        <v>7.0000000000000007E-2</v>
      </c>
      <c r="S281" t="s">
        <v>47</v>
      </c>
      <c r="T281">
        <v>15</v>
      </c>
      <c r="U281" t="s">
        <v>44</v>
      </c>
      <c r="V281" t="s">
        <v>48</v>
      </c>
      <c r="W281" t="s">
        <v>49</v>
      </c>
      <c r="X281" t="s">
        <v>55</v>
      </c>
    </row>
    <row r="282" spans="1:24" hidden="1" x14ac:dyDescent="0.25">
      <c r="A282">
        <v>140</v>
      </c>
      <c r="B282" t="s">
        <v>510</v>
      </c>
      <c r="C282" t="s">
        <v>529</v>
      </c>
      <c r="D282">
        <v>4</v>
      </c>
      <c r="E282" t="s">
        <v>23</v>
      </c>
      <c r="F282" t="s">
        <v>532</v>
      </c>
      <c r="G282" t="s">
        <v>44</v>
      </c>
      <c r="H282" t="s">
        <v>533</v>
      </c>
      <c r="I282" t="s">
        <v>534</v>
      </c>
      <c r="J282" t="s">
        <v>109</v>
      </c>
      <c r="K282">
        <f>COUNTIFS(Bike_Data[Product Name],Bike_Data[[#This Row],[Product Name]])</f>
        <v>193</v>
      </c>
      <c r="L282">
        <f>_xlfn.RANK.EQ(Bike_Data[[#This Row],[Product Name Count]],Bike_Data[Product Name Count])</f>
        <v>1</v>
      </c>
      <c r="M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2" t="s">
        <v>87</v>
      </c>
      <c r="O282" t="s">
        <v>37</v>
      </c>
      <c r="P282">
        <v>1</v>
      </c>
      <c r="Q282">
        <v>269.99</v>
      </c>
      <c r="R282">
        <v>0.2</v>
      </c>
      <c r="S282" t="s">
        <v>47</v>
      </c>
      <c r="T282">
        <v>16</v>
      </c>
      <c r="U282" t="s">
        <v>44</v>
      </c>
      <c r="V282" t="s">
        <v>48</v>
      </c>
      <c r="W282" t="s">
        <v>49</v>
      </c>
      <c r="X282" t="s">
        <v>55</v>
      </c>
    </row>
    <row r="283" spans="1:24" hidden="1" x14ac:dyDescent="0.25">
      <c r="A283">
        <v>140</v>
      </c>
      <c r="B283" t="s">
        <v>510</v>
      </c>
      <c r="C283" t="s">
        <v>529</v>
      </c>
      <c r="D283">
        <v>4</v>
      </c>
      <c r="E283" t="s">
        <v>23</v>
      </c>
      <c r="F283" t="s">
        <v>532</v>
      </c>
      <c r="G283" t="s">
        <v>44</v>
      </c>
      <c r="H283" t="s">
        <v>533</v>
      </c>
      <c r="I283" t="s">
        <v>534</v>
      </c>
      <c r="J283" t="s">
        <v>78</v>
      </c>
      <c r="K283">
        <f>COUNTIFS(Bike_Data[Product Name],Bike_Data[[#This Row],[Product Name]])</f>
        <v>193</v>
      </c>
      <c r="L283">
        <f>_xlfn.RANK.EQ(Bike_Data[[#This Row],[Product Name Count]],Bike_Data[Product Name Count])</f>
        <v>1</v>
      </c>
      <c r="M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3" t="s">
        <v>36</v>
      </c>
      <c r="O283" t="s">
        <v>37</v>
      </c>
      <c r="P283">
        <v>2</v>
      </c>
      <c r="Q283">
        <v>549.99</v>
      </c>
      <c r="R283">
        <v>0.2</v>
      </c>
      <c r="S283" t="s">
        <v>47</v>
      </c>
      <c r="T283">
        <v>2</v>
      </c>
      <c r="U283" t="s">
        <v>44</v>
      </c>
      <c r="V283" t="s">
        <v>48</v>
      </c>
      <c r="W283" t="s">
        <v>49</v>
      </c>
      <c r="X283" t="s">
        <v>55</v>
      </c>
    </row>
    <row r="284" spans="1:24" hidden="1" x14ac:dyDescent="0.25">
      <c r="A284">
        <v>140</v>
      </c>
      <c r="B284" t="s">
        <v>510</v>
      </c>
      <c r="C284" t="s">
        <v>529</v>
      </c>
      <c r="D284">
        <v>4</v>
      </c>
      <c r="E284" t="s">
        <v>23</v>
      </c>
      <c r="F284" t="s">
        <v>532</v>
      </c>
      <c r="G284" t="s">
        <v>44</v>
      </c>
      <c r="H284" t="s">
        <v>533</v>
      </c>
      <c r="I284" t="s">
        <v>534</v>
      </c>
      <c r="J284" t="s">
        <v>82</v>
      </c>
      <c r="K284">
        <f>COUNTIFS(Bike_Data[Product Name],Bike_Data[[#This Row],[Product Name]])</f>
        <v>91</v>
      </c>
      <c r="L284">
        <f>_xlfn.RANK.EQ(Bike_Data[[#This Row],[Product Name Count]],Bike_Data[Product Name Count])</f>
        <v>1553</v>
      </c>
      <c r="M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4" t="s">
        <v>36</v>
      </c>
      <c r="O284" t="s">
        <v>37</v>
      </c>
      <c r="P284">
        <v>1</v>
      </c>
      <c r="Q284">
        <v>529.99</v>
      </c>
      <c r="R284">
        <v>0.2</v>
      </c>
      <c r="S284" t="s">
        <v>47</v>
      </c>
      <c r="T284">
        <v>6</v>
      </c>
      <c r="U284" t="s">
        <v>44</v>
      </c>
      <c r="V284" t="s">
        <v>48</v>
      </c>
      <c r="W284" t="s">
        <v>49</v>
      </c>
      <c r="X284" t="s">
        <v>55</v>
      </c>
    </row>
    <row r="285" spans="1:24" hidden="1" x14ac:dyDescent="0.25">
      <c r="A285">
        <v>140</v>
      </c>
      <c r="B285" t="s">
        <v>510</v>
      </c>
      <c r="C285" t="s">
        <v>529</v>
      </c>
      <c r="D285">
        <v>4</v>
      </c>
      <c r="E285" t="s">
        <v>23</v>
      </c>
      <c r="F285" t="s">
        <v>532</v>
      </c>
      <c r="G285" t="s">
        <v>44</v>
      </c>
      <c r="H285" t="s">
        <v>533</v>
      </c>
      <c r="I285" t="s">
        <v>534</v>
      </c>
      <c r="J285" t="s">
        <v>56</v>
      </c>
      <c r="K285">
        <f>COUNTIFS(Bike_Data[Product Name],Bike_Data[[#This Row],[Product Name]])</f>
        <v>86</v>
      </c>
      <c r="L285">
        <f>_xlfn.RANK.EQ(Bike_Data[[#This Row],[Product Name Count]],Bike_Data[Product Name Count])</f>
        <v>1915</v>
      </c>
      <c r="M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5" t="s">
        <v>39</v>
      </c>
      <c r="O285" t="s">
        <v>30</v>
      </c>
      <c r="P285">
        <v>1</v>
      </c>
      <c r="Q285">
        <v>999.99</v>
      </c>
      <c r="R285">
        <v>0.05</v>
      </c>
      <c r="S285" t="s">
        <v>47</v>
      </c>
      <c r="T285">
        <v>28</v>
      </c>
      <c r="U285" t="s">
        <v>44</v>
      </c>
      <c r="V285" t="s">
        <v>48</v>
      </c>
      <c r="W285" t="s">
        <v>49</v>
      </c>
      <c r="X285" t="s">
        <v>55</v>
      </c>
    </row>
    <row r="286" spans="1:24" hidden="1" x14ac:dyDescent="0.25">
      <c r="A286">
        <v>141</v>
      </c>
      <c r="B286" t="s">
        <v>523</v>
      </c>
      <c r="C286" t="s">
        <v>529</v>
      </c>
      <c r="D286">
        <v>4</v>
      </c>
      <c r="E286" t="s">
        <v>23</v>
      </c>
      <c r="F286" t="s">
        <v>535</v>
      </c>
      <c r="G286" t="s">
        <v>44</v>
      </c>
      <c r="H286" t="s">
        <v>143</v>
      </c>
      <c r="I286" t="s">
        <v>536</v>
      </c>
      <c r="J286" t="s">
        <v>75</v>
      </c>
      <c r="K286">
        <f>COUNTIFS(Bike_Data[Product Name],Bike_Data[[#This Row],[Product Name]])</f>
        <v>89</v>
      </c>
      <c r="L286">
        <f>_xlfn.RANK.EQ(Bike_Data[[#This Row],[Product Name Count]],Bike_Data[Product Name Count])</f>
        <v>1826</v>
      </c>
      <c r="M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6" t="s">
        <v>36</v>
      </c>
      <c r="O286" t="s">
        <v>69</v>
      </c>
      <c r="P286">
        <v>1</v>
      </c>
      <c r="Q286">
        <v>449</v>
      </c>
      <c r="R286">
        <v>0.2</v>
      </c>
      <c r="S286" t="s">
        <v>47</v>
      </c>
      <c r="T286">
        <v>13</v>
      </c>
      <c r="U286" t="s">
        <v>44</v>
      </c>
      <c r="V286" t="s">
        <v>48</v>
      </c>
      <c r="W286" t="s">
        <v>49</v>
      </c>
      <c r="X286" t="s">
        <v>55</v>
      </c>
    </row>
    <row r="287" spans="1:24" hidden="1" x14ac:dyDescent="0.25">
      <c r="A287">
        <v>143</v>
      </c>
      <c r="B287" t="s">
        <v>529</v>
      </c>
      <c r="C287" t="s">
        <v>541</v>
      </c>
      <c r="D287">
        <v>4</v>
      </c>
      <c r="E287" t="s">
        <v>23</v>
      </c>
      <c r="F287" t="s">
        <v>542</v>
      </c>
      <c r="G287" t="s">
        <v>44</v>
      </c>
      <c r="H287" t="s">
        <v>436</v>
      </c>
      <c r="I287" t="s">
        <v>543</v>
      </c>
      <c r="J287" t="s">
        <v>114</v>
      </c>
      <c r="K287">
        <f>COUNTIFS(Bike_Data[Product Name],Bike_Data[[#This Row],[Product Name]])</f>
        <v>110</v>
      </c>
      <c r="L287">
        <f>_xlfn.RANK.EQ(Bike_Data[[#This Row],[Product Name Count]],Bike_Data[Product Name Count])</f>
        <v>752</v>
      </c>
      <c r="M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7" t="s">
        <v>39</v>
      </c>
      <c r="O287" t="s">
        <v>30</v>
      </c>
      <c r="P287">
        <v>1</v>
      </c>
      <c r="Q287">
        <v>469.99</v>
      </c>
      <c r="R287">
        <v>0.2</v>
      </c>
      <c r="S287" t="s">
        <v>47</v>
      </c>
      <c r="T287">
        <v>11</v>
      </c>
      <c r="U287" t="s">
        <v>44</v>
      </c>
      <c r="V287" t="s">
        <v>48</v>
      </c>
      <c r="W287" t="s">
        <v>49</v>
      </c>
      <c r="X287" t="s">
        <v>55</v>
      </c>
    </row>
    <row r="288" spans="1:24" hidden="1" x14ac:dyDescent="0.25">
      <c r="A288">
        <v>144</v>
      </c>
      <c r="B288" t="s">
        <v>529</v>
      </c>
      <c r="C288" t="s">
        <v>544</v>
      </c>
      <c r="D288">
        <v>4</v>
      </c>
      <c r="E288" t="s">
        <v>23</v>
      </c>
      <c r="F288" t="s">
        <v>545</v>
      </c>
      <c r="G288" t="s">
        <v>44</v>
      </c>
      <c r="H288" t="s">
        <v>546</v>
      </c>
      <c r="I288" t="s">
        <v>547</v>
      </c>
      <c r="J288" t="s">
        <v>38</v>
      </c>
      <c r="K288">
        <f>COUNTIFS(Bike_Data[Product Name],Bike_Data[[#This Row],[Product Name]])</f>
        <v>85</v>
      </c>
      <c r="L288">
        <f>_xlfn.RANK.EQ(Bike_Data[[#This Row],[Product Name Count]],Bike_Data[Product Name Count])</f>
        <v>2001</v>
      </c>
      <c r="M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8" t="s">
        <v>39</v>
      </c>
      <c r="O288" t="s">
        <v>40</v>
      </c>
      <c r="P288">
        <v>2</v>
      </c>
      <c r="Q288">
        <v>1799.99</v>
      </c>
      <c r="R288">
        <v>0.05</v>
      </c>
      <c r="S288" t="s">
        <v>47</v>
      </c>
      <c r="T288">
        <v>1</v>
      </c>
      <c r="U288" t="s">
        <v>44</v>
      </c>
      <c r="V288" t="s">
        <v>48</v>
      </c>
      <c r="W288" t="s">
        <v>49</v>
      </c>
      <c r="X288" t="s">
        <v>55</v>
      </c>
    </row>
    <row r="289" spans="1:24" hidden="1" x14ac:dyDescent="0.25">
      <c r="A289">
        <v>145</v>
      </c>
      <c r="B289" t="s">
        <v>537</v>
      </c>
      <c r="C289" t="s">
        <v>548</v>
      </c>
      <c r="D289">
        <v>4</v>
      </c>
      <c r="E289" t="s">
        <v>23</v>
      </c>
      <c r="F289" t="s">
        <v>549</v>
      </c>
      <c r="G289" t="s">
        <v>44</v>
      </c>
      <c r="H289" t="s">
        <v>153</v>
      </c>
      <c r="I289" t="s">
        <v>550</v>
      </c>
      <c r="J289" t="s">
        <v>76</v>
      </c>
      <c r="K289">
        <f>COUNTIFS(Bike_Data[Product Name],Bike_Data[[#This Row],[Product Name]])</f>
        <v>101</v>
      </c>
      <c r="L289">
        <f>_xlfn.RANK.EQ(Bike_Data[[#This Row],[Product Name Count]],Bike_Data[Product Name Count])</f>
        <v>862</v>
      </c>
      <c r="M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9" t="s">
        <v>77</v>
      </c>
      <c r="O289" t="s">
        <v>40</v>
      </c>
      <c r="P289">
        <v>2</v>
      </c>
      <c r="Q289">
        <v>2999.99</v>
      </c>
      <c r="R289">
        <v>0.1</v>
      </c>
      <c r="S289" t="s">
        <v>47</v>
      </c>
      <c r="T289">
        <v>17</v>
      </c>
      <c r="U289" t="s">
        <v>44</v>
      </c>
      <c r="V289" t="s">
        <v>48</v>
      </c>
      <c r="W289" t="s">
        <v>49</v>
      </c>
      <c r="X289" t="s">
        <v>50</v>
      </c>
    </row>
    <row r="290" spans="1:24" hidden="1" x14ac:dyDescent="0.25">
      <c r="A290">
        <v>145</v>
      </c>
      <c r="B290" t="s">
        <v>537</v>
      </c>
      <c r="C290" t="s">
        <v>548</v>
      </c>
      <c r="D290">
        <v>4</v>
      </c>
      <c r="E290" t="s">
        <v>23</v>
      </c>
      <c r="F290" t="s">
        <v>549</v>
      </c>
      <c r="G290" t="s">
        <v>44</v>
      </c>
      <c r="H290" t="s">
        <v>153</v>
      </c>
      <c r="I290" t="s">
        <v>550</v>
      </c>
      <c r="J290" t="s">
        <v>104</v>
      </c>
      <c r="K290">
        <f>COUNTIFS(Bike_Data[Product Name],Bike_Data[[#This Row],[Product Name]])</f>
        <v>97</v>
      </c>
      <c r="L290">
        <f>_xlfn.RANK.EQ(Bike_Data[[#This Row],[Product Name Count]],Bike_Data[Product Name Count])</f>
        <v>1262</v>
      </c>
      <c r="M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90" t="s">
        <v>29</v>
      </c>
      <c r="O290" t="s">
        <v>30</v>
      </c>
      <c r="P290">
        <v>1</v>
      </c>
      <c r="Q290">
        <v>1680.99</v>
      </c>
      <c r="R290">
        <v>0.2</v>
      </c>
      <c r="S290" t="s">
        <v>47</v>
      </c>
      <c r="T290">
        <v>21</v>
      </c>
      <c r="U290" t="s">
        <v>44</v>
      </c>
      <c r="V290" t="s">
        <v>48</v>
      </c>
      <c r="W290" t="s">
        <v>49</v>
      </c>
      <c r="X290" t="s">
        <v>50</v>
      </c>
    </row>
    <row r="291" spans="1:24" hidden="1" x14ac:dyDescent="0.25">
      <c r="A291">
        <v>147</v>
      </c>
      <c r="B291" t="s">
        <v>541</v>
      </c>
      <c r="C291" t="s">
        <v>553</v>
      </c>
      <c r="D291">
        <v>4</v>
      </c>
      <c r="E291" t="s">
        <v>23</v>
      </c>
      <c r="F291" t="s">
        <v>554</v>
      </c>
      <c r="G291" t="s">
        <v>44</v>
      </c>
      <c r="H291" t="s">
        <v>173</v>
      </c>
      <c r="I291" t="s">
        <v>555</v>
      </c>
      <c r="J291" t="s">
        <v>42</v>
      </c>
      <c r="K291">
        <f>COUNTIFS(Bike_Data[Product Name],Bike_Data[[#This Row],[Product Name]])</f>
        <v>185</v>
      </c>
      <c r="L291">
        <f>_xlfn.RANK.EQ(Bike_Data[[#This Row],[Product Name Count]],Bike_Data[Product Name Count])</f>
        <v>387</v>
      </c>
      <c r="M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1" t="s">
        <v>70</v>
      </c>
      <c r="O291" t="s">
        <v>37</v>
      </c>
      <c r="P291">
        <v>2</v>
      </c>
      <c r="Q291">
        <v>599.99</v>
      </c>
      <c r="R291">
        <v>0.2</v>
      </c>
      <c r="S291" t="s">
        <v>47</v>
      </c>
      <c r="T291">
        <v>2</v>
      </c>
      <c r="U291" t="s">
        <v>44</v>
      </c>
      <c r="V291" t="s">
        <v>48</v>
      </c>
      <c r="W291" t="s">
        <v>49</v>
      </c>
      <c r="X291" t="s">
        <v>55</v>
      </c>
    </row>
    <row r="292" spans="1:24" hidden="1" x14ac:dyDescent="0.25">
      <c r="A292">
        <v>148</v>
      </c>
      <c r="B292" t="s">
        <v>541</v>
      </c>
      <c r="C292" t="s">
        <v>548</v>
      </c>
      <c r="D292">
        <v>4</v>
      </c>
      <c r="E292" t="s">
        <v>23</v>
      </c>
      <c r="F292" t="s">
        <v>556</v>
      </c>
      <c r="G292" t="s">
        <v>44</v>
      </c>
      <c r="H292" t="s">
        <v>163</v>
      </c>
      <c r="I292" t="s">
        <v>557</v>
      </c>
      <c r="J292" t="s">
        <v>86</v>
      </c>
      <c r="K292">
        <f>COUNTIFS(Bike_Data[Product Name],Bike_Data[[#This Row],[Product Name]])</f>
        <v>180</v>
      </c>
      <c r="L292">
        <f>_xlfn.RANK.EQ(Bike_Data[[#This Row],[Product Name Count]],Bike_Data[Product Name Count])</f>
        <v>572</v>
      </c>
      <c r="M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2" t="s">
        <v>36</v>
      </c>
      <c r="O292" t="s">
        <v>37</v>
      </c>
      <c r="P292">
        <v>1</v>
      </c>
      <c r="Q292">
        <v>269.99</v>
      </c>
      <c r="R292">
        <v>0.05</v>
      </c>
      <c r="S292" t="s">
        <v>47</v>
      </c>
      <c r="T292">
        <v>18</v>
      </c>
      <c r="U292" t="s">
        <v>44</v>
      </c>
      <c r="V292" t="s">
        <v>48</v>
      </c>
      <c r="W292" t="s">
        <v>49</v>
      </c>
      <c r="X292" t="s">
        <v>50</v>
      </c>
    </row>
    <row r="293" spans="1:24" hidden="1" x14ac:dyDescent="0.25">
      <c r="A293">
        <v>149</v>
      </c>
      <c r="B293" t="s">
        <v>541</v>
      </c>
      <c r="C293" t="s">
        <v>544</v>
      </c>
      <c r="D293">
        <v>4</v>
      </c>
      <c r="E293" t="s">
        <v>23</v>
      </c>
      <c r="F293" t="s">
        <v>558</v>
      </c>
      <c r="G293" t="s">
        <v>44</v>
      </c>
      <c r="H293" t="s">
        <v>250</v>
      </c>
      <c r="I293" t="s">
        <v>559</v>
      </c>
      <c r="J293" t="s">
        <v>109</v>
      </c>
      <c r="K293">
        <f>COUNTIFS(Bike_Data[Product Name],Bike_Data[[#This Row],[Product Name]])</f>
        <v>193</v>
      </c>
      <c r="L293">
        <f>_xlfn.RANK.EQ(Bike_Data[[#This Row],[Product Name Count]],Bike_Data[Product Name Count])</f>
        <v>1</v>
      </c>
      <c r="M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3" t="s">
        <v>87</v>
      </c>
      <c r="O293" t="s">
        <v>37</v>
      </c>
      <c r="P293">
        <v>2</v>
      </c>
      <c r="Q293">
        <v>269.99</v>
      </c>
      <c r="R293">
        <v>7.0000000000000007E-2</v>
      </c>
      <c r="S293" t="s">
        <v>47</v>
      </c>
      <c r="T293">
        <v>16</v>
      </c>
      <c r="U293" t="s">
        <v>44</v>
      </c>
      <c r="V293" t="s">
        <v>48</v>
      </c>
      <c r="W293" t="s">
        <v>49</v>
      </c>
      <c r="X293" t="s">
        <v>50</v>
      </c>
    </row>
    <row r="294" spans="1:24" hidden="1" x14ac:dyDescent="0.25">
      <c r="A294">
        <v>149</v>
      </c>
      <c r="B294" t="s">
        <v>541</v>
      </c>
      <c r="C294" t="s">
        <v>544</v>
      </c>
      <c r="D294">
        <v>4</v>
      </c>
      <c r="E294" t="s">
        <v>23</v>
      </c>
      <c r="F294" t="s">
        <v>558</v>
      </c>
      <c r="G294" t="s">
        <v>44</v>
      </c>
      <c r="H294" t="s">
        <v>250</v>
      </c>
      <c r="I294" t="s">
        <v>559</v>
      </c>
      <c r="J294" t="s">
        <v>78</v>
      </c>
      <c r="K294">
        <f>COUNTIFS(Bike_Data[Product Name],Bike_Data[[#This Row],[Product Name]])</f>
        <v>193</v>
      </c>
      <c r="L294">
        <f>_xlfn.RANK.EQ(Bike_Data[[#This Row],[Product Name Count]],Bike_Data[Product Name Count])</f>
        <v>1</v>
      </c>
      <c r="M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4" t="s">
        <v>36</v>
      </c>
      <c r="O294" t="s">
        <v>37</v>
      </c>
      <c r="P294">
        <v>2</v>
      </c>
      <c r="Q294">
        <v>549.99</v>
      </c>
      <c r="R294">
        <v>7.0000000000000007E-2</v>
      </c>
      <c r="S294" t="s">
        <v>47</v>
      </c>
      <c r="T294">
        <v>2</v>
      </c>
      <c r="U294" t="s">
        <v>44</v>
      </c>
      <c r="V294" t="s">
        <v>48</v>
      </c>
      <c r="W294" t="s">
        <v>49</v>
      </c>
      <c r="X294" t="s">
        <v>50</v>
      </c>
    </row>
    <row r="295" spans="1:24" hidden="1" x14ac:dyDescent="0.25">
      <c r="A295">
        <v>152</v>
      </c>
      <c r="B295" t="s">
        <v>544</v>
      </c>
      <c r="C295" t="s">
        <v>548</v>
      </c>
      <c r="D295">
        <v>4</v>
      </c>
      <c r="E295" t="s">
        <v>23</v>
      </c>
      <c r="F295" t="s">
        <v>566</v>
      </c>
      <c r="G295" t="s">
        <v>44</v>
      </c>
      <c r="H295" t="s">
        <v>567</v>
      </c>
      <c r="I295" t="s">
        <v>568</v>
      </c>
      <c r="J295" t="s">
        <v>42</v>
      </c>
      <c r="K295">
        <f>COUNTIFS(Bike_Data[Product Name],Bike_Data[[#This Row],[Product Name]])</f>
        <v>185</v>
      </c>
      <c r="L295">
        <f>_xlfn.RANK.EQ(Bike_Data[[#This Row],[Product Name Count]],Bike_Data[Product Name Count])</f>
        <v>387</v>
      </c>
      <c r="M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5" t="s">
        <v>36</v>
      </c>
      <c r="O295" t="s">
        <v>37</v>
      </c>
      <c r="P295">
        <v>2</v>
      </c>
      <c r="Q295">
        <v>599.99</v>
      </c>
      <c r="R295">
        <v>7.0000000000000007E-2</v>
      </c>
      <c r="S295" t="s">
        <v>47</v>
      </c>
      <c r="T295">
        <v>20</v>
      </c>
      <c r="U295" t="s">
        <v>44</v>
      </c>
      <c r="V295" t="s">
        <v>48</v>
      </c>
      <c r="W295" t="s">
        <v>49</v>
      </c>
      <c r="X295" t="s">
        <v>50</v>
      </c>
    </row>
    <row r="296" spans="1:24" hidden="1" x14ac:dyDescent="0.25">
      <c r="A296">
        <v>152</v>
      </c>
      <c r="B296" t="s">
        <v>544</v>
      </c>
      <c r="C296" t="s">
        <v>548</v>
      </c>
      <c r="D296">
        <v>4</v>
      </c>
      <c r="E296" t="s">
        <v>23</v>
      </c>
      <c r="F296" t="s">
        <v>566</v>
      </c>
      <c r="G296" t="s">
        <v>44</v>
      </c>
      <c r="H296" t="s">
        <v>567</v>
      </c>
      <c r="I296" t="s">
        <v>568</v>
      </c>
      <c r="J296" t="s">
        <v>86</v>
      </c>
      <c r="K296">
        <f>COUNTIFS(Bike_Data[Product Name],Bike_Data[[#This Row],[Product Name]])</f>
        <v>180</v>
      </c>
      <c r="L296">
        <f>_xlfn.RANK.EQ(Bike_Data[[#This Row],[Product Name Count]],Bike_Data[Product Name Count])</f>
        <v>572</v>
      </c>
      <c r="M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6" t="s">
        <v>87</v>
      </c>
      <c r="O296" t="s">
        <v>37</v>
      </c>
      <c r="P296">
        <v>2</v>
      </c>
      <c r="Q296">
        <v>269.99</v>
      </c>
      <c r="R296">
        <v>0.2</v>
      </c>
      <c r="S296" t="s">
        <v>47</v>
      </c>
      <c r="T296">
        <v>0</v>
      </c>
      <c r="U296" t="s">
        <v>44</v>
      </c>
      <c r="V296" t="s">
        <v>48</v>
      </c>
      <c r="W296" t="s">
        <v>49</v>
      </c>
      <c r="X296" t="s">
        <v>50</v>
      </c>
    </row>
    <row r="297" spans="1:24" hidden="1" x14ac:dyDescent="0.25">
      <c r="A297">
        <v>152</v>
      </c>
      <c r="B297" t="s">
        <v>544</v>
      </c>
      <c r="C297" t="s">
        <v>548</v>
      </c>
      <c r="D297">
        <v>4</v>
      </c>
      <c r="E297" t="s">
        <v>23</v>
      </c>
      <c r="F297" t="s">
        <v>566</v>
      </c>
      <c r="G297" t="s">
        <v>44</v>
      </c>
      <c r="H297" t="s">
        <v>567</v>
      </c>
      <c r="I297" t="s">
        <v>568</v>
      </c>
      <c r="J297" t="s">
        <v>114</v>
      </c>
      <c r="K297">
        <f>COUNTIFS(Bike_Data[Product Name],Bike_Data[[#This Row],[Product Name]])</f>
        <v>110</v>
      </c>
      <c r="L297">
        <f>_xlfn.RANK.EQ(Bike_Data[[#This Row],[Product Name Count]],Bike_Data[Product Name Count])</f>
        <v>752</v>
      </c>
      <c r="M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7" t="s">
        <v>39</v>
      </c>
      <c r="O297" t="s">
        <v>30</v>
      </c>
      <c r="P297">
        <v>2</v>
      </c>
      <c r="Q297">
        <v>469.99</v>
      </c>
      <c r="R297">
        <v>0.2</v>
      </c>
      <c r="S297" t="s">
        <v>47</v>
      </c>
      <c r="T297">
        <v>11</v>
      </c>
      <c r="U297" t="s">
        <v>44</v>
      </c>
      <c r="V297" t="s">
        <v>48</v>
      </c>
      <c r="W297" t="s">
        <v>49</v>
      </c>
      <c r="X297" t="s">
        <v>50</v>
      </c>
    </row>
    <row r="298" spans="1:24" hidden="1" x14ac:dyDescent="0.25">
      <c r="A298">
        <v>153</v>
      </c>
      <c r="B298" t="s">
        <v>548</v>
      </c>
      <c r="C298" t="s">
        <v>560</v>
      </c>
      <c r="D298">
        <v>4</v>
      </c>
      <c r="E298" t="s">
        <v>23</v>
      </c>
      <c r="F298" t="s">
        <v>569</v>
      </c>
      <c r="G298" t="s">
        <v>44</v>
      </c>
      <c r="H298" t="s">
        <v>570</v>
      </c>
      <c r="I298" t="s">
        <v>571</v>
      </c>
      <c r="J298" t="s">
        <v>42</v>
      </c>
      <c r="K298">
        <f>COUNTIFS(Bike_Data[Product Name],Bike_Data[[#This Row],[Product Name]])</f>
        <v>185</v>
      </c>
      <c r="L298">
        <f>_xlfn.RANK.EQ(Bike_Data[[#This Row],[Product Name Count]],Bike_Data[Product Name Count])</f>
        <v>387</v>
      </c>
      <c r="M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8" t="s">
        <v>36</v>
      </c>
      <c r="O298" t="s">
        <v>37</v>
      </c>
      <c r="P298">
        <v>1</v>
      </c>
      <c r="Q298">
        <v>599.99</v>
      </c>
      <c r="R298">
        <v>7.0000000000000007E-2</v>
      </c>
      <c r="S298" t="s">
        <v>47</v>
      </c>
      <c r="T298">
        <v>20</v>
      </c>
      <c r="U298" t="s">
        <v>44</v>
      </c>
      <c r="V298" t="s">
        <v>48</v>
      </c>
      <c r="W298" t="s">
        <v>49</v>
      </c>
      <c r="X298" t="s">
        <v>50</v>
      </c>
    </row>
    <row r="299" spans="1:24" hidden="1" x14ac:dyDescent="0.25">
      <c r="A299">
        <v>153</v>
      </c>
      <c r="B299" t="s">
        <v>548</v>
      </c>
      <c r="C299" t="s">
        <v>560</v>
      </c>
      <c r="D299">
        <v>4</v>
      </c>
      <c r="E299" t="s">
        <v>23</v>
      </c>
      <c r="F299" t="s">
        <v>569</v>
      </c>
      <c r="G299" t="s">
        <v>44</v>
      </c>
      <c r="H299" t="s">
        <v>570</v>
      </c>
      <c r="I299" t="s">
        <v>571</v>
      </c>
      <c r="J299" t="s">
        <v>82</v>
      </c>
      <c r="K299">
        <f>COUNTIFS(Bike_Data[Product Name],Bike_Data[[#This Row],[Product Name]])</f>
        <v>91</v>
      </c>
      <c r="L299">
        <f>_xlfn.RANK.EQ(Bike_Data[[#This Row],[Product Name Count]],Bike_Data[Product Name Count])</f>
        <v>1553</v>
      </c>
      <c r="M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99" t="s">
        <v>36</v>
      </c>
      <c r="O299" t="s">
        <v>37</v>
      </c>
      <c r="P299">
        <v>2</v>
      </c>
      <c r="Q299">
        <v>529.99</v>
      </c>
      <c r="R299">
        <v>0.05</v>
      </c>
      <c r="S299" t="s">
        <v>47</v>
      </c>
      <c r="T299">
        <v>6</v>
      </c>
      <c r="U299" t="s">
        <v>44</v>
      </c>
      <c r="V299" t="s">
        <v>48</v>
      </c>
      <c r="W299" t="s">
        <v>49</v>
      </c>
      <c r="X299" t="s">
        <v>50</v>
      </c>
    </row>
    <row r="300" spans="1:24" hidden="1" x14ac:dyDescent="0.25">
      <c r="A300">
        <v>153</v>
      </c>
      <c r="B300" t="s">
        <v>548</v>
      </c>
      <c r="C300" t="s">
        <v>560</v>
      </c>
      <c r="D300">
        <v>4</v>
      </c>
      <c r="E300" t="s">
        <v>23</v>
      </c>
      <c r="F300" t="s">
        <v>569</v>
      </c>
      <c r="G300" t="s">
        <v>44</v>
      </c>
      <c r="H300" t="s">
        <v>570</v>
      </c>
      <c r="I300" t="s">
        <v>571</v>
      </c>
      <c r="J300" t="s">
        <v>38</v>
      </c>
      <c r="K300">
        <f>COUNTIFS(Bike_Data[Product Name],Bike_Data[[#This Row],[Product Name]])</f>
        <v>85</v>
      </c>
      <c r="L300">
        <f>_xlfn.RANK.EQ(Bike_Data[[#This Row],[Product Name Count]],Bike_Data[Product Name Count])</f>
        <v>2001</v>
      </c>
      <c r="M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0" t="s">
        <v>39</v>
      </c>
      <c r="O300" t="s">
        <v>40</v>
      </c>
      <c r="P300">
        <v>1</v>
      </c>
      <c r="Q300">
        <v>1799.99</v>
      </c>
      <c r="R300">
        <v>7.0000000000000007E-2</v>
      </c>
      <c r="S300" t="s">
        <v>47</v>
      </c>
      <c r="T300">
        <v>1</v>
      </c>
      <c r="U300" t="s">
        <v>44</v>
      </c>
      <c r="V300" t="s">
        <v>48</v>
      </c>
      <c r="W300" t="s">
        <v>49</v>
      </c>
      <c r="X300" t="s">
        <v>50</v>
      </c>
    </row>
    <row r="301" spans="1:24" hidden="1" x14ac:dyDescent="0.25">
      <c r="A301">
        <v>155</v>
      </c>
      <c r="B301" t="s">
        <v>574</v>
      </c>
      <c r="C301" t="s">
        <v>575</v>
      </c>
      <c r="D301">
        <v>4</v>
      </c>
      <c r="E301" t="s">
        <v>23</v>
      </c>
      <c r="F301" t="s">
        <v>576</v>
      </c>
      <c r="G301" t="s">
        <v>44</v>
      </c>
      <c r="H301" t="s">
        <v>577</v>
      </c>
      <c r="I301" t="s">
        <v>578</v>
      </c>
      <c r="J301" t="s">
        <v>38</v>
      </c>
      <c r="K301">
        <f>COUNTIFS(Bike_Data[Product Name],Bike_Data[[#This Row],[Product Name]])</f>
        <v>85</v>
      </c>
      <c r="L301">
        <f>_xlfn.RANK.EQ(Bike_Data[[#This Row],[Product Name Count]],Bike_Data[Product Name Count])</f>
        <v>2001</v>
      </c>
      <c r="M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1" t="s">
        <v>39</v>
      </c>
      <c r="O301" t="s">
        <v>40</v>
      </c>
      <c r="P301">
        <v>1</v>
      </c>
      <c r="Q301">
        <v>1799.99</v>
      </c>
      <c r="R301">
        <v>0.1</v>
      </c>
      <c r="S301" t="s">
        <v>47</v>
      </c>
      <c r="T301">
        <v>1</v>
      </c>
      <c r="U301" t="s">
        <v>44</v>
      </c>
      <c r="V301" t="s">
        <v>48</v>
      </c>
      <c r="W301" t="s">
        <v>49</v>
      </c>
      <c r="X301" t="s">
        <v>50</v>
      </c>
    </row>
    <row r="302" spans="1:24" hidden="1" x14ac:dyDescent="0.25">
      <c r="A302">
        <v>160</v>
      </c>
      <c r="B302" t="s">
        <v>575</v>
      </c>
      <c r="C302" t="s">
        <v>584</v>
      </c>
      <c r="D302">
        <v>4</v>
      </c>
      <c r="E302" t="s">
        <v>23</v>
      </c>
      <c r="F302" t="s">
        <v>593</v>
      </c>
      <c r="G302" t="s">
        <v>44</v>
      </c>
      <c r="H302" t="s">
        <v>594</v>
      </c>
      <c r="I302" t="s">
        <v>595</v>
      </c>
      <c r="J302" t="s">
        <v>109</v>
      </c>
      <c r="K302">
        <f>COUNTIFS(Bike_Data[Product Name],Bike_Data[[#This Row],[Product Name]])</f>
        <v>193</v>
      </c>
      <c r="L302">
        <f>_xlfn.RANK.EQ(Bike_Data[[#This Row],[Product Name Count]],Bike_Data[Product Name Count])</f>
        <v>1</v>
      </c>
      <c r="M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2" t="s">
        <v>87</v>
      </c>
      <c r="O302" t="s">
        <v>37</v>
      </c>
      <c r="P302">
        <v>1</v>
      </c>
      <c r="Q302">
        <v>269.99</v>
      </c>
      <c r="R302">
        <v>7.0000000000000007E-2</v>
      </c>
      <c r="S302" t="s">
        <v>47</v>
      </c>
      <c r="T302">
        <v>16</v>
      </c>
      <c r="U302" t="s">
        <v>44</v>
      </c>
      <c r="V302" t="s">
        <v>48</v>
      </c>
      <c r="W302" t="s">
        <v>49</v>
      </c>
      <c r="X302" t="s">
        <v>55</v>
      </c>
    </row>
    <row r="303" spans="1:24" hidden="1" x14ac:dyDescent="0.25">
      <c r="A303">
        <v>160</v>
      </c>
      <c r="B303" t="s">
        <v>575</v>
      </c>
      <c r="C303" t="s">
        <v>584</v>
      </c>
      <c r="D303">
        <v>4</v>
      </c>
      <c r="E303" t="s">
        <v>23</v>
      </c>
      <c r="F303" t="s">
        <v>593</v>
      </c>
      <c r="G303" t="s">
        <v>44</v>
      </c>
      <c r="H303" t="s">
        <v>594</v>
      </c>
      <c r="I303" t="s">
        <v>595</v>
      </c>
      <c r="J303" t="s">
        <v>104</v>
      </c>
      <c r="K303">
        <f>COUNTIFS(Bike_Data[Product Name],Bike_Data[[#This Row],[Product Name]])</f>
        <v>97</v>
      </c>
      <c r="L303">
        <f>_xlfn.RANK.EQ(Bike_Data[[#This Row],[Product Name Count]],Bike_Data[Product Name Count])</f>
        <v>1262</v>
      </c>
      <c r="M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3" t="s">
        <v>29</v>
      </c>
      <c r="O303" t="s">
        <v>30</v>
      </c>
      <c r="P303">
        <v>1</v>
      </c>
      <c r="Q303">
        <v>1680.99</v>
      </c>
      <c r="R303">
        <v>0.05</v>
      </c>
      <c r="S303" t="s">
        <v>47</v>
      </c>
      <c r="T303">
        <v>21</v>
      </c>
      <c r="U303" t="s">
        <v>44</v>
      </c>
      <c r="V303" t="s">
        <v>48</v>
      </c>
      <c r="W303" t="s">
        <v>49</v>
      </c>
      <c r="X303" t="s">
        <v>55</v>
      </c>
    </row>
    <row r="304" spans="1:24" hidden="1" x14ac:dyDescent="0.25">
      <c r="A304">
        <v>160</v>
      </c>
      <c r="B304" t="s">
        <v>575</v>
      </c>
      <c r="C304" t="s">
        <v>584</v>
      </c>
      <c r="D304">
        <v>4</v>
      </c>
      <c r="E304" t="s">
        <v>23</v>
      </c>
      <c r="F304" t="s">
        <v>593</v>
      </c>
      <c r="G304" t="s">
        <v>44</v>
      </c>
      <c r="H304" t="s">
        <v>594</v>
      </c>
      <c r="I304" t="s">
        <v>595</v>
      </c>
      <c r="J304" t="s">
        <v>82</v>
      </c>
      <c r="K304">
        <f>COUNTIFS(Bike_Data[Product Name],Bike_Data[[#This Row],[Product Name]])</f>
        <v>91</v>
      </c>
      <c r="L304">
        <f>_xlfn.RANK.EQ(Bike_Data[[#This Row],[Product Name Count]],Bike_Data[Product Name Count])</f>
        <v>1553</v>
      </c>
      <c r="M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4" t="s">
        <v>36</v>
      </c>
      <c r="O304" t="s">
        <v>37</v>
      </c>
      <c r="P304">
        <v>2</v>
      </c>
      <c r="Q304">
        <v>529.99</v>
      </c>
      <c r="R304">
        <v>7.0000000000000007E-2</v>
      </c>
      <c r="S304" t="s">
        <v>47</v>
      </c>
      <c r="T304">
        <v>6</v>
      </c>
      <c r="U304" t="s">
        <v>44</v>
      </c>
      <c r="V304" t="s">
        <v>48</v>
      </c>
      <c r="W304" t="s">
        <v>49</v>
      </c>
      <c r="X304" t="s">
        <v>55</v>
      </c>
    </row>
    <row r="305" spans="1:24" hidden="1" x14ac:dyDescent="0.25">
      <c r="A305">
        <v>160</v>
      </c>
      <c r="B305" t="s">
        <v>575</v>
      </c>
      <c r="C305" t="s">
        <v>584</v>
      </c>
      <c r="D305">
        <v>4</v>
      </c>
      <c r="E305" t="s">
        <v>23</v>
      </c>
      <c r="F305" t="s">
        <v>593</v>
      </c>
      <c r="G305" t="s">
        <v>44</v>
      </c>
      <c r="H305" t="s">
        <v>594</v>
      </c>
      <c r="I305" t="s">
        <v>595</v>
      </c>
      <c r="J305" t="s">
        <v>75</v>
      </c>
      <c r="K305">
        <f>COUNTIFS(Bike_Data[Product Name],Bike_Data[[#This Row],[Product Name]])</f>
        <v>89</v>
      </c>
      <c r="L305">
        <f>_xlfn.RANK.EQ(Bike_Data[[#This Row],[Product Name Count]],Bike_Data[Product Name Count])</f>
        <v>1826</v>
      </c>
      <c r="M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5" t="s">
        <v>36</v>
      </c>
      <c r="O305" t="s">
        <v>69</v>
      </c>
      <c r="P305">
        <v>2</v>
      </c>
      <c r="Q305">
        <v>449</v>
      </c>
      <c r="R305">
        <v>0.1</v>
      </c>
      <c r="S305" t="s">
        <v>47</v>
      </c>
      <c r="T305">
        <v>13</v>
      </c>
      <c r="U305" t="s">
        <v>44</v>
      </c>
      <c r="V305" t="s">
        <v>48</v>
      </c>
      <c r="W305" t="s">
        <v>49</v>
      </c>
      <c r="X305" t="s">
        <v>55</v>
      </c>
    </row>
    <row r="306" spans="1:24" hidden="1" x14ac:dyDescent="0.25">
      <c r="A306">
        <v>161</v>
      </c>
      <c r="B306" t="s">
        <v>575</v>
      </c>
      <c r="C306" t="s">
        <v>580</v>
      </c>
      <c r="D306">
        <v>4</v>
      </c>
      <c r="E306" t="s">
        <v>23</v>
      </c>
      <c r="F306" t="s">
        <v>596</v>
      </c>
      <c r="G306" t="s">
        <v>44</v>
      </c>
      <c r="H306" t="s">
        <v>323</v>
      </c>
      <c r="I306" t="s">
        <v>597</v>
      </c>
      <c r="J306" t="s">
        <v>78</v>
      </c>
      <c r="K306">
        <f>COUNTIFS(Bike_Data[Product Name],Bike_Data[[#This Row],[Product Name]])</f>
        <v>193</v>
      </c>
      <c r="L306">
        <f>_xlfn.RANK.EQ(Bike_Data[[#This Row],[Product Name Count]],Bike_Data[Product Name Count])</f>
        <v>1</v>
      </c>
      <c r="M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6" t="s">
        <v>70</v>
      </c>
      <c r="O306" t="s">
        <v>37</v>
      </c>
      <c r="P306">
        <v>2</v>
      </c>
      <c r="Q306">
        <v>549.99</v>
      </c>
      <c r="R306">
        <v>7.0000000000000007E-2</v>
      </c>
      <c r="S306" t="s">
        <v>47</v>
      </c>
      <c r="T306">
        <v>16</v>
      </c>
      <c r="U306" t="s">
        <v>44</v>
      </c>
      <c r="V306" t="s">
        <v>48</v>
      </c>
      <c r="W306" t="s">
        <v>49</v>
      </c>
      <c r="X306" t="s">
        <v>55</v>
      </c>
    </row>
    <row r="307" spans="1:24" hidden="1" x14ac:dyDescent="0.25">
      <c r="A307">
        <v>161</v>
      </c>
      <c r="B307" t="s">
        <v>575</v>
      </c>
      <c r="C307" t="s">
        <v>580</v>
      </c>
      <c r="D307">
        <v>4</v>
      </c>
      <c r="E307" t="s">
        <v>23</v>
      </c>
      <c r="F307" t="s">
        <v>596</v>
      </c>
      <c r="G307" t="s">
        <v>44</v>
      </c>
      <c r="H307" t="s">
        <v>323</v>
      </c>
      <c r="I307" t="s">
        <v>597</v>
      </c>
      <c r="J307" t="s">
        <v>86</v>
      </c>
      <c r="K307">
        <f>COUNTIFS(Bike_Data[Product Name],Bike_Data[[#This Row],[Product Name]])</f>
        <v>180</v>
      </c>
      <c r="L307">
        <f>_xlfn.RANK.EQ(Bike_Data[[#This Row],[Product Name Count]],Bike_Data[Product Name Count])</f>
        <v>572</v>
      </c>
      <c r="M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7" t="s">
        <v>87</v>
      </c>
      <c r="O307" t="s">
        <v>37</v>
      </c>
      <c r="P307">
        <v>1</v>
      </c>
      <c r="Q307">
        <v>269.99</v>
      </c>
      <c r="R307">
        <v>0.05</v>
      </c>
      <c r="S307" t="s">
        <v>47</v>
      </c>
      <c r="T307">
        <v>0</v>
      </c>
      <c r="U307" t="s">
        <v>44</v>
      </c>
      <c r="V307" t="s">
        <v>48</v>
      </c>
      <c r="W307" t="s">
        <v>49</v>
      </c>
      <c r="X307" t="s">
        <v>55</v>
      </c>
    </row>
    <row r="308" spans="1:24" hidden="1" x14ac:dyDescent="0.25">
      <c r="A308">
        <v>161</v>
      </c>
      <c r="B308" t="s">
        <v>575</v>
      </c>
      <c r="C308" t="s">
        <v>580</v>
      </c>
      <c r="D308">
        <v>4</v>
      </c>
      <c r="E308" t="s">
        <v>23</v>
      </c>
      <c r="F308" t="s">
        <v>596</v>
      </c>
      <c r="G308" t="s">
        <v>44</v>
      </c>
      <c r="H308" t="s">
        <v>323</v>
      </c>
      <c r="I308" t="s">
        <v>597</v>
      </c>
      <c r="J308" t="s">
        <v>92</v>
      </c>
      <c r="K308">
        <f>COUNTIFS(Bike_Data[Product Name],Bike_Data[[#This Row],[Product Name]])</f>
        <v>101</v>
      </c>
      <c r="L308">
        <f>_xlfn.RANK.EQ(Bike_Data[[#This Row],[Product Name Count]],Bike_Data[Product Name Count])</f>
        <v>862</v>
      </c>
      <c r="M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8" t="s">
        <v>39</v>
      </c>
      <c r="O308" t="s">
        <v>40</v>
      </c>
      <c r="P308">
        <v>2</v>
      </c>
      <c r="Q308">
        <v>3999.99</v>
      </c>
      <c r="R308">
        <v>0.05</v>
      </c>
      <c r="S308" t="s">
        <v>47</v>
      </c>
      <c r="T308">
        <v>8</v>
      </c>
      <c r="U308" t="s">
        <v>44</v>
      </c>
      <c r="V308" t="s">
        <v>48</v>
      </c>
      <c r="W308" t="s">
        <v>49</v>
      </c>
      <c r="X308" t="s">
        <v>55</v>
      </c>
    </row>
    <row r="309" spans="1:24" hidden="1" x14ac:dyDescent="0.25">
      <c r="A309">
        <v>163</v>
      </c>
      <c r="B309" t="s">
        <v>584</v>
      </c>
      <c r="C309" t="s">
        <v>598</v>
      </c>
      <c r="D309">
        <v>4</v>
      </c>
      <c r="E309" t="s">
        <v>23</v>
      </c>
      <c r="F309" t="s">
        <v>602</v>
      </c>
      <c r="G309" t="s">
        <v>44</v>
      </c>
      <c r="H309" t="s">
        <v>501</v>
      </c>
      <c r="I309" t="s">
        <v>603</v>
      </c>
      <c r="J309" t="s">
        <v>78</v>
      </c>
      <c r="K309">
        <f>COUNTIFS(Bike_Data[Product Name],Bike_Data[[#This Row],[Product Name]])</f>
        <v>193</v>
      </c>
      <c r="L309">
        <f>_xlfn.RANK.EQ(Bike_Data[[#This Row],[Product Name Count]],Bike_Data[Product Name Count])</f>
        <v>1</v>
      </c>
      <c r="M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9" t="s">
        <v>36</v>
      </c>
      <c r="O309" t="s">
        <v>37</v>
      </c>
      <c r="P309">
        <v>1</v>
      </c>
      <c r="Q309">
        <v>549.99</v>
      </c>
      <c r="R309">
        <v>0.1</v>
      </c>
      <c r="S309" t="s">
        <v>47</v>
      </c>
      <c r="T309">
        <v>2</v>
      </c>
      <c r="U309" t="s">
        <v>44</v>
      </c>
      <c r="V309" t="s">
        <v>48</v>
      </c>
      <c r="W309" t="s">
        <v>49</v>
      </c>
      <c r="X309" t="s">
        <v>55</v>
      </c>
    </row>
    <row r="310" spans="1:24" hidden="1" x14ac:dyDescent="0.25">
      <c r="A310">
        <v>163</v>
      </c>
      <c r="B310" t="s">
        <v>584</v>
      </c>
      <c r="C310" t="s">
        <v>598</v>
      </c>
      <c r="D310">
        <v>4</v>
      </c>
      <c r="E310" t="s">
        <v>23</v>
      </c>
      <c r="F310" t="s">
        <v>602</v>
      </c>
      <c r="G310" t="s">
        <v>44</v>
      </c>
      <c r="H310" t="s">
        <v>501</v>
      </c>
      <c r="I310" t="s">
        <v>603</v>
      </c>
      <c r="J310" t="s">
        <v>75</v>
      </c>
      <c r="K310">
        <f>COUNTIFS(Bike_Data[Product Name],Bike_Data[[#This Row],[Product Name]])</f>
        <v>89</v>
      </c>
      <c r="L310">
        <f>_xlfn.RANK.EQ(Bike_Data[[#This Row],[Product Name Count]],Bike_Data[Product Name Count])</f>
        <v>1826</v>
      </c>
      <c r="M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0" t="s">
        <v>36</v>
      </c>
      <c r="O310" t="s">
        <v>69</v>
      </c>
      <c r="P310">
        <v>1</v>
      </c>
      <c r="Q310">
        <v>449</v>
      </c>
      <c r="R310">
        <v>0.2</v>
      </c>
      <c r="S310" t="s">
        <v>47</v>
      </c>
      <c r="T310">
        <v>13</v>
      </c>
      <c r="U310" t="s">
        <v>44</v>
      </c>
      <c r="V310" t="s">
        <v>48</v>
      </c>
      <c r="W310" t="s">
        <v>49</v>
      </c>
      <c r="X310" t="s">
        <v>55</v>
      </c>
    </row>
    <row r="311" spans="1:24" hidden="1" x14ac:dyDescent="0.25">
      <c r="A311">
        <v>164</v>
      </c>
      <c r="B311" t="s">
        <v>598</v>
      </c>
      <c r="C311" t="s">
        <v>604</v>
      </c>
      <c r="D311">
        <v>4</v>
      </c>
      <c r="E311" t="s">
        <v>23</v>
      </c>
      <c r="F311" t="s">
        <v>605</v>
      </c>
      <c r="G311" t="s">
        <v>44</v>
      </c>
      <c r="H311" t="s">
        <v>606</v>
      </c>
      <c r="I311" t="s">
        <v>607</v>
      </c>
      <c r="J311" t="s">
        <v>86</v>
      </c>
      <c r="K311">
        <f>COUNTIFS(Bike_Data[Product Name],Bike_Data[[#This Row],[Product Name]])</f>
        <v>180</v>
      </c>
      <c r="L311">
        <f>_xlfn.RANK.EQ(Bike_Data[[#This Row],[Product Name Count]],Bike_Data[Product Name Count])</f>
        <v>572</v>
      </c>
      <c r="M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1" t="s">
        <v>36</v>
      </c>
      <c r="O311" t="s">
        <v>37</v>
      </c>
      <c r="P311">
        <v>1</v>
      </c>
      <c r="Q311">
        <v>269.99</v>
      </c>
      <c r="R311">
        <v>0.1</v>
      </c>
      <c r="S311" t="s">
        <v>47</v>
      </c>
      <c r="T311">
        <v>18</v>
      </c>
      <c r="U311" t="s">
        <v>44</v>
      </c>
      <c r="V311" t="s">
        <v>48</v>
      </c>
      <c r="W311" t="s">
        <v>49</v>
      </c>
      <c r="X311" t="s">
        <v>55</v>
      </c>
    </row>
    <row r="312" spans="1:24" hidden="1" x14ac:dyDescent="0.25">
      <c r="A312">
        <v>164</v>
      </c>
      <c r="B312" t="s">
        <v>598</v>
      </c>
      <c r="C312" t="s">
        <v>604</v>
      </c>
      <c r="D312">
        <v>4</v>
      </c>
      <c r="E312" t="s">
        <v>23</v>
      </c>
      <c r="F312" t="s">
        <v>605</v>
      </c>
      <c r="G312" t="s">
        <v>44</v>
      </c>
      <c r="H312" t="s">
        <v>606</v>
      </c>
      <c r="I312" t="s">
        <v>607</v>
      </c>
      <c r="J312" t="s">
        <v>28</v>
      </c>
      <c r="K312">
        <f>COUNTIFS(Bike_Data[Product Name],Bike_Data[[#This Row],[Product Name]])</f>
        <v>97</v>
      </c>
      <c r="L312">
        <f>_xlfn.RANK.EQ(Bike_Data[[#This Row],[Product Name Count]],Bike_Data[Product Name Count])</f>
        <v>1262</v>
      </c>
      <c r="M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2" t="s">
        <v>29</v>
      </c>
      <c r="O312" t="s">
        <v>30</v>
      </c>
      <c r="P312">
        <v>2</v>
      </c>
      <c r="Q312">
        <v>1549</v>
      </c>
      <c r="R312">
        <v>0.05</v>
      </c>
      <c r="S312" t="s">
        <v>47</v>
      </c>
      <c r="T312">
        <v>13</v>
      </c>
      <c r="U312" t="s">
        <v>44</v>
      </c>
      <c r="V312" t="s">
        <v>48</v>
      </c>
      <c r="W312" t="s">
        <v>49</v>
      </c>
      <c r="X312" t="s">
        <v>55</v>
      </c>
    </row>
    <row r="313" spans="1:24" hidden="1" x14ac:dyDescent="0.25">
      <c r="A313">
        <v>164</v>
      </c>
      <c r="B313" t="s">
        <v>598</v>
      </c>
      <c r="C313" t="s">
        <v>604</v>
      </c>
      <c r="D313">
        <v>4</v>
      </c>
      <c r="E313" t="s">
        <v>23</v>
      </c>
      <c r="F313" t="s">
        <v>605</v>
      </c>
      <c r="G313" t="s">
        <v>44</v>
      </c>
      <c r="H313" t="s">
        <v>606</v>
      </c>
      <c r="I313" t="s">
        <v>607</v>
      </c>
      <c r="J313" t="s">
        <v>41</v>
      </c>
      <c r="K313">
        <f>COUNTIFS(Bike_Data[Product Name],Bike_Data[[#This Row],[Product Name]])</f>
        <v>97</v>
      </c>
      <c r="L313">
        <f>_xlfn.RANK.EQ(Bike_Data[[#This Row],[Product Name Count]],Bike_Data[Product Name Count])</f>
        <v>1262</v>
      </c>
      <c r="M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3" t="s">
        <v>39</v>
      </c>
      <c r="O313" t="s">
        <v>40</v>
      </c>
      <c r="P313">
        <v>2</v>
      </c>
      <c r="Q313">
        <v>2899.99</v>
      </c>
      <c r="R313">
        <v>0.05</v>
      </c>
      <c r="S313" t="s">
        <v>47</v>
      </c>
      <c r="T313">
        <v>2</v>
      </c>
      <c r="U313" t="s">
        <v>44</v>
      </c>
      <c r="V313" t="s">
        <v>48</v>
      </c>
      <c r="W313" t="s">
        <v>49</v>
      </c>
      <c r="X313" t="s">
        <v>55</v>
      </c>
    </row>
    <row r="314" spans="1:24" hidden="1" x14ac:dyDescent="0.25">
      <c r="A314">
        <v>166</v>
      </c>
      <c r="B314" t="s">
        <v>608</v>
      </c>
      <c r="C314" t="s">
        <v>612</v>
      </c>
      <c r="D314">
        <v>4</v>
      </c>
      <c r="E314" t="s">
        <v>23</v>
      </c>
      <c r="F314" t="s">
        <v>613</v>
      </c>
      <c r="G314" t="s">
        <v>44</v>
      </c>
      <c r="H314" t="s">
        <v>452</v>
      </c>
      <c r="I314" t="s">
        <v>614</v>
      </c>
      <c r="J314" t="s">
        <v>28</v>
      </c>
      <c r="K314">
        <f>COUNTIFS(Bike_Data[Product Name],Bike_Data[[#This Row],[Product Name]])</f>
        <v>97</v>
      </c>
      <c r="L314">
        <f>_xlfn.RANK.EQ(Bike_Data[[#This Row],[Product Name Count]],Bike_Data[Product Name Count])</f>
        <v>1262</v>
      </c>
      <c r="M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4" t="s">
        <v>29</v>
      </c>
      <c r="O314" t="s">
        <v>30</v>
      </c>
      <c r="P314">
        <v>2</v>
      </c>
      <c r="Q314">
        <v>1549</v>
      </c>
      <c r="R314">
        <v>0.1</v>
      </c>
      <c r="S314" t="s">
        <v>47</v>
      </c>
      <c r="T314">
        <v>13</v>
      </c>
      <c r="U314" t="s">
        <v>44</v>
      </c>
      <c r="V314" t="s">
        <v>48</v>
      </c>
      <c r="W314" t="s">
        <v>49</v>
      </c>
      <c r="X314" t="s">
        <v>50</v>
      </c>
    </row>
    <row r="315" spans="1:24" hidden="1" x14ac:dyDescent="0.25">
      <c r="A315">
        <v>166</v>
      </c>
      <c r="B315" t="s">
        <v>608</v>
      </c>
      <c r="C315" t="s">
        <v>612</v>
      </c>
      <c r="D315">
        <v>4</v>
      </c>
      <c r="E315" t="s">
        <v>23</v>
      </c>
      <c r="F315" t="s">
        <v>613</v>
      </c>
      <c r="G315" t="s">
        <v>44</v>
      </c>
      <c r="H315" t="s">
        <v>452</v>
      </c>
      <c r="I315" t="s">
        <v>614</v>
      </c>
      <c r="J315" t="s">
        <v>104</v>
      </c>
      <c r="K315">
        <f>COUNTIFS(Bike_Data[Product Name],Bike_Data[[#This Row],[Product Name]])</f>
        <v>97</v>
      </c>
      <c r="L315">
        <f>_xlfn.RANK.EQ(Bike_Data[[#This Row],[Product Name Count]],Bike_Data[Product Name Count])</f>
        <v>1262</v>
      </c>
      <c r="M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5" t="s">
        <v>29</v>
      </c>
      <c r="O315" t="s">
        <v>30</v>
      </c>
      <c r="P315">
        <v>1</v>
      </c>
      <c r="Q315">
        <v>1680.99</v>
      </c>
      <c r="R315">
        <v>0.2</v>
      </c>
      <c r="S315" t="s">
        <v>47</v>
      </c>
      <c r="T315">
        <v>21</v>
      </c>
      <c r="U315" t="s">
        <v>44</v>
      </c>
      <c r="V315" t="s">
        <v>48</v>
      </c>
      <c r="W315" t="s">
        <v>49</v>
      </c>
      <c r="X315" t="s">
        <v>50</v>
      </c>
    </row>
    <row r="316" spans="1:24" hidden="1" x14ac:dyDescent="0.25">
      <c r="A316">
        <v>167</v>
      </c>
      <c r="B316" t="s">
        <v>608</v>
      </c>
      <c r="C316" t="s">
        <v>612</v>
      </c>
      <c r="D316">
        <v>4</v>
      </c>
      <c r="E316" t="s">
        <v>23</v>
      </c>
      <c r="F316" t="s">
        <v>615</v>
      </c>
      <c r="G316" t="s">
        <v>44</v>
      </c>
      <c r="H316" t="s">
        <v>382</v>
      </c>
      <c r="I316" t="s">
        <v>616</v>
      </c>
      <c r="J316" t="s">
        <v>78</v>
      </c>
      <c r="K316">
        <f>COUNTIFS(Bike_Data[Product Name],Bike_Data[[#This Row],[Product Name]])</f>
        <v>193</v>
      </c>
      <c r="L316">
        <f>_xlfn.RANK.EQ(Bike_Data[[#This Row],[Product Name Count]],Bike_Data[Product Name Count])</f>
        <v>1</v>
      </c>
      <c r="M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6" t="s">
        <v>36</v>
      </c>
      <c r="O316" t="s">
        <v>37</v>
      </c>
      <c r="P316">
        <v>1</v>
      </c>
      <c r="Q316">
        <v>549.99</v>
      </c>
      <c r="R316">
        <v>0.05</v>
      </c>
      <c r="S316" t="s">
        <v>47</v>
      </c>
      <c r="T316">
        <v>2</v>
      </c>
      <c r="U316" t="s">
        <v>44</v>
      </c>
      <c r="V316" t="s">
        <v>48</v>
      </c>
      <c r="W316" t="s">
        <v>49</v>
      </c>
      <c r="X316" t="s">
        <v>55</v>
      </c>
    </row>
    <row r="317" spans="1:24" hidden="1" x14ac:dyDescent="0.25">
      <c r="A317">
        <v>167</v>
      </c>
      <c r="B317" t="s">
        <v>608</v>
      </c>
      <c r="C317" t="s">
        <v>612</v>
      </c>
      <c r="D317">
        <v>4</v>
      </c>
      <c r="E317" t="s">
        <v>23</v>
      </c>
      <c r="F317" t="s">
        <v>615</v>
      </c>
      <c r="G317" t="s">
        <v>44</v>
      </c>
      <c r="H317" t="s">
        <v>382</v>
      </c>
      <c r="I317" t="s">
        <v>616</v>
      </c>
      <c r="J317" t="s">
        <v>109</v>
      </c>
      <c r="K317">
        <f>COUNTIFS(Bike_Data[Product Name],Bike_Data[[#This Row],[Product Name]])</f>
        <v>193</v>
      </c>
      <c r="L317">
        <f>_xlfn.RANK.EQ(Bike_Data[[#This Row],[Product Name Count]],Bike_Data[Product Name Count])</f>
        <v>1</v>
      </c>
      <c r="M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7" t="s">
        <v>36</v>
      </c>
      <c r="O317" t="s">
        <v>37</v>
      </c>
      <c r="P317">
        <v>2</v>
      </c>
      <c r="Q317">
        <v>269.99</v>
      </c>
      <c r="R317">
        <v>0.05</v>
      </c>
      <c r="S317" t="s">
        <v>47</v>
      </c>
      <c r="T317">
        <v>1</v>
      </c>
      <c r="U317" t="s">
        <v>44</v>
      </c>
      <c r="V317" t="s">
        <v>48</v>
      </c>
      <c r="W317" t="s">
        <v>49</v>
      </c>
      <c r="X317" t="s">
        <v>55</v>
      </c>
    </row>
    <row r="318" spans="1:24" hidden="1" x14ac:dyDescent="0.25">
      <c r="A318">
        <v>167</v>
      </c>
      <c r="B318" t="s">
        <v>608</v>
      </c>
      <c r="C318" t="s">
        <v>612</v>
      </c>
      <c r="D318">
        <v>4</v>
      </c>
      <c r="E318" t="s">
        <v>23</v>
      </c>
      <c r="F318" t="s">
        <v>615</v>
      </c>
      <c r="G318" t="s">
        <v>44</v>
      </c>
      <c r="H318" t="s">
        <v>382</v>
      </c>
      <c r="I318" t="s">
        <v>616</v>
      </c>
      <c r="J318" t="s">
        <v>92</v>
      </c>
      <c r="K318">
        <f>COUNTIFS(Bike_Data[Product Name],Bike_Data[[#This Row],[Product Name]])</f>
        <v>101</v>
      </c>
      <c r="L318">
        <f>_xlfn.RANK.EQ(Bike_Data[[#This Row],[Product Name Count]],Bike_Data[Product Name Count])</f>
        <v>862</v>
      </c>
      <c r="M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8" t="s">
        <v>39</v>
      </c>
      <c r="O318" t="s">
        <v>40</v>
      </c>
      <c r="P318">
        <v>2</v>
      </c>
      <c r="Q318">
        <v>3999.99</v>
      </c>
      <c r="R318">
        <v>0.05</v>
      </c>
      <c r="S318" t="s">
        <v>47</v>
      </c>
      <c r="T318">
        <v>8</v>
      </c>
      <c r="U318" t="s">
        <v>44</v>
      </c>
      <c r="V318" t="s">
        <v>48</v>
      </c>
      <c r="W318" t="s">
        <v>49</v>
      </c>
      <c r="X318" t="s">
        <v>55</v>
      </c>
    </row>
    <row r="319" spans="1:24" hidden="1" x14ac:dyDescent="0.25">
      <c r="A319">
        <v>167</v>
      </c>
      <c r="B319" t="s">
        <v>608</v>
      </c>
      <c r="C319" t="s">
        <v>612</v>
      </c>
      <c r="D319">
        <v>4</v>
      </c>
      <c r="E319" t="s">
        <v>23</v>
      </c>
      <c r="F319" t="s">
        <v>615</v>
      </c>
      <c r="G319" t="s">
        <v>44</v>
      </c>
      <c r="H319" t="s">
        <v>382</v>
      </c>
      <c r="I319" t="s">
        <v>616</v>
      </c>
      <c r="J319" t="s">
        <v>28</v>
      </c>
      <c r="K319">
        <f>COUNTIFS(Bike_Data[Product Name],Bike_Data[[#This Row],[Product Name]])</f>
        <v>97</v>
      </c>
      <c r="L319">
        <f>_xlfn.RANK.EQ(Bike_Data[[#This Row],[Product Name Count]],Bike_Data[Product Name Count])</f>
        <v>1262</v>
      </c>
      <c r="M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9" t="s">
        <v>29</v>
      </c>
      <c r="O319" t="s">
        <v>30</v>
      </c>
      <c r="P319">
        <v>1</v>
      </c>
      <c r="Q319">
        <v>1549</v>
      </c>
      <c r="R319">
        <v>0.2</v>
      </c>
      <c r="S319" t="s">
        <v>47</v>
      </c>
      <c r="T319">
        <v>13</v>
      </c>
      <c r="U319" t="s">
        <v>44</v>
      </c>
      <c r="V319" t="s">
        <v>48</v>
      </c>
      <c r="W319" t="s">
        <v>49</v>
      </c>
      <c r="X319" t="s">
        <v>55</v>
      </c>
    </row>
    <row r="320" spans="1:24" hidden="1" x14ac:dyDescent="0.25">
      <c r="A320">
        <v>169</v>
      </c>
      <c r="B320" t="s">
        <v>609</v>
      </c>
      <c r="C320" t="s">
        <v>612</v>
      </c>
      <c r="D320">
        <v>4</v>
      </c>
      <c r="E320" t="s">
        <v>23</v>
      </c>
      <c r="F320" t="s">
        <v>619</v>
      </c>
      <c r="G320" t="s">
        <v>44</v>
      </c>
      <c r="H320" t="s">
        <v>283</v>
      </c>
      <c r="I320" t="s">
        <v>620</v>
      </c>
      <c r="J320" t="s">
        <v>86</v>
      </c>
      <c r="K320">
        <f>COUNTIFS(Bike_Data[Product Name],Bike_Data[[#This Row],[Product Name]])</f>
        <v>180</v>
      </c>
      <c r="L320">
        <f>_xlfn.RANK.EQ(Bike_Data[[#This Row],[Product Name Count]],Bike_Data[Product Name Count])</f>
        <v>572</v>
      </c>
      <c r="M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0" t="s">
        <v>36</v>
      </c>
      <c r="O320" t="s">
        <v>37</v>
      </c>
      <c r="P320">
        <v>2</v>
      </c>
      <c r="Q320">
        <v>269.99</v>
      </c>
      <c r="R320">
        <v>0.05</v>
      </c>
      <c r="S320" t="s">
        <v>47</v>
      </c>
      <c r="T320">
        <v>18</v>
      </c>
      <c r="U320" t="s">
        <v>44</v>
      </c>
      <c r="V320" t="s">
        <v>48</v>
      </c>
      <c r="W320" t="s">
        <v>49</v>
      </c>
      <c r="X320" t="s">
        <v>55</v>
      </c>
    </row>
    <row r="321" spans="1:24" hidden="1" x14ac:dyDescent="0.25">
      <c r="A321">
        <v>169</v>
      </c>
      <c r="B321" t="s">
        <v>609</v>
      </c>
      <c r="C321" t="s">
        <v>612</v>
      </c>
      <c r="D321">
        <v>4</v>
      </c>
      <c r="E321" t="s">
        <v>23</v>
      </c>
      <c r="F321" t="s">
        <v>619</v>
      </c>
      <c r="G321" t="s">
        <v>44</v>
      </c>
      <c r="H321" t="s">
        <v>283</v>
      </c>
      <c r="I321" t="s">
        <v>620</v>
      </c>
      <c r="J321" t="s">
        <v>28</v>
      </c>
      <c r="K321">
        <f>COUNTIFS(Bike_Data[Product Name],Bike_Data[[#This Row],[Product Name]])</f>
        <v>97</v>
      </c>
      <c r="L321">
        <f>_xlfn.RANK.EQ(Bike_Data[[#This Row],[Product Name Count]],Bike_Data[Product Name Count])</f>
        <v>1262</v>
      </c>
      <c r="M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1" t="s">
        <v>29</v>
      </c>
      <c r="O321" t="s">
        <v>30</v>
      </c>
      <c r="P321">
        <v>1</v>
      </c>
      <c r="Q321">
        <v>1549</v>
      </c>
      <c r="R321">
        <v>0.2</v>
      </c>
      <c r="S321" t="s">
        <v>47</v>
      </c>
      <c r="T321">
        <v>13</v>
      </c>
      <c r="U321" t="s">
        <v>44</v>
      </c>
      <c r="V321" t="s">
        <v>48</v>
      </c>
      <c r="W321" t="s">
        <v>49</v>
      </c>
      <c r="X321" t="s">
        <v>55</v>
      </c>
    </row>
    <row r="322" spans="1:24" hidden="1" x14ac:dyDescent="0.25">
      <c r="A322">
        <v>169</v>
      </c>
      <c r="B322" t="s">
        <v>609</v>
      </c>
      <c r="C322" t="s">
        <v>612</v>
      </c>
      <c r="D322">
        <v>4</v>
      </c>
      <c r="E322" t="s">
        <v>23</v>
      </c>
      <c r="F322" t="s">
        <v>619</v>
      </c>
      <c r="G322" t="s">
        <v>44</v>
      </c>
      <c r="H322" t="s">
        <v>283</v>
      </c>
      <c r="I322" t="s">
        <v>620</v>
      </c>
      <c r="J322" t="s">
        <v>104</v>
      </c>
      <c r="K322">
        <f>COUNTIFS(Bike_Data[Product Name],Bike_Data[[#This Row],[Product Name]])</f>
        <v>97</v>
      </c>
      <c r="L322">
        <f>_xlfn.RANK.EQ(Bike_Data[[#This Row],[Product Name Count]],Bike_Data[Product Name Count])</f>
        <v>1262</v>
      </c>
      <c r="M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 t="s">
        <v>29</v>
      </c>
      <c r="O322" t="s">
        <v>30</v>
      </c>
      <c r="P322">
        <v>1</v>
      </c>
      <c r="Q322">
        <v>1680.99</v>
      </c>
      <c r="R322">
        <v>0.2</v>
      </c>
      <c r="S322" t="s">
        <v>47</v>
      </c>
      <c r="T322">
        <v>21</v>
      </c>
      <c r="U322" t="s">
        <v>44</v>
      </c>
      <c r="V322" t="s">
        <v>48</v>
      </c>
      <c r="W322" t="s">
        <v>49</v>
      </c>
      <c r="X322" t="s">
        <v>55</v>
      </c>
    </row>
    <row r="323" spans="1:24" hidden="1" x14ac:dyDescent="0.25">
      <c r="A323">
        <v>169</v>
      </c>
      <c r="B323" t="s">
        <v>609</v>
      </c>
      <c r="C323" t="s">
        <v>612</v>
      </c>
      <c r="D323">
        <v>4</v>
      </c>
      <c r="E323" t="s">
        <v>23</v>
      </c>
      <c r="F323" t="s">
        <v>619</v>
      </c>
      <c r="G323" t="s">
        <v>44</v>
      </c>
      <c r="H323" t="s">
        <v>283</v>
      </c>
      <c r="I323" t="s">
        <v>620</v>
      </c>
      <c r="J323" t="s">
        <v>127</v>
      </c>
      <c r="K323">
        <f>COUNTIFS(Bike_Data[Product Name],Bike_Data[[#This Row],[Product Name]])</f>
        <v>91</v>
      </c>
      <c r="L323">
        <f>_xlfn.RANK.EQ(Bike_Data[[#This Row],[Product Name Count]],Bike_Data[Product Name Count])</f>
        <v>1553</v>
      </c>
      <c r="M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3" t="s">
        <v>39</v>
      </c>
      <c r="O323" t="s">
        <v>128</v>
      </c>
      <c r="P323">
        <v>1</v>
      </c>
      <c r="Q323">
        <v>1320.99</v>
      </c>
      <c r="R323">
        <v>0.05</v>
      </c>
      <c r="S323" t="s">
        <v>47</v>
      </c>
      <c r="T323">
        <v>1</v>
      </c>
      <c r="U323" t="s">
        <v>44</v>
      </c>
      <c r="V323" t="s">
        <v>48</v>
      </c>
      <c r="W323" t="s">
        <v>49</v>
      </c>
      <c r="X323" t="s">
        <v>55</v>
      </c>
    </row>
    <row r="324" spans="1:24" hidden="1" x14ac:dyDescent="0.25">
      <c r="A324">
        <v>169</v>
      </c>
      <c r="B324" t="s">
        <v>609</v>
      </c>
      <c r="C324" t="s">
        <v>612</v>
      </c>
      <c r="D324">
        <v>4</v>
      </c>
      <c r="E324" t="s">
        <v>23</v>
      </c>
      <c r="F324" t="s">
        <v>619</v>
      </c>
      <c r="G324" t="s">
        <v>44</v>
      </c>
      <c r="H324" t="s">
        <v>283</v>
      </c>
      <c r="I324" t="s">
        <v>620</v>
      </c>
      <c r="J324" t="s">
        <v>35</v>
      </c>
      <c r="K324">
        <f>COUNTIFS(Bike_Data[Product Name],Bike_Data[[#This Row],[Product Name]])</f>
        <v>84</v>
      </c>
      <c r="L324">
        <f>_xlfn.RANK.EQ(Bike_Data[[#This Row],[Product Name Count]],Bike_Data[Product Name Count])</f>
        <v>2086</v>
      </c>
      <c r="M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 t="s">
        <v>36</v>
      </c>
      <c r="O324" t="s">
        <v>37</v>
      </c>
      <c r="P324">
        <v>2</v>
      </c>
      <c r="Q324">
        <v>599.99</v>
      </c>
      <c r="R324">
        <v>0.1</v>
      </c>
      <c r="S324" t="s">
        <v>47</v>
      </c>
      <c r="T324">
        <v>20</v>
      </c>
      <c r="U324" t="s">
        <v>44</v>
      </c>
      <c r="V324" t="s">
        <v>48</v>
      </c>
      <c r="W324" t="s">
        <v>49</v>
      </c>
      <c r="X324" t="s">
        <v>55</v>
      </c>
    </row>
    <row r="325" spans="1:24" hidden="1" x14ac:dyDescent="0.25">
      <c r="A325">
        <v>170</v>
      </c>
      <c r="B325" t="s">
        <v>609</v>
      </c>
      <c r="C325" t="s">
        <v>621</v>
      </c>
      <c r="D325">
        <v>4</v>
      </c>
      <c r="E325" t="s">
        <v>23</v>
      </c>
      <c r="F325" t="s">
        <v>622</v>
      </c>
      <c r="G325" t="s">
        <v>44</v>
      </c>
      <c r="H325" t="s">
        <v>333</v>
      </c>
      <c r="I325" t="s">
        <v>623</v>
      </c>
      <c r="J325" t="s">
        <v>78</v>
      </c>
      <c r="K325">
        <f>COUNTIFS(Bike_Data[Product Name],Bike_Data[[#This Row],[Product Name]])</f>
        <v>193</v>
      </c>
      <c r="L325">
        <f>_xlfn.RANK.EQ(Bike_Data[[#This Row],[Product Name Count]],Bike_Data[Product Name Count])</f>
        <v>1</v>
      </c>
      <c r="M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5" t="s">
        <v>36</v>
      </c>
      <c r="O325" t="s">
        <v>37</v>
      </c>
      <c r="P325">
        <v>2</v>
      </c>
      <c r="Q325">
        <v>549.99</v>
      </c>
      <c r="R325">
        <v>0.1</v>
      </c>
      <c r="S325" t="s">
        <v>47</v>
      </c>
      <c r="T325">
        <v>2</v>
      </c>
      <c r="U325" t="s">
        <v>44</v>
      </c>
      <c r="V325" t="s">
        <v>48</v>
      </c>
      <c r="W325" t="s">
        <v>49</v>
      </c>
      <c r="X325" t="s">
        <v>55</v>
      </c>
    </row>
    <row r="326" spans="1:24" hidden="1" x14ac:dyDescent="0.25">
      <c r="A326">
        <v>170</v>
      </c>
      <c r="B326" t="s">
        <v>609</v>
      </c>
      <c r="C326" t="s">
        <v>621</v>
      </c>
      <c r="D326">
        <v>4</v>
      </c>
      <c r="E326" t="s">
        <v>23</v>
      </c>
      <c r="F326" t="s">
        <v>622</v>
      </c>
      <c r="G326" t="s">
        <v>44</v>
      </c>
      <c r="H326" t="s">
        <v>333</v>
      </c>
      <c r="I326" t="s">
        <v>623</v>
      </c>
      <c r="J326" t="s">
        <v>78</v>
      </c>
      <c r="K326">
        <f>COUNTIFS(Bike_Data[Product Name],Bike_Data[[#This Row],[Product Name]])</f>
        <v>193</v>
      </c>
      <c r="L326">
        <f>_xlfn.RANK.EQ(Bike_Data[[#This Row],[Product Name Count]],Bike_Data[Product Name Count])</f>
        <v>1</v>
      </c>
      <c r="M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 t="s">
        <v>70</v>
      </c>
      <c r="O326" t="s">
        <v>37</v>
      </c>
      <c r="P326">
        <v>1</v>
      </c>
      <c r="Q326">
        <v>549.99</v>
      </c>
      <c r="R326">
        <v>0.05</v>
      </c>
      <c r="S326" t="s">
        <v>47</v>
      </c>
      <c r="T326">
        <v>16</v>
      </c>
      <c r="U326" t="s">
        <v>44</v>
      </c>
      <c r="V326" t="s">
        <v>48</v>
      </c>
      <c r="W326" t="s">
        <v>49</v>
      </c>
      <c r="X326" t="s">
        <v>55</v>
      </c>
    </row>
    <row r="327" spans="1:24" hidden="1" x14ac:dyDescent="0.25">
      <c r="A327">
        <v>170</v>
      </c>
      <c r="B327" t="s">
        <v>609</v>
      </c>
      <c r="C327" t="s">
        <v>621</v>
      </c>
      <c r="D327">
        <v>4</v>
      </c>
      <c r="E327" t="s">
        <v>23</v>
      </c>
      <c r="F327" t="s">
        <v>622</v>
      </c>
      <c r="G327" t="s">
        <v>44</v>
      </c>
      <c r="H327" t="s">
        <v>333</v>
      </c>
      <c r="I327" t="s">
        <v>623</v>
      </c>
      <c r="J327" t="s">
        <v>92</v>
      </c>
      <c r="K327">
        <f>COUNTIFS(Bike_Data[Product Name],Bike_Data[[#This Row],[Product Name]])</f>
        <v>101</v>
      </c>
      <c r="L327">
        <f>_xlfn.RANK.EQ(Bike_Data[[#This Row],[Product Name Count]],Bike_Data[Product Name Count])</f>
        <v>862</v>
      </c>
      <c r="M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 t="s">
        <v>39</v>
      </c>
      <c r="O327" t="s">
        <v>40</v>
      </c>
      <c r="P327">
        <v>1</v>
      </c>
      <c r="Q327">
        <v>3999.99</v>
      </c>
      <c r="R327">
        <v>0.2</v>
      </c>
      <c r="S327" t="s">
        <v>47</v>
      </c>
      <c r="T327">
        <v>8</v>
      </c>
      <c r="U327" t="s">
        <v>44</v>
      </c>
      <c r="V327" t="s">
        <v>48</v>
      </c>
      <c r="W327" t="s">
        <v>49</v>
      </c>
      <c r="X327" t="s">
        <v>55</v>
      </c>
    </row>
    <row r="328" spans="1:24" hidden="1" x14ac:dyDescent="0.25">
      <c r="A328">
        <v>170</v>
      </c>
      <c r="B328" t="s">
        <v>609</v>
      </c>
      <c r="C328" t="s">
        <v>621</v>
      </c>
      <c r="D328">
        <v>4</v>
      </c>
      <c r="E328" t="s">
        <v>23</v>
      </c>
      <c r="F328" t="s">
        <v>622</v>
      </c>
      <c r="G328" t="s">
        <v>44</v>
      </c>
      <c r="H328" t="s">
        <v>333</v>
      </c>
      <c r="I328" t="s">
        <v>623</v>
      </c>
      <c r="J328" t="s">
        <v>75</v>
      </c>
      <c r="K328">
        <f>COUNTIFS(Bike_Data[Product Name],Bike_Data[[#This Row],[Product Name]])</f>
        <v>89</v>
      </c>
      <c r="L328">
        <f>_xlfn.RANK.EQ(Bike_Data[[#This Row],[Product Name Count]],Bike_Data[Product Name Count])</f>
        <v>1826</v>
      </c>
      <c r="M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8" t="s">
        <v>36</v>
      </c>
      <c r="O328" t="s">
        <v>69</v>
      </c>
      <c r="P328">
        <v>2</v>
      </c>
      <c r="Q328">
        <v>449</v>
      </c>
      <c r="R328">
        <v>0.05</v>
      </c>
      <c r="S328" t="s">
        <v>47</v>
      </c>
      <c r="T328">
        <v>13</v>
      </c>
      <c r="U328" t="s">
        <v>44</v>
      </c>
      <c r="V328" t="s">
        <v>48</v>
      </c>
      <c r="W328" t="s">
        <v>49</v>
      </c>
      <c r="X328" t="s">
        <v>55</v>
      </c>
    </row>
    <row r="329" spans="1:24" hidden="1" x14ac:dyDescent="0.25">
      <c r="A329">
        <v>172</v>
      </c>
      <c r="B329" t="s">
        <v>612</v>
      </c>
      <c r="C329" t="s">
        <v>624</v>
      </c>
      <c r="D329">
        <v>4</v>
      </c>
      <c r="E329" t="s">
        <v>23</v>
      </c>
      <c r="F329" t="s">
        <v>627</v>
      </c>
      <c r="G329" t="s">
        <v>44</v>
      </c>
      <c r="H329" t="s">
        <v>153</v>
      </c>
      <c r="I329" t="s">
        <v>628</v>
      </c>
      <c r="J329" t="s">
        <v>42</v>
      </c>
      <c r="K329">
        <f>COUNTIFS(Bike_Data[Product Name],Bike_Data[[#This Row],[Product Name]])</f>
        <v>185</v>
      </c>
      <c r="L329">
        <f>_xlfn.RANK.EQ(Bike_Data[[#This Row],[Product Name Count]],Bike_Data[Product Name Count])</f>
        <v>387</v>
      </c>
      <c r="M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9" t="s">
        <v>36</v>
      </c>
      <c r="O329" t="s">
        <v>37</v>
      </c>
      <c r="P329">
        <v>1</v>
      </c>
      <c r="Q329">
        <v>599.99</v>
      </c>
      <c r="R329">
        <v>0.2</v>
      </c>
      <c r="S329" t="s">
        <v>47</v>
      </c>
      <c r="T329">
        <v>20</v>
      </c>
      <c r="U329" t="s">
        <v>44</v>
      </c>
      <c r="V329" t="s">
        <v>48</v>
      </c>
      <c r="W329" t="s">
        <v>49</v>
      </c>
      <c r="X329" t="s">
        <v>55</v>
      </c>
    </row>
    <row r="330" spans="1:24" hidden="1" x14ac:dyDescent="0.25">
      <c r="A330">
        <v>172</v>
      </c>
      <c r="B330" t="s">
        <v>612</v>
      </c>
      <c r="C330" t="s">
        <v>624</v>
      </c>
      <c r="D330">
        <v>4</v>
      </c>
      <c r="E330" t="s">
        <v>23</v>
      </c>
      <c r="F330" t="s">
        <v>627</v>
      </c>
      <c r="G330" t="s">
        <v>44</v>
      </c>
      <c r="H330" t="s">
        <v>153</v>
      </c>
      <c r="I330" t="s">
        <v>628</v>
      </c>
      <c r="J330" t="s">
        <v>118</v>
      </c>
      <c r="K330">
        <f>COUNTIFS(Bike_Data[Product Name],Bike_Data[[#This Row],[Product Name]])</f>
        <v>100</v>
      </c>
      <c r="L330">
        <f>_xlfn.RANK.EQ(Bike_Data[[#This Row],[Product Name Count]],Bike_Data[Product Name Count])</f>
        <v>1064</v>
      </c>
      <c r="M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 t="s">
        <v>87</v>
      </c>
      <c r="O330" t="s">
        <v>37</v>
      </c>
      <c r="P330">
        <v>1</v>
      </c>
      <c r="Q330">
        <v>299.99</v>
      </c>
      <c r="R330">
        <v>7.0000000000000007E-2</v>
      </c>
      <c r="S330" t="s">
        <v>47</v>
      </c>
      <c r="T330">
        <v>12</v>
      </c>
      <c r="U330" t="s">
        <v>44</v>
      </c>
      <c r="V330" t="s">
        <v>48</v>
      </c>
      <c r="W330" t="s">
        <v>49</v>
      </c>
      <c r="X330" t="s">
        <v>55</v>
      </c>
    </row>
    <row r="331" spans="1:24" hidden="1" x14ac:dyDescent="0.25">
      <c r="A331">
        <v>174</v>
      </c>
      <c r="B331" t="s">
        <v>629</v>
      </c>
      <c r="C331" t="s">
        <v>630</v>
      </c>
      <c r="D331">
        <v>4</v>
      </c>
      <c r="E331" t="s">
        <v>23</v>
      </c>
      <c r="F331" t="s">
        <v>631</v>
      </c>
      <c r="G331" t="s">
        <v>44</v>
      </c>
      <c r="H331" t="s">
        <v>632</v>
      </c>
      <c r="I331" t="s">
        <v>633</v>
      </c>
      <c r="J331" t="s">
        <v>86</v>
      </c>
      <c r="K331">
        <f>COUNTIFS(Bike_Data[Product Name],Bike_Data[[#This Row],[Product Name]])</f>
        <v>180</v>
      </c>
      <c r="L331">
        <f>_xlfn.RANK.EQ(Bike_Data[[#This Row],[Product Name Count]],Bike_Data[Product Name Count])</f>
        <v>572</v>
      </c>
      <c r="M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 t="s">
        <v>87</v>
      </c>
      <c r="O331" t="s">
        <v>37</v>
      </c>
      <c r="P331">
        <v>2</v>
      </c>
      <c r="Q331">
        <v>269.99</v>
      </c>
      <c r="R331">
        <v>0.2</v>
      </c>
      <c r="S331" t="s">
        <v>47</v>
      </c>
      <c r="T331">
        <v>0</v>
      </c>
      <c r="U331" t="s">
        <v>44</v>
      </c>
      <c r="V331" t="s">
        <v>48</v>
      </c>
      <c r="W331" t="s">
        <v>49</v>
      </c>
      <c r="X331" t="s">
        <v>55</v>
      </c>
    </row>
    <row r="332" spans="1:24" hidden="1" x14ac:dyDescent="0.25">
      <c r="A332">
        <v>174</v>
      </c>
      <c r="B332" t="s">
        <v>629</v>
      </c>
      <c r="C332" t="s">
        <v>630</v>
      </c>
      <c r="D332">
        <v>4</v>
      </c>
      <c r="E332" t="s">
        <v>23</v>
      </c>
      <c r="F332" t="s">
        <v>631</v>
      </c>
      <c r="G332" t="s">
        <v>44</v>
      </c>
      <c r="H332" t="s">
        <v>632</v>
      </c>
      <c r="I332" t="s">
        <v>633</v>
      </c>
      <c r="J332" t="s">
        <v>165</v>
      </c>
      <c r="K332">
        <f>COUNTIFS(Bike_Data[Product Name],Bike_Data[[#This Row],[Product Name]])</f>
        <v>78</v>
      </c>
      <c r="L332">
        <f>_xlfn.RANK.EQ(Bike_Data[[#This Row],[Product Name Count]],Bike_Data[Product Name Count])</f>
        <v>2170</v>
      </c>
      <c r="M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 t="s">
        <v>36</v>
      </c>
      <c r="O332" t="s">
        <v>69</v>
      </c>
      <c r="P332">
        <v>2</v>
      </c>
      <c r="Q332">
        <v>449</v>
      </c>
      <c r="R332">
        <v>0.1</v>
      </c>
      <c r="S332" t="s">
        <v>47</v>
      </c>
      <c r="T332">
        <v>15</v>
      </c>
      <c r="U332" t="s">
        <v>44</v>
      </c>
      <c r="V332" t="s">
        <v>48</v>
      </c>
      <c r="W332" t="s">
        <v>49</v>
      </c>
      <c r="X332" t="s">
        <v>55</v>
      </c>
    </row>
    <row r="333" spans="1:24" hidden="1" x14ac:dyDescent="0.25">
      <c r="A333">
        <v>175</v>
      </c>
      <c r="B333" t="s">
        <v>621</v>
      </c>
      <c r="C333" t="s">
        <v>624</v>
      </c>
      <c r="D333">
        <v>4</v>
      </c>
      <c r="E333" t="s">
        <v>23</v>
      </c>
      <c r="F333" t="s">
        <v>634</v>
      </c>
      <c r="G333" t="s">
        <v>44</v>
      </c>
      <c r="H333" t="s">
        <v>635</v>
      </c>
      <c r="I333" t="s">
        <v>636</v>
      </c>
      <c r="J333" t="s">
        <v>109</v>
      </c>
      <c r="K333">
        <f>COUNTIFS(Bike_Data[Product Name],Bike_Data[[#This Row],[Product Name]])</f>
        <v>193</v>
      </c>
      <c r="L333">
        <f>_xlfn.RANK.EQ(Bike_Data[[#This Row],[Product Name Count]],Bike_Data[Product Name Count])</f>
        <v>1</v>
      </c>
      <c r="M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 t="s">
        <v>87</v>
      </c>
      <c r="O333" t="s">
        <v>37</v>
      </c>
      <c r="P333">
        <v>2</v>
      </c>
      <c r="Q333">
        <v>269.99</v>
      </c>
      <c r="R333">
        <v>0.1</v>
      </c>
      <c r="S333" t="s">
        <v>47</v>
      </c>
      <c r="T333">
        <v>16</v>
      </c>
      <c r="U333" t="s">
        <v>44</v>
      </c>
      <c r="V333" t="s">
        <v>48</v>
      </c>
      <c r="W333" t="s">
        <v>49</v>
      </c>
      <c r="X333" t="s">
        <v>50</v>
      </c>
    </row>
    <row r="334" spans="1:24" hidden="1" x14ac:dyDescent="0.25">
      <c r="A334">
        <v>175</v>
      </c>
      <c r="B334" t="s">
        <v>621</v>
      </c>
      <c r="C334" t="s">
        <v>624</v>
      </c>
      <c r="D334">
        <v>4</v>
      </c>
      <c r="E334" t="s">
        <v>23</v>
      </c>
      <c r="F334" t="s">
        <v>634</v>
      </c>
      <c r="G334" t="s">
        <v>44</v>
      </c>
      <c r="H334" t="s">
        <v>635</v>
      </c>
      <c r="I334" t="s">
        <v>636</v>
      </c>
      <c r="J334" t="s">
        <v>127</v>
      </c>
      <c r="K334">
        <f>COUNTIFS(Bike_Data[Product Name],Bike_Data[[#This Row],[Product Name]])</f>
        <v>91</v>
      </c>
      <c r="L334">
        <f>_xlfn.RANK.EQ(Bike_Data[[#This Row],[Product Name Count]],Bike_Data[Product Name Count])</f>
        <v>1553</v>
      </c>
      <c r="M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4" t="s">
        <v>39</v>
      </c>
      <c r="O334" t="s">
        <v>128</v>
      </c>
      <c r="P334">
        <v>1</v>
      </c>
      <c r="Q334">
        <v>1320.99</v>
      </c>
      <c r="R334">
        <v>0.1</v>
      </c>
      <c r="S334" t="s">
        <v>47</v>
      </c>
      <c r="T334">
        <v>1</v>
      </c>
      <c r="U334" t="s">
        <v>44</v>
      </c>
      <c r="V334" t="s">
        <v>48</v>
      </c>
      <c r="W334" t="s">
        <v>49</v>
      </c>
      <c r="X334" t="s">
        <v>50</v>
      </c>
    </row>
    <row r="335" spans="1:24" hidden="1" x14ac:dyDescent="0.25">
      <c r="A335">
        <v>175</v>
      </c>
      <c r="B335" t="s">
        <v>621</v>
      </c>
      <c r="C335" t="s">
        <v>624</v>
      </c>
      <c r="D335">
        <v>4</v>
      </c>
      <c r="E335" t="s">
        <v>23</v>
      </c>
      <c r="F335" t="s">
        <v>634</v>
      </c>
      <c r="G335" t="s">
        <v>44</v>
      </c>
      <c r="H335" t="s">
        <v>635</v>
      </c>
      <c r="I335" t="s">
        <v>636</v>
      </c>
      <c r="J335" t="s">
        <v>165</v>
      </c>
      <c r="K335">
        <f>COUNTIFS(Bike_Data[Product Name],Bike_Data[[#This Row],[Product Name]])</f>
        <v>78</v>
      </c>
      <c r="L335">
        <f>_xlfn.RANK.EQ(Bike_Data[[#This Row],[Product Name Count]],Bike_Data[Product Name Count])</f>
        <v>2170</v>
      </c>
      <c r="M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 t="s">
        <v>36</v>
      </c>
      <c r="O335" t="s">
        <v>69</v>
      </c>
      <c r="P335">
        <v>1</v>
      </c>
      <c r="Q335">
        <v>449</v>
      </c>
      <c r="R335">
        <v>7.0000000000000007E-2</v>
      </c>
      <c r="S335" t="s">
        <v>47</v>
      </c>
      <c r="T335">
        <v>15</v>
      </c>
      <c r="U335" t="s">
        <v>44</v>
      </c>
      <c r="V335" t="s">
        <v>48</v>
      </c>
      <c r="W335" t="s">
        <v>49</v>
      </c>
      <c r="X335" t="s">
        <v>50</v>
      </c>
    </row>
    <row r="336" spans="1:24" hidden="1" x14ac:dyDescent="0.25">
      <c r="A336">
        <v>175</v>
      </c>
      <c r="B336" t="s">
        <v>621</v>
      </c>
      <c r="C336" t="s">
        <v>624</v>
      </c>
      <c r="D336">
        <v>4</v>
      </c>
      <c r="E336" t="s">
        <v>23</v>
      </c>
      <c r="F336" t="s">
        <v>634</v>
      </c>
      <c r="G336" t="s">
        <v>44</v>
      </c>
      <c r="H336" t="s">
        <v>635</v>
      </c>
      <c r="I336" t="s">
        <v>636</v>
      </c>
      <c r="J336" t="s">
        <v>61</v>
      </c>
      <c r="K336">
        <f>COUNTIFS(Bike_Data[Product Name],Bike_Data[[#This Row],[Product Name]])</f>
        <v>77</v>
      </c>
      <c r="L336">
        <f>_xlfn.RANK.EQ(Bike_Data[[#This Row],[Product Name Count]],Bike_Data[Product Name Count])</f>
        <v>2248</v>
      </c>
      <c r="M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6" t="s">
        <v>39</v>
      </c>
      <c r="O336" t="s">
        <v>62</v>
      </c>
      <c r="P336">
        <v>2</v>
      </c>
      <c r="Q336">
        <v>749.99</v>
      </c>
      <c r="R336">
        <v>0.2</v>
      </c>
      <c r="S336" t="s">
        <v>47</v>
      </c>
      <c r="T336">
        <v>16</v>
      </c>
      <c r="U336" t="s">
        <v>44</v>
      </c>
      <c r="V336" t="s">
        <v>48</v>
      </c>
      <c r="W336" t="s">
        <v>49</v>
      </c>
      <c r="X336" t="s">
        <v>50</v>
      </c>
    </row>
    <row r="337" spans="1:24" hidden="1" x14ac:dyDescent="0.25">
      <c r="A337">
        <v>176</v>
      </c>
      <c r="B337" t="s">
        <v>630</v>
      </c>
      <c r="C337" t="s">
        <v>637</v>
      </c>
      <c r="D337">
        <v>4</v>
      </c>
      <c r="E337" t="s">
        <v>23</v>
      </c>
      <c r="F337" t="s">
        <v>638</v>
      </c>
      <c r="G337" t="s">
        <v>44</v>
      </c>
      <c r="H337" t="s">
        <v>153</v>
      </c>
      <c r="I337" t="s">
        <v>639</v>
      </c>
      <c r="J337" t="s">
        <v>42</v>
      </c>
      <c r="K337">
        <f>COUNTIFS(Bike_Data[Product Name],Bike_Data[[#This Row],[Product Name]])</f>
        <v>185</v>
      </c>
      <c r="L337">
        <f>_xlfn.RANK.EQ(Bike_Data[[#This Row],[Product Name Count]],Bike_Data[Product Name Count])</f>
        <v>387</v>
      </c>
      <c r="M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 t="s">
        <v>36</v>
      </c>
      <c r="O337" t="s">
        <v>37</v>
      </c>
      <c r="P337">
        <v>2</v>
      </c>
      <c r="Q337">
        <v>599.99</v>
      </c>
      <c r="R337">
        <v>0.05</v>
      </c>
      <c r="S337" t="s">
        <v>47</v>
      </c>
      <c r="T337">
        <v>20</v>
      </c>
      <c r="U337" t="s">
        <v>44</v>
      </c>
      <c r="V337" t="s">
        <v>48</v>
      </c>
      <c r="W337" t="s">
        <v>49</v>
      </c>
      <c r="X337" t="s">
        <v>55</v>
      </c>
    </row>
    <row r="338" spans="1:24" hidden="1" x14ac:dyDescent="0.25">
      <c r="A338">
        <v>176</v>
      </c>
      <c r="B338" t="s">
        <v>630</v>
      </c>
      <c r="C338" t="s">
        <v>637</v>
      </c>
      <c r="D338">
        <v>4</v>
      </c>
      <c r="E338" t="s">
        <v>23</v>
      </c>
      <c r="F338" t="s">
        <v>638</v>
      </c>
      <c r="G338" t="s">
        <v>44</v>
      </c>
      <c r="H338" t="s">
        <v>153</v>
      </c>
      <c r="I338" t="s">
        <v>639</v>
      </c>
      <c r="J338" t="s">
        <v>104</v>
      </c>
      <c r="K338">
        <f>COUNTIFS(Bike_Data[Product Name],Bike_Data[[#This Row],[Product Name]])</f>
        <v>97</v>
      </c>
      <c r="L338">
        <f>_xlfn.RANK.EQ(Bike_Data[[#This Row],[Product Name Count]],Bike_Data[Product Name Count])</f>
        <v>1262</v>
      </c>
      <c r="M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8" t="s">
        <v>29</v>
      </c>
      <c r="O338" t="s">
        <v>30</v>
      </c>
      <c r="P338">
        <v>2</v>
      </c>
      <c r="Q338">
        <v>1680.99</v>
      </c>
      <c r="R338">
        <v>0.2</v>
      </c>
      <c r="S338" t="s">
        <v>47</v>
      </c>
      <c r="T338">
        <v>21</v>
      </c>
      <c r="U338" t="s">
        <v>44</v>
      </c>
      <c r="V338" t="s">
        <v>48</v>
      </c>
      <c r="W338" t="s">
        <v>49</v>
      </c>
      <c r="X338" t="s">
        <v>55</v>
      </c>
    </row>
    <row r="339" spans="1:24" hidden="1" x14ac:dyDescent="0.25">
      <c r="A339">
        <v>176</v>
      </c>
      <c r="B339" t="s">
        <v>630</v>
      </c>
      <c r="C339" t="s">
        <v>637</v>
      </c>
      <c r="D339">
        <v>4</v>
      </c>
      <c r="E339" t="s">
        <v>23</v>
      </c>
      <c r="F339" t="s">
        <v>638</v>
      </c>
      <c r="G339" t="s">
        <v>44</v>
      </c>
      <c r="H339" t="s">
        <v>153</v>
      </c>
      <c r="I339" t="s">
        <v>639</v>
      </c>
      <c r="J339" t="s">
        <v>61</v>
      </c>
      <c r="K339">
        <f>COUNTIFS(Bike_Data[Product Name],Bike_Data[[#This Row],[Product Name]])</f>
        <v>77</v>
      </c>
      <c r="L339">
        <f>_xlfn.RANK.EQ(Bike_Data[[#This Row],[Product Name Count]],Bike_Data[Product Name Count])</f>
        <v>2248</v>
      </c>
      <c r="M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9" t="s">
        <v>39</v>
      </c>
      <c r="O339" t="s">
        <v>62</v>
      </c>
      <c r="P339">
        <v>2</v>
      </c>
      <c r="Q339">
        <v>749.99</v>
      </c>
      <c r="R339">
        <v>7.0000000000000007E-2</v>
      </c>
      <c r="S339" t="s">
        <v>47</v>
      </c>
      <c r="T339">
        <v>16</v>
      </c>
      <c r="U339" t="s">
        <v>44</v>
      </c>
      <c r="V339" t="s">
        <v>48</v>
      </c>
      <c r="W339" t="s">
        <v>49</v>
      </c>
      <c r="X339" t="s">
        <v>55</v>
      </c>
    </row>
    <row r="340" spans="1:24" hidden="1" x14ac:dyDescent="0.25">
      <c r="A340">
        <v>178</v>
      </c>
      <c r="B340" t="s">
        <v>640</v>
      </c>
      <c r="C340" t="s">
        <v>645</v>
      </c>
      <c r="D340">
        <v>4</v>
      </c>
      <c r="E340" t="s">
        <v>23</v>
      </c>
      <c r="F340" t="s">
        <v>646</v>
      </c>
      <c r="G340" t="s">
        <v>44</v>
      </c>
      <c r="H340" t="s">
        <v>516</v>
      </c>
      <c r="I340" t="s">
        <v>647</v>
      </c>
      <c r="J340" t="s">
        <v>78</v>
      </c>
      <c r="K340">
        <f>COUNTIFS(Bike_Data[Product Name],Bike_Data[[#This Row],[Product Name]])</f>
        <v>193</v>
      </c>
      <c r="L340">
        <f>_xlfn.RANK.EQ(Bike_Data[[#This Row],[Product Name Count]],Bike_Data[Product Name Count])</f>
        <v>1</v>
      </c>
      <c r="M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0" t="s">
        <v>36</v>
      </c>
      <c r="O340" t="s">
        <v>37</v>
      </c>
      <c r="P340">
        <v>1</v>
      </c>
      <c r="Q340">
        <v>549.99</v>
      </c>
      <c r="R340">
        <v>0.05</v>
      </c>
      <c r="S340" t="s">
        <v>47</v>
      </c>
      <c r="T340">
        <v>2</v>
      </c>
      <c r="U340" t="s">
        <v>44</v>
      </c>
      <c r="V340" t="s">
        <v>48</v>
      </c>
      <c r="W340" t="s">
        <v>49</v>
      </c>
      <c r="X340" t="s">
        <v>50</v>
      </c>
    </row>
    <row r="341" spans="1:24" hidden="1" x14ac:dyDescent="0.25">
      <c r="A341">
        <v>178</v>
      </c>
      <c r="B341" t="s">
        <v>640</v>
      </c>
      <c r="C341" t="s">
        <v>645</v>
      </c>
      <c r="D341">
        <v>4</v>
      </c>
      <c r="E341" t="s">
        <v>23</v>
      </c>
      <c r="F341" t="s">
        <v>646</v>
      </c>
      <c r="G341" t="s">
        <v>44</v>
      </c>
      <c r="H341" t="s">
        <v>516</v>
      </c>
      <c r="I341" t="s">
        <v>647</v>
      </c>
      <c r="J341" t="s">
        <v>28</v>
      </c>
      <c r="K341">
        <f>COUNTIFS(Bike_Data[Product Name],Bike_Data[[#This Row],[Product Name]])</f>
        <v>97</v>
      </c>
      <c r="L341">
        <f>_xlfn.RANK.EQ(Bike_Data[[#This Row],[Product Name Count]],Bike_Data[Product Name Count])</f>
        <v>1262</v>
      </c>
      <c r="M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1" t="s">
        <v>29</v>
      </c>
      <c r="O341" t="s">
        <v>30</v>
      </c>
      <c r="P341">
        <v>2</v>
      </c>
      <c r="Q341">
        <v>1549</v>
      </c>
      <c r="R341">
        <v>0.2</v>
      </c>
      <c r="S341" t="s">
        <v>47</v>
      </c>
      <c r="T341">
        <v>13</v>
      </c>
      <c r="U341" t="s">
        <v>44</v>
      </c>
      <c r="V341" t="s">
        <v>48</v>
      </c>
      <c r="W341" t="s">
        <v>49</v>
      </c>
      <c r="X341" t="s">
        <v>50</v>
      </c>
    </row>
    <row r="342" spans="1:24" hidden="1" x14ac:dyDescent="0.25">
      <c r="A342">
        <v>178</v>
      </c>
      <c r="B342" t="s">
        <v>640</v>
      </c>
      <c r="C342" t="s">
        <v>645</v>
      </c>
      <c r="D342">
        <v>4</v>
      </c>
      <c r="E342" t="s">
        <v>23</v>
      </c>
      <c r="F342" t="s">
        <v>646</v>
      </c>
      <c r="G342" t="s">
        <v>44</v>
      </c>
      <c r="H342" t="s">
        <v>516</v>
      </c>
      <c r="I342" t="s">
        <v>647</v>
      </c>
      <c r="J342" t="s">
        <v>75</v>
      </c>
      <c r="K342">
        <f>COUNTIFS(Bike_Data[Product Name],Bike_Data[[#This Row],[Product Name]])</f>
        <v>89</v>
      </c>
      <c r="L342">
        <f>_xlfn.RANK.EQ(Bike_Data[[#This Row],[Product Name Count]],Bike_Data[Product Name Count])</f>
        <v>1826</v>
      </c>
      <c r="M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2" t="s">
        <v>36</v>
      </c>
      <c r="O342" t="s">
        <v>69</v>
      </c>
      <c r="P342">
        <v>1</v>
      </c>
      <c r="Q342">
        <v>449</v>
      </c>
      <c r="R342">
        <v>7.0000000000000007E-2</v>
      </c>
      <c r="S342" t="s">
        <v>47</v>
      </c>
      <c r="T342">
        <v>13</v>
      </c>
      <c r="U342" t="s">
        <v>44</v>
      </c>
      <c r="V342" t="s">
        <v>48</v>
      </c>
      <c r="W342" t="s">
        <v>49</v>
      </c>
      <c r="X342" t="s">
        <v>50</v>
      </c>
    </row>
    <row r="343" spans="1:24" hidden="1" x14ac:dyDescent="0.25">
      <c r="A343">
        <v>178</v>
      </c>
      <c r="B343" t="s">
        <v>640</v>
      </c>
      <c r="C343" t="s">
        <v>645</v>
      </c>
      <c r="D343">
        <v>4</v>
      </c>
      <c r="E343" t="s">
        <v>23</v>
      </c>
      <c r="F343" t="s">
        <v>646</v>
      </c>
      <c r="G343" t="s">
        <v>44</v>
      </c>
      <c r="H343" t="s">
        <v>516</v>
      </c>
      <c r="I343" t="s">
        <v>647</v>
      </c>
      <c r="J343" t="s">
        <v>56</v>
      </c>
      <c r="K343">
        <f>COUNTIFS(Bike_Data[Product Name],Bike_Data[[#This Row],[Product Name]])</f>
        <v>86</v>
      </c>
      <c r="L343">
        <f>_xlfn.RANK.EQ(Bike_Data[[#This Row],[Product Name Count]],Bike_Data[Product Name Count])</f>
        <v>1915</v>
      </c>
      <c r="M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3" t="s">
        <v>39</v>
      </c>
      <c r="O343" t="s">
        <v>30</v>
      </c>
      <c r="P343">
        <v>1</v>
      </c>
      <c r="Q343">
        <v>999.99</v>
      </c>
      <c r="R343">
        <v>0.1</v>
      </c>
      <c r="S343" t="s">
        <v>47</v>
      </c>
      <c r="T343">
        <v>28</v>
      </c>
      <c r="U343" t="s">
        <v>44</v>
      </c>
      <c r="V343" t="s">
        <v>48</v>
      </c>
      <c r="W343" t="s">
        <v>49</v>
      </c>
      <c r="X343" t="s">
        <v>50</v>
      </c>
    </row>
    <row r="344" spans="1:24" hidden="1" x14ac:dyDescent="0.25">
      <c r="A344">
        <v>179</v>
      </c>
      <c r="B344" t="s">
        <v>637</v>
      </c>
      <c r="C344" t="s">
        <v>641</v>
      </c>
      <c r="D344">
        <v>4</v>
      </c>
      <c r="E344" t="s">
        <v>23</v>
      </c>
      <c r="F344" t="s">
        <v>648</v>
      </c>
      <c r="G344" t="s">
        <v>44</v>
      </c>
      <c r="H344" t="s">
        <v>84</v>
      </c>
      <c r="I344" t="s">
        <v>649</v>
      </c>
      <c r="J344" t="s">
        <v>78</v>
      </c>
      <c r="K344">
        <f>COUNTIFS(Bike_Data[Product Name],Bike_Data[[#This Row],[Product Name]])</f>
        <v>193</v>
      </c>
      <c r="L344">
        <f>_xlfn.RANK.EQ(Bike_Data[[#This Row],[Product Name Count]],Bike_Data[Product Name Count])</f>
        <v>1</v>
      </c>
      <c r="M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4" t="s">
        <v>36</v>
      </c>
      <c r="O344" t="s">
        <v>37</v>
      </c>
      <c r="P344">
        <v>2</v>
      </c>
      <c r="Q344">
        <v>549.99</v>
      </c>
      <c r="R344">
        <v>0.2</v>
      </c>
      <c r="S344" t="s">
        <v>47</v>
      </c>
      <c r="T344">
        <v>2</v>
      </c>
      <c r="U344" t="s">
        <v>44</v>
      </c>
      <c r="V344" t="s">
        <v>48</v>
      </c>
      <c r="W344" t="s">
        <v>49</v>
      </c>
      <c r="X344" t="s">
        <v>50</v>
      </c>
    </row>
    <row r="345" spans="1:24" hidden="1" x14ac:dyDescent="0.25">
      <c r="A345">
        <v>179</v>
      </c>
      <c r="B345" t="s">
        <v>637</v>
      </c>
      <c r="C345" t="s">
        <v>641</v>
      </c>
      <c r="D345">
        <v>4</v>
      </c>
      <c r="E345" t="s">
        <v>23</v>
      </c>
      <c r="F345" t="s">
        <v>648</v>
      </c>
      <c r="G345" t="s">
        <v>44</v>
      </c>
      <c r="H345" t="s">
        <v>84</v>
      </c>
      <c r="I345" t="s">
        <v>649</v>
      </c>
      <c r="J345" t="s">
        <v>109</v>
      </c>
      <c r="K345">
        <f>COUNTIFS(Bike_Data[Product Name],Bike_Data[[#This Row],[Product Name]])</f>
        <v>193</v>
      </c>
      <c r="L345">
        <f>_xlfn.RANK.EQ(Bike_Data[[#This Row],[Product Name Count]],Bike_Data[Product Name Count])</f>
        <v>1</v>
      </c>
      <c r="M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5" t="s">
        <v>36</v>
      </c>
      <c r="O345" t="s">
        <v>37</v>
      </c>
      <c r="P345">
        <v>2</v>
      </c>
      <c r="Q345">
        <v>269.99</v>
      </c>
      <c r="R345">
        <v>0.05</v>
      </c>
      <c r="S345" t="s">
        <v>47</v>
      </c>
      <c r="T345">
        <v>1</v>
      </c>
      <c r="U345" t="s">
        <v>44</v>
      </c>
      <c r="V345" t="s">
        <v>48</v>
      </c>
      <c r="W345" t="s">
        <v>49</v>
      </c>
      <c r="X345" t="s">
        <v>50</v>
      </c>
    </row>
    <row r="346" spans="1:24" hidden="1" x14ac:dyDescent="0.25">
      <c r="A346">
        <v>179</v>
      </c>
      <c r="B346" t="s">
        <v>637</v>
      </c>
      <c r="C346" t="s">
        <v>641</v>
      </c>
      <c r="D346">
        <v>4</v>
      </c>
      <c r="E346" t="s">
        <v>23</v>
      </c>
      <c r="F346" t="s">
        <v>648</v>
      </c>
      <c r="G346" t="s">
        <v>44</v>
      </c>
      <c r="H346" t="s">
        <v>84</v>
      </c>
      <c r="I346" t="s">
        <v>649</v>
      </c>
      <c r="J346" t="s">
        <v>42</v>
      </c>
      <c r="K346">
        <f>COUNTIFS(Bike_Data[Product Name],Bike_Data[[#This Row],[Product Name]])</f>
        <v>185</v>
      </c>
      <c r="L346">
        <f>_xlfn.RANK.EQ(Bike_Data[[#This Row],[Product Name Count]],Bike_Data[Product Name Count])</f>
        <v>387</v>
      </c>
      <c r="M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6" t="s">
        <v>70</v>
      </c>
      <c r="O346" t="s">
        <v>37</v>
      </c>
      <c r="P346">
        <v>1</v>
      </c>
      <c r="Q346">
        <v>599.99</v>
      </c>
      <c r="R346">
        <v>0.1</v>
      </c>
      <c r="S346" t="s">
        <v>47</v>
      </c>
      <c r="T346">
        <v>2</v>
      </c>
      <c r="U346" t="s">
        <v>44</v>
      </c>
      <c r="V346" t="s">
        <v>48</v>
      </c>
      <c r="W346" t="s">
        <v>49</v>
      </c>
      <c r="X346" t="s">
        <v>50</v>
      </c>
    </row>
    <row r="347" spans="1:24" hidden="1" x14ac:dyDescent="0.25">
      <c r="A347">
        <v>179</v>
      </c>
      <c r="B347" t="s">
        <v>637</v>
      </c>
      <c r="C347" t="s">
        <v>641</v>
      </c>
      <c r="D347">
        <v>4</v>
      </c>
      <c r="E347" t="s">
        <v>23</v>
      </c>
      <c r="F347" t="s">
        <v>648</v>
      </c>
      <c r="G347" t="s">
        <v>44</v>
      </c>
      <c r="H347" t="s">
        <v>84</v>
      </c>
      <c r="I347" t="s">
        <v>649</v>
      </c>
      <c r="J347" t="s">
        <v>75</v>
      </c>
      <c r="K347">
        <f>COUNTIFS(Bike_Data[Product Name],Bike_Data[[#This Row],[Product Name]])</f>
        <v>89</v>
      </c>
      <c r="L347">
        <f>_xlfn.RANK.EQ(Bike_Data[[#This Row],[Product Name Count]],Bike_Data[Product Name Count])</f>
        <v>1826</v>
      </c>
      <c r="M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7" t="s">
        <v>36</v>
      </c>
      <c r="O347" t="s">
        <v>69</v>
      </c>
      <c r="P347">
        <v>1</v>
      </c>
      <c r="Q347">
        <v>449</v>
      </c>
      <c r="R347">
        <v>0.2</v>
      </c>
      <c r="S347" t="s">
        <v>47</v>
      </c>
      <c r="T347">
        <v>13</v>
      </c>
      <c r="U347" t="s">
        <v>44</v>
      </c>
      <c r="V347" t="s">
        <v>48</v>
      </c>
      <c r="W347" t="s">
        <v>49</v>
      </c>
      <c r="X347" t="s">
        <v>50</v>
      </c>
    </row>
    <row r="348" spans="1:24" hidden="1" x14ac:dyDescent="0.25">
      <c r="A348">
        <v>179</v>
      </c>
      <c r="B348" t="s">
        <v>637</v>
      </c>
      <c r="C348" t="s">
        <v>641</v>
      </c>
      <c r="D348">
        <v>4</v>
      </c>
      <c r="E348" t="s">
        <v>23</v>
      </c>
      <c r="F348" t="s">
        <v>648</v>
      </c>
      <c r="G348" t="s">
        <v>44</v>
      </c>
      <c r="H348" t="s">
        <v>84</v>
      </c>
      <c r="I348" t="s">
        <v>649</v>
      </c>
      <c r="J348" t="s">
        <v>35</v>
      </c>
      <c r="K348">
        <f>COUNTIFS(Bike_Data[Product Name],Bike_Data[[#This Row],[Product Name]])</f>
        <v>84</v>
      </c>
      <c r="L348">
        <f>_xlfn.RANK.EQ(Bike_Data[[#This Row],[Product Name Count]],Bike_Data[Product Name Count])</f>
        <v>2086</v>
      </c>
      <c r="M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8" t="s">
        <v>36</v>
      </c>
      <c r="O348" t="s">
        <v>37</v>
      </c>
      <c r="P348">
        <v>2</v>
      </c>
      <c r="Q348">
        <v>599.99</v>
      </c>
      <c r="R348">
        <v>0.1</v>
      </c>
      <c r="S348" t="s">
        <v>47</v>
      </c>
      <c r="T348">
        <v>20</v>
      </c>
      <c r="U348" t="s">
        <v>44</v>
      </c>
      <c r="V348" t="s">
        <v>48</v>
      </c>
      <c r="W348" t="s">
        <v>49</v>
      </c>
      <c r="X348" t="s">
        <v>50</v>
      </c>
    </row>
    <row r="349" spans="1:24" hidden="1" x14ac:dyDescent="0.25">
      <c r="A349">
        <v>180</v>
      </c>
      <c r="B349" t="s">
        <v>637</v>
      </c>
      <c r="C349" t="s">
        <v>641</v>
      </c>
      <c r="D349">
        <v>4</v>
      </c>
      <c r="E349" t="s">
        <v>23</v>
      </c>
      <c r="F349" t="s">
        <v>650</v>
      </c>
      <c r="G349" t="s">
        <v>44</v>
      </c>
      <c r="H349" t="s">
        <v>651</v>
      </c>
      <c r="I349" t="s">
        <v>652</v>
      </c>
      <c r="J349" t="s">
        <v>42</v>
      </c>
      <c r="K349">
        <f>COUNTIFS(Bike_Data[Product Name],Bike_Data[[#This Row],[Product Name]])</f>
        <v>185</v>
      </c>
      <c r="L349">
        <f>_xlfn.RANK.EQ(Bike_Data[[#This Row],[Product Name Count]],Bike_Data[Product Name Count])</f>
        <v>387</v>
      </c>
      <c r="M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9" t="s">
        <v>36</v>
      </c>
      <c r="O349" t="s">
        <v>37</v>
      </c>
      <c r="P349">
        <v>1</v>
      </c>
      <c r="Q349">
        <v>599.99</v>
      </c>
      <c r="R349">
        <v>7.0000000000000007E-2</v>
      </c>
      <c r="S349" t="s">
        <v>47</v>
      </c>
      <c r="T349">
        <v>20</v>
      </c>
      <c r="U349" t="s">
        <v>44</v>
      </c>
      <c r="V349" t="s">
        <v>48</v>
      </c>
      <c r="W349" t="s">
        <v>49</v>
      </c>
      <c r="X349" t="s">
        <v>55</v>
      </c>
    </row>
    <row r="350" spans="1:24" hidden="1" x14ac:dyDescent="0.25">
      <c r="A350">
        <v>182</v>
      </c>
      <c r="B350" t="s">
        <v>645</v>
      </c>
      <c r="C350" t="s">
        <v>653</v>
      </c>
      <c r="D350">
        <v>4</v>
      </c>
      <c r="E350" t="s">
        <v>23</v>
      </c>
      <c r="F350" t="s">
        <v>656</v>
      </c>
      <c r="G350" t="s">
        <v>44</v>
      </c>
      <c r="H350" t="s">
        <v>474</v>
      </c>
      <c r="I350" t="s">
        <v>657</v>
      </c>
      <c r="J350" t="s">
        <v>78</v>
      </c>
      <c r="K350">
        <f>COUNTIFS(Bike_Data[Product Name],Bike_Data[[#This Row],[Product Name]])</f>
        <v>193</v>
      </c>
      <c r="L350">
        <f>_xlfn.RANK.EQ(Bike_Data[[#This Row],[Product Name Count]],Bike_Data[Product Name Count])</f>
        <v>1</v>
      </c>
      <c r="M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0" t="s">
        <v>70</v>
      </c>
      <c r="O350" t="s">
        <v>37</v>
      </c>
      <c r="P350">
        <v>2</v>
      </c>
      <c r="Q350">
        <v>549.99</v>
      </c>
      <c r="R350">
        <v>7.0000000000000007E-2</v>
      </c>
      <c r="S350" t="s">
        <v>47</v>
      </c>
      <c r="T350">
        <v>16</v>
      </c>
      <c r="U350" t="s">
        <v>44</v>
      </c>
      <c r="V350" t="s">
        <v>48</v>
      </c>
      <c r="W350" t="s">
        <v>49</v>
      </c>
      <c r="X350" t="s">
        <v>50</v>
      </c>
    </row>
    <row r="351" spans="1:24" hidden="1" x14ac:dyDescent="0.25">
      <c r="A351">
        <v>182</v>
      </c>
      <c r="B351" t="s">
        <v>645</v>
      </c>
      <c r="C351" t="s">
        <v>653</v>
      </c>
      <c r="D351">
        <v>4</v>
      </c>
      <c r="E351" t="s">
        <v>23</v>
      </c>
      <c r="F351" t="s">
        <v>656</v>
      </c>
      <c r="G351" t="s">
        <v>44</v>
      </c>
      <c r="H351" t="s">
        <v>474</v>
      </c>
      <c r="I351" t="s">
        <v>657</v>
      </c>
      <c r="J351" t="s">
        <v>132</v>
      </c>
      <c r="K351">
        <f>COUNTIFS(Bike_Data[Product Name],Bike_Data[[#This Row],[Product Name]])</f>
        <v>98</v>
      </c>
      <c r="L351">
        <f>_xlfn.RANK.EQ(Bike_Data[[#This Row],[Product Name Count]],Bike_Data[Product Name Count])</f>
        <v>1164</v>
      </c>
      <c r="M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1" t="s">
        <v>70</v>
      </c>
      <c r="O351" t="s">
        <v>37</v>
      </c>
      <c r="P351">
        <v>2</v>
      </c>
      <c r="Q351">
        <v>499.99</v>
      </c>
      <c r="R351">
        <v>0.05</v>
      </c>
      <c r="S351" t="s">
        <v>47</v>
      </c>
      <c r="T351">
        <v>18</v>
      </c>
      <c r="U351" t="s">
        <v>44</v>
      </c>
      <c r="V351" t="s">
        <v>48</v>
      </c>
      <c r="W351" t="s">
        <v>49</v>
      </c>
      <c r="X351" t="s">
        <v>50</v>
      </c>
    </row>
    <row r="352" spans="1:24" hidden="1" x14ac:dyDescent="0.25">
      <c r="A352">
        <v>183</v>
      </c>
      <c r="B352" t="s">
        <v>641</v>
      </c>
      <c r="C352" t="s">
        <v>653</v>
      </c>
      <c r="D352">
        <v>4</v>
      </c>
      <c r="E352" t="s">
        <v>23</v>
      </c>
      <c r="F352" t="s">
        <v>658</v>
      </c>
      <c r="G352" t="s">
        <v>44</v>
      </c>
      <c r="H352" t="s">
        <v>659</v>
      </c>
      <c r="I352" t="s">
        <v>660</v>
      </c>
      <c r="J352" t="s">
        <v>78</v>
      </c>
      <c r="K352">
        <f>COUNTIFS(Bike_Data[Product Name],Bike_Data[[#This Row],[Product Name]])</f>
        <v>193</v>
      </c>
      <c r="L352">
        <f>_xlfn.RANK.EQ(Bike_Data[[#This Row],[Product Name Count]],Bike_Data[Product Name Count])</f>
        <v>1</v>
      </c>
      <c r="M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2" t="s">
        <v>36</v>
      </c>
      <c r="O352" t="s">
        <v>37</v>
      </c>
      <c r="P352">
        <v>2</v>
      </c>
      <c r="Q352">
        <v>549.99</v>
      </c>
      <c r="R352">
        <v>0.05</v>
      </c>
      <c r="S352" t="s">
        <v>47</v>
      </c>
      <c r="T352">
        <v>2</v>
      </c>
      <c r="U352" t="s">
        <v>44</v>
      </c>
      <c r="V352" t="s">
        <v>48</v>
      </c>
      <c r="W352" t="s">
        <v>49</v>
      </c>
      <c r="X352" t="s">
        <v>55</v>
      </c>
    </row>
    <row r="353" spans="1:24" hidden="1" x14ac:dyDescent="0.25">
      <c r="A353">
        <v>183</v>
      </c>
      <c r="B353" t="s">
        <v>641</v>
      </c>
      <c r="C353" t="s">
        <v>653</v>
      </c>
      <c r="D353">
        <v>4</v>
      </c>
      <c r="E353" t="s">
        <v>23</v>
      </c>
      <c r="F353" t="s">
        <v>658</v>
      </c>
      <c r="G353" t="s">
        <v>44</v>
      </c>
      <c r="H353" t="s">
        <v>659</v>
      </c>
      <c r="I353" t="s">
        <v>660</v>
      </c>
      <c r="J353" t="s">
        <v>104</v>
      </c>
      <c r="K353">
        <f>COUNTIFS(Bike_Data[Product Name],Bike_Data[[#This Row],[Product Name]])</f>
        <v>97</v>
      </c>
      <c r="L353">
        <f>_xlfn.RANK.EQ(Bike_Data[[#This Row],[Product Name Count]],Bike_Data[Product Name Count])</f>
        <v>1262</v>
      </c>
      <c r="M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3" t="s">
        <v>29</v>
      </c>
      <c r="O353" t="s">
        <v>30</v>
      </c>
      <c r="P353">
        <v>2</v>
      </c>
      <c r="Q353">
        <v>1680.99</v>
      </c>
      <c r="R353">
        <v>0.2</v>
      </c>
      <c r="S353" t="s">
        <v>47</v>
      </c>
      <c r="T353">
        <v>21</v>
      </c>
      <c r="U353" t="s">
        <v>44</v>
      </c>
      <c r="V353" t="s">
        <v>48</v>
      </c>
      <c r="W353" t="s">
        <v>49</v>
      </c>
      <c r="X353" t="s">
        <v>55</v>
      </c>
    </row>
    <row r="354" spans="1:24" hidden="1" x14ac:dyDescent="0.25">
      <c r="A354">
        <v>183</v>
      </c>
      <c r="B354" t="s">
        <v>641</v>
      </c>
      <c r="C354" t="s">
        <v>653</v>
      </c>
      <c r="D354">
        <v>4</v>
      </c>
      <c r="E354" t="s">
        <v>23</v>
      </c>
      <c r="F354" t="s">
        <v>658</v>
      </c>
      <c r="G354" t="s">
        <v>44</v>
      </c>
      <c r="H354" t="s">
        <v>659</v>
      </c>
      <c r="I354" t="s">
        <v>660</v>
      </c>
      <c r="J354" t="s">
        <v>68</v>
      </c>
      <c r="K354">
        <f>COUNTIFS(Bike_Data[Product Name],Bike_Data[[#This Row],[Product Name]])</f>
        <v>91</v>
      </c>
      <c r="L354">
        <f>_xlfn.RANK.EQ(Bike_Data[[#This Row],[Product Name Count]],Bike_Data[Product Name Count])</f>
        <v>1553</v>
      </c>
      <c r="M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4" t="s">
        <v>36</v>
      </c>
      <c r="O354" t="s">
        <v>69</v>
      </c>
      <c r="P354">
        <v>1</v>
      </c>
      <c r="Q354">
        <v>429</v>
      </c>
      <c r="R354">
        <v>7.0000000000000007E-2</v>
      </c>
      <c r="S354" t="s">
        <v>47</v>
      </c>
      <c r="T354">
        <v>3</v>
      </c>
      <c r="U354" t="s">
        <v>44</v>
      </c>
      <c r="V354" t="s">
        <v>48</v>
      </c>
      <c r="W354" t="s">
        <v>49</v>
      </c>
      <c r="X354" t="s">
        <v>55</v>
      </c>
    </row>
    <row r="355" spans="1:24" hidden="1" x14ac:dyDescent="0.25">
      <c r="A355">
        <v>183</v>
      </c>
      <c r="B355" t="s">
        <v>641</v>
      </c>
      <c r="C355" t="s">
        <v>653</v>
      </c>
      <c r="D355">
        <v>4</v>
      </c>
      <c r="E355" t="s">
        <v>23</v>
      </c>
      <c r="F355" t="s">
        <v>658</v>
      </c>
      <c r="G355" t="s">
        <v>44</v>
      </c>
      <c r="H355" t="s">
        <v>659</v>
      </c>
      <c r="I355" t="s">
        <v>660</v>
      </c>
      <c r="J355" t="s">
        <v>165</v>
      </c>
      <c r="K355">
        <f>COUNTIFS(Bike_Data[Product Name],Bike_Data[[#This Row],[Product Name]])</f>
        <v>78</v>
      </c>
      <c r="L355">
        <f>_xlfn.RANK.EQ(Bike_Data[[#This Row],[Product Name Count]],Bike_Data[Product Name Count])</f>
        <v>2170</v>
      </c>
      <c r="M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5" t="s">
        <v>36</v>
      </c>
      <c r="O355" t="s">
        <v>69</v>
      </c>
      <c r="P355">
        <v>1</v>
      </c>
      <c r="Q355">
        <v>449</v>
      </c>
      <c r="R355">
        <v>7.0000000000000007E-2</v>
      </c>
      <c r="S355" t="s">
        <v>47</v>
      </c>
      <c r="T355">
        <v>15</v>
      </c>
      <c r="U355" t="s">
        <v>44</v>
      </c>
      <c r="V355" t="s">
        <v>48</v>
      </c>
      <c r="W355" t="s">
        <v>49</v>
      </c>
      <c r="X355" t="s">
        <v>55</v>
      </c>
    </row>
    <row r="356" spans="1:24" hidden="1" x14ac:dyDescent="0.25">
      <c r="A356">
        <v>184</v>
      </c>
      <c r="B356" t="s">
        <v>641</v>
      </c>
      <c r="C356" t="s">
        <v>661</v>
      </c>
      <c r="D356">
        <v>4</v>
      </c>
      <c r="E356" t="s">
        <v>23</v>
      </c>
      <c r="F356" t="s">
        <v>662</v>
      </c>
      <c r="G356" t="s">
        <v>44</v>
      </c>
      <c r="H356" t="s">
        <v>436</v>
      </c>
      <c r="I356" t="s">
        <v>663</v>
      </c>
      <c r="J356" t="s">
        <v>86</v>
      </c>
      <c r="K356">
        <f>COUNTIFS(Bike_Data[Product Name],Bike_Data[[#This Row],[Product Name]])</f>
        <v>180</v>
      </c>
      <c r="L356">
        <f>_xlfn.RANK.EQ(Bike_Data[[#This Row],[Product Name Count]],Bike_Data[Product Name Count])</f>
        <v>572</v>
      </c>
      <c r="M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6" t="s">
        <v>36</v>
      </c>
      <c r="O356" t="s">
        <v>37</v>
      </c>
      <c r="P356">
        <v>1</v>
      </c>
      <c r="Q356">
        <v>269.99</v>
      </c>
      <c r="R356">
        <v>0.1</v>
      </c>
      <c r="S356" t="s">
        <v>47</v>
      </c>
      <c r="T356">
        <v>18</v>
      </c>
      <c r="U356" t="s">
        <v>44</v>
      </c>
      <c r="V356" t="s">
        <v>48</v>
      </c>
      <c r="W356" t="s">
        <v>49</v>
      </c>
      <c r="X356" t="s">
        <v>55</v>
      </c>
    </row>
    <row r="357" spans="1:24" hidden="1" x14ac:dyDescent="0.25">
      <c r="A357">
        <v>184</v>
      </c>
      <c r="B357" t="s">
        <v>641</v>
      </c>
      <c r="C357" t="s">
        <v>661</v>
      </c>
      <c r="D357">
        <v>4</v>
      </c>
      <c r="E357" t="s">
        <v>23</v>
      </c>
      <c r="F357" t="s">
        <v>662</v>
      </c>
      <c r="G357" t="s">
        <v>44</v>
      </c>
      <c r="H357" t="s">
        <v>436</v>
      </c>
      <c r="I357" t="s">
        <v>663</v>
      </c>
      <c r="J357" t="s">
        <v>41</v>
      </c>
      <c r="K357">
        <f>COUNTIFS(Bike_Data[Product Name],Bike_Data[[#This Row],[Product Name]])</f>
        <v>97</v>
      </c>
      <c r="L357">
        <f>_xlfn.RANK.EQ(Bike_Data[[#This Row],[Product Name Count]],Bike_Data[Product Name Count])</f>
        <v>1262</v>
      </c>
      <c r="M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7" t="s">
        <v>39</v>
      </c>
      <c r="O357" t="s">
        <v>40</v>
      </c>
      <c r="P357">
        <v>1</v>
      </c>
      <c r="Q357">
        <v>2899.99</v>
      </c>
      <c r="R357">
        <v>0.2</v>
      </c>
      <c r="S357" t="s">
        <v>47</v>
      </c>
      <c r="T357">
        <v>2</v>
      </c>
      <c r="U357" t="s">
        <v>44</v>
      </c>
      <c r="V357" t="s">
        <v>48</v>
      </c>
      <c r="W357" t="s">
        <v>49</v>
      </c>
      <c r="X357" t="s">
        <v>55</v>
      </c>
    </row>
    <row r="358" spans="1:24" hidden="1" x14ac:dyDescent="0.25">
      <c r="A358">
        <v>184</v>
      </c>
      <c r="B358" t="s">
        <v>641</v>
      </c>
      <c r="C358" t="s">
        <v>661</v>
      </c>
      <c r="D358">
        <v>4</v>
      </c>
      <c r="E358" t="s">
        <v>23</v>
      </c>
      <c r="F358" t="s">
        <v>662</v>
      </c>
      <c r="G358" t="s">
        <v>44</v>
      </c>
      <c r="H358" t="s">
        <v>436</v>
      </c>
      <c r="I358" t="s">
        <v>663</v>
      </c>
      <c r="J358" t="s">
        <v>127</v>
      </c>
      <c r="K358">
        <f>COUNTIFS(Bike_Data[Product Name],Bike_Data[[#This Row],[Product Name]])</f>
        <v>91</v>
      </c>
      <c r="L358">
        <f>_xlfn.RANK.EQ(Bike_Data[[#This Row],[Product Name Count]],Bike_Data[Product Name Count])</f>
        <v>1553</v>
      </c>
      <c r="M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8" t="s">
        <v>39</v>
      </c>
      <c r="O358" t="s">
        <v>128</v>
      </c>
      <c r="P358">
        <v>1</v>
      </c>
      <c r="Q358">
        <v>1320.99</v>
      </c>
      <c r="R358">
        <v>0.1</v>
      </c>
      <c r="S358" t="s">
        <v>47</v>
      </c>
      <c r="T358">
        <v>1</v>
      </c>
      <c r="U358" t="s">
        <v>44</v>
      </c>
      <c r="V358" t="s">
        <v>48</v>
      </c>
      <c r="W358" t="s">
        <v>49</v>
      </c>
      <c r="X358" t="s">
        <v>55</v>
      </c>
    </row>
    <row r="359" spans="1:24" hidden="1" x14ac:dyDescent="0.25">
      <c r="A359">
        <v>186</v>
      </c>
      <c r="B359" t="s">
        <v>666</v>
      </c>
      <c r="C359" t="s">
        <v>667</v>
      </c>
      <c r="D359">
        <v>4</v>
      </c>
      <c r="E359" t="s">
        <v>23</v>
      </c>
      <c r="F359" t="s">
        <v>668</v>
      </c>
      <c r="G359" t="s">
        <v>44</v>
      </c>
      <c r="H359" t="s">
        <v>493</v>
      </c>
      <c r="I359" t="s">
        <v>669</v>
      </c>
      <c r="J359" t="s">
        <v>114</v>
      </c>
      <c r="K359">
        <f>COUNTIFS(Bike_Data[Product Name],Bike_Data[[#This Row],[Product Name]])</f>
        <v>110</v>
      </c>
      <c r="L359">
        <f>_xlfn.RANK.EQ(Bike_Data[[#This Row],[Product Name Count]],Bike_Data[Product Name Count])</f>
        <v>752</v>
      </c>
      <c r="M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9" t="s">
        <v>39</v>
      </c>
      <c r="O359" t="s">
        <v>30</v>
      </c>
      <c r="P359">
        <v>1</v>
      </c>
      <c r="Q359">
        <v>469.99</v>
      </c>
      <c r="R359">
        <v>0.1</v>
      </c>
      <c r="S359" t="s">
        <v>47</v>
      </c>
      <c r="T359">
        <v>11</v>
      </c>
      <c r="U359" t="s">
        <v>44</v>
      </c>
      <c r="V359" t="s">
        <v>48</v>
      </c>
      <c r="W359" t="s">
        <v>49</v>
      </c>
      <c r="X359" t="s">
        <v>50</v>
      </c>
    </row>
    <row r="360" spans="1:24" hidden="1" x14ac:dyDescent="0.25">
      <c r="A360">
        <v>186</v>
      </c>
      <c r="B360" t="s">
        <v>666</v>
      </c>
      <c r="C360" t="s">
        <v>667</v>
      </c>
      <c r="D360">
        <v>4</v>
      </c>
      <c r="E360" t="s">
        <v>23</v>
      </c>
      <c r="F360" t="s">
        <v>668</v>
      </c>
      <c r="G360" t="s">
        <v>44</v>
      </c>
      <c r="H360" t="s">
        <v>493</v>
      </c>
      <c r="I360" t="s">
        <v>669</v>
      </c>
      <c r="J360" t="s">
        <v>41</v>
      </c>
      <c r="K360">
        <f>COUNTIFS(Bike_Data[Product Name],Bike_Data[[#This Row],[Product Name]])</f>
        <v>97</v>
      </c>
      <c r="L360">
        <f>_xlfn.RANK.EQ(Bike_Data[[#This Row],[Product Name Count]],Bike_Data[Product Name Count])</f>
        <v>1262</v>
      </c>
      <c r="M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0" t="s">
        <v>39</v>
      </c>
      <c r="O360" t="s">
        <v>40</v>
      </c>
      <c r="P360">
        <v>1</v>
      </c>
      <c r="Q360">
        <v>2899.99</v>
      </c>
      <c r="R360">
        <v>0.1</v>
      </c>
      <c r="S360" t="s">
        <v>47</v>
      </c>
      <c r="T360">
        <v>2</v>
      </c>
      <c r="U360" t="s">
        <v>44</v>
      </c>
      <c r="V360" t="s">
        <v>48</v>
      </c>
      <c r="W360" t="s">
        <v>49</v>
      </c>
      <c r="X360" t="s">
        <v>50</v>
      </c>
    </row>
    <row r="361" spans="1:24" hidden="1" x14ac:dyDescent="0.25">
      <c r="A361">
        <v>187</v>
      </c>
      <c r="B361" t="s">
        <v>661</v>
      </c>
      <c r="C361" t="s">
        <v>667</v>
      </c>
      <c r="D361">
        <v>4</v>
      </c>
      <c r="E361" t="s">
        <v>23</v>
      </c>
      <c r="F361" t="s">
        <v>670</v>
      </c>
      <c r="G361" t="s">
        <v>44</v>
      </c>
      <c r="H361" t="s">
        <v>153</v>
      </c>
      <c r="I361" t="s">
        <v>671</v>
      </c>
      <c r="J361" t="s">
        <v>127</v>
      </c>
      <c r="K361">
        <f>COUNTIFS(Bike_Data[Product Name],Bike_Data[[#This Row],[Product Name]])</f>
        <v>91</v>
      </c>
      <c r="L361">
        <f>_xlfn.RANK.EQ(Bike_Data[[#This Row],[Product Name Count]],Bike_Data[Product Name Count])</f>
        <v>1553</v>
      </c>
      <c r="M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1" t="s">
        <v>39</v>
      </c>
      <c r="O361" t="s">
        <v>128</v>
      </c>
      <c r="P361">
        <v>1</v>
      </c>
      <c r="Q361">
        <v>1320.99</v>
      </c>
      <c r="R361">
        <v>0.05</v>
      </c>
      <c r="S361" t="s">
        <v>47</v>
      </c>
      <c r="T361">
        <v>1</v>
      </c>
      <c r="U361" t="s">
        <v>44</v>
      </c>
      <c r="V361" t="s">
        <v>48</v>
      </c>
      <c r="W361" t="s">
        <v>49</v>
      </c>
      <c r="X361" t="s">
        <v>50</v>
      </c>
    </row>
    <row r="362" spans="1:24" hidden="1" x14ac:dyDescent="0.25">
      <c r="A362">
        <v>188</v>
      </c>
      <c r="B362" t="s">
        <v>661</v>
      </c>
      <c r="C362" t="s">
        <v>672</v>
      </c>
      <c r="D362">
        <v>4</v>
      </c>
      <c r="E362" t="s">
        <v>23</v>
      </c>
      <c r="F362" t="s">
        <v>673</v>
      </c>
      <c r="G362" t="s">
        <v>44</v>
      </c>
      <c r="H362" t="s">
        <v>340</v>
      </c>
      <c r="I362" t="s">
        <v>674</v>
      </c>
      <c r="J362" t="s">
        <v>92</v>
      </c>
      <c r="K362">
        <f>COUNTIFS(Bike_Data[Product Name],Bike_Data[[#This Row],[Product Name]])</f>
        <v>101</v>
      </c>
      <c r="L362">
        <f>_xlfn.RANK.EQ(Bike_Data[[#This Row],[Product Name Count]],Bike_Data[Product Name Count])</f>
        <v>862</v>
      </c>
      <c r="M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2" t="s">
        <v>39</v>
      </c>
      <c r="O362" t="s">
        <v>40</v>
      </c>
      <c r="P362">
        <v>2</v>
      </c>
      <c r="Q362">
        <v>3999.99</v>
      </c>
      <c r="R362">
        <v>7.0000000000000007E-2</v>
      </c>
      <c r="S362" t="s">
        <v>47</v>
      </c>
      <c r="T362">
        <v>8</v>
      </c>
      <c r="U362" t="s">
        <v>44</v>
      </c>
      <c r="V362" t="s">
        <v>48</v>
      </c>
      <c r="W362" t="s">
        <v>49</v>
      </c>
      <c r="X362" t="s">
        <v>50</v>
      </c>
    </row>
    <row r="363" spans="1:24" hidden="1" x14ac:dyDescent="0.25">
      <c r="A363">
        <v>190</v>
      </c>
      <c r="B363" t="s">
        <v>675</v>
      </c>
      <c r="C363" t="s">
        <v>672</v>
      </c>
      <c r="D363">
        <v>4</v>
      </c>
      <c r="E363" t="s">
        <v>23</v>
      </c>
      <c r="F363" t="s">
        <v>679</v>
      </c>
      <c r="G363" t="s">
        <v>44</v>
      </c>
      <c r="H363" t="s">
        <v>680</v>
      </c>
      <c r="I363" t="s">
        <v>681</v>
      </c>
      <c r="J363" t="s">
        <v>78</v>
      </c>
      <c r="K363">
        <f>COUNTIFS(Bike_Data[Product Name],Bike_Data[[#This Row],[Product Name]])</f>
        <v>193</v>
      </c>
      <c r="L363">
        <f>_xlfn.RANK.EQ(Bike_Data[[#This Row],[Product Name Count]],Bike_Data[Product Name Count])</f>
        <v>1</v>
      </c>
      <c r="M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3" t="s">
        <v>70</v>
      </c>
      <c r="O363" t="s">
        <v>37</v>
      </c>
      <c r="P363">
        <v>1</v>
      </c>
      <c r="Q363">
        <v>549.99</v>
      </c>
      <c r="R363">
        <v>0.05</v>
      </c>
      <c r="S363" t="s">
        <v>47</v>
      </c>
      <c r="T363">
        <v>16</v>
      </c>
      <c r="U363" t="s">
        <v>44</v>
      </c>
      <c r="V363" t="s">
        <v>48</v>
      </c>
      <c r="W363" t="s">
        <v>49</v>
      </c>
      <c r="X363" t="s">
        <v>50</v>
      </c>
    </row>
    <row r="364" spans="1:24" hidden="1" x14ac:dyDescent="0.25">
      <c r="A364">
        <v>190</v>
      </c>
      <c r="B364" t="s">
        <v>675</v>
      </c>
      <c r="C364" t="s">
        <v>672</v>
      </c>
      <c r="D364">
        <v>4</v>
      </c>
      <c r="E364" t="s">
        <v>23</v>
      </c>
      <c r="F364" t="s">
        <v>679</v>
      </c>
      <c r="G364" t="s">
        <v>44</v>
      </c>
      <c r="H364" t="s">
        <v>680</v>
      </c>
      <c r="I364" t="s">
        <v>681</v>
      </c>
      <c r="J364" t="s">
        <v>82</v>
      </c>
      <c r="K364">
        <f>COUNTIFS(Bike_Data[Product Name],Bike_Data[[#This Row],[Product Name]])</f>
        <v>91</v>
      </c>
      <c r="L364">
        <f>_xlfn.RANK.EQ(Bike_Data[[#This Row],[Product Name Count]],Bike_Data[Product Name Count])</f>
        <v>1553</v>
      </c>
      <c r="M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4" t="s">
        <v>36</v>
      </c>
      <c r="O364" t="s">
        <v>37</v>
      </c>
      <c r="P364">
        <v>1</v>
      </c>
      <c r="Q364">
        <v>529.99</v>
      </c>
      <c r="R364">
        <v>0.2</v>
      </c>
      <c r="S364" t="s">
        <v>47</v>
      </c>
      <c r="T364">
        <v>6</v>
      </c>
      <c r="U364" t="s">
        <v>44</v>
      </c>
      <c r="V364" t="s">
        <v>48</v>
      </c>
      <c r="W364" t="s">
        <v>49</v>
      </c>
      <c r="X364" t="s">
        <v>50</v>
      </c>
    </row>
    <row r="365" spans="1:24" hidden="1" x14ac:dyDescent="0.25">
      <c r="A365">
        <v>190</v>
      </c>
      <c r="B365" t="s">
        <v>675</v>
      </c>
      <c r="C365" t="s">
        <v>672</v>
      </c>
      <c r="D365">
        <v>4</v>
      </c>
      <c r="E365" t="s">
        <v>23</v>
      </c>
      <c r="F365" t="s">
        <v>679</v>
      </c>
      <c r="G365" t="s">
        <v>44</v>
      </c>
      <c r="H365" t="s">
        <v>680</v>
      </c>
      <c r="I365" t="s">
        <v>681</v>
      </c>
      <c r="J365" t="s">
        <v>56</v>
      </c>
      <c r="K365">
        <f>COUNTIFS(Bike_Data[Product Name],Bike_Data[[#This Row],[Product Name]])</f>
        <v>86</v>
      </c>
      <c r="L365">
        <f>_xlfn.RANK.EQ(Bike_Data[[#This Row],[Product Name Count]],Bike_Data[Product Name Count])</f>
        <v>1915</v>
      </c>
      <c r="M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5" t="s">
        <v>39</v>
      </c>
      <c r="O365" t="s">
        <v>30</v>
      </c>
      <c r="P365">
        <v>2</v>
      </c>
      <c r="Q365">
        <v>999.99</v>
      </c>
      <c r="R365">
        <v>0.2</v>
      </c>
      <c r="S365" t="s">
        <v>47</v>
      </c>
      <c r="T365">
        <v>28</v>
      </c>
      <c r="U365" t="s">
        <v>44</v>
      </c>
      <c r="V365" t="s">
        <v>48</v>
      </c>
      <c r="W365" t="s">
        <v>49</v>
      </c>
      <c r="X365" t="s">
        <v>50</v>
      </c>
    </row>
    <row r="366" spans="1:24" hidden="1" x14ac:dyDescent="0.25">
      <c r="A366">
        <v>192</v>
      </c>
      <c r="B366" t="s">
        <v>682</v>
      </c>
      <c r="C366" t="s">
        <v>686</v>
      </c>
      <c r="D366">
        <v>4</v>
      </c>
      <c r="E366" t="s">
        <v>23</v>
      </c>
      <c r="F366" t="s">
        <v>687</v>
      </c>
      <c r="G366" t="s">
        <v>44</v>
      </c>
      <c r="H366" t="s">
        <v>170</v>
      </c>
      <c r="I366" t="s">
        <v>688</v>
      </c>
      <c r="J366" t="s">
        <v>78</v>
      </c>
      <c r="K366">
        <f>COUNTIFS(Bike_Data[Product Name],Bike_Data[[#This Row],[Product Name]])</f>
        <v>193</v>
      </c>
      <c r="L366">
        <f>_xlfn.RANK.EQ(Bike_Data[[#This Row],[Product Name Count]],Bike_Data[Product Name Count])</f>
        <v>1</v>
      </c>
      <c r="M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6" t="s">
        <v>70</v>
      </c>
      <c r="O366" t="s">
        <v>37</v>
      </c>
      <c r="P366">
        <v>2</v>
      </c>
      <c r="Q366">
        <v>549.99</v>
      </c>
      <c r="R366">
        <v>7.0000000000000007E-2</v>
      </c>
      <c r="S366" t="s">
        <v>47</v>
      </c>
      <c r="T366">
        <v>16</v>
      </c>
      <c r="U366" t="s">
        <v>44</v>
      </c>
      <c r="V366" t="s">
        <v>48</v>
      </c>
      <c r="W366" t="s">
        <v>49</v>
      </c>
      <c r="X366" t="s">
        <v>55</v>
      </c>
    </row>
    <row r="367" spans="1:24" hidden="1" x14ac:dyDescent="0.25">
      <c r="A367">
        <v>192</v>
      </c>
      <c r="B367" t="s">
        <v>682</v>
      </c>
      <c r="C367" t="s">
        <v>686</v>
      </c>
      <c r="D367">
        <v>4</v>
      </c>
      <c r="E367" t="s">
        <v>23</v>
      </c>
      <c r="F367" t="s">
        <v>687</v>
      </c>
      <c r="G367" t="s">
        <v>44</v>
      </c>
      <c r="H367" t="s">
        <v>170</v>
      </c>
      <c r="I367" t="s">
        <v>688</v>
      </c>
      <c r="J367" t="s">
        <v>132</v>
      </c>
      <c r="K367">
        <f>COUNTIFS(Bike_Data[Product Name],Bike_Data[[#This Row],[Product Name]])</f>
        <v>98</v>
      </c>
      <c r="L367">
        <f>_xlfn.RANK.EQ(Bike_Data[[#This Row],[Product Name Count]],Bike_Data[Product Name Count])</f>
        <v>1164</v>
      </c>
      <c r="M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7" t="s">
        <v>70</v>
      </c>
      <c r="O367" t="s">
        <v>37</v>
      </c>
      <c r="P367">
        <v>1</v>
      </c>
      <c r="Q367">
        <v>499.99</v>
      </c>
      <c r="R367">
        <v>7.0000000000000007E-2</v>
      </c>
      <c r="S367" t="s">
        <v>47</v>
      </c>
      <c r="T367">
        <v>18</v>
      </c>
      <c r="U367" t="s">
        <v>44</v>
      </c>
      <c r="V367" t="s">
        <v>48</v>
      </c>
      <c r="W367" t="s">
        <v>49</v>
      </c>
      <c r="X367" t="s">
        <v>55</v>
      </c>
    </row>
    <row r="368" spans="1:24" hidden="1" x14ac:dyDescent="0.25">
      <c r="A368">
        <v>192</v>
      </c>
      <c r="B368" t="s">
        <v>682</v>
      </c>
      <c r="C368" t="s">
        <v>686</v>
      </c>
      <c r="D368">
        <v>4</v>
      </c>
      <c r="E368" t="s">
        <v>23</v>
      </c>
      <c r="F368" t="s">
        <v>687</v>
      </c>
      <c r="G368" t="s">
        <v>44</v>
      </c>
      <c r="H368" t="s">
        <v>170</v>
      </c>
      <c r="I368" t="s">
        <v>688</v>
      </c>
      <c r="J368" t="s">
        <v>28</v>
      </c>
      <c r="K368">
        <f>COUNTIFS(Bike_Data[Product Name],Bike_Data[[#This Row],[Product Name]])</f>
        <v>97</v>
      </c>
      <c r="L368">
        <f>_xlfn.RANK.EQ(Bike_Data[[#This Row],[Product Name Count]],Bike_Data[Product Name Count])</f>
        <v>1262</v>
      </c>
      <c r="M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8" t="s">
        <v>29</v>
      </c>
      <c r="O368" t="s">
        <v>30</v>
      </c>
      <c r="P368">
        <v>2</v>
      </c>
      <c r="Q368">
        <v>1549</v>
      </c>
      <c r="R368">
        <v>0.2</v>
      </c>
      <c r="S368" t="s">
        <v>47</v>
      </c>
      <c r="T368">
        <v>13</v>
      </c>
      <c r="U368" t="s">
        <v>44</v>
      </c>
      <c r="V368" t="s">
        <v>48</v>
      </c>
      <c r="W368" t="s">
        <v>49</v>
      </c>
      <c r="X368" t="s">
        <v>55</v>
      </c>
    </row>
    <row r="369" spans="1:24" hidden="1" x14ac:dyDescent="0.25">
      <c r="A369">
        <v>192</v>
      </c>
      <c r="B369" t="s">
        <v>682</v>
      </c>
      <c r="C369" t="s">
        <v>686</v>
      </c>
      <c r="D369">
        <v>4</v>
      </c>
      <c r="E369" t="s">
        <v>23</v>
      </c>
      <c r="F369" t="s">
        <v>687</v>
      </c>
      <c r="G369" t="s">
        <v>44</v>
      </c>
      <c r="H369" t="s">
        <v>170</v>
      </c>
      <c r="I369" t="s">
        <v>688</v>
      </c>
      <c r="J369" t="s">
        <v>38</v>
      </c>
      <c r="K369">
        <f>COUNTIFS(Bike_Data[Product Name],Bike_Data[[#This Row],[Product Name]])</f>
        <v>85</v>
      </c>
      <c r="L369">
        <f>_xlfn.RANK.EQ(Bike_Data[[#This Row],[Product Name Count]],Bike_Data[Product Name Count])</f>
        <v>2001</v>
      </c>
      <c r="M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9" t="s">
        <v>39</v>
      </c>
      <c r="O369" t="s">
        <v>40</v>
      </c>
      <c r="P369">
        <v>2</v>
      </c>
      <c r="Q369">
        <v>1799.99</v>
      </c>
      <c r="R369">
        <v>0.1</v>
      </c>
      <c r="S369" t="s">
        <v>47</v>
      </c>
      <c r="T369">
        <v>1</v>
      </c>
      <c r="U369" t="s">
        <v>44</v>
      </c>
      <c r="V369" t="s">
        <v>48</v>
      </c>
      <c r="W369" t="s">
        <v>49</v>
      </c>
      <c r="X369" t="s">
        <v>55</v>
      </c>
    </row>
    <row r="370" spans="1:24" hidden="1" x14ac:dyDescent="0.25">
      <c r="A370">
        <v>192</v>
      </c>
      <c r="B370" t="s">
        <v>682</v>
      </c>
      <c r="C370" t="s">
        <v>686</v>
      </c>
      <c r="D370">
        <v>4</v>
      </c>
      <c r="E370" t="s">
        <v>23</v>
      </c>
      <c r="F370" t="s">
        <v>687</v>
      </c>
      <c r="G370" t="s">
        <v>44</v>
      </c>
      <c r="H370" t="s">
        <v>170</v>
      </c>
      <c r="I370" t="s">
        <v>688</v>
      </c>
      <c r="J370" t="s">
        <v>61</v>
      </c>
      <c r="K370">
        <f>COUNTIFS(Bike_Data[Product Name],Bike_Data[[#This Row],[Product Name]])</f>
        <v>77</v>
      </c>
      <c r="L370">
        <f>_xlfn.RANK.EQ(Bike_Data[[#This Row],[Product Name Count]],Bike_Data[Product Name Count])</f>
        <v>2248</v>
      </c>
      <c r="M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0" t="s">
        <v>39</v>
      </c>
      <c r="O370" t="s">
        <v>62</v>
      </c>
      <c r="P370">
        <v>1</v>
      </c>
      <c r="Q370">
        <v>749.99</v>
      </c>
      <c r="R370">
        <v>0.05</v>
      </c>
      <c r="S370" t="s">
        <v>47</v>
      </c>
      <c r="T370">
        <v>16</v>
      </c>
      <c r="U370" t="s">
        <v>44</v>
      </c>
      <c r="V370" t="s">
        <v>48</v>
      </c>
      <c r="W370" t="s">
        <v>49</v>
      </c>
      <c r="X370" t="s">
        <v>55</v>
      </c>
    </row>
    <row r="371" spans="1:24" hidden="1" x14ac:dyDescent="0.25">
      <c r="A371">
        <v>194</v>
      </c>
      <c r="B371" t="s">
        <v>683</v>
      </c>
      <c r="C371" t="s">
        <v>692</v>
      </c>
      <c r="D371">
        <v>4</v>
      </c>
      <c r="E371" t="s">
        <v>23</v>
      </c>
      <c r="F371" t="s">
        <v>693</v>
      </c>
      <c r="G371" t="s">
        <v>44</v>
      </c>
      <c r="H371" t="s">
        <v>283</v>
      </c>
      <c r="I371" t="s">
        <v>694</v>
      </c>
      <c r="J371" t="s">
        <v>109</v>
      </c>
      <c r="K371">
        <f>COUNTIFS(Bike_Data[Product Name],Bike_Data[[#This Row],[Product Name]])</f>
        <v>193</v>
      </c>
      <c r="L371">
        <f>_xlfn.RANK.EQ(Bike_Data[[#This Row],[Product Name Count]],Bike_Data[Product Name Count])</f>
        <v>1</v>
      </c>
      <c r="M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1" t="s">
        <v>87</v>
      </c>
      <c r="O371" t="s">
        <v>37</v>
      </c>
      <c r="P371">
        <v>2</v>
      </c>
      <c r="Q371">
        <v>269.99</v>
      </c>
      <c r="R371">
        <v>0.2</v>
      </c>
      <c r="S371" t="s">
        <v>47</v>
      </c>
      <c r="T371">
        <v>16</v>
      </c>
      <c r="U371" t="s">
        <v>44</v>
      </c>
      <c r="V371" t="s">
        <v>48</v>
      </c>
      <c r="W371" t="s">
        <v>49</v>
      </c>
      <c r="X371" t="s">
        <v>55</v>
      </c>
    </row>
    <row r="372" spans="1:24" hidden="1" x14ac:dyDescent="0.25">
      <c r="A372">
        <v>195</v>
      </c>
      <c r="B372" t="s">
        <v>683</v>
      </c>
      <c r="C372" t="s">
        <v>692</v>
      </c>
      <c r="D372">
        <v>4</v>
      </c>
      <c r="E372" t="s">
        <v>23</v>
      </c>
      <c r="F372" t="s">
        <v>695</v>
      </c>
      <c r="G372" t="s">
        <v>44</v>
      </c>
      <c r="H372" t="s">
        <v>635</v>
      </c>
      <c r="I372" t="s">
        <v>696</v>
      </c>
      <c r="J372" t="s">
        <v>109</v>
      </c>
      <c r="K372">
        <f>COUNTIFS(Bike_Data[Product Name],Bike_Data[[#This Row],[Product Name]])</f>
        <v>193</v>
      </c>
      <c r="L372">
        <f>_xlfn.RANK.EQ(Bike_Data[[#This Row],[Product Name Count]],Bike_Data[Product Name Count])</f>
        <v>1</v>
      </c>
      <c r="M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 t="s">
        <v>87</v>
      </c>
      <c r="O372" t="s">
        <v>37</v>
      </c>
      <c r="P372">
        <v>2</v>
      </c>
      <c r="Q372">
        <v>269.99</v>
      </c>
      <c r="R372">
        <v>0.1</v>
      </c>
      <c r="S372" t="s">
        <v>47</v>
      </c>
      <c r="T372">
        <v>16</v>
      </c>
      <c r="U372" t="s">
        <v>44</v>
      </c>
      <c r="V372" t="s">
        <v>48</v>
      </c>
      <c r="W372" t="s">
        <v>49</v>
      </c>
      <c r="X372" t="s">
        <v>55</v>
      </c>
    </row>
    <row r="373" spans="1:24" hidden="1" x14ac:dyDescent="0.25">
      <c r="A373">
        <v>195</v>
      </c>
      <c r="B373" t="s">
        <v>683</v>
      </c>
      <c r="C373" t="s">
        <v>692</v>
      </c>
      <c r="D373">
        <v>4</v>
      </c>
      <c r="E373" t="s">
        <v>23</v>
      </c>
      <c r="F373" t="s">
        <v>695</v>
      </c>
      <c r="G373" t="s">
        <v>44</v>
      </c>
      <c r="H373" t="s">
        <v>635</v>
      </c>
      <c r="I373" t="s">
        <v>696</v>
      </c>
      <c r="J373" t="s">
        <v>86</v>
      </c>
      <c r="K373">
        <f>COUNTIFS(Bike_Data[Product Name],Bike_Data[[#This Row],[Product Name]])</f>
        <v>180</v>
      </c>
      <c r="L373">
        <f>_xlfn.RANK.EQ(Bike_Data[[#This Row],[Product Name Count]],Bike_Data[Product Name Count])</f>
        <v>572</v>
      </c>
      <c r="M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 t="s">
        <v>36</v>
      </c>
      <c r="O373" t="s">
        <v>37</v>
      </c>
      <c r="P373">
        <v>1</v>
      </c>
      <c r="Q373">
        <v>269.99</v>
      </c>
      <c r="R373">
        <v>0.05</v>
      </c>
      <c r="S373" t="s">
        <v>47</v>
      </c>
      <c r="T373">
        <v>18</v>
      </c>
      <c r="U373" t="s">
        <v>44</v>
      </c>
      <c r="V373" t="s">
        <v>48</v>
      </c>
      <c r="W373" t="s">
        <v>49</v>
      </c>
      <c r="X373" t="s">
        <v>55</v>
      </c>
    </row>
    <row r="374" spans="1:24" hidden="1" x14ac:dyDescent="0.25">
      <c r="A374">
        <v>195</v>
      </c>
      <c r="B374" t="s">
        <v>683</v>
      </c>
      <c r="C374" t="s">
        <v>692</v>
      </c>
      <c r="D374">
        <v>4</v>
      </c>
      <c r="E374" t="s">
        <v>23</v>
      </c>
      <c r="F374" t="s">
        <v>695</v>
      </c>
      <c r="G374" t="s">
        <v>44</v>
      </c>
      <c r="H374" t="s">
        <v>635</v>
      </c>
      <c r="I374" t="s">
        <v>696</v>
      </c>
      <c r="J374" t="s">
        <v>41</v>
      </c>
      <c r="K374">
        <f>COUNTIFS(Bike_Data[Product Name],Bike_Data[[#This Row],[Product Name]])</f>
        <v>97</v>
      </c>
      <c r="L374">
        <f>_xlfn.RANK.EQ(Bike_Data[[#This Row],[Product Name Count]],Bike_Data[Product Name Count])</f>
        <v>1262</v>
      </c>
      <c r="M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4" t="s">
        <v>39</v>
      </c>
      <c r="O374" t="s">
        <v>40</v>
      </c>
      <c r="P374">
        <v>2</v>
      </c>
      <c r="Q374">
        <v>2899.99</v>
      </c>
      <c r="R374">
        <v>0.2</v>
      </c>
      <c r="S374" t="s">
        <v>47</v>
      </c>
      <c r="T374">
        <v>2</v>
      </c>
      <c r="U374" t="s">
        <v>44</v>
      </c>
      <c r="V374" t="s">
        <v>48</v>
      </c>
      <c r="W374" t="s">
        <v>49</v>
      </c>
      <c r="X374" t="s">
        <v>55</v>
      </c>
    </row>
    <row r="375" spans="1:24" hidden="1" x14ac:dyDescent="0.25">
      <c r="A375">
        <v>195</v>
      </c>
      <c r="B375" t="s">
        <v>683</v>
      </c>
      <c r="C375" t="s">
        <v>692</v>
      </c>
      <c r="D375">
        <v>4</v>
      </c>
      <c r="E375" t="s">
        <v>23</v>
      </c>
      <c r="F375" t="s">
        <v>695</v>
      </c>
      <c r="G375" t="s">
        <v>44</v>
      </c>
      <c r="H375" t="s">
        <v>635</v>
      </c>
      <c r="I375" t="s">
        <v>696</v>
      </c>
      <c r="J375" t="s">
        <v>127</v>
      </c>
      <c r="K375">
        <f>COUNTIFS(Bike_Data[Product Name],Bike_Data[[#This Row],[Product Name]])</f>
        <v>91</v>
      </c>
      <c r="L375">
        <f>_xlfn.RANK.EQ(Bike_Data[[#This Row],[Product Name Count]],Bike_Data[Product Name Count])</f>
        <v>1553</v>
      </c>
      <c r="M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 t="s">
        <v>39</v>
      </c>
      <c r="O375" t="s">
        <v>128</v>
      </c>
      <c r="P375">
        <v>2</v>
      </c>
      <c r="Q375">
        <v>1320.99</v>
      </c>
      <c r="R375">
        <v>0.2</v>
      </c>
      <c r="S375" t="s">
        <v>47</v>
      </c>
      <c r="T375">
        <v>1</v>
      </c>
      <c r="U375" t="s">
        <v>44</v>
      </c>
      <c r="V375" t="s">
        <v>48</v>
      </c>
      <c r="W375" t="s">
        <v>49</v>
      </c>
      <c r="X375" t="s">
        <v>55</v>
      </c>
    </row>
    <row r="376" spans="1:24" hidden="1" x14ac:dyDescent="0.25">
      <c r="A376">
        <v>195</v>
      </c>
      <c r="B376" t="s">
        <v>683</v>
      </c>
      <c r="C376" t="s">
        <v>692</v>
      </c>
      <c r="D376">
        <v>4</v>
      </c>
      <c r="E376" t="s">
        <v>23</v>
      </c>
      <c r="F376" t="s">
        <v>695</v>
      </c>
      <c r="G376" t="s">
        <v>44</v>
      </c>
      <c r="H376" t="s">
        <v>635</v>
      </c>
      <c r="I376" t="s">
        <v>696</v>
      </c>
      <c r="J376" t="s">
        <v>75</v>
      </c>
      <c r="K376">
        <f>COUNTIFS(Bike_Data[Product Name],Bike_Data[[#This Row],[Product Name]])</f>
        <v>89</v>
      </c>
      <c r="L376">
        <f>_xlfn.RANK.EQ(Bike_Data[[#This Row],[Product Name Count]],Bike_Data[Product Name Count])</f>
        <v>1826</v>
      </c>
      <c r="M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6" t="s">
        <v>36</v>
      </c>
      <c r="O376" t="s">
        <v>69</v>
      </c>
      <c r="P376">
        <v>1</v>
      </c>
      <c r="Q376">
        <v>449</v>
      </c>
      <c r="R376">
        <v>0.2</v>
      </c>
      <c r="S376" t="s">
        <v>47</v>
      </c>
      <c r="T376">
        <v>13</v>
      </c>
      <c r="U376" t="s">
        <v>44</v>
      </c>
      <c r="V376" t="s">
        <v>48</v>
      </c>
      <c r="W376" t="s">
        <v>49</v>
      </c>
      <c r="X376" t="s">
        <v>55</v>
      </c>
    </row>
    <row r="377" spans="1:24" hidden="1" x14ac:dyDescent="0.25">
      <c r="A377">
        <v>196</v>
      </c>
      <c r="B377" t="s">
        <v>683</v>
      </c>
      <c r="C377" t="s">
        <v>692</v>
      </c>
      <c r="D377">
        <v>4</v>
      </c>
      <c r="E377" t="s">
        <v>23</v>
      </c>
      <c r="F377" t="s">
        <v>697</v>
      </c>
      <c r="G377" t="s">
        <v>44</v>
      </c>
      <c r="H377" t="s">
        <v>698</v>
      </c>
      <c r="I377" t="s">
        <v>699</v>
      </c>
      <c r="J377" t="s">
        <v>78</v>
      </c>
      <c r="K377">
        <f>COUNTIFS(Bike_Data[Product Name],Bike_Data[[#This Row],[Product Name]])</f>
        <v>193</v>
      </c>
      <c r="L377">
        <f>_xlfn.RANK.EQ(Bike_Data[[#This Row],[Product Name Count]],Bike_Data[Product Name Count])</f>
        <v>1</v>
      </c>
      <c r="M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 t="s">
        <v>36</v>
      </c>
      <c r="O377" t="s">
        <v>37</v>
      </c>
      <c r="P377">
        <v>1</v>
      </c>
      <c r="Q377">
        <v>549.99</v>
      </c>
      <c r="R377">
        <v>7.0000000000000007E-2</v>
      </c>
      <c r="S377" t="s">
        <v>47</v>
      </c>
      <c r="T377">
        <v>2</v>
      </c>
      <c r="U377" t="s">
        <v>44</v>
      </c>
      <c r="V377" t="s">
        <v>48</v>
      </c>
      <c r="W377" t="s">
        <v>49</v>
      </c>
      <c r="X377" t="s">
        <v>50</v>
      </c>
    </row>
    <row r="378" spans="1:24" hidden="1" x14ac:dyDescent="0.25">
      <c r="A378">
        <v>196</v>
      </c>
      <c r="B378" t="s">
        <v>683</v>
      </c>
      <c r="C378" t="s">
        <v>692</v>
      </c>
      <c r="D378">
        <v>4</v>
      </c>
      <c r="E378" t="s">
        <v>23</v>
      </c>
      <c r="F378" t="s">
        <v>697</v>
      </c>
      <c r="G378" t="s">
        <v>44</v>
      </c>
      <c r="H378" t="s">
        <v>698</v>
      </c>
      <c r="I378" t="s">
        <v>699</v>
      </c>
      <c r="J378" t="s">
        <v>114</v>
      </c>
      <c r="K378">
        <f>COUNTIFS(Bike_Data[Product Name],Bike_Data[[#This Row],[Product Name]])</f>
        <v>110</v>
      </c>
      <c r="L378">
        <f>_xlfn.RANK.EQ(Bike_Data[[#This Row],[Product Name Count]],Bike_Data[Product Name Count])</f>
        <v>752</v>
      </c>
      <c r="M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8" t="s">
        <v>39</v>
      </c>
      <c r="O378" t="s">
        <v>30</v>
      </c>
      <c r="P378">
        <v>1</v>
      </c>
      <c r="Q378">
        <v>469.99</v>
      </c>
      <c r="R378">
        <v>0.05</v>
      </c>
      <c r="S378" t="s">
        <v>47</v>
      </c>
      <c r="T378">
        <v>11</v>
      </c>
      <c r="U378" t="s">
        <v>44</v>
      </c>
      <c r="V378" t="s">
        <v>48</v>
      </c>
      <c r="W378" t="s">
        <v>49</v>
      </c>
      <c r="X378" t="s">
        <v>50</v>
      </c>
    </row>
    <row r="379" spans="1:24" hidden="1" x14ac:dyDescent="0.25">
      <c r="A379">
        <v>196</v>
      </c>
      <c r="B379" t="s">
        <v>683</v>
      </c>
      <c r="C379" t="s">
        <v>692</v>
      </c>
      <c r="D379">
        <v>4</v>
      </c>
      <c r="E379" t="s">
        <v>23</v>
      </c>
      <c r="F379" t="s">
        <v>697</v>
      </c>
      <c r="G379" t="s">
        <v>44</v>
      </c>
      <c r="H379" t="s">
        <v>698</v>
      </c>
      <c r="I379" t="s">
        <v>699</v>
      </c>
      <c r="J379" t="s">
        <v>28</v>
      </c>
      <c r="K379">
        <f>COUNTIFS(Bike_Data[Product Name],Bike_Data[[#This Row],[Product Name]])</f>
        <v>97</v>
      </c>
      <c r="L379">
        <f>_xlfn.RANK.EQ(Bike_Data[[#This Row],[Product Name Count]],Bike_Data[Product Name Count])</f>
        <v>1262</v>
      </c>
      <c r="M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 t="s">
        <v>29</v>
      </c>
      <c r="O379" t="s">
        <v>30</v>
      </c>
      <c r="P379">
        <v>2</v>
      </c>
      <c r="Q379">
        <v>1549</v>
      </c>
      <c r="R379">
        <v>7.0000000000000007E-2</v>
      </c>
      <c r="S379" t="s">
        <v>47</v>
      </c>
      <c r="T379">
        <v>13</v>
      </c>
      <c r="U379" t="s">
        <v>44</v>
      </c>
      <c r="V379" t="s">
        <v>48</v>
      </c>
      <c r="W379" t="s">
        <v>49</v>
      </c>
      <c r="X379" t="s">
        <v>50</v>
      </c>
    </row>
    <row r="380" spans="1:24" hidden="1" x14ac:dyDescent="0.25">
      <c r="A380">
        <v>196</v>
      </c>
      <c r="B380" t="s">
        <v>683</v>
      </c>
      <c r="C380" t="s">
        <v>692</v>
      </c>
      <c r="D380">
        <v>4</v>
      </c>
      <c r="E380" t="s">
        <v>23</v>
      </c>
      <c r="F380" t="s">
        <v>697</v>
      </c>
      <c r="G380" t="s">
        <v>44</v>
      </c>
      <c r="H380" t="s">
        <v>698</v>
      </c>
      <c r="I380" t="s">
        <v>699</v>
      </c>
      <c r="J380" t="s">
        <v>56</v>
      </c>
      <c r="K380">
        <f>COUNTIFS(Bike_Data[Product Name],Bike_Data[[#This Row],[Product Name]])</f>
        <v>86</v>
      </c>
      <c r="L380">
        <f>_xlfn.RANK.EQ(Bike_Data[[#This Row],[Product Name Count]],Bike_Data[Product Name Count])</f>
        <v>1915</v>
      </c>
      <c r="M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 t="s">
        <v>39</v>
      </c>
      <c r="O380" t="s">
        <v>30</v>
      </c>
      <c r="P380">
        <v>2</v>
      </c>
      <c r="Q380">
        <v>999.99</v>
      </c>
      <c r="R380">
        <v>7.0000000000000007E-2</v>
      </c>
      <c r="S380" t="s">
        <v>47</v>
      </c>
      <c r="T380">
        <v>28</v>
      </c>
      <c r="U380" t="s">
        <v>44</v>
      </c>
      <c r="V380" t="s">
        <v>48</v>
      </c>
      <c r="W380" t="s">
        <v>49</v>
      </c>
      <c r="X380" t="s">
        <v>50</v>
      </c>
    </row>
    <row r="381" spans="1:24" hidden="1" x14ac:dyDescent="0.25">
      <c r="A381">
        <v>196</v>
      </c>
      <c r="B381" t="s">
        <v>683</v>
      </c>
      <c r="C381" t="s">
        <v>692</v>
      </c>
      <c r="D381">
        <v>4</v>
      </c>
      <c r="E381" t="s">
        <v>23</v>
      </c>
      <c r="F381" t="s">
        <v>697</v>
      </c>
      <c r="G381" t="s">
        <v>44</v>
      </c>
      <c r="H381" t="s">
        <v>698</v>
      </c>
      <c r="I381" t="s">
        <v>699</v>
      </c>
      <c r="J381" t="s">
        <v>35</v>
      </c>
      <c r="K381">
        <f>COUNTIFS(Bike_Data[Product Name],Bike_Data[[#This Row],[Product Name]])</f>
        <v>84</v>
      </c>
      <c r="L381">
        <f>_xlfn.RANK.EQ(Bike_Data[[#This Row],[Product Name Count]],Bike_Data[Product Name Count])</f>
        <v>2086</v>
      </c>
      <c r="M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 t="s">
        <v>36</v>
      </c>
      <c r="O381" t="s">
        <v>37</v>
      </c>
      <c r="P381">
        <v>1</v>
      </c>
      <c r="Q381">
        <v>599.99</v>
      </c>
      <c r="R381">
        <v>0.1</v>
      </c>
      <c r="S381" t="s">
        <v>47</v>
      </c>
      <c r="T381">
        <v>20</v>
      </c>
      <c r="U381" t="s">
        <v>44</v>
      </c>
      <c r="V381" t="s">
        <v>48</v>
      </c>
      <c r="W381" t="s">
        <v>49</v>
      </c>
      <c r="X381" t="s">
        <v>50</v>
      </c>
    </row>
    <row r="382" spans="1:24" hidden="1" x14ac:dyDescent="0.25">
      <c r="A382">
        <v>197</v>
      </c>
      <c r="B382" t="s">
        <v>689</v>
      </c>
      <c r="C382" t="s">
        <v>700</v>
      </c>
      <c r="D382">
        <v>4</v>
      </c>
      <c r="E382" t="s">
        <v>23</v>
      </c>
      <c r="F382" t="s">
        <v>701</v>
      </c>
      <c r="G382" t="s">
        <v>44</v>
      </c>
      <c r="H382" t="s">
        <v>702</v>
      </c>
      <c r="I382" t="s">
        <v>703</v>
      </c>
      <c r="J382" t="s">
        <v>41</v>
      </c>
      <c r="K382">
        <f>COUNTIFS(Bike_Data[Product Name],Bike_Data[[#This Row],[Product Name]])</f>
        <v>97</v>
      </c>
      <c r="L382">
        <f>_xlfn.RANK.EQ(Bike_Data[[#This Row],[Product Name Count]],Bike_Data[Product Name Count])</f>
        <v>1262</v>
      </c>
      <c r="M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 t="s">
        <v>39</v>
      </c>
      <c r="O382" t="s">
        <v>40</v>
      </c>
      <c r="P382">
        <v>2</v>
      </c>
      <c r="Q382">
        <v>2899.99</v>
      </c>
      <c r="R382">
        <v>0.2</v>
      </c>
      <c r="S382" t="s">
        <v>47</v>
      </c>
      <c r="T382">
        <v>2</v>
      </c>
      <c r="U382" t="s">
        <v>44</v>
      </c>
      <c r="V382" t="s">
        <v>48</v>
      </c>
      <c r="W382" t="s">
        <v>49</v>
      </c>
      <c r="X382" t="s">
        <v>55</v>
      </c>
    </row>
    <row r="383" spans="1:24" hidden="1" x14ac:dyDescent="0.25">
      <c r="A383">
        <v>197</v>
      </c>
      <c r="B383" t="s">
        <v>689</v>
      </c>
      <c r="C383" t="s">
        <v>700</v>
      </c>
      <c r="D383">
        <v>4</v>
      </c>
      <c r="E383" t="s">
        <v>23</v>
      </c>
      <c r="F383" t="s">
        <v>701</v>
      </c>
      <c r="G383" t="s">
        <v>44</v>
      </c>
      <c r="H383" t="s">
        <v>702</v>
      </c>
      <c r="I383" t="s">
        <v>703</v>
      </c>
      <c r="J383" t="s">
        <v>61</v>
      </c>
      <c r="K383">
        <f>COUNTIFS(Bike_Data[Product Name],Bike_Data[[#This Row],[Product Name]])</f>
        <v>77</v>
      </c>
      <c r="L383">
        <f>_xlfn.RANK.EQ(Bike_Data[[#This Row],[Product Name Count]],Bike_Data[Product Name Count])</f>
        <v>2248</v>
      </c>
      <c r="M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 t="s">
        <v>39</v>
      </c>
      <c r="O383" t="s">
        <v>62</v>
      </c>
      <c r="P383">
        <v>2</v>
      </c>
      <c r="Q383">
        <v>749.99</v>
      </c>
      <c r="R383">
        <v>7.0000000000000007E-2</v>
      </c>
      <c r="S383" t="s">
        <v>47</v>
      </c>
      <c r="T383">
        <v>16</v>
      </c>
      <c r="U383" t="s">
        <v>44</v>
      </c>
      <c r="V383" t="s">
        <v>48</v>
      </c>
      <c r="W383" t="s">
        <v>49</v>
      </c>
      <c r="X383" t="s">
        <v>55</v>
      </c>
    </row>
    <row r="384" spans="1:24" hidden="1" x14ac:dyDescent="0.25">
      <c r="A384">
        <v>198</v>
      </c>
      <c r="B384" t="s">
        <v>692</v>
      </c>
      <c r="C384" t="s">
        <v>700</v>
      </c>
      <c r="D384">
        <v>4</v>
      </c>
      <c r="E384" t="s">
        <v>23</v>
      </c>
      <c r="F384" t="s">
        <v>704</v>
      </c>
      <c r="G384" t="s">
        <v>44</v>
      </c>
      <c r="H384" t="s">
        <v>705</v>
      </c>
      <c r="I384" t="s">
        <v>706</v>
      </c>
      <c r="J384" t="s">
        <v>109</v>
      </c>
      <c r="K384">
        <f>COUNTIFS(Bike_Data[Product Name],Bike_Data[[#This Row],[Product Name]])</f>
        <v>193</v>
      </c>
      <c r="L384">
        <f>_xlfn.RANK.EQ(Bike_Data[[#This Row],[Product Name Count]],Bike_Data[Product Name Count])</f>
        <v>1</v>
      </c>
      <c r="M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 t="s">
        <v>36</v>
      </c>
      <c r="O384" t="s">
        <v>37</v>
      </c>
      <c r="P384">
        <v>2</v>
      </c>
      <c r="Q384">
        <v>269.99</v>
      </c>
      <c r="R384">
        <v>0.05</v>
      </c>
      <c r="S384" t="s">
        <v>47</v>
      </c>
      <c r="T384">
        <v>1</v>
      </c>
      <c r="U384" t="s">
        <v>44</v>
      </c>
      <c r="V384" t="s">
        <v>48</v>
      </c>
      <c r="W384" t="s">
        <v>49</v>
      </c>
      <c r="X384" t="s">
        <v>50</v>
      </c>
    </row>
    <row r="385" spans="1:24" hidden="1" x14ac:dyDescent="0.25">
      <c r="A385">
        <v>198</v>
      </c>
      <c r="B385" t="s">
        <v>692</v>
      </c>
      <c r="C385" t="s">
        <v>700</v>
      </c>
      <c r="D385">
        <v>4</v>
      </c>
      <c r="E385" t="s">
        <v>23</v>
      </c>
      <c r="F385" t="s">
        <v>704</v>
      </c>
      <c r="G385" t="s">
        <v>44</v>
      </c>
      <c r="H385" t="s">
        <v>705</v>
      </c>
      <c r="I385" t="s">
        <v>706</v>
      </c>
      <c r="J385" t="s">
        <v>114</v>
      </c>
      <c r="K385">
        <f>COUNTIFS(Bike_Data[Product Name],Bike_Data[[#This Row],[Product Name]])</f>
        <v>110</v>
      </c>
      <c r="L385">
        <f>_xlfn.RANK.EQ(Bike_Data[[#This Row],[Product Name Count]],Bike_Data[Product Name Count])</f>
        <v>752</v>
      </c>
      <c r="M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 t="s">
        <v>39</v>
      </c>
      <c r="O385" t="s">
        <v>30</v>
      </c>
      <c r="P385">
        <v>2</v>
      </c>
      <c r="Q385">
        <v>469.99</v>
      </c>
      <c r="R385">
        <v>0.05</v>
      </c>
      <c r="S385" t="s">
        <v>47</v>
      </c>
      <c r="T385">
        <v>11</v>
      </c>
      <c r="U385" t="s">
        <v>44</v>
      </c>
      <c r="V385" t="s">
        <v>48</v>
      </c>
      <c r="W385" t="s">
        <v>49</v>
      </c>
      <c r="X385" t="s">
        <v>50</v>
      </c>
    </row>
    <row r="386" spans="1:24" hidden="1" x14ac:dyDescent="0.25">
      <c r="A386">
        <v>198</v>
      </c>
      <c r="B386" t="s">
        <v>692</v>
      </c>
      <c r="C386" t="s">
        <v>700</v>
      </c>
      <c r="D386">
        <v>4</v>
      </c>
      <c r="E386" t="s">
        <v>23</v>
      </c>
      <c r="F386" t="s">
        <v>704</v>
      </c>
      <c r="G386" t="s">
        <v>44</v>
      </c>
      <c r="H386" t="s">
        <v>705</v>
      </c>
      <c r="I386" t="s">
        <v>706</v>
      </c>
      <c r="J386" t="s">
        <v>68</v>
      </c>
      <c r="K386">
        <f>COUNTIFS(Bike_Data[Product Name],Bike_Data[[#This Row],[Product Name]])</f>
        <v>91</v>
      </c>
      <c r="L386">
        <f>_xlfn.RANK.EQ(Bike_Data[[#This Row],[Product Name Count]],Bike_Data[Product Name Count])</f>
        <v>1553</v>
      </c>
      <c r="M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 t="s">
        <v>36</v>
      </c>
      <c r="O386" t="s">
        <v>69</v>
      </c>
      <c r="P386">
        <v>1</v>
      </c>
      <c r="Q386">
        <v>429</v>
      </c>
      <c r="R386">
        <v>0.05</v>
      </c>
      <c r="S386" t="s">
        <v>47</v>
      </c>
      <c r="T386">
        <v>3</v>
      </c>
      <c r="U386" t="s">
        <v>44</v>
      </c>
      <c r="V386" t="s">
        <v>48</v>
      </c>
      <c r="W386" t="s">
        <v>49</v>
      </c>
      <c r="X386" t="s">
        <v>50</v>
      </c>
    </row>
    <row r="387" spans="1:24" hidden="1" x14ac:dyDescent="0.25">
      <c r="A387">
        <v>198</v>
      </c>
      <c r="B387" t="s">
        <v>692</v>
      </c>
      <c r="C387" t="s">
        <v>700</v>
      </c>
      <c r="D387">
        <v>4</v>
      </c>
      <c r="E387" t="s">
        <v>23</v>
      </c>
      <c r="F387" t="s">
        <v>704</v>
      </c>
      <c r="G387" t="s">
        <v>44</v>
      </c>
      <c r="H387" t="s">
        <v>705</v>
      </c>
      <c r="I387" t="s">
        <v>706</v>
      </c>
      <c r="J387" t="s">
        <v>38</v>
      </c>
      <c r="K387">
        <f>COUNTIFS(Bike_Data[Product Name],Bike_Data[[#This Row],[Product Name]])</f>
        <v>85</v>
      </c>
      <c r="L387">
        <f>_xlfn.RANK.EQ(Bike_Data[[#This Row],[Product Name Count]],Bike_Data[Product Name Count])</f>
        <v>2001</v>
      </c>
      <c r="M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 t="s">
        <v>39</v>
      </c>
      <c r="O387" t="s">
        <v>40</v>
      </c>
      <c r="P387">
        <v>2</v>
      </c>
      <c r="Q387">
        <v>1799.99</v>
      </c>
      <c r="R387">
        <v>0.2</v>
      </c>
      <c r="S387" t="s">
        <v>47</v>
      </c>
      <c r="T387">
        <v>1</v>
      </c>
      <c r="U387" t="s">
        <v>44</v>
      </c>
      <c r="V387" t="s">
        <v>48</v>
      </c>
      <c r="W387" t="s">
        <v>49</v>
      </c>
      <c r="X387" t="s">
        <v>50</v>
      </c>
    </row>
    <row r="388" spans="1:24" hidden="1" x14ac:dyDescent="0.25">
      <c r="A388">
        <v>198</v>
      </c>
      <c r="B388" t="s">
        <v>692</v>
      </c>
      <c r="C388" t="s">
        <v>700</v>
      </c>
      <c r="D388">
        <v>4</v>
      </c>
      <c r="E388" t="s">
        <v>23</v>
      </c>
      <c r="F388" t="s">
        <v>704</v>
      </c>
      <c r="G388" t="s">
        <v>44</v>
      </c>
      <c r="H388" t="s">
        <v>705</v>
      </c>
      <c r="I388" t="s">
        <v>706</v>
      </c>
      <c r="J388" t="s">
        <v>35</v>
      </c>
      <c r="K388">
        <f>COUNTIFS(Bike_Data[Product Name],Bike_Data[[#This Row],[Product Name]])</f>
        <v>84</v>
      </c>
      <c r="L388">
        <f>_xlfn.RANK.EQ(Bike_Data[[#This Row],[Product Name Count]],Bike_Data[Product Name Count])</f>
        <v>2086</v>
      </c>
      <c r="M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8" t="s">
        <v>36</v>
      </c>
      <c r="O388" t="s">
        <v>37</v>
      </c>
      <c r="P388">
        <v>2</v>
      </c>
      <c r="Q388">
        <v>599.99</v>
      </c>
      <c r="R388">
        <v>7.0000000000000007E-2</v>
      </c>
      <c r="S388" t="s">
        <v>47</v>
      </c>
      <c r="T388">
        <v>20</v>
      </c>
      <c r="U388" t="s">
        <v>44</v>
      </c>
      <c r="V388" t="s">
        <v>48</v>
      </c>
      <c r="W388" t="s">
        <v>49</v>
      </c>
      <c r="X388" t="s">
        <v>50</v>
      </c>
    </row>
    <row r="389" spans="1:24" hidden="1" x14ac:dyDescent="0.25">
      <c r="A389">
        <v>199</v>
      </c>
      <c r="B389" t="s">
        <v>692</v>
      </c>
      <c r="C389" t="s">
        <v>707</v>
      </c>
      <c r="D389">
        <v>4</v>
      </c>
      <c r="E389" t="s">
        <v>23</v>
      </c>
      <c r="F389" t="s">
        <v>708</v>
      </c>
      <c r="G389" t="s">
        <v>44</v>
      </c>
      <c r="H389" t="s">
        <v>546</v>
      </c>
      <c r="I389" t="s">
        <v>709</v>
      </c>
      <c r="J389" t="s">
        <v>132</v>
      </c>
      <c r="K389">
        <f>COUNTIFS(Bike_Data[Product Name],Bike_Data[[#This Row],[Product Name]])</f>
        <v>98</v>
      </c>
      <c r="L389">
        <f>_xlfn.RANK.EQ(Bike_Data[[#This Row],[Product Name Count]],Bike_Data[Product Name Count])</f>
        <v>1164</v>
      </c>
      <c r="M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 t="s">
        <v>70</v>
      </c>
      <c r="O389" t="s">
        <v>37</v>
      </c>
      <c r="P389">
        <v>2</v>
      </c>
      <c r="Q389">
        <v>499.99</v>
      </c>
      <c r="R389">
        <v>0.05</v>
      </c>
      <c r="S389" t="s">
        <v>47</v>
      </c>
      <c r="T389">
        <v>18</v>
      </c>
      <c r="U389" t="s">
        <v>44</v>
      </c>
      <c r="V389" t="s">
        <v>48</v>
      </c>
      <c r="W389" t="s">
        <v>49</v>
      </c>
      <c r="X389" t="s">
        <v>55</v>
      </c>
    </row>
    <row r="390" spans="1:24" hidden="1" x14ac:dyDescent="0.25">
      <c r="A390">
        <v>199</v>
      </c>
      <c r="B390" t="s">
        <v>692</v>
      </c>
      <c r="C390" t="s">
        <v>707</v>
      </c>
      <c r="D390">
        <v>4</v>
      </c>
      <c r="E390" t="s">
        <v>23</v>
      </c>
      <c r="F390" t="s">
        <v>708</v>
      </c>
      <c r="G390" t="s">
        <v>44</v>
      </c>
      <c r="H390" t="s">
        <v>546</v>
      </c>
      <c r="I390" t="s">
        <v>709</v>
      </c>
      <c r="J390" t="s">
        <v>41</v>
      </c>
      <c r="K390">
        <f>COUNTIFS(Bike_Data[Product Name],Bike_Data[[#This Row],[Product Name]])</f>
        <v>97</v>
      </c>
      <c r="L390">
        <f>_xlfn.RANK.EQ(Bike_Data[[#This Row],[Product Name Count]],Bike_Data[Product Name Count])</f>
        <v>1262</v>
      </c>
      <c r="M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 t="s">
        <v>39</v>
      </c>
      <c r="O390" t="s">
        <v>40</v>
      </c>
      <c r="P390">
        <v>1</v>
      </c>
      <c r="Q390">
        <v>2899.99</v>
      </c>
      <c r="R390">
        <v>0.2</v>
      </c>
      <c r="S390" t="s">
        <v>47</v>
      </c>
      <c r="T390">
        <v>2</v>
      </c>
      <c r="U390" t="s">
        <v>44</v>
      </c>
      <c r="V390" t="s">
        <v>48</v>
      </c>
      <c r="W390" t="s">
        <v>49</v>
      </c>
      <c r="X390" t="s">
        <v>55</v>
      </c>
    </row>
    <row r="391" spans="1:24" hidden="1" x14ac:dyDescent="0.25">
      <c r="A391">
        <v>199</v>
      </c>
      <c r="B391" t="s">
        <v>692</v>
      </c>
      <c r="C391" t="s">
        <v>707</v>
      </c>
      <c r="D391">
        <v>4</v>
      </c>
      <c r="E391" t="s">
        <v>23</v>
      </c>
      <c r="F391" t="s">
        <v>708</v>
      </c>
      <c r="G391" t="s">
        <v>44</v>
      </c>
      <c r="H391" t="s">
        <v>546</v>
      </c>
      <c r="I391" t="s">
        <v>709</v>
      </c>
      <c r="J391" t="s">
        <v>75</v>
      </c>
      <c r="K391">
        <f>COUNTIFS(Bike_Data[Product Name],Bike_Data[[#This Row],[Product Name]])</f>
        <v>89</v>
      </c>
      <c r="L391">
        <f>_xlfn.RANK.EQ(Bike_Data[[#This Row],[Product Name Count]],Bike_Data[Product Name Count])</f>
        <v>1826</v>
      </c>
      <c r="M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 t="s">
        <v>36</v>
      </c>
      <c r="O391" t="s">
        <v>69</v>
      </c>
      <c r="P391">
        <v>2</v>
      </c>
      <c r="Q391">
        <v>449</v>
      </c>
      <c r="R391">
        <v>7.0000000000000007E-2</v>
      </c>
      <c r="S391" t="s">
        <v>47</v>
      </c>
      <c r="T391">
        <v>13</v>
      </c>
      <c r="U391" t="s">
        <v>44</v>
      </c>
      <c r="V391" t="s">
        <v>48</v>
      </c>
      <c r="W391" t="s">
        <v>49</v>
      </c>
      <c r="X391" t="s">
        <v>55</v>
      </c>
    </row>
    <row r="392" spans="1:24" hidden="1" x14ac:dyDescent="0.25">
      <c r="A392">
        <v>200</v>
      </c>
      <c r="B392" t="s">
        <v>692</v>
      </c>
      <c r="C392" t="s">
        <v>700</v>
      </c>
      <c r="D392">
        <v>4</v>
      </c>
      <c r="E392" t="s">
        <v>23</v>
      </c>
      <c r="F392" t="s">
        <v>710</v>
      </c>
      <c r="G392" t="s">
        <v>44</v>
      </c>
      <c r="H392" t="s">
        <v>153</v>
      </c>
      <c r="I392" t="s">
        <v>711</v>
      </c>
      <c r="J392" t="s">
        <v>86</v>
      </c>
      <c r="K392">
        <f>COUNTIFS(Bike_Data[Product Name],Bike_Data[[#This Row],[Product Name]])</f>
        <v>180</v>
      </c>
      <c r="L392">
        <f>_xlfn.RANK.EQ(Bike_Data[[#This Row],[Product Name Count]],Bike_Data[Product Name Count])</f>
        <v>572</v>
      </c>
      <c r="M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2" t="s">
        <v>87</v>
      </c>
      <c r="O392" t="s">
        <v>37</v>
      </c>
      <c r="P392">
        <v>2</v>
      </c>
      <c r="Q392">
        <v>269.99</v>
      </c>
      <c r="R392">
        <v>7.0000000000000007E-2</v>
      </c>
      <c r="S392" t="s">
        <v>47</v>
      </c>
      <c r="T392">
        <v>0</v>
      </c>
      <c r="U392" t="s">
        <v>44</v>
      </c>
      <c r="V392" t="s">
        <v>48</v>
      </c>
      <c r="W392" t="s">
        <v>49</v>
      </c>
      <c r="X392" t="s">
        <v>50</v>
      </c>
    </row>
    <row r="393" spans="1:24" hidden="1" x14ac:dyDescent="0.25">
      <c r="A393">
        <v>200</v>
      </c>
      <c r="B393" t="s">
        <v>692</v>
      </c>
      <c r="C393" t="s">
        <v>700</v>
      </c>
      <c r="D393">
        <v>4</v>
      </c>
      <c r="E393" t="s">
        <v>23</v>
      </c>
      <c r="F393" t="s">
        <v>710</v>
      </c>
      <c r="G393" t="s">
        <v>44</v>
      </c>
      <c r="H393" t="s">
        <v>153</v>
      </c>
      <c r="I393" t="s">
        <v>711</v>
      </c>
      <c r="J393" t="s">
        <v>118</v>
      </c>
      <c r="K393">
        <f>COUNTIFS(Bike_Data[Product Name],Bike_Data[[#This Row],[Product Name]])</f>
        <v>100</v>
      </c>
      <c r="L393">
        <f>_xlfn.RANK.EQ(Bike_Data[[#This Row],[Product Name Count]],Bike_Data[Product Name Count])</f>
        <v>1064</v>
      </c>
      <c r="M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 t="s">
        <v>87</v>
      </c>
      <c r="O393" t="s">
        <v>37</v>
      </c>
      <c r="P393">
        <v>2</v>
      </c>
      <c r="Q393">
        <v>299.99</v>
      </c>
      <c r="R393">
        <v>0.05</v>
      </c>
      <c r="S393" t="s">
        <v>47</v>
      </c>
      <c r="T393">
        <v>12</v>
      </c>
      <c r="U393" t="s">
        <v>44</v>
      </c>
      <c r="V393" t="s">
        <v>48</v>
      </c>
      <c r="W393" t="s">
        <v>49</v>
      </c>
      <c r="X393" t="s">
        <v>50</v>
      </c>
    </row>
    <row r="394" spans="1:24" hidden="1" x14ac:dyDescent="0.25">
      <c r="A394">
        <v>204</v>
      </c>
      <c r="B394" t="s">
        <v>707</v>
      </c>
      <c r="C394" t="s">
        <v>718</v>
      </c>
      <c r="D394">
        <v>4</v>
      </c>
      <c r="E394" t="s">
        <v>23</v>
      </c>
      <c r="F394" t="s">
        <v>721</v>
      </c>
      <c r="G394" t="s">
        <v>44</v>
      </c>
      <c r="H394" t="s">
        <v>722</v>
      </c>
      <c r="I394" t="s">
        <v>723</v>
      </c>
      <c r="J394" t="s">
        <v>114</v>
      </c>
      <c r="K394">
        <f>COUNTIFS(Bike_Data[Product Name],Bike_Data[[#This Row],[Product Name]])</f>
        <v>110</v>
      </c>
      <c r="L394">
        <f>_xlfn.RANK.EQ(Bike_Data[[#This Row],[Product Name Count]],Bike_Data[Product Name Count])</f>
        <v>752</v>
      </c>
      <c r="M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 t="s">
        <v>39</v>
      </c>
      <c r="O394" t="s">
        <v>30</v>
      </c>
      <c r="P394">
        <v>2</v>
      </c>
      <c r="Q394">
        <v>469.99</v>
      </c>
      <c r="R394">
        <v>7.0000000000000007E-2</v>
      </c>
      <c r="S394" t="s">
        <v>47</v>
      </c>
      <c r="T394">
        <v>11</v>
      </c>
      <c r="U394" t="s">
        <v>44</v>
      </c>
      <c r="V394" t="s">
        <v>48</v>
      </c>
      <c r="W394" t="s">
        <v>49</v>
      </c>
      <c r="X394" t="s">
        <v>55</v>
      </c>
    </row>
    <row r="395" spans="1:24" hidden="1" x14ac:dyDescent="0.25">
      <c r="A395">
        <v>204</v>
      </c>
      <c r="B395" t="s">
        <v>707</v>
      </c>
      <c r="C395" t="s">
        <v>718</v>
      </c>
      <c r="D395">
        <v>4</v>
      </c>
      <c r="E395" t="s">
        <v>23</v>
      </c>
      <c r="F395" t="s">
        <v>721</v>
      </c>
      <c r="G395" t="s">
        <v>44</v>
      </c>
      <c r="H395" t="s">
        <v>722</v>
      </c>
      <c r="I395" t="s">
        <v>723</v>
      </c>
      <c r="J395" t="s">
        <v>68</v>
      </c>
      <c r="K395">
        <f>COUNTIFS(Bike_Data[Product Name],Bike_Data[[#This Row],[Product Name]])</f>
        <v>91</v>
      </c>
      <c r="L395">
        <f>_xlfn.RANK.EQ(Bike_Data[[#This Row],[Product Name Count]],Bike_Data[Product Name Count])</f>
        <v>1553</v>
      </c>
      <c r="M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 t="s">
        <v>36</v>
      </c>
      <c r="O395" t="s">
        <v>69</v>
      </c>
      <c r="P395">
        <v>2</v>
      </c>
      <c r="Q395">
        <v>429</v>
      </c>
      <c r="R395">
        <v>0.1</v>
      </c>
      <c r="S395" t="s">
        <v>47</v>
      </c>
      <c r="T395">
        <v>3</v>
      </c>
      <c r="U395" t="s">
        <v>44</v>
      </c>
      <c r="V395" t="s">
        <v>48</v>
      </c>
      <c r="W395" t="s">
        <v>49</v>
      </c>
      <c r="X395" t="s">
        <v>55</v>
      </c>
    </row>
    <row r="396" spans="1:24" hidden="1" x14ac:dyDescent="0.25">
      <c r="A396">
        <v>205</v>
      </c>
      <c r="B396" t="s">
        <v>707</v>
      </c>
      <c r="C396" t="s">
        <v>718</v>
      </c>
      <c r="D396">
        <v>4</v>
      </c>
      <c r="E396" t="s">
        <v>23</v>
      </c>
      <c r="F396" t="s">
        <v>724</v>
      </c>
      <c r="G396" t="s">
        <v>44</v>
      </c>
      <c r="H396" t="s">
        <v>173</v>
      </c>
      <c r="I396" t="s">
        <v>725</v>
      </c>
      <c r="J396" t="s">
        <v>78</v>
      </c>
      <c r="K396">
        <f>COUNTIFS(Bike_Data[Product Name],Bike_Data[[#This Row],[Product Name]])</f>
        <v>193</v>
      </c>
      <c r="L396">
        <f>_xlfn.RANK.EQ(Bike_Data[[#This Row],[Product Name Count]],Bike_Data[Product Name Count])</f>
        <v>1</v>
      </c>
      <c r="M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 t="s">
        <v>70</v>
      </c>
      <c r="O396" t="s">
        <v>37</v>
      </c>
      <c r="P396">
        <v>2</v>
      </c>
      <c r="Q396">
        <v>549.99</v>
      </c>
      <c r="R396">
        <v>0.1</v>
      </c>
      <c r="S396" t="s">
        <v>47</v>
      </c>
      <c r="T396">
        <v>16</v>
      </c>
      <c r="U396" t="s">
        <v>44</v>
      </c>
      <c r="V396" t="s">
        <v>48</v>
      </c>
      <c r="W396" t="s">
        <v>49</v>
      </c>
      <c r="X396" t="s">
        <v>50</v>
      </c>
    </row>
    <row r="397" spans="1:24" hidden="1" x14ac:dyDescent="0.25">
      <c r="A397">
        <v>205</v>
      </c>
      <c r="B397" t="s">
        <v>707</v>
      </c>
      <c r="C397" t="s">
        <v>718</v>
      </c>
      <c r="D397">
        <v>4</v>
      </c>
      <c r="E397" t="s">
        <v>23</v>
      </c>
      <c r="F397" t="s">
        <v>724</v>
      </c>
      <c r="G397" t="s">
        <v>44</v>
      </c>
      <c r="H397" t="s">
        <v>173</v>
      </c>
      <c r="I397" t="s">
        <v>725</v>
      </c>
      <c r="J397" t="s">
        <v>86</v>
      </c>
      <c r="K397">
        <f>COUNTIFS(Bike_Data[Product Name],Bike_Data[[#This Row],[Product Name]])</f>
        <v>180</v>
      </c>
      <c r="L397">
        <f>_xlfn.RANK.EQ(Bike_Data[[#This Row],[Product Name Count]],Bike_Data[Product Name Count])</f>
        <v>572</v>
      </c>
      <c r="M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7" t="s">
        <v>87</v>
      </c>
      <c r="O397" t="s">
        <v>37</v>
      </c>
      <c r="P397">
        <v>2</v>
      </c>
      <c r="Q397">
        <v>269.99</v>
      </c>
      <c r="R397">
        <v>0.05</v>
      </c>
      <c r="S397" t="s">
        <v>47</v>
      </c>
      <c r="T397">
        <v>0</v>
      </c>
      <c r="U397" t="s">
        <v>44</v>
      </c>
      <c r="V397" t="s">
        <v>48</v>
      </c>
      <c r="W397" t="s">
        <v>49</v>
      </c>
      <c r="X397" t="s">
        <v>50</v>
      </c>
    </row>
    <row r="398" spans="1:24" hidden="1" x14ac:dyDescent="0.25">
      <c r="A398">
        <v>207</v>
      </c>
      <c r="B398" t="s">
        <v>726</v>
      </c>
      <c r="C398" t="s">
        <v>729</v>
      </c>
      <c r="D398">
        <v>4</v>
      </c>
      <c r="E398" t="s">
        <v>23</v>
      </c>
      <c r="F398" t="s">
        <v>730</v>
      </c>
      <c r="G398" t="s">
        <v>44</v>
      </c>
      <c r="H398" t="s">
        <v>731</v>
      </c>
      <c r="I398" t="s">
        <v>732</v>
      </c>
      <c r="J398" t="s">
        <v>78</v>
      </c>
      <c r="K398">
        <f>COUNTIFS(Bike_Data[Product Name],Bike_Data[[#This Row],[Product Name]])</f>
        <v>193</v>
      </c>
      <c r="L398">
        <f>_xlfn.RANK.EQ(Bike_Data[[#This Row],[Product Name Count]],Bike_Data[Product Name Count])</f>
        <v>1</v>
      </c>
      <c r="M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 t="s">
        <v>36</v>
      </c>
      <c r="O398" t="s">
        <v>37</v>
      </c>
      <c r="P398">
        <v>2</v>
      </c>
      <c r="Q398">
        <v>549.99</v>
      </c>
      <c r="R398">
        <v>0.2</v>
      </c>
      <c r="S398" t="s">
        <v>47</v>
      </c>
      <c r="T398">
        <v>2</v>
      </c>
      <c r="U398" t="s">
        <v>44</v>
      </c>
      <c r="V398" t="s">
        <v>48</v>
      </c>
      <c r="W398" t="s">
        <v>49</v>
      </c>
      <c r="X398" t="s">
        <v>55</v>
      </c>
    </row>
    <row r="399" spans="1:24" hidden="1" x14ac:dyDescent="0.25">
      <c r="A399">
        <v>207</v>
      </c>
      <c r="B399" t="s">
        <v>726</v>
      </c>
      <c r="C399" t="s">
        <v>729</v>
      </c>
      <c r="D399">
        <v>4</v>
      </c>
      <c r="E399" t="s">
        <v>23</v>
      </c>
      <c r="F399" t="s">
        <v>730</v>
      </c>
      <c r="G399" t="s">
        <v>44</v>
      </c>
      <c r="H399" t="s">
        <v>731</v>
      </c>
      <c r="I399" t="s">
        <v>732</v>
      </c>
      <c r="J399" t="s">
        <v>92</v>
      </c>
      <c r="K399">
        <f>COUNTIFS(Bike_Data[Product Name],Bike_Data[[#This Row],[Product Name]])</f>
        <v>101</v>
      </c>
      <c r="L399">
        <f>_xlfn.RANK.EQ(Bike_Data[[#This Row],[Product Name Count]],Bike_Data[Product Name Count])</f>
        <v>862</v>
      </c>
      <c r="M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 t="s">
        <v>39</v>
      </c>
      <c r="O399" t="s">
        <v>40</v>
      </c>
      <c r="P399">
        <v>2</v>
      </c>
      <c r="Q399">
        <v>3999.99</v>
      </c>
      <c r="R399">
        <v>0.1</v>
      </c>
      <c r="S399" t="s">
        <v>47</v>
      </c>
      <c r="T399">
        <v>8</v>
      </c>
      <c r="U399" t="s">
        <v>44</v>
      </c>
      <c r="V399" t="s">
        <v>48</v>
      </c>
      <c r="W399" t="s">
        <v>49</v>
      </c>
      <c r="X399" t="s">
        <v>55</v>
      </c>
    </row>
    <row r="400" spans="1:24" hidden="1" x14ac:dyDescent="0.25">
      <c r="A400">
        <v>207</v>
      </c>
      <c r="B400" t="s">
        <v>726</v>
      </c>
      <c r="C400" t="s">
        <v>729</v>
      </c>
      <c r="D400">
        <v>4</v>
      </c>
      <c r="E400" t="s">
        <v>23</v>
      </c>
      <c r="F400" t="s">
        <v>730</v>
      </c>
      <c r="G400" t="s">
        <v>44</v>
      </c>
      <c r="H400" t="s">
        <v>731</v>
      </c>
      <c r="I400" t="s">
        <v>732</v>
      </c>
      <c r="J400" t="s">
        <v>104</v>
      </c>
      <c r="K400">
        <f>COUNTIFS(Bike_Data[Product Name],Bike_Data[[#This Row],[Product Name]])</f>
        <v>97</v>
      </c>
      <c r="L400">
        <f>_xlfn.RANK.EQ(Bike_Data[[#This Row],[Product Name Count]],Bike_Data[Product Name Count])</f>
        <v>1262</v>
      </c>
      <c r="M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 t="s">
        <v>29</v>
      </c>
      <c r="O400" t="s">
        <v>30</v>
      </c>
      <c r="P400">
        <v>2</v>
      </c>
      <c r="Q400">
        <v>1680.99</v>
      </c>
      <c r="R400">
        <v>7.0000000000000007E-2</v>
      </c>
      <c r="S400" t="s">
        <v>47</v>
      </c>
      <c r="T400">
        <v>21</v>
      </c>
      <c r="U400" t="s">
        <v>44</v>
      </c>
      <c r="V400" t="s">
        <v>48</v>
      </c>
      <c r="W400" t="s">
        <v>49</v>
      </c>
      <c r="X400" t="s">
        <v>55</v>
      </c>
    </row>
    <row r="401" spans="1:24" hidden="1" x14ac:dyDescent="0.25">
      <c r="A401">
        <v>207</v>
      </c>
      <c r="B401" t="s">
        <v>726</v>
      </c>
      <c r="C401" t="s">
        <v>729</v>
      </c>
      <c r="D401">
        <v>4</v>
      </c>
      <c r="E401" t="s">
        <v>23</v>
      </c>
      <c r="F401" t="s">
        <v>730</v>
      </c>
      <c r="G401" t="s">
        <v>44</v>
      </c>
      <c r="H401" t="s">
        <v>731</v>
      </c>
      <c r="I401" t="s">
        <v>732</v>
      </c>
      <c r="J401" t="s">
        <v>127</v>
      </c>
      <c r="K401">
        <f>COUNTIFS(Bike_Data[Product Name],Bike_Data[[#This Row],[Product Name]])</f>
        <v>91</v>
      </c>
      <c r="L401">
        <f>_xlfn.RANK.EQ(Bike_Data[[#This Row],[Product Name Count]],Bike_Data[Product Name Count])</f>
        <v>1553</v>
      </c>
      <c r="M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 t="s">
        <v>39</v>
      </c>
      <c r="O401" t="s">
        <v>128</v>
      </c>
      <c r="P401">
        <v>1</v>
      </c>
      <c r="Q401">
        <v>1320.99</v>
      </c>
      <c r="R401">
        <v>0.05</v>
      </c>
      <c r="S401" t="s">
        <v>47</v>
      </c>
      <c r="T401">
        <v>1</v>
      </c>
      <c r="U401" t="s">
        <v>44</v>
      </c>
      <c r="V401" t="s">
        <v>48</v>
      </c>
      <c r="W401" t="s">
        <v>49</v>
      </c>
      <c r="X401" t="s">
        <v>55</v>
      </c>
    </row>
    <row r="402" spans="1:24" hidden="1" x14ac:dyDescent="0.25">
      <c r="A402">
        <v>208</v>
      </c>
      <c r="B402" t="s">
        <v>718</v>
      </c>
      <c r="C402" t="s">
        <v>733</v>
      </c>
      <c r="D402">
        <v>4</v>
      </c>
      <c r="E402" t="s">
        <v>23</v>
      </c>
      <c r="F402" t="s">
        <v>734</v>
      </c>
      <c r="G402" t="s">
        <v>44</v>
      </c>
      <c r="H402" t="s">
        <v>722</v>
      </c>
      <c r="I402" t="s">
        <v>735</v>
      </c>
      <c r="J402" t="s">
        <v>78</v>
      </c>
      <c r="K402">
        <f>COUNTIFS(Bike_Data[Product Name],Bike_Data[[#This Row],[Product Name]])</f>
        <v>193</v>
      </c>
      <c r="L402">
        <f>_xlfn.RANK.EQ(Bike_Data[[#This Row],[Product Name Count]],Bike_Data[Product Name Count])</f>
        <v>1</v>
      </c>
      <c r="M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2" t="s">
        <v>36</v>
      </c>
      <c r="O402" t="s">
        <v>37</v>
      </c>
      <c r="P402">
        <v>1</v>
      </c>
      <c r="Q402">
        <v>549.99</v>
      </c>
      <c r="R402">
        <v>0.2</v>
      </c>
      <c r="S402" t="s">
        <v>47</v>
      </c>
      <c r="T402">
        <v>2</v>
      </c>
      <c r="U402" t="s">
        <v>44</v>
      </c>
      <c r="V402" t="s">
        <v>48</v>
      </c>
      <c r="W402" t="s">
        <v>49</v>
      </c>
      <c r="X402" t="s">
        <v>55</v>
      </c>
    </row>
    <row r="403" spans="1:24" hidden="1" x14ac:dyDescent="0.25">
      <c r="A403">
        <v>208</v>
      </c>
      <c r="B403" t="s">
        <v>718</v>
      </c>
      <c r="C403" t="s">
        <v>733</v>
      </c>
      <c r="D403">
        <v>4</v>
      </c>
      <c r="E403" t="s">
        <v>23</v>
      </c>
      <c r="F403" t="s">
        <v>734</v>
      </c>
      <c r="G403" t="s">
        <v>44</v>
      </c>
      <c r="H403" t="s">
        <v>722</v>
      </c>
      <c r="I403" t="s">
        <v>735</v>
      </c>
      <c r="J403" t="s">
        <v>114</v>
      </c>
      <c r="K403">
        <f>COUNTIFS(Bike_Data[Product Name],Bike_Data[[#This Row],[Product Name]])</f>
        <v>110</v>
      </c>
      <c r="L403">
        <f>_xlfn.RANK.EQ(Bike_Data[[#This Row],[Product Name Count]],Bike_Data[Product Name Count])</f>
        <v>752</v>
      </c>
      <c r="M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 t="s">
        <v>39</v>
      </c>
      <c r="O403" t="s">
        <v>30</v>
      </c>
      <c r="P403">
        <v>2</v>
      </c>
      <c r="Q403">
        <v>469.99</v>
      </c>
      <c r="R403">
        <v>0.05</v>
      </c>
      <c r="S403" t="s">
        <v>47</v>
      </c>
      <c r="T403">
        <v>11</v>
      </c>
      <c r="U403" t="s">
        <v>44</v>
      </c>
      <c r="V403" t="s">
        <v>48</v>
      </c>
      <c r="W403" t="s">
        <v>49</v>
      </c>
      <c r="X403" t="s">
        <v>55</v>
      </c>
    </row>
    <row r="404" spans="1:24" hidden="1" x14ac:dyDescent="0.25">
      <c r="A404">
        <v>208</v>
      </c>
      <c r="B404" t="s">
        <v>718</v>
      </c>
      <c r="C404" t="s">
        <v>733</v>
      </c>
      <c r="D404">
        <v>4</v>
      </c>
      <c r="E404" t="s">
        <v>23</v>
      </c>
      <c r="F404" t="s">
        <v>734</v>
      </c>
      <c r="G404" t="s">
        <v>44</v>
      </c>
      <c r="H404" t="s">
        <v>722</v>
      </c>
      <c r="I404" t="s">
        <v>735</v>
      </c>
      <c r="J404" t="s">
        <v>28</v>
      </c>
      <c r="K404">
        <f>COUNTIFS(Bike_Data[Product Name],Bike_Data[[#This Row],[Product Name]])</f>
        <v>97</v>
      </c>
      <c r="L404">
        <f>_xlfn.RANK.EQ(Bike_Data[[#This Row],[Product Name Count]],Bike_Data[Product Name Count])</f>
        <v>1262</v>
      </c>
      <c r="M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4" t="s">
        <v>29</v>
      </c>
      <c r="O404" t="s">
        <v>30</v>
      </c>
      <c r="P404">
        <v>2</v>
      </c>
      <c r="Q404">
        <v>1549</v>
      </c>
      <c r="R404">
        <v>0.05</v>
      </c>
      <c r="S404" t="s">
        <v>47</v>
      </c>
      <c r="T404">
        <v>13</v>
      </c>
      <c r="U404" t="s">
        <v>44</v>
      </c>
      <c r="V404" t="s">
        <v>48</v>
      </c>
      <c r="W404" t="s">
        <v>49</v>
      </c>
      <c r="X404" t="s">
        <v>55</v>
      </c>
    </row>
    <row r="405" spans="1:24" hidden="1" x14ac:dyDescent="0.25">
      <c r="A405">
        <v>208</v>
      </c>
      <c r="B405" t="s">
        <v>718</v>
      </c>
      <c r="C405" t="s">
        <v>733</v>
      </c>
      <c r="D405">
        <v>4</v>
      </c>
      <c r="E405" t="s">
        <v>23</v>
      </c>
      <c r="F405" t="s">
        <v>734</v>
      </c>
      <c r="G405" t="s">
        <v>44</v>
      </c>
      <c r="H405" t="s">
        <v>722</v>
      </c>
      <c r="I405" t="s">
        <v>735</v>
      </c>
      <c r="J405" t="s">
        <v>41</v>
      </c>
      <c r="K405">
        <f>COUNTIFS(Bike_Data[Product Name],Bike_Data[[#This Row],[Product Name]])</f>
        <v>97</v>
      </c>
      <c r="L405">
        <f>_xlfn.RANK.EQ(Bike_Data[[#This Row],[Product Name Count]],Bike_Data[Product Name Count])</f>
        <v>1262</v>
      </c>
      <c r="M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 t="s">
        <v>39</v>
      </c>
      <c r="O405" t="s">
        <v>40</v>
      </c>
      <c r="P405">
        <v>2</v>
      </c>
      <c r="Q405">
        <v>2899.99</v>
      </c>
      <c r="R405">
        <v>7.0000000000000007E-2</v>
      </c>
      <c r="S405" t="s">
        <v>47</v>
      </c>
      <c r="T405">
        <v>2</v>
      </c>
      <c r="U405" t="s">
        <v>44</v>
      </c>
      <c r="V405" t="s">
        <v>48</v>
      </c>
      <c r="W405" t="s">
        <v>49</v>
      </c>
      <c r="X405" t="s">
        <v>55</v>
      </c>
    </row>
    <row r="406" spans="1:24" hidden="1" x14ac:dyDescent="0.25">
      <c r="A406">
        <v>208</v>
      </c>
      <c r="B406" t="s">
        <v>718</v>
      </c>
      <c r="C406" t="s">
        <v>733</v>
      </c>
      <c r="D406">
        <v>4</v>
      </c>
      <c r="E406" t="s">
        <v>23</v>
      </c>
      <c r="F406" t="s">
        <v>734</v>
      </c>
      <c r="G406" t="s">
        <v>44</v>
      </c>
      <c r="H406" t="s">
        <v>722</v>
      </c>
      <c r="I406" t="s">
        <v>735</v>
      </c>
      <c r="J406" t="s">
        <v>56</v>
      </c>
      <c r="K406">
        <f>COUNTIFS(Bike_Data[Product Name],Bike_Data[[#This Row],[Product Name]])</f>
        <v>86</v>
      </c>
      <c r="L406">
        <f>_xlfn.RANK.EQ(Bike_Data[[#This Row],[Product Name Count]],Bike_Data[Product Name Count])</f>
        <v>1915</v>
      </c>
      <c r="M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 t="s">
        <v>39</v>
      </c>
      <c r="O406" t="s">
        <v>30</v>
      </c>
      <c r="P406">
        <v>1</v>
      </c>
      <c r="Q406">
        <v>999.99</v>
      </c>
      <c r="R406">
        <v>0.05</v>
      </c>
      <c r="S406" t="s">
        <v>47</v>
      </c>
      <c r="T406">
        <v>28</v>
      </c>
      <c r="U406" t="s">
        <v>44</v>
      </c>
      <c r="V406" t="s">
        <v>48</v>
      </c>
      <c r="W406" t="s">
        <v>49</v>
      </c>
      <c r="X406" t="s">
        <v>55</v>
      </c>
    </row>
    <row r="407" spans="1:24" hidden="1" x14ac:dyDescent="0.25">
      <c r="A407">
        <v>209</v>
      </c>
      <c r="B407" t="s">
        <v>729</v>
      </c>
      <c r="C407" t="s">
        <v>736</v>
      </c>
      <c r="D407">
        <v>4</v>
      </c>
      <c r="E407" t="s">
        <v>23</v>
      </c>
      <c r="F407" t="s">
        <v>737</v>
      </c>
      <c r="G407" t="s">
        <v>44</v>
      </c>
      <c r="H407" t="s">
        <v>738</v>
      </c>
      <c r="I407" t="s">
        <v>739</v>
      </c>
      <c r="J407" t="s">
        <v>109</v>
      </c>
      <c r="K407">
        <f>COUNTIFS(Bike_Data[Product Name],Bike_Data[[#This Row],[Product Name]])</f>
        <v>193</v>
      </c>
      <c r="L407">
        <f>_xlfn.RANK.EQ(Bike_Data[[#This Row],[Product Name Count]],Bike_Data[Product Name Count])</f>
        <v>1</v>
      </c>
      <c r="M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 t="s">
        <v>36</v>
      </c>
      <c r="O407" t="s">
        <v>37</v>
      </c>
      <c r="P407">
        <v>1</v>
      </c>
      <c r="Q407">
        <v>269.99</v>
      </c>
      <c r="R407">
        <v>0.1</v>
      </c>
      <c r="S407" t="s">
        <v>47</v>
      </c>
      <c r="T407">
        <v>1</v>
      </c>
      <c r="U407" t="s">
        <v>44</v>
      </c>
      <c r="V407" t="s">
        <v>48</v>
      </c>
      <c r="W407" t="s">
        <v>49</v>
      </c>
      <c r="X407" t="s">
        <v>50</v>
      </c>
    </row>
    <row r="408" spans="1:24" hidden="1" x14ac:dyDescent="0.25">
      <c r="A408">
        <v>210</v>
      </c>
      <c r="B408" t="s">
        <v>729</v>
      </c>
      <c r="C408" t="s">
        <v>733</v>
      </c>
      <c r="D408">
        <v>4</v>
      </c>
      <c r="E408" t="s">
        <v>23</v>
      </c>
      <c r="F408" t="s">
        <v>740</v>
      </c>
      <c r="G408" t="s">
        <v>44</v>
      </c>
      <c r="H408" t="s">
        <v>635</v>
      </c>
      <c r="I408" t="s">
        <v>741</v>
      </c>
      <c r="J408" t="s">
        <v>109</v>
      </c>
      <c r="K408">
        <f>COUNTIFS(Bike_Data[Product Name],Bike_Data[[#This Row],[Product Name]])</f>
        <v>193</v>
      </c>
      <c r="L408">
        <f>_xlfn.RANK.EQ(Bike_Data[[#This Row],[Product Name Count]],Bike_Data[Product Name Count])</f>
        <v>1</v>
      </c>
      <c r="M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 t="s">
        <v>36</v>
      </c>
      <c r="O408" t="s">
        <v>37</v>
      </c>
      <c r="P408">
        <v>2</v>
      </c>
      <c r="Q408">
        <v>269.99</v>
      </c>
      <c r="R408">
        <v>0.2</v>
      </c>
      <c r="S408" t="s">
        <v>47</v>
      </c>
      <c r="T408">
        <v>1</v>
      </c>
      <c r="U408" t="s">
        <v>44</v>
      </c>
      <c r="V408" t="s">
        <v>48</v>
      </c>
      <c r="W408" t="s">
        <v>49</v>
      </c>
      <c r="X408" t="s">
        <v>50</v>
      </c>
    </row>
    <row r="409" spans="1:24" hidden="1" x14ac:dyDescent="0.25">
      <c r="A409">
        <v>210</v>
      </c>
      <c r="B409" t="s">
        <v>729</v>
      </c>
      <c r="C409" t="s">
        <v>733</v>
      </c>
      <c r="D409">
        <v>4</v>
      </c>
      <c r="E409" t="s">
        <v>23</v>
      </c>
      <c r="F409" t="s">
        <v>740</v>
      </c>
      <c r="G409" t="s">
        <v>44</v>
      </c>
      <c r="H409" t="s">
        <v>635</v>
      </c>
      <c r="I409" t="s">
        <v>741</v>
      </c>
      <c r="J409" t="s">
        <v>86</v>
      </c>
      <c r="K409">
        <f>COUNTIFS(Bike_Data[Product Name],Bike_Data[[#This Row],[Product Name]])</f>
        <v>180</v>
      </c>
      <c r="L409">
        <f>_xlfn.RANK.EQ(Bike_Data[[#This Row],[Product Name Count]],Bike_Data[Product Name Count])</f>
        <v>572</v>
      </c>
      <c r="M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 t="s">
        <v>36</v>
      </c>
      <c r="O409" t="s">
        <v>37</v>
      </c>
      <c r="P409">
        <v>1</v>
      </c>
      <c r="Q409">
        <v>269.99</v>
      </c>
      <c r="R409">
        <v>7.0000000000000007E-2</v>
      </c>
      <c r="S409" t="s">
        <v>47</v>
      </c>
      <c r="T409">
        <v>18</v>
      </c>
      <c r="U409" t="s">
        <v>44</v>
      </c>
      <c r="V409" t="s">
        <v>48</v>
      </c>
      <c r="W409" t="s">
        <v>49</v>
      </c>
      <c r="X409" t="s">
        <v>50</v>
      </c>
    </row>
    <row r="410" spans="1:24" hidden="1" x14ac:dyDescent="0.25">
      <c r="A410">
        <v>211</v>
      </c>
      <c r="B410" t="s">
        <v>729</v>
      </c>
      <c r="C410" t="s">
        <v>736</v>
      </c>
      <c r="D410">
        <v>4</v>
      </c>
      <c r="E410" t="s">
        <v>23</v>
      </c>
      <c r="F410" t="s">
        <v>742</v>
      </c>
      <c r="G410" t="s">
        <v>44</v>
      </c>
      <c r="H410" t="s">
        <v>223</v>
      </c>
      <c r="I410" t="s">
        <v>743</v>
      </c>
      <c r="J410" t="s">
        <v>28</v>
      </c>
      <c r="K410">
        <f>COUNTIFS(Bike_Data[Product Name],Bike_Data[[#This Row],[Product Name]])</f>
        <v>97</v>
      </c>
      <c r="L410">
        <f>_xlfn.RANK.EQ(Bike_Data[[#This Row],[Product Name Count]],Bike_Data[Product Name Count])</f>
        <v>1262</v>
      </c>
      <c r="M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 t="s">
        <v>29</v>
      </c>
      <c r="O410" t="s">
        <v>30</v>
      </c>
      <c r="P410">
        <v>1</v>
      </c>
      <c r="Q410">
        <v>1549</v>
      </c>
      <c r="R410">
        <v>7.0000000000000007E-2</v>
      </c>
      <c r="S410" t="s">
        <v>47</v>
      </c>
      <c r="T410">
        <v>13</v>
      </c>
      <c r="U410" t="s">
        <v>44</v>
      </c>
      <c r="V410" t="s">
        <v>48</v>
      </c>
      <c r="W410" t="s">
        <v>49</v>
      </c>
      <c r="X410" t="s">
        <v>50</v>
      </c>
    </row>
    <row r="411" spans="1:24" hidden="1" x14ac:dyDescent="0.25">
      <c r="A411">
        <v>211</v>
      </c>
      <c r="B411" t="s">
        <v>729</v>
      </c>
      <c r="C411" t="s">
        <v>736</v>
      </c>
      <c r="D411">
        <v>4</v>
      </c>
      <c r="E411" t="s">
        <v>23</v>
      </c>
      <c r="F411" t="s">
        <v>742</v>
      </c>
      <c r="G411" t="s">
        <v>44</v>
      </c>
      <c r="H411" t="s">
        <v>223</v>
      </c>
      <c r="I411" t="s">
        <v>743</v>
      </c>
      <c r="J411" t="s">
        <v>61</v>
      </c>
      <c r="K411">
        <f>COUNTIFS(Bike_Data[Product Name],Bike_Data[[#This Row],[Product Name]])</f>
        <v>77</v>
      </c>
      <c r="L411">
        <f>_xlfn.RANK.EQ(Bike_Data[[#This Row],[Product Name Count]],Bike_Data[Product Name Count])</f>
        <v>2248</v>
      </c>
      <c r="M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1" t="s">
        <v>39</v>
      </c>
      <c r="O411" t="s">
        <v>62</v>
      </c>
      <c r="P411">
        <v>2</v>
      </c>
      <c r="Q411">
        <v>749.99</v>
      </c>
      <c r="R411">
        <v>7.0000000000000007E-2</v>
      </c>
      <c r="S411" t="s">
        <v>47</v>
      </c>
      <c r="T411">
        <v>16</v>
      </c>
      <c r="U411" t="s">
        <v>44</v>
      </c>
      <c r="V411" t="s">
        <v>48</v>
      </c>
      <c r="W411" t="s">
        <v>49</v>
      </c>
      <c r="X411" t="s">
        <v>50</v>
      </c>
    </row>
    <row r="412" spans="1:24" hidden="1" x14ac:dyDescent="0.25">
      <c r="A412">
        <v>212</v>
      </c>
      <c r="B412" t="s">
        <v>736</v>
      </c>
      <c r="C412" t="s">
        <v>744</v>
      </c>
      <c r="D412">
        <v>4</v>
      </c>
      <c r="E412" t="s">
        <v>23</v>
      </c>
      <c r="F412" t="s">
        <v>745</v>
      </c>
      <c r="G412" t="s">
        <v>44</v>
      </c>
      <c r="H412" t="s">
        <v>516</v>
      </c>
      <c r="I412" t="s">
        <v>746</v>
      </c>
      <c r="J412" t="s">
        <v>78</v>
      </c>
      <c r="K412">
        <f>COUNTIFS(Bike_Data[Product Name],Bike_Data[[#This Row],[Product Name]])</f>
        <v>193</v>
      </c>
      <c r="L412">
        <f>_xlfn.RANK.EQ(Bike_Data[[#This Row],[Product Name Count]],Bike_Data[Product Name Count])</f>
        <v>1</v>
      </c>
      <c r="M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2" t="s">
        <v>36</v>
      </c>
      <c r="O412" t="s">
        <v>37</v>
      </c>
      <c r="P412">
        <v>2</v>
      </c>
      <c r="Q412">
        <v>549.99</v>
      </c>
      <c r="R412">
        <v>0.2</v>
      </c>
      <c r="S412" t="s">
        <v>47</v>
      </c>
      <c r="T412">
        <v>2</v>
      </c>
      <c r="U412" t="s">
        <v>44</v>
      </c>
      <c r="V412" t="s">
        <v>48</v>
      </c>
      <c r="W412" t="s">
        <v>49</v>
      </c>
      <c r="X412" t="s">
        <v>50</v>
      </c>
    </row>
    <row r="413" spans="1:24" hidden="1" x14ac:dyDescent="0.25">
      <c r="A413">
        <v>212</v>
      </c>
      <c r="B413" t="s">
        <v>736</v>
      </c>
      <c r="C413" t="s">
        <v>744</v>
      </c>
      <c r="D413">
        <v>4</v>
      </c>
      <c r="E413" t="s">
        <v>23</v>
      </c>
      <c r="F413" t="s">
        <v>745</v>
      </c>
      <c r="G413" t="s">
        <v>44</v>
      </c>
      <c r="H413" t="s">
        <v>516</v>
      </c>
      <c r="I413" t="s">
        <v>746</v>
      </c>
      <c r="J413" t="s">
        <v>42</v>
      </c>
      <c r="K413">
        <f>COUNTIFS(Bike_Data[Product Name],Bike_Data[[#This Row],[Product Name]])</f>
        <v>185</v>
      </c>
      <c r="L413">
        <f>_xlfn.RANK.EQ(Bike_Data[[#This Row],[Product Name Count]],Bike_Data[Product Name Count])</f>
        <v>387</v>
      </c>
      <c r="M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3" t="s">
        <v>36</v>
      </c>
      <c r="O413" t="s">
        <v>37</v>
      </c>
      <c r="P413">
        <v>2</v>
      </c>
      <c r="Q413">
        <v>599.99</v>
      </c>
      <c r="R413">
        <v>7.0000000000000007E-2</v>
      </c>
      <c r="S413" t="s">
        <v>47</v>
      </c>
      <c r="T413">
        <v>20</v>
      </c>
      <c r="U413" t="s">
        <v>44</v>
      </c>
      <c r="V413" t="s">
        <v>48</v>
      </c>
      <c r="W413" t="s">
        <v>49</v>
      </c>
      <c r="X413" t="s">
        <v>50</v>
      </c>
    </row>
    <row r="414" spans="1:24" hidden="1" x14ac:dyDescent="0.25">
      <c r="A414">
        <v>212</v>
      </c>
      <c r="B414" t="s">
        <v>736</v>
      </c>
      <c r="C414" t="s">
        <v>744</v>
      </c>
      <c r="D414">
        <v>4</v>
      </c>
      <c r="E414" t="s">
        <v>23</v>
      </c>
      <c r="F414" t="s">
        <v>745</v>
      </c>
      <c r="G414" t="s">
        <v>44</v>
      </c>
      <c r="H414" t="s">
        <v>516</v>
      </c>
      <c r="I414" t="s">
        <v>746</v>
      </c>
      <c r="J414" t="s">
        <v>92</v>
      </c>
      <c r="K414">
        <f>COUNTIFS(Bike_Data[Product Name],Bike_Data[[#This Row],[Product Name]])</f>
        <v>101</v>
      </c>
      <c r="L414">
        <f>_xlfn.RANK.EQ(Bike_Data[[#This Row],[Product Name Count]],Bike_Data[Product Name Count])</f>
        <v>862</v>
      </c>
      <c r="M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4" t="s">
        <v>39</v>
      </c>
      <c r="O414" t="s">
        <v>40</v>
      </c>
      <c r="P414">
        <v>1</v>
      </c>
      <c r="Q414">
        <v>3999.99</v>
      </c>
      <c r="R414">
        <v>0.2</v>
      </c>
      <c r="S414" t="s">
        <v>47</v>
      </c>
      <c r="T414">
        <v>8</v>
      </c>
      <c r="U414" t="s">
        <v>44</v>
      </c>
      <c r="V414" t="s">
        <v>48</v>
      </c>
      <c r="W414" t="s">
        <v>49</v>
      </c>
      <c r="X414" t="s">
        <v>50</v>
      </c>
    </row>
    <row r="415" spans="1:24" hidden="1" x14ac:dyDescent="0.25">
      <c r="A415">
        <v>212</v>
      </c>
      <c r="B415" t="s">
        <v>736</v>
      </c>
      <c r="C415" t="s">
        <v>744</v>
      </c>
      <c r="D415">
        <v>4</v>
      </c>
      <c r="E415" t="s">
        <v>23</v>
      </c>
      <c r="F415" t="s">
        <v>745</v>
      </c>
      <c r="G415" t="s">
        <v>44</v>
      </c>
      <c r="H415" t="s">
        <v>516</v>
      </c>
      <c r="I415" t="s">
        <v>746</v>
      </c>
      <c r="J415" t="s">
        <v>165</v>
      </c>
      <c r="K415">
        <f>COUNTIFS(Bike_Data[Product Name],Bike_Data[[#This Row],[Product Name]])</f>
        <v>78</v>
      </c>
      <c r="L415">
        <f>_xlfn.RANK.EQ(Bike_Data[[#This Row],[Product Name Count]],Bike_Data[Product Name Count])</f>
        <v>2170</v>
      </c>
      <c r="M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5" t="s">
        <v>36</v>
      </c>
      <c r="O415" t="s">
        <v>69</v>
      </c>
      <c r="P415">
        <v>1</v>
      </c>
      <c r="Q415">
        <v>449</v>
      </c>
      <c r="R415">
        <v>0.1</v>
      </c>
      <c r="S415" t="s">
        <v>47</v>
      </c>
      <c r="T415">
        <v>15</v>
      </c>
      <c r="U415" t="s">
        <v>44</v>
      </c>
      <c r="V415" t="s">
        <v>48</v>
      </c>
      <c r="W415" t="s">
        <v>49</v>
      </c>
      <c r="X415" t="s">
        <v>50</v>
      </c>
    </row>
    <row r="416" spans="1:24" hidden="1" x14ac:dyDescent="0.25">
      <c r="A416">
        <v>214</v>
      </c>
      <c r="B416" t="s">
        <v>750</v>
      </c>
      <c r="C416" t="s">
        <v>744</v>
      </c>
      <c r="D416">
        <v>4</v>
      </c>
      <c r="E416" t="s">
        <v>23</v>
      </c>
      <c r="F416" t="s">
        <v>751</v>
      </c>
      <c r="G416" t="s">
        <v>44</v>
      </c>
      <c r="H416" t="s">
        <v>323</v>
      </c>
      <c r="I416" t="s">
        <v>752</v>
      </c>
      <c r="J416" t="s">
        <v>109</v>
      </c>
      <c r="K416">
        <f>COUNTIFS(Bike_Data[Product Name],Bike_Data[[#This Row],[Product Name]])</f>
        <v>193</v>
      </c>
      <c r="L416">
        <f>_xlfn.RANK.EQ(Bike_Data[[#This Row],[Product Name Count]],Bike_Data[Product Name Count])</f>
        <v>1</v>
      </c>
      <c r="M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6" t="s">
        <v>87</v>
      </c>
      <c r="O416" t="s">
        <v>37</v>
      </c>
      <c r="P416">
        <v>1</v>
      </c>
      <c r="Q416">
        <v>269.99</v>
      </c>
      <c r="R416">
        <v>0.1</v>
      </c>
      <c r="S416" t="s">
        <v>47</v>
      </c>
      <c r="T416">
        <v>16</v>
      </c>
      <c r="U416" t="s">
        <v>44</v>
      </c>
      <c r="V416" t="s">
        <v>48</v>
      </c>
      <c r="W416" t="s">
        <v>49</v>
      </c>
      <c r="X416" t="s">
        <v>50</v>
      </c>
    </row>
    <row r="417" spans="1:24" hidden="1" x14ac:dyDescent="0.25">
      <c r="A417">
        <v>215</v>
      </c>
      <c r="B417" t="s">
        <v>750</v>
      </c>
      <c r="C417" t="s">
        <v>753</v>
      </c>
      <c r="D417">
        <v>4</v>
      </c>
      <c r="E417" t="s">
        <v>23</v>
      </c>
      <c r="F417" t="s">
        <v>754</v>
      </c>
      <c r="G417" t="s">
        <v>44</v>
      </c>
      <c r="H417" t="s">
        <v>143</v>
      </c>
      <c r="I417" t="s">
        <v>755</v>
      </c>
      <c r="J417" t="s">
        <v>78</v>
      </c>
      <c r="K417">
        <f>COUNTIFS(Bike_Data[Product Name],Bike_Data[[#This Row],[Product Name]])</f>
        <v>193</v>
      </c>
      <c r="L417">
        <f>_xlfn.RANK.EQ(Bike_Data[[#This Row],[Product Name Count]],Bike_Data[Product Name Count])</f>
        <v>1</v>
      </c>
      <c r="M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7" t="s">
        <v>36</v>
      </c>
      <c r="O417" t="s">
        <v>37</v>
      </c>
      <c r="P417">
        <v>2</v>
      </c>
      <c r="Q417">
        <v>549.99</v>
      </c>
      <c r="R417">
        <v>0.1</v>
      </c>
      <c r="S417" t="s">
        <v>47</v>
      </c>
      <c r="T417">
        <v>2</v>
      </c>
      <c r="U417" t="s">
        <v>44</v>
      </c>
      <c r="V417" t="s">
        <v>48</v>
      </c>
      <c r="W417" t="s">
        <v>49</v>
      </c>
      <c r="X417" t="s">
        <v>55</v>
      </c>
    </row>
    <row r="418" spans="1:24" hidden="1" x14ac:dyDescent="0.25">
      <c r="A418">
        <v>215</v>
      </c>
      <c r="B418" t="s">
        <v>750</v>
      </c>
      <c r="C418" t="s">
        <v>753</v>
      </c>
      <c r="D418">
        <v>4</v>
      </c>
      <c r="E418" t="s">
        <v>23</v>
      </c>
      <c r="F418" t="s">
        <v>754</v>
      </c>
      <c r="G418" t="s">
        <v>44</v>
      </c>
      <c r="H418" t="s">
        <v>143</v>
      </c>
      <c r="I418" t="s">
        <v>755</v>
      </c>
      <c r="J418" t="s">
        <v>165</v>
      </c>
      <c r="K418">
        <f>COUNTIFS(Bike_Data[Product Name],Bike_Data[[#This Row],[Product Name]])</f>
        <v>78</v>
      </c>
      <c r="L418">
        <f>_xlfn.RANK.EQ(Bike_Data[[#This Row],[Product Name Count]],Bike_Data[Product Name Count])</f>
        <v>2170</v>
      </c>
      <c r="M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8" t="s">
        <v>36</v>
      </c>
      <c r="O418" t="s">
        <v>69</v>
      </c>
      <c r="P418">
        <v>1</v>
      </c>
      <c r="Q418">
        <v>449</v>
      </c>
      <c r="R418">
        <v>7.0000000000000007E-2</v>
      </c>
      <c r="S418" t="s">
        <v>47</v>
      </c>
      <c r="T418">
        <v>15</v>
      </c>
      <c r="U418" t="s">
        <v>44</v>
      </c>
      <c r="V418" t="s">
        <v>48</v>
      </c>
      <c r="W418" t="s">
        <v>49</v>
      </c>
      <c r="X418" t="s">
        <v>55</v>
      </c>
    </row>
    <row r="419" spans="1:24" hidden="1" x14ac:dyDescent="0.25">
      <c r="A419">
        <v>217</v>
      </c>
      <c r="B419" t="s">
        <v>744</v>
      </c>
      <c r="C419" t="s">
        <v>760</v>
      </c>
      <c r="D419">
        <v>4</v>
      </c>
      <c r="E419" t="s">
        <v>23</v>
      </c>
      <c r="F419" t="s">
        <v>761</v>
      </c>
      <c r="G419" t="s">
        <v>44</v>
      </c>
      <c r="H419" t="s">
        <v>762</v>
      </c>
      <c r="I419" t="s">
        <v>763</v>
      </c>
      <c r="J419" t="s">
        <v>28</v>
      </c>
      <c r="K419">
        <f>COUNTIFS(Bike_Data[Product Name],Bike_Data[[#This Row],[Product Name]])</f>
        <v>97</v>
      </c>
      <c r="L419">
        <f>_xlfn.RANK.EQ(Bike_Data[[#This Row],[Product Name Count]],Bike_Data[Product Name Count])</f>
        <v>1262</v>
      </c>
      <c r="M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9" t="s">
        <v>29</v>
      </c>
      <c r="O419" t="s">
        <v>30</v>
      </c>
      <c r="P419">
        <v>2</v>
      </c>
      <c r="Q419">
        <v>1549</v>
      </c>
      <c r="R419">
        <v>0.1</v>
      </c>
      <c r="S419" t="s">
        <v>47</v>
      </c>
      <c r="T419">
        <v>13</v>
      </c>
      <c r="U419" t="s">
        <v>44</v>
      </c>
      <c r="V419" t="s">
        <v>48</v>
      </c>
      <c r="W419" t="s">
        <v>49</v>
      </c>
      <c r="X419" t="s">
        <v>55</v>
      </c>
    </row>
    <row r="420" spans="1:24" hidden="1" x14ac:dyDescent="0.25">
      <c r="A420">
        <v>217</v>
      </c>
      <c r="B420" t="s">
        <v>744</v>
      </c>
      <c r="C420" t="s">
        <v>760</v>
      </c>
      <c r="D420">
        <v>4</v>
      </c>
      <c r="E420" t="s">
        <v>23</v>
      </c>
      <c r="F420" t="s">
        <v>761</v>
      </c>
      <c r="G420" t="s">
        <v>44</v>
      </c>
      <c r="H420" t="s">
        <v>762</v>
      </c>
      <c r="I420" t="s">
        <v>763</v>
      </c>
      <c r="J420" t="s">
        <v>68</v>
      </c>
      <c r="K420">
        <f>COUNTIFS(Bike_Data[Product Name],Bike_Data[[#This Row],[Product Name]])</f>
        <v>91</v>
      </c>
      <c r="L420">
        <f>_xlfn.RANK.EQ(Bike_Data[[#This Row],[Product Name Count]],Bike_Data[Product Name Count])</f>
        <v>1553</v>
      </c>
      <c r="M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0" t="s">
        <v>36</v>
      </c>
      <c r="O420" t="s">
        <v>69</v>
      </c>
      <c r="P420">
        <v>1</v>
      </c>
      <c r="Q420">
        <v>429</v>
      </c>
      <c r="R420">
        <v>7.0000000000000007E-2</v>
      </c>
      <c r="S420" t="s">
        <v>47</v>
      </c>
      <c r="T420">
        <v>3</v>
      </c>
      <c r="U420" t="s">
        <v>44</v>
      </c>
      <c r="V420" t="s">
        <v>48</v>
      </c>
      <c r="W420" t="s">
        <v>49</v>
      </c>
      <c r="X420" t="s">
        <v>55</v>
      </c>
    </row>
    <row r="421" spans="1:24" hidden="1" x14ac:dyDescent="0.25">
      <c r="A421">
        <v>217</v>
      </c>
      <c r="B421" t="s">
        <v>744</v>
      </c>
      <c r="C421" t="s">
        <v>760</v>
      </c>
      <c r="D421">
        <v>4</v>
      </c>
      <c r="E421" t="s">
        <v>23</v>
      </c>
      <c r="F421" t="s">
        <v>761</v>
      </c>
      <c r="G421" t="s">
        <v>44</v>
      </c>
      <c r="H421" t="s">
        <v>762</v>
      </c>
      <c r="I421" t="s">
        <v>763</v>
      </c>
      <c r="J421" t="s">
        <v>75</v>
      </c>
      <c r="K421">
        <f>COUNTIFS(Bike_Data[Product Name],Bike_Data[[#This Row],[Product Name]])</f>
        <v>89</v>
      </c>
      <c r="L421">
        <f>_xlfn.RANK.EQ(Bike_Data[[#This Row],[Product Name Count]],Bike_Data[Product Name Count])</f>
        <v>1826</v>
      </c>
      <c r="M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1" t="s">
        <v>36</v>
      </c>
      <c r="O421" t="s">
        <v>69</v>
      </c>
      <c r="P421">
        <v>1</v>
      </c>
      <c r="Q421">
        <v>449</v>
      </c>
      <c r="R421">
        <v>0.1</v>
      </c>
      <c r="S421" t="s">
        <v>47</v>
      </c>
      <c r="T421">
        <v>13</v>
      </c>
      <c r="U421" t="s">
        <v>44</v>
      </c>
      <c r="V421" t="s">
        <v>48</v>
      </c>
      <c r="W421" t="s">
        <v>49</v>
      </c>
      <c r="X421" t="s">
        <v>55</v>
      </c>
    </row>
    <row r="422" spans="1:24" hidden="1" x14ac:dyDescent="0.25">
      <c r="A422">
        <v>218</v>
      </c>
      <c r="B422" t="s">
        <v>753</v>
      </c>
      <c r="C422" t="s">
        <v>760</v>
      </c>
      <c r="D422">
        <v>4</v>
      </c>
      <c r="E422" t="s">
        <v>23</v>
      </c>
      <c r="F422" t="s">
        <v>764</v>
      </c>
      <c r="G422" t="s">
        <v>44</v>
      </c>
      <c r="H422" t="s">
        <v>366</v>
      </c>
      <c r="I422" t="s">
        <v>765</v>
      </c>
      <c r="J422" t="s">
        <v>78</v>
      </c>
      <c r="K422">
        <f>COUNTIFS(Bike_Data[Product Name],Bike_Data[[#This Row],[Product Name]])</f>
        <v>193</v>
      </c>
      <c r="L422">
        <f>_xlfn.RANK.EQ(Bike_Data[[#This Row],[Product Name Count]],Bike_Data[Product Name Count])</f>
        <v>1</v>
      </c>
      <c r="M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2" t="s">
        <v>36</v>
      </c>
      <c r="O422" t="s">
        <v>37</v>
      </c>
      <c r="P422">
        <v>1</v>
      </c>
      <c r="Q422">
        <v>549.99</v>
      </c>
      <c r="R422">
        <v>0.05</v>
      </c>
      <c r="S422" t="s">
        <v>47</v>
      </c>
      <c r="T422">
        <v>2</v>
      </c>
      <c r="U422" t="s">
        <v>44</v>
      </c>
      <c r="V422" t="s">
        <v>48</v>
      </c>
      <c r="W422" t="s">
        <v>49</v>
      </c>
      <c r="X422" t="s">
        <v>55</v>
      </c>
    </row>
    <row r="423" spans="1:24" hidden="1" x14ac:dyDescent="0.25">
      <c r="A423">
        <v>218</v>
      </c>
      <c r="B423" t="s">
        <v>753</v>
      </c>
      <c r="C423" t="s">
        <v>760</v>
      </c>
      <c r="D423">
        <v>4</v>
      </c>
      <c r="E423" t="s">
        <v>23</v>
      </c>
      <c r="F423" t="s">
        <v>764</v>
      </c>
      <c r="G423" t="s">
        <v>44</v>
      </c>
      <c r="H423" t="s">
        <v>366</v>
      </c>
      <c r="I423" t="s">
        <v>765</v>
      </c>
      <c r="J423" t="s">
        <v>109</v>
      </c>
      <c r="K423">
        <f>COUNTIFS(Bike_Data[Product Name],Bike_Data[[#This Row],[Product Name]])</f>
        <v>193</v>
      </c>
      <c r="L423">
        <f>_xlfn.RANK.EQ(Bike_Data[[#This Row],[Product Name Count]],Bike_Data[Product Name Count])</f>
        <v>1</v>
      </c>
      <c r="M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3" t="s">
        <v>36</v>
      </c>
      <c r="O423" t="s">
        <v>37</v>
      </c>
      <c r="P423">
        <v>1</v>
      </c>
      <c r="Q423">
        <v>269.99</v>
      </c>
      <c r="R423">
        <v>7.0000000000000007E-2</v>
      </c>
      <c r="S423" t="s">
        <v>47</v>
      </c>
      <c r="T423">
        <v>1</v>
      </c>
      <c r="U423" t="s">
        <v>44</v>
      </c>
      <c r="V423" t="s">
        <v>48</v>
      </c>
      <c r="W423" t="s">
        <v>49</v>
      </c>
      <c r="X423" t="s">
        <v>55</v>
      </c>
    </row>
    <row r="424" spans="1:24" hidden="1" x14ac:dyDescent="0.25">
      <c r="A424">
        <v>218</v>
      </c>
      <c r="B424" t="s">
        <v>753</v>
      </c>
      <c r="C424" t="s">
        <v>760</v>
      </c>
      <c r="D424">
        <v>4</v>
      </c>
      <c r="E424" t="s">
        <v>23</v>
      </c>
      <c r="F424" t="s">
        <v>764</v>
      </c>
      <c r="G424" t="s">
        <v>44</v>
      </c>
      <c r="H424" t="s">
        <v>366</v>
      </c>
      <c r="I424" t="s">
        <v>765</v>
      </c>
      <c r="J424" t="s">
        <v>61</v>
      </c>
      <c r="K424">
        <f>COUNTIFS(Bike_Data[Product Name],Bike_Data[[#This Row],[Product Name]])</f>
        <v>77</v>
      </c>
      <c r="L424">
        <f>_xlfn.RANK.EQ(Bike_Data[[#This Row],[Product Name Count]],Bike_Data[Product Name Count])</f>
        <v>2248</v>
      </c>
      <c r="M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4" t="s">
        <v>39</v>
      </c>
      <c r="O424" t="s">
        <v>62</v>
      </c>
      <c r="P424">
        <v>2</v>
      </c>
      <c r="Q424">
        <v>749.99</v>
      </c>
      <c r="R424">
        <v>0.1</v>
      </c>
      <c r="S424" t="s">
        <v>47</v>
      </c>
      <c r="T424">
        <v>16</v>
      </c>
      <c r="U424" t="s">
        <v>44</v>
      </c>
      <c r="V424" t="s">
        <v>48</v>
      </c>
      <c r="W424" t="s">
        <v>49</v>
      </c>
      <c r="X424" t="s">
        <v>55</v>
      </c>
    </row>
    <row r="425" spans="1:24" hidden="1" x14ac:dyDescent="0.25">
      <c r="A425">
        <v>219</v>
      </c>
      <c r="B425" t="s">
        <v>753</v>
      </c>
      <c r="C425" t="s">
        <v>766</v>
      </c>
      <c r="D425">
        <v>4</v>
      </c>
      <c r="E425" t="s">
        <v>23</v>
      </c>
      <c r="F425" t="s">
        <v>767</v>
      </c>
      <c r="G425" t="s">
        <v>44</v>
      </c>
      <c r="H425" t="s">
        <v>340</v>
      </c>
      <c r="I425" t="s">
        <v>768</v>
      </c>
      <c r="J425" t="s">
        <v>42</v>
      </c>
      <c r="K425">
        <f>COUNTIFS(Bike_Data[Product Name],Bike_Data[[#This Row],[Product Name]])</f>
        <v>185</v>
      </c>
      <c r="L425">
        <f>_xlfn.RANK.EQ(Bike_Data[[#This Row],[Product Name Count]],Bike_Data[Product Name Count])</f>
        <v>387</v>
      </c>
      <c r="M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5" t="s">
        <v>70</v>
      </c>
      <c r="O425" t="s">
        <v>37</v>
      </c>
      <c r="P425">
        <v>1</v>
      </c>
      <c r="Q425">
        <v>599.99</v>
      </c>
      <c r="R425">
        <v>0.05</v>
      </c>
      <c r="S425" t="s">
        <v>47</v>
      </c>
      <c r="T425">
        <v>2</v>
      </c>
      <c r="U425" t="s">
        <v>44</v>
      </c>
      <c r="V425" t="s">
        <v>48</v>
      </c>
      <c r="W425" t="s">
        <v>49</v>
      </c>
      <c r="X425" t="s">
        <v>50</v>
      </c>
    </row>
    <row r="426" spans="1:24" hidden="1" x14ac:dyDescent="0.25">
      <c r="A426">
        <v>219</v>
      </c>
      <c r="B426" t="s">
        <v>753</v>
      </c>
      <c r="C426" t="s">
        <v>766</v>
      </c>
      <c r="D426">
        <v>4</v>
      </c>
      <c r="E426" t="s">
        <v>23</v>
      </c>
      <c r="F426" t="s">
        <v>767</v>
      </c>
      <c r="G426" t="s">
        <v>44</v>
      </c>
      <c r="H426" t="s">
        <v>340</v>
      </c>
      <c r="I426" t="s">
        <v>768</v>
      </c>
      <c r="J426" t="s">
        <v>127</v>
      </c>
      <c r="K426">
        <f>COUNTIFS(Bike_Data[Product Name],Bike_Data[[#This Row],[Product Name]])</f>
        <v>91</v>
      </c>
      <c r="L426">
        <f>_xlfn.RANK.EQ(Bike_Data[[#This Row],[Product Name Count]],Bike_Data[Product Name Count])</f>
        <v>1553</v>
      </c>
      <c r="M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6" t="s">
        <v>39</v>
      </c>
      <c r="O426" t="s">
        <v>128</v>
      </c>
      <c r="P426">
        <v>1</v>
      </c>
      <c r="Q426">
        <v>1320.99</v>
      </c>
      <c r="R426">
        <v>0.2</v>
      </c>
      <c r="S426" t="s">
        <v>47</v>
      </c>
      <c r="T426">
        <v>1</v>
      </c>
      <c r="U426" t="s">
        <v>44</v>
      </c>
      <c r="V426" t="s">
        <v>48</v>
      </c>
      <c r="W426" t="s">
        <v>49</v>
      </c>
      <c r="X426" t="s">
        <v>50</v>
      </c>
    </row>
    <row r="427" spans="1:24" hidden="1" x14ac:dyDescent="0.25">
      <c r="A427">
        <v>220</v>
      </c>
      <c r="B427" t="s">
        <v>753</v>
      </c>
      <c r="C427" t="s">
        <v>766</v>
      </c>
      <c r="D427">
        <v>4</v>
      </c>
      <c r="E427" t="s">
        <v>23</v>
      </c>
      <c r="F427" t="s">
        <v>769</v>
      </c>
      <c r="G427" t="s">
        <v>44</v>
      </c>
      <c r="H427" t="s">
        <v>170</v>
      </c>
      <c r="I427" t="s">
        <v>770</v>
      </c>
      <c r="J427" t="s">
        <v>86</v>
      </c>
      <c r="K427">
        <f>COUNTIFS(Bike_Data[Product Name],Bike_Data[[#This Row],[Product Name]])</f>
        <v>180</v>
      </c>
      <c r="L427">
        <f>_xlfn.RANK.EQ(Bike_Data[[#This Row],[Product Name Count]],Bike_Data[Product Name Count])</f>
        <v>572</v>
      </c>
      <c r="M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7" t="s">
        <v>87</v>
      </c>
      <c r="O427" t="s">
        <v>37</v>
      </c>
      <c r="P427">
        <v>2</v>
      </c>
      <c r="Q427">
        <v>269.99</v>
      </c>
      <c r="R427">
        <v>0.1</v>
      </c>
      <c r="S427" t="s">
        <v>47</v>
      </c>
      <c r="T427">
        <v>0</v>
      </c>
      <c r="U427" t="s">
        <v>44</v>
      </c>
      <c r="V427" t="s">
        <v>48</v>
      </c>
      <c r="W427" t="s">
        <v>49</v>
      </c>
      <c r="X427" t="s">
        <v>50</v>
      </c>
    </row>
    <row r="428" spans="1:24" hidden="1" x14ac:dyDescent="0.25">
      <c r="A428">
        <v>220</v>
      </c>
      <c r="B428" t="s">
        <v>753</v>
      </c>
      <c r="C428" t="s">
        <v>766</v>
      </c>
      <c r="D428">
        <v>4</v>
      </c>
      <c r="E428" t="s">
        <v>23</v>
      </c>
      <c r="F428" t="s">
        <v>769</v>
      </c>
      <c r="G428" t="s">
        <v>44</v>
      </c>
      <c r="H428" t="s">
        <v>170</v>
      </c>
      <c r="I428" t="s">
        <v>770</v>
      </c>
      <c r="J428" t="s">
        <v>114</v>
      </c>
      <c r="K428">
        <f>COUNTIFS(Bike_Data[Product Name],Bike_Data[[#This Row],[Product Name]])</f>
        <v>110</v>
      </c>
      <c r="L428">
        <f>_xlfn.RANK.EQ(Bike_Data[[#This Row],[Product Name Count]],Bike_Data[Product Name Count])</f>
        <v>752</v>
      </c>
      <c r="M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8" t="s">
        <v>39</v>
      </c>
      <c r="O428" t="s">
        <v>30</v>
      </c>
      <c r="P428">
        <v>2</v>
      </c>
      <c r="Q428">
        <v>469.99</v>
      </c>
      <c r="R428">
        <v>0.05</v>
      </c>
      <c r="S428" t="s">
        <v>47</v>
      </c>
      <c r="T428">
        <v>11</v>
      </c>
      <c r="U428" t="s">
        <v>44</v>
      </c>
      <c r="V428" t="s">
        <v>48</v>
      </c>
      <c r="W428" t="s">
        <v>49</v>
      </c>
      <c r="X428" t="s">
        <v>50</v>
      </c>
    </row>
    <row r="429" spans="1:24" hidden="1" x14ac:dyDescent="0.25">
      <c r="A429">
        <v>220</v>
      </c>
      <c r="B429" t="s">
        <v>753</v>
      </c>
      <c r="C429" t="s">
        <v>766</v>
      </c>
      <c r="D429">
        <v>4</v>
      </c>
      <c r="E429" t="s">
        <v>23</v>
      </c>
      <c r="F429" t="s">
        <v>769</v>
      </c>
      <c r="G429" t="s">
        <v>44</v>
      </c>
      <c r="H429" t="s">
        <v>170</v>
      </c>
      <c r="I429" t="s">
        <v>770</v>
      </c>
      <c r="J429" t="s">
        <v>132</v>
      </c>
      <c r="K429">
        <f>COUNTIFS(Bike_Data[Product Name],Bike_Data[[#This Row],[Product Name]])</f>
        <v>98</v>
      </c>
      <c r="L429">
        <f>_xlfn.RANK.EQ(Bike_Data[[#This Row],[Product Name Count]],Bike_Data[Product Name Count])</f>
        <v>1164</v>
      </c>
      <c r="M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9" t="s">
        <v>70</v>
      </c>
      <c r="O429" t="s">
        <v>37</v>
      </c>
      <c r="P429">
        <v>1</v>
      </c>
      <c r="Q429">
        <v>499.99</v>
      </c>
      <c r="R429">
        <v>7.0000000000000007E-2</v>
      </c>
      <c r="S429" t="s">
        <v>47</v>
      </c>
      <c r="T429">
        <v>18</v>
      </c>
      <c r="U429" t="s">
        <v>44</v>
      </c>
      <c r="V429" t="s">
        <v>48</v>
      </c>
      <c r="W429" t="s">
        <v>49</v>
      </c>
      <c r="X429" t="s">
        <v>50</v>
      </c>
    </row>
    <row r="430" spans="1:24" hidden="1" x14ac:dyDescent="0.25">
      <c r="A430">
        <v>220</v>
      </c>
      <c r="B430" t="s">
        <v>753</v>
      </c>
      <c r="C430" t="s">
        <v>766</v>
      </c>
      <c r="D430">
        <v>4</v>
      </c>
      <c r="E430" t="s">
        <v>23</v>
      </c>
      <c r="F430" t="s">
        <v>769</v>
      </c>
      <c r="G430" t="s">
        <v>44</v>
      </c>
      <c r="H430" t="s">
        <v>170</v>
      </c>
      <c r="I430" t="s">
        <v>770</v>
      </c>
      <c r="J430" t="s">
        <v>56</v>
      </c>
      <c r="K430">
        <f>COUNTIFS(Bike_Data[Product Name],Bike_Data[[#This Row],[Product Name]])</f>
        <v>86</v>
      </c>
      <c r="L430">
        <f>_xlfn.RANK.EQ(Bike_Data[[#This Row],[Product Name Count]],Bike_Data[Product Name Count])</f>
        <v>1915</v>
      </c>
      <c r="M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0" t="s">
        <v>39</v>
      </c>
      <c r="O430" t="s">
        <v>30</v>
      </c>
      <c r="P430">
        <v>2</v>
      </c>
      <c r="Q430">
        <v>999.99</v>
      </c>
      <c r="R430">
        <v>0.2</v>
      </c>
      <c r="S430" t="s">
        <v>47</v>
      </c>
      <c r="T430">
        <v>28</v>
      </c>
      <c r="U430" t="s">
        <v>44</v>
      </c>
      <c r="V430" t="s">
        <v>48</v>
      </c>
      <c r="W430" t="s">
        <v>49</v>
      </c>
      <c r="X430" t="s">
        <v>50</v>
      </c>
    </row>
    <row r="431" spans="1:24" hidden="1" x14ac:dyDescent="0.25">
      <c r="A431">
        <v>222</v>
      </c>
      <c r="B431" t="s">
        <v>756</v>
      </c>
      <c r="C431" t="s">
        <v>760</v>
      </c>
      <c r="D431">
        <v>4</v>
      </c>
      <c r="E431" t="s">
        <v>23</v>
      </c>
      <c r="F431" t="s">
        <v>773</v>
      </c>
      <c r="G431" t="s">
        <v>44</v>
      </c>
      <c r="H431" t="s">
        <v>173</v>
      </c>
      <c r="I431" t="s">
        <v>774</v>
      </c>
      <c r="J431" t="s">
        <v>28</v>
      </c>
      <c r="K431">
        <f>COUNTIFS(Bike_Data[Product Name],Bike_Data[[#This Row],[Product Name]])</f>
        <v>97</v>
      </c>
      <c r="L431">
        <f>_xlfn.RANK.EQ(Bike_Data[[#This Row],[Product Name Count]],Bike_Data[Product Name Count])</f>
        <v>1262</v>
      </c>
      <c r="M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1" t="s">
        <v>29</v>
      </c>
      <c r="O431" t="s">
        <v>30</v>
      </c>
      <c r="P431">
        <v>1</v>
      </c>
      <c r="Q431">
        <v>1549</v>
      </c>
      <c r="R431">
        <v>0.1</v>
      </c>
      <c r="S431" t="s">
        <v>47</v>
      </c>
      <c r="T431">
        <v>13</v>
      </c>
      <c r="U431" t="s">
        <v>44</v>
      </c>
      <c r="V431" t="s">
        <v>48</v>
      </c>
      <c r="W431" t="s">
        <v>49</v>
      </c>
      <c r="X431" t="s">
        <v>50</v>
      </c>
    </row>
    <row r="432" spans="1:24" hidden="1" x14ac:dyDescent="0.25">
      <c r="A432">
        <v>222</v>
      </c>
      <c r="B432" t="s">
        <v>756</v>
      </c>
      <c r="C432" t="s">
        <v>760</v>
      </c>
      <c r="D432">
        <v>4</v>
      </c>
      <c r="E432" t="s">
        <v>23</v>
      </c>
      <c r="F432" t="s">
        <v>773</v>
      </c>
      <c r="G432" t="s">
        <v>44</v>
      </c>
      <c r="H432" t="s">
        <v>173</v>
      </c>
      <c r="I432" t="s">
        <v>774</v>
      </c>
      <c r="J432" t="s">
        <v>61</v>
      </c>
      <c r="K432">
        <f>COUNTIFS(Bike_Data[Product Name],Bike_Data[[#This Row],[Product Name]])</f>
        <v>77</v>
      </c>
      <c r="L432">
        <f>_xlfn.RANK.EQ(Bike_Data[[#This Row],[Product Name Count]],Bike_Data[Product Name Count])</f>
        <v>2248</v>
      </c>
      <c r="M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2" t="s">
        <v>39</v>
      </c>
      <c r="O432" t="s">
        <v>62</v>
      </c>
      <c r="P432">
        <v>2</v>
      </c>
      <c r="Q432">
        <v>749.99</v>
      </c>
      <c r="R432">
        <v>0.1</v>
      </c>
      <c r="S432" t="s">
        <v>47</v>
      </c>
      <c r="T432">
        <v>16</v>
      </c>
      <c r="U432" t="s">
        <v>44</v>
      </c>
      <c r="V432" t="s">
        <v>48</v>
      </c>
      <c r="W432" t="s">
        <v>49</v>
      </c>
      <c r="X432" t="s">
        <v>50</v>
      </c>
    </row>
    <row r="433" spans="1:24" hidden="1" x14ac:dyDescent="0.25">
      <c r="A433">
        <v>223</v>
      </c>
      <c r="B433" t="s">
        <v>766</v>
      </c>
      <c r="C433" t="s">
        <v>775</v>
      </c>
      <c r="D433">
        <v>4</v>
      </c>
      <c r="E433" t="s">
        <v>23</v>
      </c>
      <c r="F433" t="s">
        <v>776</v>
      </c>
      <c r="G433" t="s">
        <v>44</v>
      </c>
      <c r="H433" t="s">
        <v>323</v>
      </c>
      <c r="I433" t="s">
        <v>777</v>
      </c>
      <c r="J433" t="s">
        <v>109</v>
      </c>
      <c r="K433">
        <f>COUNTIFS(Bike_Data[Product Name],Bike_Data[[#This Row],[Product Name]])</f>
        <v>193</v>
      </c>
      <c r="L433">
        <f>_xlfn.RANK.EQ(Bike_Data[[#This Row],[Product Name Count]],Bike_Data[Product Name Count])</f>
        <v>1</v>
      </c>
      <c r="M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3" t="s">
        <v>87</v>
      </c>
      <c r="O433" t="s">
        <v>37</v>
      </c>
      <c r="P433">
        <v>2</v>
      </c>
      <c r="Q433">
        <v>269.99</v>
      </c>
      <c r="R433">
        <v>0.1</v>
      </c>
      <c r="S433" t="s">
        <v>47</v>
      </c>
      <c r="T433">
        <v>16</v>
      </c>
      <c r="U433" t="s">
        <v>44</v>
      </c>
      <c r="V433" t="s">
        <v>48</v>
      </c>
      <c r="W433" t="s">
        <v>49</v>
      </c>
      <c r="X433" t="s">
        <v>55</v>
      </c>
    </row>
    <row r="434" spans="1:24" hidden="1" x14ac:dyDescent="0.25">
      <c r="A434">
        <v>223</v>
      </c>
      <c r="B434" t="s">
        <v>766</v>
      </c>
      <c r="C434" t="s">
        <v>775</v>
      </c>
      <c r="D434">
        <v>4</v>
      </c>
      <c r="E434" t="s">
        <v>23</v>
      </c>
      <c r="F434" t="s">
        <v>776</v>
      </c>
      <c r="G434" t="s">
        <v>44</v>
      </c>
      <c r="H434" t="s">
        <v>323</v>
      </c>
      <c r="I434" t="s">
        <v>777</v>
      </c>
      <c r="J434" t="s">
        <v>92</v>
      </c>
      <c r="K434">
        <f>COUNTIFS(Bike_Data[Product Name],Bike_Data[[#This Row],[Product Name]])</f>
        <v>101</v>
      </c>
      <c r="L434">
        <f>_xlfn.RANK.EQ(Bike_Data[[#This Row],[Product Name Count]],Bike_Data[Product Name Count])</f>
        <v>862</v>
      </c>
      <c r="M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4" t="s">
        <v>39</v>
      </c>
      <c r="O434" t="s">
        <v>40</v>
      </c>
      <c r="P434">
        <v>2</v>
      </c>
      <c r="Q434">
        <v>3999.99</v>
      </c>
      <c r="R434">
        <v>0.05</v>
      </c>
      <c r="S434" t="s">
        <v>47</v>
      </c>
      <c r="T434">
        <v>8</v>
      </c>
      <c r="U434" t="s">
        <v>44</v>
      </c>
      <c r="V434" t="s">
        <v>48</v>
      </c>
      <c r="W434" t="s">
        <v>49</v>
      </c>
      <c r="X434" t="s">
        <v>55</v>
      </c>
    </row>
    <row r="435" spans="1:24" hidden="1" x14ac:dyDescent="0.25">
      <c r="A435">
        <v>223</v>
      </c>
      <c r="B435" t="s">
        <v>766</v>
      </c>
      <c r="C435" t="s">
        <v>775</v>
      </c>
      <c r="D435">
        <v>4</v>
      </c>
      <c r="E435" t="s">
        <v>23</v>
      </c>
      <c r="F435" t="s">
        <v>776</v>
      </c>
      <c r="G435" t="s">
        <v>44</v>
      </c>
      <c r="H435" t="s">
        <v>323</v>
      </c>
      <c r="I435" t="s">
        <v>777</v>
      </c>
      <c r="J435" t="s">
        <v>82</v>
      </c>
      <c r="K435">
        <f>COUNTIFS(Bike_Data[Product Name],Bike_Data[[#This Row],[Product Name]])</f>
        <v>91</v>
      </c>
      <c r="L435">
        <f>_xlfn.RANK.EQ(Bike_Data[[#This Row],[Product Name Count]],Bike_Data[Product Name Count])</f>
        <v>1553</v>
      </c>
      <c r="M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5" t="s">
        <v>36</v>
      </c>
      <c r="O435" t="s">
        <v>37</v>
      </c>
      <c r="P435">
        <v>1</v>
      </c>
      <c r="Q435">
        <v>529.99</v>
      </c>
      <c r="R435">
        <v>0.05</v>
      </c>
      <c r="S435" t="s">
        <v>47</v>
      </c>
      <c r="T435">
        <v>6</v>
      </c>
      <c r="U435" t="s">
        <v>44</v>
      </c>
      <c r="V435" t="s">
        <v>48</v>
      </c>
      <c r="W435" t="s">
        <v>49</v>
      </c>
      <c r="X435" t="s">
        <v>55</v>
      </c>
    </row>
    <row r="436" spans="1:24" hidden="1" x14ac:dyDescent="0.25">
      <c r="A436">
        <v>223</v>
      </c>
      <c r="B436" t="s">
        <v>766</v>
      </c>
      <c r="C436" t="s">
        <v>775</v>
      </c>
      <c r="D436">
        <v>4</v>
      </c>
      <c r="E436" t="s">
        <v>23</v>
      </c>
      <c r="F436" t="s">
        <v>776</v>
      </c>
      <c r="G436" t="s">
        <v>44</v>
      </c>
      <c r="H436" t="s">
        <v>323</v>
      </c>
      <c r="I436" t="s">
        <v>777</v>
      </c>
      <c r="J436" t="s">
        <v>127</v>
      </c>
      <c r="K436">
        <f>COUNTIFS(Bike_Data[Product Name],Bike_Data[[#This Row],[Product Name]])</f>
        <v>91</v>
      </c>
      <c r="L436">
        <f>_xlfn.RANK.EQ(Bike_Data[[#This Row],[Product Name Count]],Bike_Data[Product Name Count])</f>
        <v>1553</v>
      </c>
      <c r="M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6" t="s">
        <v>39</v>
      </c>
      <c r="O436" t="s">
        <v>128</v>
      </c>
      <c r="P436">
        <v>1</v>
      </c>
      <c r="Q436">
        <v>1320.99</v>
      </c>
      <c r="R436">
        <v>0.2</v>
      </c>
      <c r="S436" t="s">
        <v>47</v>
      </c>
      <c r="T436">
        <v>1</v>
      </c>
      <c r="U436" t="s">
        <v>44</v>
      </c>
      <c r="V436" t="s">
        <v>48</v>
      </c>
      <c r="W436" t="s">
        <v>49</v>
      </c>
      <c r="X436" t="s">
        <v>55</v>
      </c>
    </row>
    <row r="437" spans="1:24" hidden="1" x14ac:dyDescent="0.25">
      <c r="A437">
        <v>223</v>
      </c>
      <c r="B437" t="s">
        <v>766</v>
      </c>
      <c r="C437" t="s">
        <v>775</v>
      </c>
      <c r="D437">
        <v>4</v>
      </c>
      <c r="E437" t="s">
        <v>23</v>
      </c>
      <c r="F437" t="s">
        <v>776</v>
      </c>
      <c r="G437" t="s">
        <v>44</v>
      </c>
      <c r="H437" t="s">
        <v>323</v>
      </c>
      <c r="I437" t="s">
        <v>777</v>
      </c>
      <c r="J437" t="s">
        <v>35</v>
      </c>
      <c r="K437">
        <f>COUNTIFS(Bike_Data[Product Name],Bike_Data[[#This Row],[Product Name]])</f>
        <v>84</v>
      </c>
      <c r="L437">
        <f>_xlfn.RANK.EQ(Bike_Data[[#This Row],[Product Name Count]],Bike_Data[Product Name Count])</f>
        <v>2086</v>
      </c>
      <c r="M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7" t="s">
        <v>36</v>
      </c>
      <c r="O437" t="s">
        <v>37</v>
      </c>
      <c r="P437">
        <v>1</v>
      </c>
      <c r="Q437">
        <v>599.99</v>
      </c>
      <c r="R437">
        <v>0.05</v>
      </c>
      <c r="S437" t="s">
        <v>47</v>
      </c>
      <c r="T437">
        <v>20</v>
      </c>
      <c r="U437" t="s">
        <v>44</v>
      </c>
      <c r="V437" t="s">
        <v>48</v>
      </c>
      <c r="W437" t="s">
        <v>49</v>
      </c>
      <c r="X437" t="s">
        <v>55</v>
      </c>
    </row>
    <row r="438" spans="1:24" hidden="1" x14ac:dyDescent="0.25">
      <c r="A438">
        <v>227</v>
      </c>
      <c r="B438" t="s">
        <v>775</v>
      </c>
      <c r="C438" t="s">
        <v>783</v>
      </c>
      <c r="D438">
        <v>4</v>
      </c>
      <c r="E438" t="s">
        <v>23</v>
      </c>
      <c r="F438" t="s">
        <v>786</v>
      </c>
      <c r="G438" t="s">
        <v>44</v>
      </c>
      <c r="H438" t="s">
        <v>84</v>
      </c>
      <c r="I438" t="s">
        <v>787</v>
      </c>
      <c r="J438" t="s">
        <v>82</v>
      </c>
      <c r="K438">
        <f>COUNTIFS(Bike_Data[Product Name],Bike_Data[[#This Row],[Product Name]])</f>
        <v>91</v>
      </c>
      <c r="L438">
        <f>_xlfn.RANK.EQ(Bike_Data[[#This Row],[Product Name Count]],Bike_Data[Product Name Count])</f>
        <v>1553</v>
      </c>
      <c r="M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8" t="s">
        <v>36</v>
      </c>
      <c r="O438" t="s">
        <v>37</v>
      </c>
      <c r="P438">
        <v>2</v>
      </c>
      <c r="Q438">
        <v>529.99</v>
      </c>
      <c r="R438">
        <v>0.1</v>
      </c>
      <c r="S438" t="s">
        <v>47</v>
      </c>
      <c r="T438">
        <v>6</v>
      </c>
      <c r="U438" t="s">
        <v>44</v>
      </c>
      <c r="V438" t="s">
        <v>48</v>
      </c>
      <c r="W438" t="s">
        <v>49</v>
      </c>
      <c r="X438" t="s">
        <v>55</v>
      </c>
    </row>
    <row r="439" spans="1:24" hidden="1" x14ac:dyDescent="0.25">
      <c r="A439">
        <v>227</v>
      </c>
      <c r="B439" t="s">
        <v>775</v>
      </c>
      <c r="C439" t="s">
        <v>783</v>
      </c>
      <c r="D439">
        <v>4</v>
      </c>
      <c r="E439" t="s">
        <v>23</v>
      </c>
      <c r="F439" t="s">
        <v>786</v>
      </c>
      <c r="G439" t="s">
        <v>44</v>
      </c>
      <c r="H439" t="s">
        <v>84</v>
      </c>
      <c r="I439" t="s">
        <v>787</v>
      </c>
      <c r="J439" t="s">
        <v>56</v>
      </c>
      <c r="K439">
        <f>COUNTIFS(Bike_Data[Product Name],Bike_Data[[#This Row],[Product Name]])</f>
        <v>86</v>
      </c>
      <c r="L439">
        <f>_xlfn.RANK.EQ(Bike_Data[[#This Row],[Product Name Count]],Bike_Data[Product Name Count])</f>
        <v>1915</v>
      </c>
      <c r="M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9" t="s">
        <v>39</v>
      </c>
      <c r="O439" t="s">
        <v>30</v>
      </c>
      <c r="P439">
        <v>2</v>
      </c>
      <c r="Q439">
        <v>999.99</v>
      </c>
      <c r="R439">
        <v>0.05</v>
      </c>
      <c r="S439" t="s">
        <v>47</v>
      </c>
      <c r="T439">
        <v>28</v>
      </c>
      <c r="U439" t="s">
        <v>44</v>
      </c>
      <c r="V439" t="s">
        <v>48</v>
      </c>
      <c r="W439" t="s">
        <v>49</v>
      </c>
      <c r="X439" t="s">
        <v>55</v>
      </c>
    </row>
    <row r="440" spans="1:24" hidden="1" x14ac:dyDescent="0.25">
      <c r="A440">
        <v>228</v>
      </c>
      <c r="B440" t="s">
        <v>775</v>
      </c>
      <c r="C440" t="s">
        <v>783</v>
      </c>
      <c r="D440">
        <v>4</v>
      </c>
      <c r="E440" t="s">
        <v>23</v>
      </c>
      <c r="F440" t="s">
        <v>788</v>
      </c>
      <c r="G440" t="s">
        <v>44</v>
      </c>
      <c r="H440" t="s">
        <v>789</v>
      </c>
      <c r="I440" t="s">
        <v>790</v>
      </c>
      <c r="J440" t="s">
        <v>86</v>
      </c>
      <c r="K440">
        <f>COUNTIFS(Bike_Data[Product Name],Bike_Data[[#This Row],[Product Name]])</f>
        <v>180</v>
      </c>
      <c r="L440">
        <f>_xlfn.RANK.EQ(Bike_Data[[#This Row],[Product Name Count]],Bike_Data[Product Name Count])</f>
        <v>572</v>
      </c>
      <c r="M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0" t="s">
        <v>87</v>
      </c>
      <c r="O440" t="s">
        <v>37</v>
      </c>
      <c r="P440">
        <v>1</v>
      </c>
      <c r="Q440">
        <v>269.99</v>
      </c>
      <c r="R440">
        <v>0.05</v>
      </c>
      <c r="S440" t="s">
        <v>47</v>
      </c>
      <c r="T440">
        <v>0</v>
      </c>
      <c r="U440" t="s">
        <v>44</v>
      </c>
      <c r="V440" t="s">
        <v>48</v>
      </c>
      <c r="W440" t="s">
        <v>49</v>
      </c>
      <c r="X440" t="s">
        <v>55</v>
      </c>
    </row>
    <row r="441" spans="1:24" hidden="1" x14ac:dyDescent="0.25">
      <c r="A441">
        <v>228</v>
      </c>
      <c r="B441" t="s">
        <v>775</v>
      </c>
      <c r="C441" t="s">
        <v>783</v>
      </c>
      <c r="D441">
        <v>4</v>
      </c>
      <c r="E441" t="s">
        <v>23</v>
      </c>
      <c r="F441" t="s">
        <v>788</v>
      </c>
      <c r="G441" t="s">
        <v>44</v>
      </c>
      <c r="H441" t="s">
        <v>789</v>
      </c>
      <c r="I441" t="s">
        <v>790</v>
      </c>
      <c r="J441" t="s">
        <v>118</v>
      </c>
      <c r="K441">
        <f>COUNTIFS(Bike_Data[Product Name],Bike_Data[[#This Row],[Product Name]])</f>
        <v>100</v>
      </c>
      <c r="L441">
        <f>_xlfn.RANK.EQ(Bike_Data[[#This Row],[Product Name Count]],Bike_Data[Product Name Count])</f>
        <v>1064</v>
      </c>
      <c r="M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1" t="s">
        <v>87</v>
      </c>
      <c r="O441" t="s">
        <v>37</v>
      </c>
      <c r="P441">
        <v>2</v>
      </c>
      <c r="Q441">
        <v>299.99</v>
      </c>
      <c r="R441">
        <v>0.1</v>
      </c>
      <c r="S441" t="s">
        <v>47</v>
      </c>
      <c r="T441">
        <v>12</v>
      </c>
      <c r="U441" t="s">
        <v>44</v>
      </c>
      <c r="V441" t="s">
        <v>48</v>
      </c>
      <c r="W441" t="s">
        <v>49</v>
      </c>
      <c r="X441" t="s">
        <v>55</v>
      </c>
    </row>
    <row r="442" spans="1:24" hidden="1" x14ac:dyDescent="0.25">
      <c r="A442">
        <v>228</v>
      </c>
      <c r="B442" t="s">
        <v>775</v>
      </c>
      <c r="C442" t="s">
        <v>783</v>
      </c>
      <c r="D442">
        <v>4</v>
      </c>
      <c r="E442" t="s">
        <v>23</v>
      </c>
      <c r="F442" t="s">
        <v>788</v>
      </c>
      <c r="G442" t="s">
        <v>44</v>
      </c>
      <c r="H442" t="s">
        <v>789</v>
      </c>
      <c r="I442" t="s">
        <v>790</v>
      </c>
      <c r="J442" t="s">
        <v>132</v>
      </c>
      <c r="K442">
        <f>COUNTIFS(Bike_Data[Product Name],Bike_Data[[#This Row],[Product Name]])</f>
        <v>98</v>
      </c>
      <c r="L442">
        <f>_xlfn.RANK.EQ(Bike_Data[[#This Row],[Product Name Count]],Bike_Data[Product Name Count])</f>
        <v>1164</v>
      </c>
      <c r="M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2" t="s">
        <v>70</v>
      </c>
      <c r="O442" t="s">
        <v>37</v>
      </c>
      <c r="P442">
        <v>1</v>
      </c>
      <c r="Q442">
        <v>499.99</v>
      </c>
      <c r="R442">
        <v>0.2</v>
      </c>
      <c r="S442" t="s">
        <v>47</v>
      </c>
      <c r="T442">
        <v>18</v>
      </c>
      <c r="U442" t="s">
        <v>44</v>
      </c>
      <c r="V442" t="s">
        <v>48</v>
      </c>
      <c r="W442" t="s">
        <v>49</v>
      </c>
      <c r="X442" t="s">
        <v>55</v>
      </c>
    </row>
    <row r="443" spans="1:24" hidden="1" x14ac:dyDescent="0.25">
      <c r="A443">
        <v>228</v>
      </c>
      <c r="B443" t="s">
        <v>775</v>
      </c>
      <c r="C443" t="s">
        <v>783</v>
      </c>
      <c r="D443">
        <v>4</v>
      </c>
      <c r="E443" t="s">
        <v>23</v>
      </c>
      <c r="F443" t="s">
        <v>788</v>
      </c>
      <c r="G443" t="s">
        <v>44</v>
      </c>
      <c r="H443" t="s">
        <v>789</v>
      </c>
      <c r="I443" t="s">
        <v>790</v>
      </c>
      <c r="J443" t="s">
        <v>41</v>
      </c>
      <c r="K443">
        <f>COUNTIFS(Bike_Data[Product Name],Bike_Data[[#This Row],[Product Name]])</f>
        <v>97</v>
      </c>
      <c r="L443">
        <f>_xlfn.RANK.EQ(Bike_Data[[#This Row],[Product Name Count]],Bike_Data[Product Name Count])</f>
        <v>1262</v>
      </c>
      <c r="M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3" t="s">
        <v>39</v>
      </c>
      <c r="O443" t="s">
        <v>40</v>
      </c>
      <c r="P443">
        <v>1</v>
      </c>
      <c r="Q443">
        <v>2899.99</v>
      </c>
      <c r="R443">
        <v>0.2</v>
      </c>
      <c r="S443" t="s">
        <v>47</v>
      </c>
      <c r="T443">
        <v>2</v>
      </c>
      <c r="U443" t="s">
        <v>44</v>
      </c>
      <c r="V443" t="s">
        <v>48</v>
      </c>
      <c r="W443" t="s">
        <v>49</v>
      </c>
      <c r="X443" t="s">
        <v>55</v>
      </c>
    </row>
    <row r="444" spans="1:24" hidden="1" x14ac:dyDescent="0.25">
      <c r="A444">
        <v>228</v>
      </c>
      <c r="B444" t="s">
        <v>775</v>
      </c>
      <c r="C444" t="s">
        <v>783</v>
      </c>
      <c r="D444">
        <v>4</v>
      </c>
      <c r="E444" t="s">
        <v>23</v>
      </c>
      <c r="F444" t="s">
        <v>788</v>
      </c>
      <c r="G444" t="s">
        <v>44</v>
      </c>
      <c r="H444" t="s">
        <v>789</v>
      </c>
      <c r="I444" t="s">
        <v>790</v>
      </c>
      <c r="J444" t="s">
        <v>61</v>
      </c>
      <c r="K444">
        <f>COUNTIFS(Bike_Data[Product Name],Bike_Data[[#This Row],[Product Name]])</f>
        <v>77</v>
      </c>
      <c r="L444">
        <f>_xlfn.RANK.EQ(Bike_Data[[#This Row],[Product Name Count]],Bike_Data[Product Name Count])</f>
        <v>2248</v>
      </c>
      <c r="M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4" t="s">
        <v>39</v>
      </c>
      <c r="O444" t="s">
        <v>62</v>
      </c>
      <c r="P444">
        <v>2</v>
      </c>
      <c r="Q444">
        <v>749.99</v>
      </c>
      <c r="R444">
        <v>7.0000000000000007E-2</v>
      </c>
      <c r="S444" t="s">
        <v>47</v>
      </c>
      <c r="T444">
        <v>16</v>
      </c>
      <c r="U444" t="s">
        <v>44</v>
      </c>
      <c r="V444" t="s">
        <v>48</v>
      </c>
      <c r="W444" t="s">
        <v>49</v>
      </c>
      <c r="X444" t="s">
        <v>55</v>
      </c>
    </row>
    <row r="445" spans="1:24" hidden="1" x14ac:dyDescent="0.25">
      <c r="A445">
        <v>229</v>
      </c>
      <c r="B445" t="s">
        <v>778</v>
      </c>
      <c r="C445" t="s">
        <v>783</v>
      </c>
      <c r="D445">
        <v>4</v>
      </c>
      <c r="E445" t="s">
        <v>23</v>
      </c>
      <c r="F445" t="s">
        <v>791</v>
      </c>
      <c r="G445" t="s">
        <v>44</v>
      </c>
      <c r="H445" t="s">
        <v>143</v>
      </c>
      <c r="I445" t="s">
        <v>792</v>
      </c>
      <c r="J445" t="s">
        <v>132</v>
      </c>
      <c r="K445">
        <f>COUNTIFS(Bike_Data[Product Name],Bike_Data[[#This Row],[Product Name]])</f>
        <v>98</v>
      </c>
      <c r="L445">
        <f>_xlfn.RANK.EQ(Bike_Data[[#This Row],[Product Name Count]],Bike_Data[Product Name Count])</f>
        <v>1164</v>
      </c>
      <c r="M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5" t="s">
        <v>70</v>
      </c>
      <c r="O445" t="s">
        <v>37</v>
      </c>
      <c r="P445">
        <v>2</v>
      </c>
      <c r="Q445">
        <v>499.99</v>
      </c>
      <c r="R445">
        <v>0.2</v>
      </c>
      <c r="S445" t="s">
        <v>47</v>
      </c>
      <c r="T445">
        <v>18</v>
      </c>
      <c r="U445" t="s">
        <v>44</v>
      </c>
      <c r="V445" t="s">
        <v>48</v>
      </c>
      <c r="W445" t="s">
        <v>49</v>
      </c>
      <c r="X445" t="s">
        <v>50</v>
      </c>
    </row>
    <row r="446" spans="1:24" hidden="1" x14ac:dyDescent="0.25">
      <c r="A446">
        <v>229</v>
      </c>
      <c r="B446" t="s">
        <v>778</v>
      </c>
      <c r="C446" t="s">
        <v>783</v>
      </c>
      <c r="D446">
        <v>4</v>
      </c>
      <c r="E446" t="s">
        <v>23</v>
      </c>
      <c r="F446" t="s">
        <v>791</v>
      </c>
      <c r="G446" t="s">
        <v>44</v>
      </c>
      <c r="H446" t="s">
        <v>143</v>
      </c>
      <c r="I446" t="s">
        <v>792</v>
      </c>
      <c r="J446" t="s">
        <v>127</v>
      </c>
      <c r="K446">
        <f>COUNTIFS(Bike_Data[Product Name],Bike_Data[[#This Row],[Product Name]])</f>
        <v>91</v>
      </c>
      <c r="L446">
        <f>_xlfn.RANK.EQ(Bike_Data[[#This Row],[Product Name Count]],Bike_Data[Product Name Count])</f>
        <v>1553</v>
      </c>
      <c r="M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6" t="s">
        <v>39</v>
      </c>
      <c r="O446" t="s">
        <v>128</v>
      </c>
      <c r="P446">
        <v>2</v>
      </c>
      <c r="Q446">
        <v>1320.99</v>
      </c>
      <c r="R446">
        <v>0.1</v>
      </c>
      <c r="S446" t="s">
        <v>47</v>
      </c>
      <c r="T446">
        <v>1</v>
      </c>
      <c r="U446" t="s">
        <v>44</v>
      </c>
      <c r="V446" t="s">
        <v>48</v>
      </c>
      <c r="W446" t="s">
        <v>49</v>
      </c>
      <c r="X446" t="s">
        <v>50</v>
      </c>
    </row>
    <row r="447" spans="1:24" hidden="1" x14ac:dyDescent="0.25">
      <c r="A447">
        <v>229</v>
      </c>
      <c r="B447" t="s">
        <v>778</v>
      </c>
      <c r="C447" t="s">
        <v>783</v>
      </c>
      <c r="D447">
        <v>4</v>
      </c>
      <c r="E447" t="s">
        <v>23</v>
      </c>
      <c r="F447" t="s">
        <v>791</v>
      </c>
      <c r="G447" t="s">
        <v>44</v>
      </c>
      <c r="H447" t="s">
        <v>143</v>
      </c>
      <c r="I447" t="s">
        <v>792</v>
      </c>
      <c r="J447" t="s">
        <v>38</v>
      </c>
      <c r="K447">
        <f>COUNTIFS(Bike_Data[Product Name],Bike_Data[[#This Row],[Product Name]])</f>
        <v>85</v>
      </c>
      <c r="L447">
        <f>_xlfn.RANK.EQ(Bike_Data[[#This Row],[Product Name Count]],Bike_Data[Product Name Count])</f>
        <v>2001</v>
      </c>
      <c r="M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7" t="s">
        <v>39</v>
      </c>
      <c r="O447" t="s">
        <v>40</v>
      </c>
      <c r="P447">
        <v>1</v>
      </c>
      <c r="Q447">
        <v>1799.99</v>
      </c>
      <c r="R447">
        <v>0.2</v>
      </c>
      <c r="S447" t="s">
        <v>47</v>
      </c>
      <c r="T447">
        <v>1</v>
      </c>
      <c r="U447" t="s">
        <v>44</v>
      </c>
      <c r="V447" t="s">
        <v>48</v>
      </c>
      <c r="W447" t="s">
        <v>49</v>
      </c>
      <c r="X447" t="s">
        <v>50</v>
      </c>
    </row>
    <row r="448" spans="1:24" hidden="1" x14ac:dyDescent="0.25">
      <c r="A448">
        <v>230</v>
      </c>
      <c r="B448" t="s">
        <v>778</v>
      </c>
      <c r="C448" t="s">
        <v>793</v>
      </c>
      <c r="D448">
        <v>4</v>
      </c>
      <c r="E448" t="s">
        <v>23</v>
      </c>
      <c r="F448" t="s">
        <v>794</v>
      </c>
      <c r="G448" t="s">
        <v>44</v>
      </c>
      <c r="H448" t="s">
        <v>795</v>
      </c>
      <c r="I448" t="s">
        <v>796</v>
      </c>
      <c r="J448" t="s">
        <v>104</v>
      </c>
      <c r="K448">
        <f>COUNTIFS(Bike_Data[Product Name],Bike_Data[[#This Row],[Product Name]])</f>
        <v>97</v>
      </c>
      <c r="L448">
        <f>_xlfn.RANK.EQ(Bike_Data[[#This Row],[Product Name Count]],Bike_Data[Product Name Count])</f>
        <v>1262</v>
      </c>
      <c r="M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8" t="s">
        <v>29</v>
      </c>
      <c r="O448" t="s">
        <v>30</v>
      </c>
      <c r="P448">
        <v>2</v>
      </c>
      <c r="Q448">
        <v>1680.99</v>
      </c>
      <c r="R448">
        <v>7.0000000000000007E-2</v>
      </c>
      <c r="S448" t="s">
        <v>47</v>
      </c>
      <c r="T448">
        <v>21</v>
      </c>
      <c r="U448" t="s">
        <v>44</v>
      </c>
      <c r="V448" t="s">
        <v>48</v>
      </c>
      <c r="W448" t="s">
        <v>49</v>
      </c>
      <c r="X448" t="s">
        <v>50</v>
      </c>
    </row>
    <row r="449" spans="1:24" hidden="1" x14ac:dyDescent="0.25">
      <c r="A449">
        <v>231</v>
      </c>
      <c r="B449" t="s">
        <v>778</v>
      </c>
      <c r="C449" t="s">
        <v>793</v>
      </c>
      <c r="D449">
        <v>4</v>
      </c>
      <c r="E449" t="s">
        <v>23</v>
      </c>
      <c r="F449" t="s">
        <v>797</v>
      </c>
      <c r="G449" t="s">
        <v>44</v>
      </c>
      <c r="H449" t="s">
        <v>798</v>
      </c>
      <c r="I449" t="s">
        <v>799</v>
      </c>
      <c r="J449" t="s">
        <v>86</v>
      </c>
      <c r="K449">
        <f>COUNTIFS(Bike_Data[Product Name],Bike_Data[[#This Row],[Product Name]])</f>
        <v>180</v>
      </c>
      <c r="L449">
        <f>_xlfn.RANK.EQ(Bike_Data[[#This Row],[Product Name Count]],Bike_Data[Product Name Count])</f>
        <v>572</v>
      </c>
      <c r="M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9" t="s">
        <v>36</v>
      </c>
      <c r="O449" t="s">
        <v>37</v>
      </c>
      <c r="P449">
        <v>2</v>
      </c>
      <c r="Q449">
        <v>269.99</v>
      </c>
      <c r="R449">
        <v>0.2</v>
      </c>
      <c r="S449" t="s">
        <v>47</v>
      </c>
      <c r="T449">
        <v>18</v>
      </c>
      <c r="U449" t="s">
        <v>44</v>
      </c>
      <c r="V449" t="s">
        <v>48</v>
      </c>
      <c r="W449" t="s">
        <v>49</v>
      </c>
      <c r="X449" t="s">
        <v>50</v>
      </c>
    </row>
    <row r="450" spans="1:24" hidden="1" x14ac:dyDescent="0.25">
      <c r="A450">
        <v>231</v>
      </c>
      <c r="B450" t="s">
        <v>778</v>
      </c>
      <c r="C450" t="s">
        <v>793</v>
      </c>
      <c r="D450">
        <v>4</v>
      </c>
      <c r="E450" t="s">
        <v>23</v>
      </c>
      <c r="F450" t="s">
        <v>797</v>
      </c>
      <c r="G450" t="s">
        <v>44</v>
      </c>
      <c r="H450" t="s">
        <v>798</v>
      </c>
      <c r="I450" t="s">
        <v>799</v>
      </c>
      <c r="J450" t="s">
        <v>127</v>
      </c>
      <c r="K450">
        <f>COUNTIFS(Bike_Data[Product Name],Bike_Data[[#This Row],[Product Name]])</f>
        <v>91</v>
      </c>
      <c r="L450">
        <f>_xlfn.RANK.EQ(Bike_Data[[#This Row],[Product Name Count]],Bike_Data[Product Name Count])</f>
        <v>1553</v>
      </c>
      <c r="M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0" t="s">
        <v>39</v>
      </c>
      <c r="O450" t="s">
        <v>128</v>
      </c>
      <c r="P450">
        <v>2</v>
      </c>
      <c r="Q450">
        <v>1320.99</v>
      </c>
      <c r="R450">
        <v>0.2</v>
      </c>
      <c r="S450" t="s">
        <v>47</v>
      </c>
      <c r="T450">
        <v>1</v>
      </c>
      <c r="U450" t="s">
        <v>44</v>
      </c>
      <c r="V450" t="s">
        <v>48</v>
      </c>
      <c r="W450" t="s">
        <v>49</v>
      </c>
      <c r="X450" t="s">
        <v>50</v>
      </c>
    </row>
    <row r="451" spans="1:24" hidden="1" x14ac:dyDescent="0.25">
      <c r="A451">
        <v>231</v>
      </c>
      <c r="B451" t="s">
        <v>778</v>
      </c>
      <c r="C451" t="s">
        <v>793</v>
      </c>
      <c r="D451">
        <v>4</v>
      </c>
      <c r="E451" t="s">
        <v>23</v>
      </c>
      <c r="F451" t="s">
        <v>797</v>
      </c>
      <c r="G451" t="s">
        <v>44</v>
      </c>
      <c r="H451" t="s">
        <v>798</v>
      </c>
      <c r="I451" t="s">
        <v>799</v>
      </c>
      <c r="J451" t="s">
        <v>38</v>
      </c>
      <c r="K451">
        <f>COUNTIFS(Bike_Data[Product Name],Bike_Data[[#This Row],[Product Name]])</f>
        <v>85</v>
      </c>
      <c r="L451">
        <f>_xlfn.RANK.EQ(Bike_Data[[#This Row],[Product Name Count]],Bike_Data[Product Name Count])</f>
        <v>2001</v>
      </c>
      <c r="M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1" t="s">
        <v>39</v>
      </c>
      <c r="O451" t="s">
        <v>40</v>
      </c>
      <c r="P451">
        <v>2</v>
      </c>
      <c r="Q451">
        <v>1799.99</v>
      </c>
      <c r="R451">
        <v>7.0000000000000007E-2</v>
      </c>
      <c r="S451" t="s">
        <v>47</v>
      </c>
      <c r="T451">
        <v>1</v>
      </c>
      <c r="U451" t="s">
        <v>44</v>
      </c>
      <c r="V451" t="s">
        <v>48</v>
      </c>
      <c r="W451" t="s">
        <v>49</v>
      </c>
      <c r="X451" t="s">
        <v>50</v>
      </c>
    </row>
    <row r="452" spans="1:24" hidden="1" x14ac:dyDescent="0.25">
      <c r="A452">
        <v>233</v>
      </c>
      <c r="B452" t="s">
        <v>793</v>
      </c>
      <c r="C452" t="s">
        <v>803</v>
      </c>
      <c r="D452">
        <v>4</v>
      </c>
      <c r="E452" t="s">
        <v>23</v>
      </c>
      <c r="F452" t="s">
        <v>804</v>
      </c>
      <c r="G452" t="s">
        <v>44</v>
      </c>
      <c r="H452" t="s">
        <v>98</v>
      </c>
      <c r="I452" t="s">
        <v>805</v>
      </c>
      <c r="J452" t="s">
        <v>78</v>
      </c>
      <c r="K452">
        <f>COUNTIFS(Bike_Data[Product Name],Bike_Data[[#This Row],[Product Name]])</f>
        <v>193</v>
      </c>
      <c r="L452">
        <f>_xlfn.RANK.EQ(Bike_Data[[#This Row],[Product Name Count]],Bike_Data[Product Name Count])</f>
        <v>1</v>
      </c>
      <c r="M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2" t="s">
        <v>36</v>
      </c>
      <c r="O452" t="s">
        <v>37</v>
      </c>
      <c r="P452">
        <v>1</v>
      </c>
      <c r="Q452">
        <v>549.99</v>
      </c>
      <c r="R452">
        <v>0.2</v>
      </c>
      <c r="S452" t="s">
        <v>47</v>
      </c>
      <c r="T452">
        <v>2</v>
      </c>
      <c r="U452" t="s">
        <v>44</v>
      </c>
      <c r="V452" t="s">
        <v>48</v>
      </c>
      <c r="W452" t="s">
        <v>49</v>
      </c>
      <c r="X452" t="s">
        <v>50</v>
      </c>
    </row>
    <row r="453" spans="1:24" hidden="1" x14ac:dyDescent="0.25">
      <c r="A453">
        <v>233</v>
      </c>
      <c r="B453" t="s">
        <v>793</v>
      </c>
      <c r="C453" t="s">
        <v>803</v>
      </c>
      <c r="D453">
        <v>4</v>
      </c>
      <c r="E453" t="s">
        <v>23</v>
      </c>
      <c r="F453" t="s">
        <v>804</v>
      </c>
      <c r="G453" t="s">
        <v>44</v>
      </c>
      <c r="H453" t="s">
        <v>98</v>
      </c>
      <c r="I453" t="s">
        <v>805</v>
      </c>
      <c r="J453" t="s">
        <v>42</v>
      </c>
      <c r="K453">
        <f>COUNTIFS(Bike_Data[Product Name],Bike_Data[[#This Row],[Product Name]])</f>
        <v>185</v>
      </c>
      <c r="L453">
        <f>_xlfn.RANK.EQ(Bike_Data[[#This Row],[Product Name Count]],Bike_Data[Product Name Count])</f>
        <v>387</v>
      </c>
      <c r="M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3" t="s">
        <v>36</v>
      </c>
      <c r="O453" t="s">
        <v>37</v>
      </c>
      <c r="P453">
        <v>2</v>
      </c>
      <c r="Q453">
        <v>599.99</v>
      </c>
      <c r="R453">
        <v>0.1</v>
      </c>
      <c r="S453" t="s">
        <v>47</v>
      </c>
      <c r="T453">
        <v>20</v>
      </c>
      <c r="U453" t="s">
        <v>44</v>
      </c>
      <c r="V453" t="s">
        <v>48</v>
      </c>
      <c r="W453" t="s">
        <v>49</v>
      </c>
      <c r="X453" t="s">
        <v>50</v>
      </c>
    </row>
    <row r="454" spans="1:24" hidden="1" x14ac:dyDescent="0.25">
      <c r="A454">
        <v>233</v>
      </c>
      <c r="B454" t="s">
        <v>793</v>
      </c>
      <c r="C454" t="s">
        <v>803</v>
      </c>
      <c r="D454">
        <v>4</v>
      </c>
      <c r="E454" t="s">
        <v>23</v>
      </c>
      <c r="F454" t="s">
        <v>804</v>
      </c>
      <c r="G454" t="s">
        <v>44</v>
      </c>
      <c r="H454" t="s">
        <v>98</v>
      </c>
      <c r="I454" t="s">
        <v>805</v>
      </c>
      <c r="J454" t="s">
        <v>86</v>
      </c>
      <c r="K454">
        <f>COUNTIFS(Bike_Data[Product Name],Bike_Data[[#This Row],[Product Name]])</f>
        <v>180</v>
      </c>
      <c r="L454">
        <f>_xlfn.RANK.EQ(Bike_Data[[#This Row],[Product Name Count]],Bike_Data[Product Name Count])</f>
        <v>572</v>
      </c>
      <c r="M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4" t="s">
        <v>36</v>
      </c>
      <c r="O454" t="s">
        <v>37</v>
      </c>
      <c r="P454">
        <v>1</v>
      </c>
      <c r="Q454">
        <v>269.99</v>
      </c>
      <c r="R454">
        <v>0.1</v>
      </c>
      <c r="S454" t="s">
        <v>47</v>
      </c>
      <c r="T454">
        <v>18</v>
      </c>
      <c r="U454" t="s">
        <v>44</v>
      </c>
      <c r="V454" t="s">
        <v>48</v>
      </c>
      <c r="W454" t="s">
        <v>49</v>
      </c>
      <c r="X454" t="s">
        <v>50</v>
      </c>
    </row>
    <row r="455" spans="1:24" hidden="1" x14ac:dyDescent="0.25">
      <c r="A455">
        <v>233</v>
      </c>
      <c r="B455" t="s">
        <v>793</v>
      </c>
      <c r="C455" t="s">
        <v>803</v>
      </c>
      <c r="D455">
        <v>4</v>
      </c>
      <c r="E455" t="s">
        <v>23</v>
      </c>
      <c r="F455" t="s">
        <v>804</v>
      </c>
      <c r="G455" t="s">
        <v>44</v>
      </c>
      <c r="H455" t="s">
        <v>98</v>
      </c>
      <c r="I455" t="s">
        <v>805</v>
      </c>
      <c r="J455" t="s">
        <v>82</v>
      </c>
      <c r="K455">
        <f>COUNTIFS(Bike_Data[Product Name],Bike_Data[[#This Row],[Product Name]])</f>
        <v>91</v>
      </c>
      <c r="L455">
        <f>_xlfn.RANK.EQ(Bike_Data[[#This Row],[Product Name Count]],Bike_Data[Product Name Count])</f>
        <v>1553</v>
      </c>
      <c r="M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5" t="s">
        <v>36</v>
      </c>
      <c r="O455" t="s">
        <v>37</v>
      </c>
      <c r="P455">
        <v>2</v>
      </c>
      <c r="Q455">
        <v>529.99</v>
      </c>
      <c r="R455">
        <v>7.0000000000000007E-2</v>
      </c>
      <c r="S455" t="s">
        <v>47</v>
      </c>
      <c r="T455">
        <v>6</v>
      </c>
      <c r="U455" t="s">
        <v>44</v>
      </c>
      <c r="V455" t="s">
        <v>48</v>
      </c>
      <c r="W455" t="s">
        <v>49</v>
      </c>
      <c r="X455" t="s">
        <v>50</v>
      </c>
    </row>
    <row r="456" spans="1:24" hidden="1" x14ac:dyDescent="0.25">
      <c r="A456">
        <v>234</v>
      </c>
      <c r="B456" t="s">
        <v>806</v>
      </c>
      <c r="C456" t="s">
        <v>803</v>
      </c>
      <c r="D456">
        <v>4</v>
      </c>
      <c r="E456" t="s">
        <v>23</v>
      </c>
      <c r="F456" t="s">
        <v>807</v>
      </c>
      <c r="G456" t="s">
        <v>44</v>
      </c>
      <c r="H456" t="s">
        <v>635</v>
      </c>
      <c r="I456" t="s">
        <v>808</v>
      </c>
      <c r="J456" t="s">
        <v>78</v>
      </c>
      <c r="K456">
        <f>COUNTIFS(Bike_Data[Product Name],Bike_Data[[#This Row],[Product Name]])</f>
        <v>193</v>
      </c>
      <c r="L456">
        <f>_xlfn.RANK.EQ(Bike_Data[[#This Row],[Product Name Count]],Bike_Data[Product Name Count])</f>
        <v>1</v>
      </c>
      <c r="M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6" t="s">
        <v>36</v>
      </c>
      <c r="O456" t="s">
        <v>37</v>
      </c>
      <c r="P456">
        <v>1</v>
      </c>
      <c r="Q456">
        <v>549.99</v>
      </c>
      <c r="R456">
        <v>0.1</v>
      </c>
      <c r="S456" t="s">
        <v>47</v>
      </c>
      <c r="T456">
        <v>2</v>
      </c>
      <c r="U456" t="s">
        <v>44</v>
      </c>
      <c r="V456" t="s">
        <v>48</v>
      </c>
      <c r="W456" t="s">
        <v>49</v>
      </c>
      <c r="X456" t="s">
        <v>50</v>
      </c>
    </row>
    <row r="457" spans="1:24" hidden="1" x14ac:dyDescent="0.25">
      <c r="A457">
        <v>234</v>
      </c>
      <c r="B457" t="s">
        <v>806</v>
      </c>
      <c r="C457" t="s">
        <v>803</v>
      </c>
      <c r="D457">
        <v>4</v>
      </c>
      <c r="E457" t="s">
        <v>23</v>
      </c>
      <c r="F457" t="s">
        <v>807</v>
      </c>
      <c r="G457" t="s">
        <v>44</v>
      </c>
      <c r="H457" t="s">
        <v>635</v>
      </c>
      <c r="I457" t="s">
        <v>808</v>
      </c>
      <c r="J457" t="s">
        <v>92</v>
      </c>
      <c r="K457">
        <f>COUNTIFS(Bike_Data[Product Name],Bike_Data[[#This Row],[Product Name]])</f>
        <v>101</v>
      </c>
      <c r="L457">
        <f>_xlfn.RANK.EQ(Bike_Data[[#This Row],[Product Name Count]],Bike_Data[Product Name Count])</f>
        <v>862</v>
      </c>
      <c r="M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7" t="s">
        <v>39</v>
      </c>
      <c r="O457" t="s">
        <v>40</v>
      </c>
      <c r="P457">
        <v>1</v>
      </c>
      <c r="Q457">
        <v>3999.99</v>
      </c>
      <c r="R457">
        <v>0.05</v>
      </c>
      <c r="S457" t="s">
        <v>47</v>
      </c>
      <c r="T457">
        <v>8</v>
      </c>
      <c r="U457" t="s">
        <v>44</v>
      </c>
      <c r="V457" t="s">
        <v>48</v>
      </c>
      <c r="W457" t="s">
        <v>49</v>
      </c>
      <c r="X457" t="s">
        <v>50</v>
      </c>
    </row>
    <row r="458" spans="1:24" hidden="1" x14ac:dyDescent="0.25">
      <c r="A458">
        <v>234</v>
      </c>
      <c r="B458" t="s">
        <v>806</v>
      </c>
      <c r="C458" t="s">
        <v>803</v>
      </c>
      <c r="D458">
        <v>4</v>
      </c>
      <c r="E458" t="s">
        <v>23</v>
      </c>
      <c r="F458" t="s">
        <v>807</v>
      </c>
      <c r="G458" t="s">
        <v>44</v>
      </c>
      <c r="H458" t="s">
        <v>635</v>
      </c>
      <c r="I458" t="s">
        <v>808</v>
      </c>
      <c r="J458" t="s">
        <v>118</v>
      </c>
      <c r="K458">
        <f>COUNTIFS(Bike_Data[Product Name],Bike_Data[[#This Row],[Product Name]])</f>
        <v>100</v>
      </c>
      <c r="L458">
        <f>_xlfn.RANK.EQ(Bike_Data[[#This Row],[Product Name Count]],Bike_Data[Product Name Count])</f>
        <v>1064</v>
      </c>
      <c r="M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8" t="s">
        <v>87</v>
      </c>
      <c r="O458" t="s">
        <v>37</v>
      </c>
      <c r="P458">
        <v>1</v>
      </c>
      <c r="Q458">
        <v>299.99</v>
      </c>
      <c r="R458">
        <v>0.1</v>
      </c>
      <c r="S458" t="s">
        <v>47</v>
      </c>
      <c r="T458">
        <v>12</v>
      </c>
      <c r="U458" t="s">
        <v>44</v>
      </c>
      <c r="V458" t="s">
        <v>48</v>
      </c>
      <c r="W458" t="s">
        <v>49</v>
      </c>
      <c r="X458" t="s">
        <v>50</v>
      </c>
    </row>
    <row r="459" spans="1:24" hidden="1" x14ac:dyDescent="0.25">
      <c r="A459">
        <v>234</v>
      </c>
      <c r="B459" t="s">
        <v>806</v>
      </c>
      <c r="C459" t="s">
        <v>803</v>
      </c>
      <c r="D459">
        <v>4</v>
      </c>
      <c r="E459" t="s">
        <v>23</v>
      </c>
      <c r="F459" t="s">
        <v>807</v>
      </c>
      <c r="G459" t="s">
        <v>44</v>
      </c>
      <c r="H459" t="s">
        <v>635</v>
      </c>
      <c r="I459" t="s">
        <v>808</v>
      </c>
      <c r="J459" t="s">
        <v>104</v>
      </c>
      <c r="K459">
        <f>COUNTIFS(Bike_Data[Product Name],Bike_Data[[#This Row],[Product Name]])</f>
        <v>97</v>
      </c>
      <c r="L459">
        <f>_xlfn.RANK.EQ(Bike_Data[[#This Row],[Product Name Count]],Bike_Data[Product Name Count])</f>
        <v>1262</v>
      </c>
      <c r="M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9" t="s">
        <v>29</v>
      </c>
      <c r="O459" t="s">
        <v>30</v>
      </c>
      <c r="P459">
        <v>2</v>
      </c>
      <c r="Q459">
        <v>1680.99</v>
      </c>
      <c r="R459">
        <v>0.2</v>
      </c>
      <c r="S459" t="s">
        <v>47</v>
      </c>
      <c r="T459">
        <v>21</v>
      </c>
      <c r="U459" t="s">
        <v>44</v>
      </c>
      <c r="V459" t="s">
        <v>48</v>
      </c>
      <c r="W459" t="s">
        <v>49</v>
      </c>
      <c r="X459" t="s">
        <v>50</v>
      </c>
    </row>
    <row r="460" spans="1:24" hidden="1" x14ac:dyDescent="0.25">
      <c r="A460">
        <v>234</v>
      </c>
      <c r="B460" t="s">
        <v>806</v>
      </c>
      <c r="C460" t="s">
        <v>803</v>
      </c>
      <c r="D460">
        <v>4</v>
      </c>
      <c r="E460" t="s">
        <v>23</v>
      </c>
      <c r="F460" t="s">
        <v>807</v>
      </c>
      <c r="G460" t="s">
        <v>44</v>
      </c>
      <c r="H460" t="s">
        <v>635</v>
      </c>
      <c r="I460" t="s">
        <v>808</v>
      </c>
      <c r="J460" t="s">
        <v>68</v>
      </c>
      <c r="K460">
        <f>COUNTIFS(Bike_Data[Product Name],Bike_Data[[#This Row],[Product Name]])</f>
        <v>91</v>
      </c>
      <c r="L460">
        <f>_xlfn.RANK.EQ(Bike_Data[[#This Row],[Product Name Count]],Bike_Data[Product Name Count])</f>
        <v>1553</v>
      </c>
      <c r="M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0" t="s">
        <v>36</v>
      </c>
      <c r="O460" t="s">
        <v>69</v>
      </c>
      <c r="P460">
        <v>2</v>
      </c>
      <c r="Q460">
        <v>429</v>
      </c>
      <c r="R460">
        <v>0.05</v>
      </c>
      <c r="S460" t="s">
        <v>47</v>
      </c>
      <c r="T460">
        <v>3</v>
      </c>
      <c r="U460" t="s">
        <v>44</v>
      </c>
      <c r="V460" t="s">
        <v>48</v>
      </c>
      <c r="W460" t="s">
        <v>49</v>
      </c>
      <c r="X460" t="s">
        <v>50</v>
      </c>
    </row>
    <row r="461" spans="1:24" hidden="1" x14ac:dyDescent="0.25">
      <c r="A461">
        <v>235</v>
      </c>
      <c r="B461" t="s">
        <v>803</v>
      </c>
      <c r="C461" t="s">
        <v>809</v>
      </c>
      <c r="D461">
        <v>4</v>
      </c>
      <c r="E461" t="s">
        <v>23</v>
      </c>
      <c r="F461" t="s">
        <v>810</v>
      </c>
      <c r="G461" t="s">
        <v>44</v>
      </c>
      <c r="H461" t="s">
        <v>340</v>
      </c>
      <c r="I461" t="s">
        <v>811</v>
      </c>
      <c r="J461" t="s">
        <v>109</v>
      </c>
      <c r="K461">
        <f>COUNTIFS(Bike_Data[Product Name],Bike_Data[[#This Row],[Product Name]])</f>
        <v>193</v>
      </c>
      <c r="L461">
        <f>_xlfn.RANK.EQ(Bike_Data[[#This Row],[Product Name Count]],Bike_Data[Product Name Count])</f>
        <v>1</v>
      </c>
      <c r="M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1" t="s">
        <v>36</v>
      </c>
      <c r="O461" t="s">
        <v>37</v>
      </c>
      <c r="P461">
        <v>2</v>
      </c>
      <c r="Q461">
        <v>269.99</v>
      </c>
      <c r="R461">
        <v>0.05</v>
      </c>
      <c r="S461" t="s">
        <v>47</v>
      </c>
      <c r="T461">
        <v>1</v>
      </c>
      <c r="U461" t="s">
        <v>44</v>
      </c>
      <c r="V461" t="s">
        <v>48</v>
      </c>
      <c r="W461" t="s">
        <v>49</v>
      </c>
      <c r="X461" t="s">
        <v>50</v>
      </c>
    </row>
    <row r="462" spans="1:24" hidden="1" x14ac:dyDescent="0.25">
      <c r="A462">
        <v>235</v>
      </c>
      <c r="B462" t="s">
        <v>803</v>
      </c>
      <c r="C462" t="s">
        <v>809</v>
      </c>
      <c r="D462">
        <v>4</v>
      </c>
      <c r="E462" t="s">
        <v>23</v>
      </c>
      <c r="F462" t="s">
        <v>810</v>
      </c>
      <c r="G462" t="s">
        <v>44</v>
      </c>
      <c r="H462" t="s">
        <v>340</v>
      </c>
      <c r="I462" t="s">
        <v>811</v>
      </c>
      <c r="J462" t="s">
        <v>114</v>
      </c>
      <c r="K462">
        <f>COUNTIFS(Bike_Data[Product Name],Bike_Data[[#This Row],[Product Name]])</f>
        <v>110</v>
      </c>
      <c r="L462">
        <f>_xlfn.RANK.EQ(Bike_Data[[#This Row],[Product Name Count]],Bike_Data[Product Name Count])</f>
        <v>752</v>
      </c>
      <c r="M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2" t="s">
        <v>39</v>
      </c>
      <c r="O462" t="s">
        <v>30</v>
      </c>
      <c r="P462">
        <v>1</v>
      </c>
      <c r="Q462">
        <v>469.99</v>
      </c>
      <c r="R462">
        <v>7.0000000000000007E-2</v>
      </c>
      <c r="S462" t="s">
        <v>47</v>
      </c>
      <c r="T462">
        <v>11</v>
      </c>
      <c r="U462" t="s">
        <v>44</v>
      </c>
      <c r="V462" t="s">
        <v>48</v>
      </c>
      <c r="W462" t="s">
        <v>49</v>
      </c>
      <c r="X462" t="s">
        <v>50</v>
      </c>
    </row>
    <row r="463" spans="1:24" hidden="1" x14ac:dyDescent="0.25">
      <c r="A463">
        <v>235</v>
      </c>
      <c r="B463" t="s">
        <v>803</v>
      </c>
      <c r="C463" t="s">
        <v>809</v>
      </c>
      <c r="D463">
        <v>4</v>
      </c>
      <c r="E463" t="s">
        <v>23</v>
      </c>
      <c r="F463" t="s">
        <v>810</v>
      </c>
      <c r="G463" t="s">
        <v>44</v>
      </c>
      <c r="H463" t="s">
        <v>340</v>
      </c>
      <c r="I463" t="s">
        <v>811</v>
      </c>
      <c r="J463" t="s">
        <v>92</v>
      </c>
      <c r="K463">
        <f>COUNTIFS(Bike_Data[Product Name],Bike_Data[[#This Row],[Product Name]])</f>
        <v>101</v>
      </c>
      <c r="L463">
        <f>_xlfn.RANK.EQ(Bike_Data[[#This Row],[Product Name Count]],Bike_Data[Product Name Count])</f>
        <v>862</v>
      </c>
      <c r="M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3" t="s">
        <v>39</v>
      </c>
      <c r="O463" t="s">
        <v>40</v>
      </c>
      <c r="P463">
        <v>2</v>
      </c>
      <c r="Q463">
        <v>3999.99</v>
      </c>
      <c r="R463">
        <v>0.05</v>
      </c>
      <c r="S463" t="s">
        <v>47</v>
      </c>
      <c r="T463">
        <v>8</v>
      </c>
      <c r="U463" t="s">
        <v>44</v>
      </c>
      <c r="V463" t="s">
        <v>48</v>
      </c>
      <c r="W463" t="s">
        <v>49</v>
      </c>
      <c r="X463" t="s">
        <v>50</v>
      </c>
    </row>
    <row r="464" spans="1:24" hidden="1" x14ac:dyDescent="0.25">
      <c r="A464">
        <v>236</v>
      </c>
      <c r="B464" t="s">
        <v>809</v>
      </c>
      <c r="C464" t="s">
        <v>812</v>
      </c>
      <c r="D464">
        <v>4</v>
      </c>
      <c r="E464" t="s">
        <v>23</v>
      </c>
      <c r="F464" t="s">
        <v>813</v>
      </c>
      <c r="G464" t="s">
        <v>44</v>
      </c>
      <c r="H464" t="s">
        <v>366</v>
      </c>
      <c r="I464" t="s">
        <v>814</v>
      </c>
      <c r="J464" t="s">
        <v>41</v>
      </c>
      <c r="K464">
        <f>COUNTIFS(Bike_Data[Product Name],Bike_Data[[#This Row],[Product Name]])</f>
        <v>97</v>
      </c>
      <c r="L464">
        <f>_xlfn.RANK.EQ(Bike_Data[[#This Row],[Product Name Count]],Bike_Data[Product Name Count])</f>
        <v>1262</v>
      </c>
      <c r="M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4" t="s">
        <v>39</v>
      </c>
      <c r="O464" t="s">
        <v>40</v>
      </c>
      <c r="P464">
        <v>2</v>
      </c>
      <c r="Q464">
        <v>2899.99</v>
      </c>
      <c r="R464">
        <v>0.1</v>
      </c>
      <c r="S464" t="s">
        <v>47</v>
      </c>
      <c r="T464">
        <v>2</v>
      </c>
      <c r="U464" t="s">
        <v>44</v>
      </c>
      <c r="V464" t="s">
        <v>48</v>
      </c>
      <c r="W464" t="s">
        <v>49</v>
      </c>
      <c r="X464" t="s">
        <v>50</v>
      </c>
    </row>
    <row r="465" spans="1:24" hidden="1" x14ac:dyDescent="0.25">
      <c r="A465">
        <v>236</v>
      </c>
      <c r="B465" t="s">
        <v>809</v>
      </c>
      <c r="C465" t="s">
        <v>812</v>
      </c>
      <c r="D465">
        <v>4</v>
      </c>
      <c r="E465" t="s">
        <v>23</v>
      </c>
      <c r="F465" t="s">
        <v>813</v>
      </c>
      <c r="G465" t="s">
        <v>44</v>
      </c>
      <c r="H465" t="s">
        <v>366</v>
      </c>
      <c r="I465" t="s">
        <v>814</v>
      </c>
      <c r="J465" t="s">
        <v>56</v>
      </c>
      <c r="K465">
        <f>COUNTIFS(Bike_Data[Product Name],Bike_Data[[#This Row],[Product Name]])</f>
        <v>86</v>
      </c>
      <c r="L465">
        <f>_xlfn.RANK.EQ(Bike_Data[[#This Row],[Product Name Count]],Bike_Data[Product Name Count])</f>
        <v>1915</v>
      </c>
      <c r="M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5" t="s">
        <v>39</v>
      </c>
      <c r="O465" t="s">
        <v>30</v>
      </c>
      <c r="P465">
        <v>2</v>
      </c>
      <c r="Q465">
        <v>999.99</v>
      </c>
      <c r="R465">
        <v>7.0000000000000007E-2</v>
      </c>
      <c r="S465" t="s">
        <v>47</v>
      </c>
      <c r="T465">
        <v>28</v>
      </c>
      <c r="U465" t="s">
        <v>44</v>
      </c>
      <c r="V465" t="s">
        <v>48</v>
      </c>
      <c r="W465" t="s">
        <v>49</v>
      </c>
      <c r="X465" t="s">
        <v>50</v>
      </c>
    </row>
    <row r="466" spans="1:24" hidden="1" x14ac:dyDescent="0.25">
      <c r="A466">
        <v>236</v>
      </c>
      <c r="B466" t="s">
        <v>809</v>
      </c>
      <c r="C466" t="s">
        <v>812</v>
      </c>
      <c r="D466">
        <v>4</v>
      </c>
      <c r="E466" t="s">
        <v>23</v>
      </c>
      <c r="F466" t="s">
        <v>813</v>
      </c>
      <c r="G466" t="s">
        <v>44</v>
      </c>
      <c r="H466" t="s">
        <v>366</v>
      </c>
      <c r="I466" t="s">
        <v>814</v>
      </c>
      <c r="J466" t="s">
        <v>61</v>
      </c>
      <c r="K466">
        <f>COUNTIFS(Bike_Data[Product Name],Bike_Data[[#This Row],[Product Name]])</f>
        <v>77</v>
      </c>
      <c r="L466">
        <f>_xlfn.RANK.EQ(Bike_Data[[#This Row],[Product Name Count]],Bike_Data[Product Name Count])</f>
        <v>2248</v>
      </c>
      <c r="M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6" t="s">
        <v>39</v>
      </c>
      <c r="O466" t="s">
        <v>62</v>
      </c>
      <c r="P466">
        <v>2</v>
      </c>
      <c r="Q466">
        <v>749.99</v>
      </c>
      <c r="R466">
        <v>0.1</v>
      </c>
      <c r="S466" t="s">
        <v>47</v>
      </c>
      <c r="T466">
        <v>16</v>
      </c>
      <c r="U466" t="s">
        <v>44</v>
      </c>
      <c r="V466" t="s">
        <v>48</v>
      </c>
      <c r="W466" t="s">
        <v>49</v>
      </c>
      <c r="X466" t="s">
        <v>50</v>
      </c>
    </row>
    <row r="467" spans="1:24" hidden="1" x14ac:dyDescent="0.25">
      <c r="A467">
        <v>237</v>
      </c>
      <c r="B467" t="s">
        <v>809</v>
      </c>
      <c r="C467" t="s">
        <v>815</v>
      </c>
      <c r="D467">
        <v>4</v>
      </c>
      <c r="E467" t="s">
        <v>23</v>
      </c>
      <c r="F467" t="s">
        <v>816</v>
      </c>
      <c r="G467" t="s">
        <v>44</v>
      </c>
      <c r="H467" t="s">
        <v>817</v>
      </c>
      <c r="I467" t="s">
        <v>818</v>
      </c>
      <c r="J467" t="s">
        <v>78</v>
      </c>
      <c r="K467">
        <f>COUNTIFS(Bike_Data[Product Name],Bike_Data[[#This Row],[Product Name]])</f>
        <v>193</v>
      </c>
      <c r="L467">
        <f>_xlfn.RANK.EQ(Bike_Data[[#This Row],[Product Name Count]],Bike_Data[Product Name Count])</f>
        <v>1</v>
      </c>
      <c r="M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7" t="s">
        <v>70</v>
      </c>
      <c r="O467" t="s">
        <v>37</v>
      </c>
      <c r="P467">
        <v>1</v>
      </c>
      <c r="Q467">
        <v>549.99</v>
      </c>
      <c r="R467">
        <v>7.0000000000000007E-2</v>
      </c>
      <c r="S467" t="s">
        <v>47</v>
      </c>
      <c r="T467">
        <v>16</v>
      </c>
      <c r="U467" t="s">
        <v>44</v>
      </c>
      <c r="V467" t="s">
        <v>48</v>
      </c>
      <c r="W467" t="s">
        <v>49</v>
      </c>
      <c r="X467" t="s">
        <v>55</v>
      </c>
    </row>
    <row r="468" spans="1:24" hidden="1" x14ac:dyDescent="0.25">
      <c r="A468">
        <v>237</v>
      </c>
      <c r="B468" t="s">
        <v>809</v>
      </c>
      <c r="C468" t="s">
        <v>815</v>
      </c>
      <c r="D468">
        <v>4</v>
      </c>
      <c r="E468" t="s">
        <v>23</v>
      </c>
      <c r="F468" t="s">
        <v>816</v>
      </c>
      <c r="G468" t="s">
        <v>44</v>
      </c>
      <c r="H468" t="s">
        <v>817</v>
      </c>
      <c r="I468" t="s">
        <v>818</v>
      </c>
      <c r="J468" t="s">
        <v>42</v>
      </c>
      <c r="K468">
        <f>COUNTIFS(Bike_Data[Product Name],Bike_Data[[#This Row],[Product Name]])</f>
        <v>185</v>
      </c>
      <c r="L468">
        <f>_xlfn.RANK.EQ(Bike_Data[[#This Row],[Product Name Count]],Bike_Data[Product Name Count])</f>
        <v>387</v>
      </c>
      <c r="M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8" t="s">
        <v>70</v>
      </c>
      <c r="O468" t="s">
        <v>37</v>
      </c>
      <c r="P468">
        <v>1</v>
      </c>
      <c r="Q468">
        <v>599.99</v>
      </c>
      <c r="R468">
        <v>0.05</v>
      </c>
      <c r="S468" t="s">
        <v>47</v>
      </c>
      <c r="T468">
        <v>2</v>
      </c>
      <c r="U468" t="s">
        <v>44</v>
      </c>
      <c r="V468" t="s">
        <v>48</v>
      </c>
      <c r="W468" t="s">
        <v>49</v>
      </c>
      <c r="X468" t="s">
        <v>55</v>
      </c>
    </row>
    <row r="469" spans="1:24" hidden="1" x14ac:dyDescent="0.25">
      <c r="A469">
        <v>237</v>
      </c>
      <c r="B469" t="s">
        <v>809</v>
      </c>
      <c r="C469" t="s">
        <v>815</v>
      </c>
      <c r="D469">
        <v>4</v>
      </c>
      <c r="E469" t="s">
        <v>23</v>
      </c>
      <c r="F469" t="s">
        <v>816</v>
      </c>
      <c r="G469" t="s">
        <v>44</v>
      </c>
      <c r="H469" t="s">
        <v>817</v>
      </c>
      <c r="I469" t="s">
        <v>818</v>
      </c>
      <c r="J469" t="s">
        <v>82</v>
      </c>
      <c r="K469">
        <f>COUNTIFS(Bike_Data[Product Name],Bike_Data[[#This Row],[Product Name]])</f>
        <v>91</v>
      </c>
      <c r="L469">
        <f>_xlfn.RANK.EQ(Bike_Data[[#This Row],[Product Name Count]],Bike_Data[Product Name Count])</f>
        <v>1553</v>
      </c>
      <c r="M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9" t="s">
        <v>36</v>
      </c>
      <c r="O469" t="s">
        <v>37</v>
      </c>
      <c r="P469">
        <v>1</v>
      </c>
      <c r="Q469">
        <v>529.99</v>
      </c>
      <c r="R469">
        <v>0.2</v>
      </c>
      <c r="S469" t="s">
        <v>47</v>
      </c>
      <c r="T469">
        <v>6</v>
      </c>
      <c r="U469" t="s">
        <v>44</v>
      </c>
      <c r="V469" t="s">
        <v>48</v>
      </c>
      <c r="W469" t="s">
        <v>49</v>
      </c>
      <c r="X469" t="s">
        <v>55</v>
      </c>
    </row>
    <row r="470" spans="1:24" hidden="1" x14ac:dyDescent="0.25">
      <c r="A470">
        <v>237</v>
      </c>
      <c r="B470" t="s">
        <v>809</v>
      </c>
      <c r="C470" t="s">
        <v>815</v>
      </c>
      <c r="D470">
        <v>4</v>
      </c>
      <c r="E470" t="s">
        <v>23</v>
      </c>
      <c r="F470" t="s">
        <v>816</v>
      </c>
      <c r="G470" t="s">
        <v>44</v>
      </c>
      <c r="H470" t="s">
        <v>817</v>
      </c>
      <c r="I470" t="s">
        <v>818</v>
      </c>
      <c r="J470" t="s">
        <v>35</v>
      </c>
      <c r="K470">
        <f>COUNTIFS(Bike_Data[Product Name],Bike_Data[[#This Row],[Product Name]])</f>
        <v>84</v>
      </c>
      <c r="L470">
        <f>_xlfn.RANK.EQ(Bike_Data[[#This Row],[Product Name Count]],Bike_Data[Product Name Count])</f>
        <v>2086</v>
      </c>
      <c r="M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0" t="s">
        <v>36</v>
      </c>
      <c r="O470" t="s">
        <v>37</v>
      </c>
      <c r="P470">
        <v>2</v>
      </c>
      <c r="Q470">
        <v>599.99</v>
      </c>
      <c r="R470">
        <v>0.2</v>
      </c>
      <c r="S470" t="s">
        <v>47</v>
      </c>
      <c r="T470">
        <v>20</v>
      </c>
      <c r="U470" t="s">
        <v>44</v>
      </c>
      <c r="V470" t="s">
        <v>48</v>
      </c>
      <c r="W470" t="s">
        <v>49</v>
      </c>
      <c r="X470" t="s">
        <v>55</v>
      </c>
    </row>
    <row r="471" spans="1:24" hidden="1" x14ac:dyDescent="0.25">
      <c r="A471">
        <v>238</v>
      </c>
      <c r="B471" t="s">
        <v>812</v>
      </c>
      <c r="C471" t="s">
        <v>819</v>
      </c>
      <c r="D471">
        <v>4</v>
      </c>
      <c r="E471" t="s">
        <v>23</v>
      </c>
      <c r="F471" t="s">
        <v>820</v>
      </c>
      <c r="G471" t="s">
        <v>44</v>
      </c>
      <c r="H471" t="s">
        <v>577</v>
      </c>
      <c r="I471" t="s">
        <v>821</v>
      </c>
      <c r="J471" t="s">
        <v>109</v>
      </c>
      <c r="K471">
        <f>COUNTIFS(Bike_Data[Product Name],Bike_Data[[#This Row],[Product Name]])</f>
        <v>193</v>
      </c>
      <c r="L471">
        <f>_xlfn.RANK.EQ(Bike_Data[[#This Row],[Product Name Count]],Bike_Data[Product Name Count])</f>
        <v>1</v>
      </c>
      <c r="M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1" t="s">
        <v>36</v>
      </c>
      <c r="O471" t="s">
        <v>37</v>
      </c>
      <c r="P471">
        <v>2</v>
      </c>
      <c r="Q471">
        <v>269.99</v>
      </c>
      <c r="R471">
        <v>0.2</v>
      </c>
      <c r="S471" t="s">
        <v>47</v>
      </c>
      <c r="T471">
        <v>1</v>
      </c>
      <c r="U471" t="s">
        <v>44</v>
      </c>
      <c r="V471" t="s">
        <v>48</v>
      </c>
      <c r="W471" t="s">
        <v>49</v>
      </c>
      <c r="X471" t="s">
        <v>50</v>
      </c>
    </row>
    <row r="472" spans="1:24" hidden="1" x14ac:dyDescent="0.25">
      <c r="A472">
        <v>238</v>
      </c>
      <c r="B472" t="s">
        <v>812</v>
      </c>
      <c r="C472" t="s">
        <v>819</v>
      </c>
      <c r="D472">
        <v>4</v>
      </c>
      <c r="E472" t="s">
        <v>23</v>
      </c>
      <c r="F472" t="s">
        <v>820</v>
      </c>
      <c r="G472" t="s">
        <v>44</v>
      </c>
      <c r="H472" t="s">
        <v>577</v>
      </c>
      <c r="I472" t="s">
        <v>821</v>
      </c>
      <c r="J472" t="s">
        <v>86</v>
      </c>
      <c r="K472">
        <f>COUNTIFS(Bike_Data[Product Name],Bike_Data[[#This Row],[Product Name]])</f>
        <v>180</v>
      </c>
      <c r="L472">
        <f>_xlfn.RANK.EQ(Bike_Data[[#This Row],[Product Name Count]],Bike_Data[Product Name Count])</f>
        <v>572</v>
      </c>
      <c r="M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2" t="s">
        <v>87</v>
      </c>
      <c r="O472" t="s">
        <v>37</v>
      </c>
      <c r="P472">
        <v>2</v>
      </c>
      <c r="Q472">
        <v>269.99</v>
      </c>
      <c r="R472">
        <v>0.05</v>
      </c>
      <c r="S472" t="s">
        <v>47</v>
      </c>
      <c r="T472">
        <v>0</v>
      </c>
      <c r="U472" t="s">
        <v>44</v>
      </c>
      <c r="V472" t="s">
        <v>48</v>
      </c>
      <c r="W472" t="s">
        <v>49</v>
      </c>
      <c r="X472" t="s">
        <v>50</v>
      </c>
    </row>
    <row r="473" spans="1:24" hidden="1" x14ac:dyDescent="0.25">
      <c r="A473">
        <v>238</v>
      </c>
      <c r="B473" t="s">
        <v>812</v>
      </c>
      <c r="C473" t="s">
        <v>819</v>
      </c>
      <c r="D473">
        <v>4</v>
      </c>
      <c r="E473" t="s">
        <v>23</v>
      </c>
      <c r="F473" t="s">
        <v>820</v>
      </c>
      <c r="G473" t="s">
        <v>44</v>
      </c>
      <c r="H473" t="s">
        <v>577</v>
      </c>
      <c r="I473" t="s">
        <v>821</v>
      </c>
      <c r="J473" t="s">
        <v>92</v>
      </c>
      <c r="K473">
        <f>COUNTIFS(Bike_Data[Product Name],Bike_Data[[#This Row],[Product Name]])</f>
        <v>101</v>
      </c>
      <c r="L473">
        <f>_xlfn.RANK.EQ(Bike_Data[[#This Row],[Product Name Count]],Bike_Data[Product Name Count])</f>
        <v>862</v>
      </c>
      <c r="M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3" t="s">
        <v>39</v>
      </c>
      <c r="O473" t="s">
        <v>40</v>
      </c>
      <c r="P473">
        <v>1</v>
      </c>
      <c r="Q473">
        <v>3999.99</v>
      </c>
      <c r="R473">
        <v>7.0000000000000007E-2</v>
      </c>
      <c r="S473" t="s">
        <v>47</v>
      </c>
      <c r="T473">
        <v>8</v>
      </c>
      <c r="U473" t="s">
        <v>44</v>
      </c>
      <c r="V473" t="s">
        <v>48</v>
      </c>
      <c r="W473" t="s">
        <v>49</v>
      </c>
      <c r="X473" t="s">
        <v>50</v>
      </c>
    </row>
    <row r="474" spans="1:24" hidden="1" x14ac:dyDescent="0.25">
      <c r="A474">
        <v>238</v>
      </c>
      <c r="B474" t="s">
        <v>812</v>
      </c>
      <c r="C474" t="s">
        <v>819</v>
      </c>
      <c r="D474">
        <v>4</v>
      </c>
      <c r="E474" t="s">
        <v>23</v>
      </c>
      <c r="F474" t="s">
        <v>820</v>
      </c>
      <c r="G474" t="s">
        <v>44</v>
      </c>
      <c r="H474" t="s">
        <v>577</v>
      </c>
      <c r="I474" t="s">
        <v>821</v>
      </c>
      <c r="J474" t="s">
        <v>132</v>
      </c>
      <c r="K474">
        <f>COUNTIFS(Bike_Data[Product Name],Bike_Data[[#This Row],[Product Name]])</f>
        <v>98</v>
      </c>
      <c r="L474">
        <f>_xlfn.RANK.EQ(Bike_Data[[#This Row],[Product Name Count]],Bike_Data[Product Name Count])</f>
        <v>1164</v>
      </c>
      <c r="M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4" t="s">
        <v>70</v>
      </c>
      <c r="O474" t="s">
        <v>37</v>
      </c>
      <c r="P474">
        <v>1</v>
      </c>
      <c r="Q474">
        <v>499.99</v>
      </c>
      <c r="R474">
        <v>7.0000000000000007E-2</v>
      </c>
      <c r="S474" t="s">
        <v>47</v>
      </c>
      <c r="T474">
        <v>18</v>
      </c>
      <c r="U474" t="s">
        <v>44</v>
      </c>
      <c r="V474" t="s">
        <v>48</v>
      </c>
      <c r="W474" t="s">
        <v>49</v>
      </c>
      <c r="X474" t="s">
        <v>50</v>
      </c>
    </row>
    <row r="475" spans="1:24" hidden="1" x14ac:dyDescent="0.25">
      <c r="A475">
        <v>238</v>
      </c>
      <c r="B475" t="s">
        <v>812</v>
      </c>
      <c r="C475" t="s">
        <v>819</v>
      </c>
      <c r="D475">
        <v>4</v>
      </c>
      <c r="E475" t="s">
        <v>23</v>
      </c>
      <c r="F475" t="s">
        <v>820</v>
      </c>
      <c r="G475" t="s">
        <v>44</v>
      </c>
      <c r="H475" t="s">
        <v>577</v>
      </c>
      <c r="I475" t="s">
        <v>821</v>
      </c>
      <c r="J475" t="s">
        <v>35</v>
      </c>
      <c r="K475">
        <f>COUNTIFS(Bike_Data[Product Name],Bike_Data[[#This Row],[Product Name]])</f>
        <v>84</v>
      </c>
      <c r="L475">
        <f>_xlfn.RANK.EQ(Bike_Data[[#This Row],[Product Name Count]],Bike_Data[Product Name Count])</f>
        <v>2086</v>
      </c>
      <c r="M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5" t="s">
        <v>36</v>
      </c>
      <c r="O475" t="s">
        <v>37</v>
      </c>
      <c r="P475">
        <v>2</v>
      </c>
      <c r="Q475">
        <v>599.99</v>
      </c>
      <c r="R475">
        <v>0.2</v>
      </c>
      <c r="S475" t="s">
        <v>47</v>
      </c>
      <c r="T475">
        <v>20</v>
      </c>
      <c r="U475" t="s">
        <v>44</v>
      </c>
      <c r="V475" t="s">
        <v>48</v>
      </c>
      <c r="W475" t="s">
        <v>49</v>
      </c>
      <c r="X475" t="s">
        <v>50</v>
      </c>
    </row>
    <row r="476" spans="1:24" hidden="1" x14ac:dyDescent="0.25">
      <c r="A476">
        <v>240</v>
      </c>
      <c r="B476" t="s">
        <v>815</v>
      </c>
      <c r="C476" t="s">
        <v>824</v>
      </c>
      <c r="D476">
        <v>4</v>
      </c>
      <c r="E476" t="s">
        <v>23</v>
      </c>
      <c r="F476" t="s">
        <v>825</v>
      </c>
      <c r="G476" t="s">
        <v>44</v>
      </c>
      <c r="H476" t="s">
        <v>268</v>
      </c>
      <c r="I476" t="s">
        <v>826</v>
      </c>
      <c r="J476" t="s">
        <v>76</v>
      </c>
      <c r="K476">
        <f>COUNTIFS(Bike_Data[Product Name],Bike_Data[[#This Row],[Product Name]])</f>
        <v>101</v>
      </c>
      <c r="L476">
        <f>_xlfn.RANK.EQ(Bike_Data[[#This Row],[Product Name Count]],Bike_Data[Product Name Count])</f>
        <v>862</v>
      </c>
      <c r="M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6" t="s">
        <v>77</v>
      </c>
      <c r="O476" t="s">
        <v>40</v>
      </c>
      <c r="P476">
        <v>1</v>
      </c>
      <c r="Q476">
        <v>2999.99</v>
      </c>
      <c r="R476">
        <v>7.0000000000000007E-2</v>
      </c>
      <c r="S476" t="s">
        <v>47</v>
      </c>
      <c r="T476">
        <v>17</v>
      </c>
      <c r="U476" t="s">
        <v>44</v>
      </c>
      <c r="V476" t="s">
        <v>48</v>
      </c>
      <c r="W476" t="s">
        <v>49</v>
      </c>
      <c r="X476" t="s">
        <v>50</v>
      </c>
    </row>
    <row r="477" spans="1:24" hidden="1" x14ac:dyDescent="0.25">
      <c r="A477">
        <v>240</v>
      </c>
      <c r="B477" t="s">
        <v>815</v>
      </c>
      <c r="C477" t="s">
        <v>824</v>
      </c>
      <c r="D477">
        <v>4</v>
      </c>
      <c r="E477" t="s">
        <v>23</v>
      </c>
      <c r="F477" t="s">
        <v>825</v>
      </c>
      <c r="G477" t="s">
        <v>44</v>
      </c>
      <c r="H477" t="s">
        <v>268</v>
      </c>
      <c r="I477" t="s">
        <v>826</v>
      </c>
      <c r="J477" t="s">
        <v>127</v>
      </c>
      <c r="K477">
        <f>COUNTIFS(Bike_Data[Product Name],Bike_Data[[#This Row],[Product Name]])</f>
        <v>91</v>
      </c>
      <c r="L477">
        <f>_xlfn.RANK.EQ(Bike_Data[[#This Row],[Product Name Count]],Bike_Data[Product Name Count])</f>
        <v>1553</v>
      </c>
      <c r="M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7" t="s">
        <v>39</v>
      </c>
      <c r="O477" t="s">
        <v>128</v>
      </c>
      <c r="P477">
        <v>1</v>
      </c>
      <c r="Q477">
        <v>1320.99</v>
      </c>
      <c r="R477">
        <v>7.0000000000000007E-2</v>
      </c>
      <c r="S477" t="s">
        <v>47</v>
      </c>
      <c r="T477">
        <v>1</v>
      </c>
      <c r="U477" t="s">
        <v>44</v>
      </c>
      <c r="V477" t="s">
        <v>48</v>
      </c>
      <c r="W477" t="s">
        <v>49</v>
      </c>
      <c r="X477" t="s">
        <v>50</v>
      </c>
    </row>
    <row r="478" spans="1:24" hidden="1" x14ac:dyDescent="0.25">
      <c r="A478">
        <v>240</v>
      </c>
      <c r="B478" t="s">
        <v>815</v>
      </c>
      <c r="C478" t="s">
        <v>824</v>
      </c>
      <c r="D478">
        <v>4</v>
      </c>
      <c r="E478" t="s">
        <v>23</v>
      </c>
      <c r="F478" t="s">
        <v>825</v>
      </c>
      <c r="G478" t="s">
        <v>44</v>
      </c>
      <c r="H478" t="s">
        <v>268</v>
      </c>
      <c r="I478" t="s">
        <v>826</v>
      </c>
      <c r="J478" t="s">
        <v>75</v>
      </c>
      <c r="K478">
        <f>COUNTIFS(Bike_Data[Product Name],Bike_Data[[#This Row],[Product Name]])</f>
        <v>89</v>
      </c>
      <c r="L478">
        <f>_xlfn.RANK.EQ(Bike_Data[[#This Row],[Product Name Count]],Bike_Data[Product Name Count])</f>
        <v>1826</v>
      </c>
      <c r="M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8" t="s">
        <v>36</v>
      </c>
      <c r="O478" t="s">
        <v>69</v>
      </c>
      <c r="P478">
        <v>2</v>
      </c>
      <c r="Q478">
        <v>449</v>
      </c>
      <c r="R478">
        <v>7.0000000000000007E-2</v>
      </c>
      <c r="S478" t="s">
        <v>47</v>
      </c>
      <c r="T478">
        <v>13</v>
      </c>
      <c r="U478" t="s">
        <v>44</v>
      </c>
      <c r="V478" t="s">
        <v>48</v>
      </c>
      <c r="W478" t="s">
        <v>49</v>
      </c>
      <c r="X478" t="s">
        <v>50</v>
      </c>
    </row>
    <row r="479" spans="1:24" hidden="1" x14ac:dyDescent="0.25">
      <c r="A479">
        <v>240</v>
      </c>
      <c r="B479" t="s">
        <v>815</v>
      </c>
      <c r="C479" t="s">
        <v>824</v>
      </c>
      <c r="D479">
        <v>4</v>
      </c>
      <c r="E479" t="s">
        <v>23</v>
      </c>
      <c r="F479" t="s">
        <v>825</v>
      </c>
      <c r="G479" t="s">
        <v>44</v>
      </c>
      <c r="H479" t="s">
        <v>268</v>
      </c>
      <c r="I479" t="s">
        <v>826</v>
      </c>
      <c r="J479" t="s">
        <v>38</v>
      </c>
      <c r="K479">
        <f>COUNTIFS(Bike_Data[Product Name],Bike_Data[[#This Row],[Product Name]])</f>
        <v>85</v>
      </c>
      <c r="L479">
        <f>_xlfn.RANK.EQ(Bike_Data[[#This Row],[Product Name Count]],Bike_Data[Product Name Count])</f>
        <v>2001</v>
      </c>
      <c r="M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79" t="s">
        <v>39</v>
      </c>
      <c r="O479" t="s">
        <v>40</v>
      </c>
      <c r="P479">
        <v>1</v>
      </c>
      <c r="Q479">
        <v>1799.99</v>
      </c>
      <c r="R479">
        <v>7.0000000000000007E-2</v>
      </c>
      <c r="S479" t="s">
        <v>47</v>
      </c>
      <c r="T479">
        <v>1</v>
      </c>
      <c r="U479" t="s">
        <v>44</v>
      </c>
      <c r="V479" t="s">
        <v>48</v>
      </c>
      <c r="W479" t="s">
        <v>49</v>
      </c>
      <c r="X479" t="s">
        <v>50</v>
      </c>
    </row>
    <row r="480" spans="1:24" hidden="1" x14ac:dyDescent="0.25">
      <c r="A480">
        <v>241</v>
      </c>
      <c r="B480" t="s">
        <v>815</v>
      </c>
      <c r="C480" t="s">
        <v>819</v>
      </c>
      <c r="D480">
        <v>4</v>
      </c>
      <c r="E480" t="s">
        <v>23</v>
      </c>
      <c r="F480" t="s">
        <v>827</v>
      </c>
      <c r="G480" t="s">
        <v>44</v>
      </c>
      <c r="H480" t="s">
        <v>206</v>
      </c>
      <c r="I480" t="s">
        <v>828</v>
      </c>
      <c r="J480" t="s">
        <v>92</v>
      </c>
      <c r="K480">
        <f>COUNTIFS(Bike_Data[Product Name],Bike_Data[[#This Row],[Product Name]])</f>
        <v>101</v>
      </c>
      <c r="L480">
        <f>_xlfn.RANK.EQ(Bike_Data[[#This Row],[Product Name Count]],Bike_Data[Product Name Count])</f>
        <v>862</v>
      </c>
      <c r="M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80" t="s">
        <v>39</v>
      </c>
      <c r="O480" t="s">
        <v>40</v>
      </c>
      <c r="P480">
        <v>1</v>
      </c>
      <c r="Q480">
        <v>3999.99</v>
      </c>
      <c r="R480">
        <v>0.2</v>
      </c>
      <c r="S480" t="s">
        <v>47</v>
      </c>
      <c r="T480">
        <v>8</v>
      </c>
      <c r="U480" t="s">
        <v>44</v>
      </c>
      <c r="V480" t="s">
        <v>48</v>
      </c>
      <c r="W480" t="s">
        <v>49</v>
      </c>
      <c r="X480" t="s">
        <v>55</v>
      </c>
    </row>
    <row r="481" spans="1:24" hidden="1" x14ac:dyDescent="0.25">
      <c r="A481">
        <v>242</v>
      </c>
      <c r="B481" t="s">
        <v>815</v>
      </c>
      <c r="C481" t="s">
        <v>824</v>
      </c>
      <c r="D481">
        <v>4</v>
      </c>
      <c r="E481" t="s">
        <v>23</v>
      </c>
      <c r="F481" t="s">
        <v>829</v>
      </c>
      <c r="G481" t="s">
        <v>44</v>
      </c>
      <c r="H481" t="s">
        <v>830</v>
      </c>
      <c r="I481" t="s">
        <v>831</v>
      </c>
      <c r="J481" t="s">
        <v>56</v>
      </c>
      <c r="K481">
        <f>COUNTIFS(Bike_Data[Product Name],Bike_Data[[#This Row],[Product Name]])</f>
        <v>86</v>
      </c>
      <c r="L481">
        <f>_xlfn.RANK.EQ(Bike_Data[[#This Row],[Product Name Count]],Bike_Data[Product Name Count])</f>
        <v>1915</v>
      </c>
      <c r="M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1" t="s">
        <v>39</v>
      </c>
      <c r="O481" t="s">
        <v>30</v>
      </c>
      <c r="P481">
        <v>1</v>
      </c>
      <c r="Q481">
        <v>999.99</v>
      </c>
      <c r="R481">
        <v>0.2</v>
      </c>
      <c r="S481" t="s">
        <v>47</v>
      </c>
      <c r="T481">
        <v>28</v>
      </c>
      <c r="U481" t="s">
        <v>44</v>
      </c>
      <c r="V481" t="s">
        <v>48</v>
      </c>
      <c r="W481" t="s">
        <v>49</v>
      </c>
      <c r="X481" t="s">
        <v>55</v>
      </c>
    </row>
    <row r="482" spans="1:24" hidden="1" x14ac:dyDescent="0.25">
      <c r="A482">
        <v>244</v>
      </c>
      <c r="B482" t="s">
        <v>832</v>
      </c>
      <c r="C482" t="s">
        <v>819</v>
      </c>
      <c r="D482">
        <v>4</v>
      </c>
      <c r="E482" t="s">
        <v>23</v>
      </c>
      <c r="F482" t="s">
        <v>835</v>
      </c>
      <c r="G482" t="s">
        <v>44</v>
      </c>
      <c r="H482" t="s">
        <v>836</v>
      </c>
      <c r="I482" t="s">
        <v>837</v>
      </c>
      <c r="J482" t="s">
        <v>86</v>
      </c>
      <c r="K482">
        <f>COUNTIFS(Bike_Data[Product Name],Bike_Data[[#This Row],[Product Name]])</f>
        <v>180</v>
      </c>
      <c r="L482">
        <f>_xlfn.RANK.EQ(Bike_Data[[#This Row],[Product Name Count]],Bike_Data[Product Name Count])</f>
        <v>572</v>
      </c>
      <c r="M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82" t="s">
        <v>87</v>
      </c>
      <c r="O482" t="s">
        <v>37</v>
      </c>
      <c r="P482">
        <v>1</v>
      </c>
      <c r="Q482">
        <v>269.99</v>
      </c>
      <c r="R482">
        <v>0.1</v>
      </c>
      <c r="S482" t="s">
        <v>47</v>
      </c>
      <c r="T482">
        <v>0</v>
      </c>
      <c r="U482" t="s">
        <v>44</v>
      </c>
      <c r="V482" t="s">
        <v>48</v>
      </c>
      <c r="W482" t="s">
        <v>49</v>
      </c>
      <c r="X482" t="s">
        <v>50</v>
      </c>
    </row>
    <row r="483" spans="1:24" hidden="1" x14ac:dyDescent="0.25">
      <c r="A483">
        <v>244</v>
      </c>
      <c r="B483" t="s">
        <v>832</v>
      </c>
      <c r="C483" t="s">
        <v>819</v>
      </c>
      <c r="D483">
        <v>4</v>
      </c>
      <c r="E483" t="s">
        <v>23</v>
      </c>
      <c r="F483" t="s">
        <v>835</v>
      </c>
      <c r="G483" t="s">
        <v>44</v>
      </c>
      <c r="H483" t="s">
        <v>836</v>
      </c>
      <c r="I483" t="s">
        <v>837</v>
      </c>
      <c r="J483" t="s">
        <v>132</v>
      </c>
      <c r="K483">
        <f>COUNTIFS(Bike_Data[Product Name],Bike_Data[[#This Row],[Product Name]])</f>
        <v>98</v>
      </c>
      <c r="L483">
        <f>_xlfn.RANK.EQ(Bike_Data[[#This Row],[Product Name Count]],Bike_Data[Product Name Count])</f>
        <v>1164</v>
      </c>
      <c r="M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83" t="s">
        <v>70</v>
      </c>
      <c r="O483" t="s">
        <v>37</v>
      </c>
      <c r="P483">
        <v>1</v>
      </c>
      <c r="Q483">
        <v>499.99</v>
      </c>
      <c r="R483">
        <v>0.2</v>
      </c>
      <c r="S483" t="s">
        <v>47</v>
      </c>
      <c r="T483">
        <v>18</v>
      </c>
      <c r="U483" t="s">
        <v>44</v>
      </c>
      <c r="V483" t="s">
        <v>48</v>
      </c>
      <c r="W483" t="s">
        <v>49</v>
      </c>
      <c r="X483" t="s">
        <v>50</v>
      </c>
    </row>
    <row r="484" spans="1:24" hidden="1" x14ac:dyDescent="0.25">
      <c r="A484">
        <v>244</v>
      </c>
      <c r="B484" t="s">
        <v>832</v>
      </c>
      <c r="C484" t="s">
        <v>819</v>
      </c>
      <c r="D484">
        <v>4</v>
      </c>
      <c r="E484" t="s">
        <v>23</v>
      </c>
      <c r="F484" t="s">
        <v>835</v>
      </c>
      <c r="G484" t="s">
        <v>44</v>
      </c>
      <c r="H484" t="s">
        <v>836</v>
      </c>
      <c r="I484" t="s">
        <v>837</v>
      </c>
      <c r="J484" t="s">
        <v>165</v>
      </c>
      <c r="K484">
        <f>COUNTIFS(Bike_Data[Product Name],Bike_Data[[#This Row],[Product Name]])</f>
        <v>78</v>
      </c>
      <c r="L484">
        <f>_xlfn.RANK.EQ(Bike_Data[[#This Row],[Product Name Count]],Bike_Data[Product Name Count])</f>
        <v>2170</v>
      </c>
      <c r="M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4" t="s">
        <v>36</v>
      </c>
      <c r="O484" t="s">
        <v>69</v>
      </c>
      <c r="P484">
        <v>1</v>
      </c>
      <c r="Q484">
        <v>449</v>
      </c>
      <c r="R484">
        <v>7.0000000000000007E-2</v>
      </c>
      <c r="S484" t="s">
        <v>47</v>
      </c>
      <c r="T484">
        <v>15</v>
      </c>
      <c r="U484" t="s">
        <v>44</v>
      </c>
      <c r="V484" t="s">
        <v>48</v>
      </c>
      <c r="W484" t="s">
        <v>49</v>
      </c>
      <c r="X484" t="s">
        <v>50</v>
      </c>
    </row>
    <row r="485" spans="1:24" hidden="1" x14ac:dyDescent="0.25">
      <c r="A485">
        <v>245</v>
      </c>
      <c r="B485" t="s">
        <v>819</v>
      </c>
      <c r="C485" t="s">
        <v>824</v>
      </c>
      <c r="D485">
        <v>4</v>
      </c>
      <c r="E485" t="s">
        <v>23</v>
      </c>
      <c r="F485" t="s">
        <v>838</v>
      </c>
      <c r="G485" t="s">
        <v>44</v>
      </c>
      <c r="H485" t="s">
        <v>53</v>
      </c>
      <c r="I485" t="s">
        <v>839</v>
      </c>
      <c r="J485" t="s">
        <v>28</v>
      </c>
      <c r="K485">
        <f>COUNTIFS(Bike_Data[Product Name],Bike_Data[[#This Row],[Product Name]])</f>
        <v>97</v>
      </c>
      <c r="L485">
        <f>_xlfn.RANK.EQ(Bike_Data[[#This Row],[Product Name Count]],Bike_Data[Product Name Count])</f>
        <v>1262</v>
      </c>
      <c r="M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5" t="s">
        <v>29</v>
      </c>
      <c r="O485" t="s">
        <v>30</v>
      </c>
      <c r="P485">
        <v>2</v>
      </c>
      <c r="Q485">
        <v>1549</v>
      </c>
      <c r="R485">
        <v>0.05</v>
      </c>
      <c r="S485" t="s">
        <v>47</v>
      </c>
      <c r="T485">
        <v>13</v>
      </c>
      <c r="U485" t="s">
        <v>44</v>
      </c>
      <c r="V485" t="s">
        <v>48</v>
      </c>
      <c r="W485" t="s">
        <v>49</v>
      </c>
      <c r="X485" t="s">
        <v>55</v>
      </c>
    </row>
    <row r="486" spans="1:24" hidden="1" x14ac:dyDescent="0.25">
      <c r="A486">
        <v>245</v>
      </c>
      <c r="B486" t="s">
        <v>819</v>
      </c>
      <c r="C486" t="s">
        <v>824</v>
      </c>
      <c r="D486">
        <v>4</v>
      </c>
      <c r="E486" t="s">
        <v>23</v>
      </c>
      <c r="F486" t="s">
        <v>838</v>
      </c>
      <c r="G486" t="s">
        <v>44</v>
      </c>
      <c r="H486" t="s">
        <v>53</v>
      </c>
      <c r="I486" t="s">
        <v>839</v>
      </c>
      <c r="J486" t="s">
        <v>38</v>
      </c>
      <c r="K486">
        <f>COUNTIFS(Bike_Data[Product Name],Bike_Data[[#This Row],[Product Name]])</f>
        <v>85</v>
      </c>
      <c r="L486">
        <f>_xlfn.RANK.EQ(Bike_Data[[#This Row],[Product Name Count]],Bike_Data[Product Name Count])</f>
        <v>2001</v>
      </c>
      <c r="M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6" t="s">
        <v>39</v>
      </c>
      <c r="O486" t="s">
        <v>40</v>
      </c>
      <c r="P486">
        <v>1</v>
      </c>
      <c r="Q486">
        <v>1799.99</v>
      </c>
      <c r="R486">
        <v>0.1</v>
      </c>
      <c r="S486" t="s">
        <v>47</v>
      </c>
      <c r="T486">
        <v>1</v>
      </c>
      <c r="U486" t="s">
        <v>44</v>
      </c>
      <c r="V486" t="s">
        <v>48</v>
      </c>
      <c r="W486" t="s">
        <v>49</v>
      </c>
      <c r="X486" t="s">
        <v>55</v>
      </c>
    </row>
    <row r="487" spans="1:24" hidden="1" x14ac:dyDescent="0.25">
      <c r="A487">
        <v>246</v>
      </c>
      <c r="B487" t="s">
        <v>824</v>
      </c>
      <c r="C487" t="s">
        <v>311</v>
      </c>
      <c r="D487">
        <v>3</v>
      </c>
      <c r="E487" t="s">
        <v>312</v>
      </c>
      <c r="F487" t="s">
        <v>840</v>
      </c>
      <c r="G487" t="s">
        <v>44</v>
      </c>
      <c r="H487" t="s">
        <v>635</v>
      </c>
      <c r="I487" t="s">
        <v>841</v>
      </c>
      <c r="J487" t="s">
        <v>68</v>
      </c>
      <c r="K487">
        <f>COUNTIFS(Bike_Data[Product Name],Bike_Data[[#This Row],[Product Name]])</f>
        <v>91</v>
      </c>
      <c r="L487">
        <f>_xlfn.RANK.EQ(Bike_Data[[#This Row],[Product Name Count]],Bike_Data[Product Name Count])</f>
        <v>1553</v>
      </c>
      <c r="M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87" t="s">
        <v>36</v>
      </c>
      <c r="O487" t="s">
        <v>69</v>
      </c>
      <c r="P487">
        <v>2</v>
      </c>
      <c r="Q487">
        <v>429</v>
      </c>
      <c r="R487">
        <v>0.2</v>
      </c>
      <c r="S487" t="s">
        <v>47</v>
      </c>
      <c r="T487">
        <v>3</v>
      </c>
      <c r="U487" t="s">
        <v>44</v>
      </c>
      <c r="V487" t="s">
        <v>48</v>
      </c>
      <c r="W487" t="s">
        <v>49</v>
      </c>
      <c r="X487" t="s">
        <v>50</v>
      </c>
    </row>
    <row r="488" spans="1:24" hidden="1" x14ac:dyDescent="0.25">
      <c r="A488">
        <v>248</v>
      </c>
      <c r="B488" t="s">
        <v>824</v>
      </c>
      <c r="C488" t="s">
        <v>845</v>
      </c>
      <c r="D488">
        <v>4</v>
      </c>
      <c r="E488" t="s">
        <v>23</v>
      </c>
      <c r="F488" t="s">
        <v>846</v>
      </c>
      <c r="G488" t="s">
        <v>44</v>
      </c>
      <c r="H488" t="s">
        <v>333</v>
      </c>
      <c r="I488" t="s">
        <v>847</v>
      </c>
      <c r="J488" t="s">
        <v>109</v>
      </c>
      <c r="K488">
        <f>COUNTIFS(Bike_Data[Product Name],Bike_Data[[#This Row],[Product Name]])</f>
        <v>193</v>
      </c>
      <c r="L488">
        <f>_xlfn.RANK.EQ(Bike_Data[[#This Row],[Product Name Count]],Bike_Data[Product Name Count])</f>
        <v>1</v>
      </c>
      <c r="M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88" t="s">
        <v>36</v>
      </c>
      <c r="O488" t="s">
        <v>37</v>
      </c>
      <c r="P488">
        <v>1</v>
      </c>
      <c r="Q488">
        <v>269.99</v>
      </c>
      <c r="R488">
        <v>0.1</v>
      </c>
      <c r="S488" t="s">
        <v>47</v>
      </c>
      <c r="T488">
        <v>1</v>
      </c>
      <c r="U488" t="s">
        <v>44</v>
      </c>
      <c r="V488" t="s">
        <v>48</v>
      </c>
      <c r="W488" t="s">
        <v>49</v>
      </c>
      <c r="X488" t="s">
        <v>55</v>
      </c>
    </row>
    <row r="489" spans="1:24" hidden="1" x14ac:dyDescent="0.25">
      <c r="A489">
        <v>248</v>
      </c>
      <c r="B489" t="s">
        <v>824</v>
      </c>
      <c r="C489" t="s">
        <v>845</v>
      </c>
      <c r="D489">
        <v>4</v>
      </c>
      <c r="E489" t="s">
        <v>23</v>
      </c>
      <c r="F489" t="s">
        <v>846</v>
      </c>
      <c r="G489" t="s">
        <v>44</v>
      </c>
      <c r="H489" t="s">
        <v>333</v>
      </c>
      <c r="I489" t="s">
        <v>847</v>
      </c>
      <c r="J489" t="s">
        <v>42</v>
      </c>
      <c r="K489">
        <f>COUNTIFS(Bike_Data[Product Name],Bike_Data[[#This Row],[Product Name]])</f>
        <v>185</v>
      </c>
      <c r="L489">
        <f>_xlfn.RANK.EQ(Bike_Data[[#This Row],[Product Name Count]],Bike_Data[Product Name Count])</f>
        <v>387</v>
      </c>
      <c r="M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89" t="s">
        <v>70</v>
      </c>
      <c r="O489" t="s">
        <v>37</v>
      </c>
      <c r="P489">
        <v>2</v>
      </c>
      <c r="Q489">
        <v>599.99</v>
      </c>
      <c r="R489">
        <v>0.1</v>
      </c>
      <c r="S489" t="s">
        <v>47</v>
      </c>
      <c r="T489">
        <v>2</v>
      </c>
      <c r="U489" t="s">
        <v>44</v>
      </c>
      <c r="V489" t="s">
        <v>48</v>
      </c>
      <c r="W489" t="s">
        <v>49</v>
      </c>
      <c r="X489" t="s">
        <v>55</v>
      </c>
    </row>
    <row r="490" spans="1:24" hidden="1" x14ac:dyDescent="0.25">
      <c r="A490">
        <v>248</v>
      </c>
      <c r="B490" t="s">
        <v>824</v>
      </c>
      <c r="C490" t="s">
        <v>845</v>
      </c>
      <c r="D490">
        <v>4</v>
      </c>
      <c r="E490" t="s">
        <v>23</v>
      </c>
      <c r="F490" t="s">
        <v>846</v>
      </c>
      <c r="G490" t="s">
        <v>44</v>
      </c>
      <c r="H490" t="s">
        <v>333</v>
      </c>
      <c r="I490" t="s">
        <v>847</v>
      </c>
      <c r="J490" t="s">
        <v>76</v>
      </c>
      <c r="K490">
        <f>COUNTIFS(Bike_Data[Product Name],Bike_Data[[#This Row],[Product Name]])</f>
        <v>101</v>
      </c>
      <c r="L490">
        <f>_xlfn.RANK.EQ(Bike_Data[[#This Row],[Product Name Count]],Bike_Data[Product Name Count])</f>
        <v>862</v>
      </c>
      <c r="M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0" t="s">
        <v>77</v>
      </c>
      <c r="O490" t="s">
        <v>40</v>
      </c>
      <c r="P490">
        <v>1</v>
      </c>
      <c r="Q490">
        <v>2999.99</v>
      </c>
      <c r="R490">
        <v>0.2</v>
      </c>
      <c r="S490" t="s">
        <v>47</v>
      </c>
      <c r="T490">
        <v>17</v>
      </c>
      <c r="U490" t="s">
        <v>44</v>
      </c>
      <c r="V490" t="s">
        <v>48</v>
      </c>
      <c r="W490" t="s">
        <v>49</v>
      </c>
      <c r="X490" t="s">
        <v>55</v>
      </c>
    </row>
    <row r="491" spans="1:24" hidden="1" x14ac:dyDescent="0.25">
      <c r="A491">
        <v>248</v>
      </c>
      <c r="B491" t="s">
        <v>824</v>
      </c>
      <c r="C491" t="s">
        <v>845</v>
      </c>
      <c r="D491">
        <v>4</v>
      </c>
      <c r="E491" t="s">
        <v>23</v>
      </c>
      <c r="F491" t="s">
        <v>846</v>
      </c>
      <c r="G491" t="s">
        <v>44</v>
      </c>
      <c r="H491" t="s">
        <v>333</v>
      </c>
      <c r="I491" t="s">
        <v>847</v>
      </c>
      <c r="J491" t="s">
        <v>68</v>
      </c>
      <c r="K491">
        <f>COUNTIFS(Bike_Data[Product Name],Bike_Data[[#This Row],[Product Name]])</f>
        <v>91</v>
      </c>
      <c r="L491">
        <f>_xlfn.RANK.EQ(Bike_Data[[#This Row],[Product Name Count]],Bike_Data[Product Name Count])</f>
        <v>1553</v>
      </c>
      <c r="M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91" t="s">
        <v>36</v>
      </c>
      <c r="O491" t="s">
        <v>69</v>
      </c>
      <c r="P491">
        <v>1</v>
      </c>
      <c r="Q491">
        <v>429</v>
      </c>
      <c r="R491">
        <v>0.1</v>
      </c>
      <c r="S491" t="s">
        <v>47</v>
      </c>
      <c r="T491">
        <v>3</v>
      </c>
      <c r="U491" t="s">
        <v>44</v>
      </c>
      <c r="V491" t="s">
        <v>48</v>
      </c>
      <c r="W491" t="s">
        <v>49</v>
      </c>
      <c r="X491" t="s">
        <v>55</v>
      </c>
    </row>
    <row r="492" spans="1:24" hidden="1" x14ac:dyDescent="0.25">
      <c r="A492">
        <v>249</v>
      </c>
      <c r="B492" t="s">
        <v>842</v>
      </c>
      <c r="C492" t="s">
        <v>848</v>
      </c>
      <c r="D492">
        <v>4</v>
      </c>
      <c r="E492" t="s">
        <v>23</v>
      </c>
      <c r="F492" t="s">
        <v>849</v>
      </c>
      <c r="G492" t="s">
        <v>44</v>
      </c>
      <c r="H492" t="s">
        <v>850</v>
      </c>
      <c r="I492" t="s">
        <v>851</v>
      </c>
      <c r="J492" t="s">
        <v>86</v>
      </c>
      <c r="K492">
        <f>COUNTIFS(Bike_Data[Product Name],Bike_Data[[#This Row],[Product Name]])</f>
        <v>180</v>
      </c>
      <c r="L492">
        <f>_xlfn.RANK.EQ(Bike_Data[[#This Row],[Product Name Count]],Bike_Data[Product Name Count])</f>
        <v>572</v>
      </c>
      <c r="M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2" t="s">
        <v>87</v>
      </c>
      <c r="O492" t="s">
        <v>37</v>
      </c>
      <c r="P492">
        <v>1</v>
      </c>
      <c r="Q492">
        <v>269.99</v>
      </c>
      <c r="R492">
        <v>0.1</v>
      </c>
      <c r="S492" t="s">
        <v>47</v>
      </c>
      <c r="T492">
        <v>0</v>
      </c>
      <c r="U492" t="s">
        <v>44</v>
      </c>
      <c r="V492" t="s">
        <v>48</v>
      </c>
      <c r="W492" t="s">
        <v>49</v>
      </c>
      <c r="X492" t="s">
        <v>50</v>
      </c>
    </row>
    <row r="493" spans="1:24" hidden="1" x14ac:dyDescent="0.25">
      <c r="A493">
        <v>249</v>
      </c>
      <c r="B493" t="s">
        <v>842</v>
      </c>
      <c r="C493" t="s">
        <v>848</v>
      </c>
      <c r="D493">
        <v>4</v>
      </c>
      <c r="E493" t="s">
        <v>23</v>
      </c>
      <c r="F493" t="s">
        <v>849</v>
      </c>
      <c r="G493" t="s">
        <v>44</v>
      </c>
      <c r="H493" t="s">
        <v>850</v>
      </c>
      <c r="I493" t="s">
        <v>851</v>
      </c>
      <c r="J493" t="s">
        <v>92</v>
      </c>
      <c r="K493">
        <f>COUNTIFS(Bike_Data[Product Name],Bike_Data[[#This Row],[Product Name]])</f>
        <v>101</v>
      </c>
      <c r="L493">
        <f>_xlfn.RANK.EQ(Bike_Data[[#This Row],[Product Name Count]],Bike_Data[Product Name Count])</f>
        <v>862</v>
      </c>
      <c r="M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3" t="s">
        <v>39</v>
      </c>
      <c r="O493" t="s">
        <v>40</v>
      </c>
      <c r="P493">
        <v>2</v>
      </c>
      <c r="Q493">
        <v>3999.99</v>
      </c>
      <c r="R493">
        <v>0.05</v>
      </c>
      <c r="S493" t="s">
        <v>47</v>
      </c>
      <c r="T493">
        <v>8</v>
      </c>
      <c r="U493" t="s">
        <v>44</v>
      </c>
      <c r="V493" t="s">
        <v>48</v>
      </c>
      <c r="W493" t="s">
        <v>49</v>
      </c>
      <c r="X493" t="s">
        <v>50</v>
      </c>
    </row>
    <row r="494" spans="1:24" hidden="1" x14ac:dyDescent="0.25">
      <c r="A494">
        <v>249</v>
      </c>
      <c r="B494" t="s">
        <v>842</v>
      </c>
      <c r="C494" t="s">
        <v>848</v>
      </c>
      <c r="D494">
        <v>4</v>
      </c>
      <c r="E494" t="s">
        <v>23</v>
      </c>
      <c r="F494" t="s">
        <v>849</v>
      </c>
      <c r="G494" t="s">
        <v>44</v>
      </c>
      <c r="H494" t="s">
        <v>850</v>
      </c>
      <c r="I494" t="s">
        <v>851</v>
      </c>
      <c r="J494" t="s">
        <v>75</v>
      </c>
      <c r="K494">
        <f>COUNTIFS(Bike_Data[Product Name],Bike_Data[[#This Row],[Product Name]])</f>
        <v>89</v>
      </c>
      <c r="L494">
        <f>_xlfn.RANK.EQ(Bike_Data[[#This Row],[Product Name Count]],Bike_Data[Product Name Count])</f>
        <v>1826</v>
      </c>
      <c r="M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94" t="s">
        <v>36</v>
      </c>
      <c r="O494" t="s">
        <v>69</v>
      </c>
      <c r="P494">
        <v>2</v>
      </c>
      <c r="Q494">
        <v>449</v>
      </c>
      <c r="R494">
        <v>0.05</v>
      </c>
      <c r="S494" t="s">
        <v>47</v>
      </c>
      <c r="T494">
        <v>13</v>
      </c>
      <c r="U494" t="s">
        <v>44</v>
      </c>
      <c r="V494" t="s">
        <v>48</v>
      </c>
      <c r="W494" t="s">
        <v>49</v>
      </c>
      <c r="X494" t="s">
        <v>50</v>
      </c>
    </row>
    <row r="495" spans="1:24" hidden="1" x14ac:dyDescent="0.25">
      <c r="A495">
        <v>250</v>
      </c>
      <c r="B495" t="s">
        <v>842</v>
      </c>
      <c r="C495" t="s">
        <v>848</v>
      </c>
      <c r="D495">
        <v>4</v>
      </c>
      <c r="E495" t="s">
        <v>23</v>
      </c>
      <c r="F495" t="s">
        <v>852</v>
      </c>
      <c r="G495" t="s">
        <v>44</v>
      </c>
      <c r="H495" t="s">
        <v>853</v>
      </c>
      <c r="I495" t="s">
        <v>854</v>
      </c>
      <c r="J495" t="s">
        <v>104</v>
      </c>
      <c r="K495">
        <f>COUNTIFS(Bike_Data[Product Name],Bike_Data[[#This Row],[Product Name]])</f>
        <v>97</v>
      </c>
      <c r="L495">
        <f>_xlfn.RANK.EQ(Bike_Data[[#This Row],[Product Name Count]],Bike_Data[Product Name Count])</f>
        <v>1262</v>
      </c>
      <c r="M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95" t="s">
        <v>29</v>
      </c>
      <c r="O495" t="s">
        <v>30</v>
      </c>
      <c r="P495">
        <v>2</v>
      </c>
      <c r="Q495">
        <v>1680.99</v>
      </c>
      <c r="R495">
        <v>0.1</v>
      </c>
      <c r="S495" t="s">
        <v>47</v>
      </c>
      <c r="T495">
        <v>21</v>
      </c>
      <c r="U495" t="s">
        <v>44</v>
      </c>
      <c r="V495" t="s">
        <v>48</v>
      </c>
      <c r="W495" t="s">
        <v>49</v>
      </c>
      <c r="X495" t="s">
        <v>55</v>
      </c>
    </row>
    <row r="496" spans="1:24" hidden="1" x14ac:dyDescent="0.25">
      <c r="A496">
        <v>250</v>
      </c>
      <c r="B496" t="s">
        <v>842</v>
      </c>
      <c r="C496" t="s">
        <v>848</v>
      </c>
      <c r="D496">
        <v>4</v>
      </c>
      <c r="E496" t="s">
        <v>23</v>
      </c>
      <c r="F496" t="s">
        <v>852</v>
      </c>
      <c r="G496" t="s">
        <v>44</v>
      </c>
      <c r="H496" t="s">
        <v>853</v>
      </c>
      <c r="I496" t="s">
        <v>854</v>
      </c>
      <c r="J496" t="s">
        <v>68</v>
      </c>
      <c r="K496">
        <f>COUNTIFS(Bike_Data[Product Name],Bike_Data[[#This Row],[Product Name]])</f>
        <v>91</v>
      </c>
      <c r="L496">
        <f>_xlfn.RANK.EQ(Bike_Data[[#This Row],[Product Name Count]],Bike_Data[Product Name Count])</f>
        <v>1553</v>
      </c>
      <c r="M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96" t="s">
        <v>36</v>
      </c>
      <c r="O496" t="s">
        <v>69</v>
      </c>
      <c r="P496">
        <v>2</v>
      </c>
      <c r="Q496">
        <v>429</v>
      </c>
      <c r="R496">
        <v>0.05</v>
      </c>
      <c r="S496" t="s">
        <v>47</v>
      </c>
      <c r="T496">
        <v>3</v>
      </c>
      <c r="U496" t="s">
        <v>44</v>
      </c>
      <c r="V496" t="s">
        <v>48</v>
      </c>
      <c r="W496" t="s">
        <v>49</v>
      </c>
      <c r="X496" t="s">
        <v>55</v>
      </c>
    </row>
    <row r="497" spans="1:24" hidden="1" x14ac:dyDescent="0.25">
      <c r="A497">
        <v>251</v>
      </c>
      <c r="B497" t="s">
        <v>842</v>
      </c>
      <c r="C497" t="s">
        <v>848</v>
      </c>
      <c r="D497">
        <v>4</v>
      </c>
      <c r="E497" t="s">
        <v>23</v>
      </c>
      <c r="F497" t="s">
        <v>855</v>
      </c>
      <c r="G497" t="s">
        <v>44</v>
      </c>
      <c r="H497" t="s">
        <v>478</v>
      </c>
      <c r="I497" t="s">
        <v>856</v>
      </c>
      <c r="J497" t="s">
        <v>86</v>
      </c>
      <c r="K497">
        <f>COUNTIFS(Bike_Data[Product Name],Bike_Data[[#This Row],[Product Name]])</f>
        <v>180</v>
      </c>
      <c r="L497">
        <f>_xlfn.RANK.EQ(Bike_Data[[#This Row],[Product Name Count]],Bike_Data[Product Name Count])</f>
        <v>572</v>
      </c>
      <c r="M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7" t="s">
        <v>87</v>
      </c>
      <c r="O497" t="s">
        <v>37</v>
      </c>
      <c r="P497">
        <v>2</v>
      </c>
      <c r="Q497">
        <v>269.99</v>
      </c>
      <c r="R497">
        <v>0.05</v>
      </c>
      <c r="S497" t="s">
        <v>47</v>
      </c>
      <c r="T497">
        <v>0</v>
      </c>
      <c r="U497" t="s">
        <v>44</v>
      </c>
      <c r="V497" t="s">
        <v>48</v>
      </c>
      <c r="W497" t="s">
        <v>49</v>
      </c>
      <c r="X497" t="s">
        <v>55</v>
      </c>
    </row>
    <row r="498" spans="1:24" hidden="1" x14ac:dyDescent="0.25">
      <c r="A498">
        <v>251</v>
      </c>
      <c r="B498" t="s">
        <v>842</v>
      </c>
      <c r="C498" t="s">
        <v>848</v>
      </c>
      <c r="D498">
        <v>4</v>
      </c>
      <c r="E498" t="s">
        <v>23</v>
      </c>
      <c r="F498" t="s">
        <v>855</v>
      </c>
      <c r="G498" t="s">
        <v>44</v>
      </c>
      <c r="H498" t="s">
        <v>478</v>
      </c>
      <c r="I498" t="s">
        <v>856</v>
      </c>
      <c r="J498" t="s">
        <v>118</v>
      </c>
      <c r="K498">
        <f>COUNTIFS(Bike_Data[Product Name],Bike_Data[[#This Row],[Product Name]])</f>
        <v>100</v>
      </c>
      <c r="L498">
        <f>_xlfn.RANK.EQ(Bike_Data[[#This Row],[Product Name Count]],Bike_Data[Product Name Count])</f>
        <v>1064</v>
      </c>
      <c r="M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98" t="s">
        <v>87</v>
      </c>
      <c r="O498" t="s">
        <v>37</v>
      </c>
      <c r="P498">
        <v>2</v>
      </c>
      <c r="Q498">
        <v>299.99</v>
      </c>
      <c r="R498">
        <v>0.2</v>
      </c>
      <c r="S498" t="s">
        <v>47</v>
      </c>
      <c r="T498">
        <v>12</v>
      </c>
      <c r="U498" t="s">
        <v>44</v>
      </c>
      <c r="V498" t="s">
        <v>48</v>
      </c>
      <c r="W498" t="s">
        <v>49</v>
      </c>
      <c r="X498" t="s">
        <v>55</v>
      </c>
    </row>
    <row r="499" spans="1:24" hidden="1" x14ac:dyDescent="0.25">
      <c r="A499">
        <v>253</v>
      </c>
      <c r="B499" t="s">
        <v>857</v>
      </c>
      <c r="C499" t="s">
        <v>861</v>
      </c>
      <c r="D499">
        <v>4</v>
      </c>
      <c r="E499" t="s">
        <v>23</v>
      </c>
      <c r="F499" t="s">
        <v>862</v>
      </c>
      <c r="G499" t="s">
        <v>44</v>
      </c>
      <c r="H499" t="s">
        <v>340</v>
      </c>
      <c r="I499" t="s">
        <v>863</v>
      </c>
      <c r="J499" t="s">
        <v>104</v>
      </c>
      <c r="K499">
        <f>COUNTIFS(Bike_Data[Product Name],Bike_Data[[#This Row],[Product Name]])</f>
        <v>97</v>
      </c>
      <c r="L499">
        <f>_xlfn.RANK.EQ(Bike_Data[[#This Row],[Product Name Count]],Bike_Data[Product Name Count])</f>
        <v>1262</v>
      </c>
      <c r="M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99" t="s">
        <v>29</v>
      </c>
      <c r="O499" t="s">
        <v>30</v>
      </c>
      <c r="P499">
        <v>2</v>
      </c>
      <c r="Q499">
        <v>1680.99</v>
      </c>
      <c r="R499">
        <v>7.0000000000000007E-2</v>
      </c>
      <c r="S499" t="s">
        <v>47</v>
      </c>
      <c r="T499">
        <v>21</v>
      </c>
      <c r="U499" t="s">
        <v>44</v>
      </c>
      <c r="V499" t="s">
        <v>48</v>
      </c>
      <c r="W499" t="s">
        <v>49</v>
      </c>
      <c r="X499" t="s">
        <v>50</v>
      </c>
    </row>
    <row r="500" spans="1:24" hidden="1" x14ac:dyDescent="0.25">
      <c r="A500">
        <v>254</v>
      </c>
      <c r="B500" t="s">
        <v>864</v>
      </c>
      <c r="C500" t="s">
        <v>861</v>
      </c>
      <c r="D500">
        <v>4</v>
      </c>
      <c r="E500" t="s">
        <v>23</v>
      </c>
      <c r="F500" t="s">
        <v>865</v>
      </c>
      <c r="G500" t="s">
        <v>44</v>
      </c>
      <c r="H500" t="s">
        <v>482</v>
      </c>
      <c r="I500" t="s">
        <v>866</v>
      </c>
      <c r="J500" t="s">
        <v>78</v>
      </c>
      <c r="K500">
        <f>COUNTIFS(Bike_Data[Product Name],Bike_Data[[#This Row],[Product Name]])</f>
        <v>193</v>
      </c>
      <c r="L500">
        <f>_xlfn.RANK.EQ(Bike_Data[[#This Row],[Product Name Count]],Bike_Data[Product Name Count])</f>
        <v>1</v>
      </c>
      <c r="M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0" t="s">
        <v>36</v>
      </c>
      <c r="O500" t="s">
        <v>37</v>
      </c>
      <c r="P500">
        <v>1</v>
      </c>
      <c r="Q500">
        <v>549.99</v>
      </c>
      <c r="R500">
        <v>0.05</v>
      </c>
      <c r="S500" t="s">
        <v>47</v>
      </c>
      <c r="T500">
        <v>2</v>
      </c>
      <c r="U500" t="s">
        <v>44</v>
      </c>
      <c r="V500" t="s">
        <v>48</v>
      </c>
      <c r="W500" t="s">
        <v>49</v>
      </c>
      <c r="X500" t="s">
        <v>55</v>
      </c>
    </row>
    <row r="501" spans="1:24" hidden="1" x14ac:dyDescent="0.25">
      <c r="A501">
        <v>254</v>
      </c>
      <c r="B501" t="s">
        <v>864</v>
      </c>
      <c r="C501" t="s">
        <v>861</v>
      </c>
      <c r="D501">
        <v>4</v>
      </c>
      <c r="E501" t="s">
        <v>23</v>
      </c>
      <c r="F501" t="s">
        <v>865</v>
      </c>
      <c r="G501" t="s">
        <v>44</v>
      </c>
      <c r="H501" t="s">
        <v>482</v>
      </c>
      <c r="I501" t="s">
        <v>866</v>
      </c>
      <c r="J501" t="s">
        <v>114</v>
      </c>
      <c r="K501">
        <f>COUNTIFS(Bike_Data[Product Name],Bike_Data[[#This Row],[Product Name]])</f>
        <v>110</v>
      </c>
      <c r="L501">
        <f>_xlfn.RANK.EQ(Bike_Data[[#This Row],[Product Name Count]],Bike_Data[Product Name Count])</f>
        <v>752</v>
      </c>
      <c r="M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1" t="s">
        <v>39</v>
      </c>
      <c r="O501" t="s">
        <v>30</v>
      </c>
      <c r="P501">
        <v>2</v>
      </c>
      <c r="Q501">
        <v>469.99</v>
      </c>
      <c r="R501">
        <v>7.0000000000000007E-2</v>
      </c>
      <c r="S501" t="s">
        <v>47</v>
      </c>
      <c r="T501">
        <v>11</v>
      </c>
      <c r="U501" t="s">
        <v>44</v>
      </c>
      <c r="V501" t="s">
        <v>48</v>
      </c>
      <c r="W501" t="s">
        <v>49</v>
      </c>
      <c r="X501" t="s">
        <v>55</v>
      </c>
    </row>
    <row r="502" spans="1:24" hidden="1" x14ac:dyDescent="0.25">
      <c r="A502">
        <v>254</v>
      </c>
      <c r="B502" t="s">
        <v>864</v>
      </c>
      <c r="C502" t="s">
        <v>861</v>
      </c>
      <c r="D502">
        <v>4</v>
      </c>
      <c r="E502" t="s">
        <v>23</v>
      </c>
      <c r="F502" t="s">
        <v>865</v>
      </c>
      <c r="G502" t="s">
        <v>44</v>
      </c>
      <c r="H502" t="s">
        <v>482</v>
      </c>
      <c r="I502" t="s">
        <v>866</v>
      </c>
      <c r="J502" t="s">
        <v>56</v>
      </c>
      <c r="K502">
        <f>COUNTIFS(Bike_Data[Product Name],Bike_Data[[#This Row],[Product Name]])</f>
        <v>86</v>
      </c>
      <c r="L502">
        <f>_xlfn.RANK.EQ(Bike_Data[[#This Row],[Product Name Count]],Bike_Data[Product Name Count])</f>
        <v>1915</v>
      </c>
      <c r="M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02" t="s">
        <v>39</v>
      </c>
      <c r="O502" t="s">
        <v>30</v>
      </c>
      <c r="P502">
        <v>1</v>
      </c>
      <c r="Q502">
        <v>999.99</v>
      </c>
      <c r="R502">
        <v>0.05</v>
      </c>
      <c r="S502" t="s">
        <v>47</v>
      </c>
      <c r="T502">
        <v>28</v>
      </c>
      <c r="U502" t="s">
        <v>44</v>
      </c>
      <c r="V502" t="s">
        <v>48</v>
      </c>
      <c r="W502" t="s">
        <v>49</v>
      </c>
      <c r="X502" t="s">
        <v>55</v>
      </c>
    </row>
    <row r="503" spans="1:24" hidden="1" x14ac:dyDescent="0.25">
      <c r="A503">
        <v>255</v>
      </c>
      <c r="B503" t="s">
        <v>864</v>
      </c>
      <c r="C503" t="s">
        <v>861</v>
      </c>
      <c r="D503">
        <v>4</v>
      </c>
      <c r="E503" t="s">
        <v>23</v>
      </c>
      <c r="F503" t="s">
        <v>867</v>
      </c>
      <c r="G503" t="s">
        <v>44</v>
      </c>
      <c r="H503" t="s">
        <v>227</v>
      </c>
      <c r="I503" t="s">
        <v>868</v>
      </c>
      <c r="J503" t="s">
        <v>109</v>
      </c>
      <c r="K503">
        <f>COUNTIFS(Bike_Data[Product Name],Bike_Data[[#This Row],[Product Name]])</f>
        <v>193</v>
      </c>
      <c r="L503">
        <f>_xlfn.RANK.EQ(Bike_Data[[#This Row],[Product Name Count]],Bike_Data[Product Name Count])</f>
        <v>1</v>
      </c>
      <c r="M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3" t="s">
        <v>87</v>
      </c>
      <c r="O503" t="s">
        <v>37</v>
      </c>
      <c r="P503">
        <v>1</v>
      </c>
      <c r="Q503">
        <v>269.99</v>
      </c>
      <c r="R503">
        <v>7.0000000000000007E-2</v>
      </c>
      <c r="S503" t="s">
        <v>47</v>
      </c>
      <c r="T503">
        <v>16</v>
      </c>
      <c r="U503" t="s">
        <v>44</v>
      </c>
      <c r="V503" t="s">
        <v>48</v>
      </c>
      <c r="W503" t="s">
        <v>49</v>
      </c>
      <c r="X503" t="s">
        <v>55</v>
      </c>
    </row>
    <row r="504" spans="1:24" hidden="1" x14ac:dyDescent="0.25">
      <c r="A504">
        <v>255</v>
      </c>
      <c r="B504" t="s">
        <v>864</v>
      </c>
      <c r="C504" t="s">
        <v>861</v>
      </c>
      <c r="D504">
        <v>4</v>
      </c>
      <c r="E504" t="s">
        <v>23</v>
      </c>
      <c r="F504" t="s">
        <v>867</v>
      </c>
      <c r="G504" t="s">
        <v>44</v>
      </c>
      <c r="H504" t="s">
        <v>227</v>
      </c>
      <c r="I504" t="s">
        <v>868</v>
      </c>
      <c r="J504" t="s">
        <v>86</v>
      </c>
      <c r="K504">
        <f>COUNTIFS(Bike_Data[Product Name],Bike_Data[[#This Row],[Product Name]])</f>
        <v>180</v>
      </c>
      <c r="L504">
        <f>_xlfn.RANK.EQ(Bike_Data[[#This Row],[Product Name Count]],Bike_Data[Product Name Count])</f>
        <v>572</v>
      </c>
      <c r="M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4" t="s">
        <v>36</v>
      </c>
      <c r="O504" t="s">
        <v>37</v>
      </c>
      <c r="P504">
        <v>1</v>
      </c>
      <c r="Q504">
        <v>269.99</v>
      </c>
      <c r="R504">
        <v>0.2</v>
      </c>
      <c r="S504" t="s">
        <v>47</v>
      </c>
      <c r="T504">
        <v>18</v>
      </c>
      <c r="U504" t="s">
        <v>44</v>
      </c>
      <c r="V504" t="s">
        <v>48</v>
      </c>
      <c r="W504" t="s">
        <v>49</v>
      </c>
      <c r="X504" t="s">
        <v>55</v>
      </c>
    </row>
    <row r="505" spans="1:24" hidden="1" x14ac:dyDescent="0.25">
      <c r="A505">
        <v>255</v>
      </c>
      <c r="B505" t="s">
        <v>864</v>
      </c>
      <c r="C505" t="s">
        <v>861</v>
      </c>
      <c r="D505">
        <v>4</v>
      </c>
      <c r="E505" t="s">
        <v>23</v>
      </c>
      <c r="F505" t="s">
        <v>867</v>
      </c>
      <c r="G505" t="s">
        <v>44</v>
      </c>
      <c r="H505" t="s">
        <v>227</v>
      </c>
      <c r="I505" t="s">
        <v>868</v>
      </c>
      <c r="J505" t="s">
        <v>127</v>
      </c>
      <c r="K505">
        <f>COUNTIFS(Bike_Data[Product Name],Bike_Data[[#This Row],[Product Name]])</f>
        <v>91</v>
      </c>
      <c r="L505">
        <f>_xlfn.RANK.EQ(Bike_Data[[#This Row],[Product Name Count]],Bike_Data[Product Name Count])</f>
        <v>1553</v>
      </c>
      <c r="M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05" t="s">
        <v>39</v>
      </c>
      <c r="O505" t="s">
        <v>128</v>
      </c>
      <c r="P505">
        <v>2</v>
      </c>
      <c r="Q505">
        <v>1320.99</v>
      </c>
      <c r="R505">
        <v>0.1</v>
      </c>
      <c r="S505" t="s">
        <v>47</v>
      </c>
      <c r="T505">
        <v>1</v>
      </c>
      <c r="U505" t="s">
        <v>44</v>
      </c>
      <c r="V505" t="s">
        <v>48</v>
      </c>
      <c r="W505" t="s">
        <v>49</v>
      </c>
      <c r="X505" t="s">
        <v>55</v>
      </c>
    </row>
    <row r="506" spans="1:24" hidden="1" x14ac:dyDescent="0.25">
      <c r="A506">
        <v>255</v>
      </c>
      <c r="B506" t="s">
        <v>864</v>
      </c>
      <c r="C506" t="s">
        <v>861</v>
      </c>
      <c r="D506">
        <v>4</v>
      </c>
      <c r="E506" t="s">
        <v>23</v>
      </c>
      <c r="F506" t="s">
        <v>867</v>
      </c>
      <c r="G506" t="s">
        <v>44</v>
      </c>
      <c r="H506" t="s">
        <v>227</v>
      </c>
      <c r="I506" t="s">
        <v>868</v>
      </c>
      <c r="J506" t="s">
        <v>61</v>
      </c>
      <c r="K506">
        <f>COUNTIFS(Bike_Data[Product Name],Bike_Data[[#This Row],[Product Name]])</f>
        <v>77</v>
      </c>
      <c r="L506">
        <f>_xlfn.RANK.EQ(Bike_Data[[#This Row],[Product Name Count]],Bike_Data[Product Name Count])</f>
        <v>2248</v>
      </c>
      <c r="M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06" t="s">
        <v>39</v>
      </c>
      <c r="O506" t="s">
        <v>62</v>
      </c>
      <c r="P506">
        <v>2</v>
      </c>
      <c r="Q506">
        <v>749.99</v>
      </c>
      <c r="R506">
        <v>0.2</v>
      </c>
      <c r="S506" t="s">
        <v>47</v>
      </c>
      <c r="T506">
        <v>16</v>
      </c>
      <c r="U506" t="s">
        <v>44</v>
      </c>
      <c r="V506" t="s">
        <v>48</v>
      </c>
      <c r="W506" t="s">
        <v>49</v>
      </c>
      <c r="X506" t="s">
        <v>55</v>
      </c>
    </row>
    <row r="507" spans="1:24" hidden="1" x14ac:dyDescent="0.25">
      <c r="A507">
        <v>256</v>
      </c>
      <c r="B507" t="s">
        <v>848</v>
      </c>
      <c r="C507" t="s">
        <v>869</v>
      </c>
      <c r="D507">
        <v>4</v>
      </c>
      <c r="E507" t="s">
        <v>23</v>
      </c>
      <c r="F507" t="s">
        <v>870</v>
      </c>
      <c r="G507" t="s">
        <v>44</v>
      </c>
      <c r="H507" t="s">
        <v>206</v>
      </c>
      <c r="I507" t="s">
        <v>871</v>
      </c>
      <c r="J507" t="s">
        <v>109</v>
      </c>
      <c r="K507">
        <f>COUNTIFS(Bike_Data[Product Name],Bike_Data[[#This Row],[Product Name]])</f>
        <v>193</v>
      </c>
      <c r="L507">
        <f>_xlfn.RANK.EQ(Bike_Data[[#This Row],[Product Name Count]],Bike_Data[Product Name Count])</f>
        <v>1</v>
      </c>
      <c r="M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07" t="s">
        <v>87</v>
      </c>
      <c r="O507" t="s">
        <v>37</v>
      </c>
      <c r="P507">
        <v>1</v>
      </c>
      <c r="Q507">
        <v>269.99</v>
      </c>
      <c r="R507">
        <v>0.05</v>
      </c>
      <c r="S507" t="s">
        <v>47</v>
      </c>
      <c r="T507">
        <v>16</v>
      </c>
      <c r="U507" t="s">
        <v>44</v>
      </c>
      <c r="V507" t="s">
        <v>48</v>
      </c>
      <c r="W507" t="s">
        <v>49</v>
      </c>
      <c r="X507" t="s">
        <v>55</v>
      </c>
    </row>
    <row r="508" spans="1:24" hidden="1" x14ac:dyDescent="0.25">
      <c r="A508">
        <v>256</v>
      </c>
      <c r="B508" t="s">
        <v>848</v>
      </c>
      <c r="C508" t="s">
        <v>869</v>
      </c>
      <c r="D508">
        <v>4</v>
      </c>
      <c r="E508" t="s">
        <v>23</v>
      </c>
      <c r="F508" t="s">
        <v>870</v>
      </c>
      <c r="G508" t="s">
        <v>44</v>
      </c>
      <c r="H508" t="s">
        <v>206</v>
      </c>
      <c r="I508" t="s">
        <v>871</v>
      </c>
      <c r="J508" t="s">
        <v>104</v>
      </c>
      <c r="K508">
        <f>COUNTIFS(Bike_Data[Product Name],Bike_Data[[#This Row],[Product Name]])</f>
        <v>97</v>
      </c>
      <c r="L508">
        <f>_xlfn.RANK.EQ(Bike_Data[[#This Row],[Product Name Count]],Bike_Data[Product Name Count])</f>
        <v>1262</v>
      </c>
      <c r="M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08" t="s">
        <v>29</v>
      </c>
      <c r="O508" t="s">
        <v>30</v>
      </c>
      <c r="P508">
        <v>1</v>
      </c>
      <c r="Q508">
        <v>1680.99</v>
      </c>
      <c r="R508">
        <v>0.1</v>
      </c>
      <c r="S508" t="s">
        <v>47</v>
      </c>
      <c r="T508">
        <v>21</v>
      </c>
      <c r="U508" t="s">
        <v>44</v>
      </c>
      <c r="V508" t="s">
        <v>48</v>
      </c>
      <c r="W508" t="s">
        <v>49</v>
      </c>
      <c r="X508" t="s">
        <v>55</v>
      </c>
    </row>
    <row r="509" spans="1:24" hidden="1" x14ac:dyDescent="0.25">
      <c r="A509">
        <v>258</v>
      </c>
      <c r="B509" t="s">
        <v>876</v>
      </c>
      <c r="C509" t="s">
        <v>869</v>
      </c>
      <c r="D509">
        <v>4</v>
      </c>
      <c r="E509" t="s">
        <v>23</v>
      </c>
      <c r="F509" t="s">
        <v>877</v>
      </c>
      <c r="G509" t="s">
        <v>44</v>
      </c>
      <c r="H509" t="s">
        <v>233</v>
      </c>
      <c r="I509" t="s">
        <v>878</v>
      </c>
      <c r="J509" t="s">
        <v>41</v>
      </c>
      <c r="K509">
        <f>COUNTIFS(Bike_Data[Product Name],Bike_Data[[#This Row],[Product Name]])</f>
        <v>97</v>
      </c>
      <c r="L509">
        <f>_xlfn.RANK.EQ(Bike_Data[[#This Row],[Product Name Count]],Bike_Data[Product Name Count])</f>
        <v>1262</v>
      </c>
      <c r="M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09" t="s">
        <v>39</v>
      </c>
      <c r="O509" t="s">
        <v>40</v>
      </c>
      <c r="P509">
        <v>1</v>
      </c>
      <c r="Q509">
        <v>2899.99</v>
      </c>
      <c r="R509">
        <v>7.0000000000000007E-2</v>
      </c>
      <c r="S509" t="s">
        <v>47</v>
      </c>
      <c r="T509">
        <v>2</v>
      </c>
      <c r="U509" t="s">
        <v>44</v>
      </c>
      <c r="V509" t="s">
        <v>48</v>
      </c>
      <c r="W509" t="s">
        <v>49</v>
      </c>
      <c r="X509" t="s">
        <v>55</v>
      </c>
    </row>
    <row r="510" spans="1:24" hidden="1" x14ac:dyDescent="0.25">
      <c r="A510">
        <v>258</v>
      </c>
      <c r="B510" t="s">
        <v>876</v>
      </c>
      <c r="C510" t="s">
        <v>869</v>
      </c>
      <c r="D510">
        <v>4</v>
      </c>
      <c r="E510" t="s">
        <v>23</v>
      </c>
      <c r="F510" t="s">
        <v>877</v>
      </c>
      <c r="G510" t="s">
        <v>44</v>
      </c>
      <c r="H510" t="s">
        <v>233</v>
      </c>
      <c r="I510" t="s">
        <v>878</v>
      </c>
      <c r="J510" t="s">
        <v>75</v>
      </c>
      <c r="K510">
        <f>COUNTIFS(Bike_Data[Product Name],Bike_Data[[#This Row],[Product Name]])</f>
        <v>89</v>
      </c>
      <c r="L510">
        <f>_xlfn.RANK.EQ(Bike_Data[[#This Row],[Product Name Count]],Bike_Data[Product Name Count])</f>
        <v>1826</v>
      </c>
      <c r="M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0" t="s">
        <v>36</v>
      </c>
      <c r="O510" t="s">
        <v>69</v>
      </c>
      <c r="P510">
        <v>1</v>
      </c>
      <c r="Q510">
        <v>449</v>
      </c>
      <c r="R510">
        <v>0.05</v>
      </c>
      <c r="S510" t="s">
        <v>47</v>
      </c>
      <c r="T510">
        <v>13</v>
      </c>
      <c r="U510" t="s">
        <v>44</v>
      </c>
      <c r="V510" t="s">
        <v>48</v>
      </c>
      <c r="W510" t="s">
        <v>49</v>
      </c>
      <c r="X510" t="s">
        <v>55</v>
      </c>
    </row>
    <row r="511" spans="1:24" hidden="1" x14ac:dyDescent="0.25">
      <c r="A511">
        <v>258</v>
      </c>
      <c r="B511" t="s">
        <v>876</v>
      </c>
      <c r="C511" t="s">
        <v>869</v>
      </c>
      <c r="D511">
        <v>4</v>
      </c>
      <c r="E511" t="s">
        <v>23</v>
      </c>
      <c r="F511" t="s">
        <v>877</v>
      </c>
      <c r="G511" t="s">
        <v>44</v>
      </c>
      <c r="H511" t="s">
        <v>233</v>
      </c>
      <c r="I511" t="s">
        <v>878</v>
      </c>
      <c r="J511" t="s">
        <v>38</v>
      </c>
      <c r="K511">
        <f>COUNTIFS(Bike_Data[Product Name],Bike_Data[[#This Row],[Product Name]])</f>
        <v>85</v>
      </c>
      <c r="L511">
        <f>_xlfn.RANK.EQ(Bike_Data[[#This Row],[Product Name Count]],Bike_Data[Product Name Count])</f>
        <v>2001</v>
      </c>
      <c r="M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1" t="s">
        <v>39</v>
      </c>
      <c r="O511" t="s">
        <v>40</v>
      </c>
      <c r="P511">
        <v>2</v>
      </c>
      <c r="Q511">
        <v>1799.99</v>
      </c>
      <c r="R511">
        <v>0.05</v>
      </c>
      <c r="S511" t="s">
        <v>47</v>
      </c>
      <c r="T511">
        <v>1</v>
      </c>
      <c r="U511" t="s">
        <v>44</v>
      </c>
      <c r="V511" t="s">
        <v>48</v>
      </c>
      <c r="W511" t="s">
        <v>49</v>
      </c>
      <c r="X511" t="s">
        <v>55</v>
      </c>
    </row>
    <row r="512" spans="1:24" hidden="1" x14ac:dyDescent="0.25">
      <c r="A512">
        <v>258</v>
      </c>
      <c r="B512" t="s">
        <v>876</v>
      </c>
      <c r="C512" t="s">
        <v>869</v>
      </c>
      <c r="D512">
        <v>4</v>
      </c>
      <c r="E512" t="s">
        <v>23</v>
      </c>
      <c r="F512" t="s">
        <v>877</v>
      </c>
      <c r="G512" t="s">
        <v>44</v>
      </c>
      <c r="H512" t="s">
        <v>233</v>
      </c>
      <c r="I512" t="s">
        <v>878</v>
      </c>
      <c r="J512" t="s">
        <v>165</v>
      </c>
      <c r="K512">
        <f>COUNTIFS(Bike_Data[Product Name],Bike_Data[[#This Row],[Product Name]])</f>
        <v>78</v>
      </c>
      <c r="L512">
        <f>_xlfn.RANK.EQ(Bike_Data[[#This Row],[Product Name Count]],Bike_Data[Product Name Count])</f>
        <v>2170</v>
      </c>
      <c r="M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2" t="s">
        <v>36</v>
      </c>
      <c r="O512" t="s">
        <v>69</v>
      </c>
      <c r="P512">
        <v>1</v>
      </c>
      <c r="Q512">
        <v>449</v>
      </c>
      <c r="R512">
        <v>7.0000000000000007E-2</v>
      </c>
      <c r="S512" t="s">
        <v>47</v>
      </c>
      <c r="T512">
        <v>15</v>
      </c>
      <c r="U512" t="s">
        <v>44</v>
      </c>
      <c r="V512" t="s">
        <v>48</v>
      </c>
      <c r="W512" t="s">
        <v>49</v>
      </c>
      <c r="X512" t="s">
        <v>55</v>
      </c>
    </row>
    <row r="513" spans="1:24" hidden="1" x14ac:dyDescent="0.25">
      <c r="A513">
        <v>259</v>
      </c>
      <c r="B513" t="s">
        <v>876</v>
      </c>
      <c r="C513" t="s">
        <v>879</v>
      </c>
      <c r="D513">
        <v>4</v>
      </c>
      <c r="E513" t="s">
        <v>23</v>
      </c>
      <c r="F513" t="s">
        <v>880</v>
      </c>
      <c r="G513" t="s">
        <v>44</v>
      </c>
      <c r="H513" t="s">
        <v>48</v>
      </c>
      <c r="I513" t="s">
        <v>881</v>
      </c>
      <c r="J513" t="s">
        <v>42</v>
      </c>
      <c r="K513">
        <f>COUNTIFS(Bike_Data[Product Name],Bike_Data[[#This Row],[Product Name]])</f>
        <v>185</v>
      </c>
      <c r="L513">
        <f>_xlfn.RANK.EQ(Bike_Data[[#This Row],[Product Name Count]],Bike_Data[Product Name Count])</f>
        <v>387</v>
      </c>
      <c r="M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13" t="s">
        <v>70</v>
      </c>
      <c r="O513" t="s">
        <v>37</v>
      </c>
      <c r="P513">
        <v>1</v>
      </c>
      <c r="Q513">
        <v>599.99</v>
      </c>
      <c r="R513">
        <v>0.05</v>
      </c>
      <c r="S513" t="s">
        <v>47</v>
      </c>
      <c r="T513">
        <v>2</v>
      </c>
      <c r="U513" t="s">
        <v>44</v>
      </c>
      <c r="V513" t="s">
        <v>48</v>
      </c>
      <c r="W513" t="s">
        <v>49</v>
      </c>
      <c r="X513" t="s">
        <v>55</v>
      </c>
    </row>
    <row r="514" spans="1:24" hidden="1" x14ac:dyDescent="0.25">
      <c r="A514">
        <v>259</v>
      </c>
      <c r="B514" t="s">
        <v>876</v>
      </c>
      <c r="C514" t="s">
        <v>879</v>
      </c>
      <c r="D514">
        <v>4</v>
      </c>
      <c r="E514" t="s">
        <v>23</v>
      </c>
      <c r="F514" t="s">
        <v>880</v>
      </c>
      <c r="G514" t="s">
        <v>44</v>
      </c>
      <c r="H514" t="s">
        <v>48</v>
      </c>
      <c r="I514" t="s">
        <v>881</v>
      </c>
      <c r="J514" t="s">
        <v>114</v>
      </c>
      <c r="K514">
        <f>COUNTIFS(Bike_Data[Product Name],Bike_Data[[#This Row],[Product Name]])</f>
        <v>110</v>
      </c>
      <c r="L514">
        <f>_xlfn.RANK.EQ(Bike_Data[[#This Row],[Product Name Count]],Bike_Data[Product Name Count])</f>
        <v>752</v>
      </c>
      <c r="M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14" t="s">
        <v>39</v>
      </c>
      <c r="O514" t="s">
        <v>30</v>
      </c>
      <c r="P514">
        <v>2</v>
      </c>
      <c r="Q514">
        <v>469.99</v>
      </c>
      <c r="R514">
        <v>0.1</v>
      </c>
      <c r="S514" t="s">
        <v>47</v>
      </c>
      <c r="T514">
        <v>11</v>
      </c>
      <c r="U514" t="s">
        <v>44</v>
      </c>
      <c r="V514" t="s">
        <v>48</v>
      </c>
      <c r="W514" t="s">
        <v>49</v>
      </c>
      <c r="X514" t="s">
        <v>55</v>
      </c>
    </row>
    <row r="515" spans="1:24" hidden="1" x14ac:dyDescent="0.25">
      <c r="A515">
        <v>259</v>
      </c>
      <c r="B515" t="s">
        <v>876</v>
      </c>
      <c r="C515" t="s">
        <v>879</v>
      </c>
      <c r="D515">
        <v>4</v>
      </c>
      <c r="E515" t="s">
        <v>23</v>
      </c>
      <c r="F515" t="s">
        <v>880</v>
      </c>
      <c r="G515" t="s">
        <v>44</v>
      </c>
      <c r="H515" t="s">
        <v>48</v>
      </c>
      <c r="I515" t="s">
        <v>881</v>
      </c>
      <c r="J515" t="s">
        <v>41</v>
      </c>
      <c r="K515">
        <f>COUNTIFS(Bike_Data[Product Name],Bike_Data[[#This Row],[Product Name]])</f>
        <v>97</v>
      </c>
      <c r="L515">
        <f>_xlfn.RANK.EQ(Bike_Data[[#This Row],[Product Name Count]],Bike_Data[Product Name Count])</f>
        <v>1262</v>
      </c>
      <c r="M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5" t="s">
        <v>39</v>
      </c>
      <c r="O515" t="s">
        <v>40</v>
      </c>
      <c r="P515">
        <v>1</v>
      </c>
      <c r="Q515">
        <v>2899.99</v>
      </c>
      <c r="R515">
        <v>0.1</v>
      </c>
      <c r="S515" t="s">
        <v>47</v>
      </c>
      <c r="T515">
        <v>2</v>
      </c>
      <c r="U515" t="s">
        <v>44</v>
      </c>
      <c r="V515" t="s">
        <v>48</v>
      </c>
      <c r="W515" t="s">
        <v>49</v>
      </c>
      <c r="X515" t="s">
        <v>55</v>
      </c>
    </row>
    <row r="516" spans="1:24" hidden="1" x14ac:dyDescent="0.25">
      <c r="A516">
        <v>259</v>
      </c>
      <c r="B516" t="s">
        <v>876</v>
      </c>
      <c r="C516" t="s">
        <v>879</v>
      </c>
      <c r="D516">
        <v>4</v>
      </c>
      <c r="E516" t="s">
        <v>23</v>
      </c>
      <c r="F516" t="s">
        <v>880</v>
      </c>
      <c r="G516" t="s">
        <v>44</v>
      </c>
      <c r="H516" t="s">
        <v>48</v>
      </c>
      <c r="I516" t="s">
        <v>881</v>
      </c>
      <c r="J516" t="s">
        <v>61</v>
      </c>
      <c r="K516">
        <f>COUNTIFS(Bike_Data[Product Name],Bike_Data[[#This Row],[Product Name]])</f>
        <v>77</v>
      </c>
      <c r="L516">
        <f>_xlfn.RANK.EQ(Bike_Data[[#This Row],[Product Name Count]],Bike_Data[Product Name Count])</f>
        <v>2248</v>
      </c>
      <c r="M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6" t="s">
        <v>39</v>
      </c>
      <c r="O516" t="s">
        <v>62</v>
      </c>
      <c r="P516">
        <v>2</v>
      </c>
      <c r="Q516">
        <v>749.99</v>
      </c>
      <c r="R516">
        <v>0.2</v>
      </c>
      <c r="S516" t="s">
        <v>47</v>
      </c>
      <c r="T516">
        <v>16</v>
      </c>
      <c r="U516" t="s">
        <v>44</v>
      </c>
      <c r="V516" t="s">
        <v>48</v>
      </c>
      <c r="W516" t="s">
        <v>49</v>
      </c>
      <c r="X516" t="s">
        <v>55</v>
      </c>
    </row>
    <row r="517" spans="1:24" hidden="1" x14ac:dyDescent="0.25">
      <c r="A517">
        <v>260</v>
      </c>
      <c r="B517" t="s">
        <v>876</v>
      </c>
      <c r="C517" t="s">
        <v>872</v>
      </c>
      <c r="D517">
        <v>4</v>
      </c>
      <c r="E517" t="s">
        <v>23</v>
      </c>
      <c r="F517" t="s">
        <v>882</v>
      </c>
      <c r="G517" t="s">
        <v>44</v>
      </c>
      <c r="H517" t="s">
        <v>274</v>
      </c>
      <c r="I517" t="s">
        <v>883</v>
      </c>
      <c r="J517" t="s">
        <v>78</v>
      </c>
      <c r="K517">
        <f>COUNTIFS(Bike_Data[Product Name],Bike_Data[[#This Row],[Product Name]])</f>
        <v>193</v>
      </c>
      <c r="L517">
        <f>_xlfn.RANK.EQ(Bike_Data[[#This Row],[Product Name Count]],Bike_Data[Product Name Count])</f>
        <v>1</v>
      </c>
      <c r="M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17" t="s">
        <v>70</v>
      </c>
      <c r="O517" t="s">
        <v>37</v>
      </c>
      <c r="P517">
        <v>2</v>
      </c>
      <c r="Q517">
        <v>549.99</v>
      </c>
      <c r="R517">
        <v>0.2</v>
      </c>
      <c r="S517" t="s">
        <v>47</v>
      </c>
      <c r="T517">
        <v>16</v>
      </c>
      <c r="U517" t="s">
        <v>44</v>
      </c>
      <c r="V517" t="s">
        <v>48</v>
      </c>
      <c r="W517" t="s">
        <v>49</v>
      </c>
      <c r="X517" t="s">
        <v>50</v>
      </c>
    </row>
    <row r="518" spans="1:24" hidden="1" x14ac:dyDescent="0.25">
      <c r="A518">
        <v>260</v>
      </c>
      <c r="B518" t="s">
        <v>876</v>
      </c>
      <c r="C518" t="s">
        <v>872</v>
      </c>
      <c r="D518">
        <v>4</v>
      </c>
      <c r="E518" t="s">
        <v>23</v>
      </c>
      <c r="F518" t="s">
        <v>882</v>
      </c>
      <c r="G518" t="s">
        <v>44</v>
      </c>
      <c r="H518" t="s">
        <v>274</v>
      </c>
      <c r="I518" t="s">
        <v>883</v>
      </c>
      <c r="J518" t="s">
        <v>118</v>
      </c>
      <c r="K518">
        <f>COUNTIFS(Bike_Data[Product Name],Bike_Data[[#This Row],[Product Name]])</f>
        <v>100</v>
      </c>
      <c r="L518">
        <f>_xlfn.RANK.EQ(Bike_Data[[#This Row],[Product Name Count]],Bike_Data[Product Name Count])</f>
        <v>1064</v>
      </c>
      <c r="M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18" t="s">
        <v>87</v>
      </c>
      <c r="O518" t="s">
        <v>37</v>
      </c>
      <c r="P518">
        <v>2</v>
      </c>
      <c r="Q518">
        <v>299.99</v>
      </c>
      <c r="R518">
        <v>0.2</v>
      </c>
      <c r="S518" t="s">
        <v>47</v>
      </c>
      <c r="T518">
        <v>12</v>
      </c>
      <c r="U518" t="s">
        <v>44</v>
      </c>
      <c r="V518" t="s">
        <v>48</v>
      </c>
      <c r="W518" t="s">
        <v>49</v>
      </c>
      <c r="X518" t="s">
        <v>50</v>
      </c>
    </row>
    <row r="519" spans="1:24" hidden="1" x14ac:dyDescent="0.25">
      <c r="A519">
        <v>260</v>
      </c>
      <c r="B519" t="s">
        <v>876</v>
      </c>
      <c r="C519" t="s">
        <v>872</v>
      </c>
      <c r="D519">
        <v>4</v>
      </c>
      <c r="E519" t="s">
        <v>23</v>
      </c>
      <c r="F519" t="s">
        <v>882</v>
      </c>
      <c r="G519" t="s">
        <v>44</v>
      </c>
      <c r="H519" t="s">
        <v>274</v>
      </c>
      <c r="I519" t="s">
        <v>883</v>
      </c>
      <c r="J519" t="s">
        <v>28</v>
      </c>
      <c r="K519">
        <f>COUNTIFS(Bike_Data[Product Name],Bike_Data[[#This Row],[Product Name]])</f>
        <v>97</v>
      </c>
      <c r="L519">
        <f>_xlfn.RANK.EQ(Bike_Data[[#This Row],[Product Name Count]],Bike_Data[Product Name Count])</f>
        <v>1262</v>
      </c>
      <c r="M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19" t="s">
        <v>29</v>
      </c>
      <c r="O519" t="s">
        <v>30</v>
      </c>
      <c r="P519">
        <v>1</v>
      </c>
      <c r="Q519">
        <v>1549</v>
      </c>
      <c r="R519">
        <v>0.2</v>
      </c>
      <c r="S519" t="s">
        <v>47</v>
      </c>
      <c r="T519">
        <v>13</v>
      </c>
      <c r="U519" t="s">
        <v>44</v>
      </c>
      <c r="V519" t="s">
        <v>48</v>
      </c>
      <c r="W519" t="s">
        <v>49</v>
      </c>
      <c r="X519" t="s">
        <v>50</v>
      </c>
    </row>
    <row r="520" spans="1:24" hidden="1" x14ac:dyDescent="0.25">
      <c r="A520">
        <v>263</v>
      </c>
      <c r="B520" t="s">
        <v>879</v>
      </c>
      <c r="C520" t="s">
        <v>890</v>
      </c>
      <c r="D520">
        <v>4</v>
      </c>
      <c r="E520" t="s">
        <v>23</v>
      </c>
      <c r="F520" t="s">
        <v>891</v>
      </c>
      <c r="G520" t="s">
        <v>44</v>
      </c>
      <c r="H520" t="s">
        <v>274</v>
      </c>
      <c r="I520" t="s">
        <v>892</v>
      </c>
      <c r="J520" t="s">
        <v>76</v>
      </c>
      <c r="K520">
        <f>COUNTIFS(Bike_Data[Product Name],Bike_Data[[#This Row],[Product Name]])</f>
        <v>101</v>
      </c>
      <c r="L520">
        <f>_xlfn.RANK.EQ(Bike_Data[[#This Row],[Product Name Count]],Bike_Data[Product Name Count])</f>
        <v>862</v>
      </c>
      <c r="M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20" t="s">
        <v>77</v>
      </c>
      <c r="O520" t="s">
        <v>40</v>
      </c>
      <c r="P520">
        <v>1</v>
      </c>
      <c r="Q520">
        <v>2999.99</v>
      </c>
      <c r="R520">
        <v>7.0000000000000007E-2</v>
      </c>
      <c r="S520" t="s">
        <v>47</v>
      </c>
      <c r="T520">
        <v>17</v>
      </c>
      <c r="U520" t="s">
        <v>44</v>
      </c>
      <c r="V520" t="s">
        <v>48</v>
      </c>
      <c r="W520" t="s">
        <v>49</v>
      </c>
      <c r="X520" t="s">
        <v>50</v>
      </c>
    </row>
    <row r="521" spans="1:24" hidden="1" x14ac:dyDescent="0.25">
      <c r="A521">
        <v>263</v>
      </c>
      <c r="B521" t="s">
        <v>879</v>
      </c>
      <c r="C521" t="s">
        <v>890</v>
      </c>
      <c r="D521">
        <v>4</v>
      </c>
      <c r="E521" t="s">
        <v>23</v>
      </c>
      <c r="F521" t="s">
        <v>891</v>
      </c>
      <c r="G521" t="s">
        <v>44</v>
      </c>
      <c r="H521" t="s">
        <v>274</v>
      </c>
      <c r="I521" t="s">
        <v>892</v>
      </c>
      <c r="J521" t="s">
        <v>56</v>
      </c>
      <c r="K521">
        <f>COUNTIFS(Bike_Data[Product Name],Bike_Data[[#This Row],[Product Name]])</f>
        <v>86</v>
      </c>
      <c r="L521">
        <f>_xlfn.RANK.EQ(Bike_Data[[#This Row],[Product Name Count]],Bike_Data[Product Name Count])</f>
        <v>1915</v>
      </c>
      <c r="M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1" t="s">
        <v>39</v>
      </c>
      <c r="O521" t="s">
        <v>30</v>
      </c>
      <c r="P521">
        <v>1</v>
      </c>
      <c r="Q521">
        <v>999.99</v>
      </c>
      <c r="R521">
        <v>0.2</v>
      </c>
      <c r="S521" t="s">
        <v>47</v>
      </c>
      <c r="T521">
        <v>28</v>
      </c>
      <c r="U521" t="s">
        <v>44</v>
      </c>
      <c r="V521" t="s">
        <v>48</v>
      </c>
      <c r="W521" t="s">
        <v>49</v>
      </c>
      <c r="X521" t="s">
        <v>50</v>
      </c>
    </row>
    <row r="522" spans="1:24" hidden="1" x14ac:dyDescent="0.25">
      <c r="A522">
        <v>263</v>
      </c>
      <c r="B522" t="s">
        <v>879</v>
      </c>
      <c r="C522" t="s">
        <v>890</v>
      </c>
      <c r="D522">
        <v>4</v>
      </c>
      <c r="E522" t="s">
        <v>23</v>
      </c>
      <c r="F522" t="s">
        <v>891</v>
      </c>
      <c r="G522" t="s">
        <v>44</v>
      </c>
      <c r="H522" t="s">
        <v>274</v>
      </c>
      <c r="I522" t="s">
        <v>892</v>
      </c>
      <c r="J522" t="s">
        <v>61</v>
      </c>
      <c r="K522">
        <f>COUNTIFS(Bike_Data[Product Name],Bike_Data[[#This Row],[Product Name]])</f>
        <v>77</v>
      </c>
      <c r="L522">
        <f>_xlfn.RANK.EQ(Bike_Data[[#This Row],[Product Name Count]],Bike_Data[Product Name Count])</f>
        <v>2248</v>
      </c>
      <c r="M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2" t="s">
        <v>39</v>
      </c>
      <c r="O522" t="s">
        <v>62</v>
      </c>
      <c r="P522">
        <v>2</v>
      </c>
      <c r="Q522">
        <v>749.99</v>
      </c>
      <c r="R522">
        <v>0.05</v>
      </c>
      <c r="S522" t="s">
        <v>47</v>
      </c>
      <c r="T522">
        <v>16</v>
      </c>
      <c r="U522" t="s">
        <v>44</v>
      </c>
      <c r="V522" t="s">
        <v>48</v>
      </c>
      <c r="W522" t="s">
        <v>49</v>
      </c>
      <c r="X522" t="s">
        <v>50</v>
      </c>
    </row>
    <row r="523" spans="1:24" hidden="1" x14ac:dyDescent="0.25">
      <c r="A523">
        <v>265</v>
      </c>
      <c r="B523" t="s">
        <v>887</v>
      </c>
      <c r="C523" t="s">
        <v>896</v>
      </c>
      <c r="D523">
        <v>4</v>
      </c>
      <c r="E523" t="s">
        <v>23</v>
      </c>
      <c r="F523" t="s">
        <v>897</v>
      </c>
      <c r="G523" t="s">
        <v>44</v>
      </c>
      <c r="H523" t="s">
        <v>170</v>
      </c>
      <c r="I523" t="s">
        <v>898</v>
      </c>
      <c r="J523" t="s">
        <v>76</v>
      </c>
      <c r="K523">
        <f>COUNTIFS(Bike_Data[Product Name],Bike_Data[[#This Row],[Product Name]])</f>
        <v>101</v>
      </c>
      <c r="L523">
        <f>_xlfn.RANK.EQ(Bike_Data[[#This Row],[Product Name Count]],Bike_Data[Product Name Count])</f>
        <v>862</v>
      </c>
      <c r="M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23" t="s">
        <v>77</v>
      </c>
      <c r="O523" t="s">
        <v>40</v>
      </c>
      <c r="P523">
        <v>2</v>
      </c>
      <c r="Q523">
        <v>2999.99</v>
      </c>
      <c r="R523">
        <v>0.2</v>
      </c>
      <c r="S523" t="s">
        <v>47</v>
      </c>
      <c r="T523">
        <v>17</v>
      </c>
      <c r="U523" t="s">
        <v>44</v>
      </c>
      <c r="V523" t="s">
        <v>48</v>
      </c>
      <c r="W523" t="s">
        <v>49</v>
      </c>
      <c r="X523" t="s">
        <v>55</v>
      </c>
    </row>
    <row r="524" spans="1:24" hidden="1" x14ac:dyDescent="0.25">
      <c r="A524">
        <v>266</v>
      </c>
      <c r="B524" t="s">
        <v>887</v>
      </c>
      <c r="C524" t="s">
        <v>899</v>
      </c>
      <c r="D524">
        <v>4</v>
      </c>
      <c r="E524" t="s">
        <v>23</v>
      </c>
      <c r="F524" t="s">
        <v>900</v>
      </c>
      <c r="G524" t="s">
        <v>44</v>
      </c>
      <c r="H524" t="s">
        <v>525</v>
      </c>
      <c r="I524" t="s">
        <v>901</v>
      </c>
      <c r="J524" t="s">
        <v>114</v>
      </c>
      <c r="K524">
        <f>COUNTIFS(Bike_Data[Product Name],Bike_Data[[#This Row],[Product Name]])</f>
        <v>110</v>
      </c>
      <c r="L524">
        <f>_xlfn.RANK.EQ(Bike_Data[[#This Row],[Product Name Count]],Bike_Data[Product Name Count])</f>
        <v>752</v>
      </c>
      <c r="M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24" t="s">
        <v>39</v>
      </c>
      <c r="O524" t="s">
        <v>30</v>
      </c>
      <c r="P524">
        <v>2</v>
      </c>
      <c r="Q524">
        <v>469.99</v>
      </c>
      <c r="R524">
        <v>7.0000000000000007E-2</v>
      </c>
      <c r="S524" t="s">
        <v>47</v>
      </c>
      <c r="T524">
        <v>11</v>
      </c>
      <c r="U524" t="s">
        <v>44</v>
      </c>
      <c r="V524" t="s">
        <v>48</v>
      </c>
      <c r="W524" t="s">
        <v>49</v>
      </c>
      <c r="X524" t="s">
        <v>55</v>
      </c>
    </row>
    <row r="525" spans="1:24" hidden="1" x14ac:dyDescent="0.25">
      <c r="A525">
        <v>266</v>
      </c>
      <c r="B525" t="s">
        <v>887</v>
      </c>
      <c r="C525" t="s">
        <v>899</v>
      </c>
      <c r="D525">
        <v>4</v>
      </c>
      <c r="E525" t="s">
        <v>23</v>
      </c>
      <c r="F525" t="s">
        <v>900</v>
      </c>
      <c r="G525" t="s">
        <v>44</v>
      </c>
      <c r="H525" t="s">
        <v>525</v>
      </c>
      <c r="I525" t="s">
        <v>901</v>
      </c>
      <c r="J525" t="s">
        <v>132</v>
      </c>
      <c r="K525">
        <f>COUNTIFS(Bike_Data[Product Name],Bike_Data[[#This Row],[Product Name]])</f>
        <v>98</v>
      </c>
      <c r="L525">
        <f>_xlfn.RANK.EQ(Bike_Data[[#This Row],[Product Name Count]],Bike_Data[Product Name Count])</f>
        <v>1164</v>
      </c>
      <c r="M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25" t="s">
        <v>70</v>
      </c>
      <c r="O525" t="s">
        <v>37</v>
      </c>
      <c r="P525">
        <v>1</v>
      </c>
      <c r="Q525">
        <v>499.99</v>
      </c>
      <c r="R525">
        <v>0.05</v>
      </c>
      <c r="S525" t="s">
        <v>47</v>
      </c>
      <c r="T525">
        <v>18</v>
      </c>
      <c r="U525" t="s">
        <v>44</v>
      </c>
      <c r="V525" t="s">
        <v>48</v>
      </c>
      <c r="W525" t="s">
        <v>49</v>
      </c>
      <c r="X525" t="s">
        <v>55</v>
      </c>
    </row>
    <row r="526" spans="1:24" hidden="1" x14ac:dyDescent="0.25">
      <c r="A526">
        <v>266</v>
      </c>
      <c r="B526" t="s">
        <v>887</v>
      </c>
      <c r="C526" t="s">
        <v>899</v>
      </c>
      <c r="D526">
        <v>4</v>
      </c>
      <c r="E526" t="s">
        <v>23</v>
      </c>
      <c r="F526" t="s">
        <v>900</v>
      </c>
      <c r="G526" t="s">
        <v>44</v>
      </c>
      <c r="H526" t="s">
        <v>525</v>
      </c>
      <c r="I526" t="s">
        <v>901</v>
      </c>
      <c r="J526" t="s">
        <v>165</v>
      </c>
      <c r="K526">
        <f>COUNTIFS(Bike_Data[Product Name],Bike_Data[[#This Row],[Product Name]])</f>
        <v>78</v>
      </c>
      <c r="L526">
        <f>_xlfn.RANK.EQ(Bike_Data[[#This Row],[Product Name Count]],Bike_Data[Product Name Count])</f>
        <v>2170</v>
      </c>
      <c r="M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6" t="s">
        <v>36</v>
      </c>
      <c r="O526" t="s">
        <v>69</v>
      </c>
      <c r="P526">
        <v>1</v>
      </c>
      <c r="Q526">
        <v>449</v>
      </c>
      <c r="R526">
        <v>0.2</v>
      </c>
      <c r="S526" t="s">
        <v>47</v>
      </c>
      <c r="T526">
        <v>15</v>
      </c>
      <c r="U526" t="s">
        <v>44</v>
      </c>
      <c r="V526" t="s">
        <v>48</v>
      </c>
      <c r="W526" t="s">
        <v>49</v>
      </c>
      <c r="X526" t="s">
        <v>55</v>
      </c>
    </row>
    <row r="527" spans="1:24" hidden="1" x14ac:dyDescent="0.25">
      <c r="A527">
        <v>269</v>
      </c>
      <c r="B527" t="s">
        <v>890</v>
      </c>
      <c r="C527" t="s">
        <v>908</v>
      </c>
      <c r="D527">
        <v>4</v>
      </c>
      <c r="E527" t="s">
        <v>23</v>
      </c>
      <c r="F527" t="s">
        <v>909</v>
      </c>
      <c r="G527" t="s">
        <v>44</v>
      </c>
      <c r="H527" t="s">
        <v>187</v>
      </c>
      <c r="I527" t="s">
        <v>910</v>
      </c>
      <c r="J527" t="s">
        <v>118</v>
      </c>
      <c r="K527">
        <f>COUNTIFS(Bike_Data[Product Name],Bike_Data[[#This Row],[Product Name]])</f>
        <v>100</v>
      </c>
      <c r="L527">
        <f>_xlfn.RANK.EQ(Bike_Data[[#This Row],[Product Name Count]],Bike_Data[Product Name Count])</f>
        <v>1064</v>
      </c>
      <c r="M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27" t="s">
        <v>87</v>
      </c>
      <c r="O527" t="s">
        <v>37</v>
      </c>
      <c r="P527">
        <v>2</v>
      </c>
      <c r="Q527">
        <v>299.99</v>
      </c>
      <c r="R527">
        <v>7.0000000000000007E-2</v>
      </c>
      <c r="S527" t="s">
        <v>47</v>
      </c>
      <c r="T527">
        <v>12</v>
      </c>
      <c r="U527" t="s">
        <v>44</v>
      </c>
      <c r="V527" t="s">
        <v>48</v>
      </c>
      <c r="W527" t="s">
        <v>49</v>
      </c>
      <c r="X527" t="s">
        <v>50</v>
      </c>
    </row>
    <row r="528" spans="1:24" hidden="1" x14ac:dyDescent="0.25">
      <c r="A528">
        <v>269</v>
      </c>
      <c r="B528" t="s">
        <v>890</v>
      </c>
      <c r="C528" t="s">
        <v>908</v>
      </c>
      <c r="D528">
        <v>4</v>
      </c>
      <c r="E528" t="s">
        <v>23</v>
      </c>
      <c r="F528" t="s">
        <v>909</v>
      </c>
      <c r="G528" t="s">
        <v>44</v>
      </c>
      <c r="H528" t="s">
        <v>187</v>
      </c>
      <c r="I528" t="s">
        <v>910</v>
      </c>
      <c r="J528" t="s">
        <v>127</v>
      </c>
      <c r="K528">
        <f>COUNTIFS(Bike_Data[Product Name],Bike_Data[[#This Row],[Product Name]])</f>
        <v>91</v>
      </c>
      <c r="L528">
        <f>_xlfn.RANK.EQ(Bike_Data[[#This Row],[Product Name Count]],Bike_Data[Product Name Count])</f>
        <v>1553</v>
      </c>
      <c r="M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8" t="s">
        <v>39</v>
      </c>
      <c r="O528" t="s">
        <v>128</v>
      </c>
      <c r="P528">
        <v>1</v>
      </c>
      <c r="Q528">
        <v>1320.99</v>
      </c>
      <c r="R528">
        <v>7.0000000000000007E-2</v>
      </c>
      <c r="S528" t="s">
        <v>47</v>
      </c>
      <c r="T528">
        <v>1</v>
      </c>
      <c r="U528" t="s">
        <v>44</v>
      </c>
      <c r="V528" t="s">
        <v>48</v>
      </c>
      <c r="W528" t="s">
        <v>49</v>
      </c>
      <c r="X528" t="s">
        <v>50</v>
      </c>
    </row>
    <row r="529" spans="1:24" hidden="1" x14ac:dyDescent="0.25">
      <c r="A529">
        <v>269</v>
      </c>
      <c r="B529" t="s">
        <v>890</v>
      </c>
      <c r="C529" t="s">
        <v>908</v>
      </c>
      <c r="D529">
        <v>4</v>
      </c>
      <c r="E529" t="s">
        <v>23</v>
      </c>
      <c r="F529" t="s">
        <v>909</v>
      </c>
      <c r="G529" t="s">
        <v>44</v>
      </c>
      <c r="H529" t="s">
        <v>187</v>
      </c>
      <c r="I529" t="s">
        <v>910</v>
      </c>
      <c r="J529" t="s">
        <v>75</v>
      </c>
      <c r="K529">
        <f>COUNTIFS(Bike_Data[Product Name],Bike_Data[[#This Row],[Product Name]])</f>
        <v>89</v>
      </c>
      <c r="L529">
        <f>_xlfn.RANK.EQ(Bike_Data[[#This Row],[Product Name Count]],Bike_Data[Product Name Count])</f>
        <v>1826</v>
      </c>
      <c r="M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29" t="s">
        <v>36</v>
      </c>
      <c r="O529" t="s">
        <v>69</v>
      </c>
      <c r="P529">
        <v>1</v>
      </c>
      <c r="Q529">
        <v>449</v>
      </c>
      <c r="R529">
        <v>0.05</v>
      </c>
      <c r="S529" t="s">
        <v>47</v>
      </c>
      <c r="T529">
        <v>13</v>
      </c>
      <c r="U529" t="s">
        <v>44</v>
      </c>
      <c r="V529" t="s">
        <v>48</v>
      </c>
      <c r="W529" t="s">
        <v>49</v>
      </c>
      <c r="X529" t="s">
        <v>50</v>
      </c>
    </row>
    <row r="530" spans="1:24" hidden="1" x14ac:dyDescent="0.25">
      <c r="A530">
        <v>269</v>
      </c>
      <c r="B530" t="s">
        <v>890</v>
      </c>
      <c r="C530" t="s">
        <v>908</v>
      </c>
      <c r="D530">
        <v>4</v>
      </c>
      <c r="E530" t="s">
        <v>23</v>
      </c>
      <c r="F530" t="s">
        <v>909</v>
      </c>
      <c r="G530" t="s">
        <v>44</v>
      </c>
      <c r="H530" t="s">
        <v>187</v>
      </c>
      <c r="I530" t="s">
        <v>910</v>
      </c>
      <c r="J530" t="s">
        <v>56</v>
      </c>
      <c r="K530">
        <f>COUNTIFS(Bike_Data[Product Name],Bike_Data[[#This Row],[Product Name]])</f>
        <v>86</v>
      </c>
      <c r="L530">
        <f>_xlfn.RANK.EQ(Bike_Data[[#This Row],[Product Name Count]],Bike_Data[Product Name Count])</f>
        <v>1915</v>
      </c>
      <c r="M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30" t="s">
        <v>39</v>
      </c>
      <c r="O530" t="s">
        <v>30</v>
      </c>
      <c r="P530">
        <v>1</v>
      </c>
      <c r="Q530">
        <v>999.99</v>
      </c>
      <c r="R530">
        <v>0.05</v>
      </c>
      <c r="S530" t="s">
        <v>47</v>
      </c>
      <c r="T530">
        <v>28</v>
      </c>
      <c r="U530" t="s">
        <v>44</v>
      </c>
      <c r="V530" t="s">
        <v>48</v>
      </c>
      <c r="W530" t="s">
        <v>49</v>
      </c>
      <c r="X530" t="s">
        <v>50</v>
      </c>
    </row>
    <row r="531" spans="1:24" hidden="1" x14ac:dyDescent="0.25">
      <c r="A531">
        <v>270</v>
      </c>
      <c r="B531" t="s">
        <v>890</v>
      </c>
      <c r="C531" t="s">
        <v>899</v>
      </c>
      <c r="D531">
        <v>4</v>
      </c>
      <c r="E531" t="s">
        <v>23</v>
      </c>
      <c r="F531" t="s">
        <v>911</v>
      </c>
      <c r="G531" t="s">
        <v>44</v>
      </c>
      <c r="H531" t="s">
        <v>265</v>
      </c>
      <c r="I531" t="s">
        <v>912</v>
      </c>
      <c r="J531" t="s">
        <v>132</v>
      </c>
      <c r="K531">
        <f>COUNTIFS(Bike_Data[Product Name],Bike_Data[[#This Row],[Product Name]])</f>
        <v>98</v>
      </c>
      <c r="L531">
        <f>_xlfn.RANK.EQ(Bike_Data[[#This Row],[Product Name Count]],Bike_Data[Product Name Count])</f>
        <v>1164</v>
      </c>
      <c r="M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1" t="s">
        <v>70</v>
      </c>
      <c r="O531" t="s">
        <v>37</v>
      </c>
      <c r="P531">
        <v>2</v>
      </c>
      <c r="Q531">
        <v>499.99</v>
      </c>
      <c r="R531">
        <v>0.2</v>
      </c>
      <c r="S531" t="s">
        <v>47</v>
      </c>
      <c r="T531">
        <v>18</v>
      </c>
      <c r="U531" t="s">
        <v>44</v>
      </c>
      <c r="V531" t="s">
        <v>48</v>
      </c>
      <c r="W531" t="s">
        <v>49</v>
      </c>
      <c r="X531" t="s">
        <v>55</v>
      </c>
    </row>
    <row r="532" spans="1:24" hidden="1" x14ac:dyDescent="0.25">
      <c r="A532">
        <v>270</v>
      </c>
      <c r="B532" t="s">
        <v>890</v>
      </c>
      <c r="C532" t="s">
        <v>899</v>
      </c>
      <c r="D532">
        <v>4</v>
      </c>
      <c r="E532" t="s">
        <v>23</v>
      </c>
      <c r="F532" t="s">
        <v>911</v>
      </c>
      <c r="G532" t="s">
        <v>44</v>
      </c>
      <c r="H532" t="s">
        <v>265</v>
      </c>
      <c r="I532" t="s">
        <v>912</v>
      </c>
      <c r="J532" t="s">
        <v>82</v>
      </c>
      <c r="K532">
        <f>COUNTIFS(Bike_Data[Product Name],Bike_Data[[#This Row],[Product Name]])</f>
        <v>91</v>
      </c>
      <c r="L532">
        <f>_xlfn.RANK.EQ(Bike_Data[[#This Row],[Product Name Count]],Bike_Data[Product Name Count])</f>
        <v>1553</v>
      </c>
      <c r="M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32" t="s">
        <v>36</v>
      </c>
      <c r="O532" t="s">
        <v>37</v>
      </c>
      <c r="P532">
        <v>1</v>
      </c>
      <c r="Q532">
        <v>529.99</v>
      </c>
      <c r="R532">
        <v>0.1</v>
      </c>
      <c r="S532" t="s">
        <v>47</v>
      </c>
      <c r="T532">
        <v>6</v>
      </c>
      <c r="U532" t="s">
        <v>44</v>
      </c>
      <c r="V532" t="s">
        <v>48</v>
      </c>
      <c r="W532" t="s">
        <v>49</v>
      </c>
      <c r="X532" t="s">
        <v>55</v>
      </c>
    </row>
    <row r="533" spans="1:24" hidden="1" x14ac:dyDescent="0.25">
      <c r="A533">
        <v>271</v>
      </c>
      <c r="B533" t="s">
        <v>899</v>
      </c>
      <c r="C533" t="s">
        <v>902</v>
      </c>
      <c r="D533">
        <v>4</v>
      </c>
      <c r="E533" t="s">
        <v>23</v>
      </c>
      <c r="F533" t="s">
        <v>913</v>
      </c>
      <c r="G533" t="s">
        <v>44</v>
      </c>
      <c r="H533" t="s">
        <v>914</v>
      </c>
      <c r="I533" t="s">
        <v>915</v>
      </c>
      <c r="J533" t="s">
        <v>109</v>
      </c>
      <c r="K533">
        <f>COUNTIFS(Bike_Data[Product Name],Bike_Data[[#This Row],[Product Name]])</f>
        <v>193</v>
      </c>
      <c r="L533">
        <f>_xlfn.RANK.EQ(Bike_Data[[#This Row],[Product Name Count]],Bike_Data[Product Name Count])</f>
        <v>1</v>
      </c>
      <c r="M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3" t="s">
        <v>36</v>
      </c>
      <c r="O533" t="s">
        <v>37</v>
      </c>
      <c r="P533">
        <v>1</v>
      </c>
      <c r="Q533">
        <v>269.99</v>
      </c>
      <c r="R533">
        <v>0.1</v>
      </c>
      <c r="S533" t="s">
        <v>47</v>
      </c>
      <c r="T533">
        <v>1</v>
      </c>
      <c r="U533" t="s">
        <v>44</v>
      </c>
      <c r="V533" t="s">
        <v>48</v>
      </c>
      <c r="W533" t="s">
        <v>49</v>
      </c>
      <c r="X533" t="s">
        <v>55</v>
      </c>
    </row>
    <row r="534" spans="1:24" hidden="1" x14ac:dyDescent="0.25">
      <c r="A534">
        <v>271</v>
      </c>
      <c r="B534" t="s">
        <v>899</v>
      </c>
      <c r="C534" t="s">
        <v>902</v>
      </c>
      <c r="D534">
        <v>4</v>
      </c>
      <c r="E534" t="s">
        <v>23</v>
      </c>
      <c r="F534" t="s">
        <v>913</v>
      </c>
      <c r="G534" t="s">
        <v>44</v>
      </c>
      <c r="H534" t="s">
        <v>914</v>
      </c>
      <c r="I534" t="s">
        <v>915</v>
      </c>
      <c r="J534" t="s">
        <v>114</v>
      </c>
      <c r="K534">
        <f>COUNTIFS(Bike_Data[Product Name],Bike_Data[[#This Row],[Product Name]])</f>
        <v>110</v>
      </c>
      <c r="L534">
        <f>_xlfn.RANK.EQ(Bike_Data[[#This Row],[Product Name Count]],Bike_Data[Product Name Count])</f>
        <v>752</v>
      </c>
      <c r="M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4" t="s">
        <v>39</v>
      </c>
      <c r="O534" t="s">
        <v>30</v>
      </c>
      <c r="P534">
        <v>2</v>
      </c>
      <c r="Q534">
        <v>469.99</v>
      </c>
      <c r="R534">
        <v>0.05</v>
      </c>
      <c r="S534" t="s">
        <v>47</v>
      </c>
      <c r="T534">
        <v>11</v>
      </c>
      <c r="U534" t="s">
        <v>44</v>
      </c>
      <c r="V534" t="s">
        <v>48</v>
      </c>
      <c r="W534" t="s">
        <v>49</v>
      </c>
      <c r="X534" t="s">
        <v>55</v>
      </c>
    </row>
    <row r="535" spans="1:24" hidden="1" x14ac:dyDescent="0.25">
      <c r="A535">
        <v>271</v>
      </c>
      <c r="B535" t="s">
        <v>899</v>
      </c>
      <c r="C535" t="s">
        <v>902</v>
      </c>
      <c r="D535">
        <v>4</v>
      </c>
      <c r="E535" t="s">
        <v>23</v>
      </c>
      <c r="F535" t="s">
        <v>913</v>
      </c>
      <c r="G535" t="s">
        <v>44</v>
      </c>
      <c r="H535" t="s">
        <v>914</v>
      </c>
      <c r="I535" t="s">
        <v>915</v>
      </c>
      <c r="J535" t="s">
        <v>92</v>
      </c>
      <c r="K535">
        <f>COUNTIFS(Bike_Data[Product Name],Bike_Data[[#This Row],[Product Name]])</f>
        <v>101</v>
      </c>
      <c r="L535">
        <f>_xlfn.RANK.EQ(Bike_Data[[#This Row],[Product Name Count]],Bike_Data[Product Name Count])</f>
        <v>862</v>
      </c>
      <c r="M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5" t="s">
        <v>39</v>
      </c>
      <c r="O535" t="s">
        <v>40</v>
      </c>
      <c r="P535">
        <v>2</v>
      </c>
      <c r="Q535">
        <v>3999.99</v>
      </c>
      <c r="R535">
        <v>0.1</v>
      </c>
      <c r="S535" t="s">
        <v>47</v>
      </c>
      <c r="T535">
        <v>8</v>
      </c>
      <c r="U535" t="s">
        <v>44</v>
      </c>
      <c r="V535" t="s">
        <v>48</v>
      </c>
      <c r="W535" t="s">
        <v>49</v>
      </c>
      <c r="X535" t="s">
        <v>55</v>
      </c>
    </row>
    <row r="536" spans="1:24" hidden="1" x14ac:dyDescent="0.25">
      <c r="A536">
        <v>271</v>
      </c>
      <c r="B536" t="s">
        <v>899</v>
      </c>
      <c r="C536" t="s">
        <v>902</v>
      </c>
      <c r="D536">
        <v>4</v>
      </c>
      <c r="E536" t="s">
        <v>23</v>
      </c>
      <c r="F536" t="s">
        <v>913</v>
      </c>
      <c r="G536" t="s">
        <v>44</v>
      </c>
      <c r="H536" t="s">
        <v>914</v>
      </c>
      <c r="I536" t="s">
        <v>915</v>
      </c>
      <c r="J536" t="s">
        <v>104</v>
      </c>
      <c r="K536">
        <f>COUNTIFS(Bike_Data[Product Name],Bike_Data[[#This Row],[Product Name]])</f>
        <v>97</v>
      </c>
      <c r="L536">
        <f>_xlfn.RANK.EQ(Bike_Data[[#This Row],[Product Name Count]],Bike_Data[Product Name Count])</f>
        <v>1262</v>
      </c>
      <c r="M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36" t="s">
        <v>29</v>
      </c>
      <c r="O536" t="s">
        <v>30</v>
      </c>
      <c r="P536">
        <v>2</v>
      </c>
      <c r="Q536">
        <v>1680.99</v>
      </c>
      <c r="R536">
        <v>7.0000000000000007E-2</v>
      </c>
      <c r="S536" t="s">
        <v>47</v>
      </c>
      <c r="T536">
        <v>21</v>
      </c>
      <c r="U536" t="s">
        <v>44</v>
      </c>
      <c r="V536" t="s">
        <v>48</v>
      </c>
      <c r="W536" t="s">
        <v>49</v>
      </c>
      <c r="X536" t="s">
        <v>55</v>
      </c>
    </row>
    <row r="537" spans="1:24" hidden="1" x14ac:dyDescent="0.25">
      <c r="A537">
        <v>272</v>
      </c>
      <c r="B537" t="s">
        <v>908</v>
      </c>
      <c r="C537" t="s">
        <v>916</v>
      </c>
      <c r="D537">
        <v>4</v>
      </c>
      <c r="E537" t="s">
        <v>23</v>
      </c>
      <c r="F537" t="s">
        <v>917</v>
      </c>
      <c r="G537" t="s">
        <v>44</v>
      </c>
      <c r="H537" t="s">
        <v>795</v>
      </c>
      <c r="I537" t="s">
        <v>918</v>
      </c>
      <c r="J537" t="s">
        <v>104</v>
      </c>
      <c r="K537">
        <f>COUNTIFS(Bike_Data[Product Name],Bike_Data[[#This Row],[Product Name]])</f>
        <v>97</v>
      </c>
      <c r="L537">
        <f>_xlfn.RANK.EQ(Bike_Data[[#This Row],[Product Name Count]],Bike_Data[Product Name Count])</f>
        <v>1262</v>
      </c>
      <c r="M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37" t="s">
        <v>29</v>
      </c>
      <c r="O537" t="s">
        <v>30</v>
      </c>
      <c r="P537">
        <v>1</v>
      </c>
      <c r="Q537">
        <v>1680.99</v>
      </c>
      <c r="R537">
        <v>7.0000000000000007E-2</v>
      </c>
      <c r="S537" t="s">
        <v>47</v>
      </c>
      <c r="T537">
        <v>21</v>
      </c>
      <c r="U537" t="s">
        <v>44</v>
      </c>
      <c r="V537" t="s">
        <v>48</v>
      </c>
      <c r="W537" t="s">
        <v>49</v>
      </c>
      <c r="X537" t="s">
        <v>55</v>
      </c>
    </row>
    <row r="538" spans="1:24" hidden="1" x14ac:dyDescent="0.25">
      <c r="A538">
        <v>272</v>
      </c>
      <c r="B538" t="s">
        <v>908</v>
      </c>
      <c r="C538" t="s">
        <v>916</v>
      </c>
      <c r="D538">
        <v>4</v>
      </c>
      <c r="E538" t="s">
        <v>23</v>
      </c>
      <c r="F538" t="s">
        <v>917</v>
      </c>
      <c r="G538" t="s">
        <v>44</v>
      </c>
      <c r="H538" t="s">
        <v>795</v>
      </c>
      <c r="I538" t="s">
        <v>918</v>
      </c>
      <c r="J538" t="s">
        <v>61</v>
      </c>
      <c r="K538">
        <f>COUNTIFS(Bike_Data[Product Name],Bike_Data[[#This Row],[Product Name]])</f>
        <v>77</v>
      </c>
      <c r="L538">
        <f>_xlfn.RANK.EQ(Bike_Data[[#This Row],[Product Name Count]],Bike_Data[Product Name Count])</f>
        <v>2248</v>
      </c>
      <c r="M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38" t="s">
        <v>39</v>
      </c>
      <c r="O538" t="s">
        <v>62</v>
      </c>
      <c r="P538">
        <v>2</v>
      </c>
      <c r="Q538">
        <v>749.99</v>
      </c>
      <c r="R538">
        <v>7.0000000000000007E-2</v>
      </c>
      <c r="S538" t="s">
        <v>47</v>
      </c>
      <c r="T538">
        <v>16</v>
      </c>
      <c r="U538" t="s">
        <v>44</v>
      </c>
      <c r="V538" t="s">
        <v>48</v>
      </c>
      <c r="W538" t="s">
        <v>49</v>
      </c>
      <c r="X538" t="s">
        <v>55</v>
      </c>
    </row>
    <row r="539" spans="1:24" hidden="1" x14ac:dyDescent="0.25">
      <c r="A539">
        <v>273</v>
      </c>
      <c r="B539" t="s">
        <v>916</v>
      </c>
      <c r="C539" t="s">
        <v>919</v>
      </c>
      <c r="D539">
        <v>4</v>
      </c>
      <c r="E539" t="s">
        <v>23</v>
      </c>
      <c r="F539" t="s">
        <v>920</v>
      </c>
      <c r="G539" t="s">
        <v>44</v>
      </c>
      <c r="H539" t="s">
        <v>921</v>
      </c>
      <c r="I539" t="s">
        <v>922</v>
      </c>
      <c r="J539" t="s">
        <v>109</v>
      </c>
      <c r="K539">
        <f>COUNTIFS(Bike_Data[Product Name],Bike_Data[[#This Row],[Product Name]])</f>
        <v>193</v>
      </c>
      <c r="L539">
        <f>_xlfn.RANK.EQ(Bike_Data[[#This Row],[Product Name Count]],Bike_Data[Product Name Count])</f>
        <v>1</v>
      </c>
      <c r="M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39" t="s">
        <v>87</v>
      </c>
      <c r="O539" t="s">
        <v>37</v>
      </c>
      <c r="P539">
        <v>1</v>
      </c>
      <c r="Q539">
        <v>269.99</v>
      </c>
      <c r="R539">
        <v>0.1</v>
      </c>
      <c r="S539" t="s">
        <v>47</v>
      </c>
      <c r="T539">
        <v>16</v>
      </c>
      <c r="U539" t="s">
        <v>44</v>
      </c>
      <c r="V539" t="s">
        <v>48</v>
      </c>
      <c r="W539" t="s">
        <v>49</v>
      </c>
      <c r="X539" t="s">
        <v>55</v>
      </c>
    </row>
    <row r="540" spans="1:24" hidden="1" x14ac:dyDescent="0.25">
      <c r="A540">
        <v>274</v>
      </c>
      <c r="B540" t="s">
        <v>919</v>
      </c>
      <c r="C540" t="s">
        <v>923</v>
      </c>
      <c r="D540">
        <v>4</v>
      </c>
      <c r="E540" t="s">
        <v>23</v>
      </c>
      <c r="F540" t="s">
        <v>924</v>
      </c>
      <c r="G540" t="s">
        <v>44</v>
      </c>
      <c r="H540" t="s">
        <v>474</v>
      </c>
      <c r="I540" t="s">
        <v>925</v>
      </c>
      <c r="J540" t="s">
        <v>76</v>
      </c>
      <c r="K540">
        <f>COUNTIFS(Bike_Data[Product Name],Bike_Data[[#This Row],[Product Name]])</f>
        <v>101</v>
      </c>
      <c r="L540">
        <f>_xlfn.RANK.EQ(Bike_Data[[#This Row],[Product Name Count]],Bike_Data[Product Name Count])</f>
        <v>862</v>
      </c>
      <c r="M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0" t="s">
        <v>77</v>
      </c>
      <c r="O540" t="s">
        <v>40</v>
      </c>
      <c r="P540">
        <v>2</v>
      </c>
      <c r="Q540">
        <v>2999.99</v>
      </c>
      <c r="R540">
        <v>7.0000000000000007E-2</v>
      </c>
      <c r="S540" t="s">
        <v>47</v>
      </c>
      <c r="T540">
        <v>17</v>
      </c>
      <c r="U540" t="s">
        <v>44</v>
      </c>
      <c r="V540" t="s">
        <v>48</v>
      </c>
      <c r="W540" t="s">
        <v>49</v>
      </c>
      <c r="X540" t="s">
        <v>55</v>
      </c>
    </row>
    <row r="541" spans="1:24" hidden="1" x14ac:dyDescent="0.25">
      <c r="A541">
        <v>274</v>
      </c>
      <c r="B541" t="s">
        <v>919</v>
      </c>
      <c r="C541" t="s">
        <v>923</v>
      </c>
      <c r="D541">
        <v>4</v>
      </c>
      <c r="E541" t="s">
        <v>23</v>
      </c>
      <c r="F541" t="s">
        <v>924</v>
      </c>
      <c r="G541" t="s">
        <v>44</v>
      </c>
      <c r="H541" t="s">
        <v>474</v>
      </c>
      <c r="I541" t="s">
        <v>925</v>
      </c>
      <c r="J541" t="s">
        <v>132</v>
      </c>
      <c r="K541">
        <f>COUNTIFS(Bike_Data[Product Name],Bike_Data[[#This Row],[Product Name]])</f>
        <v>98</v>
      </c>
      <c r="L541">
        <f>_xlfn.RANK.EQ(Bike_Data[[#This Row],[Product Name Count]],Bike_Data[Product Name Count])</f>
        <v>1164</v>
      </c>
      <c r="M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1" t="s">
        <v>70</v>
      </c>
      <c r="O541" t="s">
        <v>37</v>
      </c>
      <c r="P541">
        <v>2</v>
      </c>
      <c r="Q541">
        <v>499.99</v>
      </c>
      <c r="R541">
        <v>0.1</v>
      </c>
      <c r="S541" t="s">
        <v>47</v>
      </c>
      <c r="T541">
        <v>18</v>
      </c>
      <c r="U541" t="s">
        <v>44</v>
      </c>
      <c r="V541" t="s">
        <v>48</v>
      </c>
      <c r="W541" t="s">
        <v>49</v>
      </c>
      <c r="X541" t="s">
        <v>55</v>
      </c>
    </row>
    <row r="542" spans="1:24" hidden="1" x14ac:dyDescent="0.25">
      <c r="A542">
        <v>274</v>
      </c>
      <c r="B542" t="s">
        <v>919</v>
      </c>
      <c r="C542" t="s">
        <v>923</v>
      </c>
      <c r="D542">
        <v>4</v>
      </c>
      <c r="E542" t="s">
        <v>23</v>
      </c>
      <c r="F542" t="s">
        <v>924</v>
      </c>
      <c r="G542" t="s">
        <v>44</v>
      </c>
      <c r="H542" t="s">
        <v>474</v>
      </c>
      <c r="I542" t="s">
        <v>925</v>
      </c>
      <c r="J542" t="s">
        <v>104</v>
      </c>
      <c r="K542">
        <f>COUNTIFS(Bike_Data[Product Name],Bike_Data[[#This Row],[Product Name]])</f>
        <v>97</v>
      </c>
      <c r="L542">
        <f>_xlfn.RANK.EQ(Bike_Data[[#This Row],[Product Name Count]],Bike_Data[Product Name Count])</f>
        <v>1262</v>
      </c>
      <c r="M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42" t="s">
        <v>29</v>
      </c>
      <c r="O542" t="s">
        <v>30</v>
      </c>
      <c r="P542">
        <v>2</v>
      </c>
      <c r="Q542">
        <v>1680.99</v>
      </c>
      <c r="R542">
        <v>0.05</v>
      </c>
      <c r="S542" t="s">
        <v>47</v>
      </c>
      <c r="T542">
        <v>21</v>
      </c>
      <c r="U542" t="s">
        <v>44</v>
      </c>
      <c r="V542" t="s">
        <v>48</v>
      </c>
      <c r="W542" t="s">
        <v>49</v>
      </c>
      <c r="X542" t="s">
        <v>55</v>
      </c>
    </row>
    <row r="543" spans="1:24" hidden="1" x14ac:dyDescent="0.25">
      <c r="A543">
        <v>275</v>
      </c>
      <c r="B543" t="s">
        <v>919</v>
      </c>
      <c r="C543" t="s">
        <v>923</v>
      </c>
      <c r="D543">
        <v>4</v>
      </c>
      <c r="E543" t="s">
        <v>23</v>
      </c>
      <c r="F543" t="s">
        <v>926</v>
      </c>
      <c r="G543" t="s">
        <v>44</v>
      </c>
      <c r="H543" t="s">
        <v>265</v>
      </c>
      <c r="I543" t="s">
        <v>927</v>
      </c>
      <c r="J543" t="s">
        <v>92</v>
      </c>
      <c r="K543">
        <f>COUNTIFS(Bike_Data[Product Name],Bike_Data[[#This Row],[Product Name]])</f>
        <v>101</v>
      </c>
      <c r="L543">
        <f>_xlfn.RANK.EQ(Bike_Data[[#This Row],[Product Name Count]],Bike_Data[Product Name Count])</f>
        <v>862</v>
      </c>
      <c r="M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3" t="s">
        <v>39</v>
      </c>
      <c r="O543" t="s">
        <v>40</v>
      </c>
      <c r="P543">
        <v>2</v>
      </c>
      <c r="Q543">
        <v>3999.99</v>
      </c>
      <c r="R543">
        <v>0.05</v>
      </c>
      <c r="S543" t="s">
        <v>47</v>
      </c>
      <c r="T543">
        <v>8</v>
      </c>
      <c r="U543" t="s">
        <v>44</v>
      </c>
      <c r="V543" t="s">
        <v>48</v>
      </c>
      <c r="W543" t="s">
        <v>49</v>
      </c>
      <c r="X543" t="s">
        <v>55</v>
      </c>
    </row>
    <row r="544" spans="1:24" hidden="1" x14ac:dyDescent="0.25">
      <c r="A544">
        <v>275</v>
      </c>
      <c r="B544" t="s">
        <v>919</v>
      </c>
      <c r="C544" t="s">
        <v>923</v>
      </c>
      <c r="D544">
        <v>4</v>
      </c>
      <c r="E544" t="s">
        <v>23</v>
      </c>
      <c r="F544" t="s">
        <v>926</v>
      </c>
      <c r="G544" t="s">
        <v>44</v>
      </c>
      <c r="H544" t="s">
        <v>265</v>
      </c>
      <c r="I544" t="s">
        <v>927</v>
      </c>
      <c r="J544" t="s">
        <v>132</v>
      </c>
      <c r="K544">
        <f>COUNTIFS(Bike_Data[Product Name],Bike_Data[[#This Row],[Product Name]])</f>
        <v>98</v>
      </c>
      <c r="L544">
        <f>_xlfn.RANK.EQ(Bike_Data[[#This Row],[Product Name Count]],Bike_Data[Product Name Count])</f>
        <v>1164</v>
      </c>
      <c r="M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4" t="s">
        <v>70</v>
      </c>
      <c r="O544" t="s">
        <v>37</v>
      </c>
      <c r="P544">
        <v>1</v>
      </c>
      <c r="Q544">
        <v>499.99</v>
      </c>
      <c r="R544">
        <v>0.1</v>
      </c>
      <c r="S544" t="s">
        <v>47</v>
      </c>
      <c r="T544">
        <v>18</v>
      </c>
      <c r="U544" t="s">
        <v>44</v>
      </c>
      <c r="V544" t="s">
        <v>48</v>
      </c>
      <c r="W544" t="s">
        <v>49</v>
      </c>
      <c r="X544" t="s">
        <v>55</v>
      </c>
    </row>
    <row r="545" spans="1:24" hidden="1" x14ac:dyDescent="0.25">
      <c r="A545">
        <v>275</v>
      </c>
      <c r="B545" t="s">
        <v>919</v>
      </c>
      <c r="C545" t="s">
        <v>923</v>
      </c>
      <c r="D545">
        <v>4</v>
      </c>
      <c r="E545" t="s">
        <v>23</v>
      </c>
      <c r="F545" t="s">
        <v>926</v>
      </c>
      <c r="G545" t="s">
        <v>44</v>
      </c>
      <c r="H545" t="s">
        <v>265</v>
      </c>
      <c r="I545" t="s">
        <v>927</v>
      </c>
      <c r="J545" t="s">
        <v>75</v>
      </c>
      <c r="K545">
        <f>COUNTIFS(Bike_Data[Product Name],Bike_Data[[#This Row],[Product Name]])</f>
        <v>89</v>
      </c>
      <c r="L545">
        <f>_xlfn.RANK.EQ(Bike_Data[[#This Row],[Product Name Count]],Bike_Data[Product Name Count])</f>
        <v>1826</v>
      </c>
      <c r="M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45" t="s">
        <v>36</v>
      </c>
      <c r="O545" t="s">
        <v>69</v>
      </c>
      <c r="P545">
        <v>1</v>
      </c>
      <c r="Q545">
        <v>449</v>
      </c>
      <c r="R545">
        <v>0.05</v>
      </c>
      <c r="S545" t="s">
        <v>47</v>
      </c>
      <c r="T545">
        <v>13</v>
      </c>
      <c r="U545" t="s">
        <v>44</v>
      </c>
      <c r="V545" t="s">
        <v>48</v>
      </c>
      <c r="W545" t="s">
        <v>49</v>
      </c>
      <c r="X545" t="s">
        <v>55</v>
      </c>
    </row>
    <row r="546" spans="1:24" hidden="1" x14ac:dyDescent="0.25">
      <c r="A546">
        <v>276</v>
      </c>
      <c r="B546" t="s">
        <v>923</v>
      </c>
      <c r="C546" t="s">
        <v>928</v>
      </c>
      <c r="D546">
        <v>4</v>
      </c>
      <c r="E546" t="s">
        <v>23</v>
      </c>
      <c r="F546" t="s">
        <v>929</v>
      </c>
      <c r="G546" t="s">
        <v>44</v>
      </c>
      <c r="H546" t="s">
        <v>930</v>
      </c>
      <c r="I546" t="s">
        <v>931</v>
      </c>
      <c r="J546" t="s">
        <v>76</v>
      </c>
      <c r="K546">
        <f>COUNTIFS(Bike_Data[Product Name],Bike_Data[[#This Row],[Product Name]])</f>
        <v>101</v>
      </c>
      <c r="L546">
        <f>_xlfn.RANK.EQ(Bike_Data[[#This Row],[Product Name Count]],Bike_Data[Product Name Count])</f>
        <v>862</v>
      </c>
      <c r="M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6" t="s">
        <v>77</v>
      </c>
      <c r="O546" t="s">
        <v>40</v>
      </c>
      <c r="P546">
        <v>2</v>
      </c>
      <c r="Q546">
        <v>2999.99</v>
      </c>
      <c r="R546">
        <v>7.0000000000000007E-2</v>
      </c>
      <c r="S546" t="s">
        <v>47</v>
      </c>
      <c r="T546">
        <v>17</v>
      </c>
      <c r="U546" t="s">
        <v>44</v>
      </c>
      <c r="V546" t="s">
        <v>48</v>
      </c>
      <c r="W546" t="s">
        <v>49</v>
      </c>
      <c r="X546" t="s">
        <v>50</v>
      </c>
    </row>
    <row r="547" spans="1:24" hidden="1" x14ac:dyDescent="0.25">
      <c r="A547">
        <v>276</v>
      </c>
      <c r="B547" t="s">
        <v>923</v>
      </c>
      <c r="C547" t="s">
        <v>928</v>
      </c>
      <c r="D547">
        <v>4</v>
      </c>
      <c r="E547" t="s">
        <v>23</v>
      </c>
      <c r="F547" t="s">
        <v>929</v>
      </c>
      <c r="G547" t="s">
        <v>44</v>
      </c>
      <c r="H547" t="s">
        <v>930</v>
      </c>
      <c r="I547" t="s">
        <v>931</v>
      </c>
      <c r="J547" t="s">
        <v>68</v>
      </c>
      <c r="K547">
        <f>COUNTIFS(Bike_Data[Product Name],Bike_Data[[#This Row],[Product Name]])</f>
        <v>91</v>
      </c>
      <c r="L547">
        <f>_xlfn.RANK.EQ(Bike_Data[[#This Row],[Product Name Count]],Bike_Data[Product Name Count])</f>
        <v>1553</v>
      </c>
      <c r="M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47" t="s">
        <v>36</v>
      </c>
      <c r="O547" t="s">
        <v>69</v>
      </c>
      <c r="P547">
        <v>1</v>
      </c>
      <c r="Q547">
        <v>429</v>
      </c>
      <c r="R547">
        <v>0.05</v>
      </c>
      <c r="S547" t="s">
        <v>47</v>
      </c>
      <c r="T547">
        <v>3</v>
      </c>
      <c r="U547" t="s">
        <v>44</v>
      </c>
      <c r="V547" t="s">
        <v>48</v>
      </c>
      <c r="W547" t="s">
        <v>49</v>
      </c>
      <c r="X547" t="s">
        <v>50</v>
      </c>
    </row>
    <row r="548" spans="1:24" hidden="1" x14ac:dyDescent="0.25">
      <c r="A548">
        <v>276</v>
      </c>
      <c r="B548" t="s">
        <v>923</v>
      </c>
      <c r="C548" t="s">
        <v>928</v>
      </c>
      <c r="D548">
        <v>4</v>
      </c>
      <c r="E548" t="s">
        <v>23</v>
      </c>
      <c r="F548" t="s">
        <v>929</v>
      </c>
      <c r="G548" t="s">
        <v>44</v>
      </c>
      <c r="H548" t="s">
        <v>930</v>
      </c>
      <c r="I548" t="s">
        <v>931</v>
      </c>
      <c r="J548" t="s">
        <v>56</v>
      </c>
      <c r="K548">
        <f>COUNTIFS(Bike_Data[Product Name],Bike_Data[[#This Row],[Product Name]])</f>
        <v>86</v>
      </c>
      <c r="L548">
        <f>_xlfn.RANK.EQ(Bike_Data[[#This Row],[Product Name Count]],Bike_Data[Product Name Count])</f>
        <v>1915</v>
      </c>
      <c r="M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48" t="s">
        <v>39</v>
      </c>
      <c r="O548" t="s">
        <v>30</v>
      </c>
      <c r="P548">
        <v>2</v>
      </c>
      <c r="Q548">
        <v>999.99</v>
      </c>
      <c r="R548">
        <v>0.2</v>
      </c>
      <c r="S548" t="s">
        <v>47</v>
      </c>
      <c r="T548">
        <v>28</v>
      </c>
      <c r="U548" t="s">
        <v>44</v>
      </c>
      <c r="V548" t="s">
        <v>48</v>
      </c>
      <c r="W548" t="s">
        <v>49</v>
      </c>
      <c r="X548" t="s">
        <v>50</v>
      </c>
    </row>
    <row r="549" spans="1:24" hidden="1" x14ac:dyDescent="0.25">
      <c r="A549">
        <v>277</v>
      </c>
      <c r="B549" t="s">
        <v>928</v>
      </c>
      <c r="C549" t="s">
        <v>932</v>
      </c>
      <c r="D549">
        <v>4</v>
      </c>
      <c r="E549" t="s">
        <v>23</v>
      </c>
      <c r="F549" t="s">
        <v>933</v>
      </c>
      <c r="G549" t="s">
        <v>44</v>
      </c>
      <c r="H549" t="s">
        <v>533</v>
      </c>
      <c r="I549" t="s">
        <v>934</v>
      </c>
      <c r="J549" t="s">
        <v>109</v>
      </c>
      <c r="K549">
        <f>COUNTIFS(Bike_Data[Product Name],Bike_Data[[#This Row],[Product Name]])</f>
        <v>193</v>
      </c>
      <c r="L549">
        <f>_xlfn.RANK.EQ(Bike_Data[[#This Row],[Product Name Count]],Bike_Data[Product Name Count])</f>
        <v>1</v>
      </c>
      <c r="M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49" t="s">
        <v>36</v>
      </c>
      <c r="O549" t="s">
        <v>37</v>
      </c>
      <c r="P549">
        <v>2</v>
      </c>
      <c r="Q549">
        <v>269.99</v>
      </c>
      <c r="R549">
        <v>0.1</v>
      </c>
      <c r="S549" t="s">
        <v>47</v>
      </c>
      <c r="T549">
        <v>1</v>
      </c>
      <c r="U549" t="s">
        <v>44</v>
      </c>
      <c r="V549" t="s">
        <v>48</v>
      </c>
      <c r="W549" t="s">
        <v>49</v>
      </c>
      <c r="X549" t="s">
        <v>55</v>
      </c>
    </row>
    <row r="550" spans="1:24" hidden="1" x14ac:dyDescent="0.25">
      <c r="A550">
        <v>277</v>
      </c>
      <c r="B550" t="s">
        <v>928</v>
      </c>
      <c r="C550" t="s">
        <v>932</v>
      </c>
      <c r="D550">
        <v>4</v>
      </c>
      <c r="E550" t="s">
        <v>23</v>
      </c>
      <c r="F550" t="s">
        <v>933</v>
      </c>
      <c r="G550" t="s">
        <v>44</v>
      </c>
      <c r="H550" t="s">
        <v>533</v>
      </c>
      <c r="I550" t="s">
        <v>934</v>
      </c>
      <c r="J550" t="s">
        <v>114</v>
      </c>
      <c r="K550">
        <f>COUNTIFS(Bike_Data[Product Name],Bike_Data[[#This Row],[Product Name]])</f>
        <v>110</v>
      </c>
      <c r="L550">
        <f>_xlfn.RANK.EQ(Bike_Data[[#This Row],[Product Name Count]],Bike_Data[Product Name Count])</f>
        <v>752</v>
      </c>
      <c r="M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0" t="s">
        <v>39</v>
      </c>
      <c r="O550" t="s">
        <v>30</v>
      </c>
      <c r="P550">
        <v>2</v>
      </c>
      <c r="Q550">
        <v>469.99</v>
      </c>
      <c r="R550">
        <v>0.2</v>
      </c>
      <c r="S550" t="s">
        <v>47</v>
      </c>
      <c r="T550">
        <v>11</v>
      </c>
      <c r="U550" t="s">
        <v>44</v>
      </c>
      <c r="V550" t="s">
        <v>48</v>
      </c>
      <c r="W550" t="s">
        <v>49</v>
      </c>
      <c r="X550" t="s">
        <v>55</v>
      </c>
    </row>
    <row r="551" spans="1:24" hidden="1" x14ac:dyDescent="0.25">
      <c r="A551">
        <v>277</v>
      </c>
      <c r="B551" t="s">
        <v>928</v>
      </c>
      <c r="C551" t="s">
        <v>932</v>
      </c>
      <c r="D551">
        <v>4</v>
      </c>
      <c r="E551" t="s">
        <v>23</v>
      </c>
      <c r="F551" t="s">
        <v>933</v>
      </c>
      <c r="G551" t="s">
        <v>44</v>
      </c>
      <c r="H551" t="s">
        <v>533</v>
      </c>
      <c r="I551" t="s">
        <v>934</v>
      </c>
      <c r="J551" t="s">
        <v>35</v>
      </c>
      <c r="K551">
        <f>COUNTIFS(Bike_Data[Product Name],Bike_Data[[#This Row],[Product Name]])</f>
        <v>84</v>
      </c>
      <c r="L551">
        <f>_xlfn.RANK.EQ(Bike_Data[[#This Row],[Product Name Count]],Bike_Data[Product Name Count])</f>
        <v>2086</v>
      </c>
      <c r="M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51" t="s">
        <v>36</v>
      </c>
      <c r="O551" t="s">
        <v>37</v>
      </c>
      <c r="P551">
        <v>2</v>
      </c>
      <c r="Q551">
        <v>599.99</v>
      </c>
      <c r="R551">
        <v>0.2</v>
      </c>
      <c r="S551" t="s">
        <v>47</v>
      </c>
      <c r="T551">
        <v>20</v>
      </c>
      <c r="U551" t="s">
        <v>44</v>
      </c>
      <c r="V551" t="s">
        <v>48</v>
      </c>
      <c r="W551" t="s">
        <v>49</v>
      </c>
      <c r="X551" t="s">
        <v>55</v>
      </c>
    </row>
    <row r="552" spans="1:24" hidden="1" x14ac:dyDescent="0.25">
      <c r="A552">
        <v>279</v>
      </c>
      <c r="B552" t="s">
        <v>935</v>
      </c>
      <c r="C552" t="s">
        <v>938</v>
      </c>
      <c r="D552">
        <v>4</v>
      </c>
      <c r="E552" t="s">
        <v>23</v>
      </c>
      <c r="F552" t="s">
        <v>939</v>
      </c>
      <c r="G552" t="s">
        <v>44</v>
      </c>
      <c r="H552" t="s">
        <v>143</v>
      </c>
      <c r="I552" t="s">
        <v>940</v>
      </c>
      <c r="J552" t="s">
        <v>132</v>
      </c>
      <c r="K552">
        <f>COUNTIFS(Bike_Data[Product Name],Bike_Data[[#This Row],[Product Name]])</f>
        <v>98</v>
      </c>
      <c r="L552">
        <f>_xlfn.RANK.EQ(Bike_Data[[#This Row],[Product Name Count]],Bike_Data[Product Name Count])</f>
        <v>1164</v>
      </c>
      <c r="M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2" t="s">
        <v>70</v>
      </c>
      <c r="O552" t="s">
        <v>37</v>
      </c>
      <c r="P552">
        <v>1</v>
      </c>
      <c r="Q552">
        <v>499.99</v>
      </c>
      <c r="R552">
        <v>7.0000000000000007E-2</v>
      </c>
      <c r="S552" t="s">
        <v>47</v>
      </c>
      <c r="T552">
        <v>18</v>
      </c>
      <c r="U552" t="s">
        <v>44</v>
      </c>
      <c r="V552" t="s">
        <v>48</v>
      </c>
      <c r="W552" t="s">
        <v>49</v>
      </c>
      <c r="X552" t="s">
        <v>50</v>
      </c>
    </row>
    <row r="553" spans="1:24" hidden="1" x14ac:dyDescent="0.25">
      <c r="A553">
        <v>280</v>
      </c>
      <c r="B553" t="s">
        <v>935</v>
      </c>
      <c r="C553" t="s">
        <v>941</v>
      </c>
      <c r="D553">
        <v>4</v>
      </c>
      <c r="E553" t="s">
        <v>23</v>
      </c>
      <c r="F553" t="s">
        <v>942</v>
      </c>
      <c r="G553" t="s">
        <v>44</v>
      </c>
      <c r="H553" t="s">
        <v>943</v>
      </c>
      <c r="I553" t="s">
        <v>944</v>
      </c>
      <c r="J553" t="s">
        <v>109</v>
      </c>
      <c r="K553">
        <f>COUNTIFS(Bike_Data[Product Name],Bike_Data[[#This Row],[Product Name]])</f>
        <v>193</v>
      </c>
      <c r="L553">
        <f>_xlfn.RANK.EQ(Bike_Data[[#This Row],[Product Name Count]],Bike_Data[Product Name Count])</f>
        <v>1</v>
      </c>
      <c r="M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3" t="s">
        <v>36</v>
      </c>
      <c r="O553" t="s">
        <v>37</v>
      </c>
      <c r="P553">
        <v>1</v>
      </c>
      <c r="Q553">
        <v>269.99</v>
      </c>
      <c r="R553">
        <v>7.0000000000000007E-2</v>
      </c>
      <c r="S553" t="s">
        <v>47</v>
      </c>
      <c r="T553">
        <v>1</v>
      </c>
      <c r="U553" t="s">
        <v>44</v>
      </c>
      <c r="V553" t="s">
        <v>48</v>
      </c>
      <c r="W553" t="s">
        <v>49</v>
      </c>
      <c r="X553" t="s">
        <v>55</v>
      </c>
    </row>
    <row r="554" spans="1:24" hidden="1" x14ac:dyDescent="0.25">
      <c r="A554">
        <v>280</v>
      </c>
      <c r="B554" t="s">
        <v>935</v>
      </c>
      <c r="C554" t="s">
        <v>941</v>
      </c>
      <c r="D554">
        <v>4</v>
      </c>
      <c r="E554" t="s">
        <v>23</v>
      </c>
      <c r="F554" t="s">
        <v>942</v>
      </c>
      <c r="G554" t="s">
        <v>44</v>
      </c>
      <c r="H554" t="s">
        <v>943</v>
      </c>
      <c r="I554" t="s">
        <v>944</v>
      </c>
      <c r="J554" t="s">
        <v>42</v>
      </c>
      <c r="K554">
        <f>COUNTIFS(Bike_Data[Product Name],Bike_Data[[#This Row],[Product Name]])</f>
        <v>185</v>
      </c>
      <c r="L554">
        <f>_xlfn.RANK.EQ(Bike_Data[[#This Row],[Product Name Count]],Bike_Data[Product Name Count])</f>
        <v>387</v>
      </c>
      <c r="M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4" t="s">
        <v>70</v>
      </c>
      <c r="O554" t="s">
        <v>37</v>
      </c>
      <c r="P554">
        <v>2</v>
      </c>
      <c r="Q554">
        <v>599.99</v>
      </c>
      <c r="R554">
        <v>7.0000000000000007E-2</v>
      </c>
      <c r="S554" t="s">
        <v>47</v>
      </c>
      <c r="T554">
        <v>2</v>
      </c>
      <c r="U554" t="s">
        <v>44</v>
      </c>
      <c r="V554" t="s">
        <v>48</v>
      </c>
      <c r="W554" t="s">
        <v>49</v>
      </c>
      <c r="X554" t="s">
        <v>55</v>
      </c>
    </row>
    <row r="555" spans="1:24" hidden="1" x14ac:dyDescent="0.25">
      <c r="A555">
        <v>280</v>
      </c>
      <c r="B555" t="s">
        <v>935</v>
      </c>
      <c r="C555" t="s">
        <v>941</v>
      </c>
      <c r="D555">
        <v>4</v>
      </c>
      <c r="E555" t="s">
        <v>23</v>
      </c>
      <c r="F555" t="s">
        <v>942</v>
      </c>
      <c r="G555" t="s">
        <v>44</v>
      </c>
      <c r="H555" t="s">
        <v>943</v>
      </c>
      <c r="I555" t="s">
        <v>944</v>
      </c>
      <c r="J555" t="s">
        <v>132</v>
      </c>
      <c r="K555">
        <f>COUNTIFS(Bike_Data[Product Name],Bike_Data[[#This Row],[Product Name]])</f>
        <v>98</v>
      </c>
      <c r="L555">
        <f>_xlfn.RANK.EQ(Bike_Data[[#This Row],[Product Name Count]],Bike_Data[Product Name Count])</f>
        <v>1164</v>
      </c>
      <c r="M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5" t="s">
        <v>70</v>
      </c>
      <c r="O555" t="s">
        <v>37</v>
      </c>
      <c r="P555">
        <v>1</v>
      </c>
      <c r="Q555">
        <v>499.99</v>
      </c>
      <c r="R555">
        <v>7.0000000000000007E-2</v>
      </c>
      <c r="S555" t="s">
        <v>47</v>
      </c>
      <c r="T555">
        <v>18</v>
      </c>
      <c r="U555" t="s">
        <v>44</v>
      </c>
      <c r="V555" t="s">
        <v>48</v>
      </c>
      <c r="W555" t="s">
        <v>49</v>
      </c>
      <c r="X555" t="s">
        <v>55</v>
      </c>
    </row>
    <row r="556" spans="1:24" hidden="1" x14ac:dyDescent="0.25">
      <c r="A556">
        <v>281</v>
      </c>
      <c r="B556" t="s">
        <v>935</v>
      </c>
      <c r="C556" t="s">
        <v>941</v>
      </c>
      <c r="D556">
        <v>4</v>
      </c>
      <c r="E556" t="s">
        <v>23</v>
      </c>
      <c r="F556" t="s">
        <v>945</v>
      </c>
      <c r="G556" t="s">
        <v>44</v>
      </c>
      <c r="H556" t="s">
        <v>402</v>
      </c>
      <c r="I556" t="s">
        <v>946</v>
      </c>
      <c r="J556" t="s">
        <v>86</v>
      </c>
      <c r="K556">
        <f>COUNTIFS(Bike_Data[Product Name],Bike_Data[[#This Row],[Product Name]])</f>
        <v>180</v>
      </c>
      <c r="L556">
        <f>_xlfn.RANK.EQ(Bike_Data[[#This Row],[Product Name Count]],Bike_Data[Product Name Count])</f>
        <v>572</v>
      </c>
      <c r="M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6" t="s">
        <v>87</v>
      </c>
      <c r="O556" t="s">
        <v>37</v>
      </c>
      <c r="P556">
        <v>1</v>
      </c>
      <c r="Q556">
        <v>269.99</v>
      </c>
      <c r="R556">
        <v>7.0000000000000007E-2</v>
      </c>
      <c r="S556" t="s">
        <v>47</v>
      </c>
      <c r="T556">
        <v>0</v>
      </c>
      <c r="U556" t="s">
        <v>44</v>
      </c>
      <c r="V556" t="s">
        <v>48</v>
      </c>
      <c r="W556" t="s">
        <v>49</v>
      </c>
      <c r="X556" t="s">
        <v>55</v>
      </c>
    </row>
    <row r="557" spans="1:24" hidden="1" x14ac:dyDescent="0.25">
      <c r="A557">
        <v>281</v>
      </c>
      <c r="B557" t="s">
        <v>935</v>
      </c>
      <c r="C557" t="s">
        <v>941</v>
      </c>
      <c r="D557">
        <v>4</v>
      </c>
      <c r="E557" t="s">
        <v>23</v>
      </c>
      <c r="F557" t="s">
        <v>945</v>
      </c>
      <c r="G557" t="s">
        <v>44</v>
      </c>
      <c r="H557" t="s">
        <v>402</v>
      </c>
      <c r="I557" t="s">
        <v>946</v>
      </c>
      <c r="J557" t="s">
        <v>86</v>
      </c>
      <c r="K557">
        <f>COUNTIFS(Bike_Data[Product Name],Bike_Data[[#This Row],[Product Name]])</f>
        <v>180</v>
      </c>
      <c r="L557">
        <f>_xlfn.RANK.EQ(Bike_Data[[#This Row],[Product Name Count]],Bike_Data[Product Name Count])</f>
        <v>572</v>
      </c>
      <c r="M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7" t="s">
        <v>36</v>
      </c>
      <c r="O557" t="s">
        <v>37</v>
      </c>
      <c r="P557">
        <v>2</v>
      </c>
      <c r="Q557">
        <v>269.99</v>
      </c>
      <c r="R557">
        <v>0.1</v>
      </c>
      <c r="S557" t="s">
        <v>47</v>
      </c>
      <c r="T557">
        <v>18</v>
      </c>
      <c r="U557" t="s">
        <v>44</v>
      </c>
      <c r="V557" t="s">
        <v>48</v>
      </c>
      <c r="W557" t="s">
        <v>49</v>
      </c>
      <c r="X557" t="s">
        <v>55</v>
      </c>
    </row>
    <row r="558" spans="1:24" hidden="1" x14ac:dyDescent="0.25">
      <c r="A558">
        <v>281</v>
      </c>
      <c r="B558" t="s">
        <v>935</v>
      </c>
      <c r="C558" t="s">
        <v>941</v>
      </c>
      <c r="D558">
        <v>4</v>
      </c>
      <c r="E558" t="s">
        <v>23</v>
      </c>
      <c r="F558" t="s">
        <v>945</v>
      </c>
      <c r="G558" t="s">
        <v>44</v>
      </c>
      <c r="H558" t="s">
        <v>402</v>
      </c>
      <c r="I558" t="s">
        <v>946</v>
      </c>
      <c r="J558" t="s">
        <v>92</v>
      </c>
      <c r="K558">
        <f>COUNTIFS(Bike_Data[Product Name],Bike_Data[[#This Row],[Product Name]])</f>
        <v>101</v>
      </c>
      <c r="L558">
        <f>_xlfn.RANK.EQ(Bike_Data[[#This Row],[Product Name Count]],Bike_Data[Product Name Count])</f>
        <v>862</v>
      </c>
      <c r="M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8" t="s">
        <v>39</v>
      </c>
      <c r="O558" t="s">
        <v>40</v>
      </c>
      <c r="P558">
        <v>2</v>
      </c>
      <c r="Q558">
        <v>3999.99</v>
      </c>
      <c r="R558">
        <v>7.0000000000000007E-2</v>
      </c>
      <c r="S558" t="s">
        <v>47</v>
      </c>
      <c r="T558">
        <v>8</v>
      </c>
      <c r="U558" t="s">
        <v>44</v>
      </c>
      <c r="V558" t="s">
        <v>48</v>
      </c>
      <c r="W558" t="s">
        <v>49</v>
      </c>
      <c r="X558" t="s">
        <v>55</v>
      </c>
    </row>
    <row r="559" spans="1:24" hidden="1" x14ac:dyDescent="0.25">
      <c r="A559">
        <v>284</v>
      </c>
      <c r="B559" t="s">
        <v>941</v>
      </c>
      <c r="C559" t="s">
        <v>947</v>
      </c>
      <c r="D559">
        <v>4</v>
      </c>
      <c r="E559" t="s">
        <v>23</v>
      </c>
      <c r="F559" t="s">
        <v>954</v>
      </c>
      <c r="G559" t="s">
        <v>44</v>
      </c>
      <c r="H559" t="s">
        <v>53</v>
      </c>
      <c r="I559" t="s">
        <v>955</v>
      </c>
      <c r="J559" t="s">
        <v>78</v>
      </c>
      <c r="K559">
        <f>COUNTIFS(Bike_Data[Product Name],Bike_Data[[#This Row],[Product Name]])</f>
        <v>193</v>
      </c>
      <c r="L559">
        <f>_xlfn.RANK.EQ(Bike_Data[[#This Row],[Product Name Count]],Bike_Data[Product Name Count])</f>
        <v>1</v>
      </c>
      <c r="M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59" t="s">
        <v>70</v>
      </c>
      <c r="O559" t="s">
        <v>37</v>
      </c>
      <c r="P559">
        <v>2</v>
      </c>
      <c r="Q559">
        <v>549.99</v>
      </c>
      <c r="R559">
        <v>0.2</v>
      </c>
      <c r="S559" t="s">
        <v>47</v>
      </c>
      <c r="T559">
        <v>16</v>
      </c>
      <c r="U559" t="s">
        <v>44</v>
      </c>
      <c r="V559" t="s">
        <v>48</v>
      </c>
      <c r="W559" t="s">
        <v>49</v>
      </c>
      <c r="X559" t="s">
        <v>55</v>
      </c>
    </row>
    <row r="560" spans="1:24" hidden="1" x14ac:dyDescent="0.25">
      <c r="A560">
        <v>284</v>
      </c>
      <c r="B560" t="s">
        <v>941</v>
      </c>
      <c r="C560" t="s">
        <v>947</v>
      </c>
      <c r="D560">
        <v>4</v>
      </c>
      <c r="E560" t="s">
        <v>23</v>
      </c>
      <c r="F560" t="s">
        <v>954</v>
      </c>
      <c r="G560" t="s">
        <v>44</v>
      </c>
      <c r="H560" t="s">
        <v>53</v>
      </c>
      <c r="I560" t="s">
        <v>955</v>
      </c>
      <c r="J560" t="s">
        <v>35</v>
      </c>
      <c r="K560">
        <f>COUNTIFS(Bike_Data[Product Name],Bike_Data[[#This Row],[Product Name]])</f>
        <v>84</v>
      </c>
      <c r="L560">
        <f>_xlfn.RANK.EQ(Bike_Data[[#This Row],[Product Name Count]],Bike_Data[Product Name Count])</f>
        <v>2086</v>
      </c>
      <c r="M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60" t="s">
        <v>36</v>
      </c>
      <c r="O560" t="s">
        <v>37</v>
      </c>
      <c r="P560">
        <v>1</v>
      </c>
      <c r="Q560">
        <v>599.99</v>
      </c>
      <c r="R560">
        <v>0.2</v>
      </c>
      <c r="S560" t="s">
        <v>47</v>
      </c>
      <c r="T560">
        <v>20</v>
      </c>
      <c r="U560" t="s">
        <v>44</v>
      </c>
      <c r="V560" t="s">
        <v>48</v>
      </c>
      <c r="W560" t="s">
        <v>49</v>
      </c>
      <c r="X560" t="s">
        <v>55</v>
      </c>
    </row>
    <row r="561" spans="1:24" hidden="1" x14ac:dyDescent="0.25">
      <c r="A561">
        <v>286</v>
      </c>
      <c r="B561" t="s">
        <v>947</v>
      </c>
      <c r="C561" t="s">
        <v>950</v>
      </c>
      <c r="D561">
        <v>4</v>
      </c>
      <c r="E561" t="s">
        <v>23</v>
      </c>
      <c r="F561" t="s">
        <v>959</v>
      </c>
      <c r="G561" t="s">
        <v>44</v>
      </c>
      <c r="H561" t="s">
        <v>399</v>
      </c>
      <c r="I561" t="s">
        <v>960</v>
      </c>
      <c r="J561" t="s">
        <v>109</v>
      </c>
      <c r="K561">
        <f>COUNTIFS(Bike_Data[Product Name],Bike_Data[[#This Row],[Product Name]])</f>
        <v>193</v>
      </c>
      <c r="L561">
        <f>_xlfn.RANK.EQ(Bike_Data[[#This Row],[Product Name Count]],Bike_Data[Product Name Count])</f>
        <v>1</v>
      </c>
      <c r="M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1" t="s">
        <v>87</v>
      </c>
      <c r="O561" t="s">
        <v>37</v>
      </c>
      <c r="P561">
        <v>2</v>
      </c>
      <c r="Q561">
        <v>269.99</v>
      </c>
      <c r="R561">
        <v>7.0000000000000007E-2</v>
      </c>
      <c r="S561" t="s">
        <v>47</v>
      </c>
      <c r="T561">
        <v>16</v>
      </c>
      <c r="U561" t="s">
        <v>44</v>
      </c>
      <c r="V561" t="s">
        <v>48</v>
      </c>
      <c r="W561" t="s">
        <v>49</v>
      </c>
      <c r="X561" t="s">
        <v>50</v>
      </c>
    </row>
    <row r="562" spans="1:24" hidden="1" x14ac:dyDescent="0.25">
      <c r="A562">
        <v>286</v>
      </c>
      <c r="B562" t="s">
        <v>947</v>
      </c>
      <c r="C562" t="s">
        <v>950</v>
      </c>
      <c r="D562">
        <v>4</v>
      </c>
      <c r="E562" t="s">
        <v>23</v>
      </c>
      <c r="F562" t="s">
        <v>959</v>
      </c>
      <c r="G562" t="s">
        <v>44</v>
      </c>
      <c r="H562" t="s">
        <v>399</v>
      </c>
      <c r="I562" t="s">
        <v>960</v>
      </c>
      <c r="J562" t="s">
        <v>42</v>
      </c>
      <c r="K562">
        <f>COUNTIFS(Bike_Data[Product Name],Bike_Data[[#This Row],[Product Name]])</f>
        <v>185</v>
      </c>
      <c r="L562">
        <f>_xlfn.RANK.EQ(Bike_Data[[#This Row],[Product Name Count]],Bike_Data[Product Name Count])</f>
        <v>387</v>
      </c>
      <c r="M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2" t="s">
        <v>36</v>
      </c>
      <c r="O562" t="s">
        <v>37</v>
      </c>
      <c r="P562">
        <v>2</v>
      </c>
      <c r="Q562">
        <v>599.99</v>
      </c>
      <c r="R562">
        <v>0.1</v>
      </c>
      <c r="S562" t="s">
        <v>47</v>
      </c>
      <c r="T562">
        <v>20</v>
      </c>
      <c r="U562" t="s">
        <v>44</v>
      </c>
      <c r="V562" t="s">
        <v>48</v>
      </c>
      <c r="W562" t="s">
        <v>49</v>
      </c>
      <c r="X562" t="s">
        <v>50</v>
      </c>
    </row>
    <row r="563" spans="1:24" hidden="1" x14ac:dyDescent="0.25">
      <c r="A563">
        <v>286</v>
      </c>
      <c r="B563" t="s">
        <v>947</v>
      </c>
      <c r="C563" t="s">
        <v>950</v>
      </c>
      <c r="D563">
        <v>4</v>
      </c>
      <c r="E563" t="s">
        <v>23</v>
      </c>
      <c r="F563" t="s">
        <v>959</v>
      </c>
      <c r="G563" t="s">
        <v>44</v>
      </c>
      <c r="H563" t="s">
        <v>399</v>
      </c>
      <c r="I563" t="s">
        <v>960</v>
      </c>
      <c r="J563" t="s">
        <v>42</v>
      </c>
      <c r="K563">
        <f>COUNTIFS(Bike_Data[Product Name],Bike_Data[[#This Row],[Product Name]])</f>
        <v>185</v>
      </c>
      <c r="L563">
        <f>_xlfn.RANK.EQ(Bike_Data[[#This Row],[Product Name Count]],Bike_Data[Product Name Count])</f>
        <v>387</v>
      </c>
      <c r="M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3" t="s">
        <v>70</v>
      </c>
      <c r="O563" t="s">
        <v>37</v>
      </c>
      <c r="P563">
        <v>2</v>
      </c>
      <c r="Q563">
        <v>599.99</v>
      </c>
      <c r="R563">
        <v>0.2</v>
      </c>
      <c r="S563" t="s">
        <v>47</v>
      </c>
      <c r="T563">
        <v>2</v>
      </c>
      <c r="U563" t="s">
        <v>44</v>
      </c>
      <c r="V563" t="s">
        <v>48</v>
      </c>
      <c r="W563" t="s">
        <v>49</v>
      </c>
      <c r="X563" t="s">
        <v>50</v>
      </c>
    </row>
    <row r="564" spans="1:24" hidden="1" x14ac:dyDescent="0.25">
      <c r="A564">
        <v>286</v>
      </c>
      <c r="B564" t="s">
        <v>947</v>
      </c>
      <c r="C564" t="s">
        <v>950</v>
      </c>
      <c r="D564">
        <v>4</v>
      </c>
      <c r="E564" t="s">
        <v>23</v>
      </c>
      <c r="F564" t="s">
        <v>959</v>
      </c>
      <c r="G564" t="s">
        <v>44</v>
      </c>
      <c r="H564" t="s">
        <v>399</v>
      </c>
      <c r="I564" t="s">
        <v>960</v>
      </c>
      <c r="J564" t="s">
        <v>92</v>
      </c>
      <c r="K564">
        <f>COUNTIFS(Bike_Data[Product Name],Bike_Data[[#This Row],[Product Name]])</f>
        <v>101</v>
      </c>
      <c r="L564">
        <f>_xlfn.RANK.EQ(Bike_Data[[#This Row],[Product Name Count]],Bike_Data[Product Name Count])</f>
        <v>862</v>
      </c>
      <c r="M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4" t="s">
        <v>39</v>
      </c>
      <c r="O564" t="s">
        <v>40</v>
      </c>
      <c r="P564">
        <v>1</v>
      </c>
      <c r="Q564">
        <v>3999.99</v>
      </c>
      <c r="R564">
        <v>0.1</v>
      </c>
      <c r="S564" t="s">
        <v>47</v>
      </c>
      <c r="T564">
        <v>8</v>
      </c>
      <c r="U564" t="s">
        <v>44</v>
      </c>
      <c r="V564" t="s">
        <v>48</v>
      </c>
      <c r="W564" t="s">
        <v>49</v>
      </c>
      <c r="X564" t="s">
        <v>50</v>
      </c>
    </row>
    <row r="565" spans="1:24" hidden="1" x14ac:dyDescent="0.25">
      <c r="A565">
        <v>287</v>
      </c>
      <c r="B565" t="s">
        <v>947</v>
      </c>
      <c r="C565" t="s">
        <v>956</v>
      </c>
      <c r="D565">
        <v>4</v>
      </c>
      <c r="E565" t="s">
        <v>23</v>
      </c>
      <c r="F565" t="s">
        <v>961</v>
      </c>
      <c r="G565" t="s">
        <v>44</v>
      </c>
      <c r="H565" t="s">
        <v>762</v>
      </c>
      <c r="I565" t="s">
        <v>962</v>
      </c>
      <c r="J565" t="s">
        <v>28</v>
      </c>
      <c r="K565">
        <f>COUNTIFS(Bike_Data[Product Name],Bike_Data[[#This Row],[Product Name]])</f>
        <v>97</v>
      </c>
      <c r="L565">
        <f>_xlfn.RANK.EQ(Bike_Data[[#This Row],[Product Name Count]],Bike_Data[Product Name Count])</f>
        <v>1262</v>
      </c>
      <c r="M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65" t="s">
        <v>29</v>
      </c>
      <c r="O565" t="s">
        <v>30</v>
      </c>
      <c r="P565">
        <v>1</v>
      </c>
      <c r="Q565">
        <v>1549</v>
      </c>
      <c r="R565">
        <v>0.05</v>
      </c>
      <c r="S565" t="s">
        <v>47</v>
      </c>
      <c r="T565">
        <v>13</v>
      </c>
      <c r="U565" t="s">
        <v>44</v>
      </c>
      <c r="V565" t="s">
        <v>48</v>
      </c>
      <c r="W565" t="s">
        <v>49</v>
      </c>
      <c r="X565" t="s">
        <v>50</v>
      </c>
    </row>
    <row r="566" spans="1:24" hidden="1" x14ac:dyDescent="0.25">
      <c r="A566">
        <v>287</v>
      </c>
      <c r="B566" t="s">
        <v>947</v>
      </c>
      <c r="C566" t="s">
        <v>956</v>
      </c>
      <c r="D566">
        <v>4</v>
      </c>
      <c r="E566" t="s">
        <v>23</v>
      </c>
      <c r="F566" t="s">
        <v>961</v>
      </c>
      <c r="G566" t="s">
        <v>44</v>
      </c>
      <c r="H566" t="s">
        <v>762</v>
      </c>
      <c r="I566" t="s">
        <v>962</v>
      </c>
      <c r="J566" t="s">
        <v>127</v>
      </c>
      <c r="K566">
        <f>COUNTIFS(Bike_Data[Product Name],Bike_Data[[#This Row],[Product Name]])</f>
        <v>91</v>
      </c>
      <c r="L566">
        <f>_xlfn.RANK.EQ(Bike_Data[[#This Row],[Product Name Count]],Bike_Data[Product Name Count])</f>
        <v>1553</v>
      </c>
      <c r="M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66" t="s">
        <v>39</v>
      </c>
      <c r="O566" t="s">
        <v>128</v>
      </c>
      <c r="P566">
        <v>1</v>
      </c>
      <c r="Q566">
        <v>1320.99</v>
      </c>
      <c r="R566">
        <v>0.2</v>
      </c>
      <c r="S566" t="s">
        <v>47</v>
      </c>
      <c r="T566">
        <v>1</v>
      </c>
      <c r="U566" t="s">
        <v>44</v>
      </c>
      <c r="V566" t="s">
        <v>48</v>
      </c>
      <c r="W566" t="s">
        <v>49</v>
      </c>
      <c r="X566" t="s">
        <v>50</v>
      </c>
    </row>
    <row r="567" spans="1:24" hidden="1" x14ac:dyDescent="0.25">
      <c r="A567">
        <v>287</v>
      </c>
      <c r="B567" t="s">
        <v>947</v>
      </c>
      <c r="C567" t="s">
        <v>956</v>
      </c>
      <c r="D567">
        <v>4</v>
      </c>
      <c r="E567" t="s">
        <v>23</v>
      </c>
      <c r="F567" t="s">
        <v>961</v>
      </c>
      <c r="G567" t="s">
        <v>44</v>
      </c>
      <c r="H567" t="s">
        <v>762</v>
      </c>
      <c r="I567" t="s">
        <v>962</v>
      </c>
      <c r="J567" t="s">
        <v>35</v>
      </c>
      <c r="K567">
        <f>COUNTIFS(Bike_Data[Product Name],Bike_Data[[#This Row],[Product Name]])</f>
        <v>84</v>
      </c>
      <c r="L567">
        <f>_xlfn.RANK.EQ(Bike_Data[[#This Row],[Product Name Count]],Bike_Data[Product Name Count])</f>
        <v>2086</v>
      </c>
      <c r="M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67" t="s">
        <v>36</v>
      </c>
      <c r="O567" t="s">
        <v>37</v>
      </c>
      <c r="P567">
        <v>1</v>
      </c>
      <c r="Q567">
        <v>599.99</v>
      </c>
      <c r="R567">
        <v>0.05</v>
      </c>
      <c r="S567" t="s">
        <v>47</v>
      </c>
      <c r="T567">
        <v>20</v>
      </c>
      <c r="U567" t="s">
        <v>44</v>
      </c>
      <c r="V567" t="s">
        <v>48</v>
      </c>
      <c r="W567" t="s">
        <v>49</v>
      </c>
      <c r="X567" t="s">
        <v>50</v>
      </c>
    </row>
    <row r="568" spans="1:24" hidden="1" x14ac:dyDescent="0.25">
      <c r="A568">
        <v>287</v>
      </c>
      <c r="B568" t="s">
        <v>947</v>
      </c>
      <c r="C568" t="s">
        <v>956</v>
      </c>
      <c r="D568">
        <v>4</v>
      </c>
      <c r="E568" t="s">
        <v>23</v>
      </c>
      <c r="F568" t="s">
        <v>961</v>
      </c>
      <c r="G568" t="s">
        <v>44</v>
      </c>
      <c r="H568" t="s">
        <v>762</v>
      </c>
      <c r="I568" t="s">
        <v>962</v>
      </c>
      <c r="J568" t="s">
        <v>61</v>
      </c>
      <c r="K568">
        <f>COUNTIFS(Bike_Data[Product Name],Bike_Data[[#This Row],[Product Name]])</f>
        <v>77</v>
      </c>
      <c r="L568">
        <f>_xlfn.RANK.EQ(Bike_Data[[#This Row],[Product Name Count]],Bike_Data[Product Name Count])</f>
        <v>2248</v>
      </c>
      <c r="M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68" t="s">
        <v>39</v>
      </c>
      <c r="O568" t="s">
        <v>62</v>
      </c>
      <c r="P568">
        <v>1</v>
      </c>
      <c r="Q568">
        <v>749.99</v>
      </c>
      <c r="R568">
        <v>0.05</v>
      </c>
      <c r="S568" t="s">
        <v>47</v>
      </c>
      <c r="T568">
        <v>16</v>
      </c>
      <c r="U568" t="s">
        <v>44</v>
      </c>
      <c r="V568" t="s">
        <v>48</v>
      </c>
      <c r="W568" t="s">
        <v>49</v>
      </c>
      <c r="X568" t="s">
        <v>50</v>
      </c>
    </row>
    <row r="569" spans="1:24" hidden="1" x14ac:dyDescent="0.25">
      <c r="A569">
        <v>288</v>
      </c>
      <c r="B569" t="s">
        <v>947</v>
      </c>
      <c r="C569" t="s">
        <v>963</v>
      </c>
      <c r="D569">
        <v>4</v>
      </c>
      <c r="E569" t="s">
        <v>23</v>
      </c>
      <c r="F569" t="s">
        <v>964</v>
      </c>
      <c r="G569" t="s">
        <v>44</v>
      </c>
      <c r="H569" t="s">
        <v>173</v>
      </c>
      <c r="I569" t="s">
        <v>965</v>
      </c>
      <c r="J569" t="s">
        <v>92</v>
      </c>
      <c r="K569">
        <f>COUNTIFS(Bike_Data[Product Name],Bike_Data[[#This Row],[Product Name]])</f>
        <v>101</v>
      </c>
      <c r="L569">
        <f>_xlfn.RANK.EQ(Bike_Data[[#This Row],[Product Name Count]],Bike_Data[Product Name Count])</f>
        <v>862</v>
      </c>
      <c r="M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69" t="s">
        <v>39</v>
      </c>
      <c r="O569" t="s">
        <v>40</v>
      </c>
      <c r="P569">
        <v>2</v>
      </c>
      <c r="Q569">
        <v>3999.99</v>
      </c>
      <c r="R569">
        <v>0.05</v>
      </c>
      <c r="S569" t="s">
        <v>47</v>
      </c>
      <c r="T569">
        <v>8</v>
      </c>
      <c r="U569" t="s">
        <v>44</v>
      </c>
      <c r="V569" t="s">
        <v>48</v>
      </c>
      <c r="W569" t="s">
        <v>49</v>
      </c>
      <c r="X569" t="s">
        <v>50</v>
      </c>
    </row>
    <row r="570" spans="1:24" hidden="1" x14ac:dyDescent="0.25">
      <c r="A570">
        <v>288</v>
      </c>
      <c r="B570" t="s">
        <v>947</v>
      </c>
      <c r="C570" t="s">
        <v>963</v>
      </c>
      <c r="D570">
        <v>4</v>
      </c>
      <c r="E570" t="s">
        <v>23</v>
      </c>
      <c r="F570" t="s">
        <v>964</v>
      </c>
      <c r="G570" t="s">
        <v>44</v>
      </c>
      <c r="H570" t="s">
        <v>173</v>
      </c>
      <c r="I570" t="s">
        <v>965</v>
      </c>
      <c r="J570" t="s">
        <v>28</v>
      </c>
      <c r="K570">
        <f>COUNTIFS(Bike_Data[Product Name],Bike_Data[[#This Row],[Product Name]])</f>
        <v>97</v>
      </c>
      <c r="L570">
        <f>_xlfn.RANK.EQ(Bike_Data[[#This Row],[Product Name Count]],Bike_Data[Product Name Count])</f>
        <v>1262</v>
      </c>
      <c r="M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0" t="s">
        <v>29</v>
      </c>
      <c r="O570" t="s">
        <v>30</v>
      </c>
      <c r="P570">
        <v>1</v>
      </c>
      <c r="Q570">
        <v>1549</v>
      </c>
      <c r="R570">
        <v>0.1</v>
      </c>
      <c r="S570" t="s">
        <v>47</v>
      </c>
      <c r="T570">
        <v>13</v>
      </c>
      <c r="U570" t="s">
        <v>44</v>
      </c>
      <c r="V570" t="s">
        <v>48</v>
      </c>
      <c r="W570" t="s">
        <v>49</v>
      </c>
      <c r="X570" t="s">
        <v>50</v>
      </c>
    </row>
    <row r="571" spans="1:24" hidden="1" x14ac:dyDescent="0.25">
      <c r="A571">
        <v>288</v>
      </c>
      <c r="B571" t="s">
        <v>947</v>
      </c>
      <c r="C571" t="s">
        <v>963</v>
      </c>
      <c r="D571">
        <v>4</v>
      </c>
      <c r="E571" t="s">
        <v>23</v>
      </c>
      <c r="F571" t="s">
        <v>964</v>
      </c>
      <c r="G571" t="s">
        <v>44</v>
      </c>
      <c r="H571" t="s">
        <v>173</v>
      </c>
      <c r="I571" t="s">
        <v>965</v>
      </c>
      <c r="J571" t="s">
        <v>41</v>
      </c>
      <c r="K571">
        <f>COUNTIFS(Bike_Data[Product Name],Bike_Data[[#This Row],[Product Name]])</f>
        <v>97</v>
      </c>
      <c r="L571">
        <f>_xlfn.RANK.EQ(Bike_Data[[#This Row],[Product Name Count]],Bike_Data[Product Name Count])</f>
        <v>1262</v>
      </c>
      <c r="M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1" t="s">
        <v>39</v>
      </c>
      <c r="O571" t="s">
        <v>40</v>
      </c>
      <c r="P571">
        <v>1</v>
      </c>
      <c r="Q571">
        <v>2899.99</v>
      </c>
      <c r="R571">
        <v>0.2</v>
      </c>
      <c r="S571" t="s">
        <v>47</v>
      </c>
      <c r="T571">
        <v>2</v>
      </c>
      <c r="U571" t="s">
        <v>44</v>
      </c>
      <c r="V571" t="s">
        <v>48</v>
      </c>
      <c r="W571" t="s">
        <v>49</v>
      </c>
      <c r="X571" t="s">
        <v>50</v>
      </c>
    </row>
    <row r="572" spans="1:24" hidden="1" x14ac:dyDescent="0.25">
      <c r="A572">
        <v>289</v>
      </c>
      <c r="B572" t="s">
        <v>956</v>
      </c>
      <c r="C572" t="s">
        <v>966</v>
      </c>
      <c r="D572">
        <v>4</v>
      </c>
      <c r="E572" t="s">
        <v>23</v>
      </c>
      <c r="F572" t="s">
        <v>967</v>
      </c>
      <c r="G572" t="s">
        <v>44</v>
      </c>
      <c r="H572" t="s">
        <v>968</v>
      </c>
      <c r="I572" t="s">
        <v>969</v>
      </c>
      <c r="J572" t="s">
        <v>78</v>
      </c>
      <c r="K572">
        <f>COUNTIFS(Bike_Data[Product Name],Bike_Data[[#This Row],[Product Name]])</f>
        <v>193</v>
      </c>
      <c r="L572">
        <f>_xlfn.RANK.EQ(Bike_Data[[#This Row],[Product Name Count]],Bike_Data[Product Name Count])</f>
        <v>1</v>
      </c>
      <c r="M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72" t="s">
        <v>70</v>
      </c>
      <c r="O572" t="s">
        <v>37</v>
      </c>
      <c r="P572">
        <v>1</v>
      </c>
      <c r="Q572">
        <v>549.99</v>
      </c>
      <c r="R572">
        <v>0.2</v>
      </c>
      <c r="S572" t="s">
        <v>47</v>
      </c>
      <c r="T572">
        <v>16</v>
      </c>
      <c r="U572" t="s">
        <v>44</v>
      </c>
      <c r="V572" t="s">
        <v>48</v>
      </c>
      <c r="W572" t="s">
        <v>49</v>
      </c>
      <c r="X572" t="s">
        <v>50</v>
      </c>
    </row>
    <row r="573" spans="1:24" hidden="1" x14ac:dyDescent="0.25">
      <c r="A573">
        <v>289</v>
      </c>
      <c r="B573" t="s">
        <v>956</v>
      </c>
      <c r="C573" t="s">
        <v>966</v>
      </c>
      <c r="D573">
        <v>4</v>
      </c>
      <c r="E573" t="s">
        <v>23</v>
      </c>
      <c r="F573" t="s">
        <v>967</v>
      </c>
      <c r="G573" t="s">
        <v>44</v>
      </c>
      <c r="H573" t="s">
        <v>968</v>
      </c>
      <c r="I573" t="s">
        <v>969</v>
      </c>
      <c r="J573" t="s">
        <v>109</v>
      </c>
      <c r="K573">
        <f>COUNTIFS(Bike_Data[Product Name],Bike_Data[[#This Row],[Product Name]])</f>
        <v>193</v>
      </c>
      <c r="L573">
        <f>_xlfn.RANK.EQ(Bike_Data[[#This Row],[Product Name Count]],Bike_Data[Product Name Count])</f>
        <v>1</v>
      </c>
      <c r="M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73" t="s">
        <v>36</v>
      </c>
      <c r="O573" t="s">
        <v>37</v>
      </c>
      <c r="P573">
        <v>1</v>
      </c>
      <c r="Q573">
        <v>269.99</v>
      </c>
      <c r="R573">
        <v>7.0000000000000007E-2</v>
      </c>
      <c r="S573" t="s">
        <v>47</v>
      </c>
      <c r="T573">
        <v>1</v>
      </c>
      <c r="U573" t="s">
        <v>44</v>
      </c>
      <c r="V573" t="s">
        <v>48</v>
      </c>
      <c r="W573" t="s">
        <v>49</v>
      </c>
      <c r="X573" t="s">
        <v>50</v>
      </c>
    </row>
    <row r="574" spans="1:24" hidden="1" x14ac:dyDescent="0.25">
      <c r="A574">
        <v>289</v>
      </c>
      <c r="B574" t="s">
        <v>956</v>
      </c>
      <c r="C574" t="s">
        <v>966</v>
      </c>
      <c r="D574">
        <v>4</v>
      </c>
      <c r="E574" t="s">
        <v>23</v>
      </c>
      <c r="F574" t="s">
        <v>967</v>
      </c>
      <c r="G574" t="s">
        <v>44</v>
      </c>
      <c r="H574" t="s">
        <v>968</v>
      </c>
      <c r="I574" t="s">
        <v>969</v>
      </c>
      <c r="J574" t="s">
        <v>68</v>
      </c>
      <c r="K574">
        <f>COUNTIFS(Bike_Data[Product Name],Bike_Data[[#This Row],[Product Name]])</f>
        <v>91</v>
      </c>
      <c r="L574">
        <f>_xlfn.RANK.EQ(Bike_Data[[#This Row],[Product Name Count]],Bike_Data[Product Name Count])</f>
        <v>1553</v>
      </c>
      <c r="M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4" t="s">
        <v>36</v>
      </c>
      <c r="O574" t="s">
        <v>69</v>
      </c>
      <c r="P574">
        <v>1</v>
      </c>
      <c r="Q574">
        <v>429</v>
      </c>
      <c r="R574">
        <v>0.2</v>
      </c>
      <c r="S574" t="s">
        <v>47</v>
      </c>
      <c r="T574">
        <v>3</v>
      </c>
      <c r="U574" t="s">
        <v>44</v>
      </c>
      <c r="V574" t="s">
        <v>48</v>
      </c>
      <c r="W574" t="s">
        <v>49</v>
      </c>
      <c r="X574" t="s">
        <v>50</v>
      </c>
    </row>
    <row r="575" spans="1:24" hidden="1" x14ac:dyDescent="0.25">
      <c r="A575">
        <v>290</v>
      </c>
      <c r="B575" t="s">
        <v>963</v>
      </c>
      <c r="C575" t="s">
        <v>966</v>
      </c>
      <c r="D575">
        <v>4</v>
      </c>
      <c r="E575" t="s">
        <v>23</v>
      </c>
      <c r="F575" t="s">
        <v>970</v>
      </c>
      <c r="G575" t="s">
        <v>44</v>
      </c>
      <c r="H575" t="s">
        <v>417</v>
      </c>
      <c r="I575" t="s">
        <v>971</v>
      </c>
      <c r="J575" t="s">
        <v>109</v>
      </c>
      <c r="K575">
        <f>COUNTIFS(Bike_Data[Product Name],Bike_Data[[#This Row],[Product Name]])</f>
        <v>193</v>
      </c>
      <c r="L575">
        <f>_xlfn.RANK.EQ(Bike_Data[[#This Row],[Product Name Count]],Bike_Data[Product Name Count])</f>
        <v>1</v>
      </c>
      <c r="M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75" t="s">
        <v>87</v>
      </c>
      <c r="O575" t="s">
        <v>37</v>
      </c>
      <c r="P575">
        <v>1</v>
      </c>
      <c r="Q575">
        <v>269.99</v>
      </c>
      <c r="R575">
        <v>0.1</v>
      </c>
      <c r="S575" t="s">
        <v>47</v>
      </c>
      <c r="T575">
        <v>16</v>
      </c>
      <c r="U575" t="s">
        <v>44</v>
      </c>
      <c r="V575" t="s">
        <v>48</v>
      </c>
      <c r="W575" t="s">
        <v>49</v>
      </c>
      <c r="X575" t="s">
        <v>50</v>
      </c>
    </row>
    <row r="576" spans="1:24" hidden="1" x14ac:dyDescent="0.25">
      <c r="A576">
        <v>290</v>
      </c>
      <c r="B576" t="s">
        <v>963</v>
      </c>
      <c r="C576" t="s">
        <v>966</v>
      </c>
      <c r="D576">
        <v>4</v>
      </c>
      <c r="E576" t="s">
        <v>23</v>
      </c>
      <c r="F576" t="s">
        <v>970</v>
      </c>
      <c r="G576" t="s">
        <v>44</v>
      </c>
      <c r="H576" t="s">
        <v>417</v>
      </c>
      <c r="I576" t="s">
        <v>971</v>
      </c>
      <c r="J576" t="s">
        <v>127</v>
      </c>
      <c r="K576">
        <f>COUNTIFS(Bike_Data[Product Name],Bike_Data[[#This Row],[Product Name]])</f>
        <v>91</v>
      </c>
      <c r="L576">
        <f>_xlfn.RANK.EQ(Bike_Data[[#This Row],[Product Name Count]],Bike_Data[Product Name Count])</f>
        <v>1553</v>
      </c>
      <c r="M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6" t="s">
        <v>39</v>
      </c>
      <c r="O576" t="s">
        <v>128</v>
      </c>
      <c r="P576">
        <v>2</v>
      </c>
      <c r="Q576">
        <v>1320.99</v>
      </c>
      <c r="R576">
        <v>7.0000000000000007E-2</v>
      </c>
      <c r="S576" t="s">
        <v>47</v>
      </c>
      <c r="T576">
        <v>1</v>
      </c>
      <c r="U576" t="s">
        <v>44</v>
      </c>
      <c r="V576" t="s">
        <v>48</v>
      </c>
      <c r="W576" t="s">
        <v>49</v>
      </c>
      <c r="X576" t="s">
        <v>50</v>
      </c>
    </row>
    <row r="577" spans="1:24" hidden="1" x14ac:dyDescent="0.25">
      <c r="A577">
        <v>290</v>
      </c>
      <c r="B577" t="s">
        <v>963</v>
      </c>
      <c r="C577" t="s">
        <v>966</v>
      </c>
      <c r="D577">
        <v>4</v>
      </c>
      <c r="E577" t="s">
        <v>23</v>
      </c>
      <c r="F577" t="s">
        <v>970</v>
      </c>
      <c r="G577" t="s">
        <v>44</v>
      </c>
      <c r="H577" t="s">
        <v>417</v>
      </c>
      <c r="I577" t="s">
        <v>971</v>
      </c>
      <c r="J577" t="s">
        <v>61</v>
      </c>
      <c r="K577">
        <f>COUNTIFS(Bike_Data[Product Name],Bike_Data[[#This Row],[Product Name]])</f>
        <v>77</v>
      </c>
      <c r="L577">
        <f>_xlfn.RANK.EQ(Bike_Data[[#This Row],[Product Name Count]],Bike_Data[Product Name Count])</f>
        <v>2248</v>
      </c>
      <c r="M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77" t="s">
        <v>39</v>
      </c>
      <c r="O577" t="s">
        <v>62</v>
      </c>
      <c r="P577">
        <v>2</v>
      </c>
      <c r="Q577">
        <v>749.99</v>
      </c>
      <c r="R577">
        <v>7.0000000000000007E-2</v>
      </c>
      <c r="S577" t="s">
        <v>47</v>
      </c>
      <c r="T577">
        <v>16</v>
      </c>
      <c r="U577" t="s">
        <v>44</v>
      </c>
      <c r="V577" t="s">
        <v>48</v>
      </c>
      <c r="W577" t="s">
        <v>49</v>
      </c>
      <c r="X577" t="s">
        <v>50</v>
      </c>
    </row>
    <row r="578" spans="1:24" hidden="1" x14ac:dyDescent="0.25">
      <c r="A578">
        <v>291</v>
      </c>
      <c r="B578" t="s">
        <v>972</v>
      </c>
      <c r="C578" t="s">
        <v>973</v>
      </c>
      <c r="D578">
        <v>4</v>
      </c>
      <c r="E578" t="s">
        <v>23</v>
      </c>
      <c r="F578" t="s">
        <v>974</v>
      </c>
      <c r="G578" t="s">
        <v>44</v>
      </c>
      <c r="H578" t="s">
        <v>975</v>
      </c>
      <c r="I578" t="s">
        <v>976</v>
      </c>
      <c r="J578" t="s">
        <v>109</v>
      </c>
      <c r="K578">
        <f>COUNTIFS(Bike_Data[Product Name],Bike_Data[[#This Row],[Product Name]])</f>
        <v>193</v>
      </c>
      <c r="L578">
        <f>_xlfn.RANK.EQ(Bike_Data[[#This Row],[Product Name Count]],Bike_Data[Product Name Count])</f>
        <v>1</v>
      </c>
      <c r="M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78" t="s">
        <v>87</v>
      </c>
      <c r="O578" t="s">
        <v>37</v>
      </c>
      <c r="P578">
        <v>2</v>
      </c>
      <c r="Q578">
        <v>269.99</v>
      </c>
      <c r="R578">
        <v>7.0000000000000007E-2</v>
      </c>
      <c r="S578" t="s">
        <v>47</v>
      </c>
      <c r="T578">
        <v>16</v>
      </c>
      <c r="U578" t="s">
        <v>44</v>
      </c>
      <c r="V578" t="s">
        <v>48</v>
      </c>
      <c r="W578" t="s">
        <v>49</v>
      </c>
      <c r="X578" t="s">
        <v>50</v>
      </c>
    </row>
    <row r="579" spans="1:24" hidden="1" x14ac:dyDescent="0.25">
      <c r="A579">
        <v>291</v>
      </c>
      <c r="B579" t="s">
        <v>972</v>
      </c>
      <c r="C579" t="s">
        <v>973</v>
      </c>
      <c r="D579">
        <v>4</v>
      </c>
      <c r="E579" t="s">
        <v>23</v>
      </c>
      <c r="F579" t="s">
        <v>974</v>
      </c>
      <c r="G579" t="s">
        <v>44</v>
      </c>
      <c r="H579" t="s">
        <v>975</v>
      </c>
      <c r="I579" t="s">
        <v>976</v>
      </c>
      <c r="J579" t="s">
        <v>114</v>
      </c>
      <c r="K579">
        <f>COUNTIFS(Bike_Data[Product Name],Bike_Data[[#This Row],[Product Name]])</f>
        <v>110</v>
      </c>
      <c r="L579">
        <f>_xlfn.RANK.EQ(Bike_Data[[#This Row],[Product Name Count]],Bike_Data[Product Name Count])</f>
        <v>752</v>
      </c>
      <c r="M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79" t="s">
        <v>39</v>
      </c>
      <c r="O579" t="s">
        <v>30</v>
      </c>
      <c r="P579">
        <v>2</v>
      </c>
      <c r="Q579">
        <v>469.99</v>
      </c>
      <c r="R579">
        <v>0.05</v>
      </c>
      <c r="S579" t="s">
        <v>47</v>
      </c>
      <c r="T579">
        <v>11</v>
      </c>
      <c r="U579" t="s">
        <v>44</v>
      </c>
      <c r="V579" t="s">
        <v>48</v>
      </c>
      <c r="W579" t="s">
        <v>49</v>
      </c>
      <c r="X579" t="s">
        <v>50</v>
      </c>
    </row>
    <row r="580" spans="1:24" hidden="1" x14ac:dyDescent="0.25">
      <c r="A580">
        <v>293</v>
      </c>
      <c r="B580" t="s">
        <v>966</v>
      </c>
      <c r="C580" t="s">
        <v>977</v>
      </c>
      <c r="D580">
        <v>4</v>
      </c>
      <c r="E580" t="s">
        <v>23</v>
      </c>
      <c r="F580" t="s">
        <v>980</v>
      </c>
      <c r="G580" t="s">
        <v>44</v>
      </c>
      <c r="H580" t="s">
        <v>930</v>
      </c>
      <c r="I580" t="s">
        <v>981</v>
      </c>
      <c r="J580" t="s">
        <v>114</v>
      </c>
      <c r="K580">
        <f>COUNTIFS(Bike_Data[Product Name],Bike_Data[[#This Row],[Product Name]])</f>
        <v>110</v>
      </c>
      <c r="L580">
        <f>_xlfn.RANK.EQ(Bike_Data[[#This Row],[Product Name Count]],Bike_Data[Product Name Count])</f>
        <v>752</v>
      </c>
      <c r="M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0" t="s">
        <v>39</v>
      </c>
      <c r="O580" t="s">
        <v>30</v>
      </c>
      <c r="P580">
        <v>1</v>
      </c>
      <c r="Q580">
        <v>469.99</v>
      </c>
      <c r="R580">
        <v>0.2</v>
      </c>
      <c r="S580" t="s">
        <v>47</v>
      </c>
      <c r="T580">
        <v>11</v>
      </c>
      <c r="U580" t="s">
        <v>44</v>
      </c>
      <c r="V580" t="s">
        <v>48</v>
      </c>
      <c r="W580" t="s">
        <v>49</v>
      </c>
      <c r="X580" t="s">
        <v>55</v>
      </c>
    </row>
    <row r="581" spans="1:24" hidden="1" x14ac:dyDescent="0.25">
      <c r="A581">
        <v>293</v>
      </c>
      <c r="B581" t="s">
        <v>966</v>
      </c>
      <c r="C581" t="s">
        <v>977</v>
      </c>
      <c r="D581">
        <v>4</v>
      </c>
      <c r="E581" t="s">
        <v>23</v>
      </c>
      <c r="F581" t="s">
        <v>980</v>
      </c>
      <c r="G581" t="s">
        <v>44</v>
      </c>
      <c r="H581" t="s">
        <v>930</v>
      </c>
      <c r="I581" t="s">
        <v>981</v>
      </c>
      <c r="J581" t="s">
        <v>165</v>
      </c>
      <c r="K581">
        <f>COUNTIFS(Bike_Data[Product Name],Bike_Data[[#This Row],[Product Name]])</f>
        <v>78</v>
      </c>
      <c r="L581">
        <f>_xlfn.RANK.EQ(Bike_Data[[#This Row],[Product Name Count]],Bike_Data[Product Name Count])</f>
        <v>2170</v>
      </c>
      <c r="M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81" t="s">
        <v>36</v>
      </c>
      <c r="O581" t="s">
        <v>69</v>
      </c>
      <c r="P581">
        <v>2</v>
      </c>
      <c r="Q581">
        <v>449</v>
      </c>
      <c r="R581">
        <v>0.05</v>
      </c>
      <c r="S581" t="s">
        <v>47</v>
      </c>
      <c r="T581">
        <v>15</v>
      </c>
      <c r="U581" t="s">
        <v>44</v>
      </c>
      <c r="V581" t="s">
        <v>48</v>
      </c>
      <c r="W581" t="s">
        <v>49</v>
      </c>
      <c r="X581" t="s">
        <v>55</v>
      </c>
    </row>
    <row r="582" spans="1:24" hidden="1" x14ac:dyDescent="0.25">
      <c r="A582">
        <v>294</v>
      </c>
      <c r="B582" t="s">
        <v>973</v>
      </c>
      <c r="C582" t="s">
        <v>977</v>
      </c>
      <c r="D582">
        <v>4</v>
      </c>
      <c r="E582" t="s">
        <v>23</v>
      </c>
      <c r="F582" t="s">
        <v>982</v>
      </c>
      <c r="G582" t="s">
        <v>44</v>
      </c>
      <c r="H582" t="s">
        <v>66</v>
      </c>
      <c r="I582" t="s">
        <v>983</v>
      </c>
      <c r="J582" t="s">
        <v>86</v>
      </c>
      <c r="K582">
        <f>COUNTIFS(Bike_Data[Product Name],Bike_Data[[#This Row],[Product Name]])</f>
        <v>180</v>
      </c>
      <c r="L582">
        <f>_xlfn.RANK.EQ(Bike_Data[[#This Row],[Product Name Count]],Bike_Data[Product Name Count])</f>
        <v>572</v>
      </c>
      <c r="M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2" t="s">
        <v>36</v>
      </c>
      <c r="O582" t="s">
        <v>37</v>
      </c>
      <c r="P582">
        <v>1</v>
      </c>
      <c r="Q582">
        <v>269.99</v>
      </c>
      <c r="R582">
        <v>0.2</v>
      </c>
      <c r="S582" t="s">
        <v>47</v>
      </c>
      <c r="T582">
        <v>18</v>
      </c>
      <c r="U582" t="s">
        <v>44</v>
      </c>
      <c r="V582" t="s">
        <v>48</v>
      </c>
      <c r="W582" t="s">
        <v>49</v>
      </c>
      <c r="X582" t="s">
        <v>55</v>
      </c>
    </row>
    <row r="583" spans="1:24" hidden="1" x14ac:dyDescent="0.25">
      <c r="A583">
        <v>294</v>
      </c>
      <c r="B583" t="s">
        <v>973</v>
      </c>
      <c r="C583" t="s">
        <v>977</v>
      </c>
      <c r="D583">
        <v>4</v>
      </c>
      <c r="E583" t="s">
        <v>23</v>
      </c>
      <c r="F583" t="s">
        <v>982</v>
      </c>
      <c r="G583" t="s">
        <v>44</v>
      </c>
      <c r="H583" t="s">
        <v>66</v>
      </c>
      <c r="I583" t="s">
        <v>983</v>
      </c>
      <c r="J583" t="s">
        <v>92</v>
      </c>
      <c r="K583">
        <f>COUNTIFS(Bike_Data[Product Name],Bike_Data[[#This Row],[Product Name]])</f>
        <v>101</v>
      </c>
      <c r="L583">
        <f>_xlfn.RANK.EQ(Bike_Data[[#This Row],[Product Name Count]],Bike_Data[Product Name Count])</f>
        <v>862</v>
      </c>
      <c r="M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3" t="s">
        <v>39</v>
      </c>
      <c r="O583" t="s">
        <v>40</v>
      </c>
      <c r="P583">
        <v>2</v>
      </c>
      <c r="Q583">
        <v>3999.99</v>
      </c>
      <c r="R583">
        <v>0.05</v>
      </c>
      <c r="S583" t="s">
        <v>47</v>
      </c>
      <c r="T583">
        <v>8</v>
      </c>
      <c r="U583" t="s">
        <v>44</v>
      </c>
      <c r="V583" t="s">
        <v>48</v>
      </c>
      <c r="W583" t="s">
        <v>49</v>
      </c>
      <c r="X583" t="s">
        <v>55</v>
      </c>
    </row>
    <row r="584" spans="1:24" hidden="1" x14ac:dyDescent="0.25">
      <c r="A584">
        <v>294</v>
      </c>
      <c r="B584" t="s">
        <v>973</v>
      </c>
      <c r="C584" t="s">
        <v>977</v>
      </c>
      <c r="D584">
        <v>4</v>
      </c>
      <c r="E584" t="s">
        <v>23</v>
      </c>
      <c r="F584" t="s">
        <v>982</v>
      </c>
      <c r="G584" t="s">
        <v>44</v>
      </c>
      <c r="H584" t="s">
        <v>66</v>
      </c>
      <c r="I584" t="s">
        <v>983</v>
      </c>
      <c r="J584" t="s">
        <v>132</v>
      </c>
      <c r="K584">
        <f>COUNTIFS(Bike_Data[Product Name],Bike_Data[[#This Row],[Product Name]])</f>
        <v>98</v>
      </c>
      <c r="L584">
        <f>_xlfn.RANK.EQ(Bike_Data[[#This Row],[Product Name Count]],Bike_Data[Product Name Count])</f>
        <v>1164</v>
      </c>
      <c r="M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4" t="s">
        <v>70</v>
      </c>
      <c r="O584" t="s">
        <v>37</v>
      </c>
      <c r="P584">
        <v>2</v>
      </c>
      <c r="Q584">
        <v>499.99</v>
      </c>
      <c r="R584">
        <v>0.2</v>
      </c>
      <c r="S584" t="s">
        <v>47</v>
      </c>
      <c r="T584">
        <v>18</v>
      </c>
      <c r="U584" t="s">
        <v>44</v>
      </c>
      <c r="V584" t="s">
        <v>48</v>
      </c>
      <c r="W584" t="s">
        <v>49</v>
      </c>
      <c r="X584" t="s">
        <v>55</v>
      </c>
    </row>
    <row r="585" spans="1:24" hidden="1" x14ac:dyDescent="0.25">
      <c r="A585">
        <v>294</v>
      </c>
      <c r="B585" t="s">
        <v>973</v>
      </c>
      <c r="C585" t="s">
        <v>977</v>
      </c>
      <c r="D585">
        <v>4</v>
      </c>
      <c r="E585" t="s">
        <v>23</v>
      </c>
      <c r="F585" t="s">
        <v>982</v>
      </c>
      <c r="G585" t="s">
        <v>44</v>
      </c>
      <c r="H585" t="s">
        <v>66</v>
      </c>
      <c r="I585" t="s">
        <v>983</v>
      </c>
      <c r="J585" t="s">
        <v>75</v>
      </c>
      <c r="K585">
        <f>COUNTIFS(Bike_Data[Product Name],Bike_Data[[#This Row],[Product Name]])</f>
        <v>89</v>
      </c>
      <c r="L585">
        <f>_xlfn.RANK.EQ(Bike_Data[[#This Row],[Product Name Count]],Bike_Data[Product Name Count])</f>
        <v>1826</v>
      </c>
      <c r="M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85" t="s">
        <v>36</v>
      </c>
      <c r="O585" t="s">
        <v>69</v>
      </c>
      <c r="P585">
        <v>1</v>
      </c>
      <c r="Q585">
        <v>449</v>
      </c>
      <c r="R585">
        <v>0.2</v>
      </c>
      <c r="S585" t="s">
        <v>47</v>
      </c>
      <c r="T585">
        <v>13</v>
      </c>
      <c r="U585" t="s">
        <v>44</v>
      </c>
      <c r="V585" t="s">
        <v>48</v>
      </c>
      <c r="W585" t="s">
        <v>49</v>
      </c>
      <c r="X585" t="s">
        <v>55</v>
      </c>
    </row>
    <row r="586" spans="1:24" hidden="1" x14ac:dyDescent="0.25">
      <c r="A586">
        <v>295</v>
      </c>
      <c r="B586" t="s">
        <v>973</v>
      </c>
      <c r="C586" t="s">
        <v>984</v>
      </c>
      <c r="D586">
        <v>4</v>
      </c>
      <c r="E586" t="s">
        <v>23</v>
      </c>
      <c r="F586" t="s">
        <v>985</v>
      </c>
      <c r="G586" t="s">
        <v>44</v>
      </c>
      <c r="H586" t="s">
        <v>986</v>
      </c>
      <c r="I586" t="s">
        <v>987</v>
      </c>
      <c r="J586" t="s">
        <v>86</v>
      </c>
      <c r="K586">
        <f>COUNTIFS(Bike_Data[Product Name],Bike_Data[[#This Row],[Product Name]])</f>
        <v>180</v>
      </c>
      <c r="L586">
        <f>_xlfn.RANK.EQ(Bike_Data[[#This Row],[Product Name Count]],Bike_Data[Product Name Count])</f>
        <v>572</v>
      </c>
      <c r="M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6" t="s">
        <v>87</v>
      </c>
      <c r="O586" t="s">
        <v>37</v>
      </c>
      <c r="P586">
        <v>2</v>
      </c>
      <c r="Q586">
        <v>269.99</v>
      </c>
      <c r="R586">
        <v>7.0000000000000007E-2</v>
      </c>
      <c r="S586" t="s">
        <v>47</v>
      </c>
      <c r="T586">
        <v>0</v>
      </c>
      <c r="U586" t="s">
        <v>44</v>
      </c>
      <c r="V586" t="s">
        <v>48</v>
      </c>
      <c r="W586" t="s">
        <v>49</v>
      </c>
      <c r="X586" t="s">
        <v>55</v>
      </c>
    </row>
    <row r="587" spans="1:24" hidden="1" x14ac:dyDescent="0.25">
      <c r="A587">
        <v>296</v>
      </c>
      <c r="B587" t="s">
        <v>984</v>
      </c>
      <c r="C587" t="s">
        <v>988</v>
      </c>
      <c r="D587">
        <v>4</v>
      </c>
      <c r="E587" t="s">
        <v>23</v>
      </c>
      <c r="F587" t="s">
        <v>989</v>
      </c>
      <c r="G587" t="s">
        <v>44</v>
      </c>
      <c r="H587" t="s">
        <v>206</v>
      </c>
      <c r="I587" t="s">
        <v>990</v>
      </c>
      <c r="J587" t="s">
        <v>78</v>
      </c>
      <c r="K587">
        <f>COUNTIFS(Bike_Data[Product Name],Bike_Data[[#This Row],[Product Name]])</f>
        <v>193</v>
      </c>
      <c r="L587">
        <f>_xlfn.RANK.EQ(Bike_Data[[#This Row],[Product Name Count]],Bike_Data[Product Name Count])</f>
        <v>1</v>
      </c>
      <c r="M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7" t="s">
        <v>36</v>
      </c>
      <c r="O587" t="s">
        <v>37</v>
      </c>
      <c r="P587">
        <v>2</v>
      </c>
      <c r="Q587">
        <v>549.99</v>
      </c>
      <c r="R587">
        <v>0.1</v>
      </c>
      <c r="S587" t="s">
        <v>47</v>
      </c>
      <c r="T587">
        <v>2</v>
      </c>
      <c r="U587" t="s">
        <v>44</v>
      </c>
      <c r="V587" t="s">
        <v>48</v>
      </c>
      <c r="W587" t="s">
        <v>49</v>
      </c>
      <c r="X587" t="s">
        <v>50</v>
      </c>
    </row>
    <row r="588" spans="1:24" hidden="1" x14ac:dyDescent="0.25">
      <c r="A588">
        <v>296</v>
      </c>
      <c r="B588" t="s">
        <v>984</v>
      </c>
      <c r="C588" t="s">
        <v>988</v>
      </c>
      <c r="D588">
        <v>4</v>
      </c>
      <c r="E588" t="s">
        <v>23</v>
      </c>
      <c r="F588" t="s">
        <v>989</v>
      </c>
      <c r="G588" t="s">
        <v>44</v>
      </c>
      <c r="H588" t="s">
        <v>206</v>
      </c>
      <c r="I588" t="s">
        <v>990</v>
      </c>
      <c r="J588" t="s">
        <v>76</v>
      </c>
      <c r="K588">
        <f>COUNTIFS(Bike_Data[Product Name],Bike_Data[[#This Row],[Product Name]])</f>
        <v>101</v>
      </c>
      <c r="L588">
        <f>_xlfn.RANK.EQ(Bike_Data[[#This Row],[Product Name Count]],Bike_Data[Product Name Count])</f>
        <v>862</v>
      </c>
      <c r="M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8" t="s">
        <v>77</v>
      </c>
      <c r="O588" t="s">
        <v>40</v>
      </c>
      <c r="P588">
        <v>1</v>
      </c>
      <c r="Q588">
        <v>2999.99</v>
      </c>
      <c r="R588">
        <v>0.2</v>
      </c>
      <c r="S588" t="s">
        <v>47</v>
      </c>
      <c r="T588">
        <v>17</v>
      </c>
      <c r="U588" t="s">
        <v>44</v>
      </c>
      <c r="V588" t="s">
        <v>48</v>
      </c>
      <c r="W588" t="s">
        <v>49</v>
      </c>
      <c r="X588" t="s">
        <v>50</v>
      </c>
    </row>
    <row r="589" spans="1:24" hidden="1" x14ac:dyDescent="0.25">
      <c r="A589">
        <v>296</v>
      </c>
      <c r="B589" t="s">
        <v>984</v>
      </c>
      <c r="C589" t="s">
        <v>988</v>
      </c>
      <c r="D589">
        <v>4</v>
      </c>
      <c r="E589" t="s">
        <v>23</v>
      </c>
      <c r="F589" t="s">
        <v>989</v>
      </c>
      <c r="G589" t="s">
        <v>44</v>
      </c>
      <c r="H589" t="s">
        <v>206</v>
      </c>
      <c r="I589" t="s">
        <v>990</v>
      </c>
      <c r="J589" t="s">
        <v>132</v>
      </c>
      <c r="K589">
        <f>COUNTIFS(Bike_Data[Product Name],Bike_Data[[#This Row],[Product Name]])</f>
        <v>98</v>
      </c>
      <c r="L589">
        <f>_xlfn.RANK.EQ(Bike_Data[[#This Row],[Product Name Count]],Bike_Data[Product Name Count])</f>
        <v>1164</v>
      </c>
      <c r="M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89" t="s">
        <v>70</v>
      </c>
      <c r="O589" t="s">
        <v>37</v>
      </c>
      <c r="P589">
        <v>2</v>
      </c>
      <c r="Q589">
        <v>499.99</v>
      </c>
      <c r="R589">
        <v>7.0000000000000007E-2</v>
      </c>
      <c r="S589" t="s">
        <v>47</v>
      </c>
      <c r="T589">
        <v>18</v>
      </c>
      <c r="U589" t="s">
        <v>44</v>
      </c>
      <c r="V589" t="s">
        <v>48</v>
      </c>
      <c r="W589" t="s">
        <v>49</v>
      </c>
      <c r="X589" t="s">
        <v>50</v>
      </c>
    </row>
    <row r="590" spans="1:24" hidden="1" x14ac:dyDescent="0.25">
      <c r="A590">
        <v>296</v>
      </c>
      <c r="B590" t="s">
        <v>984</v>
      </c>
      <c r="C590" t="s">
        <v>988</v>
      </c>
      <c r="D590">
        <v>4</v>
      </c>
      <c r="E590" t="s">
        <v>23</v>
      </c>
      <c r="F590" t="s">
        <v>989</v>
      </c>
      <c r="G590" t="s">
        <v>44</v>
      </c>
      <c r="H590" t="s">
        <v>206</v>
      </c>
      <c r="I590" t="s">
        <v>990</v>
      </c>
      <c r="J590" t="s">
        <v>104</v>
      </c>
      <c r="K590">
        <f>COUNTIFS(Bike_Data[Product Name],Bike_Data[[#This Row],[Product Name]])</f>
        <v>97</v>
      </c>
      <c r="L590">
        <f>_xlfn.RANK.EQ(Bike_Data[[#This Row],[Product Name Count]],Bike_Data[Product Name Count])</f>
        <v>1262</v>
      </c>
      <c r="M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0" t="s">
        <v>29</v>
      </c>
      <c r="O590" t="s">
        <v>30</v>
      </c>
      <c r="P590">
        <v>2</v>
      </c>
      <c r="Q590">
        <v>1680.99</v>
      </c>
      <c r="R590">
        <v>0.1</v>
      </c>
      <c r="S590" t="s">
        <v>47</v>
      </c>
      <c r="T590">
        <v>21</v>
      </c>
      <c r="U590" t="s">
        <v>44</v>
      </c>
      <c r="V590" t="s">
        <v>48</v>
      </c>
      <c r="W590" t="s">
        <v>49</v>
      </c>
      <c r="X590" t="s">
        <v>50</v>
      </c>
    </row>
    <row r="591" spans="1:24" hidden="1" x14ac:dyDescent="0.25">
      <c r="A591">
        <v>297</v>
      </c>
      <c r="B591" t="s">
        <v>984</v>
      </c>
      <c r="C591" t="s">
        <v>988</v>
      </c>
      <c r="D591">
        <v>4</v>
      </c>
      <c r="E591" t="s">
        <v>23</v>
      </c>
      <c r="F591" t="s">
        <v>991</v>
      </c>
      <c r="G591" t="s">
        <v>44</v>
      </c>
      <c r="H591" t="s">
        <v>242</v>
      </c>
      <c r="I591" t="s">
        <v>992</v>
      </c>
      <c r="J591" t="s">
        <v>41</v>
      </c>
      <c r="K591">
        <f>COUNTIFS(Bike_Data[Product Name],Bike_Data[[#This Row],[Product Name]])</f>
        <v>97</v>
      </c>
      <c r="L591">
        <f>_xlfn.RANK.EQ(Bike_Data[[#This Row],[Product Name Count]],Bike_Data[Product Name Count])</f>
        <v>1262</v>
      </c>
      <c r="M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1" t="s">
        <v>39</v>
      </c>
      <c r="O591" t="s">
        <v>40</v>
      </c>
      <c r="P591">
        <v>2</v>
      </c>
      <c r="Q591">
        <v>2899.99</v>
      </c>
      <c r="R591">
        <v>0.2</v>
      </c>
      <c r="S591" t="s">
        <v>47</v>
      </c>
      <c r="T591">
        <v>2</v>
      </c>
      <c r="U591" t="s">
        <v>44</v>
      </c>
      <c r="V591" t="s">
        <v>48</v>
      </c>
      <c r="W591" t="s">
        <v>49</v>
      </c>
      <c r="X591" t="s">
        <v>55</v>
      </c>
    </row>
    <row r="592" spans="1:24" hidden="1" x14ac:dyDescent="0.25">
      <c r="A592">
        <v>299</v>
      </c>
      <c r="B592" t="s">
        <v>996</v>
      </c>
      <c r="C592" t="s">
        <v>993</v>
      </c>
      <c r="D592">
        <v>4</v>
      </c>
      <c r="E592" t="s">
        <v>23</v>
      </c>
      <c r="F592" t="s">
        <v>997</v>
      </c>
      <c r="G592" t="s">
        <v>44</v>
      </c>
      <c r="H592" t="s">
        <v>998</v>
      </c>
      <c r="I592" t="s">
        <v>999</v>
      </c>
      <c r="J592" t="s">
        <v>28</v>
      </c>
      <c r="K592">
        <f>COUNTIFS(Bike_Data[Product Name],Bike_Data[[#This Row],[Product Name]])</f>
        <v>97</v>
      </c>
      <c r="L592">
        <f>_xlfn.RANK.EQ(Bike_Data[[#This Row],[Product Name Count]],Bike_Data[Product Name Count])</f>
        <v>1262</v>
      </c>
      <c r="M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2" t="s">
        <v>29</v>
      </c>
      <c r="O592" t="s">
        <v>30</v>
      </c>
      <c r="P592">
        <v>2</v>
      </c>
      <c r="Q592">
        <v>1549</v>
      </c>
      <c r="R592">
        <v>0.2</v>
      </c>
      <c r="S592" t="s">
        <v>47</v>
      </c>
      <c r="T592">
        <v>13</v>
      </c>
      <c r="U592" t="s">
        <v>44</v>
      </c>
      <c r="V592" t="s">
        <v>48</v>
      </c>
      <c r="W592" t="s">
        <v>49</v>
      </c>
      <c r="X592" t="s">
        <v>50</v>
      </c>
    </row>
    <row r="593" spans="1:24" hidden="1" x14ac:dyDescent="0.25">
      <c r="A593">
        <v>299</v>
      </c>
      <c r="B593" t="s">
        <v>996</v>
      </c>
      <c r="C593" t="s">
        <v>993</v>
      </c>
      <c r="D593">
        <v>4</v>
      </c>
      <c r="E593" t="s">
        <v>23</v>
      </c>
      <c r="F593" t="s">
        <v>997</v>
      </c>
      <c r="G593" t="s">
        <v>44</v>
      </c>
      <c r="H593" t="s">
        <v>998</v>
      </c>
      <c r="I593" t="s">
        <v>999</v>
      </c>
      <c r="J593" t="s">
        <v>104</v>
      </c>
      <c r="K593">
        <f>COUNTIFS(Bike_Data[Product Name],Bike_Data[[#This Row],[Product Name]])</f>
        <v>97</v>
      </c>
      <c r="L593">
        <f>_xlfn.RANK.EQ(Bike_Data[[#This Row],[Product Name Count]],Bike_Data[Product Name Count])</f>
        <v>1262</v>
      </c>
      <c r="M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3" t="s">
        <v>29</v>
      </c>
      <c r="O593" t="s">
        <v>30</v>
      </c>
      <c r="P593">
        <v>2</v>
      </c>
      <c r="Q593">
        <v>1680.99</v>
      </c>
      <c r="R593">
        <v>0.05</v>
      </c>
      <c r="S593" t="s">
        <v>47</v>
      </c>
      <c r="T593">
        <v>21</v>
      </c>
      <c r="U593" t="s">
        <v>44</v>
      </c>
      <c r="V593" t="s">
        <v>48</v>
      </c>
      <c r="W593" t="s">
        <v>49</v>
      </c>
      <c r="X593" t="s">
        <v>50</v>
      </c>
    </row>
    <row r="594" spans="1:24" hidden="1" x14ac:dyDescent="0.25">
      <c r="A594">
        <v>300</v>
      </c>
      <c r="B594" t="s">
        <v>996</v>
      </c>
      <c r="C594" t="s">
        <v>1000</v>
      </c>
      <c r="D594">
        <v>4</v>
      </c>
      <c r="E594" t="s">
        <v>23</v>
      </c>
      <c r="F594" t="s">
        <v>1001</v>
      </c>
      <c r="G594" t="s">
        <v>44</v>
      </c>
      <c r="H594" t="s">
        <v>143</v>
      </c>
      <c r="I594" t="s">
        <v>1002</v>
      </c>
      <c r="J594" t="s">
        <v>42</v>
      </c>
      <c r="K594">
        <f>COUNTIFS(Bike_Data[Product Name],Bike_Data[[#This Row],[Product Name]])</f>
        <v>185</v>
      </c>
      <c r="L594">
        <f>_xlfn.RANK.EQ(Bike_Data[[#This Row],[Product Name Count]],Bike_Data[Product Name Count])</f>
        <v>387</v>
      </c>
      <c r="M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94" t="s">
        <v>36</v>
      </c>
      <c r="O594" t="s">
        <v>37</v>
      </c>
      <c r="P594">
        <v>2</v>
      </c>
      <c r="Q594">
        <v>599.99</v>
      </c>
      <c r="R594">
        <v>0.1</v>
      </c>
      <c r="S594" t="s">
        <v>47</v>
      </c>
      <c r="T594">
        <v>20</v>
      </c>
      <c r="U594" t="s">
        <v>44</v>
      </c>
      <c r="V594" t="s">
        <v>48</v>
      </c>
      <c r="W594" t="s">
        <v>49</v>
      </c>
      <c r="X594" t="s">
        <v>50</v>
      </c>
    </row>
    <row r="595" spans="1:24" hidden="1" x14ac:dyDescent="0.25">
      <c r="A595">
        <v>300</v>
      </c>
      <c r="B595" t="s">
        <v>996</v>
      </c>
      <c r="C595" t="s">
        <v>1000</v>
      </c>
      <c r="D595">
        <v>4</v>
      </c>
      <c r="E595" t="s">
        <v>23</v>
      </c>
      <c r="F595" t="s">
        <v>1001</v>
      </c>
      <c r="G595" t="s">
        <v>44</v>
      </c>
      <c r="H595" t="s">
        <v>143</v>
      </c>
      <c r="I595" t="s">
        <v>1002</v>
      </c>
      <c r="J595" t="s">
        <v>76</v>
      </c>
      <c r="K595">
        <f>COUNTIFS(Bike_Data[Product Name],Bike_Data[[#This Row],[Product Name]])</f>
        <v>101</v>
      </c>
      <c r="L595">
        <f>_xlfn.RANK.EQ(Bike_Data[[#This Row],[Product Name Count]],Bike_Data[Product Name Count])</f>
        <v>862</v>
      </c>
      <c r="M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95" t="s">
        <v>77</v>
      </c>
      <c r="O595" t="s">
        <v>40</v>
      </c>
      <c r="P595">
        <v>2</v>
      </c>
      <c r="Q595">
        <v>2999.99</v>
      </c>
      <c r="R595">
        <v>0.1</v>
      </c>
      <c r="S595" t="s">
        <v>47</v>
      </c>
      <c r="T595">
        <v>17</v>
      </c>
      <c r="U595" t="s">
        <v>44</v>
      </c>
      <c r="V595" t="s">
        <v>48</v>
      </c>
      <c r="W595" t="s">
        <v>49</v>
      </c>
      <c r="X595" t="s">
        <v>50</v>
      </c>
    </row>
    <row r="596" spans="1:24" hidden="1" x14ac:dyDescent="0.25">
      <c r="A596">
        <v>300</v>
      </c>
      <c r="B596" t="s">
        <v>996</v>
      </c>
      <c r="C596" t="s">
        <v>1000</v>
      </c>
      <c r="D596">
        <v>4</v>
      </c>
      <c r="E596" t="s">
        <v>23</v>
      </c>
      <c r="F596" t="s">
        <v>1001</v>
      </c>
      <c r="G596" t="s">
        <v>44</v>
      </c>
      <c r="H596" t="s">
        <v>143</v>
      </c>
      <c r="I596" t="s">
        <v>1002</v>
      </c>
      <c r="J596" t="s">
        <v>28</v>
      </c>
      <c r="K596">
        <f>COUNTIFS(Bike_Data[Product Name],Bike_Data[[#This Row],[Product Name]])</f>
        <v>97</v>
      </c>
      <c r="L596">
        <f>_xlfn.RANK.EQ(Bike_Data[[#This Row],[Product Name Count]],Bike_Data[Product Name Count])</f>
        <v>1262</v>
      </c>
      <c r="M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6" t="s">
        <v>29</v>
      </c>
      <c r="O596" t="s">
        <v>30</v>
      </c>
      <c r="P596">
        <v>1</v>
      </c>
      <c r="Q596">
        <v>1549</v>
      </c>
      <c r="R596">
        <v>0.1</v>
      </c>
      <c r="S596" t="s">
        <v>47</v>
      </c>
      <c r="T596">
        <v>13</v>
      </c>
      <c r="U596" t="s">
        <v>44</v>
      </c>
      <c r="V596" t="s">
        <v>48</v>
      </c>
      <c r="W596" t="s">
        <v>49</v>
      </c>
      <c r="X596" t="s">
        <v>50</v>
      </c>
    </row>
    <row r="597" spans="1:24" hidden="1" x14ac:dyDescent="0.25">
      <c r="A597">
        <v>300</v>
      </c>
      <c r="B597" t="s">
        <v>996</v>
      </c>
      <c r="C597" t="s">
        <v>1000</v>
      </c>
      <c r="D597">
        <v>4</v>
      </c>
      <c r="E597" t="s">
        <v>23</v>
      </c>
      <c r="F597" t="s">
        <v>1001</v>
      </c>
      <c r="G597" t="s">
        <v>44</v>
      </c>
      <c r="H597" t="s">
        <v>143</v>
      </c>
      <c r="I597" t="s">
        <v>1002</v>
      </c>
      <c r="J597" t="s">
        <v>104</v>
      </c>
      <c r="K597">
        <f>COUNTIFS(Bike_Data[Product Name],Bike_Data[[#This Row],[Product Name]])</f>
        <v>97</v>
      </c>
      <c r="L597">
        <f>_xlfn.RANK.EQ(Bike_Data[[#This Row],[Product Name Count]],Bike_Data[Product Name Count])</f>
        <v>1262</v>
      </c>
      <c r="M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597" t="s">
        <v>29</v>
      </c>
      <c r="O597" t="s">
        <v>30</v>
      </c>
      <c r="P597">
        <v>2</v>
      </c>
      <c r="Q597">
        <v>1680.99</v>
      </c>
      <c r="R597">
        <v>0.2</v>
      </c>
      <c r="S597" t="s">
        <v>47</v>
      </c>
      <c r="T597">
        <v>21</v>
      </c>
      <c r="U597" t="s">
        <v>44</v>
      </c>
      <c r="V597" t="s">
        <v>48</v>
      </c>
      <c r="W597" t="s">
        <v>49</v>
      </c>
      <c r="X597" t="s">
        <v>50</v>
      </c>
    </row>
    <row r="598" spans="1:24" hidden="1" x14ac:dyDescent="0.25">
      <c r="A598">
        <v>301</v>
      </c>
      <c r="B598" t="s">
        <v>988</v>
      </c>
      <c r="C598" t="s">
        <v>1000</v>
      </c>
      <c r="D598">
        <v>4</v>
      </c>
      <c r="E598" t="s">
        <v>23</v>
      </c>
      <c r="F598" t="s">
        <v>840</v>
      </c>
      <c r="G598" t="s">
        <v>44</v>
      </c>
      <c r="H598" t="s">
        <v>635</v>
      </c>
      <c r="I598" t="s">
        <v>841</v>
      </c>
      <c r="J598" t="s">
        <v>86</v>
      </c>
      <c r="K598">
        <f>COUNTIFS(Bike_Data[Product Name],Bike_Data[[#This Row],[Product Name]])</f>
        <v>180</v>
      </c>
      <c r="L598">
        <f>_xlfn.RANK.EQ(Bike_Data[[#This Row],[Product Name Count]],Bike_Data[Product Name Count])</f>
        <v>572</v>
      </c>
      <c r="M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98" t="s">
        <v>87</v>
      </c>
      <c r="O598" t="s">
        <v>37</v>
      </c>
      <c r="P598">
        <v>1</v>
      </c>
      <c r="Q598">
        <v>269.99</v>
      </c>
      <c r="R598">
        <v>0.1</v>
      </c>
      <c r="S598" t="s">
        <v>47</v>
      </c>
      <c r="T598">
        <v>0</v>
      </c>
      <c r="U598" t="s">
        <v>44</v>
      </c>
      <c r="V598" t="s">
        <v>48</v>
      </c>
      <c r="W598" t="s">
        <v>49</v>
      </c>
      <c r="X598" t="s">
        <v>50</v>
      </c>
    </row>
    <row r="599" spans="1:24" hidden="1" x14ac:dyDescent="0.25">
      <c r="A599">
        <v>301</v>
      </c>
      <c r="B599" t="s">
        <v>988</v>
      </c>
      <c r="C599" t="s">
        <v>1000</v>
      </c>
      <c r="D599">
        <v>4</v>
      </c>
      <c r="E599" t="s">
        <v>23</v>
      </c>
      <c r="F599" t="s">
        <v>840</v>
      </c>
      <c r="G599" t="s">
        <v>44</v>
      </c>
      <c r="H599" t="s">
        <v>635</v>
      </c>
      <c r="I599" t="s">
        <v>841</v>
      </c>
      <c r="J599" t="s">
        <v>114</v>
      </c>
      <c r="K599">
        <f>COUNTIFS(Bike_Data[Product Name],Bike_Data[[#This Row],[Product Name]])</f>
        <v>110</v>
      </c>
      <c r="L599">
        <f>_xlfn.RANK.EQ(Bike_Data[[#This Row],[Product Name Count]],Bike_Data[Product Name Count])</f>
        <v>752</v>
      </c>
      <c r="M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599" t="s">
        <v>39</v>
      </c>
      <c r="O599" t="s">
        <v>30</v>
      </c>
      <c r="P599">
        <v>1</v>
      </c>
      <c r="Q599">
        <v>469.99</v>
      </c>
      <c r="R599">
        <v>0.05</v>
      </c>
      <c r="S599" t="s">
        <v>47</v>
      </c>
      <c r="T599">
        <v>11</v>
      </c>
      <c r="U599" t="s">
        <v>44</v>
      </c>
      <c r="V599" t="s">
        <v>48</v>
      </c>
      <c r="W599" t="s">
        <v>49</v>
      </c>
      <c r="X599" t="s">
        <v>50</v>
      </c>
    </row>
    <row r="600" spans="1:24" hidden="1" x14ac:dyDescent="0.25">
      <c r="A600">
        <v>302</v>
      </c>
      <c r="B600" t="s">
        <v>988</v>
      </c>
      <c r="C600" t="s">
        <v>1003</v>
      </c>
      <c r="D600">
        <v>4</v>
      </c>
      <c r="E600" t="s">
        <v>23</v>
      </c>
      <c r="F600" t="s">
        <v>1004</v>
      </c>
      <c r="G600" t="s">
        <v>44</v>
      </c>
      <c r="H600" t="s">
        <v>594</v>
      </c>
      <c r="I600" t="s">
        <v>1005</v>
      </c>
      <c r="J600" t="s">
        <v>78</v>
      </c>
      <c r="K600">
        <f>COUNTIFS(Bike_Data[Product Name],Bike_Data[[#This Row],[Product Name]])</f>
        <v>193</v>
      </c>
      <c r="L600">
        <f>_xlfn.RANK.EQ(Bike_Data[[#This Row],[Product Name Count]],Bike_Data[Product Name Count])</f>
        <v>1</v>
      </c>
      <c r="M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00" t="s">
        <v>70</v>
      </c>
      <c r="O600" t="s">
        <v>37</v>
      </c>
      <c r="P600">
        <v>2</v>
      </c>
      <c r="Q600">
        <v>549.99</v>
      </c>
      <c r="R600">
        <v>0.2</v>
      </c>
      <c r="S600" t="s">
        <v>47</v>
      </c>
      <c r="T600">
        <v>16</v>
      </c>
      <c r="U600" t="s">
        <v>44</v>
      </c>
      <c r="V600" t="s">
        <v>48</v>
      </c>
      <c r="W600" t="s">
        <v>49</v>
      </c>
      <c r="X600" t="s">
        <v>50</v>
      </c>
    </row>
    <row r="601" spans="1:24" hidden="1" x14ac:dyDescent="0.25">
      <c r="A601">
        <v>302</v>
      </c>
      <c r="B601" t="s">
        <v>988</v>
      </c>
      <c r="C601" t="s">
        <v>1003</v>
      </c>
      <c r="D601">
        <v>4</v>
      </c>
      <c r="E601" t="s">
        <v>23</v>
      </c>
      <c r="F601" t="s">
        <v>1004</v>
      </c>
      <c r="G601" t="s">
        <v>44</v>
      </c>
      <c r="H601" t="s">
        <v>594</v>
      </c>
      <c r="I601" t="s">
        <v>1005</v>
      </c>
      <c r="J601" t="s">
        <v>75</v>
      </c>
      <c r="K601">
        <f>COUNTIFS(Bike_Data[Product Name],Bike_Data[[#This Row],[Product Name]])</f>
        <v>89</v>
      </c>
      <c r="L601">
        <f>_xlfn.RANK.EQ(Bike_Data[[#This Row],[Product Name Count]],Bike_Data[Product Name Count])</f>
        <v>1826</v>
      </c>
      <c r="M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1" t="s">
        <v>36</v>
      </c>
      <c r="O601" t="s">
        <v>69</v>
      </c>
      <c r="P601">
        <v>2</v>
      </c>
      <c r="Q601">
        <v>449</v>
      </c>
      <c r="R601">
        <v>7.0000000000000007E-2</v>
      </c>
      <c r="S601" t="s">
        <v>47</v>
      </c>
      <c r="T601">
        <v>13</v>
      </c>
      <c r="U601" t="s">
        <v>44</v>
      </c>
      <c r="V601" t="s">
        <v>48</v>
      </c>
      <c r="W601" t="s">
        <v>49</v>
      </c>
      <c r="X601" t="s">
        <v>50</v>
      </c>
    </row>
    <row r="602" spans="1:24" hidden="1" x14ac:dyDescent="0.25">
      <c r="A602">
        <v>302</v>
      </c>
      <c r="B602" t="s">
        <v>988</v>
      </c>
      <c r="C602" t="s">
        <v>1003</v>
      </c>
      <c r="D602">
        <v>4</v>
      </c>
      <c r="E602" t="s">
        <v>23</v>
      </c>
      <c r="F602" t="s">
        <v>1004</v>
      </c>
      <c r="G602" t="s">
        <v>44</v>
      </c>
      <c r="H602" t="s">
        <v>594</v>
      </c>
      <c r="I602" t="s">
        <v>1005</v>
      </c>
      <c r="J602" t="s">
        <v>61</v>
      </c>
      <c r="K602">
        <f>COUNTIFS(Bike_Data[Product Name],Bike_Data[[#This Row],[Product Name]])</f>
        <v>77</v>
      </c>
      <c r="L602">
        <f>_xlfn.RANK.EQ(Bike_Data[[#This Row],[Product Name Count]],Bike_Data[Product Name Count])</f>
        <v>2248</v>
      </c>
      <c r="M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2" t="s">
        <v>39</v>
      </c>
      <c r="O602" t="s">
        <v>62</v>
      </c>
      <c r="P602">
        <v>2</v>
      </c>
      <c r="Q602">
        <v>749.99</v>
      </c>
      <c r="R602">
        <v>0.2</v>
      </c>
      <c r="S602" t="s">
        <v>47</v>
      </c>
      <c r="T602">
        <v>16</v>
      </c>
      <c r="U602" t="s">
        <v>44</v>
      </c>
      <c r="V602" t="s">
        <v>48</v>
      </c>
      <c r="W602" t="s">
        <v>49</v>
      </c>
      <c r="X602" t="s">
        <v>50</v>
      </c>
    </row>
    <row r="603" spans="1:24" hidden="1" x14ac:dyDescent="0.25">
      <c r="A603">
        <v>303</v>
      </c>
      <c r="B603" t="s">
        <v>993</v>
      </c>
      <c r="C603" t="s">
        <v>1003</v>
      </c>
      <c r="D603">
        <v>4</v>
      </c>
      <c r="E603" t="s">
        <v>23</v>
      </c>
      <c r="F603" t="s">
        <v>1006</v>
      </c>
      <c r="G603" t="s">
        <v>44</v>
      </c>
      <c r="H603" t="s">
        <v>223</v>
      </c>
      <c r="I603" t="s">
        <v>1007</v>
      </c>
      <c r="J603" t="s">
        <v>78</v>
      </c>
      <c r="K603">
        <f>COUNTIFS(Bike_Data[Product Name],Bike_Data[[#This Row],[Product Name]])</f>
        <v>193</v>
      </c>
      <c r="L603">
        <f>_xlfn.RANK.EQ(Bike_Data[[#This Row],[Product Name Count]],Bike_Data[Product Name Count])</f>
        <v>1</v>
      </c>
      <c r="M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03" t="s">
        <v>70</v>
      </c>
      <c r="O603" t="s">
        <v>37</v>
      </c>
      <c r="P603">
        <v>2</v>
      </c>
      <c r="Q603">
        <v>549.99</v>
      </c>
      <c r="R603">
        <v>0.05</v>
      </c>
      <c r="S603" t="s">
        <v>47</v>
      </c>
      <c r="T603">
        <v>16</v>
      </c>
      <c r="U603" t="s">
        <v>44</v>
      </c>
      <c r="V603" t="s">
        <v>48</v>
      </c>
      <c r="W603" t="s">
        <v>49</v>
      </c>
      <c r="X603" t="s">
        <v>55</v>
      </c>
    </row>
    <row r="604" spans="1:24" hidden="1" x14ac:dyDescent="0.25">
      <c r="A604">
        <v>303</v>
      </c>
      <c r="B604" t="s">
        <v>993</v>
      </c>
      <c r="C604" t="s">
        <v>1003</v>
      </c>
      <c r="D604">
        <v>4</v>
      </c>
      <c r="E604" t="s">
        <v>23</v>
      </c>
      <c r="F604" t="s">
        <v>1006</v>
      </c>
      <c r="G604" t="s">
        <v>44</v>
      </c>
      <c r="H604" t="s">
        <v>223</v>
      </c>
      <c r="I604" t="s">
        <v>1007</v>
      </c>
      <c r="J604" t="s">
        <v>38</v>
      </c>
      <c r="K604">
        <f>COUNTIFS(Bike_Data[Product Name],Bike_Data[[#This Row],[Product Name]])</f>
        <v>85</v>
      </c>
      <c r="L604">
        <f>_xlfn.RANK.EQ(Bike_Data[[#This Row],[Product Name Count]],Bike_Data[Product Name Count])</f>
        <v>2001</v>
      </c>
      <c r="M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4" t="s">
        <v>39</v>
      </c>
      <c r="O604" t="s">
        <v>40</v>
      </c>
      <c r="P604">
        <v>2</v>
      </c>
      <c r="Q604">
        <v>1799.99</v>
      </c>
      <c r="R604">
        <v>0.05</v>
      </c>
      <c r="S604" t="s">
        <v>47</v>
      </c>
      <c r="T604">
        <v>1</v>
      </c>
      <c r="U604" t="s">
        <v>44</v>
      </c>
      <c r="V604" t="s">
        <v>48</v>
      </c>
      <c r="W604" t="s">
        <v>49</v>
      </c>
      <c r="X604" t="s">
        <v>55</v>
      </c>
    </row>
    <row r="605" spans="1:24" hidden="1" x14ac:dyDescent="0.25">
      <c r="A605">
        <v>304</v>
      </c>
      <c r="B605" t="s">
        <v>993</v>
      </c>
      <c r="C605" t="s">
        <v>1000</v>
      </c>
      <c r="D605">
        <v>4</v>
      </c>
      <c r="E605" t="s">
        <v>23</v>
      </c>
      <c r="F605" t="s">
        <v>1008</v>
      </c>
      <c r="G605" t="s">
        <v>44</v>
      </c>
      <c r="H605" t="s">
        <v>1009</v>
      </c>
      <c r="I605" t="s">
        <v>1010</v>
      </c>
      <c r="J605" t="s">
        <v>92</v>
      </c>
      <c r="K605">
        <f>COUNTIFS(Bike_Data[Product Name],Bike_Data[[#This Row],[Product Name]])</f>
        <v>101</v>
      </c>
      <c r="L605">
        <f>_xlfn.RANK.EQ(Bike_Data[[#This Row],[Product Name Count]],Bike_Data[Product Name Count])</f>
        <v>862</v>
      </c>
      <c r="M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05" t="s">
        <v>39</v>
      </c>
      <c r="O605" t="s">
        <v>40</v>
      </c>
      <c r="P605">
        <v>2</v>
      </c>
      <c r="Q605">
        <v>3999.99</v>
      </c>
      <c r="R605">
        <v>0.1</v>
      </c>
      <c r="S605" t="s">
        <v>47</v>
      </c>
      <c r="T605">
        <v>8</v>
      </c>
      <c r="U605" t="s">
        <v>44</v>
      </c>
      <c r="V605" t="s">
        <v>48</v>
      </c>
      <c r="W605" t="s">
        <v>49</v>
      </c>
      <c r="X605" t="s">
        <v>50</v>
      </c>
    </row>
    <row r="606" spans="1:24" hidden="1" x14ac:dyDescent="0.25">
      <c r="A606">
        <v>304</v>
      </c>
      <c r="B606" t="s">
        <v>993</v>
      </c>
      <c r="C606" t="s">
        <v>1000</v>
      </c>
      <c r="D606">
        <v>4</v>
      </c>
      <c r="E606" t="s">
        <v>23</v>
      </c>
      <c r="F606" t="s">
        <v>1008</v>
      </c>
      <c r="G606" t="s">
        <v>44</v>
      </c>
      <c r="H606" t="s">
        <v>1009</v>
      </c>
      <c r="I606" t="s">
        <v>1010</v>
      </c>
      <c r="J606" t="s">
        <v>28</v>
      </c>
      <c r="K606">
        <f>COUNTIFS(Bike_Data[Product Name],Bike_Data[[#This Row],[Product Name]])</f>
        <v>97</v>
      </c>
      <c r="L606">
        <f>_xlfn.RANK.EQ(Bike_Data[[#This Row],[Product Name Count]],Bike_Data[Product Name Count])</f>
        <v>1262</v>
      </c>
      <c r="M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6" t="s">
        <v>29</v>
      </c>
      <c r="O606" t="s">
        <v>30</v>
      </c>
      <c r="P606">
        <v>1</v>
      </c>
      <c r="Q606">
        <v>1549</v>
      </c>
      <c r="R606">
        <v>0.05</v>
      </c>
      <c r="S606" t="s">
        <v>47</v>
      </c>
      <c r="T606">
        <v>13</v>
      </c>
      <c r="U606" t="s">
        <v>44</v>
      </c>
      <c r="V606" t="s">
        <v>48</v>
      </c>
      <c r="W606" t="s">
        <v>49</v>
      </c>
      <c r="X606" t="s">
        <v>50</v>
      </c>
    </row>
    <row r="607" spans="1:24" hidden="1" x14ac:dyDescent="0.25">
      <c r="A607">
        <v>304</v>
      </c>
      <c r="B607" t="s">
        <v>993</v>
      </c>
      <c r="C607" t="s">
        <v>1000</v>
      </c>
      <c r="D607">
        <v>4</v>
      </c>
      <c r="E607" t="s">
        <v>23</v>
      </c>
      <c r="F607" t="s">
        <v>1008</v>
      </c>
      <c r="G607" t="s">
        <v>44</v>
      </c>
      <c r="H607" t="s">
        <v>1009</v>
      </c>
      <c r="I607" t="s">
        <v>1010</v>
      </c>
      <c r="J607" t="s">
        <v>35</v>
      </c>
      <c r="K607">
        <f>COUNTIFS(Bike_Data[Product Name],Bike_Data[[#This Row],[Product Name]])</f>
        <v>84</v>
      </c>
      <c r="L607">
        <f>_xlfn.RANK.EQ(Bike_Data[[#This Row],[Product Name Count]],Bike_Data[Product Name Count])</f>
        <v>2086</v>
      </c>
      <c r="M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7" t="s">
        <v>36</v>
      </c>
      <c r="O607" t="s">
        <v>37</v>
      </c>
      <c r="P607">
        <v>1</v>
      </c>
      <c r="Q607">
        <v>599.99</v>
      </c>
      <c r="R607">
        <v>0.1</v>
      </c>
      <c r="S607" t="s">
        <v>47</v>
      </c>
      <c r="T607">
        <v>20</v>
      </c>
      <c r="U607" t="s">
        <v>44</v>
      </c>
      <c r="V607" t="s">
        <v>48</v>
      </c>
      <c r="W607" t="s">
        <v>49</v>
      </c>
      <c r="X607" t="s">
        <v>50</v>
      </c>
    </row>
    <row r="608" spans="1:24" hidden="1" x14ac:dyDescent="0.25">
      <c r="A608">
        <v>305</v>
      </c>
      <c r="B608" t="s">
        <v>993</v>
      </c>
      <c r="C608" t="s">
        <v>1000</v>
      </c>
      <c r="D608">
        <v>4</v>
      </c>
      <c r="E608" t="s">
        <v>23</v>
      </c>
      <c r="F608" t="s">
        <v>1011</v>
      </c>
      <c r="G608" t="s">
        <v>44</v>
      </c>
      <c r="H608" t="s">
        <v>853</v>
      </c>
      <c r="I608" t="s">
        <v>1012</v>
      </c>
      <c r="J608" t="s">
        <v>114</v>
      </c>
      <c r="K608">
        <f>COUNTIFS(Bike_Data[Product Name],Bike_Data[[#This Row],[Product Name]])</f>
        <v>110</v>
      </c>
      <c r="L608">
        <f>_xlfn.RANK.EQ(Bike_Data[[#This Row],[Product Name Count]],Bike_Data[Product Name Count])</f>
        <v>752</v>
      </c>
      <c r="M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08" t="s">
        <v>39</v>
      </c>
      <c r="O608" t="s">
        <v>30</v>
      </c>
      <c r="P608">
        <v>1</v>
      </c>
      <c r="Q608">
        <v>469.99</v>
      </c>
      <c r="R608">
        <v>0.1</v>
      </c>
      <c r="S608" t="s">
        <v>47</v>
      </c>
      <c r="T608">
        <v>11</v>
      </c>
      <c r="U608" t="s">
        <v>44</v>
      </c>
      <c r="V608" t="s">
        <v>48</v>
      </c>
      <c r="W608" t="s">
        <v>49</v>
      </c>
      <c r="X608" t="s">
        <v>55</v>
      </c>
    </row>
    <row r="609" spans="1:24" hidden="1" x14ac:dyDescent="0.25">
      <c r="A609">
        <v>305</v>
      </c>
      <c r="B609" t="s">
        <v>993</v>
      </c>
      <c r="C609" t="s">
        <v>1000</v>
      </c>
      <c r="D609">
        <v>4</v>
      </c>
      <c r="E609" t="s">
        <v>23</v>
      </c>
      <c r="F609" t="s">
        <v>1011</v>
      </c>
      <c r="G609" t="s">
        <v>44</v>
      </c>
      <c r="H609" t="s">
        <v>853</v>
      </c>
      <c r="I609" t="s">
        <v>1012</v>
      </c>
      <c r="J609" t="s">
        <v>28</v>
      </c>
      <c r="K609">
        <f>COUNTIFS(Bike_Data[Product Name],Bike_Data[[#This Row],[Product Name]])</f>
        <v>97</v>
      </c>
      <c r="L609">
        <f>_xlfn.RANK.EQ(Bike_Data[[#This Row],[Product Name Count]],Bike_Data[Product Name Count])</f>
        <v>1262</v>
      </c>
      <c r="M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09" t="s">
        <v>29</v>
      </c>
      <c r="O609" t="s">
        <v>30</v>
      </c>
      <c r="P609">
        <v>1</v>
      </c>
      <c r="Q609">
        <v>1549</v>
      </c>
      <c r="R609">
        <v>7.0000000000000007E-2</v>
      </c>
      <c r="S609" t="s">
        <v>47</v>
      </c>
      <c r="T609">
        <v>13</v>
      </c>
      <c r="U609" t="s">
        <v>44</v>
      </c>
      <c r="V609" t="s">
        <v>48</v>
      </c>
      <c r="W609" t="s">
        <v>49</v>
      </c>
      <c r="X609" t="s">
        <v>55</v>
      </c>
    </row>
    <row r="610" spans="1:24" hidden="1" x14ac:dyDescent="0.25">
      <c r="A610">
        <v>305</v>
      </c>
      <c r="B610" t="s">
        <v>993</v>
      </c>
      <c r="C610" t="s">
        <v>1000</v>
      </c>
      <c r="D610">
        <v>4</v>
      </c>
      <c r="E610" t="s">
        <v>23</v>
      </c>
      <c r="F610" t="s">
        <v>1011</v>
      </c>
      <c r="G610" t="s">
        <v>44</v>
      </c>
      <c r="H610" t="s">
        <v>853</v>
      </c>
      <c r="I610" t="s">
        <v>1012</v>
      </c>
      <c r="J610" t="s">
        <v>56</v>
      </c>
      <c r="K610">
        <f>COUNTIFS(Bike_Data[Product Name],Bike_Data[[#This Row],[Product Name]])</f>
        <v>86</v>
      </c>
      <c r="L610">
        <f>_xlfn.RANK.EQ(Bike_Data[[#This Row],[Product Name Count]],Bike_Data[Product Name Count])</f>
        <v>1915</v>
      </c>
      <c r="M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0" t="s">
        <v>39</v>
      </c>
      <c r="O610" t="s">
        <v>30</v>
      </c>
      <c r="P610">
        <v>2</v>
      </c>
      <c r="Q610">
        <v>999.99</v>
      </c>
      <c r="R610">
        <v>0.2</v>
      </c>
      <c r="S610" t="s">
        <v>47</v>
      </c>
      <c r="T610">
        <v>28</v>
      </c>
      <c r="U610" t="s">
        <v>44</v>
      </c>
      <c r="V610" t="s">
        <v>48</v>
      </c>
      <c r="W610" t="s">
        <v>49</v>
      </c>
      <c r="X610" t="s">
        <v>55</v>
      </c>
    </row>
    <row r="611" spans="1:24" hidden="1" x14ac:dyDescent="0.25">
      <c r="A611">
        <v>306</v>
      </c>
      <c r="B611" t="s">
        <v>1003</v>
      </c>
      <c r="C611" t="s">
        <v>1013</v>
      </c>
      <c r="D611">
        <v>4</v>
      </c>
      <c r="E611" t="s">
        <v>23</v>
      </c>
      <c r="F611" t="s">
        <v>1014</v>
      </c>
      <c r="G611" t="s">
        <v>44</v>
      </c>
      <c r="H611" t="s">
        <v>66</v>
      </c>
      <c r="I611" t="s">
        <v>1015</v>
      </c>
      <c r="J611" t="s">
        <v>86</v>
      </c>
      <c r="K611">
        <f>COUNTIFS(Bike_Data[Product Name],Bike_Data[[#This Row],[Product Name]])</f>
        <v>180</v>
      </c>
      <c r="L611">
        <f>_xlfn.RANK.EQ(Bike_Data[[#This Row],[Product Name Count]],Bike_Data[Product Name Count])</f>
        <v>572</v>
      </c>
      <c r="M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11" t="s">
        <v>87</v>
      </c>
      <c r="O611" t="s">
        <v>37</v>
      </c>
      <c r="P611">
        <v>1</v>
      </c>
      <c r="Q611">
        <v>269.99</v>
      </c>
      <c r="R611">
        <v>7.0000000000000007E-2</v>
      </c>
      <c r="S611" t="s">
        <v>47</v>
      </c>
      <c r="T611">
        <v>0</v>
      </c>
      <c r="U611" t="s">
        <v>44</v>
      </c>
      <c r="V611" t="s">
        <v>48</v>
      </c>
      <c r="W611" t="s">
        <v>49</v>
      </c>
      <c r="X611" t="s">
        <v>55</v>
      </c>
    </row>
    <row r="612" spans="1:24" hidden="1" x14ac:dyDescent="0.25">
      <c r="A612">
        <v>306</v>
      </c>
      <c r="B612" t="s">
        <v>1003</v>
      </c>
      <c r="C612" t="s">
        <v>1013</v>
      </c>
      <c r="D612">
        <v>4</v>
      </c>
      <c r="E612" t="s">
        <v>23</v>
      </c>
      <c r="F612" t="s">
        <v>1014</v>
      </c>
      <c r="G612" t="s">
        <v>44</v>
      </c>
      <c r="H612" t="s">
        <v>66</v>
      </c>
      <c r="I612" t="s">
        <v>1015</v>
      </c>
      <c r="J612" t="s">
        <v>28</v>
      </c>
      <c r="K612">
        <f>COUNTIFS(Bike_Data[Product Name],Bike_Data[[#This Row],[Product Name]])</f>
        <v>97</v>
      </c>
      <c r="L612">
        <f>_xlfn.RANK.EQ(Bike_Data[[#This Row],[Product Name Count]],Bike_Data[Product Name Count])</f>
        <v>1262</v>
      </c>
      <c r="M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2" t="s">
        <v>29</v>
      </c>
      <c r="O612" t="s">
        <v>30</v>
      </c>
      <c r="P612">
        <v>1</v>
      </c>
      <c r="Q612">
        <v>1549</v>
      </c>
      <c r="R612">
        <v>0.2</v>
      </c>
      <c r="S612" t="s">
        <v>47</v>
      </c>
      <c r="T612">
        <v>13</v>
      </c>
      <c r="U612" t="s">
        <v>44</v>
      </c>
      <c r="V612" t="s">
        <v>48</v>
      </c>
      <c r="W612" t="s">
        <v>49</v>
      </c>
      <c r="X612" t="s">
        <v>55</v>
      </c>
    </row>
    <row r="613" spans="1:24" hidden="1" x14ac:dyDescent="0.25">
      <c r="A613">
        <v>307</v>
      </c>
      <c r="B613" t="s">
        <v>1003</v>
      </c>
      <c r="C613" t="s">
        <v>1016</v>
      </c>
      <c r="D613">
        <v>4</v>
      </c>
      <c r="E613" t="s">
        <v>23</v>
      </c>
      <c r="F613" t="s">
        <v>1017</v>
      </c>
      <c r="G613" t="s">
        <v>44</v>
      </c>
      <c r="H613" t="s">
        <v>242</v>
      </c>
      <c r="I613" t="s">
        <v>1018</v>
      </c>
      <c r="J613" t="s">
        <v>82</v>
      </c>
      <c r="K613">
        <f>COUNTIFS(Bike_Data[Product Name],Bike_Data[[#This Row],[Product Name]])</f>
        <v>91</v>
      </c>
      <c r="L613">
        <f>_xlfn.RANK.EQ(Bike_Data[[#This Row],[Product Name Count]],Bike_Data[Product Name Count])</f>
        <v>1553</v>
      </c>
      <c r="M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3" t="s">
        <v>36</v>
      </c>
      <c r="O613" t="s">
        <v>37</v>
      </c>
      <c r="P613">
        <v>2</v>
      </c>
      <c r="Q613">
        <v>529.99</v>
      </c>
      <c r="R613">
        <v>0.05</v>
      </c>
      <c r="S613" t="s">
        <v>47</v>
      </c>
      <c r="T613">
        <v>6</v>
      </c>
      <c r="U613" t="s">
        <v>44</v>
      </c>
      <c r="V613" t="s">
        <v>48</v>
      </c>
      <c r="W613" t="s">
        <v>49</v>
      </c>
      <c r="X613" t="s">
        <v>50</v>
      </c>
    </row>
    <row r="614" spans="1:24" hidden="1" x14ac:dyDescent="0.25">
      <c r="A614">
        <v>308</v>
      </c>
      <c r="B614" t="s">
        <v>1016</v>
      </c>
      <c r="C614" t="s">
        <v>1019</v>
      </c>
      <c r="D614">
        <v>4</v>
      </c>
      <c r="E614" t="s">
        <v>23</v>
      </c>
      <c r="F614" t="s">
        <v>1020</v>
      </c>
      <c r="G614" t="s">
        <v>44</v>
      </c>
      <c r="H614" t="s">
        <v>198</v>
      </c>
      <c r="I614" t="s">
        <v>1021</v>
      </c>
      <c r="J614" t="s">
        <v>86</v>
      </c>
      <c r="K614">
        <f>COUNTIFS(Bike_Data[Product Name],Bike_Data[[#This Row],[Product Name]])</f>
        <v>180</v>
      </c>
      <c r="L614">
        <f>_xlfn.RANK.EQ(Bike_Data[[#This Row],[Product Name Count]],Bike_Data[Product Name Count])</f>
        <v>572</v>
      </c>
      <c r="M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14" t="s">
        <v>36</v>
      </c>
      <c r="O614" t="s">
        <v>37</v>
      </c>
      <c r="P614">
        <v>1</v>
      </c>
      <c r="Q614">
        <v>269.99</v>
      </c>
      <c r="R614">
        <v>0.2</v>
      </c>
      <c r="S614" t="s">
        <v>47</v>
      </c>
      <c r="T614">
        <v>18</v>
      </c>
      <c r="U614" t="s">
        <v>44</v>
      </c>
      <c r="V614" t="s">
        <v>48</v>
      </c>
      <c r="W614" t="s">
        <v>49</v>
      </c>
      <c r="X614" t="s">
        <v>50</v>
      </c>
    </row>
    <row r="615" spans="1:24" hidden="1" x14ac:dyDescent="0.25">
      <c r="A615">
        <v>308</v>
      </c>
      <c r="B615" t="s">
        <v>1016</v>
      </c>
      <c r="C615" t="s">
        <v>1019</v>
      </c>
      <c r="D615">
        <v>4</v>
      </c>
      <c r="E615" t="s">
        <v>23</v>
      </c>
      <c r="F615" t="s">
        <v>1020</v>
      </c>
      <c r="G615" t="s">
        <v>44</v>
      </c>
      <c r="H615" t="s">
        <v>198</v>
      </c>
      <c r="I615" t="s">
        <v>1021</v>
      </c>
      <c r="J615" t="s">
        <v>92</v>
      </c>
      <c r="K615">
        <f>COUNTIFS(Bike_Data[Product Name],Bike_Data[[#This Row],[Product Name]])</f>
        <v>101</v>
      </c>
      <c r="L615">
        <f>_xlfn.RANK.EQ(Bike_Data[[#This Row],[Product Name Count]],Bike_Data[Product Name Count])</f>
        <v>862</v>
      </c>
      <c r="M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15" t="s">
        <v>39</v>
      </c>
      <c r="O615" t="s">
        <v>40</v>
      </c>
      <c r="P615">
        <v>1</v>
      </c>
      <c r="Q615">
        <v>3999.99</v>
      </c>
      <c r="R615">
        <v>0.1</v>
      </c>
      <c r="S615" t="s">
        <v>47</v>
      </c>
      <c r="T615">
        <v>8</v>
      </c>
      <c r="U615" t="s">
        <v>44</v>
      </c>
      <c r="V615" t="s">
        <v>48</v>
      </c>
      <c r="W615" t="s">
        <v>49</v>
      </c>
      <c r="X615" t="s">
        <v>50</v>
      </c>
    </row>
    <row r="616" spans="1:24" hidden="1" x14ac:dyDescent="0.25">
      <c r="A616">
        <v>308</v>
      </c>
      <c r="B616" t="s">
        <v>1016</v>
      </c>
      <c r="C616" t="s">
        <v>1019</v>
      </c>
      <c r="D616">
        <v>4</v>
      </c>
      <c r="E616" t="s">
        <v>23</v>
      </c>
      <c r="F616" t="s">
        <v>1020</v>
      </c>
      <c r="G616" t="s">
        <v>44</v>
      </c>
      <c r="H616" t="s">
        <v>198</v>
      </c>
      <c r="I616" t="s">
        <v>1021</v>
      </c>
      <c r="J616" t="s">
        <v>75</v>
      </c>
      <c r="K616">
        <f>COUNTIFS(Bike_Data[Product Name],Bike_Data[[#This Row],[Product Name]])</f>
        <v>89</v>
      </c>
      <c r="L616">
        <f>_xlfn.RANK.EQ(Bike_Data[[#This Row],[Product Name Count]],Bike_Data[Product Name Count])</f>
        <v>1826</v>
      </c>
      <c r="M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6" t="s">
        <v>36</v>
      </c>
      <c r="O616" t="s">
        <v>69</v>
      </c>
      <c r="P616">
        <v>2</v>
      </c>
      <c r="Q616">
        <v>449</v>
      </c>
      <c r="R616">
        <v>0.2</v>
      </c>
      <c r="S616" t="s">
        <v>47</v>
      </c>
      <c r="T616">
        <v>13</v>
      </c>
      <c r="U616" t="s">
        <v>44</v>
      </c>
      <c r="V616" t="s">
        <v>48</v>
      </c>
      <c r="W616" t="s">
        <v>49</v>
      </c>
      <c r="X616" t="s">
        <v>50</v>
      </c>
    </row>
    <row r="617" spans="1:24" hidden="1" x14ac:dyDescent="0.25">
      <c r="A617">
        <v>309</v>
      </c>
      <c r="B617" t="s">
        <v>1016</v>
      </c>
      <c r="C617" t="s">
        <v>1022</v>
      </c>
      <c r="D617">
        <v>4</v>
      </c>
      <c r="E617" t="s">
        <v>23</v>
      </c>
      <c r="F617" t="s">
        <v>1023</v>
      </c>
      <c r="G617" t="s">
        <v>44</v>
      </c>
      <c r="H617" t="s">
        <v>635</v>
      </c>
      <c r="I617" t="s">
        <v>1024</v>
      </c>
      <c r="J617" t="s">
        <v>78</v>
      </c>
      <c r="K617">
        <f>COUNTIFS(Bike_Data[Product Name],Bike_Data[[#This Row],[Product Name]])</f>
        <v>193</v>
      </c>
      <c r="L617">
        <f>_xlfn.RANK.EQ(Bike_Data[[#This Row],[Product Name Count]],Bike_Data[Product Name Count])</f>
        <v>1</v>
      </c>
      <c r="M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17" t="s">
        <v>36</v>
      </c>
      <c r="O617" t="s">
        <v>37</v>
      </c>
      <c r="P617">
        <v>1</v>
      </c>
      <c r="Q617">
        <v>549.99</v>
      </c>
      <c r="R617">
        <v>0.05</v>
      </c>
      <c r="S617" t="s">
        <v>47</v>
      </c>
      <c r="T617">
        <v>2</v>
      </c>
      <c r="U617" t="s">
        <v>44</v>
      </c>
      <c r="V617" t="s">
        <v>48</v>
      </c>
      <c r="W617" t="s">
        <v>49</v>
      </c>
      <c r="X617" t="s">
        <v>50</v>
      </c>
    </row>
    <row r="618" spans="1:24" hidden="1" x14ac:dyDescent="0.25">
      <c r="A618">
        <v>309</v>
      </c>
      <c r="B618" t="s">
        <v>1016</v>
      </c>
      <c r="C618" t="s">
        <v>1022</v>
      </c>
      <c r="D618">
        <v>4</v>
      </c>
      <c r="E618" t="s">
        <v>23</v>
      </c>
      <c r="F618" t="s">
        <v>1023</v>
      </c>
      <c r="G618" t="s">
        <v>44</v>
      </c>
      <c r="H618" t="s">
        <v>635</v>
      </c>
      <c r="I618" t="s">
        <v>1024</v>
      </c>
      <c r="J618" t="s">
        <v>56</v>
      </c>
      <c r="K618">
        <f>COUNTIFS(Bike_Data[Product Name],Bike_Data[[#This Row],[Product Name]])</f>
        <v>86</v>
      </c>
      <c r="L618">
        <f>_xlfn.RANK.EQ(Bike_Data[[#This Row],[Product Name Count]],Bike_Data[Product Name Count])</f>
        <v>1915</v>
      </c>
      <c r="M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8" t="s">
        <v>39</v>
      </c>
      <c r="O618" t="s">
        <v>30</v>
      </c>
      <c r="P618">
        <v>1</v>
      </c>
      <c r="Q618">
        <v>999.99</v>
      </c>
      <c r="R618">
        <v>0.05</v>
      </c>
      <c r="S618" t="s">
        <v>47</v>
      </c>
      <c r="T618">
        <v>28</v>
      </c>
      <c r="U618" t="s">
        <v>44</v>
      </c>
      <c r="V618" t="s">
        <v>48</v>
      </c>
      <c r="W618" t="s">
        <v>49</v>
      </c>
      <c r="X618" t="s">
        <v>50</v>
      </c>
    </row>
    <row r="619" spans="1:24" hidden="1" x14ac:dyDescent="0.25">
      <c r="A619">
        <v>311</v>
      </c>
      <c r="B619" t="s">
        <v>1013</v>
      </c>
      <c r="C619" t="s">
        <v>1022</v>
      </c>
      <c r="D619">
        <v>4</v>
      </c>
      <c r="E619" t="s">
        <v>23</v>
      </c>
      <c r="F619" t="s">
        <v>1027</v>
      </c>
      <c r="G619" t="s">
        <v>44</v>
      </c>
      <c r="H619" t="s">
        <v>731</v>
      </c>
      <c r="I619" t="s">
        <v>1028</v>
      </c>
      <c r="J619" t="s">
        <v>127</v>
      </c>
      <c r="K619">
        <f>COUNTIFS(Bike_Data[Product Name],Bike_Data[[#This Row],[Product Name]])</f>
        <v>91</v>
      </c>
      <c r="L619">
        <f>_xlfn.RANK.EQ(Bike_Data[[#This Row],[Product Name Count]],Bike_Data[Product Name Count])</f>
        <v>1553</v>
      </c>
      <c r="M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19" t="s">
        <v>39</v>
      </c>
      <c r="O619" t="s">
        <v>128</v>
      </c>
      <c r="P619">
        <v>2</v>
      </c>
      <c r="Q619">
        <v>1320.99</v>
      </c>
      <c r="R619">
        <v>0.2</v>
      </c>
      <c r="S619" t="s">
        <v>47</v>
      </c>
      <c r="T619">
        <v>1</v>
      </c>
      <c r="U619" t="s">
        <v>44</v>
      </c>
      <c r="V619" t="s">
        <v>48</v>
      </c>
      <c r="W619" t="s">
        <v>49</v>
      </c>
      <c r="X619" t="s">
        <v>50</v>
      </c>
    </row>
    <row r="620" spans="1:24" hidden="1" x14ac:dyDescent="0.25">
      <c r="A620">
        <v>311</v>
      </c>
      <c r="B620" t="s">
        <v>1013</v>
      </c>
      <c r="C620" t="s">
        <v>1022</v>
      </c>
      <c r="D620">
        <v>4</v>
      </c>
      <c r="E620" t="s">
        <v>23</v>
      </c>
      <c r="F620" t="s">
        <v>1027</v>
      </c>
      <c r="G620" t="s">
        <v>44</v>
      </c>
      <c r="H620" t="s">
        <v>731</v>
      </c>
      <c r="I620" t="s">
        <v>1028</v>
      </c>
      <c r="J620" t="s">
        <v>68</v>
      </c>
      <c r="K620">
        <f>COUNTIFS(Bike_Data[Product Name],Bike_Data[[#This Row],[Product Name]])</f>
        <v>91</v>
      </c>
      <c r="L620">
        <f>_xlfn.RANK.EQ(Bike_Data[[#This Row],[Product Name Count]],Bike_Data[Product Name Count])</f>
        <v>1553</v>
      </c>
      <c r="M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20" t="s">
        <v>36</v>
      </c>
      <c r="O620" t="s">
        <v>69</v>
      </c>
      <c r="P620">
        <v>2</v>
      </c>
      <c r="Q620">
        <v>429</v>
      </c>
      <c r="R620">
        <v>0.05</v>
      </c>
      <c r="S620" t="s">
        <v>47</v>
      </c>
      <c r="T620">
        <v>3</v>
      </c>
      <c r="U620" t="s">
        <v>44</v>
      </c>
      <c r="V620" t="s">
        <v>48</v>
      </c>
      <c r="W620" t="s">
        <v>49</v>
      </c>
      <c r="X620" t="s">
        <v>50</v>
      </c>
    </row>
    <row r="621" spans="1:24" hidden="1" x14ac:dyDescent="0.25">
      <c r="A621">
        <v>312</v>
      </c>
      <c r="B621" t="s">
        <v>1022</v>
      </c>
      <c r="C621" t="s">
        <v>1029</v>
      </c>
      <c r="D621">
        <v>4</v>
      </c>
      <c r="E621" t="s">
        <v>23</v>
      </c>
      <c r="F621" t="s">
        <v>1030</v>
      </c>
      <c r="G621" t="s">
        <v>44</v>
      </c>
      <c r="H621" t="s">
        <v>914</v>
      </c>
      <c r="I621" t="s">
        <v>1031</v>
      </c>
      <c r="J621" t="s">
        <v>78</v>
      </c>
      <c r="K621">
        <f>COUNTIFS(Bike_Data[Product Name],Bike_Data[[#This Row],[Product Name]])</f>
        <v>193</v>
      </c>
      <c r="L621">
        <f>_xlfn.RANK.EQ(Bike_Data[[#This Row],[Product Name Count]],Bike_Data[Product Name Count])</f>
        <v>1</v>
      </c>
      <c r="M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1" t="s">
        <v>70</v>
      </c>
      <c r="O621" t="s">
        <v>37</v>
      </c>
      <c r="P621">
        <v>2</v>
      </c>
      <c r="Q621">
        <v>549.99</v>
      </c>
      <c r="R621">
        <v>0.05</v>
      </c>
      <c r="S621" t="s">
        <v>47</v>
      </c>
      <c r="T621">
        <v>16</v>
      </c>
      <c r="U621" t="s">
        <v>44</v>
      </c>
      <c r="V621" t="s">
        <v>48</v>
      </c>
      <c r="W621" t="s">
        <v>49</v>
      </c>
      <c r="X621" t="s">
        <v>50</v>
      </c>
    </row>
    <row r="622" spans="1:24" hidden="1" x14ac:dyDescent="0.25">
      <c r="A622">
        <v>312</v>
      </c>
      <c r="B622" t="s">
        <v>1022</v>
      </c>
      <c r="C622" t="s">
        <v>1029</v>
      </c>
      <c r="D622">
        <v>4</v>
      </c>
      <c r="E622" t="s">
        <v>23</v>
      </c>
      <c r="F622" t="s">
        <v>1030</v>
      </c>
      <c r="G622" t="s">
        <v>44</v>
      </c>
      <c r="H622" t="s">
        <v>914</v>
      </c>
      <c r="I622" t="s">
        <v>1031</v>
      </c>
      <c r="J622" t="s">
        <v>42</v>
      </c>
      <c r="K622">
        <f>COUNTIFS(Bike_Data[Product Name],Bike_Data[[#This Row],[Product Name]])</f>
        <v>185</v>
      </c>
      <c r="L622">
        <f>_xlfn.RANK.EQ(Bike_Data[[#This Row],[Product Name Count]],Bike_Data[Product Name Count])</f>
        <v>387</v>
      </c>
      <c r="M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2" t="s">
        <v>36</v>
      </c>
      <c r="O622" t="s">
        <v>37</v>
      </c>
      <c r="P622">
        <v>2</v>
      </c>
      <c r="Q622">
        <v>599.99</v>
      </c>
      <c r="R622">
        <v>0.05</v>
      </c>
      <c r="S622" t="s">
        <v>47</v>
      </c>
      <c r="T622">
        <v>20</v>
      </c>
      <c r="U622" t="s">
        <v>44</v>
      </c>
      <c r="V622" t="s">
        <v>48</v>
      </c>
      <c r="W622" t="s">
        <v>49</v>
      </c>
      <c r="X622" t="s">
        <v>50</v>
      </c>
    </row>
    <row r="623" spans="1:24" hidden="1" x14ac:dyDescent="0.25">
      <c r="A623">
        <v>312</v>
      </c>
      <c r="B623" t="s">
        <v>1022</v>
      </c>
      <c r="C623" t="s">
        <v>1029</v>
      </c>
      <c r="D623">
        <v>4</v>
      </c>
      <c r="E623" t="s">
        <v>23</v>
      </c>
      <c r="F623" t="s">
        <v>1030</v>
      </c>
      <c r="G623" t="s">
        <v>44</v>
      </c>
      <c r="H623" t="s">
        <v>914</v>
      </c>
      <c r="I623" t="s">
        <v>1031</v>
      </c>
      <c r="J623" t="s">
        <v>86</v>
      </c>
      <c r="K623">
        <f>COUNTIFS(Bike_Data[Product Name],Bike_Data[[#This Row],[Product Name]])</f>
        <v>180</v>
      </c>
      <c r="L623">
        <f>_xlfn.RANK.EQ(Bike_Data[[#This Row],[Product Name Count]],Bike_Data[Product Name Count])</f>
        <v>572</v>
      </c>
      <c r="M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3" t="s">
        <v>36</v>
      </c>
      <c r="O623" t="s">
        <v>37</v>
      </c>
      <c r="P623">
        <v>2</v>
      </c>
      <c r="Q623">
        <v>269.99</v>
      </c>
      <c r="R623">
        <v>7.0000000000000007E-2</v>
      </c>
      <c r="S623" t="s">
        <v>47</v>
      </c>
      <c r="T623">
        <v>18</v>
      </c>
      <c r="U623" t="s">
        <v>44</v>
      </c>
      <c r="V623" t="s">
        <v>48</v>
      </c>
      <c r="W623" t="s">
        <v>49</v>
      </c>
      <c r="X623" t="s">
        <v>50</v>
      </c>
    </row>
    <row r="624" spans="1:24" hidden="1" x14ac:dyDescent="0.25">
      <c r="A624">
        <v>314</v>
      </c>
      <c r="B624" t="s">
        <v>1032</v>
      </c>
      <c r="C624" t="s">
        <v>1035</v>
      </c>
      <c r="D624">
        <v>4</v>
      </c>
      <c r="E624" t="s">
        <v>23</v>
      </c>
      <c r="F624" t="s">
        <v>1036</v>
      </c>
      <c r="G624" t="s">
        <v>44</v>
      </c>
      <c r="H624" t="s">
        <v>250</v>
      </c>
      <c r="I624" t="s">
        <v>1037</v>
      </c>
      <c r="J624" t="s">
        <v>86</v>
      </c>
      <c r="K624">
        <f>COUNTIFS(Bike_Data[Product Name],Bike_Data[[#This Row],[Product Name]])</f>
        <v>180</v>
      </c>
      <c r="L624">
        <f>_xlfn.RANK.EQ(Bike_Data[[#This Row],[Product Name Count]],Bike_Data[Product Name Count])</f>
        <v>572</v>
      </c>
      <c r="M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4" t="s">
        <v>87</v>
      </c>
      <c r="O624" t="s">
        <v>37</v>
      </c>
      <c r="P624">
        <v>2</v>
      </c>
      <c r="Q624">
        <v>269.99</v>
      </c>
      <c r="R624">
        <v>0.2</v>
      </c>
      <c r="S624" t="s">
        <v>47</v>
      </c>
      <c r="T624">
        <v>0</v>
      </c>
      <c r="U624" t="s">
        <v>44</v>
      </c>
      <c r="V624" t="s">
        <v>48</v>
      </c>
      <c r="W624" t="s">
        <v>49</v>
      </c>
      <c r="X624" t="s">
        <v>55</v>
      </c>
    </row>
    <row r="625" spans="1:24" hidden="1" x14ac:dyDescent="0.25">
      <c r="A625">
        <v>314</v>
      </c>
      <c r="B625" t="s">
        <v>1032</v>
      </c>
      <c r="C625" t="s">
        <v>1035</v>
      </c>
      <c r="D625">
        <v>4</v>
      </c>
      <c r="E625" t="s">
        <v>23</v>
      </c>
      <c r="F625" t="s">
        <v>1036</v>
      </c>
      <c r="G625" t="s">
        <v>44</v>
      </c>
      <c r="H625" t="s">
        <v>250</v>
      </c>
      <c r="I625" t="s">
        <v>1037</v>
      </c>
      <c r="J625" t="s">
        <v>76</v>
      </c>
      <c r="K625">
        <f>COUNTIFS(Bike_Data[Product Name],Bike_Data[[#This Row],[Product Name]])</f>
        <v>101</v>
      </c>
      <c r="L625">
        <f>_xlfn.RANK.EQ(Bike_Data[[#This Row],[Product Name Count]],Bike_Data[Product Name Count])</f>
        <v>862</v>
      </c>
      <c r="M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5" t="s">
        <v>77</v>
      </c>
      <c r="O625" t="s">
        <v>40</v>
      </c>
      <c r="P625">
        <v>1</v>
      </c>
      <c r="Q625">
        <v>2999.99</v>
      </c>
      <c r="R625">
        <v>0.05</v>
      </c>
      <c r="S625" t="s">
        <v>47</v>
      </c>
      <c r="T625">
        <v>17</v>
      </c>
      <c r="U625" t="s">
        <v>44</v>
      </c>
      <c r="V625" t="s">
        <v>48</v>
      </c>
      <c r="W625" t="s">
        <v>49</v>
      </c>
      <c r="X625" t="s">
        <v>55</v>
      </c>
    </row>
    <row r="626" spans="1:24" hidden="1" x14ac:dyDescent="0.25">
      <c r="A626">
        <v>314</v>
      </c>
      <c r="B626" t="s">
        <v>1032</v>
      </c>
      <c r="C626" t="s">
        <v>1035</v>
      </c>
      <c r="D626">
        <v>4</v>
      </c>
      <c r="E626" t="s">
        <v>23</v>
      </c>
      <c r="F626" t="s">
        <v>1036</v>
      </c>
      <c r="G626" t="s">
        <v>44</v>
      </c>
      <c r="H626" t="s">
        <v>250</v>
      </c>
      <c r="I626" t="s">
        <v>1037</v>
      </c>
      <c r="J626" t="s">
        <v>92</v>
      </c>
      <c r="K626">
        <f>COUNTIFS(Bike_Data[Product Name],Bike_Data[[#This Row],[Product Name]])</f>
        <v>101</v>
      </c>
      <c r="L626">
        <f>_xlfn.RANK.EQ(Bike_Data[[#This Row],[Product Name Count]],Bike_Data[Product Name Count])</f>
        <v>862</v>
      </c>
      <c r="M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6" t="s">
        <v>39</v>
      </c>
      <c r="O626" t="s">
        <v>40</v>
      </c>
      <c r="P626">
        <v>2</v>
      </c>
      <c r="Q626">
        <v>3999.99</v>
      </c>
      <c r="R626">
        <v>7.0000000000000007E-2</v>
      </c>
      <c r="S626" t="s">
        <v>47</v>
      </c>
      <c r="T626">
        <v>8</v>
      </c>
      <c r="U626" t="s">
        <v>44</v>
      </c>
      <c r="V626" t="s">
        <v>48</v>
      </c>
      <c r="W626" t="s">
        <v>49</v>
      </c>
      <c r="X626" t="s">
        <v>55</v>
      </c>
    </row>
    <row r="627" spans="1:24" hidden="1" x14ac:dyDescent="0.25">
      <c r="A627">
        <v>314</v>
      </c>
      <c r="B627" t="s">
        <v>1032</v>
      </c>
      <c r="C627" t="s">
        <v>1035</v>
      </c>
      <c r="D627">
        <v>4</v>
      </c>
      <c r="E627" t="s">
        <v>23</v>
      </c>
      <c r="F627" t="s">
        <v>1036</v>
      </c>
      <c r="G627" t="s">
        <v>44</v>
      </c>
      <c r="H627" t="s">
        <v>250</v>
      </c>
      <c r="I627" t="s">
        <v>1037</v>
      </c>
      <c r="J627" t="s">
        <v>127</v>
      </c>
      <c r="K627">
        <f>COUNTIFS(Bike_Data[Product Name],Bike_Data[[#This Row],[Product Name]])</f>
        <v>91</v>
      </c>
      <c r="L627">
        <f>_xlfn.RANK.EQ(Bike_Data[[#This Row],[Product Name Count]],Bike_Data[Product Name Count])</f>
        <v>1553</v>
      </c>
      <c r="M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27" t="s">
        <v>39</v>
      </c>
      <c r="O627" t="s">
        <v>128</v>
      </c>
      <c r="P627">
        <v>1</v>
      </c>
      <c r="Q627">
        <v>1320.99</v>
      </c>
      <c r="R627">
        <v>7.0000000000000007E-2</v>
      </c>
      <c r="S627" t="s">
        <v>47</v>
      </c>
      <c r="T627">
        <v>1</v>
      </c>
      <c r="U627" t="s">
        <v>44</v>
      </c>
      <c r="V627" t="s">
        <v>48</v>
      </c>
      <c r="W627" t="s">
        <v>49</v>
      </c>
      <c r="X627" t="s">
        <v>55</v>
      </c>
    </row>
    <row r="628" spans="1:24" hidden="1" x14ac:dyDescent="0.25">
      <c r="A628">
        <v>315</v>
      </c>
      <c r="B628" t="s">
        <v>1029</v>
      </c>
      <c r="C628" t="s">
        <v>1035</v>
      </c>
      <c r="D628">
        <v>4</v>
      </c>
      <c r="E628" t="s">
        <v>23</v>
      </c>
      <c r="F628" t="s">
        <v>1038</v>
      </c>
      <c r="G628" t="s">
        <v>44</v>
      </c>
      <c r="H628" t="s">
        <v>478</v>
      </c>
      <c r="I628" t="s">
        <v>1039</v>
      </c>
      <c r="J628" t="s">
        <v>76</v>
      </c>
      <c r="K628">
        <f>COUNTIFS(Bike_Data[Product Name],Bike_Data[[#This Row],[Product Name]])</f>
        <v>101</v>
      </c>
      <c r="L628">
        <f>_xlfn.RANK.EQ(Bike_Data[[#This Row],[Product Name Count]],Bike_Data[Product Name Count])</f>
        <v>862</v>
      </c>
      <c r="M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28" t="s">
        <v>77</v>
      </c>
      <c r="O628" t="s">
        <v>40</v>
      </c>
      <c r="P628">
        <v>1</v>
      </c>
      <c r="Q628">
        <v>2999.99</v>
      </c>
      <c r="R628">
        <v>0.1</v>
      </c>
      <c r="S628" t="s">
        <v>47</v>
      </c>
      <c r="T628">
        <v>17</v>
      </c>
      <c r="U628" t="s">
        <v>44</v>
      </c>
      <c r="V628" t="s">
        <v>48</v>
      </c>
      <c r="W628" t="s">
        <v>49</v>
      </c>
      <c r="X628" t="s">
        <v>50</v>
      </c>
    </row>
    <row r="629" spans="1:24" hidden="1" x14ac:dyDescent="0.25">
      <c r="A629">
        <v>315</v>
      </c>
      <c r="B629" t="s">
        <v>1029</v>
      </c>
      <c r="C629" t="s">
        <v>1035</v>
      </c>
      <c r="D629">
        <v>4</v>
      </c>
      <c r="E629" t="s">
        <v>23</v>
      </c>
      <c r="F629" t="s">
        <v>1038</v>
      </c>
      <c r="G629" t="s">
        <v>44</v>
      </c>
      <c r="H629" t="s">
        <v>478</v>
      </c>
      <c r="I629" t="s">
        <v>1039</v>
      </c>
      <c r="J629" t="s">
        <v>104</v>
      </c>
      <c r="K629">
        <f>COUNTIFS(Bike_Data[Product Name],Bike_Data[[#This Row],[Product Name]])</f>
        <v>97</v>
      </c>
      <c r="L629">
        <f>_xlfn.RANK.EQ(Bike_Data[[#This Row],[Product Name Count]],Bike_Data[Product Name Count])</f>
        <v>1262</v>
      </c>
      <c r="M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29" t="s">
        <v>29</v>
      </c>
      <c r="O629" t="s">
        <v>30</v>
      </c>
      <c r="P629">
        <v>1</v>
      </c>
      <c r="Q629">
        <v>1680.99</v>
      </c>
      <c r="R629">
        <v>0.2</v>
      </c>
      <c r="S629" t="s">
        <v>47</v>
      </c>
      <c r="T629">
        <v>21</v>
      </c>
      <c r="U629" t="s">
        <v>44</v>
      </c>
      <c r="V629" t="s">
        <v>48</v>
      </c>
      <c r="W629" t="s">
        <v>49</v>
      </c>
      <c r="X629" t="s">
        <v>50</v>
      </c>
    </row>
    <row r="630" spans="1:24" hidden="1" x14ac:dyDescent="0.25">
      <c r="A630">
        <v>316</v>
      </c>
      <c r="B630" t="s">
        <v>1035</v>
      </c>
      <c r="C630" t="s">
        <v>1040</v>
      </c>
      <c r="D630">
        <v>4</v>
      </c>
      <c r="E630" t="s">
        <v>23</v>
      </c>
      <c r="F630" t="s">
        <v>1041</v>
      </c>
      <c r="G630" t="s">
        <v>44</v>
      </c>
      <c r="H630" t="s">
        <v>223</v>
      </c>
      <c r="I630" t="s">
        <v>1042</v>
      </c>
      <c r="J630" t="s">
        <v>42</v>
      </c>
      <c r="K630">
        <f>COUNTIFS(Bike_Data[Product Name],Bike_Data[[#This Row],[Product Name]])</f>
        <v>185</v>
      </c>
      <c r="L630">
        <f>_xlfn.RANK.EQ(Bike_Data[[#This Row],[Product Name Count]],Bike_Data[Product Name Count])</f>
        <v>387</v>
      </c>
      <c r="M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30" t="s">
        <v>36</v>
      </c>
      <c r="O630" t="s">
        <v>37</v>
      </c>
      <c r="P630">
        <v>2</v>
      </c>
      <c r="Q630">
        <v>599.99</v>
      </c>
      <c r="R630">
        <v>0.1</v>
      </c>
      <c r="S630" t="s">
        <v>47</v>
      </c>
      <c r="T630">
        <v>20</v>
      </c>
      <c r="U630" t="s">
        <v>44</v>
      </c>
      <c r="V630" t="s">
        <v>48</v>
      </c>
      <c r="W630" t="s">
        <v>49</v>
      </c>
      <c r="X630" t="s">
        <v>55</v>
      </c>
    </row>
    <row r="631" spans="1:24" hidden="1" x14ac:dyDescent="0.25">
      <c r="A631">
        <v>316</v>
      </c>
      <c r="B631" t="s">
        <v>1035</v>
      </c>
      <c r="C631" t="s">
        <v>1040</v>
      </c>
      <c r="D631">
        <v>4</v>
      </c>
      <c r="E631" t="s">
        <v>23</v>
      </c>
      <c r="F631" t="s">
        <v>1041</v>
      </c>
      <c r="G631" t="s">
        <v>44</v>
      </c>
      <c r="H631" t="s">
        <v>223</v>
      </c>
      <c r="I631" t="s">
        <v>1042</v>
      </c>
      <c r="J631" t="s">
        <v>68</v>
      </c>
      <c r="K631">
        <f>COUNTIFS(Bike_Data[Product Name],Bike_Data[[#This Row],[Product Name]])</f>
        <v>91</v>
      </c>
      <c r="L631">
        <f>_xlfn.RANK.EQ(Bike_Data[[#This Row],[Product Name Count]],Bike_Data[Product Name Count])</f>
        <v>1553</v>
      </c>
      <c r="M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1" t="s">
        <v>36</v>
      </c>
      <c r="O631" t="s">
        <v>69</v>
      </c>
      <c r="P631">
        <v>1</v>
      </c>
      <c r="Q631">
        <v>429</v>
      </c>
      <c r="R631">
        <v>0.05</v>
      </c>
      <c r="S631" t="s">
        <v>47</v>
      </c>
      <c r="T631">
        <v>3</v>
      </c>
      <c r="U631" t="s">
        <v>44</v>
      </c>
      <c r="V631" t="s">
        <v>48</v>
      </c>
      <c r="W631" t="s">
        <v>49</v>
      </c>
      <c r="X631" t="s">
        <v>55</v>
      </c>
    </row>
    <row r="632" spans="1:24" hidden="1" x14ac:dyDescent="0.25">
      <c r="A632">
        <v>316</v>
      </c>
      <c r="B632" t="s">
        <v>1035</v>
      </c>
      <c r="C632" t="s">
        <v>1040</v>
      </c>
      <c r="D632">
        <v>4</v>
      </c>
      <c r="E632" t="s">
        <v>23</v>
      </c>
      <c r="F632" t="s">
        <v>1041</v>
      </c>
      <c r="G632" t="s">
        <v>44</v>
      </c>
      <c r="H632" t="s">
        <v>223</v>
      </c>
      <c r="I632" t="s">
        <v>1042</v>
      </c>
      <c r="J632" t="s">
        <v>35</v>
      </c>
      <c r="K632">
        <f>COUNTIFS(Bike_Data[Product Name],Bike_Data[[#This Row],[Product Name]])</f>
        <v>84</v>
      </c>
      <c r="L632">
        <f>_xlfn.RANK.EQ(Bike_Data[[#This Row],[Product Name Count]],Bike_Data[Product Name Count])</f>
        <v>2086</v>
      </c>
      <c r="M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2" t="s">
        <v>36</v>
      </c>
      <c r="O632" t="s">
        <v>37</v>
      </c>
      <c r="P632">
        <v>1</v>
      </c>
      <c r="Q632">
        <v>599.99</v>
      </c>
      <c r="R632">
        <v>0.1</v>
      </c>
      <c r="S632" t="s">
        <v>47</v>
      </c>
      <c r="T632">
        <v>20</v>
      </c>
      <c r="U632" t="s">
        <v>44</v>
      </c>
      <c r="V632" t="s">
        <v>48</v>
      </c>
      <c r="W632" t="s">
        <v>49</v>
      </c>
      <c r="X632" t="s">
        <v>55</v>
      </c>
    </row>
    <row r="633" spans="1:24" hidden="1" x14ac:dyDescent="0.25">
      <c r="A633">
        <v>316</v>
      </c>
      <c r="B633" t="s">
        <v>1035</v>
      </c>
      <c r="C633" t="s">
        <v>1040</v>
      </c>
      <c r="D633">
        <v>4</v>
      </c>
      <c r="E633" t="s">
        <v>23</v>
      </c>
      <c r="F633" t="s">
        <v>1041</v>
      </c>
      <c r="G633" t="s">
        <v>44</v>
      </c>
      <c r="H633" t="s">
        <v>223</v>
      </c>
      <c r="I633" t="s">
        <v>1042</v>
      </c>
      <c r="J633" t="s">
        <v>165</v>
      </c>
      <c r="K633">
        <f>COUNTIFS(Bike_Data[Product Name],Bike_Data[[#This Row],[Product Name]])</f>
        <v>78</v>
      </c>
      <c r="L633">
        <f>_xlfn.RANK.EQ(Bike_Data[[#This Row],[Product Name Count]],Bike_Data[Product Name Count])</f>
        <v>2170</v>
      </c>
      <c r="M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3" t="s">
        <v>36</v>
      </c>
      <c r="O633" t="s">
        <v>69</v>
      </c>
      <c r="P633">
        <v>1</v>
      </c>
      <c r="Q633">
        <v>449</v>
      </c>
      <c r="R633">
        <v>0.2</v>
      </c>
      <c r="S633" t="s">
        <v>47</v>
      </c>
      <c r="T633">
        <v>15</v>
      </c>
      <c r="U633" t="s">
        <v>44</v>
      </c>
      <c r="V633" t="s">
        <v>48</v>
      </c>
      <c r="W633" t="s">
        <v>49</v>
      </c>
      <c r="X633" t="s">
        <v>55</v>
      </c>
    </row>
    <row r="634" spans="1:24" hidden="1" x14ac:dyDescent="0.25">
      <c r="A634">
        <v>316</v>
      </c>
      <c r="B634" t="s">
        <v>1035</v>
      </c>
      <c r="C634" t="s">
        <v>1040</v>
      </c>
      <c r="D634">
        <v>4</v>
      </c>
      <c r="E634" t="s">
        <v>23</v>
      </c>
      <c r="F634" t="s">
        <v>1041</v>
      </c>
      <c r="G634" t="s">
        <v>44</v>
      </c>
      <c r="H634" t="s">
        <v>223</v>
      </c>
      <c r="I634" t="s">
        <v>1042</v>
      </c>
      <c r="J634" t="s">
        <v>61</v>
      </c>
      <c r="K634">
        <f>COUNTIFS(Bike_Data[Product Name],Bike_Data[[#This Row],[Product Name]])</f>
        <v>77</v>
      </c>
      <c r="L634">
        <f>_xlfn.RANK.EQ(Bike_Data[[#This Row],[Product Name Count]],Bike_Data[Product Name Count])</f>
        <v>2248</v>
      </c>
      <c r="M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4" t="s">
        <v>39</v>
      </c>
      <c r="O634" t="s">
        <v>62</v>
      </c>
      <c r="P634">
        <v>2</v>
      </c>
      <c r="Q634">
        <v>749.99</v>
      </c>
      <c r="R634">
        <v>0.2</v>
      </c>
      <c r="S634" t="s">
        <v>47</v>
      </c>
      <c r="T634">
        <v>16</v>
      </c>
      <c r="U634" t="s">
        <v>44</v>
      </c>
      <c r="V634" t="s">
        <v>48</v>
      </c>
      <c r="W634" t="s">
        <v>49</v>
      </c>
      <c r="X634" t="s">
        <v>55</v>
      </c>
    </row>
    <row r="635" spans="1:24" hidden="1" x14ac:dyDescent="0.25">
      <c r="A635">
        <v>317</v>
      </c>
      <c r="B635" t="s">
        <v>1035</v>
      </c>
      <c r="C635" t="s">
        <v>1040</v>
      </c>
      <c r="D635">
        <v>4</v>
      </c>
      <c r="E635" t="s">
        <v>23</v>
      </c>
      <c r="F635" t="s">
        <v>1043</v>
      </c>
      <c r="G635" t="s">
        <v>44</v>
      </c>
      <c r="H635" t="s">
        <v>274</v>
      </c>
      <c r="I635" t="s">
        <v>1044</v>
      </c>
      <c r="J635" t="s">
        <v>109</v>
      </c>
      <c r="K635">
        <f>COUNTIFS(Bike_Data[Product Name],Bike_Data[[#This Row],[Product Name]])</f>
        <v>193</v>
      </c>
      <c r="L635">
        <f>_xlfn.RANK.EQ(Bike_Data[[#This Row],[Product Name Count]],Bike_Data[Product Name Count])</f>
        <v>1</v>
      </c>
      <c r="M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35" t="s">
        <v>36</v>
      </c>
      <c r="O635" t="s">
        <v>37</v>
      </c>
      <c r="P635">
        <v>2</v>
      </c>
      <c r="Q635">
        <v>269.99</v>
      </c>
      <c r="R635">
        <v>0.2</v>
      </c>
      <c r="S635" t="s">
        <v>47</v>
      </c>
      <c r="T635">
        <v>1</v>
      </c>
      <c r="U635" t="s">
        <v>44</v>
      </c>
      <c r="V635" t="s">
        <v>48</v>
      </c>
      <c r="W635" t="s">
        <v>49</v>
      </c>
      <c r="X635" t="s">
        <v>55</v>
      </c>
    </row>
    <row r="636" spans="1:24" hidden="1" x14ac:dyDescent="0.25">
      <c r="A636">
        <v>317</v>
      </c>
      <c r="B636" t="s">
        <v>1035</v>
      </c>
      <c r="C636" t="s">
        <v>1040</v>
      </c>
      <c r="D636">
        <v>4</v>
      </c>
      <c r="E636" t="s">
        <v>23</v>
      </c>
      <c r="F636" t="s">
        <v>1043</v>
      </c>
      <c r="G636" t="s">
        <v>44</v>
      </c>
      <c r="H636" t="s">
        <v>274</v>
      </c>
      <c r="I636" t="s">
        <v>1044</v>
      </c>
      <c r="J636" t="s">
        <v>86</v>
      </c>
      <c r="K636">
        <f>COUNTIFS(Bike_Data[Product Name],Bike_Data[[#This Row],[Product Name]])</f>
        <v>180</v>
      </c>
      <c r="L636">
        <f>_xlfn.RANK.EQ(Bike_Data[[#This Row],[Product Name Count]],Bike_Data[Product Name Count])</f>
        <v>572</v>
      </c>
      <c r="M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36" t="s">
        <v>87</v>
      </c>
      <c r="O636" t="s">
        <v>37</v>
      </c>
      <c r="P636">
        <v>1</v>
      </c>
      <c r="Q636">
        <v>269.99</v>
      </c>
      <c r="R636">
        <v>0.05</v>
      </c>
      <c r="S636" t="s">
        <v>47</v>
      </c>
      <c r="T636">
        <v>0</v>
      </c>
      <c r="U636" t="s">
        <v>44</v>
      </c>
      <c r="V636" t="s">
        <v>48</v>
      </c>
      <c r="W636" t="s">
        <v>49</v>
      </c>
      <c r="X636" t="s">
        <v>55</v>
      </c>
    </row>
    <row r="637" spans="1:24" hidden="1" x14ac:dyDescent="0.25">
      <c r="A637">
        <v>317</v>
      </c>
      <c r="B637" t="s">
        <v>1035</v>
      </c>
      <c r="C637" t="s">
        <v>1040</v>
      </c>
      <c r="D637">
        <v>4</v>
      </c>
      <c r="E637" t="s">
        <v>23</v>
      </c>
      <c r="F637" t="s">
        <v>1043</v>
      </c>
      <c r="G637" t="s">
        <v>44</v>
      </c>
      <c r="H637" t="s">
        <v>274</v>
      </c>
      <c r="I637" t="s">
        <v>1044</v>
      </c>
      <c r="J637" t="s">
        <v>28</v>
      </c>
      <c r="K637">
        <f>COUNTIFS(Bike_Data[Product Name],Bike_Data[[#This Row],[Product Name]])</f>
        <v>97</v>
      </c>
      <c r="L637">
        <f>_xlfn.RANK.EQ(Bike_Data[[#This Row],[Product Name Count]],Bike_Data[Product Name Count])</f>
        <v>1262</v>
      </c>
      <c r="M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7" t="s">
        <v>29</v>
      </c>
      <c r="O637" t="s">
        <v>30</v>
      </c>
      <c r="P637">
        <v>1</v>
      </c>
      <c r="Q637">
        <v>1549</v>
      </c>
      <c r="R637">
        <v>0.2</v>
      </c>
      <c r="S637" t="s">
        <v>47</v>
      </c>
      <c r="T637">
        <v>13</v>
      </c>
      <c r="U637" t="s">
        <v>44</v>
      </c>
      <c r="V637" t="s">
        <v>48</v>
      </c>
      <c r="W637" t="s">
        <v>49</v>
      </c>
      <c r="X637" t="s">
        <v>55</v>
      </c>
    </row>
    <row r="638" spans="1:24" hidden="1" x14ac:dyDescent="0.25">
      <c r="A638">
        <v>317</v>
      </c>
      <c r="B638" t="s">
        <v>1035</v>
      </c>
      <c r="C638" t="s">
        <v>1040</v>
      </c>
      <c r="D638">
        <v>4</v>
      </c>
      <c r="E638" t="s">
        <v>23</v>
      </c>
      <c r="F638" t="s">
        <v>1043</v>
      </c>
      <c r="G638" t="s">
        <v>44</v>
      </c>
      <c r="H638" t="s">
        <v>274</v>
      </c>
      <c r="I638" t="s">
        <v>1044</v>
      </c>
      <c r="J638" t="s">
        <v>82</v>
      </c>
      <c r="K638">
        <f>COUNTIFS(Bike_Data[Product Name],Bike_Data[[#This Row],[Product Name]])</f>
        <v>91</v>
      </c>
      <c r="L638">
        <f>_xlfn.RANK.EQ(Bike_Data[[#This Row],[Product Name Count]],Bike_Data[Product Name Count])</f>
        <v>1553</v>
      </c>
      <c r="M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38" t="s">
        <v>36</v>
      </c>
      <c r="O638" t="s">
        <v>37</v>
      </c>
      <c r="P638">
        <v>1</v>
      </c>
      <c r="Q638">
        <v>529.99</v>
      </c>
      <c r="R638">
        <v>0.05</v>
      </c>
      <c r="S638" t="s">
        <v>47</v>
      </c>
      <c r="T638">
        <v>6</v>
      </c>
      <c r="U638" t="s">
        <v>44</v>
      </c>
      <c r="V638" t="s">
        <v>48</v>
      </c>
      <c r="W638" t="s">
        <v>49</v>
      </c>
      <c r="X638" t="s">
        <v>55</v>
      </c>
    </row>
    <row r="639" spans="1:24" hidden="1" x14ac:dyDescent="0.25">
      <c r="A639">
        <v>318</v>
      </c>
      <c r="B639" t="s">
        <v>1035</v>
      </c>
      <c r="C639" t="s">
        <v>1045</v>
      </c>
      <c r="D639">
        <v>4</v>
      </c>
      <c r="E639" t="s">
        <v>23</v>
      </c>
      <c r="F639" t="s">
        <v>1046</v>
      </c>
      <c r="G639" t="s">
        <v>44</v>
      </c>
      <c r="H639" t="s">
        <v>1047</v>
      </c>
      <c r="I639" t="s">
        <v>1048</v>
      </c>
      <c r="J639" t="s">
        <v>109</v>
      </c>
      <c r="K639">
        <f>COUNTIFS(Bike_Data[Product Name],Bike_Data[[#This Row],[Product Name]])</f>
        <v>193</v>
      </c>
      <c r="L639">
        <f>_xlfn.RANK.EQ(Bike_Data[[#This Row],[Product Name Count]],Bike_Data[Product Name Count])</f>
        <v>1</v>
      </c>
      <c r="M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39" t="s">
        <v>36</v>
      </c>
      <c r="O639" t="s">
        <v>37</v>
      </c>
      <c r="P639">
        <v>2</v>
      </c>
      <c r="Q639">
        <v>269.99</v>
      </c>
      <c r="R639">
        <v>0.1</v>
      </c>
      <c r="S639" t="s">
        <v>47</v>
      </c>
      <c r="T639">
        <v>1</v>
      </c>
      <c r="U639" t="s">
        <v>44</v>
      </c>
      <c r="V639" t="s">
        <v>48</v>
      </c>
      <c r="W639" t="s">
        <v>49</v>
      </c>
      <c r="X639" t="s">
        <v>55</v>
      </c>
    </row>
    <row r="640" spans="1:24" hidden="1" x14ac:dyDescent="0.25">
      <c r="A640">
        <v>318</v>
      </c>
      <c r="B640" t="s">
        <v>1035</v>
      </c>
      <c r="C640" t="s">
        <v>1045</v>
      </c>
      <c r="D640">
        <v>4</v>
      </c>
      <c r="E640" t="s">
        <v>23</v>
      </c>
      <c r="F640" t="s">
        <v>1046</v>
      </c>
      <c r="G640" t="s">
        <v>44</v>
      </c>
      <c r="H640" t="s">
        <v>1047</v>
      </c>
      <c r="I640" t="s">
        <v>1048</v>
      </c>
      <c r="J640" t="s">
        <v>76</v>
      </c>
      <c r="K640">
        <f>COUNTIFS(Bike_Data[Product Name],Bike_Data[[#This Row],[Product Name]])</f>
        <v>101</v>
      </c>
      <c r="L640">
        <f>_xlfn.RANK.EQ(Bike_Data[[#This Row],[Product Name Count]],Bike_Data[Product Name Count])</f>
        <v>862</v>
      </c>
      <c r="M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0" t="s">
        <v>77</v>
      </c>
      <c r="O640" t="s">
        <v>40</v>
      </c>
      <c r="P640">
        <v>1</v>
      </c>
      <c r="Q640">
        <v>2999.99</v>
      </c>
      <c r="R640">
        <v>0.05</v>
      </c>
      <c r="S640" t="s">
        <v>47</v>
      </c>
      <c r="T640">
        <v>17</v>
      </c>
      <c r="U640" t="s">
        <v>44</v>
      </c>
      <c r="V640" t="s">
        <v>48</v>
      </c>
      <c r="W640" t="s">
        <v>49</v>
      </c>
      <c r="X640" t="s">
        <v>55</v>
      </c>
    </row>
    <row r="641" spans="1:24" hidden="1" x14ac:dyDescent="0.25">
      <c r="A641">
        <v>318</v>
      </c>
      <c r="B641" t="s">
        <v>1035</v>
      </c>
      <c r="C641" t="s">
        <v>1045</v>
      </c>
      <c r="D641">
        <v>4</v>
      </c>
      <c r="E641" t="s">
        <v>23</v>
      </c>
      <c r="F641" t="s">
        <v>1046</v>
      </c>
      <c r="G641" t="s">
        <v>44</v>
      </c>
      <c r="H641" t="s">
        <v>1047</v>
      </c>
      <c r="I641" t="s">
        <v>1048</v>
      </c>
      <c r="J641" t="s">
        <v>132</v>
      </c>
      <c r="K641">
        <f>COUNTIFS(Bike_Data[Product Name],Bike_Data[[#This Row],[Product Name]])</f>
        <v>98</v>
      </c>
      <c r="L641">
        <f>_xlfn.RANK.EQ(Bike_Data[[#This Row],[Product Name Count]],Bike_Data[Product Name Count])</f>
        <v>1164</v>
      </c>
      <c r="M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1" t="s">
        <v>70</v>
      </c>
      <c r="O641" t="s">
        <v>37</v>
      </c>
      <c r="P641">
        <v>2</v>
      </c>
      <c r="Q641">
        <v>499.99</v>
      </c>
      <c r="R641">
        <v>0.2</v>
      </c>
      <c r="S641" t="s">
        <v>47</v>
      </c>
      <c r="T641">
        <v>18</v>
      </c>
      <c r="U641" t="s">
        <v>44</v>
      </c>
      <c r="V641" t="s">
        <v>48</v>
      </c>
      <c r="W641" t="s">
        <v>49</v>
      </c>
      <c r="X641" t="s">
        <v>55</v>
      </c>
    </row>
    <row r="642" spans="1:24" hidden="1" x14ac:dyDescent="0.25">
      <c r="A642">
        <v>319</v>
      </c>
      <c r="B642" t="s">
        <v>1049</v>
      </c>
      <c r="C642" t="s">
        <v>1050</v>
      </c>
      <c r="D642">
        <v>4</v>
      </c>
      <c r="E642" t="s">
        <v>23</v>
      </c>
      <c r="F642" t="s">
        <v>1051</v>
      </c>
      <c r="G642" t="s">
        <v>44</v>
      </c>
      <c r="H642" t="s">
        <v>233</v>
      </c>
      <c r="I642" t="s">
        <v>1052</v>
      </c>
      <c r="J642" t="s">
        <v>109</v>
      </c>
      <c r="K642">
        <f>COUNTIFS(Bike_Data[Product Name],Bike_Data[[#This Row],[Product Name]])</f>
        <v>193</v>
      </c>
      <c r="L642">
        <f>_xlfn.RANK.EQ(Bike_Data[[#This Row],[Product Name Count]],Bike_Data[Product Name Count])</f>
        <v>1</v>
      </c>
      <c r="M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2" t="s">
        <v>87</v>
      </c>
      <c r="O642" t="s">
        <v>37</v>
      </c>
      <c r="P642">
        <v>1</v>
      </c>
      <c r="Q642">
        <v>269.99</v>
      </c>
      <c r="R642">
        <v>0.2</v>
      </c>
      <c r="S642" t="s">
        <v>47</v>
      </c>
      <c r="T642">
        <v>16</v>
      </c>
      <c r="U642" t="s">
        <v>44</v>
      </c>
      <c r="V642" t="s">
        <v>48</v>
      </c>
      <c r="W642" t="s">
        <v>49</v>
      </c>
      <c r="X642" t="s">
        <v>50</v>
      </c>
    </row>
    <row r="643" spans="1:24" hidden="1" x14ac:dyDescent="0.25">
      <c r="A643">
        <v>319</v>
      </c>
      <c r="B643" t="s">
        <v>1049</v>
      </c>
      <c r="C643" t="s">
        <v>1050</v>
      </c>
      <c r="D643">
        <v>4</v>
      </c>
      <c r="E643" t="s">
        <v>23</v>
      </c>
      <c r="F643" t="s">
        <v>1051</v>
      </c>
      <c r="G643" t="s">
        <v>44</v>
      </c>
      <c r="H643" t="s">
        <v>233</v>
      </c>
      <c r="I643" t="s">
        <v>1052</v>
      </c>
      <c r="J643" t="s">
        <v>118</v>
      </c>
      <c r="K643">
        <f>COUNTIFS(Bike_Data[Product Name],Bike_Data[[#This Row],[Product Name]])</f>
        <v>100</v>
      </c>
      <c r="L643">
        <f>_xlfn.RANK.EQ(Bike_Data[[#This Row],[Product Name Count]],Bike_Data[Product Name Count])</f>
        <v>1064</v>
      </c>
      <c r="M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3" t="s">
        <v>87</v>
      </c>
      <c r="O643" t="s">
        <v>37</v>
      </c>
      <c r="P643">
        <v>1</v>
      </c>
      <c r="Q643">
        <v>299.99</v>
      </c>
      <c r="R643">
        <v>0.05</v>
      </c>
      <c r="S643" t="s">
        <v>47</v>
      </c>
      <c r="T643">
        <v>12</v>
      </c>
      <c r="U643" t="s">
        <v>44</v>
      </c>
      <c r="V643" t="s">
        <v>48</v>
      </c>
      <c r="W643" t="s">
        <v>49</v>
      </c>
      <c r="X643" t="s">
        <v>50</v>
      </c>
    </row>
    <row r="644" spans="1:24" hidden="1" x14ac:dyDescent="0.25">
      <c r="A644">
        <v>319</v>
      </c>
      <c r="B644" t="s">
        <v>1049</v>
      </c>
      <c r="C644" t="s">
        <v>1050</v>
      </c>
      <c r="D644">
        <v>4</v>
      </c>
      <c r="E644" t="s">
        <v>23</v>
      </c>
      <c r="F644" t="s">
        <v>1051</v>
      </c>
      <c r="G644" t="s">
        <v>44</v>
      </c>
      <c r="H644" t="s">
        <v>233</v>
      </c>
      <c r="I644" t="s">
        <v>1052</v>
      </c>
      <c r="J644" t="s">
        <v>104</v>
      </c>
      <c r="K644">
        <f>COUNTIFS(Bike_Data[Product Name],Bike_Data[[#This Row],[Product Name]])</f>
        <v>97</v>
      </c>
      <c r="L644">
        <f>_xlfn.RANK.EQ(Bike_Data[[#This Row],[Product Name Count]],Bike_Data[Product Name Count])</f>
        <v>1262</v>
      </c>
      <c r="M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44" t="s">
        <v>29</v>
      </c>
      <c r="O644" t="s">
        <v>30</v>
      </c>
      <c r="P644">
        <v>1</v>
      </c>
      <c r="Q644">
        <v>1680.99</v>
      </c>
      <c r="R644">
        <v>7.0000000000000007E-2</v>
      </c>
      <c r="S644" t="s">
        <v>47</v>
      </c>
      <c r="T644">
        <v>21</v>
      </c>
      <c r="U644" t="s">
        <v>44</v>
      </c>
      <c r="V644" t="s">
        <v>48</v>
      </c>
      <c r="W644" t="s">
        <v>49</v>
      </c>
      <c r="X644" t="s">
        <v>50</v>
      </c>
    </row>
    <row r="645" spans="1:24" hidden="1" x14ac:dyDescent="0.25">
      <c r="A645">
        <v>319</v>
      </c>
      <c r="B645" t="s">
        <v>1049</v>
      </c>
      <c r="C645" t="s">
        <v>1050</v>
      </c>
      <c r="D645">
        <v>4</v>
      </c>
      <c r="E645" t="s">
        <v>23</v>
      </c>
      <c r="F645" t="s">
        <v>1051</v>
      </c>
      <c r="G645" t="s">
        <v>44</v>
      </c>
      <c r="H645" t="s">
        <v>233</v>
      </c>
      <c r="I645" t="s">
        <v>1052</v>
      </c>
      <c r="J645" t="s">
        <v>82</v>
      </c>
      <c r="K645">
        <f>COUNTIFS(Bike_Data[Product Name],Bike_Data[[#This Row],[Product Name]])</f>
        <v>91</v>
      </c>
      <c r="L645">
        <f>_xlfn.RANK.EQ(Bike_Data[[#This Row],[Product Name Count]],Bike_Data[Product Name Count])</f>
        <v>1553</v>
      </c>
      <c r="M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45" t="s">
        <v>36</v>
      </c>
      <c r="O645" t="s">
        <v>37</v>
      </c>
      <c r="P645">
        <v>2</v>
      </c>
      <c r="Q645">
        <v>529.99</v>
      </c>
      <c r="R645">
        <v>0.1</v>
      </c>
      <c r="S645" t="s">
        <v>47</v>
      </c>
      <c r="T645">
        <v>6</v>
      </c>
      <c r="U645" t="s">
        <v>44</v>
      </c>
      <c r="V645" t="s">
        <v>48</v>
      </c>
      <c r="W645" t="s">
        <v>49</v>
      </c>
      <c r="X645" t="s">
        <v>50</v>
      </c>
    </row>
    <row r="646" spans="1:24" hidden="1" x14ac:dyDescent="0.25">
      <c r="A646">
        <v>321</v>
      </c>
      <c r="B646" t="s">
        <v>1040</v>
      </c>
      <c r="C646" t="s">
        <v>1050</v>
      </c>
      <c r="D646">
        <v>4</v>
      </c>
      <c r="E646" t="s">
        <v>23</v>
      </c>
      <c r="F646" t="s">
        <v>1055</v>
      </c>
      <c r="G646" t="s">
        <v>44</v>
      </c>
      <c r="H646" t="s">
        <v>198</v>
      </c>
      <c r="I646" t="s">
        <v>1056</v>
      </c>
      <c r="J646" t="s">
        <v>78</v>
      </c>
      <c r="K646">
        <f>COUNTIFS(Bike_Data[Product Name],Bike_Data[[#This Row],[Product Name]])</f>
        <v>193</v>
      </c>
      <c r="L646">
        <f>_xlfn.RANK.EQ(Bike_Data[[#This Row],[Product Name Count]],Bike_Data[Product Name Count])</f>
        <v>1</v>
      </c>
      <c r="M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6" t="s">
        <v>36</v>
      </c>
      <c r="O646" t="s">
        <v>37</v>
      </c>
      <c r="P646">
        <v>2</v>
      </c>
      <c r="Q646">
        <v>549.99</v>
      </c>
      <c r="R646">
        <v>0.2</v>
      </c>
      <c r="S646" t="s">
        <v>47</v>
      </c>
      <c r="T646">
        <v>2</v>
      </c>
      <c r="U646" t="s">
        <v>44</v>
      </c>
      <c r="V646" t="s">
        <v>48</v>
      </c>
      <c r="W646" t="s">
        <v>49</v>
      </c>
      <c r="X646" t="s">
        <v>50</v>
      </c>
    </row>
    <row r="647" spans="1:24" hidden="1" x14ac:dyDescent="0.25">
      <c r="A647">
        <v>321</v>
      </c>
      <c r="B647" t="s">
        <v>1040</v>
      </c>
      <c r="C647" t="s">
        <v>1050</v>
      </c>
      <c r="D647">
        <v>4</v>
      </c>
      <c r="E647" t="s">
        <v>23</v>
      </c>
      <c r="F647" t="s">
        <v>1055</v>
      </c>
      <c r="G647" t="s">
        <v>44</v>
      </c>
      <c r="H647" t="s">
        <v>198</v>
      </c>
      <c r="I647" t="s">
        <v>1056</v>
      </c>
      <c r="J647" t="s">
        <v>42</v>
      </c>
      <c r="K647">
        <f>COUNTIFS(Bike_Data[Product Name],Bike_Data[[#This Row],[Product Name]])</f>
        <v>185</v>
      </c>
      <c r="L647">
        <f>_xlfn.RANK.EQ(Bike_Data[[#This Row],[Product Name Count]],Bike_Data[Product Name Count])</f>
        <v>387</v>
      </c>
      <c r="M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7" t="s">
        <v>70</v>
      </c>
      <c r="O647" t="s">
        <v>37</v>
      </c>
      <c r="P647">
        <v>1</v>
      </c>
      <c r="Q647">
        <v>599.99</v>
      </c>
      <c r="R647">
        <v>0.2</v>
      </c>
      <c r="S647" t="s">
        <v>47</v>
      </c>
      <c r="T647">
        <v>2</v>
      </c>
      <c r="U647" t="s">
        <v>44</v>
      </c>
      <c r="V647" t="s">
        <v>48</v>
      </c>
      <c r="W647" t="s">
        <v>49</v>
      </c>
      <c r="X647" t="s">
        <v>50</v>
      </c>
    </row>
    <row r="648" spans="1:24" hidden="1" x14ac:dyDescent="0.25">
      <c r="A648">
        <v>321</v>
      </c>
      <c r="B648" t="s">
        <v>1040</v>
      </c>
      <c r="C648" t="s">
        <v>1050</v>
      </c>
      <c r="D648">
        <v>4</v>
      </c>
      <c r="E648" t="s">
        <v>23</v>
      </c>
      <c r="F648" t="s">
        <v>1055</v>
      </c>
      <c r="G648" t="s">
        <v>44</v>
      </c>
      <c r="H648" t="s">
        <v>198</v>
      </c>
      <c r="I648" t="s">
        <v>1056</v>
      </c>
      <c r="J648" t="s">
        <v>118</v>
      </c>
      <c r="K648">
        <f>COUNTIFS(Bike_Data[Product Name],Bike_Data[[#This Row],[Product Name]])</f>
        <v>100</v>
      </c>
      <c r="L648">
        <f>_xlfn.RANK.EQ(Bike_Data[[#This Row],[Product Name Count]],Bike_Data[Product Name Count])</f>
        <v>1064</v>
      </c>
      <c r="M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48" t="s">
        <v>87</v>
      </c>
      <c r="O648" t="s">
        <v>37</v>
      </c>
      <c r="P648">
        <v>2</v>
      </c>
      <c r="Q648">
        <v>299.99</v>
      </c>
      <c r="R648">
        <v>0.2</v>
      </c>
      <c r="S648" t="s">
        <v>47</v>
      </c>
      <c r="T648">
        <v>12</v>
      </c>
      <c r="U648" t="s">
        <v>44</v>
      </c>
      <c r="V648" t="s">
        <v>48</v>
      </c>
      <c r="W648" t="s">
        <v>49</v>
      </c>
      <c r="X648" t="s">
        <v>50</v>
      </c>
    </row>
    <row r="649" spans="1:24" hidden="1" x14ac:dyDescent="0.25">
      <c r="A649">
        <v>321</v>
      </c>
      <c r="B649" t="s">
        <v>1040</v>
      </c>
      <c r="C649" t="s">
        <v>1050</v>
      </c>
      <c r="D649">
        <v>4</v>
      </c>
      <c r="E649" t="s">
        <v>23</v>
      </c>
      <c r="F649" t="s">
        <v>1055</v>
      </c>
      <c r="G649" t="s">
        <v>44</v>
      </c>
      <c r="H649" t="s">
        <v>198</v>
      </c>
      <c r="I649" t="s">
        <v>1056</v>
      </c>
      <c r="J649" t="s">
        <v>41</v>
      </c>
      <c r="K649">
        <f>COUNTIFS(Bike_Data[Product Name],Bike_Data[[#This Row],[Product Name]])</f>
        <v>97</v>
      </c>
      <c r="L649">
        <f>_xlfn.RANK.EQ(Bike_Data[[#This Row],[Product Name Count]],Bike_Data[Product Name Count])</f>
        <v>1262</v>
      </c>
      <c r="M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49" t="s">
        <v>39</v>
      </c>
      <c r="O649" t="s">
        <v>40</v>
      </c>
      <c r="P649">
        <v>2</v>
      </c>
      <c r="Q649">
        <v>2899.99</v>
      </c>
      <c r="R649">
        <v>0.2</v>
      </c>
      <c r="S649" t="s">
        <v>47</v>
      </c>
      <c r="T649">
        <v>2</v>
      </c>
      <c r="U649" t="s">
        <v>44</v>
      </c>
      <c r="V649" t="s">
        <v>48</v>
      </c>
      <c r="W649" t="s">
        <v>49</v>
      </c>
      <c r="X649" t="s">
        <v>50</v>
      </c>
    </row>
    <row r="650" spans="1:24" hidden="1" x14ac:dyDescent="0.25">
      <c r="A650">
        <v>322</v>
      </c>
      <c r="B650" t="s">
        <v>1040</v>
      </c>
      <c r="C650" t="s">
        <v>1045</v>
      </c>
      <c r="D650">
        <v>4</v>
      </c>
      <c r="E650" t="s">
        <v>23</v>
      </c>
      <c r="F650" t="s">
        <v>1057</v>
      </c>
      <c r="G650" t="s">
        <v>44</v>
      </c>
      <c r="H650" t="s">
        <v>309</v>
      </c>
      <c r="I650" t="s">
        <v>1058</v>
      </c>
      <c r="J650" t="s">
        <v>109</v>
      </c>
      <c r="K650">
        <f>COUNTIFS(Bike_Data[Product Name],Bike_Data[[#This Row],[Product Name]])</f>
        <v>193</v>
      </c>
      <c r="L650">
        <f>_xlfn.RANK.EQ(Bike_Data[[#This Row],[Product Name Count]],Bike_Data[Product Name Count])</f>
        <v>1</v>
      </c>
      <c r="M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0" t="s">
        <v>36</v>
      </c>
      <c r="O650" t="s">
        <v>37</v>
      </c>
      <c r="P650">
        <v>2</v>
      </c>
      <c r="Q650">
        <v>269.99</v>
      </c>
      <c r="R650">
        <v>0.2</v>
      </c>
      <c r="S650" t="s">
        <v>47</v>
      </c>
      <c r="T650">
        <v>1</v>
      </c>
      <c r="U650" t="s">
        <v>44</v>
      </c>
      <c r="V650" t="s">
        <v>48</v>
      </c>
      <c r="W650" t="s">
        <v>49</v>
      </c>
      <c r="X650" t="s">
        <v>50</v>
      </c>
    </row>
    <row r="651" spans="1:24" hidden="1" x14ac:dyDescent="0.25">
      <c r="A651">
        <v>322</v>
      </c>
      <c r="B651" t="s">
        <v>1040</v>
      </c>
      <c r="C651" t="s">
        <v>1045</v>
      </c>
      <c r="D651">
        <v>4</v>
      </c>
      <c r="E651" t="s">
        <v>23</v>
      </c>
      <c r="F651" t="s">
        <v>1057</v>
      </c>
      <c r="G651" t="s">
        <v>44</v>
      </c>
      <c r="H651" t="s">
        <v>309</v>
      </c>
      <c r="I651" t="s">
        <v>1058</v>
      </c>
      <c r="J651" t="s">
        <v>109</v>
      </c>
      <c r="K651">
        <f>COUNTIFS(Bike_Data[Product Name],Bike_Data[[#This Row],[Product Name]])</f>
        <v>193</v>
      </c>
      <c r="L651">
        <f>_xlfn.RANK.EQ(Bike_Data[[#This Row],[Product Name Count]],Bike_Data[Product Name Count])</f>
        <v>1</v>
      </c>
      <c r="M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1" t="s">
        <v>87</v>
      </c>
      <c r="O651" t="s">
        <v>37</v>
      </c>
      <c r="P651">
        <v>1</v>
      </c>
      <c r="Q651">
        <v>269.99</v>
      </c>
      <c r="R651">
        <v>7.0000000000000007E-2</v>
      </c>
      <c r="S651" t="s">
        <v>47</v>
      </c>
      <c r="T651">
        <v>16</v>
      </c>
      <c r="U651" t="s">
        <v>44</v>
      </c>
      <c r="V651" t="s">
        <v>48</v>
      </c>
      <c r="W651" t="s">
        <v>49</v>
      </c>
      <c r="X651" t="s">
        <v>50</v>
      </c>
    </row>
    <row r="652" spans="1:24" hidden="1" x14ac:dyDescent="0.25">
      <c r="A652">
        <v>323</v>
      </c>
      <c r="B652" t="s">
        <v>1040</v>
      </c>
      <c r="C652" t="s">
        <v>1050</v>
      </c>
      <c r="D652">
        <v>4</v>
      </c>
      <c r="E652" t="s">
        <v>23</v>
      </c>
      <c r="F652" t="s">
        <v>1059</v>
      </c>
      <c r="G652" t="s">
        <v>44</v>
      </c>
      <c r="H652" t="s">
        <v>153</v>
      </c>
      <c r="I652" t="s">
        <v>1060</v>
      </c>
      <c r="J652" t="s">
        <v>109</v>
      </c>
      <c r="K652">
        <f>COUNTIFS(Bike_Data[Product Name],Bike_Data[[#This Row],[Product Name]])</f>
        <v>193</v>
      </c>
      <c r="L652">
        <f>_xlfn.RANK.EQ(Bike_Data[[#This Row],[Product Name Count]],Bike_Data[Product Name Count])</f>
        <v>1</v>
      </c>
      <c r="M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2" t="s">
        <v>36</v>
      </c>
      <c r="O652" t="s">
        <v>37</v>
      </c>
      <c r="P652">
        <v>2</v>
      </c>
      <c r="Q652">
        <v>269.99</v>
      </c>
      <c r="R652">
        <v>7.0000000000000007E-2</v>
      </c>
      <c r="S652" t="s">
        <v>47</v>
      </c>
      <c r="T652">
        <v>1</v>
      </c>
      <c r="U652" t="s">
        <v>44</v>
      </c>
      <c r="V652" t="s">
        <v>48</v>
      </c>
      <c r="W652" t="s">
        <v>49</v>
      </c>
      <c r="X652" t="s">
        <v>50</v>
      </c>
    </row>
    <row r="653" spans="1:24" hidden="1" x14ac:dyDescent="0.25">
      <c r="A653">
        <v>323</v>
      </c>
      <c r="B653" t="s">
        <v>1040</v>
      </c>
      <c r="C653" t="s">
        <v>1050</v>
      </c>
      <c r="D653">
        <v>4</v>
      </c>
      <c r="E653" t="s">
        <v>23</v>
      </c>
      <c r="F653" t="s">
        <v>1059</v>
      </c>
      <c r="G653" t="s">
        <v>44</v>
      </c>
      <c r="H653" t="s">
        <v>153</v>
      </c>
      <c r="I653" t="s">
        <v>1060</v>
      </c>
      <c r="J653" t="s">
        <v>42</v>
      </c>
      <c r="K653">
        <f>COUNTIFS(Bike_Data[Product Name],Bike_Data[[#This Row],[Product Name]])</f>
        <v>185</v>
      </c>
      <c r="L653">
        <f>_xlfn.RANK.EQ(Bike_Data[[#This Row],[Product Name Count]],Bike_Data[Product Name Count])</f>
        <v>387</v>
      </c>
      <c r="M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3" t="s">
        <v>70</v>
      </c>
      <c r="O653" t="s">
        <v>37</v>
      </c>
      <c r="P653">
        <v>2</v>
      </c>
      <c r="Q653">
        <v>599.99</v>
      </c>
      <c r="R653">
        <v>0.1</v>
      </c>
      <c r="S653" t="s">
        <v>47</v>
      </c>
      <c r="T653">
        <v>2</v>
      </c>
      <c r="U653" t="s">
        <v>44</v>
      </c>
      <c r="V653" t="s">
        <v>48</v>
      </c>
      <c r="W653" t="s">
        <v>49</v>
      </c>
      <c r="X653" t="s">
        <v>50</v>
      </c>
    </row>
    <row r="654" spans="1:24" hidden="1" x14ac:dyDescent="0.25">
      <c r="A654">
        <v>324</v>
      </c>
      <c r="B654" t="s">
        <v>1045</v>
      </c>
      <c r="C654" t="s">
        <v>1061</v>
      </c>
      <c r="D654">
        <v>4</v>
      </c>
      <c r="E654" t="s">
        <v>23</v>
      </c>
      <c r="F654" t="s">
        <v>1062</v>
      </c>
      <c r="G654" t="s">
        <v>44</v>
      </c>
      <c r="H654" t="s">
        <v>445</v>
      </c>
      <c r="I654" t="s">
        <v>1063</v>
      </c>
      <c r="J654" t="s">
        <v>78</v>
      </c>
      <c r="K654">
        <f>COUNTIFS(Bike_Data[Product Name],Bike_Data[[#This Row],[Product Name]])</f>
        <v>193</v>
      </c>
      <c r="L654">
        <f>_xlfn.RANK.EQ(Bike_Data[[#This Row],[Product Name Count]],Bike_Data[Product Name Count])</f>
        <v>1</v>
      </c>
      <c r="M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4" t="s">
        <v>36</v>
      </c>
      <c r="O654" t="s">
        <v>37</v>
      </c>
      <c r="P654">
        <v>1</v>
      </c>
      <c r="Q654">
        <v>549.99</v>
      </c>
      <c r="R654">
        <v>0.05</v>
      </c>
      <c r="S654" t="s">
        <v>47</v>
      </c>
      <c r="T654">
        <v>2</v>
      </c>
      <c r="U654" t="s">
        <v>44</v>
      </c>
      <c r="V654" t="s">
        <v>48</v>
      </c>
      <c r="W654" t="s">
        <v>49</v>
      </c>
      <c r="X654" t="s">
        <v>50</v>
      </c>
    </row>
    <row r="655" spans="1:24" hidden="1" x14ac:dyDescent="0.25">
      <c r="A655">
        <v>324</v>
      </c>
      <c r="B655" t="s">
        <v>1045</v>
      </c>
      <c r="C655" t="s">
        <v>1061</v>
      </c>
      <c r="D655">
        <v>4</v>
      </c>
      <c r="E655" t="s">
        <v>23</v>
      </c>
      <c r="F655" t="s">
        <v>1062</v>
      </c>
      <c r="G655" t="s">
        <v>44</v>
      </c>
      <c r="H655" t="s">
        <v>445</v>
      </c>
      <c r="I655" t="s">
        <v>1063</v>
      </c>
      <c r="J655" t="s">
        <v>86</v>
      </c>
      <c r="K655">
        <f>COUNTIFS(Bike_Data[Product Name],Bike_Data[[#This Row],[Product Name]])</f>
        <v>180</v>
      </c>
      <c r="L655">
        <f>_xlfn.RANK.EQ(Bike_Data[[#This Row],[Product Name Count]],Bike_Data[Product Name Count])</f>
        <v>572</v>
      </c>
      <c r="M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5" t="s">
        <v>87</v>
      </c>
      <c r="O655" t="s">
        <v>37</v>
      </c>
      <c r="P655">
        <v>2</v>
      </c>
      <c r="Q655">
        <v>269.99</v>
      </c>
      <c r="R655">
        <v>0.2</v>
      </c>
      <c r="S655" t="s">
        <v>47</v>
      </c>
      <c r="T655">
        <v>0</v>
      </c>
      <c r="U655" t="s">
        <v>44</v>
      </c>
      <c r="V655" t="s">
        <v>48</v>
      </c>
      <c r="W655" t="s">
        <v>49</v>
      </c>
      <c r="X655" t="s">
        <v>50</v>
      </c>
    </row>
    <row r="656" spans="1:24" hidden="1" x14ac:dyDescent="0.25">
      <c r="A656">
        <v>324</v>
      </c>
      <c r="B656" t="s">
        <v>1045</v>
      </c>
      <c r="C656" t="s">
        <v>1061</v>
      </c>
      <c r="D656">
        <v>4</v>
      </c>
      <c r="E656" t="s">
        <v>23</v>
      </c>
      <c r="F656" t="s">
        <v>1062</v>
      </c>
      <c r="G656" t="s">
        <v>44</v>
      </c>
      <c r="H656" t="s">
        <v>445</v>
      </c>
      <c r="I656" t="s">
        <v>1063</v>
      </c>
      <c r="J656" t="s">
        <v>68</v>
      </c>
      <c r="K656">
        <f>COUNTIFS(Bike_Data[Product Name],Bike_Data[[#This Row],[Product Name]])</f>
        <v>91</v>
      </c>
      <c r="L656">
        <f>_xlfn.RANK.EQ(Bike_Data[[#This Row],[Product Name Count]],Bike_Data[Product Name Count])</f>
        <v>1553</v>
      </c>
      <c r="M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56" t="s">
        <v>36</v>
      </c>
      <c r="O656" t="s">
        <v>69</v>
      </c>
      <c r="P656">
        <v>1</v>
      </c>
      <c r="Q656">
        <v>429</v>
      </c>
      <c r="R656">
        <v>0.2</v>
      </c>
      <c r="S656" t="s">
        <v>47</v>
      </c>
      <c r="T656">
        <v>3</v>
      </c>
      <c r="U656" t="s">
        <v>44</v>
      </c>
      <c r="V656" t="s">
        <v>48</v>
      </c>
      <c r="W656" t="s">
        <v>49</v>
      </c>
      <c r="X656" t="s">
        <v>50</v>
      </c>
    </row>
    <row r="657" spans="1:24" hidden="1" x14ac:dyDescent="0.25">
      <c r="A657">
        <v>324</v>
      </c>
      <c r="B657" t="s">
        <v>1045</v>
      </c>
      <c r="C657" t="s">
        <v>1061</v>
      </c>
      <c r="D657">
        <v>4</v>
      </c>
      <c r="E657" t="s">
        <v>23</v>
      </c>
      <c r="F657" t="s">
        <v>1062</v>
      </c>
      <c r="G657" t="s">
        <v>44</v>
      </c>
      <c r="H657" t="s">
        <v>445</v>
      </c>
      <c r="I657" t="s">
        <v>1063</v>
      </c>
      <c r="J657" t="s">
        <v>165</v>
      </c>
      <c r="K657">
        <f>COUNTIFS(Bike_Data[Product Name],Bike_Data[[#This Row],[Product Name]])</f>
        <v>78</v>
      </c>
      <c r="L657">
        <f>_xlfn.RANK.EQ(Bike_Data[[#This Row],[Product Name Count]],Bike_Data[Product Name Count])</f>
        <v>2170</v>
      </c>
      <c r="M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57" t="s">
        <v>36</v>
      </c>
      <c r="O657" t="s">
        <v>69</v>
      </c>
      <c r="P657">
        <v>1</v>
      </c>
      <c r="Q657">
        <v>449</v>
      </c>
      <c r="R657">
        <v>0.05</v>
      </c>
      <c r="S657" t="s">
        <v>47</v>
      </c>
      <c r="T657">
        <v>15</v>
      </c>
      <c r="U657" t="s">
        <v>44</v>
      </c>
      <c r="V657" t="s">
        <v>48</v>
      </c>
      <c r="W657" t="s">
        <v>49</v>
      </c>
      <c r="X657" t="s">
        <v>50</v>
      </c>
    </row>
    <row r="658" spans="1:24" hidden="1" x14ac:dyDescent="0.25">
      <c r="A658">
        <v>324</v>
      </c>
      <c r="B658" t="s">
        <v>1045</v>
      </c>
      <c r="C658" t="s">
        <v>1061</v>
      </c>
      <c r="D658">
        <v>4</v>
      </c>
      <c r="E658" t="s">
        <v>23</v>
      </c>
      <c r="F658" t="s">
        <v>1062</v>
      </c>
      <c r="G658" t="s">
        <v>44</v>
      </c>
      <c r="H658" t="s">
        <v>445</v>
      </c>
      <c r="I658" t="s">
        <v>1063</v>
      </c>
      <c r="J658" t="s">
        <v>61</v>
      </c>
      <c r="K658">
        <f>COUNTIFS(Bike_Data[Product Name],Bike_Data[[#This Row],[Product Name]])</f>
        <v>77</v>
      </c>
      <c r="L658">
        <f>_xlfn.RANK.EQ(Bike_Data[[#This Row],[Product Name Count]],Bike_Data[Product Name Count])</f>
        <v>2248</v>
      </c>
      <c r="M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58" t="s">
        <v>39</v>
      </c>
      <c r="O658" t="s">
        <v>62</v>
      </c>
      <c r="P658">
        <v>2</v>
      </c>
      <c r="Q658">
        <v>749.99</v>
      </c>
      <c r="R658">
        <v>0.1</v>
      </c>
      <c r="S658" t="s">
        <v>47</v>
      </c>
      <c r="T658">
        <v>16</v>
      </c>
      <c r="U658" t="s">
        <v>44</v>
      </c>
      <c r="V658" t="s">
        <v>48</v>
      </c>
      <c r="W658" t="s">
        <v>49</v>
      </c>
      <c r="X658" t="s">
        <v>50</v>
      </c>
    </row>
    <row r="659" spans="1:24" hidden="1" x14ac:dyDescent="0.25">
      <c r="A659">
        <v>325</v>
      </c>
      <c r="B659" t="s">
        <v>1045</v>
      </c>
      <c r="C659" t="s">
        <v>1050</v>
      </c>
      <c r="D659">
        <v>4</v>
      </c>
      <c r="E659" t="s">
        <v>23</v>
      </c>
      <c r="F659" t="s">
        <v>1064</v>
      </c>
      <c r="G659" t="s">
        <v>44</v>
      </c>
      <c r="H659" t="s">
        <v>250</v>
      </c>
      <c r="I659" t="s">
        <v>1065</v>
      </c>
      <c r="J659" t="s">
        <v>78</v>
      </c>
      <c r="K659">
        <f>COUNTIFS(Bike_Data[Product Name],Bike_Data[[#This Row],[Product Name]])</f>
        <v>193</v>
      </c>
      <c r="L659">
        <f>_xlfn.RANK.EQ(Bike_Data[[#This Row],[Product Name Count]],Bike_Data[Product Name Count])</f>
        <v>1</v>
      </c>
      <c r="M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59" t="s">
        <v>36</v>
      </c>
      <c r="O659" t="s">
        <v>37</v>
      </c>
      <c r="P659">
        <v>1</v>
      </c>
      <c r="Q659">
        <v>549.99</v>
      </c>
      <c r="R659">
        <v>0.2</v>
      </c>
      <c r="S659" t="s">
        <v>47</v>
      </c>
      <c r="T659">
        <v>2</v>
      </c>
      <c r="U659" t="s">
        <v>44</v>
      </c>
      <c r="V659" t="s">
        <v>48</v>
      </c>
      <c r="W659" t="s">
        <v>49</v>
      </c>
      <c r="X659" t="s">
        <v>50</v>
      </c>
    </row>
    <row r="660" spans="1:24" hidden="1" x14ac:dyDescent="0.25">
      <c r="A660">
        <v>325</v>
      </c>
      <c r="B660" t="s">
        <v>1045</v>
      </c>
      <c r="C660" t="s">
        <v>1050</v>
      </c>
      <c r="D660">
        <v>4</v>
      </c>
      <c r="E660" t="s">
        <v>23</v>
      </c>
      <c r="F660" t="s">
        <v>1064</v>
      </c>
      <c r="G660" t="s">
        <v>44</v>
      </c>
      <c r="H660" t="s">
        <v>250</v>
      </c>
      <c r="I660" t="s">
        <v>1065</v>
      </c>
      <c r="J660" t="s">
        <v>114</v>
      </c>
      <c r="K660">
        <f>COUNTIFS(Bike_Data[Product Name],Bike_Data[[#This Row],[Product Name]])</f>
        <v>110</v>
      </c>
      <c r="L660">
        <f>_xlfn.RANK.EQ(Bike_Data[[#This Row],[Product Name Count]],Bike_Data[Product Name Count])</f>
        <v>752</v>
      </c>
      <c r="M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0" t="s">
        <v>39</v>
      </c>
      <c r="O660" t="s">
        <v>30</v>
      </c>
      <c r="P660">
        <v>2</v>
      </c>
      <c r="Q660">
        <v>469.99</v>
      </c>
      <c r="R660">
        <v>0.2</v>
      </c>
      <c r="S660" t="s">
        <v>47</v>
      </c>
      <c r="T660">
        <v>11</v>
      </c>
      <c r="U660" t="s">
        <v>44</v>
      </c>
      <c r="V660" t="s">
        <v>48</v>
      </c>
      <c r="W660" t="s">
        <v>49</v>
      </c>
      <c r="X660" t="s">
        <v>50</v>
      </c>
    </row>
    <row r="661" spans="1:24" hidden="1" x14ac:dyDescent="0.25">
      <c r="A661">
        <v>325</v>
      </c>
      <c r="B661" t="s">
        <v>1045</v>
      </c>
      <c r="C661" t="s">
        <v>1050</v>
      </c>
      <c r="D661">
        <v>4</v>
      </c>
      <c r="E661" t="s">
        <v>23</v>
      </c>
      <c r="F661" t="s">
        <v>1064</v>
      </c>
      <c r="G661" t="s">
        <v>44</v>
      </c>
      <c r="H661" t="s">
        <v>250</v>
      </c>
      <c r="I661" t="s">
        <v>1065</v>
      </c>
      <c r="J661" t="s">
        <v>92</v>
      </c>
      <c r="K661">
        <f>COUNTIFS(Bike_Data[Product Name],Bike_Data[[#This Row],[Product Name]])</f>
        <v>101</v>
      </c>
      <c r="L661">
        <f>_xlfn.RANK.EQ(Bike_Data[[#This Row],[Product Name Count]],Bike_Data[Product Name Count])</f>
        <v>862</v>
      </c>
      <c r="M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1" t="s">
        <v>39</v>
      </c>
      <c r="O661" t="s">
        <v>40</v>
      </c>
      <c r="P661">
        <v>1</v>
      </c>
      <c r="Q661">
        <v>3999.99</v>
      </c>
      <c r="R661">
        <v>0.05</v>
      </c>
      <c r="S661" t="s">
        <v>47</v>
      </c>
      <c r="T661">
        <v>8</v>
      </c>
      <c r="U661" t="s">
        <v>44</v>
      </c>
      <c r="V661" t="s">
        <v>48</v>
      </c>
      <c r="W661" t="s">
        <v>49</v>
      </c>
      <c r="X661" t="s">
        <v>50</v>
      </c>
    </row>
    <row r="662" spans="1:24" hidden="1" x14ac:dyDescent="0.25">
      <c r="A662">
        <v>327</v>
      </c>
      <c r="B662" t="s">
        <v>1050</v>
      </c>
      <c r="C662" t="s">
        <v>1066</v>
      </c>
      <c r="D662">
        <v>4</v>
      </c>
      <c r="E662" t="s">
        <v>23</v>
      </c>
      <c r="F662" t="s">
        <v>1069</v>
      </c>
      <c r="G662" t="s">
        <v>44</v>
      </c>
      <c r="H662" t="s">
        <v>635</v>
      </c>
      <c r="I662" t="s">
        <v>1070</v>
      </c>
      <c r="J662" t="s">
        <v>78</v>
      </c>
      <c r="K662">
        <f>COUNTIFS(Bike_Data[Product Name],Bike_Data[[#This Row],[Product Name]])</f>
        <v>193</v>
      </c>
      <c r="L662">
        <f>_xlfn.RANK.EQ(Bike_Data[[#This Row],[Product Name Count]],Bike_Data[Product Name Count])</f>
        <v>1</v>
      </c>
      <c r="M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2" t="s">
        <v>36</v>
      </c>
      <c r="O662" t="s">
        <v>37</v>
      </c>
      <c r="P662">
        <v>2</v>
      </c>
      <c r="Q662">
        <v>549.99</v>
      </c>
      <c r="R662">
        <v>7.0000000000000007E-2</v>
      </c>
      <c r="S662" t="s">
        <v>47</v>
      </c>
      <c r="T662">
        <v>2</v>
      </c>
      <c r="U662" t="s">
        <v>44</v>
      </c>
      <c r="V662" t="s">
        <v>48</v>
      </c>
      <c r="W662" t="s">
        <v>49</v>
      </c>
      <c r="X662" t="s">
        <v>50</v>
      </c>
    </row>
    <row r="663" spans="1:24" hidden="1" x14ac:dyDescent="0.25">
      <c r="A663">
        <v>327</v>
      </c>
      <c r="B663" t="s">
        <v>1050</v>
      </c>
      <c r="C663" t="s">
        <v>1066</v>
      </c>
      <c r="D663">
        <v>4</v>
      </c>
      <c r="E663" t="s">
        <v>23</v>
      </c>
      <c r="F663" t="s">
        <v>1069</v>
      </c>
      <c r="G663" t="s">
        <v>44</v>
      </c>
      <c r="H663" t="s">
        <v>635</v>
      </c>
      <c r="I663" t="s">
        <v>1070</v>
      </c>
      <c r="J663" t="s">
        <v>109</v>
      </c>
      <c r="K663">
        <f>COUNTIFS(Bike_Data[Product Name],Bike_Data[[#This Row],[Product Name]])</f>
        <v>193</v>
      </c>
      <c r="L663">
        <f>_xlfn.RANK.EQ(Bike_Data[[#This Row],[Product Name Count]],Bike_Data[Product Name Count])</f>
        <v>1</v>
      </c>
      <c r="M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3" t="s">
        <v>36</v>
      </c>
      <c r="O663" t="s">
        <v>37</v>
      </c>
      <c r="P663">
        <v>1</v>
      </c>
      <c r="Q663">
        <v>269.99</v>
      </c>
      <c r="R663">
        <v>7.0000000000000007E-2</v>
      </c>
      <c r="S663" t="s">
        <v>47</v>
      </c>
      <c r="T663">
        <v>1</v>
      </c>
      <c r="U663" t="s">
        <v>44</v>
      </c>
      <c r="V663" t="s">
        <v>48</v>
      </c>
      <c r="W663" t="s">
        <v>49</v>
      </c>
      <c r="X663" t="s">
        <v>50</v>
      </c>
    </row>
    <row r="664" spans="1:24" hidden="1" x14ac:dyDescent="0.25">
      <c r="A664">
        <v>327</v>
      </c>
      <c r="B664" t="s">
        <v>1050</v>
      </c>
      <c r="C664" t="s">
        <v>1066</v>
      </c>
      <c r="D664">
        <v>4</v>
      </c>
      <c r="E664" t="s">
        <v>23</v>
      </c>
      <c r="F664" t="s">
        <v>1069</v>
      </c>
      <c r="G664" t="s">
        <v>44</v>
      </c>
      <c r="H664" t="s">
        <v>635</v>
      </c>
      <c r="I664" t="s">
        <v>1070</v>
      </c>
      <c r="J664" t="s">
        <v>41</v>
      </c>
      <c r="K664">
        <f>COUNTIFS(Bike_Data[Product Name],Bike_Data[[#This Row],[Product Name]])</f>
        <v>97</v>
      </c>
      <c r="L664">
        <f>_xlfn.RANK.EQ(Bike_Data[[#This Row],[Product Name Count]],Bike_Data[Product Name Count])</f>
        <v>1262</v>
      </c>
      <c r="M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64" t="s">
        <v>39</v>
      </c>
      <c r="O664" t="s">
        <v>40</v>
      </c>
      <c r="P664">
        <v>1</v>
      </c>
      <c r="Q664">
        <v>2899.99</v>
      </c>
      <c r="R664">
        <v>0.05</v>
      </c>
      <c r="S664" t="s">
        <v>47</v>
      </c>
      <c r="T664">
        <v>2</v>
      </c>
      <c r="U664" t="s">
        <v>44</v>
      </c>
      <c r="V664" t="s">
        <v>48</v>
      </c>
      <c r="W664" t="s">
        <v>49</v>
      </c>
      <c r="X664" t="s">
        <v>50</v>
      </c>
    </row>
    <row r="665" spans="1:24" hidden="1" x14ac:dyDescent="0.25">
      <c r="A665">
        <v>328</v>
      </c>
      <c r="B665" t="s">
        <v>1061</v>
      </c>
      <c r="C665" t="s">
        <v>1071</v>
      </c>
      <c r="D665">
        <v>4</v>
      </c>
      <c r="E665" t="s">
        <v>23</v>
      </c>
      <c r="F665" t="s">
        <v>1072</v>
      </c>
      <c r="G665" t="s">
        <v>44</v>
      </c>
      <c r="H665" t="s">
        <v>705</v>
      </c>
      <c r="I665" t="s">
        <v>1073</v>
      </c>
      <c r="J665" t="s">
        <v>114</v>
      </c>
      <c r="K665">
        <f>COUNTIFS(Bike_Data[Product Name],Bike_Data[[#This Row],[Product Name]])</f>
        <v>110</v>
      </c>
      <c r="L665">
        <f>_xlfn.RANK.EQ(Bike_Data[[#This Row],[Product Name Count]],Bike_Data[Product Name Count])</f>
        <v>752</v>
      </c>
      <c r="M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5" t="s">
        <v>39</v>
      </c>
      <c r="O665" t="s">
        <v>30</v>
      </c>
      <c r="P665">
        <v>2</v>
      </c>
      <c r="Q665">
        <v>469.99</v>
      </c>
      <c r="R665">
        <v>0.1</v>
      </c>
      <c r="S665" t="s">
        <v>47</v>
      </c>
      <c r="T665">
        <v>11</v>
      </c>
      <c r="U665" t="s">
        <v>44</v>
      </c>
      <c r="V665" t="s">
        <v>48</v>
      </c>
      <c r="W665" t="s">
        <v>49</v>
      </c>
      <c r="X665" t="s">
        <v>50</v>
      </c>
    </row>
    <row r="666" spans="1:24" hidden="1" x14ac:dyDescent="0.25">
      <c r="A666">
        <v>329</v>
      </c>
      <c r="B666" t="s">
        <v>1074</v>
      </c>
      <c r="C666" t="s">
        <v>1075</v>
      </c>
      <c r="D666">
        <v>4</v>
      </c>
      <c r="E666" t="s">
        <v>23</v>
      </c>
      <c r="F666" t="s">
        <v>1076</v>
      </c>
      <c r="G666" t="s">
        <v>44</v>
      </c>
      <c r="H666" t="s">
        <v>227</v>
      </c>
      <c r="I666" t="s">
        <v>1077</v>
      </c>
      <c r="J666" t="s">
        <v>42</v>
      </c>
      <c r="K666">
        <f>COUNTIFS(Bike_Data[Product Name],Bike_Data[[#This Row],[Product Name]])</f>
        <v>185</v>
      </c>
      <c r="L666">
        <f>_xlfn.RANK.EQ(Bike_Data[[#This Row],[Product Name Count]],Bike_Data[Product Name Count])</f>
        <v>387</v>
      </c>
      <c r="M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6" t="s">
        <v>70</v>
      </c>
      <c r="O666" t="s">
        <v>37</v>
      </c>
      <c r="P666">
        <v>2</v>
      </c>
      <c r="Q666">
        <v>599.99</v>
      </c>
      <c r="R666">
        <v>0.05</v>
      </c>
      <c r="S666" t="s">
        <v>47</v>
      </c>
      <c r="T666">
        <v>2</v>
      </c>
      <c r="U666" t="s">
        <v>44</v>
      </c>
      <c r="V666" t="s">
        <v>48</v>
      </c>
      <c r="W666" t="s">
        <v>49</v>
      </c>
      <c r="X666" t="s">
        <v>50</v>
      </c>
    </row>
    <row r="667" spans="1:24" hidden="1" x14ac:dyDescent="0.25">
      <c r="A667">
        <v>329</v>
      </c>
      <c r="B667" t="s">
        <v>1074</v>
      </c>
      <c r="C667" t="s">
        <v>1075</v>
      </c>
      <c r="D667">
        <v>4</v>
      </c>
      <c r="E667" t="s">
        <v>23</v>
      </c>
      <c r="F667" t="s">
        <v>1076</v>
      </c>
      <c r="G667" t="s">
        <v>44</v>
      </c>
      <c r="H667" t="s">
        <v>227</v>
      </c>
      <c r="I667" t="s">
        <v>1077</v>
      </c>
      <c r="J667" t="s">
        <v>86</v>
      </c>
      <c r="K667">
        <f>COUNTIFS(Bike_Data[Product Name],Bike_Data[[#This Row],[Product Name]])</f>
        <v>180</v>
      </c>
      <c r="L667">
        <f>_xlfn.RANK.EQ(Bike_Data[[#This Row],[Product Name Count]],Bike_Data[Product Name Count])</f>
        <v>572</v>
      </c>
      <c r="M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7" t="s">
        <v>36</v>
      </c>
      <c r="O667" t="s">
        <v>37</v>
      </c>
      <c r="P667">
        <v>2</v>
      </c>
      <c r="Q667">
        <v>269.99</v>
      </c>
      <c r="R667">
        <v>7.0000000000000007E-2</v>
      </c>
      <c r="S667" t="s">
        <v>47</v>
      </c>
      <c r="T667">
        <v>18</v>
      </c>
      <c r="U667" t="s">
        <v>44</v>
      </c>
      <c r="V667" t="s">
        <v>48</v>
      </c>
      <c r="W667" t="s">
        <v>49</v>
      </c>
      <c r="X667" t="s">
        <v>50</v>
      </c>
    </row>
    <row r="668" spans="1:24" hidden="1" x14ac:dyDescent="0.25">
      <c r="A668">
        <v>329</v>
      </c>
      <c r="B668" t="s">
        <v>1074</v>
      </c>
      <c r="C668" t="s">
        <v>1075</v>
      </c>
      <c r="D668">
        <v>4</v>
      </c>
      <c r="E668" t="s">
        <v>23</v>
      </c>
      <c r="F668" t="s">
        <v>1076</v>
      </c>
      <c r="G668" t="s">
        <v>44</v>
      </c>
      <c r="H668" t="s">
        <v>227</v>
      </c>
      <c r="I668" t="s">
        <v>1077</v>
      </c>
      <c r="J668" t="s">
        <v>118</v>
      </c>
      <c r="K668">
        <f>COUNTIFS(Bike_Data[Product Name],Bike_Data[[#This Row],[Product Name]])</f>
        <v>100</v>
      </c>
      <c r="L668">
        <f>_xlfn.RANK.EQ(Bike_Data[[#This Row],[Product Name Count]],Bike_Data[Product Name Count])</f>
        <v>1064</v>
      </c>
      <c r="M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68" t="s">
        <v>87</v>
      </c>
      <c r="O668" t="s">
        <v>37</v>
      </c>
      <c r="P668">
        <v>1</v>
      </c>
      <c r="Q668">
        <v>299.99</v>
      </c>
      <c r="R668">
        <v>0.2</v>
      </c>
      <c r="S668" t="s">
        <v>47</v>
      </c>
      <c r="T668">
        <v>12</v>
      </c>
      <c r="U668" t="s">
        <v>44</v>
      </c>
      <c r="V668" t="s">
        <v>48</v>
      </c>
      <c r="W668" t="s">
        <v>49</v>
      </c>
      <c r="X668" t="s">
        <v>50</v>
      </c>
    </row>
    <row r="669" spans="1:24" hidden="1" x14ac:dyDescent="0.25">
      <c r="A669">
        <v>329</v>
      </c>
      <c r="B669" t="s">
        <v>1074</v>
      </c>
      <c r="C669" t="s">
        <v>1075</v>
      </c>
      <c r="D669">
        <v>4</v>
      </c>
      <c r="E669" t="s">
        <v>23</v>
      </c>
      <c r="F669" t="s">
        <v>1076</v>
      </c>
      <c r="G669" t="s">
        <v>44</v>
      </c>
      <c r="H669" t="s">
        <v>227</v>
      </c>
      <c r="I669" t="s">
        <v>1077</v>
      </c>
      <c r="J669" t="s">
        <v>68</v>
      </c>
      <c r="K669">
        <f>COUNTIFS(Bike_Data[Product Name],Bike_Data[[#This Row],[Product Name]])</f>
        <v>91</v>
      </c>
      <c r="L669">
        <f>_xlfn.RANK.EQ(Bike_Data[[#This Row],[Product Name Count]],Bike_Data[Product Name Count])</f>
        <v>1553</v>
      </c>
      <c r="M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69" t="s">
        <v>36</v>
      </c>
      <c r="O669" t="s">
        <v>69</v>
      </c>
      <c r="P669">
        <v>1</v>
      </c>
      <c r="Q669">
        <v>429</v>
      </c>
      <c r="R669">
        <v>7.0000000000000007E-2</v>
      </c>
      <c r="S669" t="s">
        <v>47</v>
      </c>
      <c r="T669">
        <v>3</v>
      </c>
      <c r="U669" t="s">
        <v>44</v>
      </c>
      <c r="V669" t="s">
        <v>48</v>
      </c>
      <c r="W669" t="s">
        <v>49</v>
      </c>
      <c r="X669" t="s">
        <v>50</v>
      </c>
    </row>
    <row r="670" spans="1:24" hidden="1" x14ac:dyDescent="0.25">
      <c r="A670">
        <v>329</v>
      </c>
      <c r="B670" t="s">
        <v>1074</v>
      </c>
      <c r="C670" t="s">
        <v>1075</v>
      </c>
      <c r="D670">
        <v>4</v>
      </c>
      <c r="E670" t="s">
        <v>23</v>
      </c>
      <c r="F670" t="s">
        <v>1076</v>
      </c>
      <c r="G670" t="s">
        <v>44</v>
      </c>
      <c r="H670" t="s">
        <v>227</v>
      </c>
      <c r="I670" t="s">
        <v>1077</v>
      </c>
      <c r="J670" t="s">
        <v>38</v>
      </c>
      <c r="K670">
        <f>COUNTIFS(Bike_Data[Product Name],Bike_Data[[#This Row],[Product Name]])</f>
        <v>85</v>
      </c>
      <c r="L670">
        <f>_xlfn.RANK.EQ(Bike_Data[[#This Row],[Product Name Count]],Bike_Data[Product Name Count])</f>
        <v>2001</v>
      </c>
      <c r="M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0" t="s">
        <v>39</v>
      </c>
      <c r="O670" t="s">
        <v>40</v>
      </c>
      <c r="P670">
        <v>2</v>
      </c>
      <c r="Q670">
        <v>1799.99</v>
      </c>
      <c r="R670">
        <v>0.05</v>
      </c>
      <c r="S670" t="s">
        <v>47</v>
      </c>
      <c r="T670">
        <v>1</v>
      </c>
      <c r="U670" t="s">
        <v>44</v>
      </c>
      <c r="V670" t="s">
        <v>48</v>
      </c>
      <c r="W670" t="s">
        <v>49</v>
      </c>
      <c r="X670" t="s">
        <v>50</v>
      </c>
    </row>
    <row r="671" spans="1:24" hidden="1" x14ac:dyDescent="0.25">
      <c r="A671">
        <v>330</v>
      </c>
      <c r="B671" t="s">
        <v>1074</v>
      </c>
      <c r="C671" t="s">
        <v>1078</v>
      </c>
      <c r="D671">
        <v>4</v>
      </c>
      <c r="E671" t="s">
        <v>23</v>
      </c>
      <c r="F671" t="s">
        <v>1079</v>
      </c>
      <c r="G671" t="s">
        <v>44</v>
      </c>
      <c r="H671" t="s">
        <v>292</v>
      </c>
      <c r="I671" t="s">
        <v>1080</v>
      </c>
      <c r="J671" t="s">
        <v>109</v>
      </c>
      <c r="K671">
        <f>COUNTIFS(Bike_Data[Product Name],Bike_Data[[#This Row],[Product Name]])</f>
        <v>193</v>
      </c>
      <c r="L671">
        <f>_xlfn.RANK.EQ(Bike_Data[[#This Row],[Product Name Count]],Bike_Data[Product Name Count])</f>
        <v>1</v>
      </c>
      <c r="M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71" t="s">
        <v>87</v>
      </c>
      <c r="O671" t="s">
        <v>37</v>
      </c>
      <c r="P671">
        <v>2</v>
      </c>
      <c r="Q671">
        <v>269.99</v>
      </c>
      <c r="R671">
        <v>0.05</v>
      </c>
      <c r="S671" t="s">
        <v>47</v>
      </c>
      <c r="T671">
        <v>16</v>
      </c>
      <c r="U671" t="s">
        <v>44</v>
      </c>
      <c r="V671" t="s">
        <v>48</v>
      </c>
      <c r="W671" t="s">
        <v>49</v>
      </c>
      <c r="X671" t="s">
        <v>50</v>
      </c>
    </row>
    <row r="672" spans="1:24" hidden="1" x14ac:dyDescent="0.25">
      <c r="A672">
        <v>331</v>
      </c>
      <c r="B672" t="s">
        <v>1074</v>
      </c>
      <c r="C672" t="s">
        <v>1071</v>
      </c>
      <c r="D672">
        <v>4</v>
      </c>
      <c r="E672" t="s">
        <v>23</v>
      </c>
      <c r="F672" t="s">
        <v>1081</v>
      </c>
      <c r="G672" t="s">
        <v>44</v>
      </c>
      <c r="H672" t="s">
        <v>798</v>
      </c>
      <c r="I672" t="s">
        <v>1082</v>
      </c>
      <c r="J672" t="s">
        <v>68</v>
      </c>
      <c r="K672">
        <f>COUNTIFS(Bike_Data[Product Name],Bike_Data[[#This Row],[Product Name]])</f>
        <v>91</v>
      </c>
      <c r="L672">
        <f>_xlfn.RANK.EQ(Bike_Data[[#This Row],[Product Name Count]],Bike_Data[Product Name Count])</f>
        <v>1553</v>
      </c>
      <c r="M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2" t="s">
        <v>36</v>
      </c>
      <c r="O672" t="s">
        <v>69</v>
      </c>
      <c r="P672">
        <v>2</v>
      </c>
      <c r="Q672">
        <v>429</v>
      </c>
      <c r="R672">
        <v>0.1</v>
      </c>
      <c r="S672" t="s">
        <v>47</v>
      </c>
      <c r="T672">
        <v>3</v>
      </c>
      <c r="U672" t="s">
        <v>44</v>
      </c>
      <c r="V672" t="s">
        <v>48</v>
      </c>
      <c r="W672" t="s">
        <v>49</v>
      </c>
      <c r="X672" t="s">
        <v>50</v>
      </c>
    </row>
    <row r="673" spans="1:24" hidden="1" x14ac:dyDescent="0.25">
      <c r="A673">
        <v>332</v>
      </c>
      <c r="B673" t="s">
        <v>1074</v>
      </c>
      <c r="C673" t="s">
        <v>1075</v>
      </c>
      <c r="D673">
        <v>4</v>
      </c>
      <c r="E673" t="s">
        <v>23</v>
      </c>
      <c r="F673" t="s">
        <v>1083</v>
      </c>
      <c r="G673" t="s">
        <v>44</v>
      </c>
      <c r="H673" t="s">
        <v>1084</v>
      </c>
      <c r="I673" t="s">
        <v>1085</v>
      </c>
      <c r="J673" t="s">
        <v>75</v>
      </c>
      <c r="K673">
        <f>COUNTIFS(Bike_Data[Product Name],Bike_Data[[#This Row],[Product Name]])</f>
        <v>89</v>
      </c>
      <c r="L673">
        <f>_xlfn.RANK.EQ(Bike_Data[[#This Row],[Product Name Count]],Bike_Data[Product Name Count])</f>
        <v>1826</v>
      </c>
      <c r="M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3" t="s">
        <v>36</v>
      </c>
      <c r="O673" t="s">
        <v>69</v>
      </c>
      <c r="P673">
        <v>2</v>
      </c>
      <c r="Q673">
        <v>449</v>
      </c>
      <c r="R673">
        <v>0.05</v>
      </c>
      <c r="S673" t="s">
        <v>47</v>
      </c>
      <c r="T673">
        <v>13</v>
      </c>
      <c r="U673" t="s">
        <v>44</v>
      </c>
      <c r="V673" t="s">
        <v>48</v>
      </c>
      <c r="W673" t="s">
        <v>49</v>
      </c>
      <c r="X673" t="s">
        <v>55</v>
      </c>
    </row>
    <row r="674" spans="1:24" hidden="1" x14ac:dyDescent="0.25">
      <c r="A674">
        <v>333</v>
      </c>
      <c r="B674" t="s">
        <v>1071</v>
      </c>
      <c r="C674" t="s">
        <v>1075</v>
      </c>
      <c r="D674">
        <v>4</v>
      </c>
      <c r="E674" t="s">
        <v>23</v>
      </c>
      <c r="F674" t="s">
        <v>1086</v>
      </c>
      <c r="G674" t="s">
        <v>44</v>
      </c>
      <c r="H674" t="s">
        <v>1087</v>
      </c>
      <c r="I674" t="s">
        <v>1088</v>
      </c>
      <c r="J674" t="s">
        <v>75</v>
      </c>
      <c r="K674">
        <f>COUNTIFS(Bike_Data[Product Name],Bike_Data[[#This Row],[Product Name]])</f>
        <v>89</v>
      </c>
      <c r="L674">
        <f>_xlfn.RANK.EQ(Bike_Data[[#This Row],[Product Name Count]],Bike_Data[Product Name Count])</f>
        <v>1826</v>
      </c>
      <c r="M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4" t="s">
        <v>36</v>
      </c>
      <c r="O674" t="s">
        <v>69</v>
      </c>
      <c r="P674">
        <v>2</v>
      </c>
      <c r="Q674">
        <v>449</v>
      </c>
      <c r="R674">
        <v>7.0000000000000007E-2</v>
      </c>
      <c r="S674" t="s">
        <v>47</v>
      </c>
      <c r="T674">
        <v>13</v>
      </c>
      <c r="U674" t="s">
        <v>44</v>
      </c>
      <c r="V674" t="s">
        <v>48</v>
      </c>
      <c r="W674" t="s">
        <v>49</v>
      </c>
      <c r="X674" t="s">
        <v>50</v>
      </c>
    </row>
    <row r="675" spans="1:24" hidden="1" x14ac:dyDescent="0.25">
      <c r="A675">
        <v>333</v>
      </c>
      <c r="B675" t="s">
        <v>1071</v>
      </c>
      <c r="C675" t="s">
        <v>1075</v>
      </c>
      <c r="D675">
        <v>4</v>
      </c>
      <c r="E675" t="s">
        <v>23</v>
      </c>
      <c r="F675" t="s">
        <v>1086</v>
      </c>
      <c r="G675" t="s">
        <v>44</v>
      </c>
      <c r="H675" t="s">
        <v>1087</v>
      </c>
      <c r="I675" t="s">
        <v>1088</v>
      </c>
      <c r="J675" t="s">
        <v>56</v>
      </c>
      <c r="K675">
        <f>COUNTIFS(Bike_Data[Product Name],Bike_Data[[#This Row],[Product Name]])</f>
        <v>86</v>
      </c>
      <c r="L675">
        <f>_xlfn.RANK.EQ(Bike_Data[[#This Row],[Product Name Count]],Bike_Data[Product Name Count])</f>
        <v>1915</v>
      </c>
      <c r="M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5" t="s">
        <v>39</v>
      </c>
      <c r="O675" t="s">
        <v>30</v>
      </c>
      <c r="P675">
        <v>1</v>
      </c>
      <c r="Q675">
        <v>999.99</v>
      </c>
      <c r="R675">
        <v>0.2</v>
      </c>
      <c r="S675" t="s">
        <v>47</v>
      </c>
      <c r="T675">
        <v>28</v>
      </c>
      <c r="U675" t="s">
        <v>44</v>
      </c>
      <c r="V675" t="s">
        <v>48</v>
      </c>
      <c r="W675" t="s">
        <v>49</v>
      </c>
      <c r="X675" t="s">
        <v>50</v>
      </c>
    </row>
    <row r="676" spans="1:24" hidden="1" x14ac:dyDescent="0.25">
      <c r="A676">
        <v>333</v>
      </c>
      <c r="B676" t="s">
        <v>1071</v>
      </c>
      <c r="C676" t="s">
        <v>1075</v>
      </c>
      <c r="D676">
        <v>4</v>
      </c>
      <c r="E676" t="s">
        <v>23</v>
      </c>
      <c r="F676" t="s">
        <v>1086</v>
      </c>
      <c r="G676" t="s">
        <v>44</v>
      </c>
      <c r="H676" t="s">
        <v>1087</v>
      </c>
      <c r="I676" t="s">
        <v>1088</v>
      </c>
      <c r="J676" t="s">
        <v>38</v>
      </c>
      <c r="K676">
        <f>COUNTIFS(Bike_Data[Product Name],Bike_Data[[#This Row],[Product Name]])</f>
        <v>85</v>
      </c>
      <c r="L676">
        <f>_xlfn.RANK.EQ(Bike_Data[[#This Row],[Product Name Count]],Bike_Data[Product Name Count])</f>
        <v>2001</v>
      </c>
      <c r="M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6" t="s">
        <v>39</v>
      </c>
      <c r="O676" t="s">
        <v>40</v>
      </c>
      <c r="P676">
        <v>2</v>
      </c>
      <c r="Q676">
        <v>1799.99</v>
      </c>
      <c r="R676">
        <v>0.05</v>
      </c>
      <c r="S676" t="s">
        <v>47</v>
      </c>
      <c r="T676">
        <v>1</v>
      </c>
      <c r="U676" t="s">
        <v>44</v>
      </c>
      <c r="V676" t="s">
        <v>48</v>
      </c>
      <c r="W676" t="s">
        <v>49</v>
      </c>
      <c r="X676" t="s">
        <v>50</v>
      </c>
    </row>
    <row r="677" spans="1:24" hidden="1" x14ac:dyDescent="0.25">
      <c r="A677">
        <v>334</v>
      </c>
      <c r="B677" t="s">
        <v>1071</v>
      </c>
      <c r="C677" t="s">
        <v>1078</v>
      </c>
      <c r="D677">
        <v>4</v>
      </c>
      <c r="E677" t="s">
        <v>23</v>
      </c>
      <c r="F677" t="s">
        <v>1089</v>
      </c>
      <c r="G677" t="s">
        <v>44</v>
      </c>
      <c r="H677" t="s">
        <v>698</v>
      </c>
      <c r="I677" t="s">
        <v>1090</v>
      </c>
      <c r="J677" t="s">
        <v>42</v>
      </c>
      <c r="K677">
        <f>COUNTIFS(Bike_Data[Product Name],Bike_Data[[#This Row],[Product Name]])</f>
        <v>185</v>
      </c>
      <c r="L677">
        <f>_xlfn.RANK.EQ(Bike_Data[[#This Row],[Product Name Count]],Bike_Data[Product Name Count])</f>
        <v>387</v>
      </c>
      <c r="M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77" t="s">
        <v>36</v>
      </c>
      <c r="O677" t="s">
        <v>37</v>
      </c>
      <c r="P677">
        <v>2</v>
      </c>
      <c r="Q677">
        <v>599.99</v>
      </c>
      <c r="R677">
        <v>0.2</v>
      </c>
      <c r="S677" t="s">
        <v>47</v>
      </c>
      <c r="T677">
        <v>20</v>
      </c>
      <c r="U677" t="s">
        <v>44</v>
      </c>
      <c r="V677" t="s">
        <v>48</v>
      </c>
      <c r="W677" t="s">
        <v>49</v>
      </c>
      <c r="X677" t="s">
        <v>55</v>
      </c>
    </row>
    <row r="678" spans="1:24" hidden="1" x14ac:dyDescent="0.25">
      <c r="A678">
        <v>334</v>
      </c>
      <c r="B678" t="s">
        <v>1071</v>
      </c>
      <c r="C678" t="s">
        <v>1078</v>
      </c>
      <c r="D678">
        <v>4</v>
      </c>
      <c r="E678" t="s">
        <v>23</v>
      </c>
      <c r="F678" t="s">
        <v>1089</v>
      </c>
      <c r="G678" t="s">
        <v>44</v>
      </c>
      <c r="H678" t="s">
        <v>698</v>
      </c>
      <c r="I678" t="s">
        <v>1090</v>
      </c>
      <c r="J678" t="s">
        <v>76</v>
      </c>
      <c r="K678">
        <f>COUNTIFS(Bike_Data[Product Name],Bike_Data[[#This Row],[Product Name]])</f>
        <v>101</v>
      </c>
      <c r="L678">
        <f>_xlfn.RANK.EQ(Bike_Data[[#This Row],[Product Name Count]],Bike_Data[Product Name Count])</f>
        <v>862</v>
      </c>
      <c r="M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78" t="s">
        <v>77</v>
      </c>
      <c r="O678" t="s">
        <v>40</v>
      </c>
      <c r="P678">
        <v>1</v>
      </c>
      <c r="Q678">
        <v>2999.99</v>
      </c>
      <c r="R678">
        <v>0.05</v>
      </c>
      <c r="S678" t="s">
        <v>47</v>
      </c>
      <c r="T678">
        <v>17</v>
      </c>
      <c r="U678" t="s">
        <v>44</v>
      </c>
      <c r="V678" t="s">
        <v>48</v>
      </c>
      <c r="W678" t="s">
        <v>49</v>
      </c>
      <c r="X678" t="s">
        <v>55</v>
      </c>
    </row>
    <row r="679" spans="1:24" hidden="1" x14ac:dyDescent="0.25">
      <c r="A679">
        <v>334</v>
      </c>
      <c r="B679" t="s">
        <v>1071</v>
      </c>
      <c r="C679" t="s">
        <v>1078</v>
      </c>
      <c r="D679">
        <v>4</v>
      </c>
      <c r="E679" t="s">
        <v>23</v>
      </c>
      <c r="F679" t="s">
        <v>1089</v>
      </c>
      <c r="G679" t="s">
        <v>44</v>
      </c>
      <c r="H679" t="s">
        <v>698</v>
      </c>
      <c r="I679" t="s">
        <v>1090</v>
      </c>
      <c r="J679" t="s">
        <v>56</v>
      </c>
      <c r="K679">
        <f>COUNTIFS(Bike_Data[Product Name],Bike_Data[[#This Row],[Product Name]])</f>
        <v>86</v>
      </c>
      <c r="L679">
        <f>_xlfn.RANK.EQ(Bike_Data[[#This Row],[Product Name Count]],Bike_Data[Product Name Count])</f>
        <v>1915</v>
      </c>
      <c r="M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79" t="s">
        <v>39</v>
      </c>
      <c r="O679" t="s">
        <v>30</v>
      </c>
      <c r="P679">
        <v>2</v>
      </c>
      <c r="Q679">
        <v>999.99</v>
      </c>
      <c r="R679">
        <v>0.05</v>
      </c>
      <c r="S679" t="s">
        <v>47</v>
      </c>
      <c r="T679">
        <v>28</v>
      </c>
      <c r="U679" t="s">
        <v>44</v>
      </c>
      <c r="V679" t="s">
        <v>48</v>
      </c>
      <c r="W679" t="s">
        <v>49</v>
      </c>
      <c r="X679" t="s">
        <v>55</v>
      </c>
    </row>
    <row r="680" spans="1:24" hidden="1" x14ac:dyDescent="0.25">
      <c r="A680">
        <v>335</v>
      </c>
      <c r="B680" t="s">
        <v>1071</v>
      </c>
      <c r="C680" t="s">
        <v>1075</v>
      </c>
      <c r="D680">
        <v>4</v>
      </c>
      <c r="E680" t="s">
        <v>23</v>
      </c>
      <c r="F680" t="s">
        <v>1091</v>
      </c>
      <c r="G680" t="s">
        <v>44</v>
      </c>
      <c r="H680" t="s">
        <v>1092</v>
      </c>
      <c r="I680" t="s">
        <v>1093</v>
      </c>
      <c r="J680" t="s">
        <v>109</v>
      </c>
      <c r="K680">
        <f>COUNTIFS(Bike_Data[Product Name],Bike_Data[[#This Row],[Product Name]])</f>
        <v>193</v>
      </c>
      <c r="L680">
        <f>_xlfn.RANK.EQ(Bike_Data[[#This Row],[Product Name Count]],Bike_Data[Product Name Count])</f>
        <v>1</v>
      </c>
      <c r="M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0" t="s">
        <v>87</v>
      </c>
      <c r="O680" t="s">
        <v>37</v>
      </c>
      <c r="P680">
        <v>1</v>
      </c>
      <c r="Q680">
        <v>269.99</v>
      </c>
      <c r="R680">
        <v>7.0000000000000007E-2</v>
      </c>
      <c r="S680" t="s">
        <v>47</v>
      </c>
      <c r="T680">
        <v>16</v>
      </c>
      <c r="U680" t="s">
        <v>44</v>
      </c>
      <c r="V680" t="s">
        <v>48</v>
      </c>
      <c r="W680" t="s">
        <v>49</v>
      </c>
      <c r="X680" t="s">
        <v>50</v>
      </c>
    </row>
    <row r="681" spans="1:24" hidden="1" x14ac:dyDescent="0.25">
      <c r="A681">
        <v>335</v>
      </c>
      <c r="B681" t="s">
        <v>1071</v>
      </c>
      <c r="C681" t="s">
        <v>1075</v>
      </c>
      <c r="D681">
        <v>4</v>
      </c>
      <c r="E681" t="s">
        <v>23</v>
      </c>
      <c r="F681" t="s">
        <v>1091</v>
      </c>
      <c r="G681" t="s">
        <v>44</v>
      </c>
      <c r="H681" t="s">
        <v>1092</v>
      </c>
      <c r="I681" t="s">
        <v>1093</v>
      </c>
      <c r="J681" t="s">
        <v>114</v>
      </c>
      <c r="K681">
        <f>COUNTIFS(Bike_Data[Product Name],Bike_Data[[#This Row],[Product Name]])</f>
        <v>110</v>
      </c>
      <c r="L681">
        <f>_xlfn.RANK.EQ(Bike_Data[[#This Row],[Product Name Count]],Bike_Data[Product Name Count])</f>
        <v>752</v>
      </c>
      <c r="M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1" t="s">
        <v>39</v>
      </c>
      <c r="O681" t="s">
        <v>30</v>
      </c>
      <c r="P681">
        <v>1</v>
      </c>
      <c r="Q681">
        <v>469.99</v>
      </c>
      <c r="R681">
        <v>0.1</v>
      </c>
      <c r="S681" t="s">
        <v>47</v>
      </c>
      <c r="T681">
        <v>11</v>
      </c>
      <c r="U681" t="s">
        <v>44</v>
      </c>
      <c r="V681" t="s">
        <v>48</v>
      </c>
      <c r="W681" t="s">
        <v>49</v>
      </c>
      <c r="X681" t="s">
        <v>50</v>
      </c>
    </row>
    <row r="682" spans="1:24" hidden="1" x14ac:dyDescent="0.25">
      <c r="A682">
        <v>335</v>
      </c>
      <c r="B682" t="s">
        <v>1071</v>
      </c>
      <c r="C682" t="s">
        <v>1075</v>
      </c>
      <c r="D682">
        <v>4</v>
      </c>
      <c r="E682" t="s">
        <v>23</v>
      </c>
      <c r="F682" t="s">
        <v>1091</v>
      </c>
      <c r="G682" t="s">
        <v>44</v>
      </c>
      <c r="H682" t="s">
        <v>1092</v>
      </c>
      <c r="I682" t="s">
        <v>1093</v>
      </c>
      <c r="J682" t="s">
        <v>61</v>
      </c>
      <c r="K682">
        <f>COUNTIFS(Bike_Data[Product Name],Bike_Data[[#This Row],[Product Name]])</f>
        <v>77</v>
      </c>
      <c r="L682">
        <f>_xlfn.RANK.EQ(Bike_Data[[#This Row],[Product Name Count]],Bike_Data[Product Name Count])</f>
        <v>2248</v>
      </c>
      <c r="M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82" t="s">
        <v>39</v>
      </c>
      <c r="O682" t="s">
        <v>62</v>
      </c>
      <c r="P682">
        <v>2</v>
      </c>
      <c r="Q682">
        <v>749.99</v>
      </c>
      <c r="R682">
        <v>0.1</v>
      </c>
      <c r="S682" t="s">
        <v>47</v>
      </c>
      <c r="T682">
        <v>16</v>
      </c>
      <c r="U682" t="s">
        <v>44</v>
      </c>
      <c r="V682" t="s">
        <v>48</v>
      </c>
      <c r="W682" t="s">
        <v>49</v>
      </c>
      <c r="X682" t="s">
        <v>50</v>
      </c>
    </row>
    <row r="683" spans="1:24" hidden="1" x14ac:dyDescent="0.25">
      <c r="A683">
        <v>336</v>
      </c>
      <c r="B683" t="s">
        <v>1075</v>
      </c>
      <c r="C683" t="s">
        <v>1078</v>
      </c>
      <c r="D683">
        <v>4</v>
      </c>
      <c r="E683" t="s">
        <v>23</v>
      </c>
      <c r="F683" t="s">
        <v>1094</v>
      </c>
      <c r="G683" t="s">
        <v>44</v>
      </c>
      <c r="H683" t="s">
        <v>366</v>
      </c>
      <c r="I683" t="s">
        <v>1095</v>
      </c>
      <c r="J683" t="s">
        <v>78</v>
      </c>
      <c r="K683">
        <f>COUNTIFS(Bike_Data[Product Name],Bike_Data[[#This Row],[Product Name]])</f>
        <v>193</v>
      </c>
      <c r="L683">
        <f>_xlfn.RANK.EQ(Bike_Data[[#This Row],[Product Name Count]],Bike_Data[Product Name Count])</f>
        <v>1</v>
      </c>
      <c r="M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3" t="s">
        <v>36</v>
      </c>
      <c r="O683" t="s">
        <v>37</v>
      </c>
      <c r="P683">
        <v>1</v>
      </c>
      <c r="Q683">
        <v>549.99</v>
      </c>
      <c r="R683">
        <v>0.2</v>
      </c>
      <c r="S683" t="s">
        <v>47</v>
      </c>
      <c r="T683">
        <v>2</v>
      </c>
      <c r="U683" t="s">
        <v>44</v>
      </c>
      <c r="V683" t="s">
        <v>48</v>
      </c>
      <c r="W683" t="s">
        <v>49</v>
      </c>
      <c r="X683" t="s">
        <v>55</v>
      </c>
    </row>
    <row r="684" spans="1:24" hidden="1" x14ac:dyDescent="0.25">
      <c r="A684">
        <v>336</v>
      </c>
      <c r="B684" t="s">
        <v>1075</v>
      </c>
      <c r="C684" t="s">
        <v>1078</v>
      </c>
      <c r="D684">
        <v>4</v>
      </c>
      <c r="E684" t="s">
        <v>23</v>
      </c>
      <c r="F684" t="s">
        <v>1094</v>
      </c>
      <c r="G684" t="s">
        <v>44</v>
      </c>
      <c r="H684" t="s">
        <v>366</v>
      </c>
      <c r="I684" t="s">
        <v>1095</v>
      </c>
      <c r="J684" t="s">
        <v>41</v>
      </c>
      <c r="K684">
        <f>COUNTIFS(Bike_Data[Product Name],Bike_Data[[#This Row],[Product Name]])</f>
        <v>97</v>
      </c>
      <c r="L684">
        <f>_xlfn.RANK.EQ(Bike_Data[[#This Row],[Product Name Count]],Bike_Data[Product Name Count])</f>
        <v>1262</v>
      </c>
      <c r="M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84" t="s">
        <v>39</v>
      </c>
      <c r="O684" t="s">
        <v>40</v>
      </c>
      <c r="P684">
        <v>1</v>
      </c>
      <c r="Q684">
        <v>2899.99</v>
      </c>
      <c r="R684">
        <v>0.1</v>
      </c>
      <c r="S684" t="s">
        <v>47</v>
      </c>
      <c r="T684">
        <v>2</v>
      </c>
      <c r="U684" t="s">
        <v>44</v>
      </c>
      <c r="V684" t="s">
        <v>48</v>
      </c>
      <c r="W684" t="s">
        <v>49</v>
      </c>
      <c r="X684" t="s">
        <v>55</v>
      </c>
    </row>
    <row r="685" spans="1:24" hidden="1" x14ac:dyDescent="0.25">
      <c r="A685">
        <v>337</v>
      </c>
      <c r="B685" t="s">
        <v>1075</v>
      </c>
      <c r="C685" t="s">
        <v>1096</v>
      </c>
      <c r="D685">
        <v>4</v>
      </c>
      <c r="E685" t="s">
        <v>23</v>
      </c>
      <c r="F685" t="s">
        <v>1097</v>
      </c>
      <c r="G685" t="s">
        <v>44</v>
      </c>
      <c r="H685" t="s">
        <v>257</v>
      </c>
      <c r="I685" t="s">
        <v>1098</v>
      </c>
      <c r="J685" t="s">
        <v>41</v>
      </c>
      <c r="K685">
        <f>COUNTIFS(Bike_Data[Product Name],Bike_Data[[#This Row],[Product Name]])</f>
        <v>97</v>
      </c>
      <c r="L685">
        <f>_xlfn.RANK.EQ(Bike_Data[[#This Row],[Product Name Count]],Bike_Data[Product Name Count])</f>
        <v>1262</v>
      </c>
      <c r="M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85" t="s">
        <v>39</v>
      </c>
      <c r="O685" t="s">
        <v>40</v>
      </c>
      <c r="P685">
        <v>1</v>
      </c>
      <c r="Q685">
        <v>2899.99</v>
      </c>
      <c r="R685">
        <v>0.05</v>
      </c>
      <c r="S685" t="s">
        <v>47</v>
      </c>
      <c r="T685">
        <v>2</v>
      </c>
      <c r="U685" t="s">
        <v>44</v>
      </c>
      <c r="V685" t="s">
        <v>48</v>
      </c>
      <c r="W685" t="s">
        <v>49</v>
      </c>
      <c r="X685" t="s">
        <v>55</v>
      </c>
    </row>
    <row r="686" spans="1:24" hidden="1" x14ac:dyDescent="0.25">
      <c r="A686">
        <v>337</v>
      </c>
      <c r="B686" t="s">
        <v>1075</v>
      </c>
      <c r="C686" t="s">
        <v>1096</v>
      </c>
      <c r="D686">
        <v>4</v>
      </c>
      <c r="E686" t="s">
        <v>23</v>
      </c>
      <c r="F686" t="s">
        <v>1097</v>
      </c>
      <c r="G686" t="s">
        <v>44</v>
      </c>
      <c r="H686" t="s">
        <v>257</v>
      </c>
      <c r="I686" t="s">
        <v>1098</v>
      </c>
      <c r="J686" t="s">
        <v>75</v>
      </c>
      <c r="K686">
        <f>COUNTIFS(Bike_Data[Product Name],Bike_Data[[#This Row],[Product Name]])</f>
        <v>89</v>
      </c>
      <c r="L686">
        <f>_xlfn.RANK.EQ(Bike_Data[[#This Row],[Product Name Count]],Bike_Data[Product Name Count])</f>
        <v>1826</v>
      </c>
      <c r="M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86" t="s">
        <v>36</v>
      </c>
      <c r="O686" t="s">
        <v>69</v>
      </c>
      <c r="P686">
        <v>1</v>
      </c>
      <c r="Q686">
        <v>449</v>
      </c>
      <c r="R686">
        <v>0.05</v>
      </c>
      <c r="S686" t="s">
        <v>47</v>
      </c>
      <c r="T686">
        <v>13</v>
      </c>
      <c r="U686" t="s">
        <v>44</v>
      </c>
      <c r="V686" t="s">
        <v>48</v>
      </c>
      <c r="W686" t="s">
        <v>49</v>
      </c>
      <c r="X686" t="s">
        <v>55</v>
      </c>
    </row>
    <row r="687" spans="1:24" hidden="1" x14ac:dyDescent="0.25">
      <c r="A687">
        <v>339</v>
      </c>
      <c r="B687" t="s">
        <v>1096</v>
      </c>
      <c r="C687" t="s">
        <v>1102</v>
      </c>
      <c r="D687">
        <v>4</v>
      </c>
      <c r="E687" t="s">
        <v>23</v>
      </c>
      <c r="F687" t="s">
        <v>1103</v>
      </c>
      <c r="G687" t="s">
        <v>44</v>
      </c>
      <c r="H687" t="s">
        <v>195</v>
      </c>
      <c r="I687" t="s">
        <v>1104</v>
      </c>
      <c r="J687" t="s">
        <v>109</v>
      </c>
      <c r="K687">
        <f>COUNTIFS(Bike_Data[Product Name],Bike_Data[[#This Row],[Product Name]])</f>
        <v>193</v>
      </c>
      <c r="L687">
        <f>_xlfn.RANK.EQ(Bike_Data[[#This Row],[Product Name Count]],Bike_Data[Product Name Count])</f>
        <v>1</v>
      </c>
      <c r="M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7" t="s">
        <v>36</v>
      </c>
      <c r="O687" t="s">
        <v>37</v>
      </c>
      <c r="P687">
        <v>1</v>
      </c>
      <c r="Q687">
        <v>269.99</v>
      </c>
      <c r="R687">
        <v>0.1</v>
      </c>
      <c r="S687" t="s">
        <v>47</v>
      </c>
      <c r="T687">
        <v>1</v>
      </c>
      <c r="U687" t="s">
        <v>44</v>
      </c>
      <c r="V687" t="s">
        <v>48</v>
      </c>
      <c r="W687" t="s">
        <v>49</v>
      </c>
      <c r="X687" t="s">
        <v>55</v>
      </c>
    </row>
    <row r="688" spans="1:24" hidden="1" x14ac:dyDescent="0.25">
      <c r="A688">
        <v>339</v>
      </c>
      <c r="B688" t="s">
        <v>1096</v>
      </c>
      <c r="C688" t="s">
        <v>1102</v>
      </c>
      <c r="D688">
        <v>4</v>
      </c>
      <c r="E688" t="s">
        <v>23</v>
      </c>
      <c r="F688" t="s">
        <v>1103</v>
      </c>
      <c r="G688" t="s">
        <v>44</v>
      </c>
      <c r="H688" t="s">
        <v>195</v>
      </c>
      <c r="I688" t="s">
        <v>1104</v>
      </c>
      <c r="J688" t="s">
        <v>82</v>
      </c>
      <c r="K688">
        <f>COUNTIFS(Bike_Data[Product Name],Bike_Data[[#This Row],[Product Name]])</f>
        <v>91</v>
      </c>
      <c r="L688">
        <f>_xlfn.RANK.EQ(Bike_Data[[#This Row],[Product Name Count]],Bike_Data[Product Name Count])</f>
        <v>1553</v>
      </c>
      <c r="M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88" t="s">
        <v>36</v>
      </c>
      <c r="O688" t="s">
        <v>37</v>
      </c>
      <c r="P688">
        <v>2</v>
      </c>
      <c r="Q688">
        <v>529.99</v>
      </c>
      <c r="R688">
        <v>0.05</v>
      </c>
      <c r="S688" t="s">
        <v>47</v>
      </c>
      <c r="T688">
        <v>6</v>
      </c>
      <c r="U688" t="s">
        <v>44</v>
      </c>
      <c r="V688" t="s">
        <v>48</v>
      </c>
      <c r="W688" t="s">
        <v>49</v>
      </c>
      <c r="X688" t="s">
        <v>55</v>
      </c>
    </row>
    <row r="689" spans="1:24" hidden="1" x14ac:dyDescent="0.25">
      <c r="A689">
        <v>340</v>
      </c>
      <c r="B689" t="s">
        <v>1102</v>
      </c>
      <c r="C689" t="s">
        <v>1105</v>
      </c>
      <c r="D689">
        <v>4</v>
      </c>
      <c r="E689" t="s">
        <v>23</v>
      </c>
      <c r="F689" t="s">
        <v>1106</v>
      </c>
      <c r="G689" t="s">
        <v>44</v>
      </c>
      <c r="H689" t="s">
        <v>268</v>
      </c>
      <c r="I689" t="s">
        <v>1107</v>
      </c>
      <c r="J689" t="s">
        <v>78</v>
      </c>
      <c r="K689">
        <f>COUNTIFS(Bike_Data[Product Name],Bike_Data[[#This Row],[Product Name]])</f>
        <v>193</v>
      </c>
      <c r="L689">
        <f>_xlfn.RANK.EQ(Bike_Data[[#This Row],[Product Name Count]],Bike_Data[Product Name Count])</f>
        <v>1</v>
      </c>
      <c r="M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89" t="s">
        <v>36</v>
      </c>
      <c r="O689" t="s">
        <v>37</v>
      </c>
      <c r="P689">
        <v>2</v>
      </c>
      <c r="Q689">
        <v>549.99</v>
      </c>
      <c r="R689">
        <v>7.0000000000000007E-2</v>
      </c>
      <c r="S689" t="s">
        <v>47</v>
      </c>
      <c r="T689">
        <v>2</v>
      </c>
      <c r="U689" t="s">
        <v>44</v>
      </c>
      <c r="V689" t="s">
        <v>48</v>
      </c>
      <c r="W689" t="s">
        <v>49</v>
      </c>
      <c r="X689" t="s">
        <v>55</v>
      </c>
    </row>
    <row r="690" spans="1:24" hidden="1" x14ac:dyDescent="0.25">
      <c r="A690">
        <v>340</v>
      </c>
      <c r="B690" t="s">
        <v>1102</v>
      </c>
      <c r="C690" t="s">
        <v>1105</v>
      </c>
      <c r="D690">
        <v>4</v>
      </c>
      <c r="E690" t="s">
        <v>23</v>
      </c>
      <c r="F690" t="s">
        <v>1106</v>
      </c>
      <c r="G690" t="s">
        <v>44</v>
      </c>
      <c r="H690" t="s">
        <v>268</v>
      </c>
      <c r="I690" t="s">
        <v>1107</v>
      </c>
      <c r="J690" t="s">
        <v>78</v>
      </c>
      <c r="K690">
        <f>COUNTIFS(Bike_Data[Product Name],Bike_Data[[#This Row],[Product Name]])</f>
        <v>193</v>
      </c>
      <c r="L690">
        <f>_xlfn.RANK.EQ(Bike_Data[[#This Row],[Product Name Count]],Bike_Data[Product Name Count])</f>
        <v>1</v>
      </c>
      <c r="M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0" t="s">
        <v>70</v>
      </c>
      <c r="O690" t="s">
        <v>37</v>
      </c>
      <c r="P690">
        <v>1</v>
      </c>
      <c r="Q690">
        <v>549.99</v>
      </c>
      <c r="R690">
        <v>0.05</v>
      </c>
      <c r="S690" t="s">
        <v>47</v>
      </c>
      <c r="T690">
        <v>16</v>
      </c>
      <c r="U690" t="s">
        <v>44</v>
      </c>
      <c r="V690" t="s">
        <v>48</v>
      </c>
      <c r="W690" t="s">
        <v>49</v>
      </c>
      <c r="X690" t="s">
        <v>55</v>
      </c>
    </row>
    <row r="691" spans="1:24" hidden="1" x14ac:dyDescent="0.25">
      <c r="A691">
        <v>340</v>
      </c>
      <c r="B691" t="s">
        <v>1102</v>
      </c>
      <c r="C691" t="s">
        <v>1105</v>
      </c>
      <c r="D691">
        <v>4</v>
      </c>
      <c r="E691" t="s">
        <v>23</v>
      </c>
      <c r="F691" t="s">
        <v>1106</v>
      </c>
      <c r="G691" t="s">
        <v>44</v>
      </c>
      <c r="H691" t="s">
        <v>268</v>
      </c>
      <c r="I691" t="s">
        <v>1107</v>
      </c>
      <c r="J691" t="s">
        <v>109</v>
      </c>
      <c r="K691">
        <f>COUNTIFS(Bike_Data[Product Name],Bike_Data[[#This Row],[Product Name]])</f>
        <v>193</v>
      </c>
      <c r="L691">
        <f>_xlfn.RANK.EQ(Bike_Data[[#This Row],[Product Name Count]],Bike_Data[Product Name Count])</f>
        <v>1</v>
      </c>
      <c r="M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1" t="s">
        <v>36</v>
      </c>
      <c r="O691" t="s">
        <v>37</v>
      </c>
      <c r="P691">
        <v>2</v>
      </c>
      <c r="Q691">
        <v>269.99</v>
      </c>
      <c r="R691">
        <v>0.1</v>
      </c>
      <c r="S691" t="s">
        <v>47</v>
      </c>
      <c r="T691">
        <v>1</v>
      </c>
      <c r="U691" t="s">
        <v>44</v>
      </c>
      <c r="V691" t="s">
        <v>48</v>
      </c>
      <c r="W691" t="s">
        <v>49</v>
      </c>
      <c r="X691" t="s">
        <v>55</v>
      </c>
    </row>
    <row r="692" spans="1:24" hidden="1" x14ac:dyDescent="0.25">
      <c r="A692">
        <v>340</v>
      </c>
      <c r="B692" t="s">
        <v>1102</v>
      </c>
      <c r="C692" t="s">
        <v>1105</v>
      </c>
      <c r="D692">
        <v>4</v>
      </c>
      <c r="E692" t="s">
        <v>23</v>
      </c>
      <c r="F692" t="s">
        <v>1106</v>
      </c>
      <c r="G692" t="s">
        <v>44</v>
      </c>
      <c r="H692" t="s">
        <v>268</v>
      </c>
      <c r="I692" t="s">
        <v>1107</v>
      </c>
      <c r="J692" t="s">
        <v>104</v>
      </c>
      <c r="K692">
        <f>COUNTIFS(Bike_Data[Product Name],Bike_Data[[#This Row],[Product Name]])</f>
        <v>97</v>
      </c>
      <c r="L692">
        <f>_xlfn.RANK.EQ(Bike_Data[[#This Row],[Product Name Count]],Bike_Data[Product Name Count])</f>
        <v>1262</v>
      </c>
      <c r="M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92" t="s">
        <v>29</v>
      </c>
      <c r="O692" t="s">
        <v>30</v>
      </c>
      <c r="P692">
        <v>1</v>
      </c>
      <c r="Q692">
        <v>1680.99</v>
      </c>
      <c r="R692">
        <v>0.05</v>
      </c>
      <c r="S692" t="s">
        <v>47</v>
      </c>
      <c r="T692">
        <v>21</v>
      </c>
      <c r="U692" t="s">
        <v>44</v>
      </c>
      <c r="V692" t="s">
        <v>48</v>
      </c>
      <c r="W692" t="s">
        <v>49</v>
      </c>
      <c r="X692" t="s">
        <v>55</v>
      </c>
    </row>
    <row r="693" spans="1:24" hidden="1" x14ac:dyDescent="0.25">
      <c r="A693">
        <v>340</v>
      </c>
      <c r="B693" t="s">
        <v>1102</v>
      </c>
      <c r="C693" t="s">
        <v>1105</v>
      </c>
      <c r="D693">
        <v>4</v>
      </c>
      <c r="E693" t="s">
        <v>23</v>
      </c>
      <c r="F693" t="s">
        <v>1106</v>
      </c>
      <c r="G693" t="s">
        <v>44</v>
      </c>
      <c r="H693" t="s">
        <v>268</v>
      </c>
      <c r="I693" t="s">
        <v>1107</v>
      </c>
      <c r="J693" t="s">
        <v>28</v>
      </c>
      <c r="K693">
        <f>COUNTIFS(Bike_Data[Product Name],Bike_Data[[#This Row],[Product Name]])</f>
        <v>97</v>
      </c>
      <c r="L693">
        <f>_xlfn.RANK.EQ(Bike_Data[[#This Row],[Product Name Count]],Bike_Data[Product Name Count])</f>
        <v>1262</v>
      </c>
      <c r="M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93" t="s">
        <v>29</v>
      </c>
      <c r="O693" t="s">
        <v>30</v>
      </c>
      <c r="P693">
        <v>2</v>
      </c>
      <c r="Q693">
        <v>1549</v>
      </c>
      <c r="R693">
        <v>0.1</v>
      </c>
      <c r="S693" t="s">
        <v>47</v>
      </c>
      <c r="T693">
        <v>13</v>
      </c>
      <c r="U693" t="s">
        <v>44</v>
      </c>
      <c r="V693" t="s">
        <v>48</v>
      </c>
      <c r="W693" t="s">
        <v>49</v>
      </c>
      <c r="X693" t="s">
        <v>55</v>
      </c>
    </row>
    <row r="694" spans="1:24" hidden="1" x14ac:dyDescent="0.25">
      <c r="A694">
        <v>342</v>
      </c>
      <c r="B694" t="s">
        <v>1105</v>
      </c>
      <c r="C694" t="s">
        <v>1112</v>
      </c>
      <c r="D694">
        <v>4</v>
      </c>
      <c r="E694" t="s">
        <v>23</v>
      </c>
      <c r="F694" t="s">
        <v>1113</v>
      </c>
      <c r="G694" t="s">
        <v>44</v>
      </c>
      <c r="H694" t="s">
        <v>850</v>
      </c>
      <c r="I694" t="s">
        <v>1114</v>
      </c>
      <c r="J694" t="s">
        <v>42</v>
      </c>
      <c r="K694">
        <f>COUNTIFS(Bike_Data[Product Name],Bike_Data[[#This Row],[Product Name]])</f>
        <v>185</v>
      </c>
      <c r="L694">
        <f>_xlfn.RANK.EQ(Bike_Data[[#This Row],[Product Name Count]],Bike_Data[Product Name Count])</f>
        <v>387</v>
      </c>
      <c r="M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4" t="s">
        <v>70</v>
      </c>
      <c r="O694" t="s">
        <v>37</v>
      </c>
      <c r="P694">
        <v>1</v>
      </c>
      <c r="Q694">
        <v>599.99</v>
      </c>
      <c r="R694">
        <v>7.0000000000000007E-2</v>
      </c>
      <c r="S694" t="s">
        <v>47</v>
      </c>
      <c r="T694">
        <v>2</v>
      </c>
      <c r="U694" t="s">
        <v>44</v>
      </c>
      <c r="V694" t="s">
        <v>48</v>
      </c>
      <c r="W694" t="s">
        <v>49</v>
      </c>
      <c r="X694" t="s">
        <v>55</v>
      </c>
    </row>
    <row r="695" spans="1:24" hidden="1" x14ac:dyDescent="0.25">
      <c r="A695">
        <v>342</v>
      </c>
      <c r="B695" t="s">
        <v>1105</v>
      </c>
      <c r="C695" t="s">
        <v>1112</v>
      </c>
      <c r="D695">
        <v>4</v>
      </c>
      <c r="E695" t="s">
        <v>23</v>
      </c>
      <c r="F695" t="s">
        <v>1113</v>
      </c>
      <c r="G695" t="s">
        <v>44</v>
      </c>
      <c r="H695" t="s">
        <v>850</v>
      </c>
      <c r="I695" t="s">
        <v>1114</v>
      </c>
      <c r="J695" t="s">
        <v>42</v>
      </c>
      <c r="K695">
        <f>COUNTIFS(Bike_Data[Product Name],Bike_Data[[#This Row],[Product Name]])</f>
        <v>185</v>
      </c>
      <c r="L695">
        <f>_xlfn.RANK.EQ(Bike_Data[[#This Row],[Product Name Count]],Bike_Data[Product Name Count])</f>
        <v>387</v>
      </c>
      <c r="M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5" t="s">
        <v>36</v>
      </c>
      <c r="O695" t="s">
        <v>37</v>
      </c>
      <c r="P695">
        <v>2</v>
      </c>
      <c r="Q695">
        <v>599.99</v>
      </c>
      <c r="R695">
        <v>0.1</v>
      </c>
      <c r="S695" t="s">
        <v>47</v>
      </c>
      <c r="T695">
        <v>20</v>
      </c>
      <c r="U695" t="s">
        <v>44</v>
      </c>
      <c r="V695" t="s">
        <v>48</v>
      </c>
      <c r="W695" t="s">
        <v>49</v>
      </c>
      <c r="X695" t="s">
        <v>55</v>
      </c>
    </row>
    <row r="696" spans="1:24" hidden="1" x14ac:dyDescent="0.25">
      <c r="A696">
        <v>342</v>
      </c>
      <c r="B696" t="s">
        <v>1105</v>
      </c>
      <c r="C696" t="s">
        <v>1112</v>
      </c>
      <c r="D696">
        <v>4</v>
      </c>
      <c r="E696" t="s">
        <v>23</v>
      </c>
      <c r="F696" t="s">
        <v>1113</v>
      </c>
      <c r="G696" t="s">
        <v>44</v>
      </c>
      <c r="H696" t="s">
        <v>850</v>
      </c>
      <c r="I696" t="s">
        <v>1114</v>
      </c>
      <c r="J696" t="s">
        <v>76</v>
      </c>
      <c r="K696">
        <f>COUNTIFS(Bike_Data[Product Name],Bike_Data[[#This Row],[Product Name]])</f>
        <v>101</v>
      </c>
      <c r="L696">
        <f>_xlfn.RANK.EQ(Bike_Data[[#This Row],[Product Name Count]],Bike_Data[Product Name Count])</f>
        <v>862</v>
      </c>
      <c r="M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6" t="s">
        <v>77</v>
      </c>
      <c r="O696" t="s">
        <v>40</v>
      </c>
      <c r="P696">
        <v>1</v>
      </c>
      <c r="Q696">
        <v>2999.99</v>
      </c>
      <c r="R696">
        <v>0.2</v>
      </c>
      <c r="S696" t="s">
        <v>47</v>
      </c>
      <c r="T696">
        <v>17</v>
      </c>
      <c r="U696" t="s">
        <v>44</v>
      </c>
      <c r="V696" t="s">
        <v>48</v>
      </c>
      <c r="W696" t="s">
        <v>49</v>
      </c>
      <c r="X696" t="s">
        <v>55</v>
      </c>
    </row>
    <row r="697" spans="1:24" hidden="1" x14ac:dyDescent="0.25">
      <c r="A697">
        <v>343</v>
      </c>
      <c r="B697" t="s">
        <v>1105</v>
      </c>
      <c r="C697" t="s">
        <v>1108</v>
      </c>
      <c r="D697">
        <v>4</v>
      </c>
      <c r="E697" t="s">
        <v>23</v>
      </c>
      <c r="F697" t="s">
        <v>1115</v>
      </c>
      <c r="G697" t="s">
        <v>44</v>
      </c>
      <c r="H697" t="s">
        <v>425</v>
      </c>
      <c r="I697" t="s">
        <v>1116</v>
      </c>
      <c r="J697" t="s">
        <v>132</v>
      </c>
      <c r="K697">
        <f>COUNTIFS(Bike_Data[Product Name],Bike_Data[[#This Row],[Product Name]])</f>
        <v>98</v>
      </c>
      <c r="L697">
        <f>_xlfn.RANK.EQ(Bike_Data[[#This Row],[Product Name Count]],Bike_Data[Product Name Count])</f>
        <v>1164</v>
      </c>
      <c r="M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697" t="s">
        <v>70</v>
      </c>
      <c r="O697" t="s">
        <v>37</v>
      </c>
      <c r="P697">
        <v>1</v>
      </c>
      <c r="Q697">
        <v>499.99</v>
      </c>
      <c r="R697">
        <v>0.05</v>
      </c>
      <c r="S697" t="s">
        <v>47</v>
      </c>
      <c r="T697">
        <v>18</v>
      </c>
      <c r="U697" t="s">
        <v>44</v>
      </c>
      <c r="V697" t="s">
        <v>48</v>
      </c>
      <c r="W697" t="s">
        <v>49</v>
      </c>
      <c r="X697" t="s">
        <v>55</v>
      </c>
    </row>
    <row r="698" spans="1:24" hidden="1" x14ac:dyDescent="0.25">
      <c r="A698">
        <v>343</v>
      </c>
      <c r="B698" t="s">
        <v>1105</v>
      </c>
      <c r="C698" t="s">
        <v>1108</v>
      </c>
      <c r="D698">
        <v>4</v>
      </c>
      <c r="E698" t="s">
        <v>23</v>
      </c>
      <c r="F698" t="s">
        <v>1115</v>
      </c>
      <c r="G698" t="s">
        <v>44</v>
      </c>
      <c r="H698" t="s">
        <v>425</v>
      </c>
      <c r="I698" t="s">
        <v>1116</v>
      </c>
      <c r="J698" t="s">
        <v>28</v>
      </c>
      <c r="K698">
        <f>COUNTIFS(Bike_Data[Product Name],Bike_Data[[#This Row],[Product Name]])</f>
        <v>97</v>
      </c>
      <c r="L698">
        <f>_xlfn.RANK.EQ(Bike_Data[[#This Row],[Product Name Count]],Bike_Data[Product Name Count])</f>
        <v>1262</v>
      </c>
      <c r="M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98" t="s">
        <v>29</v>
      </c>
      <c r="O698" t="s">
        <v>30</v>
      </c>
      <c r="P698">
        <v>1</v>
      </c>
      <c r="Q698">
        <v>1549</v>
      </c>
      <c r="R698">
        <v>0.1</v>
      </c>
      <c r="S698" t="s">
        <v>47</v>
      </c>
      <c r="T698">
        <v>13</v>
      </c>
      <c r="U698" t="s">
        <v>44</v>
      </c>
      <c r="V698" t="s">
        <v>48</v>
      </c>
      <c r="W698" t="s">
        <v>49</v>
      </c>
      <c r="X698" t="s">
        <v>55</v>
      </c>
    </row>
    <row r="699" spans="1:24" hidden="1" x14ac:dyDescent="0.25">
      <c r="A699">
        <v>343</v>
      </c>
      <c r="B699" t="s">
        <v>1105</v>
      </c>
      <c r="C699" t="s">
        <v>1108</v>
      </c>
      <c r="D699">
        <v>4</v>
      </c>
      <c r="E699" t="s">
        <v>23</v>
      </c>
      <c r="F699" t="s">
        <v>1115</v>
      </c>
      <c r="G699" t="s">
        <v>44</v>
      </c>
      <c r="H699" t="s">
        <v>425</v>
      </c>
      <c r="I699" t="s">
        <v>1116</v>
      </c>
      <c r="J699" t="s">
        <v>127</v>
      </c>
      <c r="K699">
        <f>COUNTIFS(Bike_Data[Product Name],Bike_Data[[#This Row],[Product Name]])</f>
        <v>91</v>
      </c>
      <c r="L699">
        <f>_xlfn.RANK.EQ(Bike_Data[[#This Row],[Product Name Count]],Bike_Data[Product Name Count])</f>
        <v>1553</v>
      </c>
      <c r="M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699" t="s">
        <v>39</v>
      </c>
      <c r="O699" t="s">
        <v>128</v>
      </c>
      <c r="P699">
        <v>2</v>
      </c>
      <c r="Q699">
        <v>1320.99</v>
      </c>
      <c r="R699">
        <v>0.05</v>
      </c>
      <c r="S699" t="s">
        <v>47</v>
      </c>
      <c r="T699">
        <v>1</v>
      </c>
      <c r="U699" t="s">
        <v>44</v>
      </c>
      <c r="V699" t="s">
        <v>48</v>
      </c>
      <c r="W699" t="s">
        <v>49</v>
      </c>
      <c r="X699" t="s">
        <v>55</v>
      </c>
    </row>
    <row r="700" spans="1:24" hidden="1" x14ac:dyDescent="0.25">
      <c r="A700">
        <v>343</v>
      </c>
      <c r="B700" t="s">
        <v>1105</v>
      </c>
      <c r="C700" t="s">
        <v>1108</v>
      </c>
      <c r="D700">
        <v>4</v>
      </c>
      <c r="E700" t="s">
        <v>23</v>
      </c>
      <c r="F700" t="s">
        <v>1115</v>
      </c>
      <c r="G700" t="s">
        <v>44</v>
      </c>
      <c r="H700" t="s">
        <v>425</v>
      </c>
      <c r="I700" t="s">
        <v>1116</v>
      </c>
      <c r="J700" t="s">
        <v>35</v>
      </c>
      <c r="K700">
        <f>COUNTIFS(Bike_Data[Product Name],Bike_Data[[#This Row],[Product Name]])</f>
        <v>84</v>
      </c>
      <c r="L700">
        <f>_xlfn.RANK.EQ(Bike_Data[[#This Row],[Product Name Count]],Bike_Data[Product Name Count])</f>
        <v>2086</v>
      </c>
      <c r="M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0" t="s">
        <v>36</v>
      </c>
      <c r="O700" t="s">
        <v>37</v>
      </c>
      <c r="P700">
        <v>2</v>
      </c>
      <c r="Q700">
        <v>599.99</v>
      </c>
      <c r="R700">
        <v>0.2</v>
      </c>
      <c r="S700" t="s">
        <v>47</v>
      </c>
      <c r="T700">
        <v>20</v>
      </c>
      <c r="U700" t="s">
        <v>44</v>
      </c>
      <c r="V700" t="s">
        <v>48</v>
      </c>
      <c r="W700" t="s">
        <v>49</v>
      </c>
      <c r="X700" t="s">
        <v>55</v>
      </c>
    </row>
    <row r="701" spans="1:24" hidden="1" x14ac:dyDescent="0.25">
      <c r="A701">
        <v>344</v>
      </c>
      <c r="B701" t="s">
        <v>1108</v>
      </c>
      <c r="C701" t="s">
        <v>1117</v>
      </c>
      <c r="D701">
        <v>4</v>
      </c>
      <c r="E701" t="s">
        <v>23</v>
      </c>
      <c r="F701" t="s">
        <v>1118</v>
      </c>
      <c r="G701" t="s">
        <v>44</v>
      </c>
      <c r="H701" t="s">
        <v>1119</v>
      </c>
      <c r="I701" t="s">
        <v>1120</v>
      </c>
      <c r="J701" t="s">
        <v>86</v>
      </c>
      <c r="K701">
        <f>COUNTIFS(Bike_Data[Product Name],Bike_Data[[#This Row],[Product Name]])</f>
        <v>180</v>
      </c>
      <c r="L701">
        <f>_xlfn.RANK.EQ(Bike_Data[[#This Row],[Product Name Count]],Bike_Data[Product Name Count])</f>
        <v>572</v>
      </c>
      <c r="M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01" t="s">
        <v>87</v>
      </c>
      <c r="O701" t="s">
        <v>37</v>
      </c>
      <c r="P701">
        <v>1</v>
      </c>
      <c r="Q701">
        <v>269.99</v>
      </c>
      <c r="R701">
        <v>0.05</v>
      </c>
      <c r="S701" t="s">
        <v>47</v>
      </c>
      <c r="T701">
        <v>0</v>
      </c>
      <c r="U701" t="s">
        <v>44</v>
      </c>
      <c r="V701" t="s">
        <v>48</v>
      </c>
      <c r="W701" t="s">
        <v>49</v>
      </c>
      <c r="X701" t="s">
        <v>50</v>
      </c>
    </row>
    <row r="702" spans="1:24" hidden="1" x14ac:dyDescent="0.25">
      <c r="A702">
        <v>344</v>
      </c>
      <c r="B702" t="s">
        <v>1108</v>
      </c>
      <c r="C702" t="s">
        <v>1117</v>
      </c>
      <c r="D702">
        <v>4</v>
      </c>
      <c r="E702" t="s">
        <v>23</v>
      </c>
      <c r="F702" t="s">
        <v>1118</v>
      </c>
      <c r="G702" t="s">
        <v>44</v>
      </c>
      <c r="H702" t="s">
        <v>1119</v>
      </c>
      <c r="I702" t="s">
        <v>1120</v>
      </c>
      <c r="J702" t="s">
        <v>86</v>
      </c>
      <c r="K702">
        <f>COUNTIFS(Bike_Data[Product Name],Bike_Data[[#This Row],[Product Name]])</f>
        <v>180</v>
      </c>
      <c r="L702">
        <f>_xlfn.RANK.EQ(Bike_Data[[#This Row],[Product Name Count]],Bike_Data[Product Name Count])</f>
        <v>572</v>
      </c>
      <c r="M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02" t="s">
        <v>36</v>
      </c>
      <c r="O702" t="s">
        <v>37</v>
      </c>
      <c r="P702">
        <v>1</v>
      </c>
      <c r="Q702">
        <v>269.99</v>
      </c>
      <c r="R702">
        <v>0.2</v>
      </c>
      <c r="S702" t="s">
        <v>47</v>
      </c>
      <c r="T702">
        <v>18</v>
      </c>
      <c r="U702" t="s">
        <v>44</v>
      </c>
      <c r="V702" t="s">
        <v>48</v>
      </c>
      <c r="W702" t="s">
        <v>49</v>
      </c>
      <c r="X702" t="s">
        <v>50</v>
      </c>
    </row>
    <row r="703" spans="1:24" hidden="1" x14ac:dyDescent="0.25">
      <c r="A703">
        <v>344</v>
      </c>
      <c r="B703" t="s">
        <v>1108</v>
      </c>
      <c r="C703" t="s">
        <v>1117</v>
      </c>
      <c r="D703">
        <v>4</v>
      </c>
      <c r="E703" t="s">
        <v>23</v>
      </c>
      <c r="F703" t="s">
        <v>1118</v>
      </c>
      <c r="G703" t="s">
        <v>44</v>
      </c>
      <c r="H703" t="s">
        <v>1119</v>
      </c>
      <c r="I703" t="s">
        <v>1120</v>
      </c>
      <c r="J703" t="s">
        <v>75</v>
      </c>
      <c r="K703">
        <f>COUNTIFS(Bike_Data[Product Name],Bike_Data[[#This Row],[Product Name]])</f>
        <v>89</v>
      </c>
      <c r="L703">
        <f>_xlfn.RANK.EQ(Bike_Data[[#This Row],[Product Name Count]],Bike_Data[Product Name Count])</f>
        <v>1826</v>
      </c>
      <c r="M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3" t="s">
        <v>36</v>
      </c>
      <c r="O703" t="s">
        <v>69</v>
      </c>
      <c r="P703">
        <v>2</v>
      </c>
      <c r="Q703">
        <v>449</v>
      </c>
      <c r="R703">
        <v>7.0000000000000007E-2</v>
      </c>
      <c r="S703" t="s">
        <v>47</v>
      </c>
      <c r="T703">
        <v>13</v>
      </c>
      <c r="U703" t="s">
        <v>44</v>
      </c>
      <c r="V703" t="s">
        <v>48</v>
      </c>
      <c r="W703" t="s">
        <v>49</v>
      </c>
      <c r="X703" t="s">
        <v>50</v>
      </c>
    </row>
    <row r="704" spans="1:24" hidden="1" x14ac:dyDescent="0.25">
      <c r="A704">
        <v>345</v>
      </c>
      <c r="B704" t="s">
        <v>1108</v>
      </c>
      <c r="C704" t="s">
        <v>1112</v>
      </c>
      <c r="D704">
        <v>4</v>
      </c>
      <c r="E704" t="s">
        <v>23</v>
      </c>
      <c r="F704" t="s">
        <v>1121</v>
      </c>
      <c r="G704" t="s">
        <v>44</v>
      </c>
      <c r="H704" t="s">
        <v>1122</v>
      </c>
      <c r="I704" t="s">
        <v>1123</v>
      </c>
      <c r="J704" t="s">
        <v>78</v>
      </c>
      <c r="K704">
        <f>COUNTIFS(Bike_Data[Product Name],Bike_Data[[#This Row],[Product Name]])</f>
        <v>193</v>
      </c>
      <c r="L704">
        <f>_xlfn.RANK.EQ(Bike_Data[[#This Row],[Product Name Count]],Bike_Data[Product Name Count])</f>
        <v>1</v>
      </c>
      <c r="M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04" t="s">
        <v>70</v>
      </c>
      <c r="O704" t="s">
        <v>37</v>
      </c>
      <c r="P704">
        <v>2</v>
      </c>
      <c r="Q704">
        <v>549.99</v>
      </c>
      <c r="R704">
        <v>7.0000000000000007E-2</v>
      </c>
      <c r="S704" t="s">
        <v>47</v>
      </c>
      <c r="T704">
        <v>16</v>
      </c>
      <c r="U704" t="s">
        <v>44</v>
      </c>
      <c r="V704" t="s">
        <v>48</v>
      </c>
      <c r="W704" t="s">
        <v>49</v>
      </c>
      <c r="X704" t="s">
        <v>50</v>
      </c>
    </row>
    <row r="705" spans="1:24" hidden="1" x14ac:dyDescent="0.25">
      <c r="A705">
        <v>345</v>
      </c>
      <c r="B705" t="s">
        <v>1108</v>
      </c>
      <c r="C705" t="s">
        <v>1112</v>
      </c>
      <c r="D705">
        <v>4</v>
      </c>
      <c r="E705" t="s">
        <v>23</v>
      </c>
      <c r="F705" t="s">
        <v>1121</v>
      </c>
      <c r="G705" t="s">
        <v>44</v>
      </c>
      <c r="H705" t="s">
        <v>1122</v>
      </c>
      <c r="I705" t="s">
        <v>1123</v>
      </c>
      <c r="J705" t="s">
        <v>75</v>
      </c>
      <c r="K705">
        <f>COUNTIFS(Bike_Data[Product Name],Bike_Data[[#This Row],[Product Name]])</f>
        <v>89</v>
      </c>
      <c r="L705">
        <f>_xlfn.RANK.EQ(Bike_Data[[#This Row],[Product Name Count]],Bike_Data[Product Name Count])</f>
        <v>1826</v>
      </c>
      <c r="M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5" t="s">
        <v>36</v>
      </c>
      <c r="O705" t="s">
        <v>69</v>
      </c>
      <c r="P705">
        <v>2</v>
      </c>
      <c r="Q705">
        <v>449</v>
      </c>
      <c r="R705">
        <v>0.1</v>
      </c>
      <c r="S705" t="s">
        <v>47</v>
      </c>
      <c r="T705">
        <v>13</v>
      </c>
      <c r="U705" t="s">
        <v>44</v>
      </c>
      <c r="V705" t="s">
        <v>48</v>
      </c>
      <c r="W705" t="s">
        <v>49</v>
      </c>
      <c r="X705" t="s">
        <v>50</v>
      </c>
    </row>
    <row r="706" spans="1:24" hidden="1" x14ac:dyDescent="0.25">
      <c r="A706">
        <v>347</v>
      </c>
      <c r="B706" t="s">
        <v>1117</v>
      </c>
      <c r="C706" t="s">
        <v>1127</v>
      </c>
      <c r="D706">
        <v>4</v>
      </c>
      <c r="E706" t="s">
        <v>23</v>
      </c>
      <c r="F706" t="s">
        <v>1128</v>
      </c>
      <c r="G706" t="s">
        <v>44</v>
      </c>
      <c r="H706" t="s">
        <v>455</v>
      </c>
      <c r="I706" t="s">
        <v>1129</v>
      </c>
      <c r="J706" t="s">
        <v>118</v>
      </c>
      <c r="K706">
        <f>COUNTIFS(Bike_Data[Product Name],Bike_Data[[#This Row],[Product Name]])</f>
        <v>100</v>
      </c>
      <c r="L706">
        <f>_xlfn.RANK.EQ(Bike_Data[[#This Row],[Product Name Count]],Bike_Data[Product Name Count])</f>
        <v>1064</v>
      </c>
      <c r="M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06" t="s">
        <v>87</v>
      </c>
      <c r="O706" t="s">
        <v>37</v>
      </c>
      <c r="P706">
        <v>1</v>
      </c>
      <c r="Q706">
        <v>299.99</v>
      </c>
      <c r="R706">
        <v>7.0000000000000007E-2</v>
      </c>
      <c r="S706" t="s">
        <v>47</v>
      </c>
      <c r="T706">
        <v>12</v>
      </c>
      <c r="U706" t="s">
        <v>44</v>
      </c>
      <c r="V706" t="s">
        <v>48</v>
      </c>
      <c r="W706" t="s">
        <v>49</v>
      </c>
      <c r="X706" t="s">
        <v>50</v>
      </c>
    </row>
    <row r="707" spans="1:24" hidden="1" x14ac:dyDescent="0.25">
      <c r="A707">
        <v>352</v>
      </c>
      <c r="B707" t="s">
        <v>1112</v>
      </c>
      <c r="C707" t="s">
        <v>1138</v>
      </c>
      <c r="D707">
        <v>4</v>
      </c>
      <c r="E707" t="s">
        <v>23</v>
      </c>
      <c r="F707" t="s">
        <v>1139</v>
      </c>
      <c r="G707" t="s">
        <v>44</v>
      </c>
      <c r="H707" t="s">
        <v>474</v>
      </c>
      <c r="I707" t="s">
        <v>1140</v>
      </c>
      <c r="J707" t="s">
        <v>86</v>
      </c>
      <c r="K707">
        <f>COUNTIFS(Bike_Data[Product Name],Bike_Data[[#This Row],[Product Name]])</f>
        <v>180</v>
      </c>
      <c r="L707">
        <f>_xlfn.RANK.EQ(Bike_Data[[#This Row],[Product Name Count]],Bike_Data[Product Name Count])</f>
        <v>572</v>
      </c>
      <c r="M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07" t="s">
        <v>36</v>
      </c>
      <c r="O707" t="s">
        <v>37</v>
      </c>
      <c r="P707">
        <v>1</v>
      </c>
      <c r="Q707">
        <v>269.99</v>
      </c>
      <c r="R707">
        <v>0.2</v>
      </c>
      <c r="S707" t="s">
        <v>47</v>
      </c>
      <c r="T707">
        <v>18</v>
      </c>
      <c r="U707" t="s">
        <v>44</v>
      </c>
      <c r="V707" t="s">
        <v>48</v>
      </c>
      <c r="W707" t="s">
        <v>49</v>
      </c>
      <c r="X707" t="s">
        <v>55</v>
      </c>
    </row>
    <row r="708" spans="1:24" hidden="1" x14ac:dyDescent="0.25">
      <c r="A708">
        <v>352</v>
      </c>
      <c r="B708" t="s">
        <v>1112</v>
      </c>
      <c r="C708" t="s">
        <v>1138</v>
      </c>
      <c r="D708">
        <v>4</v>
      </c>
      <c r="E708" t="s">
        <v>23</v>
      </c>
      <c r="F708" t="s">
        <v>1139</v>
      </c>
      <c r="G708" t="s">
        <v>44</v>
      </c>
      <c r="H708" t="s">
        <v>474</v>
      </c>
      <c r="I708" t="s">
        <v>1140</v>
      </c>
      <c r="J708" t="s">
        <v>104</v>
      </c>
      <c r="K708">
        <f>COUNTIFS(Bike_Data[Product Name],Bike_Data[[#This Row],[Product Name]])</f>
        <v>97</v>
      </c>
      <c r="L708">
        <f>_xlfn.RANK.EQ(Bike_Data[[#This Row],[Product Name Count]],Bike_Data[Product Name Count])</f>
        <v>1262</v>
      </c>
      <c r="M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8" t="s">
        <v>29</v>
      </c>
      <c r="O708" t="s">
        <v>30</v>
      </c>
      <c r="P708">
        <v>1</v>
      </c>
      <c r="Q708">
        <v>1680.99</v>
      </c>
      <c r="R708">
        <v>0.2</v>
      </c>
      <c r="S708" t="s">
        <v>47</v>
      </c>
      <c r="T708">
        <v>21</v>
      </c>
      <c r="U708" t="s">
        <v>44</v>
      </c>
      <c r="V708" t="s">
        <v>48</v>
      </c>
      <c r="W708" t="s">
        <v>49</v>
      </c>
      <c r="X708" t="s">
        <v>55</v>
      </c>
    </row>
    <row r="709" spans="1:24" hidden="1" x14ac:dyDescent="0.25">
      <c r="A709">
        <v>353</v>
      </c>
      <c r="B709" t="s">
        <v>1112</v>
      </c>
      <c r="C709" t="s">
        <v>1138</v>
      </c>
      <c r="D709">
        <v>4</v>
      </c>
      <c r="E709" t="s">
        <v>23</v>
      </c>
      <c r="F709" t="s">
        <v>1141</v>
      </c>
      <c r="G709" t="s">
        <v>44</v>
      </c>
      <c r="H709" t="s">
        <v>1142</v>
      </c>
      <c r="I709" t="s">
        <v>1143</v>
      </c>
      <c r="J709" t="s">
        <v>61</v>
      </c>
      <c r="K709">
        <f>COUNTIFS(Bike_Data[Product Name],Bike_Data[[#This Row],[Product Name]])</f>
        <v>77</v>
      </c>
      <c r="L709">
        <f>_xlfn.RANK.EQ(Bike_Data[[#This Row],[Product Name Count]],Bike_Data[Product Name Count])</f>
        <v>2248</v>
      </c>
      <c r="M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09" t="s">
        <v>39</v>
      </c>
      <c r="O709" t="s">
        <v>62</v>
      </c>
      <c r="P709">
        <v>2</v>
      </c>
      <c r="Q709">
        <v>749.99</v>
      </c>
      <c r="R709">
        <v>0.2</v>
      </c>
      <c r="S709" t="s">
        <v>47</v>
      </c>
      <c r="T709">
        <v>16</v>
      </c>
      <c r="U709" t="s">
        <v>44</v>
      </c>
      <c r="V709" t="s">
        <v>48</v>
      </c>
      <c r="W709" t="s">
        <v>49</v>
      </c>
      <c r="X709" t="s">
        <v>55</v>
      </c>
    </row>
    <row r="710" spans="1:24" hidden="1" x14ac:dyDescent="0.25">
      <c r="A710">
        <v>356</v>
      </c>
      <c r="B710" t="s">
        <v>1130</v>
      </c>
      <c r="C710" t="s">
        <v>1138</v>
      </c>
      <c r="D710">
        <v>4</v>
      </c>
      <c r="E710" t="s">
        <v>23</v>
      </c>
      <c r="F710" t="s">
        <v>1148</v>
      </c>
      <c r="G710" t="s">
        <v>44</v>
      </c>
      <c r="H710" t="s">
        <v>1149</v>
      </c>
      <c r="I710" t="s">
        <v>1150</v>
      </c>
      <c r="J710" t="s">
        <v>109</v>
      </c>
      <c r="K710">
        <f>COUNTIFS(Bike_Data[Product Name],Bike_Data[[#This Row],[Product Name]])</f>
        <v>193</v>
      </c>
      <c r="L710">
        <f>_xlfn.RANK.EQ(Bike_Data[[#This Row],[Product Name Count]],Bike_Data[Product Name Count])</f>
        <v>1</v>
      </c>
      <c r="M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0" t="s">
        <v>36</v>
      </c>
      <c r="O710" t="s">
        <v>37</v>
      </c>
      <c r="P710">
        <v>1</v>
      </c>
      <c r="Q710">
        <v>269.99</v>
      </c>
      <c r="R710">
        <v>0.05</v>
      </c>
      <c r="S710" t="s">
        <v>47</v>
      </c>
      <c r="T710">
        <v>1</v>
      </c>
      <c r="U710" t="s">
        <v>44</v>
      </c>
      <c r="V710" t="s">
        <v>48</v>
      </c>
      <c r="W710" t="s">
        <v>49</v>
      </c>
      <c r="X710" t="s">
        <v>50</v>
      </c>
    </row>
    <row r="711" spans="1:24" hidden="1" x14ac:dyDescent="0.25">
      <c r="A711">
        <v>356</v>
      </c>
      <c r="B711" t="s">
        <v>1130</v>
      </c>
      <c r="C711" t="s">
        <v>1138</v>
      </c>
      <c r="D711">
        <v>4</v>
      </c>
      <c r="E711" t="s">
        <v>23</v>
      </c>
      <c r="F711" t="s">
        <v>1148</v>
      </c>
      <c r="G711" t="s">
        <v>44</v>
      </c>
      <c r="H711" t="s">
        <v>1149</v>
      </c>
      <c r="I711" t="s">
        <v>1150</v>
      </c>
      <c r="J711" t="s">
        <v>118</v>
      </c>
      <c r="K711">
        <f>COUNTIFS(Bike_Data[Product Name],Bike_Data[[#This Row],[Product Name]])</f>
        <v>100</v>
      </c>
      <c r="L711">
        <f>_xlfn.RANK.EQ(Bike_Data[[#This Row],[Product Name Count]],Bike_Data[Product Name Count])</f>
        <v>1064</v>
      </c>
      <c r="M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1" t="s">
        <v>87</v>
      </c>
      <c r="O711" t="s">
        <v>37</v>
      </c>
      <c r="P711">
        <v>2</v>
      </c>
      <c r="Q711">
        <v>299.99</v>
      </c>
      <c r="R711">
        <v>0.05</v>
      </c>
      <c r="S711" t="s">
        <v>47</v>
      </c>
      <c r="T711">
        <v>12</v>
      </c>
      <c r="U711" t="s">
        <v>44</v>
      </c>
      <c r="V711" t="s">
        <v>48</v>
      </c>
      <c r="W711" t="s">
        <v>49</v>
      </c>
      <c r="X711" t="s">
        <v>50</v>
      </c>
    </row>
    <row r="712" spans="1:24" hidden="1" x14ac:dyDescent="0.25">
      <c r="A712">
        <v>356</v>
      </c>
      <c r="B712" t="s">
        <v>1130</v>
      </c>
      <c r="C712" t="s">
        <v>1138</v>
      </c>
      <c r="D712">
        <v>4</v>
      </c>
      <c r="E712" t="s">
        <v>23</v>
      </c>
      <c r="F712" t="s">
        <v>1148</v>
      </c>
      <c r="G712" t="s">
        <v>44</v>
      </c>
      <c r="H712" t="s">
        <v>1149</v>
      </c>
      <c r="I712" t="s">
        <v>1150</v>
      </c>
      <c r="J712" t="s">
        <v>41</v>
      </c>
      <c r="K712">
        <f>COUNTIFS(Bike_Data[Product Name],Bike_Data[[#This Row],[Product Name]])</f>
        <v>97</v>
      </c>
      <c r="L712">
        <f>_xlfn.RANK.EQ(Bike_Data[[#This Row],[Product Name Count]],Bike_Data[Product Name Count])</f>
        <v>1262</v>
      </c>
      <c r="M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12" t="s">
        <v>39</v>
      </c>
      <c r="O712" t="s">
        <v>40</v>
      </c>
      <c r="P712">
        <v>1</v>
      </c>
      <c r="Q712">
        <v>2899.99</v>
      </c>
      <c r="R712">
        <v>0.05</v>
      </c>
      <c r="S712" t="s">
        <v>47</v>
      </c>
      <c r="T712">
        <v>2</v>
      </c>
      <c r="U712" t="s">
        <v>44</v>
      </c>
      <c r="V712" t="s">
        <v>48</v>
      </c>
      <c r="W712" t="s">
        <v>49</v>
      </c>
      <c r="X712" t="s">
        <v>50</v>
      </c>
    </row>
    <row r="713" spans="1:24" hidden="1" x14ac:dyDescent="0.25">
      <c r="A713">
        <v>358</v>
      </c>
      <c r="B713" t="s">
        <v>1127</v>
      </c>
      <c r="C713" t="s">
        <v>1154</v>
      </c>
      <c r="D713">
        <v>4</v>
      </c>
      <c r="E713" t="s">
        <v>23</v>
      </c>
      <c r="F713" t="s">
        <v>1155</v>
      </c>
      <c r="G713" t="s">
        <v>44</v>
      </c>
      <c r="H713" t="s">
        <v>986</v>
      </c>
      <c r="I713" t="s">
        <v>1156</v>
      </c>
      <c r="J713" t="s">
        <v>109</v>
      </c>
      <c r="K713">
        <f>COUNTIFS(Bike_Data[Product Name],Bike_Data[[#This Row],[Product Name]])</f>
        <v>193</v>
      </c>
      <c r="L713">
        <f>_xlfn.RANK.EQ(Bike_Data[[#This Row],[Product Name Count]],Bike_Data[Product Name Count])</f>
        <v>1</v>
      </c>
      <c r="M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3" t="s">
        <v>87</v>
      </c>
      <c r="O713" t="s">
        <v>37</v>
      </c>
      <c r="P713">
        <v>2</v>
      </c>
      <c r="Q713">
        <v>269.99</v>
      </c>
      <c r="R713">
        <v>0.1</v>
      </c>
      <c r="S713" t="s">
        <v>47</v>
      </c>
      <c r="T713">
        <v>16</v>
      </c>
      <c r="U713" t="s">
        <v>44</v>
      </c>
      <c r="V713" t="s">
        <v>48</v>
      </c>
      <c r="W713" t="s">
        <v>49</v>
      </c>
      <c r="X713" t="s">
        <v>55</v>
      </c>
    </row>
    <row r="714" spans="1:24" hidden="1" x14ac:dyDescent="0.25">
      <c r="A714">
        <v>358</v>
      </c>
      <c r="B714" t="s">
        <v>1127</v>
      </c>
      <c r="C714" t="s">
        <v>1154</v>
      </c>
      <c r="D714">
        <v>4</v>
      </c>
      <c r="E714" t="s">
        <v>23</v>
      </c>
      <c r="F714" t="s">
        <v>1155</v>
      </c>
      <c r="G714" t="s">
        <v>44</v>
      </c>
      <c r="H714" t="s">
        <v>986</v>
      </c>
      <c r="I714" t="s">
        <v>1156</v>
      </c>
      <c r="J714" t="s">
        <v>114</v>
      </c>
      <c r="K714">
        <f>COUNTIFS(Bike_Data[Product Name],Bike_Data[[#This Row],[Product Name]])</f>
        <v>110</v>
      </c>
      <c r="L714">
        <f>_xlfn.RANK.EQ(Bike_Data[[#This Row],[Product Name Count]],Bike_Data[Product Name Count])</f>
        <v>752</v>
      </c>
      <c r="M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4" t="s">
        <v>39</v>
      </c>
      <c r="O714" t="s">
        <v>30</v>
      </c>
      <c r="P714">
        <v>2</v>
      </c>
      <c r="Q714">
        <v>469.99</v>
      </c>
      <c r="R714">
        <v>7.0000000000000007E-2</v>
      </c>
      <c r="S714" t="s">
        <v>47</v>
      </c>
      <c r="T714">
        <v>11</v>
      </c>
      <c r="U714" t="s">
        <v>44</v>
      </c>
      <c r="V714" t="s">
        <v>48</v>
      </c>
      <c r="W714" t="s">
        <v>49</v>
      </c>
      <c r="X714" t="s">
        <v>55</v>
      </c>
    </row>
    <row r="715" spans="1:24" hidden="1" x14ac:dyDescent="0.25">
      <c r="A715">
        <v>358</v>
      </c>
      <c r="B715" t="s">
        <v>1127</v>
      </c>
      <c r="C715" t="s">
        <v>1154</v>
      </c>
      <c r="D715">
        <v>4</v>
      </c>
      <c r="E715" t="s">
        <v>23</v>
      </c>
      <c r="F715" t="s">
        <v>1155</v>
      </c>
      <c r="G715" t="s">
        <v>44</v>
      </c>
      <c r="H715" t="s">
        <v>986</v>
      </c>
      <c r="I715" t="s">
        <v>1156</v>
      </c>
      <c r="J715" t="s">
        <v>75</v>
      </c>
      <c r="K715">
        <f>COUNTIFS(Bike_Data[Product Name],Bike_Data[[#This Row],[Product Name]])</f>
        <v>89</v>
      </c>
      <c r="L715">
        <f>_xlfn.RANK.EQ(Bike_Data[[#This Row],[Product Name Count]],Bike_Data[Product Name Count])</f>
        <v>1826</v>
      </c>
      <c r="M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15" t="s">
        <v>36</v>
      </c>
      <c r="O715" t="s">
        <v>69</v>
      </c>
      <c r="P715">
        <v>2</v>
      </c>
      <c r="Q715">
        <v>449</v>
      </c>
      <c r="R715">
        <v>0.1</v>
      </c>
      <c r="S715" t="s">
        <v>47</v>
      </c>
      <c r="T715">
        <v>13</v>
      </c>
      <c r="U715" t="s">
        <v>44</v>
      </c>
      <c r="V715" t="s">
        <v>48</v>
      </c>
      <c r="W715" t="s">
        <v>49</v>
      </c>
      <c r="X715" t="s">
        <v>55</v>
      </c>
    </row>
    <row r="716" spans="1:24" hidden="1" x14ac:dyDescent="0.25">
      <c r="A716">
        <v>358</v>
      </c>
      <c r="B716" t="s">
        <v>1127</v>
      </c>
      <c r="C716" t="s">
        <v>1154</v>
      </c>
      <c r="D716">
        <v>4</v>
      </c>
      <c r="E716" t="s">
        <v>23</v>
      </c>
      <c r="F716" t="s">
        <v>1155</v>
      </c>
      <c r="G716" t="s">
        <v>44</v>
      </c>
      <c r="H716" t="s">
        <v>986</v>
      </c>
      <c r="I716" t="s">
        <v>1156</v>
      </c>
      <c r="J716" t="s">
        <v>38</v>
      </c>
      <c r="K716">
        <f>COUNTIFS(Bike_Data[Product Name],Bike_Data[[#This Row],[Product Name]])</f>
        <v>85</v>
      </c>
      <c r="L716">
        <f>_xlfn.RANK.EQ(Bike_Data[[#This Row],[Product Name Count]],Bike_Data[Product Name Count])</f>
        <v>2001</v>
      </c>
      <c r="M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16" t="s">
        <v>39</v>
      </c>
      <c r="O716" t="s">
        <v>40</v>
      </c>
      <c r="P716">
        <v>2</v>
      </c>
      <c r="Q716">
        <v>1799.99</v>
      </c>
      <c r="R716">
        <v>0.05</v>
      </c>
      <c r="S716" t="s">
        <v>47</v>
      </c>
      <c r="T716">
        <v>1</v>
      </c>
      <c r="U716" t="s">
        <v>44</v>
      </c>
      <c r="V716" t="s">
        <v>48</v>
      </c>
      <c r="W716" t="s">
        <v>49</v>
      </c>
      <c r="X716" t="s">
        <v>55</v>
      </c>
    </row>
    <row r="717" spans="1:24" hidden="1" x14ac:dyDescent="0.25">
      <c r="A717">
        <v>359</v>
      </c>
      <c r="B717" t="s">
        <v>1154</v>
      </c>
      <c r="C717" t="s">
        <v>1157</v>
      </c>
      <c r="D717">
        <v>4</v>
      </c>
      <c r="E717" t="s">
        <v>23</v>
      </c>
      <c r="F717" t="s">
        <v>1158</v>
      </c>
      <c r="G717" t="s">
        <v>44</v>
      </c>
      <c r="H717" t="s">
        <v>333</v>
      </c>
      <c r="I717" t="s">
        <v>1159</v>
      </c>
      <c r="J717" t="s">
        <v>92</v>
      </c>
      <c r="K717">
        <f>COUNTIFS(Bike_Data[Product Name],Bike_Data[[#This Row],[Product Name]])</f>
        <v>101</v>
      </c>
      <c r="L717">
        <f>_xlfn.RANK.EQ(Bike_Data[[#This Row],[Product Name Count]],Bike_Data[Product Name Count])</f>
        <v>862</v>
      </c>
      <c r="M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7" t="s">
        <v>39</v>
      </c>
      <c r="O717" t="s">
        <v>40</v>
      </c>
      <c r="P717">
        <v>2</v>
      </c>
      <c r="Q717">
        <v>3999.99</v>
      </c>
      <c r="R717">
        <v>0.2</v>
      </c>
      <c r="S717" t="s">
        <v>47</v>
      </c>
      <c r="T717">
        <v>8</v>
      </c>
      <c r="U717" t="s">
        <v>44</v>
      </c>
      <c r="V717" t="s">
        <v>48</v>
      </c>
      <c r="W717" t="s">
        <v>49</v>
      </c>
      <c r="X717" t="s">
        <v>55</v>
      </c>
    </row>
    <row r="718" spans="1:24" hidden="1" x14ac:dyDescent="0.25">
      <c r="A718">
        <v>359</v>
      </c>
      <c r="B718" t="s">
        <v>1154</v>
      </c>
      <c r="C718" t="s">
        <v>1157</v>
      </c>
      <c r="D718">
        <v>4</v>
      </c>
      <c r="E718" t="s">
        <v>23</v>
      </c>
      <c r="F718" t="s">
        <v>1158</v>
      </c>
      <c r="G718" t="s">
        <v>44</v>
      </c>
      <c r="H718" t="s">
        <v>333</v>
      </c>
      <c r="I718" t="s">
        <v>1159</v>
      </c>
      <c r="J718" t="s">
        <v>76</v>
      </c>
      <c r="K718">
        <f>COUNTIFS(Bike_Data[Product Name],Bike_Data[[#This Row],[Product Name]])</f>
        <v>101</v>
      </c>
      <c r="L718">
        <f>_xlfn.RANK.EQ(Bike_Data[[#This Row],[Product Name Count]],Bike_Data[Product Name Count])</f>
        <v>862</v>
      </c>
      <c r="M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18" t="s">
        <v>77</v>
      </c>
      <c r="O718" t="s">
        <v>40</v>
      </c>
      <c r="P718">
        <v>2</v>
      </c>
      <c r="Q718">
        <v>2999.99</v>
      </c>
      <c r="R718">
        <v>7.0000000000000007E-2</v>
      </c>
      <c r="S718" t="s">
        <v>47</v>
      </c>
      <c r="T718">
        <v>17</v>
      </c>
      <c r="U718" t="s">
        <v>44</v>
      </c>
      <c r="V718" t="s">
        <v>48</v>
      </c>
      <c r="W718" t="s">
        <v>49</v>
      </c>
      <c r="X718" t="s">
        <v>55</v>
      </c>
    </row>
    <row r="719" spans="1:24" hidden="1" x14ac:dyDescent="0.25">
      <c r="A719">
        <v>359</v>
      </c>
      <c r="B719" t="s">
        <v>1154</v>
      </c>
      <c r="C719" t="s">
        <v>1157</v>
      </c>
      <c r="D719">
        <v>4</v>
      </c>
      <c r="E719" t="s">
        <v>23</v>
      </c>
      <c r="F719" t="s">
        <v>1158</v>
      </c>
      <c r="G719" t="s">
        <v>44</v>
      </c>
      <c r="H719" t="s">
        <v>333</v>
      </c>
      <c r="I719" t="s">
        <v>1159</v>
      </c>
      <c r="J719" t="s">
        <v>82</v>
      </c>
      <c r="K719">
        <f>COUNTIFS(Bike_Data[Product Name],Bike_Data[[#This Row],[Product Name]])</f>
        <v>91</v>
      </c>
      <c r="L719">
        <f>_xlfn.RANK.EQ(Bike_Data[[#This Row],[Product Name Count]],Bike_Data[Product Name Count])</f>
        <v>1553</v>
      </c>
      <c r="M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19" t="s">
        <v>36</v>
      </c>
      <c r="O719" t="s">
        <v>37</v>
      </c>
      <c r="P719">
        <v>2</v>
      </c>
      <c r="Q719">
        <v>529.99</v>
      </c>
      <c r="R719">
        <v>7.0000000000000007E-2</v>
      </c>
      <c r="S719" t="s">
        <v>47</v>
      </c>
      <c r="T719">
        <v>6</v>
      </c>
      <c r="U719" t="s">
        <v>44</v>
      </c>
      <c r="V719" t="s">
        <v>48</v>
      </c>
      <c r="W719" t="s">
        <v>49</v>
      </c>
      <c r="X719" t="s">
        <v>55</v>
      </c>
    </row>
    <row r="720" spans="1:24" hidden="1" x14ac:dyDescent="0.25">
      <c r="A720">
        <v>360</v>
      </c>
      <c r="B720" t="s">
        <v>1154</v>
      </c>
      <c r="C720" t="s">
        <v>1157</v>
      </c>
      <c r="D720">
        <v>4</v>
      </c>
      <c r="E720" t="s">
        <v>23</v>
      </c>
      <c r="F720" t="s">
        <v>1160</v>
      </c>
      <c r="G720" t="s">
        <v>44</v>
      </c>
      <c r="H720" t="s">
        <v>817</v>
      </c>
      <c r="I720" t="s">
        <v>1161</v>
      </c>
      <c r="J720" t="s">
        <v>109</v>
      </c>
      <c r="K720">
        <f>COUNTIFS(Bike_Data[Product Name],Bike_Data[[#This Row],[Product Name]])</f>
        <v>193</v>
      </c>
      <c r="L720">
        <f>_xlfn.RANK.EQ(Bike_Data[[#This Row],[Product Name Count]],Bike_Data[Product Name Count])</f>
        <v>1</v>
      </c>
      <c r="M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0" t="s">
        <v>36</v>
      </c>
      <c r="O720" t="s">
        <v>37</v>
      </c>
      <c r="P720">
        <v>2</v>
      </c>
      <c r="Q720">
        <v>269.99</v>
      </c>
      <c r="R720">
        <v>0.05</v>
      </c>
      <c r="S720" t="s">
        <v>47</v>
      </c>
      <c r="T720">
        <v>1</v>
      </c>
      <c r="U720" t="s">
        <v>44</v>
      </c>
      <c r="V720" t="s">
        <v>48</v>
      </c>
      <c r="W720" t="s">
        <v>49</v>
      </c>
      <c r="X720" t="s">
        <v>50</v>
      </c>
    </row>
    <row r="721" spans="1:24" hidden="1" x14ac:dyDescent="0.25">
      <c r="A721">
        <v>360</v>
      </c>
      <c r="B721" t="s">
        <v>1154</v>
      </c>
      <c r="C721" t="s">
        <v>1157</v>
      </c>
      <c r="D721">
        <v>4</v>
      </c>
      <c r="E721" t="s">
        <v>23</v>
      </c>
      <c r="F721" t="s">
        <v>1160</v>
      </c>
      <c r="G721" t="s">
        <v>44</v>
      </c>
      <c r="H721" t="s">
        <v>817</v>
      </c>
      <c r="I721" t="s">
        <v>1161</v>
      </c>
      <c r="J721" t="s">
        <v>42</v>
      </c>
      <c r="K721">
        <f>COUNTIFS(Bike_Data[Product Name],Bike_Data[[#This Row],[Product Name]])</f>
        <v>185</v>
      </c>
      <c r="L721">
        <f>_xlfn.RANK.EQ(Bike_Data[[#This Row],[Product Name Count]],Bike_Data[Product Name Count])</f>
        <v>387</v>
      </c>
      <c r="M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1" t="s">
        <v>70</v>
      </c>
      <c r="O721" t="s">
        <v>37</v>
      </c>
      <c r="P721">
        <v>1</v>
      </c>
      <c r="Q721">
        <v>599.99</v>
      </c>
      <c r="R721">
        <v>0.05</v>
      </c>
      <c r="S721" t="s">
        <v>47</v>
      </c>
      <c r="T721">
        <v>2</v>
      </c>
      <c r="U721" t="s">
        <v>44</v>
      </c>
      <c r="V721" t="s">
        <v>48</v>
      </c>
      <c r="W721" t="s">
        <v>49</v>
      </c>
      <c r="X721" t="s">
        <v>50</v>
      </c>
    </row>
    <row r="722" spans="1:24" hidden="1" x14ac:dyDescent="0.25">
      <c r="A722">
        <v>360</v>
      </c>
      <c r="B722" t="s">
        <v>1154</v>
      </c>
      <c r="C722" t="s">
        <v>1157</v>
      </c>
      <c r="D722">
        <v>4</v>
      </c>
      <c r="E722" t="s">
        <v>23</v>
      </c>
      <c r="F722" t="s">
        <v>1160</v>
      </c>
      <c r="G722" t="s">
        <v>44</v>
      </c>
      <c r="H722" t="s">
        <v>817</v>
      </c>
      <c r="I722" t="s">
        <v>1161</v>
      </c>
      <c r="J722" t="s">
        <v>92</v>
      </c>
      <c r="K722">
        <f>COUNTIFS(Bike_Data[Product Name],Bike_Data[[#This Row],[Product Name]])</f>
        <v>101</v>
      </c>
      <c r="L722">
        <f>_xlfn.RANK.EQ(Bike_Data[[#This Row],[Product Name Count]],Bike_Data[Product Name Count])</f>
        <v>862</v>
      </c>
      <c r="M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2" t="s">
        <v>39</v>
      </c>
      <c r="O722" t="s">
        <v>40</v>
      </c>
      <c r="P722">
        <v>2</v>
      </c>
      <c r="Q722">
        <v>3999.99</v>
      </c>
      <c r="R722">
        <v>0.2</v>
      </c>
      <c r="S722" t="s">
        <v>47</v>
      </c>
      <c r="T722">
        <v>8</v>
      </c>
      <c r="U722" t="s">
        <v>44</v>
      </c>
      <c r="V722" t="s">
        <v>48</v>
      </c>
      <c r="W722" t="s">
        <v>49</v>
      </c>
      <c r="X722" t="s">
        <v>50</v>
      </c>
    </row>
    <row r="723" spans="1:24" hidden="1" x14ac:dyDescent="0.25">
      <c r="A723">
        <v>360</v>
      </c>
      <c r="B723" t="s">
        <v>1154</v>
      </c>
      <c r="C723" t="s">
        <v>1157</v>
      </c>
      <c r="D723">
        <v>4</v>
      </c>
      <c r="E723" t="s">
        <v>23</v>
      </c>
      <c r="F723" t="s">
        <v>1160</v>
      </c>
      <c r="G723" t="s">
        <v>44</v>
      </c>
      <c r="H723" t="s">
        <v>817</v>
      </c>
      <c r="I723" t="s">
        <v>1161</v>
      </c>
      <c r="J723" t="s">
        <v>132</v>
      </c>
      <c r="K723">
        <f>COUNTIFS(Bike_Data[Product Name],Bike_Data[[#This Row],[Product Name]])</f>
        <v>98</v>
      </c>
      <c r="L723">
        <f>_xlfn.RANK.EQ(Bike_Data[[#This Row],[Product Name Count]],Bike_Data[Product Name Count])</f>
        <v>1164</v>
      </c>
      <c r="M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3" t="s">
        <v>70</v>
      </c>
      <c r="O723" t="s">
        <v>37</v>
      </c>
      <c r="P723">
        <v>1</v>
      </c>
      <c r="Q723">
        <v>499.99</v>
      </c>
      <c r="R723">
        <v>0.1</v>
      </c>
      <c r="S723" t="s">
        <v>47</v>
      </c>
      <c r="T723">
        <v>18</v>
      </c>
      <c r="U723" t="s">
        <v>44</v>
      </c>
      <c r="V723" t="s">
        <v>48</v>
      </c>
      <c r="W723" t="s">
        <v>49</v>
      </c>
      <c r="X723" t="s">
        <v>50</v>
      </c>
    </row>
    <row r="724" spans="1:24" hidden="1" x14ac:dyDescent="0.25">
      <c r="A724">
        <v>361</v>
      </c>
      <c r="B724" t="s">
        <v>1162</v>
      </c>
      <c r="C724" t="s">
        <v>1163</v>
      </c>
      <c r="D724">
        <v>4</v>
      </c>
      <c r="E724" t="s">
        <v>23</v>
      </c>
      <c r="F724" t="s">
        <v>1164</v>
      </c>
      <c r="G724" t="s">
        <v>44</v>
      </c>
      <c r="H724" t="s">
        <v>1122</v>
      </c>
      <c r="I724" t="s">
        <v>1165</v>
      </c>
      <c r="J724" t="s">
        <v>78</v>
      </c>
      <c r="K724">
        <f>COUNTIFS(Bike_Data[Product Name],Bike_Data[[#This Row],[Product Name]])</f>
        <v>193</v>
      </c>
      <c r="L724">
        <f>_xlfn.RANK.EQ(Bike_Data[[#This Row],[Product Name Count]],Bike_Data[Product Name Count])</f>
        <v>1</v>
      </c>
      <c r="M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4" t="s">
        <v>70</v>
      </c>
      <c r="O724" t="s">
        <v>37</v>
      </c>
      <c r="P724">
        <v>2</v>
      </c>
      <c r="Q724">
        <v>549.99</v>
      </c>
      <c r="R724">
        <v>0.05</v>
      </c>
      <c r="S724" t="s">
        <v>47</v>
      </c>
      <c r="T724">
        <v>16</v>
      </c>
      <c r="U724" t="s">
        <v>44</v>
      </c>
      <c r="V724" t="s">
        <v>48</v>
      </c>
      <c r="W724" t="s">
        <v>49</v>
      </c>
      <c r="X724" t="s">
        <v>50</v>
      </c>
    </row>
    <row r="725" spans="1:24" hidden="1" x14ac:dyDescent="0.25">
      <c r="A725">
        <v>361</v>
      </c>
      <c r="B725" t="s">
        <v>1162</v>
      </c>
      <c r="C725" t="s">
        <v>1163</v>
      </c>
      <c r="D725">
        <v>4</v>
      </c>
      <c r="E725" t="s">
        <v>23</v>
      </c>
      <c r="F725" t="s">
        <v>1164</v>
      </c>
      <c r="G725" t="s">
        <v>44</v>
      </c>
      <c r="H725" t="s">
        <v>1122</v>
      </c>
      <c r="I725" t="s">
        <v>1165</v>
      </c>
      <c r="J725" t="s">
        <v>114</v>
      </c>
      <c r="K725">
        <f>COUNTIFS(Bike_Data[Product Name],Bike_Data[[#This Row],[Product Name]])</f>
        <v>110</v>
      </c>
      <c r="L725">
        <f>_xlfn.RANK.EQ(Bike_Data[[#This Row],[Product Name Count]],Bike_Data[Product Name Count])</f>
        <v>752</v>
      </c>
      <c r="M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5" t="s">
        <v>39</v>
      </c>
      <c r="O725" t="s">
        <v>30</v>
      </c>
      <c r="P725">
        <v>2</v>
      </c>
      <c r="Q725">
        <v>469.99</v>
      </c>
      <c r="R725">
        <v>0.1</v>
      </c>
      <c r="S725" t="s">
        <v>47</v>
      </c>
      <c r="T725">
        <v>11</v>
      </c>
      <c r="U725" t="s">
        <v>44</v>
      </c>
      <c r="V725" t="s">
        <v>48</v>
      </c>
      <c r="W725" t="s">
        <v>49</v>
      </c>
      <c r="X725" t="s">
        <v>50</v>
      </c>
    </row>
    <row r="726" spans="1:24" hidden="1" x14ac:dyDescent="0.25">
      <c r="A726">
        <v>361</v>
      </c>
      <c r="B726" t="s">
        <v>1162</v>
      </c>
      <c r="C726" t="s">
        <v>1163</v>
      </c>
      <c r="D726">
        <v>4</v>
      </c>
      <c r="E726" t="s">
        <v>23</v>
      </c>
      <c r="F726" t="s">
        <v>1164</v>
      </c>
      <c r="G726" t="s">
        <v>44</v>
      </c>
      <c r="H726" t="s">
        <v>1122</v>
      </c>
      <c r="I726" t="s">
        <v>1165</v>
      </c>
      <c r="J726" t="s">
        <v>104</v>
      </c>
      <c r="K726">
        <f>COUNTIFS(Bike_Data[Product Name],Bike_Data[[#This Row],[Product Name]])</f>
        <v>97</v>
      </c>
      <c r="L726">
        <f>_xlfn.RANK.EQ(Bike_Data[[#This Row],[Product Name Count]],Bike_Data[Product Name Count])</f>
        <v>1262</v>
      </c>
      <c r="M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26" t="s">
        <v>29</v>
      </c>
      <c r="O726" t="s">
        <v>30</v>
      </c>
      <c r="P726">
        <v>1</v>
      </c>
      <c r="Q726">
        <v>1680.99</v>
      </c>
      <c r="R726">
        <v>0.1</v>
      </c>
      <c r="S726" t="s">
        <v>47</v>
      </c>
      <c r="T726">
        <v>21</v>
      </c>
      <c r="U726" t="s">
        <v>44</v>
      </c>
      <c r="V726" t="s">
        <v>48</v>
      </c>
      <c r="W726" t="s">
        <v>49</v>
      </c>
      <c r="X726" t="s">
        <v>50</v>
      </c>
    </row>
    <row r="727" spans="1:24" hidden="1" x14ac:dyDescent="0.25">
      <c r="A727">
        <v>364</v>
      </c>
      <c r="B727" t="s">
        <v>1172</v>
      </c>
      <c r="C727" t="s">
        <v>1169</v>
      </c>
      <c r="D727">
        <v>4</v>
      </c>
      <c r="E727" t="s">
        <v>23</v>
      </c>
      <c r="F727" t="s">
        <v>1173</v>
      </c>
      <c r="G727" t="s">
        <v>44</v>
      </c>
      <c r="H727" t="s">
        <v>66</v>
      </c>
      <c r="I727" t="s">
        <v>1174</v>
      </c>
      <c r="J727" t="s">
        <v>132</v>
      </c>
      <c r="K727">
        <f>COUNTIFS(Bike_Data[Product Name],Bike_Data[[#This Row],[Product Name]])</f>
        <v>98</v>
      </c>
      <c r="L727">
        <f>_xlfn.RANK.EQ(Bike_Data[[#This Row],[Product Name Count]],Bike_Data[Product Name Count])</f>
        <v>1164</v>
      </c>
      <c r="M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7" t="s">
        <v>70</v>
      </c>
      <c r="O727" t="s">
        <v>37</v>
      </c>
      <c r="P727">
        <v>2</v>
      </c>
      <c r="Q727">
        <v>499.99</v>
      </c>
      <c r="R727">
        <v>0.05</v>
      </c>
      <c r="S727" t="s">
        <v>47</v>
      </c>
      <c r="T727">
        <v>18</v>
      </c>
      <c r="U727" t="s">
        <v>44</v>
      </c>
      <c r="V727" t="s">
        <v>48</v>
      </c>
      <c r="W727" t="s">
        <v>49</v>
      </c>
      <c r="X727" t="s">
        <v>50</v>
      </c>
    </row>
    <row r="728" spans="1:24" hidden="1" x14ac:dyDescent="0.25">
      <c r="A728">
        <v>365</v>
      </c>
      <c r="B728" t="s">
        <v>1169</v>
      </c>
      <c r="C728" t="s">
        <v>1175</v>
      </c>
      <c r="D728">
        <v>4</v>
      </c>
      <c r="E728" t="s">
        <v>23</v>
      </c>
      <c r="F728" t="s">
        <v>1176</v>
      </c>
      <c r="G728" t="s">
        <v>44</v>
      </c>
      <c r="H728" t="s">
        <v>206</v>
      </c>
      <c r="I728" t="s">
        <v>1177</v>
      </c>
      <c r="J728" t="s">
        <v>78</v>
      </c>
      <c r="K728">
        <f>COUNTIFS(Bike_Data[Product Name],Bike_Data[[#This Row],[Product Name]])</f>
        <v>193</v>
      </c>
      <c r="L728">
        <f>_xlfn.RANK.EQ(Bike_Data[[#This Row],[Product Name Count]],Bike_Data[Product Name Count])</f>
        <v>1</v>
      </c>
      <c r="M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8" t="s">
        <v>70</v>
      </c>
      <c r="O728" t="s">
        <v>37</v>
      </c>
      <c r="P728">
        <v>2</v>
      </c>
      <c r="Q728">
        <v>549.99</v>
      </c>
      <c r="R728">
        <v>7.0000000000000007E-2</v>
      </c>
      <c r="S728" t="s">
        <v>47</v>
      </c>
      <c r="T728">
        <v>16</v>
      </c>
      <c r="U728" t="s">
        <v>44</v>
      </c>
      <c r="V728" t="s">
        <v>48</v>
      </c>
      <c r="W728" t="s">
        <v>49</v>
      </c>
      <c r="X728" t="s">
        <v>50</v>
      </c>
    </row>
    <row r="729" spans="1:24" hidden="1" x14ac:dyDescent="0.25">
      <c r="A729">
        <v>367</v>
      </c>
      <c r="B729" t="s">
        <v>1178</v>
      </c>
      <c r="C729" t="s">
        <v>1175</v>
      </c>
      <c r="D729">
        <v>4</v>
      </c>
      <c r="E729" t="s">
        <v>23</v>
      </c>
      <c r="F729" t="s">
        <v>1181</v>
      </c>
      <c r="G729" t="s">
        <v>44</v>
      </c>
      <c r="H729" t="s">
        <v>762</v>
      </c>
      <c r="I729" t="s">
        <v>1182</v>
      </c>
      <c r="J729" t="s">
        <v>42</v>
      </c>
      <c r="K729">
        <f>COUNTIFS(Bike_Data[Product Name],Bike_Data[[#This Row],[Product Name]])</f>
        <v>185</v>
      </c>
      <c r="L729">
        <f>_xlfn.RANK.EQ(Bike_Data[[#This Row],[Product Name Count]],Bike_Data[Product Name Count])</f>
        <v>387</v>
      </c>
      <c r="M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29" t="s">
        <v>70</v>
      </c>
      <c r="O729" t="s">
        <v>37</v>
      </c>
      <c r="P729">
        <v>2</v>
      </c>
      <c r="Q729">
        <v>599.99</v>
      </c>
      <c r="R729">
        <v>0.1</v>
      </c>
      <c r="S729" t="s">
        <v>47</v>
      </c>
      <c r="T729">
        <v>2</v>
      </c>
      <c r="U729" t="s">
        <v>44</v>
      </c>
      <c r="V729" t="s">
        <v>48</v>
      </c>
      <c r="W729" t="s">
        <v>49</v>
      </c>
      <c r="X729" t="s">
        <v>55</v>
      </c>
    </row>
    <row r="730" spans="1:24" hidden="1" x14ac:dyDescent="0.25">
      <c r="A730">
        <v>367</v>
      </c>
      <c r="B730" t="s">
        <v>1178</v>
      </c>
      <c r="C730" t="s">
        <v>1175</v>
      </c>
      <c r="D730">
        <v>4</v>
      </c>
      <c r="E730" t="s">
        <v>23</v>
      </c>
      <c r="F730" t="s">
        <v>1181</v>
      </c>
      <c r="G730" t="s">
        <v>44</v>
      </c>
      <c r="H730" t="s">
        <v>762</v>
      </c>
      <c r="I730" t="s">
        <v>1182</v>
      </c>
      <c r="J730" t="s">
        <v>86</v>
      </c>
      <c r="K730">
        <f>COUNTIFS(Bike_Data[Product Name],Bike_Data[[#This Row],[Product Name]])</f>
        <v>180</v>
      </c>
      <c r="L730">
        <f>_xlfn.RANK.EQ(Bike_Data[[#This Row],[Product Name Count]],Bike_Data[Product Name Count])</f>
        <v>572</v>
      </c>
      <c r="M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0" t="s">
        <v>36</v>
      </c>
      <c r="O730" t="s">
        <v>37</v>
      </c>
      <c r="P730">
        <v>1</v>
      </c>
      <c r="Q730">
        <v>269.99</v>
      </c>
      <c r="R730">
        <v>0.05</v>
      </c>
      <c r="S730" t="s">
        <v>47</v>
      </c>
      <c r="T730">
        <v>18</v>
      </c>
      <c r="U730" t="s">
        <v>44</v>
      </c>
      <c r="V730" t="s">
        <v>48</v>
      </c>
      <c r="W730" t="s">
        <v>49</v>
      </c>
      <c r="X730" t="s">
        <v>55</v>
      </c>
    </row>
    <row r="731" spans="1:24" hidden="1" x14ac:dyDescent="0.25">
      <c r="A731">
        <v>367</v>
      </c>
      <c r="B731" t="s">
        <v>1178</v>
      </c>
      <c r="C731" t="s">
        <v>1175</v>
      </c>
      <c r="D731">
        <v>4</v>
      </c>
      <c r="E731" t="s">
        <v>23</v>
      </c>
      <c r="F731" t="s">
        <v>1181</v>
      </c>
      <c r="G731" t="s">
        <v>44</v>
      </c>
      <c r="H731" t="s">
        <v>762</v>
      </c>
      <c r="I731" t="s">
        <v>1182</v>
      </c>
      <c r="J731" t="s">
        <v>28</v>
      </c>
      <c r="K731">
        <f>COUNTIFS(Bike_Data[Product Name],Bike_Data[[#This Row],[Product Name]])</f>
        <v>97</v>
      </c>
      <c r="L731">
        <f>_xlfn.RANK.EQ(Bike_Data[[#This Row],[Product Name Count]],Bike_Data[Product Name Count])</f>
        <v>1262</v>
      </c>
      <c r="M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31" t="s">
        <v>29</v>
      </c>
      <c r="O731" t="s">
        <v>30</v>
      </c>
      <c r="P731">
        <v>2</v>
      </c>
      <c r="Q731">
        <v>1549</v>
      </c>
      <c r="R731">
        <v>0.05</v>
      </c>
      <c r="S731" t="s">
        <v>47</v>
      </c>
      <c r="T731">
        <v>13</v>
      </c>
      <c r="U731" t="s">
        <v>44</v>
      </c>
      <c r="V731" t="s">
        <v>48</v>
      </c>
      <c r="W731" t="s">
        <v>49</v>
      </c>
      <c r="X731" t="s">
        <v>55</v>
      </c>
    </row>
    <row r="732" spans="1:24" hidden="1" x14ac:dyDescent="0.25">
      <c r="A732">
        <v>368</v>
      </c>
      <c r="B732" t="s">
        <v>1178</v>
      </c>
      <c r="C732" t="s">
        <v>1183</v>
      </c>
      <c r="D732">
        <v>4</v>
      </c>
      <c r="E732" t="s">
        <v>23</v>
      </c>
      <c r="F732" t="s">
        <v>1184</v>
      </c>
      <c r="G732" t="s">
        <v>44</v>
      </c>
      <c r="H732" t="s">
        <v>1142</v>
      </c>
      <c r="I732" t="s">
        <v>1185</v>
      </c>
      <c r="J732" t="s">
        <v>109</v>
      </c>
      <c r="K732">
        <f>COUNTIFS(Bike_Data[Product Name],Bike_Data[[#This Row],[Product Name]])</f>
        <v>193</v>
      </c>
      <c r="L732">
        <f>_xlfn.RANK.EQ(Bike_Data[[#This Row],[Product Name Count]],Bike_Data[Product Name Count])</f>
        <v>1</v>
      </c>
      <c r="M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2" t="s">
        <v>87</v>
      </c>
      <c r="O732" t="s">
        <v>37</v>
      </c>
      <c r="P732">
        <v>2</v>
      </c>
      <c r="Q732">
        <v>269.99</v>
      </c>
      <c r="R732">
        <v>0.1</v>
      </c>
      <c r="S732" t="s">
        <v>47</v>
      </c>
      <c r="T732">
        <v>16</v>
      </c>
      <c r="U732" t="s">
        <v>44</v>
      </c>
      <c r="V732" t="s">
        <v>48</v>
      </c>
      <c r="W732" t="s">
        <v>49</v>
      </c>
      <c r="X732" t="s">
        <v>55</v>
      </c>
    </row>
    <row r="733" spans="1:24" hidden="1" x14ac:dyDescent="0.25">
      <c r="A733">
        <v>368</v>
      </c>
      <c r="B733" t="s">
        <v>1178</v>
      </c>
      <c r="C733" t="s">
        <v>1183</v>
      </c>
      <c r="D733">
        <v>4</v>
      </c>
      <c r="E733" t="s">
        <v>23</v>
      </c>
      <c r="F733" t="s">
        <v>1184</v>
      </c>
      <c r="G733" t="s">
        <v>44</v>
      </c>
      <c r="H733" t="s">
        <v>1142</v>
      </c>
      <c r="I733" t="s">
        <v>1185</v>
      </c>
      <c r="J733" t="s">
        <v>28</v>
      </c>
      <c r="K733">
        <f>COUNTIFS(Bike_Data[Product Name],Bike_Data[[#This Row],[Product Name]])</f>
        <v>97</v>
      </c>
      <c r="L733">
        <f>_xlfn.RANK.EQ(Bike_Data[[#This Row],[Product Name Count]],Bike_Data[Product Name Count])</f>
        <v>1262</v>
      </c>
      <c r="M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33" t="s">
        <v>29</v>
      </c>
      <c r="O733" t="s">
        <v>30</v>
      </c>
      <c r="P733">
        <v>2</v>
      </c>
      <c r="Q733">
        <v>1549</v>
      </c>
      <c r="R733">
        <v>0.2</v>
      </c>
      <c r="S733" t="s">
        <v>47</v>
      </c>
      <c r="T733">
        <v>13</v>
      </c>
      <c r="U733" t="s">
        <v>44</v>
      </c>
      <c r="V733" t="s">
        <v>48</v>
      </c>
      <c r="W733" t="s">
        <v>49</v>
      </c>
      <c r="X733" t="s">
        <v>55</v>
      </c>
    </row>
    <row r="734" spans="1:24" hidden="1" x14ac:dyDescent="0.25">
      <c r="A734">
        <v>368</v>
      </c>
      <c r="B734" t="s">
        <v>1178</v>
      </c>
      <c r="C734" t="s">
        <v>1183</v>
      </c>
      <c r="D734">
        <v>4</v>
      </c>
      <c r="E734" t="s">
        <v>23</v>
      </c>
      <c r="F734" t="s">
        <v>1184</v>
      </c>
      <c r="G734" t="s">
        <v>44</v>
      </c>
      <c r="H734" t="s">
        <v>1142</v>
      </c>
      <c r="I734" t="s">
        <v>1185</v>
      </c>
      <c r="J734" t="s">
        <v>127</v>
      </c>
      <c r="K734">
        <f>COUNTIFS(Bike_Data[Product Name],Bike_Data[[#This Row],[Product Name]])</f>
        <v>91</v>
      </c>
      <c r="L734">
        <f>_xlfn.RANK.EQ(Bike_Data[[#This Row],[Product Name Count]],Bike_Data[Product Name Count])</f>
        <v>1553</v>
      </c>
      <c r="M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34" t="s">
        <v>39</v>
      </c>
      <c r="O734" t="s">
        <v>128</v>
      </c>
      <c r="P734">
        <v>1</v>
      </c>
      <c r="Q734">
        <v>1320.99</v>
      </c>
      <c r="R734">
        <v>0.2</v>
      </c>
      <c r="S734" t="s">
        <v>47</v>
      </c>
      <c r="T734">
        <v>1</v>
      </c>
      <c r="U734" t="s">
        <v>44</v>
      </c>
      <c r="V734" t="s">
        <v>48</v>
      </c>
      <c r="W734" t="s">
        <v>49</v>
      </c>
      <c r="X734" t="s">
        <v>55</v>
      </c>
    </row>
    <row r="735" spans="1:24" hidden="1" x14ac:dyDescent="0.25">
      <c r="A735">
        <v>368</v>
      </c>
      <c r="B735" t="s">
        <v>1178</v>
      </c>
      <c r="C735" t="s">
        <v>1183</v>
      </c>
      <c r="D735">
        <v>4</v>
      </c>
      <c r="E735" t="s">
        <v>23</v>
      </c>
      <c r="F735" t="s">
        <v>1184</v>
      </c>
      <c r="G735" t="s">
        <v>44</v>
      </c>
      <c r="H735" t="s">
        <v>1142</v>
      </c>
      <c r="I735" t="s">
        <v>1185</v>
      </c>
      <c r="J735" t="s">
        <v>165</v>
      </c>
      <c r="K735">
        <f>COUNTIFS(Bike_Data[Product Name],Bike_Data[[#This Row],[Product Name]])</f>
        <v>78</v>
      </c>
      <c r="L735">
        <f>_xlfn.RANK.EQ(Bike_Data[[#This Row],[Product Name Count]],Bike_Data[Product Name Count])</f>
        <v>2170</v>
      </c>
      <c r="M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35" t="s">
        <v>36</v>
      </c>
      <c r="O735" t="s">
        <v>69</v>
      </c>
      <c r="P735">
        <v>1</v>
      </c>
      <c r="Q735">
        <v>449</v>
      </c>
      <c r="R735">
        <v>0.05</v>
      </c>
      <c r="S735" t="s">
        <v>47</v>
      </c>
      <c r="T735">
        <v>15</v>
      </c>
      <c r="U735" t="s">
        <v>44</v>
      </c>
      <c r="V735" t="s">
        <v>48</v>
      </c>
      <c r="W735" t="s">
        <v>49</v>
      </c>
      <c r="X735" t="s">
        <v>55</v>
      </c>
    </row>
    <row r="736" spans="1:24" hidden="1" x14ac:dyDescent="0.25">
      <c r="A736">
        <v>370</v>
      </c>
      <c r="B736" t="s">
        <v>1175</v>
      </c>
      <c r="C736" t="s">
        <v>1186</v>
      </c>
      <c r="D736">
        <v>4</v>
      </c>
      <c r="E736" t="s">
        <v>23</v>
      </c>
      <c r="F736" t="s">
        <v>1189</v>
      </c>
      <c r="G736" t="s">
        <v>44</v>
      </c>
      <c r="H736" t="s">
        <v>493</v>
      </c>
      <c r="I736" t="s">
        <v>1190</v>
      </c>
      <c r="J736" t="s">
        <v>132</v>
      </c>
      <c r="K736">
        <f>COUNTIFS(Bike_Data[Product Name],Bike_Data[[#This Row],[Product Name]])</f>
        <v>98</v>
      </c>
      <c r="L736">
        <f>_xlfn.RANK.EQ(Bike_Data[[#This Row],[Product Name Count]],Bike_Data[Product Name Count])</f>
        <v>1164</v>
      </c>
      <c r="M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6" t="s">
        <v>70</v>
      </c>
      <c r="O736" t="s">
        <v>37</v>
      </c>
      <c r="P736">
        <v>2</v>
      </c>
      <c r="Q736">
        <v>499.99</v>
      </c>
      <c r="R736">
        <v>0.05</v>
      </c>
      <c r="S736" t="s">
        <v>47</v>
      </c>
      <c r="T736">
        <v>18</v>
      </c>
      <c r="U736" t="s">
        <v>44</v>
      </c>
      <c r="V736" t="s">
        <v>48</v>
      </c>
      <c r="W736" t="s">
        <v>49</v>
      </c>
      <c r="X736" t="s">
        <v>55</v>
      </c>
    </row>
    <row r="737" spans="1:24" hidden="1" x14ac:dyDescent="0.25">
      <c r="A737">
        <v>370</v>
      </c>
      <c r="B737" t="s">
        <v>1175</v>
      </c>
      <c r="C737" t="s">
        <v>1186</v>
      </c>
      <c r="D737">
        <v>4</v>
      </c>
      <c r="E737" t="s">
        <v>23</v>
      </c>
      <c r="F737" t="s">
        <v>1189</v>
      </c>
      <c r="G737" t="s">
        <v>44</v>
      </c>
      <c r="H737" t="s">
        <v>493</v>
      </c>
      <c r="I737" t="s">
        <v>1190</v>
      </c>
      <c r="J737" t="s">
        <v>41</v>
      </c>
      <c r="K737">
        <f>COUNTIFS(Bike_Data[Product Name],Bike_Data[[#This Row],[Product Name]])</f>
        <v>97</v>
      </c>
      <c r="L737">
        <f>_xlfn.RANK.EQ(Bike_Data[[#This Row],[Product Name Count]],Bike_Data[Product Name Count])</f>
        <v>1262</v>
      </c>
      <c r="M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37" t="s">
        <v>39</v>
      </c>
      <c r="O737" t="s">
        <v>40</v>
      </c>
      <c r="P737">
        <v>2</v>
      </c>
      <c r="Q737">
        <v>2899.99</v>
      </c>
      <c r="R737">
        <v>0.1</v>
      </c>
      <c r="S737" t="s">
        <v>47</v>
      </c>
      <c r="T737">
        <v>2</v>
      </c>
      <c r="U737" t="s">
        <v>44</v>
      </c>
      <c r="V737" t="s">
        <v>48</v>
      </c>
      <c r="W737" t="s">
        <v>49</v>
      </c>
      <c r="X737" t="s">
        <v>55</v>
      </c>
    </row>
    <row r="738" spans="1:24" hidden="1" x14ac:dyDescent="0.25">
      <c r="A738">
        <v>371</v>
      </c>
      <c r="B738" t="s">
        <v>1175</v>
      </c>
      <c r="C738" t="s">
        <v>1186</v>
      </c>
      <c r="D738">
        <v>4</v>
      </c>
      <c r="E738" t="s">
        <v>23</v>
      </c>
      <c r="F738" t="s">
        <v>1191</v>
      </c>
      <c r="G738" t="s">
        <v>44</v>
      </c>
      <c r="H738" t="s">
        <v>1119</v>
      </c>
      <c r="I738" t="s">
        <v>1192</v>
      </c>
      <c r="J738" t="s">
        <v>78</v>
      </c>
      <c r="K738">
        <f>COUNTIFS(Bike_Data[Product Name],Bike_Data[[#This Row],[Product Name]])</f>
        <v>193</v>
      </c>
      <c r="L738">
        <f>_xlfn.RANK.EQ(Bike_Data[[#This Row],[Product Name Count]],Bike_Data[Product Name Count])</f>
        <v>1</v>
      </c>
      <c r="M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8" t="s">
        <v>36</v>
      </c>
      <c r="O738" t="s">
        <v>37</v>
      </c>
      <c r="P738">
        <v>1</v>
      </c>
      <c r="Q738">
        <v>549.99</v>
      </c>
      <c r="R738">
        <v>0.2</v>
      </c>
      <c r="S738" t="s">
        <v>47</v>
      </c>
      <c r="T738">
        <v>2</v>
      </c>
      <c r="U738" t="s">
        <v>44</v>
      </c>
      <c r="V738" t="s">
        <v>48</v>
      </c>
      <c r="W738" t="s">
        <v>49</v>
      </c>
      <c r="X738" t="s">
        <v>55</v>
      </c>
    </row>
    <row r="739" spans="1:24" hidden="1" x14ac:dyDescent="0.25">
      <c r="A739">
        <v>371</v>
      </c>
      <c r="B739" t="s">
        <v>1175</v>
      </c>
      <c r="C739" t="s">
        <v>1186</v>
      </c>
      <c r="D739">
        <v>4</v>
      </c>
      <c r="E739" t="s">
        <v>23</v>
      </c>
      <c r="F739" t="s">
        <v>1191</v>
      </c>
      <c r="G739" t="s">
        <v>44</v>
      </c>
      <c r="H739" t="s">
        <v>1119</v>
      </c>
      <c r="I739" t="s">
        <v>1192</v>
      </c>
      <c r="J739" t="s">
        <v>86</v>
      </c>
      <c r="K739">
        <f>COUNTIFS(Bike_Data[Product Name],Bike_Data[[#This Row],[Product Name]])</f>
        <v>180</v>
      </c>
      <c r="L739">
        <f>_xlfn.RANK.EQ(Bike_Data[[#This Row],[Product Name Count]],Bike_Data[Product Name Count])</f>
        <v>572</v>
      </c>
      <c r="M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39" t="s">
        <v>36</v>
      </c>
      <c r="O739" t="s">
        <v>37</v>
      </c>
      <c r="P739">
        <v>1</v>
      </c>
      <c r="Q739">
        <v>269.99</v>
      </c>
      <c r="R739">
        <v>0.2</v>
      </c>
      <c r="S739" t="s">
        <v>47</v>
      </c>
      <c r="T739">
        <v>18</v>
      </c>
      <c r="U739" t="s">
        <v>44</v>
      </c>
      <c r="V739" t="s">
        <v>48</v>
      </c>
      <c r="W739" t="s">
        <v>49</v>
      </c>
      <c r="X739" t="s">
        <v>55</v>
      </c>
    </row>
    <row r="740" spans="1:24" hidden="1" x14ac:dyDescent="0.25">
      <c r="A740">
        <v>372</v>
      </c>
      <c r="B740" t="s">
        <v>1193</v>
      </c>
      <c r="C740" t="s">
        <v>1186</v>
      </c>
      <c r="D740">
        <v>4</v>
      </c>
      <c r="E740" t="s">
        <v>23</v>
      </c>
      <c r="F740" t="s">
        <v>1194</v>
      </c>
      <c r="G740" t="s">
        <v>44</v>
      </c>
      <c r="H740" t="s">
        <v>1195</v>
      </c>
      <c r="I740" t="s">
        <v>1196</v>
      </c>
      <c r="J740" t="s">
        <v>86</v>
      </c>
      <c r="K740">
        <f>COUNTIFS(Bike_Data[Product Name],Bike_Data[[#This Row],[Product Name]])</f>
        <v>180</v>
      </c>
      <c r="L740">
        <f>_xlfn.RANK.EQ(Bike_Data[[#This Row],[Product Name Count]],Bike_Data[Product Name Count])</f>
        <v>572</v>
      </c>
      <c r="M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0" t="s">
        <v>36</v>
      </c>
      <c r="O740" t="s">
        <v>37</v>
      </c>
      <c r="P740">
        <v>2</v>
      </c>
      <c r="Q740">
        <v>269.99</v>
      </c>
      <c r="R740">
        <v>0.1</v>
      </c>
      <c r="S740" t="s">
        <v>47</v>
      </c>
      <c r="T740">
        <v>18</v>
      </c>
      <c r="U740" t="s">
        <v>44</v>
      </c>
      <c r="V740" t="s">
        <v>48</v>
      </c>
      <c r="W740" t="s">
        <v>49</v>
      </c>
      <c r="X740" t="s">
        <v>50</v>
      </c>
    </row>
    <row r="741" spans="1:24" hidden="1" x14ac:dyDescent="0.25">
      <c r="A741">
        <v>372</v>
      </c>
      <c r="B741" t="s">
        <v>1193</v>
      </c>
      <c r="C741" t="s">
        <v>1186</v>
      </c>
      <c r="D741">
        <v>4</v>
      </c>
      <c r="E741" t="s">
        <v>23</v>
      </c>
      <c r="F741" t="s">
        <v>1194</v>
      </c>
      <c r="G741" t="s">
        <v>44</v>
      </c>
      <c r="H741" t="s">
        <v>1195</v>
      </c>
      <c r="I741" t="s">
        <v>1196</v>
      </c>
      <c r="J741" t="s">
        <v>104</v>
      </c>
      <c r="K741">
        <f>COUNTIFS(Bike_Data[Product Name],Bike_Data[[#This Row],[Product Name]])</f>
        <v>97</v>
      </c>
      <c r="L741">
        <f>_xlfn.RANK.EQ(Bike_Data[[#This Row],[Product Name Count]],Bike_Data[Product Name Count])</f>
        <v>1262</v>
      </c>
      <c r="M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41" t="s">
        <v>29</v>
      </c>
      <c r="O741" t="s">
        <v>30</v>
      </c>
      <c r="P741">
        <v>1</v>
      </c>
      <c r="Q741">
        <v>1680.99</v>
      </c>
      <c r="R741">
        <v>0.05</v>
      </c>
      <c r="S741" t="s">
        <v>47</v>
      </c>
      <c r="T741">
        <v>21</v>
      </c>
      <c r="U741" t="s">
        <v>44</v>
      </c>
      <c r="V741" t="s">
        <v>48</v>
      </c>
      <c r="W741" t="s">
        <v>49</v>
      </c>
      <c r="X741" t="s">
        <v>50</v>
      </c>
    </row>
    <row r="742" spans="1:24" hidden="1" x14ac:dyDescent="0.25">
      <c r="A742">
        <v>372</v>
      </c>
      <c r="B742" t="s">
        <v>1193</v>
      </c>
      <c r="C742" t="s">
        <v>1186</v>
      </c>
      <c r="D742">
        <v>4</v>
      </c>
      <c r="E742" t="s">
        <v>23</v>
      </c>
      <c r="F742" t="s">
        <v>1194</v>
      </c>
      <c r="G742" t="s">
        <v>44</v>
      </c>
      <c r="H742" t="s">
        <v>1195</v>
      </c>
      <c r="I742" t="s">
        <v>1196</v>
      </c>
      <c r="J742" t="s">
        <v>127</v>
      </c>
      <c r="K742">
        <f>COUNTIFS(Bike_Data[Product Name],Bike_Data[[#This Row],[Product Name]])</f>
        <v>91</v>
      </c>
      <c r="L742">
        <f>_xlfn.RANK.EQ(Bike_Data[[#This Row],[Product Name Count]],Bike_Data[Product Name Count])</f>
        <v>1553</v>
      </c>
      <c r="M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42" t="s">
        <v>39</v>
      </c>
      <c r="O742" t="s">
        <v>128</v>
      </c>
      <c r="P742">
        <v>1</v>
      </c>
      <c r="Q742">
        <v>1320.99</v>
      </c>
      <c r="R742">
        <v>0.1</v>
      </c>
      <c r="S742" t="s">
        <v>47</v>
      </c>
      <c r="T742">
        <v>1</v>
      </c>
      <c r="U742" t="s">
        <v>44</v>
      </c>
      <c r="V742" t="s">
        <v>48</v>
      </c>
      <c r="W742" t="s">
        <v>49</v>
      </c>
      <c r="X742" t="s">
        <v>50</v>
      </c>
    </row>
    <row r="743" spans="1:24" hidden="1" x14ac:dyDescent="0.25">
      <c r="A743">
        <v>373</v>
      </c>
      <c r="B743" t="s">
        <v>1193</v>
      </c>
      <c r="C743" t="s">
        <v>1183</v>
      </c>
      <c r="D743">
        <v>4</v>
      </c>
      <c r="E743" t="s">
        <v>23</v>
      </c>
      <c r="F743" t="s">
        <v>1197</v>
      </c>
      <c r="G743" t="s">
        <v>44</v>
      </c>
      <c r="H743" t="s">
        <v>1092</v>
      </c>
      <c r="I743" t="s">
        <v>1198</v>
      </c>
      <c r="J743" t="s">
        <v>78</v>
      </c>
      <c r="K743">
        <f>COUNTIFS(Bike_Data[Product Name],Bike_Data[[#This Row],[Product Name]])</f>
        <v>193</v>
      </c>
      <c r="L743">
        <f>_xlfn.RANK.EQ(Bike_Data[[#This Row],[Product Name Count]],Bike_Data[Product Name Count])</f>
        <v>1</v>
      </c>
      <c r="M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3" t="s">
        <v>36</v>
      </c>
      <c r="O743" t="s">
        <v>37</v>
      </c>
      <c r="P743">
        <v>1</v>
      </c>
      <c r="Q743">
        <v>549.99</v>
      </c>
      <c r="R743">
        <v>0.1</v>
      </c>
      <c r="S743" t="s">
        <v>47</v>
      </c>
      <c r="T743">
        <v>2</v>
      </c>
      <c r="U743" t="s">
        <v>44</v>
      </c>
      <c r="V743" t="s">
        <v>48</v>
      </c>
      <c r="W743" t="s">
        <v>49</v>
      </c>
      <c r="X743" t="s">
        <v>55</v>
      </c>
    </row>
    <row r="744" spans="1:24" hidden="1" x14ac:dyDescent="0.25">
      <c r="A744">
        <v>373</v>
      </c>
      <c r="B744" t="s">
        <v>1193</v>
      </c>
      <c r="C744" t="s">
        <v>1183</v>
      </c>
      <c r="D744">
        <v>4</v>
      </c>
      <c r="E744" t="s">
        <v>23</v>
      </c>
      <c r="F744" t="s">
        <v>1197</v>
      </c>
      <c r="G744" t="s">
        <v>44</v>
      </c>
      <c r="H744" t="s">
        <v>1092</v>
      </c>
      <c r="I744" t="s">
        <v>1198</v>
      </c>
      <c r="J744" t="s">
        <v>109</v>
      </c>
      <c r="K744">
        <f>COUNTIFS(Bike_Data[Product Name],Bike_Data[[#This Row],[Product Name]])</f>
        <v>193</v>
      </c>
      <c r="L744">
        <f>_xlfn.RANK.EQ(Bike_Data[[#This Row],[Product Name Count]],Bike_Data[Product Name Count])</f>
        <v>1</v>
      </c>
      <c r="M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4" t="s">
        <v>36</v>
      </c>
      <c r="O744" t="s">
        <v>37</v>
      </c>
      <c r="P744">
        <v>1</v>
      </c>
      <c r="Q744">
        <v>269.99</v>
      </c>
      <c r="R744">
        <v>0.1</v>
      </c>
      <c r="S744" t="s">
        <v>47</v>
      </c>
      <c r="T744">
        <v>1</v>
      </c>
      <c r="U744" t="s">
        <v>44</v>
      </c>
      <c r="V744" t="s">
        <v>48</v>
      </c>
      <c r="W744" t="s">
        <v>49</v>
      </c>
      <c r="X744" t="s">
        <v>55</v>
      </c>
    </row>
    <row r="745" spans="1:24" hidden="1" x14ac:dyDescent="0.25">
      <c r="A745">
        <v>373</v>
      </c>
      <c r="B745" t="s">
        <v>1193</v>
      </c>
      <c r="C745" t="s">
        <v>1183</v>
      </c>
      <c r="D745">
        <v>4</v>
      </c>
      <c r="E745" t="s">
        <v>23</v>
      </c>
      <c r="F745" t="s">
        <v>1197</v>
      </c>
      <c r="G745" t="s">
        <v>44</v>
      </c>
      <c r="H745" t="s">
        <v>1092</v>
      </c>
      <c r="I745" t="s">
        <v>1198</v>
      </c>
      <c r="J745" t="s">
        <v>86</v>
      </c>
      <c r="K745">
        <f>COUNTIFS(Bike_Data[Product Name],Bike_Data[[#This Row],[Product Name]])</f>
        <v>180</v>
      </c>
      <c r="L745">
        <f>_xlfn.RANK.EQ(Bike_Data[[#This Row],[Product Name Count]],Bike_Data[Product Name Count])</f>
        <v>572</v>
      </c>
      <c r="M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5" t="s">
        <v>87</v>
      </c>
      <c r="O745" t="s">
        <v>37</v>
      </c>
      <c r="P745">
        <v>1</v>
      </c>
      <c r="Q745">
        <v>269.99</v>
      </c>
      <c r="R745">
        <v>0.1</v>
      </c>
      <c r="S745" t="s">
        <v>47</v>
      </c>
      <c r="T745">
        <v>0</v>
      </c>
      <c r="U745" t="s">
        <v>44</v>
      </c>
      <c r="V745" t="s">
        <v>48</v>
      </c>
      <c r="W745" t="s">
        <v>49</v>
      </c>
      <c r="X745" t="s">
        <v>55</v>
      </c>
    </row>
    <row r="746" spans="1:24" hidden="1" x14ac:dyDescent="0.25">
      <c r="A746">
        <v>373</v>
      </c>
      <c r="B746" t="s">
        <v>1193</v>
      </c>
      <c r="C746" t="s">
        <v>1183</v>
      </c>
      <c r="D746">
        <v>4</v>
      </c>
      <c r="E746" t="s">
        <v>23</v>
      </c>
      <c r="F746" t="s">
        <v>1197</v>
      </c>
      <c r="G746" t="s">
        <v>44</v>
      </c>
      <c r="H746" t="s">
        <v>1092</v>
      </c>
      <c r="I746" t="s">
        <v>1198</v>
      </c>
      <c r="J746" t="s">
        <v>38</v>
      </c>
      <c r="K746">
        <f>COUNTIFS(Bike_Data[Product Name],Bike_Data[[#This Row],[Product Name]])</f>
        <v>85</v>
      </c>
      <c r="L746">
        <f>_xlfn.RANK.EQ(Bike_Data[[#This Row],[Product Name Count]],Bike_Data[Product Name Count])</f>
        <v>2001</v>
      </c>
      <c r="M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46" t="s">
        <v>39</v>
      </c>
      <c r="O746" t="s">
        <v>40</v>
      </c>
      <c r="P746">
        <v>2</v>
      </c>
      <c r="Q746">
        <v>1799.99</v>
      </c>
      <c r="R746">
        <v>0.05</v>
      </c>
      <c r="S746" t="s">
        <v>47</v>
      </c>
      <c r="T746">
        <v>1</v>
      </c>
      <c r="U746" t="s">
        <v>44</v>
      </c>
      <c r="V746" t="s">
        <v>48</v>
      </c>
      <c r="W746" t="s">
        <v>49</v>
      </c>
      <c r="X746" t="s">
        <v>55</v>
      </c>
    </row>
    <row r="747" spans="1:24" hidden="1" x14ac:dyDescent="0.25">
      <c r="A747">
        <v>373</v>
      </c>
      <c r="B747" t="s">
        <v>1193</v>
      </c>
      <c r="C747" t="s">
        <v>1183</v>
      </c>
      <c r="D747">
        <v>4</v>
      </c>
      <c r="E747" t="s">
        <v>23</v>
      </c>
      <c r="F747" t="s">
        <v>1197</v>
      </c>
      <c r="G747" t="s">
        <v>44</v>
      </c>
      <c r="H747" t="s">
        <v>1092</v>
      </c>
      <c r="I747" t="s">
        <v>1198</v>
      </c>
      <c r="J747" t="s">
        <v>165</v>
      </c>
      <c r="K747">
        <f>COUNTIFS(Bike_Data[Product Name],Bike_Data[[#This Row],[Product Name]])</f>
        <v>78</v>
      </c>
      <c r="L747">
        <f>_xlfn.RANK.EQ(Bike_Data[[#This Row],[Product Name Count]],Bike_Data[Product Name Count])</f>
        <v>2170</v>
      </c>
      <c r="M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47" t="s">
        <v>36</v>
      </c>
      <c r="O747" t="s">
        <v>69</v>
      </c>
      <c r="P747">
        <v>2</v>
      </c>
      <c r="Q747">
        <v>449</v>
      </c>
      <c r="R747">
        <v>0.2</v>
      </c>
      <c r="S747" t="s">
        <v>47</v>
      </c>
      <c r="T747">
        <v>15</v>
      </c>
      <c r="U747" t="s">
        <v>44</v>
      </c>
      <c r="V747" t="s">
        <v>48</v>
      </c>
      <c r="W747" t="s">
        <v>49</v>
      </c>
      <c r="X747" t="s">
        <v>55</v>
      </c>
    </row>
    <row r="748" spans="1:24" hidden="1" x14ac:dyDescent="0.25">
      <c r="A748">
        <v>375</v>
      </c>
      <c r="B748" t="s">
        <v>1183</v>
      </c>
      <c r="C748" t="s">
        <v>1201</v>
      </c>
      <c r="D748">
        <v>4</v>
      </c>
      <c r="E748" t="s">
        <v>23</v>
      </c>
      <c r="F748" t="s">
        <v>1202</v>
      </c>
      <c r="G748" t="s">
        <v>44</v>
      </c>
      <c r="H748" t="s">
        <v>170</v>
      </c>
      <c r="I748" t="s">
        <v>1203</v>
      </c>
      <c r="J748" t="s">
        <v>109</v>
      </c>
      <c r="K748">
        <f>COUNTIFS(Bike_Data[Product Name],Bike_Data[[#This Row],[Product Name]])</f>
        <v>193</v>
      </c>
      <c r="L748">
        <f>_xlfn.RANK.EQ(Bike_Data[[#This Row],[Product Name Count]],Bike_Data[Product Name Count])</f>
        <v>1</v>
      </c>
      <c r="M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8" t="s">
        <v>87</v>
      </c>
      <c r="O748" t="s">
        <v>37</v>
      </c>
      <c r="P748">
        <v>2</v>
      </c>
      <c r="Q748">
        <v>269.99</v>
      </c>
      <c r="R748">
        <v>0.05</v>
      </c>
      <c r="S748" t="s">
        <v>47</v>
      </c>
      <c r="T748">
        <v>16</v>
      </c>
      <c r="U748" t="s">
        <v>44</v>
      </c>
      <c r="V748" t="s">
        <v>48</v>
      </c>
      <c r="W748" t="s">
        <v>49</v>
      </c>
      <c r="X748" t="s">
        <v>55</v>
      </c>
    </row>
    <row r="749" spans="1:24" hidden="1" x14ac:dyDescent="0.25">
      <c r="A749">
        <v>375</v>
      </c>
      <c r="B749" t="s">
        <v>1183</v>
      </c>
      <c r="C749" t="s">
        <v>1201</v>
      </c>
      <c r="D749">
        <v>4</v>
      </c>
      <c r="E749" t="s">
        <v>23</v>
      </c>
      <c r="F749" t="s">
        <v>1202</v>
      </c>
      <c r="G749" t="s">
        <v>44</v>
      </c>
      <c r="H749" t="s">
        <v>170</v>
      </c>
      <c r="I749" t="s">
        <v>1203</v>
      </c>
      <c r="J749" t="s">
        <v>78</v>
      </c>
      <c r="K749">
        <f>COUNTIFS(Bike_Data[Product Name],Bike_Data[[#This Row],[Product Name]])</f>
        <v>193</v>
      </c>
      <c r="L749">
        <f>_xlfn.RANK.EQ(Bike_Data[[#This Row],[Product Name Count]],Bike_Data[Product Name Count])</f>
        <v>1</v>
      </c>
      <c r="M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49" t="s">
        <v>36</v>
      </c>
      <c r="O749" t="s">
        <v>37</v>
      </c>
      <c r="P749">
        <v>2</v>
      </c>
      <c r="Q749">
        <v>549.99</v>
      </c>
      <c r="R749">
        <v>0.05</v>
      </c>
      <c r="S749" t="s">
        <v>47</v>
      </c>
      <c r="T749">
        <v>2</v>
      </c>
      <c r="U749" t="s">
        <v>44</v>
      </c>
      <c r="V749" t="s">
        <v>48</v>
      </c>
      <c r="W749" t="s">
        <v>49</v>
      </c>
      <c r="X749" t="s">
        <v>55</v>
      </c>
    </row>
    <row r="750" spans="1:24" hidden="1" x14ac:dyDescent="0.25">
      <c r="A750">
        <v>375</v>
      </c>
      <c r="B750" t="s">
        <v>1183</v>
      </c>
      <c r="C750" t="s">
        <v>1201</v>
      </c>
      <c r="D750">
        <v>4</v>
      </c>
      <c r="E750" t="s">
        <v>23</v>
      </c>
      <c r="F750" t="s">
        <v>1202</v>
      </c>
      <c r="G750" t="s">
        <v>44</v>
      </c>
      <c r="H750" t="s">
        <v>170</v>
      </c>
      <c r="I750" t="s">
        <v>1203</v>
      </c>
      <c r="J750" t="s">
        <v>41</v>
      </c>
      <c r="K750">
        <f>COUNTIFS(Bike_Data[Product Name],Bike_Data[[#This Row],[Product Name]])</f>
        <v>97</v>
      </c>
      <c r="L750">
        <f>_xlfn.RANK.EQ(Bike_Data[[#This Row],[Product Name Count]],Bike_Data[Product Name Count])</f>
        <v>1262</v>
      </c>
      <c r="M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0" t="s">
        <v>39</v>
      </c>
      <c r="O750" t="s">
        <v>40</v>
      </c>
      <c r="P750">
        <v>2</v>
      </c>
      <c r="Q750">
        <v>2899.99</v>
      </c>
      <c r="R750">
        <v>7.0000000000000007E-2</v>
      </c>
      <c r="S750" t="s">
        <v>47</v>
      </c>
      <c r="T750">
        <v>2</v>
      </c>
      <c r="U750" t="s">
        <v>44</v>
      </c>
      <c r="V750" t="s">
        <v>48</v>
      </c>
      <c r="W750" t="s">
        <v>49</v>
      </c>
      <c r="X750" t="s">
        <v>55</v>
      </c>
    </row>
    <row r="751" spans="1:24" hidden="1" x14ac:dyDescent="0.25">
      <c r="A751">
        <v>375</v>
      </c>
      <c r="B751" t="s">
        <v>1183</v>
      </c>
      <c r="C751" t="s">
        <v>1201</v>
      </c>
      <c r="D751">
        <v>4</v>
      </c>
      <c r="E751" t="s">
        <v>23</v>
      </c>
      <c r="F751" t="s">
        <v>1202</v>
      </c>
      <c r="G751" t="s">
        <v>44</v>
      </c>
      <c r="H751" t="s">
        <v>170</v>
      </c>
      <c r="I751" t="s">
        <v>1203</v>
      </c>
      <c r="J751" t="s">
        <v>61</v>
      </c>
      <c r="K751">
        <f>COUNTIFS(Bike_Data[Product Name],Bike_Data[[#This Row],[Product Name]])</f>
        <v>77</v>
      </c>
      <c r="L751">
        <f>_xlfn.RANK.EQ(Bike_Data[[#This Row],[Product Name Count]],Bike_Data[Product Name Count])</f>
        <v>2248</v>
      </c>
      <c r="M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1" t="s">
        <v>39</v>
      </c>
      <c r="O751" t="s">
        <v>62</v>
      </c>
      <c r="P751">
        <v>2</v>
      </c>
      <c r="Q751">
        <v>749.99</v>
      </c>
      <c r="R751">
        <v>0.05</v>
      </c>
      <c r="S751" t="s">
        <v>47</v>
      </c>
      <c r="T751">
        <v>16</v>
      </c>
      <c r="U751" t="s">
        <v>44</v>
      </c>
      <c r="V751" t="s">
        <v>48</v>
      </c>
      <c r="W751" t="s">
        <v>49</v>
      </c>
      <c r="X751" t="s">
        <v>55</v>
      </c>
    </row>
    <row r="752" spans="1:24" hidden="1" x14ac:dyDescent="0.25">
      <c r="A752">
        <v>376</v>
      </c>
      <c r="B752" t="s">
        <v>1183</v>
      </c>
      <c r="C752" t="s">
        <v>1186</v>
      </c>
      <c r="D752">
        <v>4</v>
      </c>
      <c r="E752" t="s">
        <v>23</v>
      </c>
      <c r="F752" t="s">
        <v>1204</v>
      </c>
      <c r="G752" t="s">
        <v>44</v>
      </c>
      <c r="H752" t="s">
        <v>722</v>
      </c>
      <c r="I752" t="s">
        <v>1205</v>
      </c>
      <c r="J752" t="s">
        <v>118</v>
      </c>
      <c r="K752">
        <f>COUNTIFS(Bike_Data[Product Name],Bike_Data[[#This Row],[Product Name]])</f>
        <v>100</v>
      </c>
      <c r="L752">
        <f>_xlfn.RANK.EQ(Bike_Data[[#This Row],[Product Name Count]],Bike_Data[Product Name Count])</f>
        <v>1064</v>
      </c>
      <c r="M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52" t="s">
        <v>87</v>
      </c>
      <c r="O752" t="s">
        <v>37</v>
      </c>
      <c r="P752">
        <v>2</v>
      </c>
      <c r="Q752">
        <v>299.99</v>
      </c>
      <c r="R752">
        <v>0.1</v>
      </c>
      <c r="S752" t="s">
        <v>47</v>
      </c>
      <c r="T752">
        <v>12</v>
      </c>
      <c r="U752" t="s">
        <v>44</v>
      </c>
      <c r="V752" t="s">
        <v>48</v>
      </c>
      <c r="W752" t="s">
        <v>49</v>
      </c>
      <c r="X752" t="s">
        <v>50</v>
      </c>
    </row>
    <row r="753" spans="1:24" hidden="1" x14ac:dyDescent="0.25">
      <c r="A753">
        <v>376</v>
      </c>
      <c r="B753" t="s">
        <v>1183</v>
      </c>
      <c r="C753" t="s">
        <v>1186</v>
      </c>
      <c r="D753">
        <v>4</v>
      </c>
      <c r="E753" t="s">
        <v>23</v>
      </c>
      <c r="F753" t="s">
        <v>1204</v>
      </c>
      <c r="G753" t="s">
        <v>44</v>
      </c>
      <c r="H753" t="s">
        <v>722</v>
      </c>
      <c r="I753" t="s">
        <v>1205</v>
      </c>
      <c r="J753" t="s">
        <v>61</v>
      </c>
      <c r="K753">
        <f>COUNTIFS(Bike_Data[Product Name],Bike_Data[[#This Row],[Product Name]])</f>
        <v>77</v>
      </c>
      <c r="L753">
        <f>_xlfn.RANK.EQ(Bike_Data[[#This Row],[Product Name Count]],Bike_Data[Product Name Count])</f>
        <v>2248</v>
      </c>
      <c r="M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3" t="s">
        <v>39</v>
      </c>
      <c r="O753" t="s">
        <v>62</v>
      </c>
      <c r="P753">
        <v>2</v>
      </c>
      <c r="Q753">
        <v>749.99</v>
      </c>
      <c r="R753">
        <v>7.0000000000000007E-2</v>
      </c>
      <c r="S753" t="s">
        <v>47</v>
      </c>
      <c r="T753">
        <v>16</v>
      </c>
      <c r="U753" t="s">
        <v>44</v>
      </c>
      <c r="V753" t="s">
        <v>48</v>
      </c>
      <c r="W753" t="s">
        <v>49</v>
      </c>
      <c r="X753" t="s">
        <v>50</v>
      </c>
    </row>
    <row r="754" spans="1:24" hidden="1" x14ac:dyDescent="0.25">
      <c r="A754">
        <v>377</v>
      </c>
      <c r="B754" t="s">
        <v>1183</v>
      </c>
      <c r="C754" t="s">
        <v>1201</v>
      </c>
      <c r="D754">
        <v>4</v>
      </c>
      <c r="E754" t="s">
        <v>23</v>
      </c>
      <c r="F754" t="s">
        <v>1206</v>
      </c>
      <c r="G754" t="s">
        <v>44</v>
      </c>
      <c r="H754" t="s">
        <v>1207</v>
      </c>
      <c r="I754" t="s">
        <v>1208</v>
      </c>
      <c r="J754" t="s">
        <v>86</v>
      </c>
      <c r="K754">
        <f>COUNTIFS(Bike_Data[Product Name],Bike_Data[[#This Row],[Product Name]])</f>
        <v>180</v>
      </c>
      <c r="L754">
        <f>_xlfn.RANK.EQ(Bike_Data[[#This Row],[Product Name Count]],Bike_Data[Product Name Count])</f>
        <v>572</v>
      </c>
      <c r="M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54" t="s">
        <v>36</v>
      </c>
      <c r="O754" t="s">
        <v>37</v>
      </c>
      <c r="P754">
        <v>1</v>
      </c>
      <c r="Q754">
        <v>269.99</v>
      </c>
      <c r="R754">
        <v>7.0000000000000007E-2</v>
      </c>
      <c r="S754" t="s">
        <v>47</v>
      </c>
      <c r="T754">
        <v>18</v>
      </c>
      <c r="U754" t="s">
        <v>44</v>
      </c>
      <c r="V754" t="s">
        <v>48</v>
      </c>
      <c r="W754" t="s">
        <v>49</v>
      </c>
      <c r="X754" t="s">
        <v>50</v>
      </c>
    </row>
    <row r="755" spans="1:24" hidden="1" x14ac:dyDescent="0.25">
      <c r="A755">
        <v>377</v>
      </c>
      <c r="B755" t="s">
        <v>1183</v>
      </c>
      <c r="C755" t="s">
        <v>1201</v>
      </c>
      <c r="D755">
        <v>4</v>
      </c>
      <c r="E755" t="s">
        <v>23</v>
      </c>
      <c r="F755" t="s">
        <v>1206</v>
      </c>
      <c r="G755" t="s">
        <v>44</v>
      </c>
      <c r="H755" t="s">
        <v>1207</v>
      </c>
      <c r="I755" t="s">
        <v>1208</v>
      </c>
      <c r="J755" t="s">
        <v>38</v>
      </c>
      <c r="K755">
        <f>COUNTIFS(Bike_Data[Product Name],Bike_Data[[#This Row],[Product Name]])</f>
        <v>85</v>
      </c>
      <c r="L755">
        <f>_xlfn.RANK.EQ(Bike_Data[[#This Row],[Product Name Count]],Bike_Data[Product Name Count])</f>
        <v>2001</v>
      </c>
      <c r="M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5" t="s">
        <v>39</v>
      </c>
      <c r="O755" t="s">
        <v>40</v>
      </c>
      <c r="P755">
        <v>1</v>
      </c>
      <c r="Q755">
        <v>1799.99</v>
      </c>
      <c r="R755">
        <v>0.05</v>
      </c>
      <c r="S755" t="s">
        <v>47</v>
      </c>
      <c r="T755">
        <v>1</v>
      </c>
      <c r="U755" t="s">
        <v>44</v>
      </c>
      <c r="V755" t="s">
        <v>48</v>
      </c>
      <c r="W755" t="s">
        <v>49</v>
      </c>
      <c r="X755" t="s">
        <v>50</v>
      </c>
    </row>
    <row r="756" spans="1:24" hidden="1" x14ac:dyDescent="0.25">
      <c r="A756">
        <v>379</v>
      </c>
      <c r="B756" t="s">
        <v>1186</v>
      </c>
      <c r="C756" t="s">
        <v>1211</v>
      </c>
      <c r="D756">
        <v>4</v>
      </c>
      <c r="E756" t="s">
        <v>23</v>
      </c>
      <c r="F756" t="s">
        <v>1212</v>
      </c>
      <c r="G756" t="s">
        <v>44</v>
      </c>
      <c r="H756" t="s">
        <v>722</v>
      </c>
      <c r="I756" t="s">
        <v>1213</v>
      </c>
      <c r="J756" t="s">
        <v>42</v>
      </c>
      <c r="K756">
        <f>COUNTIFS(Bike_Data[Product Name],Bike_Data[[#This Row],[Product Name]])</f>
        <v>185</v>
      </c>
      <c r="L756">
        <f>_xlfn.RANK.EQ(Bike_Data[[#This Row],[Product Name Count]],Bike_Data[Product Name Count])</f>
        <v>387</v>
      </c>
      <c r="M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56" t="s">
        <v>36</v>
      </c>
      <c r="O756" t="s">
        <v>37</v>
      </c>
      <c r="P756">
        <v>1</v>
      </c>
      <c r="Q756">
        <v>599.99</v>
      </c>
      <c r="R756">
        <v>0.2</v>
      </c>
      <c r="S756" t="s">
        <v>47</v>
      </c>
      <c r="T756">
        <v>20</v>
      </c>
      <c r="U756" t="s">
        <v>44</v>
      </c>
      <c r="V756" t="s">
        <v>48</v>
      </c>
      <c r="W756" t="s">
        <v>49</v>
      </c>
      <c r="X756" t="s">
        <v>55</v>
      </c>
    </row>
    <row r="757" spans="1:24" hidden="1" x14ac:dyDescent="0.25">
      <c r="A757">
        <v>379</v>
      </c>
      <c r="B757" t="s">
        <v>1186</v>
      </c>
      <c r="C757" t="s">
        <v>1211</v>
      </c>
      <c r="D757">
        <v>4</v>
      </c>
      <c r="E757" t="s">
        <v>23</v>
      </c>
      <c r="F757" t="s">
        <v>1212</v>
      </c>
      <c r="G757" t="s">
        <v>44</v>
      </c>
      <c r="H757" t="s">
        <v>722</v>
      </c>
      <c r="I757" t="s">
        <v>1213</v>
      </c>
      <c r="J757" t="s">
        <v>76</v>
      </c>
      <c r="K757">
        <f>COUNTIFS(Bike_Data[Product Name],Bike_Data[[#This Row],[Product Name]])</f>
        <v>101</v>
      </c>
      <c r="L757">
        <f>_xlfn.RANK.EQ(Bike_Data[[#This Row],[Product Name Count]],Bike_Data[Product Name Count])</f>
        <v>862</v>
      </c>
      <c r="M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57" t="s">
        <v>77</v>
      </c>
      <c r="O757" t="s">
        <v>40</v>
      </c>
      <c r="P757">
        <v>1</v>
      </c>
      <c r="Q757">
        <v>2999.99</v>
      </c>
      <c r="R757">
        <v>7.0000000000000007E-2</v>
      </c>
      <c r="S757" t="s">
        <v>47</v>
      </c>
      <c r="T757">
        <v>17</v>
      </c>
      <c r="U757" t="s">
        <v>44</v>
      </c>
      <c r="V757" t="s">
        <v>48</v>
      </c>
      <c r="W757" t="s">
        <v>49</v>
      </c>
      <c r="X757" t="s">
        <v>55</v>
      </c>
    </row>
    <row r="758" spans="1:24" hidden="1" x14ac:dyDescent="0.25">
      <c r="A758">
        <v>380</v>
      </c>
      <c r="B758" t="s">
        <v>1214</v>
      </c>
      <c r="C758" t="s">
        <v>1211</v>
      </c>
      <c r="D758">
        <v>4</v>
      </c>
      <c r="E758" t="s">
        <v>23</v>
      </c>
      <c r="F758" t="s">
        <v>1215</v>
      </c>
      <c r="G758" t="s">
        <v>44</v>
      </c>
      <c r="H758" t="s">
        <v>525</v>
      </c>
      <c r="I758" t="s">
        <v>1216</v>
      </c>
      <c r="J758" t="s">
        <v>42</v>
      </c>
      <c r="K758">
        <f>COUNTIFS(Bike_Data[Product Name],Bike_Data[[#This Row],[Product Name]])</f>
        <v>185</v>
      </c>
      <c r="L758">
        <f>_xlfn.RANK.EQ(Bike_Data[[#This Row],[Product Name Count]],Bike_Data[Product Name Count])</f>
        <v>387</v>
      </c>
      <c r="M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58" t="s">
        <v>36</v>
      </c>
      <c r="O758" t="s">
        <v>37</v>
      </c>
      <c r="P758">
        <v>1</v>
      </c>
      <c r="Q758">
        <v>599.99</v>
      </c>
      <c r="R758">
        <v>0.05</v>
      </c>
      <c r="S758" t="s">
        <v>47</v>
      </c>
      <c r="T758">
        <v>20</v>
      </c>
      <c r="U758" t="s">
        <v>44</v>
      </c>
      <c r="V758" t="s">
        <v>48</v>
      </c>
      <c r="W758" t="s">
        <v>49</v>
      </c>
      <c r="X758" t="s">
        <v>55</v>
      </c>
    </row>
    <row r="759" spans="1:24" hidden="1" x14ac:dyDescent="0.25">
      <c r="A759">
        <v>380</v>
      </c>
      <c r="B759" t="s">
        <v>1214</v>
      </c>
      <c r="C759" t="s">
        <v>1211</v>
      </c>
      <c r="D759">
        <v>4</v>
      </c>
      <c r="E759" t="s">
        <v>23</v>
      </c>
      <c r="F759" t="s">
        <v>1215</v>
      </c>
      <c r="G759" t="s">
        <v>44</v>
      </c>
      <c r="H759" t="s">
        <v>525</v>
      </c>
      <c r="I759" t="s">
        <v>1216</v>
      </c>
      <c r="J759" t="s">
        <v>104</v>
      </c>
      <c r="K759">
        <f>COUNTIFS(Bike_Data[Product Name],Bike_Data[[#This Row],[Product Name]])</f>
        <v>97</v>
      </c>
      <c r="L759">
        <f>_xlfn.RANK.EQ(Bike_Data[[#This Row],[Product Name Count]],Bike_Data[Product Name Count])</f>
        <v>1262</v>
      </c>
      <c r="M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59" t="s">
        <v>29</v>
      </c>
      <c r="O759" t="s">
        <v>30</v>
      </c>
      <c r="P759">
        <v>2</v>
      </c>
      <c r="Q759">
        <v>1680.99</v>
      </c>
      <c r="R759">
        <v>0.05</v>
      </c>
      <c r="S759" t="s">
        <v>47</v>
      </c>
      <c r="T759">
        <v>21</v>
      </c>
      <c r="U759" t="s">
        <v>44</v>
      </c>
      <c r="V759" t="s">
        <v>48</v>
      </c>
      <c r="W759" t="s">
        <v>49</v>
      </c>
      <c r="X759" t="s">
        <v>55</v>
      </c>
    </row>
    <row r="760" spans="1:24" hidden="1" x14ac:dyDescent="0.25">
      <c r="A760">
        <v>381</v>
      </c>
      <c r="B760" t="s">
        <v>1214</v>
      </c>
      <c r="C760" t="s">
        <v>1211</v>
      </c>
      <c r="D760">
        <v>4</v>
      </c>
      <c r="E760" t="s">
        <v>23</v>
      </c>
      <c r="F760" t="s">
        <v>1217</v>
      </c>
      <c r="G760" t="s">
        <v>44</v>
      </c>
      <c r="H760" t="s">
        <v>1218</v>
      </c>
      <c r="I760" t="s">
        <v>1219</v>
      </c>
      <c r="J760" t="s">
        <v>109</v>
      </c>
      <c r="K760">
        <f>COUNTIFS(Bike_Data[Product Name],Bike_Data[[#This Row],[Product Name]])</f>
        <v>193</v>
      </c>
      <c r="L760">
        <f>_xlfn.RANK.EQ(Bike_Data[[#This Row],[Product Name Count]],Bike_Data[Product Name Count])</f>
        <v>1</v>
      </c>
      <c r="M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0" t="s">
        <v>87</v>
      </c>
      <c r="O760" t="s">
        <v>37</v>
      </c>
      <c r="P760">
        <v>2</v>
      </c>
      <c r="Q760">
        <v>269.99</v>
      </c>
      <c r="R760">
        <v>7.0000000000000007E-2</v>
      </c>
      <c r="S760" t="s">
        <v>47</v>
      </c>
      <c r="T760">
        <v>16</v>
      </c>
      <c r="U760" t="s">
        <v>44</v>
      </c>
      <c r="V760" t="s">
        <v>48</v>
      </c>
      <c r="W760" t="s">
        <v>49</v>
      </c>
      <c r="X760" t="s">
        <v>55</v>
      </c>
    </row>
    <row r="761" spans="1:24" hidden="1" x14ac:dyDescent="0.25">
      <c r="A761">
        <v>382</v>
      </c>
      <c r="B761" t="s">
        <v>1201</v>
      </c>
      <c r="C761" t="s">
        <v>1220</v>
      </c>
      <c r="D761">
        <v>4</v>
      </c>
      <c r="E761" t="s">
        <v>23</v>
      </c>
      <c r="F761" t="s">
        <v>1221</v>
      </c>
      <c r="G761" t="s">
        <v>44</v>
      </c>
      <c r="H761" t="s">
        <v>309</v>
      </c>
      <c r="I761" t="s">
        <v>1222</v>
      </c>
      <c r="J761" t="s">
        <v>109</v>
      </c>
      <c r="K761">
        <f>COUNTIFS(Bike_Data[Product Name],Bike_Data[[#This Row],[Product Name]])</f>
        <v>193</v>
      </c>
      <c r="L761">
        <f>_xlfn.RANK.EQ(Bike_Data[[#This Row],[Product Name Count]],Bike_Data[Product Name Count])</f>
        <v>1</v>
      </c>
      <c r="M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1" t="s">
        <v>36</v>
      </c>
      <c r="O761" t="s">
        <v>37</v>
      </c>
      <c r="P761">
        <v>1</v>
      </c>
      <c r="Q761">
        <v>269.99</v>
      </c>
      <c r="R761">
        <v>7.0000000000000007E-2</v>
      </c>
      <c r="S761" t="s">
        <v>47</v>
      </c>
      <c r="T761">
        <v>1</v>
      </c>
      <c r="U761" t="s">
        <v>44</v>
      </c>
      <c r="V761" t="s">
        <v>48</v>
      </c>
      <c r="W761" t="s">
        <v>49</v>
      </c>
      <c r="X761" t="s">
        <v>50</v>
      </c>
    </row>
    <row r="762" spans="1:24" hidden="1" x14ac:dyDescent="0.25">
      <c r="A762">
        <v>382</v>
      </c>
      <c r="B762" t="s">
        <v>1201</v>
      </c>
      <c r="C762" t="s">
        <v>1220</v>
      </c>
      <c r="D762">
        <v>4</v>
      </c>
      <c r="E762" t="s">
        <v>23</v>
      </c>
      <c r="F762" t="s">
        <v>1221</v>
      </c>
      <c r="G762" t="s">
        <v>44</v>
      </c>
      <c r="H762" t="s">
        <v>309</v>
      </c>
      <c r="I762" t="s">
        <v>1222</v>
      </c>
      <c r="J762" t="s">
        <v>76</v>
      </c>
      <c r="K762">
        <f>COUNTIFS(Bike_Data[Product Name],Bike_Data[[#This Row],[Product Name]])</f>
        <v>101</v>
      </c>
      <c r="L762">
        <f>_xlfn.RANK.EQ(Bike_Data[[#This Row],[Product Name Count]],Bike_Data[Product Name Count])</f>
        <v>862</v>
      </c>
      <c r="M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2" t="s">
        <v>77</v>
      </c>
      <c r="O762" t="s">
        <v>40</v>
      </c>
      <c r="P762">
        <v>1</v>
      </c>
      <c r="Q762">
        <v>2999.99</v>
      </c>
      <c r="R762">
        <v>0.1</v>
      </c>
      <c r="S762" t="s">
        <v>47</v>
      </c>
      <c r="T762">
        <v>17</v>
      </c>
      <c r="U762" t="s">
        <v>44</v>
      </c>
      <c r="V762" t="s">
        <v>48</v>
      </c>
      <c r="W762" t="s">
        <v>49</v>
      </c>
      <c r="X762" t="s">
        <v>50</v>
      </c>
    </row>
    <row r="763" spans="1:24" hidden="1" x14ac:dyDescent="0.25">
      <c r="A763">
        <v>382</v>
      </c>
      <c r="B763" t="s">
        <v>1201</v>
      </c>
      <c r="C763" t="s">
        <v>1220</v>
      </c>
      <c r="D763">
        <v>4</v>
      </c>
      <c r="E763" t="s">
        <v>23</v>
      </c>
      <c r="F763" t="s">
        <v>1221</v>
      </c>
      <c r="G763" t="s">
        <v>44</v>
      </c>
      <c r="H763" t="s">
        <v>309</v>
      </c>
      <c r="I763" t="s">
        <v>1222</v>
      </c>
      <c r="J763" t="s">
        <v>38</v>
      </c>
      <c r="K763">
        <f>COUNTIFS(Bike_Data[Product Name],Bike_Data[[#This Row],[Product Name]])</f>
        <v>85</v>
      </c>
      <c r="L763">
        <f>_xlfn.RANK.EQ(Bike_Data[[#This Row],[Product Name Count]],Bike_Data[Product Name Count])</f>
        <v>2001</v>
      </c>
      <c r="M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63" t="s">
        <v>39</v>
      </c>
      <c r="O763" t="s">
        <v>40</v>
      </c>
      <c r="P763">
        <v>1</v>
      </c>
      <c r="Q763">
        <v>1799.99</v>
      </c>
      <c r="R763">
        <v>0.1</v>
      </c>
      <c r="S763" t="s">
        <v>47</v>
      </c>
      <c r="T763">
        <v>1</v>
      </c>
      <c r="U763" t="s">
        <v>44</v>
      </c>
      <c r="V763" t="s">
        <v>48</v>
      </c>
      <c r="W763" t="s">
        <v>49</v>
      </c>
      <c r="X763" t="s">
        <v>50</v>
      </c>
    </row>
    <row r="764" spans="1:24" hidden="1" x14ac:dyDescent="0.25">
      <c r="A764">
        <v>383</v>
      </c>
      <c r="B764" t="s">
        <v>1201</v>
      </c>
      <c r="C764" t="s">
        <v>1223</v>
      </c>
      <c r="D764">
        <v>4</v>
      </c>
      <c r="E764" t="s">
        <v>23</v>
      </c>
      <c r="F764" t="s">
        <v>1224</v>
      </c>
      <c r="G764" t="s">
        <v>44</v>
      </c>
      <c r="H764" t="s">
        <v>914</v>
      </c>
      <c r="I764" t="s">
        <v>1225</v>
      </c>
      <c r="J764" t="s">
        <v>109</v>
      </c>
      <c r="K764">
        <f>COUNTIFS(Bike_Data[Product Name],Bike_Data[[#This Row],[Product Name]])</f>
        <v>193</v>
      </c>
      <c r="L764">
        <f>_xlfn.RANK.EQ(Bike_Data[[#This Row],[Product Name Count]],Bike_Data[Product Name Count])</f>
        <v>1</v>
      </c>
      <c r="M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4" t="s">
        <v>36</v>
      </c>
      <c r="O764" t="s">
        <v>37</v>
      </c>
      <c r="P764">
        <v>1</v>
      </c>
      <c r="Q764">
        <v>269.99</v>
      </c>
      <c r="R764">
        <v>0.1</v>
      </c>
      <c r="S764" t="s">
        <v>47</v>
      </c>
      <c r="T764">
        <v>1</v>
      </c>
      <c r="U764" t="s">
        <v>44</v>
      </c>
      <c r="V764" t="s">
        <v>48</v>
      </c>
      <c r="W764" t="s">
        <v>49</v>
      </c>
      <c r="X764" t="s">
        <v>55</v>
      </c>
    </row>
    <row r="765" spans="1:24" hidden="1" x14ac:dyDescent="0.25">
      <c r="A765">
        <v>383</v>
      </c>
      <c r="B765" t="s">
        <v>1201</v>
      </c>
      <c r="C765" t="s">
        <v>1223</v>
      </c>
      <c r="D765">
        <v>4</v>
      </c>
      <c r="E765" t="s">
        <v>23</v>
      </c>
      <c r="F765" t="s">
        <v>1224</v>
      </c>
      <c r="G765" t="s">
        <v>44</v>
      </c>
      <c r="H765" t="s">
        <v>914</v>
      </c>
      <c r="I765" t="s">
        <v>1225</v>
      </c>
      <c r="J765" t="s">
        <v>109</v>
      </c>
      <c r="K765">
        <f>COUNTIFS(Bike_Data[Product Name],Bike_Data[[#This Row],[Product Name]])</f>
        <v>193</v>
      </c>
      <c r="L765">
        <f>_xlfn.RANK.EQ(Bike_Data[[#This Row],[Product Name Count]],Bike_Data[Product Name Count])</f>
        <v>1</v>
      </c>
      <c r="M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5" t="s">
        <v>87</v>
      </c>
      <c r="O765" t="s">
        <v>37</v>
      </c>
      <c r="P765">
        <v>2</v>
      </c>
      <c r="Q765">
        <v>269.99</v>
      </c>
      <c r="R765">
        <v>0.05</v>
      </c>
      <c r="S765" t="s">
        <v>47</v>
      </c>
      <c r="T765">
        <v>16</v>
      </c>
      <c r="U765" t="s">
        <v>44</v>
      </c>
      <c r="V765" t="s">
        <v>48</v>
      </c>
      <c r="W765" t="s">
        <v>49</v>
      </c>
      <c r="X765" t="s">
        <v>55</v>
      </c>
    </row>
    <row r="766" spans="1:24" hidden="1" x14ac:dyDescent="0.25">
      <c r="A766">
        <v>383</v>
      </c>
      <c r="B766" t="s">
        <v>1201</v>
      </c>
      <c r="C766" t="s">
        <v>1223</v>
      </c>
      <c r="D766">
        <v>4</v>
      </c>
      <c r="E766" t="s">
        <v>23</v>
      </c>
      <c r="F766" t="s">
        <v>1224</v>
      </c>
      <c r="G766" t="s">
        <v>44</v>
      </c>
      <c r="H766" t="s">
        <v>914</v>
      </c>
      <c r="I766" t="s">
        <v>1225</v>
      </c>
      <c r="J766" t="s">
        <v>86</v>
      </c>
      <c r="K766">
        <f>COUNTIFS(Bike_Data[Product Name],Bike_Data[[#This Row],[Product Name]])</f>
        <v>180</v>
      </c>
      <c r="L766">
        <f>_xlfn.RANK.EQ(Bike_Data[[#This Row],[Product Name Count]],Bike_Data[Product Name Count])</f>
        <v>572</v>
      </c>
      <c r="M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6" t="s">
        <v>87</v>
      </c>
      <c r="O766" t="s">
        <v>37</v>
      </c>
      <c r="P766">
        <v>2</v>
      </c>
      <c r="Q766">
        <v>269.99</v>
      </c>
      <c r="R766">
        <v>0.05</v>
      </c>
      <c r="S766" t="s">
        <v>47</v>
      </c>
      <c r="T766">
        <v>0</v>
      </c>
      <c r="U766" t="s">
        <v>44</v>
      </c>
      <c r="V766" t="s">
        <v>48</v>
      </c>
      <c r="W766" t="s">
        <v>49</v>
      </c>
      <c r="X766" t="s">
        <v>55</v>
      </c>
    </row>
    <row r="767" spans="1:24" hidden="1" x14ac:dyDescent="0.25">
      <c r="A767">
        <v>383</v>
      </c>
      <c r="B767" t="s">
        <v>1201</v>
      </c>
      <c r="C767" t="s">
        <v>1223</v>
      </c>
      <c r="D767">
        <v>4</v>
      </c>
      <c r="E767" t="s">
        <v>23</v>
      </c>
      <c r="F767" t="s">
        <v>1224</v>
      </c>
      <c r="G767" t="s">
        <v>44</v>
      </c>
      <c r="H767" t="s">
        <v>914</v>
      </c>
      <c r="I767" t="s">
        <v>1225</v>
      </c>
      <c r="J767" t="s">
        <v>86</v>
      </c>
      <c r="K767">
        <f>COUNTIFS(Bike_Data[Product Name],Bike_Data[[#This Row],[Product Name]])</f>
        <v>180</v>
      </c>
      <c r="L767">
        <f>_xlfn.RANK.EQ(Bike_Data[[#This Row],[Product Name Count]],Bike_Data[Product Name Count])</f>
        <v>572</v>
      </c>
      <c r="M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7" t="s">
        <v>36</v>
      </c>
      <c r="O767" t="s">
        <v>37</v>
      </c>
      <c r="P767">
        <v>1</v>
      </c>
      <c r="Q767">
        <v>269.99</v>
      </c>
      <c r="R767">
        <v>0.1</v>
      </c>
      <c r="S767" t="s">
        <v>47</v>
      </c>
      <c r="T767">
        <v>18</v>
      </c>
      <c r="U767" t="s">
        <v>44</v>
      </c>
      <c r="V767" t="s">
        <v>48</v>
      </c>
      <c r="W767" t="s">
        <v>49</v>
      </c>
      <c r="X767" t="s">
        <v>55</v>
      </c>
    </row>
    <row r="768" spans="1:24" hidden="1" x14ac:dyDescent="0.25">
      <c r="A768">
        <v>383</v>
      </c>
      <c r="B768" t="s">
        <v>1201</v>
      </c>
      <c r="C768" t="s">
        <v>1223</v>
      </c>
      <c r="D768">
        <v>4</v>
      </c>
      <c r="E768" t="s">
        <v>23</v>
      </c>
      <c r="F768" t="s">
        <v>1224</v>
      </c>
      <c r="G768" t="s">
        <v>44</v>
      </c>
      <c r="H768" t="s">
        <v>914</v>
      </c>
      <c r="I768" t="s">
        <v>1225</v>
      </c>
      <c r="J768" t="s">
        <v>165</v>
      </c>
      <c r="K768">
        <f>COUNTIFS(Bike_Data[Product Name],Bike_Data[[#This Row],[Product Name]])</f>
        <v>78</v>
      </c>
      <c r="L768">
        <f>_xlfn.RANK.EQ(Bike_Data[[#This Row],[Product Name Count]],Bike_Data[Product Name Count])</f>
        <v>2170</v>
      </c>
      <c r="M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68" t="s">
        <v>36</v>
      </c>
      <c r="O768" t="s">
        <v>69</v>
      </c>
      <c r="P768">
        <v>1</v>
      </c>
      <c r="Q768">
        <v>449</v>
      </c>
      <c r="R768">
        <v>7.0000000000000007E-2</v>
      </c>
      <c r="S768" t="s">
        <v>47</v>
      </c>
      <c r="T768">
        <v>15</v>
      </c>
      <c r="U768" t="s">
        <v>44</v>
      </c>
      <c r="V768" t="s">
        <v>48</v>
      </c>
      <c r="W768" t="s">
        <v>49</v>
      </c>
      <c r="X768" t="s">
        <v>55</v>
      </c>
    </row>
    <row r="769" spans="1:24" hidden="1" x14ac:dyDescent="0.25">
      <c r="A769">
        <v>384</v>
      </c>
      <c r="B769" t="s">
        <v>1201</v>
      </c>
      <c r="C769" t="s">
        <v>1220</v>
      </c>
      <c r="D769">
        <v>4</v>
      </c>
      <c r="E769" t="s">
        <v>23</v>
      </c>
      <c r="F769" t="s">
        <v>1226</v>
      </c>
      <c r="G769" t="s">
        <v>44</v>
      </c>
      <c r="H769" t="s">
        <v>80</v>
      </c>
      <c r="I769" t="s">
        <v>1227</v>
      </c>
      <c r="J769" t="s">
        <v>109</v>
      </c>
      <c r="K769">
        <f>COUNTIFS(Bike_Data[Product Name],Bike_Data[[#This Row],[Product Name]])</f>
        <v>193</v>
      </c>
      <c r="L769">
        <f>_xlfn.RANK.EQ(Bike_Data[[#This Row],[Product Name Count]],Bike_Data[Product Name Count])</f>
        <v>1</v>
      </c>
      <c r="M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69" t="s">
        <v>87</v>
      </c>
      <c r="O769" t="s">
        <v>37</v>
      </c>
      <c r="P769">
        <v>2</v>
      </c>
      <c r="Q769">
        <v>269.99</v>
      </c>
      <c r="R769">
        <v>0.2</v>
      </c>
      <c r="S769" t="s">
        <v>47</v>
      </c>
      <c r="T769">
        <v>16</v>
      </c>
      <c r="U769" t="s">
        <v>44</v>
      </c>
      <c r="V769" t="s">
        <v>48</v>
      </c>
      <c r="W769" t="s">
        <v>49</v>
      </c>
      <c r="X769" t="s">
        <v>55</v>
      </c>
    </row>
    <row r="770" spans="1:24" hidden="1" x14ac:dyDescent="0.25">
      <c r="A770">
        <v>384</v>
      </c>
      <c r="B770" t="s">
        <v>1201</v>
      </c>
      <c r="C770" t="s">
        <v>1220</v>
      </c>
      <c r="D770">
        <v>4</v>
      </c>
      <c r="E770" t="s">
        <v>23</v>
      </c>
      <c r="F770" t="s">
        <v>1226</v>
      </c>
      <c r="G770" t="s">
        <v>44</v>
      </c>
      <c r="H770" t="s">
        <v>80</v>
      </c>
      <c r="I770" t="s">
        <v>1227</v>
      </c>
      <c r="J770" t="s">
        <v>41</v>
      </c>
      <c r="K770">
        <f>COUNTIFS(Bike_Data[Product Name],Bike_Data[[#This Row],[Product Name]])</f>
        <v>97</v>
      </c>
      <c r="L770">
        <f>_xlfn.RANK.EQ(Bike_Data[[#This Row],[Product Name Count]],Bike_Data[Product Name Count])</f>
        <v>1262</v>
      </c>
      <c r="M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0" t="s">
        <v>39</v>
      </c>
      <c r="O770" t="s">
        <v>40</v>
      </c>
      <c r="P770">
        <v>1</v>
      </c>
      <c r="Q770">
        <v>2899.99</v>
      </c>
      <c r="R770">
        <v>0.2</v>
      </c>
      <c r="S770" t="s">
        <v>47</v>
      </c>
      <c r="T770">
        <v>2</v>
      </c>
      <c r="U770" t="s">
        <v>44</v>
      </c>
      <c r="V770" t="s">
        <v>48</v>
      </c>
      <c r="W770" t="s">
        <v>49</v>
      </c>
      <c r="X770" t="s">
        <v>55</v>
      </c>
    </row>
    <row r="771" spans="1:24" hidden="1" x14ac:dyDescent="0.25">
      <c r="A771">
        <v>384</v>
      </c>
      <c r="B771" t="s">
        <v>1201</v>
      </c>
      <c r="C771" t="s">
        <v>1220</v>
      </c>
      <c r="D771">
        <v>4</v>
      </c>
      <c r="E771" t="s">
        <v>23</v>
      </c>
      <c r="F771" t="s">
        <v>1226</v>
      </c>
      <c r="G771" t="s">
        <v>44</v>
      </c>
      <c r="H771" t="s">
        <v>80</v>
      </c>
      <c r="I771" t="s">
        <v>1227</v>
      </c>
      <c r="J771" t="s">
        <v>82</v>
      </c>
      <c r="K771">
        <f>COUNTIFS(Bike_Data[Product Name],Bike_Data[[#This Row],[Product Name]])</f>
        <v>91</v>
      </c>
      <c r="L771">
        <f>_xlfn.RANK.EQ(Bike_Data[[#This Row],[Product Name Count]],Bike_Data[Product Name Count])</f>
        <v>1553</v>
      </c>
      <c r="M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1" t="s">
        <v>36</v>
      </c>
      <c r="O771" t="s">
        <v>37</v>
      </c>
      <c r="P771">
        <v>1</v>
      </c>
      <c r="Q771">
        <v>529.99</v>
      </c>
      <c r="R771">
        <v>0.1</v>
      </c>
      <c r="S771" t="s">
        <v>47</v>
      </c>
      <c r="T771">
        <v>6</v>
      </c>
      <c r="U771" t="s">
        <v>44</v>
      </c>
      <c r="V771" t="s">
        <v>48</v>
      </c>
      <c r="W771" t="s">
        <v>49</v>
      </c>
      <c r="X771" t="s">
        <v>55</v>
      </c>
    </row>
    <row r="772" spans="1:24" hidden="1" x14ac:dyDescent="0.25">
      <c r="A772">
        <v>384</v>
      </c>
      <c r="B772" t="s">
        <v>1201</v>
      </c>
      <c r="C772" t="s">
        <v>1220</v>
      </c>
      <c r="D772">
        <v>4</v>
      </c>
      <c r="E772" t="s">
        <v>23</v>
      </c>
      <c r="F772" t="s">
        <v>1226</v>
      </c>
      <c r="G772" t="s">
        <v>44</v>
      </c>
      <c r="H772" t="s">
        <v>80</v>
      </c>
      <c r="I772" t="s">
        <v>1227</v>
      </c>
      <c r="J772" t="s">
        <v>38</v>
      </c>
      <c r="K772">
        <f>COUNTIFS(Bike_Data[Product Name],Bike_Data[[#This Row],[Product Name]])</f>
        <v>85</v>
      </c>
      <c r="L772">
        <f>_xlfn.RANK.EQ(Bike_Data[[#This Row],[Product Name Count]],Bike_Data[Product Name Count])</f>
        <v>2001</v>
      </c>
      <c r="M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2" t="s">
        <v>39</v>
      </c>
      <c r="O772" t="s">
        <v>40</v>
      </c>
      <c r="P772">
        <v>1</v>
      </c>
      <c r="Q772">
        <v>1799.99</v>
      </c>
      <c r="R772">
        <v>0.05</v>
      </c>
      <c r="S772" t="s">
        <v>47</v>
      </c>
      <c r="T772">
        <v>1</v>
      </c>
      <c r="U772" t="s">
        <v>44</v>
      </c>
      <c r="V772" t="s">
        <v>48</v>
      </c>
      <c r="W772" t="s">
        <v>49</v>
      </c>
      <c r="X772" t="s">
        <v>55</v>
      </c>
    </row>
    <row r="773" spans="1:24" hidden="1" x14ac:dyDescent="0.25">
      <c r="A773">
        <v>384</v>
      </c>
      <c r="B773" t="s">
        <v>1201</v>
      </c>
      <c r="C773" t="s">
        <v>1220</v>
      </c>
      <c r="D773">
        <v>4</v>
      </c>
      <c r="E773" t="s">
        <v>23</v>
      </c>
      <c r="F773" t="s">
        <v>1226</v>
      </c>
      <c r="G773" t="s">
        <v>44</v>
      </c>
      <c r="H773" t="s">
        <v>80</v>
      </c>
      <c r="I773" t="s">
        <v>1227</v>
      </c>
      <c r="J773" t="s">
        <v>35</v>
      </c>
      <c r="K773">
        <f>COUNTIFS(Bike_Data[Product Name],Bike_Data[[#This Row],[Product Name]])</f>
        <v>84</v>
      </c>
      <c r="L773">
        <f>_xlfn.RANK.EQ(Bike_Data[[#This Row],[Product Name Count]],Bike_Data[Product Name Count])</f>
        <v>2086</v>
      </c>
      <c r="M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3" t="s">
        <v>36</v>
      </c>
      <c r="O773" t="s">
        <v>37</v>
      </c>
      <c r="P773">
        <v>1</v>
      </c>
      <c r="Q773">
        <v>599.99</v>
      </c>
      <c r="R773">
        <v>0.1</v>
      </c>
      <c r="S773" t="s">
        <v>47</v>
      </c>
      <c r="T773">
        <v>20</v>
      </c>
      <c r="U773" t="s">
        <v>44</v>
      </c>
      <c r="V773" t="s">
        <v>48</v>
      </c>
      <c r="W773" t="s">
        <v>49</v>
      </c>
      <c r="X773" t="s">
        <v>55</v>
      </c>
    </row>
    <row r="774" spans="1:24" hidden="1" x14ac:dyDescent="0.25">
      <c r="A774">
        <v>385</v>
      </c>
      <c r="B774" t="s">
        <v>1201</v>
      </c>
      <c r="C774" t="s">
        <v>1223</v>
      </c>
      <c r="D774">
        <v>4</v>
      </c>
      <c r="E774" t="s">
        <v>23</v>
      </c>
      <c r="F774" t="s">
        <v>1228</v>
      </c>
      <c r="G774" t="s">
        <v>44</v>
      </c>
      <c r="H774" t="s">
        <v>1047</v>
      </c>
      <c r="I774" t="s">
        <v>1229</v>
      </c>
      <c r="J774" t="s">
        <v>109</v>
      </c>
      <c r="K774">
        <f>COUNTIFS(Bike_Data[Product Name],Bike_Data[[#This Row],[Product Name]])</f>
        <v>193</v>
      </c>
      <c r="L774">
        <f>_xlfn.RANK.EQ(Bike_Data[[#This Row],[Product Name Count]],Bike_Data[Product Name Count])</f>
        <v>1</v>
      </c>
      <c r="M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74" t="s">
        <v>87</v>
      </c>
      <c r="O774" t="s">
        <v>37</v>
      </c>
      <c r="P774">
        <v>1</v>
      </c>
      <c r="Q774">
        <v>269.99</v>
      </c>
      <c r="R774">
        <v>7.0000000000000007E-2</v>
      </c>
      <c r="S774" t="s">
        <v>47</v>
      </c>
      <c r="T774">
        <v>16</v>
      </c>
      <c r="U774" t="s">
        <v>44</v>
      </c>
      <c r="V774" t="s">
        <v>48</v>
      </c>
      <c r="W774" t="s">
        <v>49</v>
      </c>
      <c r="X774" t="s">
        <v>55</v>
      </c>
    </row>
    <row r="775" spans="1:24" hidden="1" x14ac:dyDescent="0.25">
      <c r="A775">
        <v>385</v>
      </c>
      <c r="B775" t="s">
        <v>1201</v>
      </c>
      <c r="C775" t="s">
        <v>1223</v>
      </c>
      <c r="D775">
        <v>4</v>
      </c>
      <c r="E775" t="s">
        <v>23</v>
      </c>
      <c r="F775" t="s">
        <v>1228</v>
      </c>
      <c r="G775" t="s">
        <v>44</v>
      </c>
      <c r="H775" t="s">
        <v>1047</v>
      </c>
      <c r="I775" t="s">
        <v>1229</v>
      </c>
      <c r="J775" t="s">
        <v>42</v>
      </c>
      <c r="K775">
        <f>COUNTIFS(Bike_Data[Product Name],Bike_Data[[#This Row],[Product Name]])</f>
        <v>185</v>
      </c>
      <c r="L775">
        <f>_xlfn.RANK.EQ(Bike_Data[[#This Row],[Product Name Count]],Bike_Data[Product Name Count])</f>
        <v>387</v>
      </c>
      <c r="M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75" t="s">
        <v>70</v>
      </c>
      <c r="O775" t="s">
        <v>37</v>
      </c>
      <c r="P775">
        <v>2</v>
      </c>
      <c r="Q775">
        <v>599.99</v>
      </c>
      <c r="R775">
        <v>0.05</v>
      </c>
      <c r="S775" t="s">
        <v>47</v>
      </c>
      <c r="T775">
        <v>2</v>
      </c>
      <c r="U775" t="s">
        <v>44</v>
      </c>
      <c r="V775" t="s">
        <v>48</v>
      </c>
      <c r="W775" t="s">
        <v>49</v>
      </c>
      <c r="X775" t="s">
        <v>55</v>
      </c>
    </row>
    <row r="776" spans="1:24" hidden="1" x14ac:dyDescent="0.25">
      <c r="A776">
        <v>385</v>
      </c>
      <c r="B776" t="s">
        <v>1201</v>
      </c>
      <c r="C776" t="s">
        <v>1223</v>
      </c>
      <c r="D776">
        <v>4</v>
      </c>
      <c r="E776" t="s">
        <v>23</v>
      </c>
      <c r="F776" t="s">
        <v>1228</v>
      </c>
      <c r="G776" t="s">
        <v>44</v>
      </c>
      <c r="H776" t="s">
        <v>1047</v>
      </c>
      <c r="I776" t="s">
        <v>1229</v>
      </c>
      <c r="J776" t="s">
        <v>92</v>
      </c>
      <c r="K776">
        <f>COUNTIFS(Bike_Data[Product Name],Bike_Data[[#This Row],[Product Name]])</f>
        <v>101</v>
      </c>
      <c r="L776">
        <f>_xlfn.RANK.EQ(Bike_Data[[#This Row],[Product Name Count]],Bike_Data[Product Name Count])</f>
        <v>862</v>
      </c>
      <c r="M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76" t="s">
        <v>39</v>
      </c>
      <c r="O776" t="s">
        <v>40</v>
      </c>
      <c r="P776">
        <v>2</v>
      </c>
      <c r="Q776">
        <v>3999.99</v>
      </c>
      <c r="R776">
        <v>0.2</v>
      </c>
      <c r="S776" t="s">
        <v>47</v>
      </c>
      <c r="T776">
        <v>8</v>
      </c>
      <c r="U776" t="s">
        <v>44</v>
      </c>
      <c r="V776" t="s">
        <v>48</v>
      </c>
      <c r="W776" t="s">
        <v>49</v>
      </c>
      <c r="X776" t="s">
        <v>55</v>
      </c>
    </row>
    <row r="777" spans="1:24" hidden="1" x14ac:dyDescent="0.25">
      <c r="A777">
        <v>386</v>
      </c>
      <c r="B777" t="s">
        <v>1201</v>
      </c>
      <c r="C777" t="s">
        <v>1220</v>
      </c>
      <c r="D777">
        <v>4</v>
      </c>
      <c r="E777" t="s">
        <v>23</v>
      </c>
      <c r="F777" t="s">
        <v>1230</v>
      </c>
      <c r="G777" t="s">
        <v>44</v>
      </c>
      <c r="H777" t="s">
        <v>170</v>
      </c>
      <c r="I777" t="s">
        <v>1231</v>
      </c>
      <c r="J777" t="s">
        <v>42</v>
      </c>
      <c r="K777">
        <f>COUNTIFS(Bike_Data[Product Name],Bike_Data[[#This Row],[Product Name]])</f>
        <v>185</v>
      </c>
      <c r="L777">
        <f>_xlfn.RANK.EQ(Bike_Data[[#This Row],[Product Name Count]],Bike_Data[Product Name Count])</f>
        <v>387</v>
      </c>
      <c r="M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77" t="s">
        <v>36</v>
      </c>
      <c r="O777" t="s">
        <v>37</v>
      </c>
      <c r="P777">
        <v>2</v>
      </c>
      <c r="Q777">
        <v>599.99</v>
      </c>
      <c r="R777">
        <v>0.2</v>
      </c>
      <c r="S777" t="s">
        <v>47</v>
      </c>
      <c r="T777">
        <v>20</v>
      </c>
      <c r="U777" t="s">
        <v>44</v>
      </c>
      <c r="V777" t="s">
        <v>48</v>
      </c>
      <c r="W777" t="s">
        <v>49</v>
      </c>
      <c r="X777" t="s">
        <v>50</v>
      </c>
    </row>
    <row r="778" spans="1:24" hidden="1" x14ac:dyDescent="0.25">
      <c r="A778">
        <v>386</v>
      </c>
      <c r="B778" t="s">
        <v>1201</v>
      </c>
      <c r="C778" t="s">
        <v>1220</v>
      </c>
      <c r="D778">
        <v>4</v>
      </c>
      <c r="E778" t="s">
        <v>23</v>
      </c>
      <c r="F778" t="s">
        <v>1230</v>
      </c>
      <c r="G778" t="s">
        <v>44</v>
      </c>
      <c r="H778" t="s">
        <v>170</v>
      </c>
      <c r="I778" t="s">
        <v>1231</v>
      </c>
      <c r="J778" t="s">
        <v>56</v>
      </c>
      <c r="K778">
        <f>COUNTIFS(Bike_Data[Product Name],Bike_Data[[#This Row],[Product Name]])</f>
        <v>86</v>
      </c>
      <c r="L778">
        <f>_xlfn.RANK.EQ(Bike_Data[[#This Row],[Product Name Count]],Bike_Data[Product Name Count])</f>
        <v>1915</v>
      </c>
      <c r="M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8" t="s">
        <v>39</v>
      </c>
      <c r="O778" t="s">
        <v>30</v>
      </c>
      <c r="P778">
        <v>2</v>
      </c>
      <c r="Q778">
        <v>999.99</v>
      </c>
      <c r="R778">
        <v>0.05</v>
      </c>
      <c r="S778" t="s">
        <v>47</v>
      </c>
      <c r="T778">
        <v>28</v>
      </c>
      <c r="U778" t="s">
        <v>44</v>
      </c>
      <c r="V778" t="s">
        <v>48</v>
      </c>
      <c r="W778" t="s">
        <v>49</v>
      </c>
      <c r="X778" t="s">
        <v>50</v>
      </c>
    </row>
    <row r="779" spans="1:24" hidden="1" x14ac:dyDescent="0.25">
      <c r="A779">
        <v>386</v>
      </c>
      <c r="B779" t="s">
        <v>1201</v>
      </c>
      <c r="C779" t="s">
        <v>1220</v>
      </c>
      <c r="D779">
        <v>4</v>
      </c>
      <c r="E779" t="s">
        <v>23</v>
      </c>
      <c r="F779" t="s">
        <v>1230</v>
      </c>
      <c r="G779" t="s">
        <v>44</v>
      </c>
      <c r="H779" t="s">
        <v>170</v>
      </c>
      <c r="I779" t="s">
        <v>1231</v>
      </c>
      <c r="J779" t="s">
        <v>38</v>
      </c>
      <c r="K779">
        <f>COUNTIFS(Bike_Data[Product Name],Bike_Data[[#This Row],[Product Name]])</f>
        <v>85</v>
      </c>
      <c r="L779">
        <f>_xlfn.RANK.EQ(Bike_Data[[#This Row],[Product Name Count]],Bike_Data[Product Name Count])</f>
        <v>2001</v>
      </c>
      <c r="M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79" t="s">
        <v>39</v>
      </c>
      <c r="O779" t="s">
        <v>40</v>
      </c>
      <c r="P779">
        <v>1</v>
      </c>
      <c r="Q779">
        <v>1799.99</v>
      </c>
      <c r="R779">
        <v>0.2</v>
      </c>
      <c r="S779" t="s">
        <v>47</v>
      </c>
      <c r="T779">
        <v>1</v>
      </c>
      <c r="U779" t="s">
        <v>44</v>
      </c>
      <c r="V779" t="s">
        <v>48</v>
      </c>
      <c r="W779" t="s">
        <v>49</v>
      </c>
      <c r="X779" t="s">
        <v>50</v>
      </c>
    </row>
    <row r="780" spans="1:24" hidden="1" x14ac:dyDescent="0.25">
      <c r="A780">
        <v>393</v>
      </c>
      <c r="B780" t="s">
        <v>1236</v>
      </c>
      <c r="C780" t="s">
        <v>1247</v>
      </c>
      <c r="D780">
        <v>4</v>
      </c>
      <c r="E780" t="s">
        <v>23</v>
      </c>
      <c r="F780" t="s">
        <v>1248</v>
      </c>
      <c r="G780" t="s">
        <v>44</v>
      </c>
      <c r="H780" t="s">
        <v>452</v>
      </c>
      <c r="I780" t="s">
        <v>1249</v>
      </c>
      <c r="J780" t="s">
        <v>114</v>
      </c>
      <c r="K780">
        <f>COUNTIFS(Bike_Data[Product Name],Bike_Data[[#This Row],[Product Name]])</f>
        <v>110</v>
      </c>
      <c r="L780">
        <f>_xlfn.RANK.EQ(Bike_Data[[#This Row],[Product Name Count]],Bike_Data[Product Name Count])</f>
        <v>752</v>
      </c>
      <c r="M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0" t="s">
        <v>39</v>
      </c>
      <c r="O780" t="s">
        <v>30</v>
      </c>
      <c r="P780">
        <v>2</v>
      </c>
      <c r="Q780">
        <v>469.99</v>
      </c>
      <c r="R780">
        <v>0.2</v>
      </c>
      <c r="S780" t="s">
        <v>47</v>
      </c>
      <c r="T780">
        <v>11</v>
      </c>
      <c r="U780" t="s">
        <v>44</v>
      </c>
      <c r="V780" t="s">
        <v>48</v>
      </c>
      <c r="W780" t="s">
        <v>49</v>
      </c>
      <c r="X780" t="s">
        <v>50</v>
      </c>
    </row>
    <row r="781" spans="1:24" hidden="1" x14ac:dyDescent="0.25">
      <c r="A781">
        <v>395</v>
      </c>
      <c r="B781" t="s">
        <v>1250</v>
      </c>
      <c r="C781" t="s">
        <v>1251</v>
      </c>
      <c r="D781">
        <v>4</v>
      </c>
      <c r="E781" t="s">
        <v>23</v>
      </c>
      <c r="F781" t="s">
        <v>1254</v>
      </c>
      <c r="G781" t="s">
        <v>44</v>
      </c>
      <c r="H781" t="s">
        <v>1084</v>
      </c>
      <c r="I781" t="s">
        <v>1255</v>
      </c>
      <c r="J781" t="s">
        <v>86</v>
      </c>
      <c r="K781">
        <f>COUNTIFS(Bike_Data[Product Name],Bike_Data[[#This Row],[Product Name]])</f>
        <v>180</v>
      </c>
      <c r="L781">
        <f>_xlfn.RANK.EQ(Bike_Data[[#This Row],[Product Name Count]],Bike_Data[Product Name Count])</f>
        <v>572</v>
      </c>
      <c r="M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1" t="s">
        <v>36</v>
      </c>
      <c r="O781" t="s">
        <v>37</v>
      </c>
      <c r="P781">
        <v>1</v>
      </c>
      <c r="Q781">
        <v>269.99</v>
      </c>
      <c r="R781">
        <v>0.05</v>
      </c>
      <c r="S781" t="s">
        <v>47</v>
      </c>
      <c r="T781">
        <v>18</v>
      </c>
      <c r="U781" t="s">
        <v>44</v>
      </c>
      <c r="V781" t="s">
        <v>48</v>
      </c>
      <c r="W781" t="s">
        <v>49</v>
      </c>
      <c r="X781" t="s">
        <v>50</v>
      </c>
    </row>
    <row r="782" spans="1:24" hidden="1" x14ac:dyDescent="0.25">
      <c r="A782">
        <v>396</v>
      </c>
      <c r="B782" t="s">
        <v>1247</v>
      </c>
      <c r="C782" t="s">
        <v>1251</v>
      </c>
      <c r="D782">
        <v>4</v>
      </c>
      <c r="E782" t="s">
        <v>23</v>
      </c>
      <c r="F782" t="s">
        <v>1256</v>
      </c>
      <c r="G782" t="s">
        <v>44</v>
      </c>
      <c r="H782" t="s">
        <v>340</v>
      </c>
      <c r="I782" t="s">
        <v>1257</v>
      </c>
      <c r="J782" t="s">
        <v>78</v>
      </c>
      <c r="K782">
        <f>COUNTIFS(Bike_Data[Product Name],Bike_Data[[#This Row],[Product Name]])</f>
        <v>193</v>
      </c>
      <c r="L782">
        <f>_xlfn.RANK.EQ(Bike_Data[[#This Row],[Product Name Count]],Bike_Data[Product Name Count])</f>
        <v>1</v>
      </c>
      <c r="M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2" t="s">
        <v>36</v>
      </c>
      <c r="O782" t="s">
        <v>37</v>
      </c>
      <c r="P782">
        <v>1</v>
      </c>
      <c r="Q782">
        <v>549.99</v>
      </c>
      <c r="R782">
        <v>0.1</v>
      </c>
      <c r="S782" t="s">
        <v>47</v>
      </c>
      <c r="T782">
        <v>2</v>
      </c>
      <c r="U782" t="s">
        <v>44</v>
      </c>
      <c r="V782" t="s">
        <v>48</v>
      </c>
      <c r="W782" t="s">
        <v>49</v>
      </c>
      <c r="X782" t="s">
        <v>50</v>
      </c>
    </row>
    <row r="783" spans="1:24" hidden="1" x14ac:dyDescent="0.25">
      <c r="A783">
        <v>396</v>
      </c>
      <c r="B783" t="s">
        <v>1247</v>
      </c>
      <c r="C783" t="s">
        <v>1251</v>
      </c>
      <c r="D783">
        <v>4</v>
      </c>
      <c r="E783" t="s">
        <v>23</v>
      </c>
      <c r="F783" t="s">
        <v>1256</v>
      </c>
      <c r="G783" t="s">
        <v>44</v>
      </c>
      <c r="H783" t="s">
        <v>340</v>
      </c>
      <c r="I783" t="s">
        <v>1257</v>
      </c>
      <c r="J783" t="s">
        <v>132</v>
      </c>
      <c r="K783">
        <f>COUNTIFS(Bike_Data[Product Name],Bike_Data[[#This Row],[Product Name]])</f>
        <v>98</v>
      </c>
      <c r="L783">
        <f>_xlfn.RANK.EQ(Bike_Data[[#This Row],[Product Name Count]],Bike_Data[Product Name Count])</f>
        <v>1164</v>
      </c>
      <c r="M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3" t="s">
        <v>70</v>
      </c>
      <c r="O783" t="s">
        <v>37</v>
      </c>
      <c r="P783">
        <v>2</v>
      </c>
      <c r="Q783">
        <v>499.99</v>
      </c>
      <c r="R783">
        <v>0.05</v>
      </c>
      <c r="S783" t="s">
        <v>47</v>
      </c>
      <c r="T783">
        <v>18</v>
      </c>
      <c r="U783" t="s">
        <v>44</v>
      </c>
      <c r="V783" t="s">
        <v>48</v>
      </c>
      <c r="W783" t="s">
        <v>49</v>
      </c>
      <c r="X783" t="s">
        <v>50</v>
      </c>
    </row>
    <row r="784" spans="1:24" hidden="1" x14ac:dyDescent="0.25">
      <c r="A784">
        <v>396</v>
      </c>
      <c r="B784" t="s">
        <v>1247</v>
      </c>
      <c r="C784" t="s">
        <v>1251</v>
      </c>
      <c r="D784">
        <v>4</v>
      </c>
      <c r="E784" t="s">
        <v>23</v>
      </c>
      <c r="F784" t="s">
        <v>1256</v>
      </c>
      <c r="G784" t="s">
        <v>44</v>
      </c>
      <c r="H784" t="s">
        <v>340</v>
      </c>
      <c r="I784" t="s">
        <v>1257</v>
      </c>
      <c r="J784" t="s">
        <v>127</v>
      </c>
      <c r="K784">
        <f>COUNTIFS(Bike_Data[Product Name],Bike_Data[[#This Row],[Product Name]])</f>
        <v>91</v>
      </c>
      <c r="L784">
        <f>_xlfn.RANK.EQ(Bike_Data[[#This Row],[Product Name Count]],Bike_Data[Product Name Count])</f>
        <v>1553</v>
      </c>
      <c r="M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84" t="s">
        <v>39</v>
      </c>
      <c r="O784" t="s">
        <v>128</v>
      </c>
      <c r="P784">
        <v>1</v>
      </c>
      <c r="Q784">
        <v>1320.99</v>
      </c>
      <c r="R784">
        <v>0.2</v>
      </c>
      <c r="S784" t="s">
        <v>47</v>
      </c>
      <c r="T784">
        <v>1</v>
      </c>
      <c r="U784" t="s">
        <v>44</v>
      </c>
      <c r="V784" t="s">
        <v>48</v>
      </c>
      <c r="W784" t="s">
        <v>49</v>
      </c>
      <c r="X784" t="s">
        <v>50</v>
      </c>
    </row>
    <row r="785" spans="1:24" hidden="1" x14ac:dyDescent="0.25">
      <c r="A785">
        <v>397</v>
      </c>
      <c r="B785" t="s">
        <v>1258</v>
      </c>
      <c r="C785" t="s">
        <v>1251</v>
      </c>
      <c r="D785">
        <v>4</v>
      </c>
      <c r="E785" t="s">
        <v>23</v>
      </c>
      <c r="F785" t="s">
        <v>1259</v>
      </c>
      <c r="G785" t="s">
        <v>44</v>
      </c>
      <c r="H785" t="s">
        <v>399</v>
      </c>
      <c r="I785" t="s">
        <v>1260</v>
      </c>
      <c r="J785" t="s">
        <v>92</v>
      </c>
      <c r="K785">
        <f>COUNTIFS(Bike_Data[Product Name],Bike_Data[[#This Row],[Product Name]])</f>
        <v>101</v>
      </c>
      <c r="L785">
        <f>_xlfn.RANK.EQ(Bike_Data[[#This Row],[Product Name Count]],Bike_Data[Product Name Count])</f>
        <v>862</v>
      </c>
      <c r="M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5" t="s">
        <v>39</v>
      </c>
      <c r="O785" t="s">
        <v>40</v>
      </c>
      <c r="P785">
        <v>1</v>
      </c>
      <c r="Q785">
        <v>3999.99</v>
      </c>
      <c r="R785">
        <v>0.05</v>
      </c>
      <c r="S785" t="s">
        <v>47</v>
      </c>
      <c r="T785">
        <v>8</v>
      </c>
      <c r="U785" t="s">
        <v>44</v>
      </c>
      <c r="V785" t="s">
        <v>48</v>
      </c>
      <c r="W785" t="s">
        <v>49</v>
      </c>
      <c r="X785" t="s">
        <v>55</v>
      </c>
    </row>
    <row r="786" spans="1:24" hidden="1" x14ac:dyDescent="0.25">
      <c r="A786">
        <v>399</v>
      </c>
      <c r="B786" t="s">
        <v>1251</v>
      </c>
      <c r="C786" t="s">
        <v>1261</v>
      </c>
      <c r="D786">
        <v>4</v>
      </c>
      <c r="E786" t="s">
        <v>23</v>
      </c>
      <c r="F786" t="s">
        <v>1264</v>
      </c>
      <c r="G786" t="s">
        <v>44</v>
      </c>
      <c r="H786" t="s">
        <v>533</v>
      </c>
      <c r="I786" t="s">
        <v>1265</v>
      </c>
      <c r="J786" t="s">
        <v>86</v>
      </c>
      <c r="K786">
        <f>COUNTIFS(Bike_Data[Product Name],Bike_Data[[#This Row],[Product Name]])</f>
        <v>180</v>
      </c>
      <c r="L786">
        <f>_xlfn.RANK.EQ(Bike_Data[[#This Row],[Product Name Count]],Bike_Data[Product Name Count])</f>
        <v>572</v>
      </c>
      <c r="M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6" t="s">
        <v>36</v>
      </c>
      <c r="O786" t="s">
        <v>37</v>
      </c>
      <c r="P786">
        <v>1</v>
      </c>
      <c r="Q786">
        <v>269.99</v>
      </c>
      <c r="R786">
        <v>0.1</v>
      </c>
      <c r="S786" t="s">
        <v>47</v>
      </c>
      <c r="T786">
        <v>18</v>
      </c>
      <c r="U786" t="s">
        <v>44</v>
      </c>
      <c r="V786" t="s">
        <v>48</v>
      </c>
      <c r="W786" t="s">
        <v>49</v>
      </c>
      <c r="X786" t="s">
        <v>55</v>
      </c>
    </row>
    <row r="787" spans="1:24" hidden="1" x14ac:dyDescent="0.25">
      <c r="A787">
        <v>399</v>
      </c>
      <c r="B787" t="s">
        <v>1251</v>
      </c>
      <c r="C787" t="s">
        <v>1261</v>
      </c>
      <c r="D787">
        <v>4</v>
      </c>
      <c r="E787" t="s">
        <v>23</v>
      </c>
      <c r="F787" t="s">
        <v>1264</v>
      </c>
      <c r="G787" t="s">
        <v>44</v>
      </c>
      <c r="H787" t="s">
        <v>533</v>
      </c>
      <c r="I787" t="s">
        <v>1265</v>
      </c>
      <c r="J787" t="s">
        <v>132</v>
      </c>
      <c r="K787">
        <f>COUNTIFS(Bike_Data[Product Name],Bike_Data[[#This Row],[Product Name]])</f>
        <v>98</v>
      </c>
      <c r="L787">
        <f>_xlfn.RANK.EQ(Bike_Data[[#This Row],[Product Name Count]],Bike_Data[Product Name Count])</f>
        <v>1164</v>
      </c>
      <c r="M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7" t="s">
        <v>70</v>
      </c>
      <c r="O787" t="s">
        <v>37</v>
      </c>
      <c r="P787">
        <v>1</v>
      </c>
      <c r="Q787">
        <v>499.99</v>
      </c>
      <c r="R787">
        <v>0.05</v>
      </c>
      <c r="S787" t="s">
        <v>47</v>
      </c>
      <c r="T787">
        <v>18</v>
      </c>
      <c r="U787" t="s">
        <v>44</v>
      </c>
      <c r="V787" t="s">
        <v>48</v>
      </c>
      <c r="W787" t="s">
        <v>49</v>
      </c>
      <c r="X787" t="s">
        <v>55</v>
      </c>
    </row>
    <row r="788" spans="1:24" hidden="1" x14ac:dyDescent="0.25">
      <c r="A788">
        <v>399</v>
      </c>
      <c r="B788" t="s">
        <v>1251</v>
      </c>
      <c r="C788" t="s">
        <v>1261</v>
      </c>
      <c r="D788">
        <v>4</v>
      </c>
      <c r="E788" t="s">
        <v>23</v>
      </c>
      <c r="F788" t="s">
        <v>1264</v>
      </c>
      <c r="G788" t="s">
        <v>44</v>
      </c>
      <c r="H788" t="s">
        <v>533</v>
      </c>
      <c r="I788" t="s">
        <v>1265</v>
      </c>
      <c r="J788" t="s">
        <v>104</v>
      </c>
      <c r="K788">
        <f>COUNTIFS(Bike_Data[Product Name],Bike_Data[[#This Row],[Product Name]])</f>
        <v>97</v>
      </c>
      <c r="L788">
        <f>_xlfn.RANK.EQ(Bike_Data[[#This Row],[Product Name Count]],Bike_Data[Product Name Count])</f>
        <v>1262</v>
      </c>
      <c r="M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88" t="s">
        <v>29</v>
      </c>
      <c r="O788" t="s">
        <v>30</v>
      </c>
      <c r="P788">
        <v>2</v>
      </c>
      <c r="Q788">
        <v>1680.99</v>
      </c>
      <c r="R788">
        <v>0.05</v>
      </c>
      <c r="S788" t="s">
        <v>47</v>
      </c>
      <c r="T788">
        <v>21</v>
      </c>
      <c r="U788" t="s">
        <v>44</v>
      </c>
      <c r="V788" t="s">
        <v>48</v>
      </c>
      <c r="W788" t="s">
        <v>49</v>
      </c>
      <c r="X788" t="s">
        <v>55</v>
      </c>
    </row>
    <row r="789" spans="1:24" hidden="1" x14ac:dyDescent="0.25">
      <c r="A789">
        <v>400</v>
      </c>
      <c r="B789" t="s">
        <v>1251</v>
      </c>
      <c r="C789" t="s">
        <v>1266</v>
      </c>
      <c r="D789">
        <v>4</v>
      </c>
      <c r="E789" t="s">
        <v>23</v>
      </c>
      <c r="F789" t="s">
        <v>1267</v>
      </c>
      <c r="G789" t="s">
        <v>44</v>
      </c>
      <c r="H789" t="s">
        <v>570</v>
      </c>
      <c r="I789" t="s">
        <v>1268</v>
      </c>
      <c r="J789" t="s">
        <v>78</v>
      </c>
      <c r="K789">
        <f>COUNTIFS(Bike_Data[Product Name],Bike_Data[[#This Row],[Product Name]])</f>
        <v>193</v>
      </c>
      <c r="L789">
        <f>_xlfn.RANK.EQ(Bike_Data[[#This Row],[Product Name Count]],Bike_Data[Product Name Count])</f>
        <v>1</v>
      </c>
      <c r="M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89" t="s">
        <v>70</v>
      </c>
      <c r="O789" t="s">
        <v>37</v>
      </c>
      <c r="P789">
        <v>2</v>
      </c>
      <c r="Q789">
        <v>549.99</v>
      </c>
      <c r="R789">
        <v>7.0000000000000007E-2</v>
      </c>
      <c r="S789" t="s">
        <v>47</v>
      </c>
      <c r="T789">
        <v>16</v>
      </c>
      <c r="U789" t="s">
        <v>44</v>
      </c>
      <c r="V789" t="s">
        <v>48</v>
      </c>
      <c r="W789" t="s">
        <v>49</v>
      </c>
      <c r="X789" t="s">
        <v>50</v>
      </c>
    </row>
    <row r="790" spans="1:24" hidden="1" x14ac:dyDescent="0.25">
      <c r="A790">
        <v>400</v>
      </c>
      <c r="B790" t="s">
        <v>1251</v>
      </c>
      <c r="C790" t="s">
        <v>1266</v>
      </c>
      <c r="D790">
        <v>4</v>
      </c>
      <c r="E790" t="s">
        <v>23</v>
      </c>
      <c r="F790" t="s">
        <v>1267</v>
      </c>
      <c r="G790" t="s">
        <v>44</v>
      </c>
      <c r="H790" t="s">
        <v>570</v>
      </c>
      <c r="I790" t="s">
        <v>1268</v>
      </c>
      <c r="J790" t="s">
        <v>76</v>
      </c>
      <c r="K790">
        <f>COUNTIFS(Bike_Data[Product Name],Bike_Data[[#This Row],[Product Name]])</f>
        <v>101</v>
      </c>
      <c r="L790">
        <f>_xlfn.RANK.EQ(Bike_Data[[#This Row],[Product Name Count]],Bike_Data[Product Name Count])</f>
        <v>862</v>
      </c>
      <c r="M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0" t="s">
        <v>77</v>
      </c>
      <c r="O790" t="s">
        <v>40</v>
      </c>
      <c r="P790">
        <v>1</v>
      </c>
      <c r="Q790">
        <v>2999.99</v>
      </c>
      <c r="R790">
        <v>0.2</v>
      </c>
      <c r="S790" t="s">
        <v>47</v>
      </c>
      <c r="T790">
        <v>17</v>
      </c>
      <c r="U790" t="s">
        <v>44</v>
      </c>
      <c r="V790" t="s">
        <v>48</v>
      </c>
      <c r="W790" t="s">
        <v>49</v>
      </c>
      <c r="X790" t="s">
        <v>50</v>
      </c>
    </row>
    <row r="791" spans="1:24" hidden="1" x14ac:dyDescent="0.25">
      <c r="A791">
        <v>400</v>
      </c>
      <c r="B791" t="s">
        <v>1251</v>
      </c>
      <c r="C791" t="s">
        <v>1266</v>
      </c>
      <c r="D791">
        <v>4</v>
      </c>
      <c r="E791" t="s">
        <v>23</v>
      </c>
      <c r="F791" t="s">
        <v>1267</v>
      </c>
      <c r="G791" t="s">
        <v>44</v>
      </c>
      <c r="H791" t="s">
        <v>570</v>
      </c>
      <c r="I791" t="s">
        <v>1268</v>
      </c>
      <c r="J791" t="s">
        <v>56</v>
      </c>
      <c r="K791">
        <f>COUNTIFS(Bike_Data[Product Name],Bike_Data[[#This Row],[Product Name]])</f>
        <v>86</v>
      </c>
      <c r="L791">
        <f>_xlfn.RANK.EQ(Bike_Data[[#This Row],[Product Name Count]],Bike_Data[Product Name Count])</f>
        <v>1915</v>
      </c>
      <c r="M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91" t="s">
        <v>39</v>
      </c>
      <c r="O791" t="s">
        <v>30</v>
      </c>
      <c r="P791">
        <v>2</v>
      </c>
      <c r="Q791">
        <v>999.99</v>
      </c>
      <c r="R791">
        <v>0.2</v>
      </c>
      <c r="S791" t="s">
        <v>47</v>
      </c>
      <c r="T791">
        <v>28</v>
      </c>
      <c r="U791" t="s">
        <v>44</v>
      </c>
      <c r="V791" t="s">
        <v>48</v>
      </c>
      <c r="W791" t="s">
        <v>49</v>
      </c>
      <c r="X791" t="s">
        <v>50</v>
      </c>
    </row>
    <row r="792" spans="1:24" hidden="1" x14ac:dyDescent="0.25">
      <c r="A792">
        <v>401</v>
      </c>
      <c r="B792" t="s">
        <v>1269</v>
      </c>
      <c r="C792" t="s">
        <v>1261</v>
      </c>
      <c r="D792">
        <v>4</v>
      </c>
      <c r="E792" t="s">
        <v>23</v>
      </c>
      <c r="F792" t="s">
        <v>1270</v>
      </c>
      <c r="G792" t="s">
        <v>44</v>
      </c>
      <c r="H792" t="s">
        <v>968</v>
      </c>
      <c r="I792" t="s">
        <v>1271</v>
      </c>
      <c r="J792" t="s">
        <v>118</v>
      </c>
      <c r="K792">
        <f>COUNTIFS(Bike_Data[Product Name],Bike_Data[[#This Row],[Product Name]])</f>
        <v>100</v>
      </c>
      <c r="L792">
        <f>_xlfn.RANK.EQ(Bike_Data[[#This Row],[Product Name Count]],Bike_Data[Product Name Count])</f>
        <v>1064</v>
      </c>
      <c r="M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2" t="s">
        <v>87</v>
      </c>
      <c r="O792" t="s">
        <v>37</v>
      </c>
      <c r="P792">
        <v>1</v>
      </c>
      <c r="Q792">
        <v>299.99</v>
      </c>
      <c r="R792">
        <v>0.2</v>
      </c>
      <c r="S792" t="s">
        <v>47</v>
      </c>
      <c r="T792">
        <v>12</v>
      </c>
      <c r="U792" t="s">
        <v>44</v>
      </c>
      <c r="V792" t="s">
        <v>48</v>
      </c>
      <c r="W792" t="s">
        <v>49</v>
      </c>
      <c r="X792" t="s">
        <v>50</v>
      </c>
    </row>
    <row r="793" spans="1:24" hidden="1" x14ac:dyDescent="0.25">
      <c r="A793">
        <v>401</v>
      </c>
      <c r="B793" t="s">
        <v>1269</v>
      </c>
      <c r="C793" t="s">
        <v>1261</v>
      </c>
      <c r="D793">
        <v>4</v>
      </c>
      <c r="E793" t="s">
        <v>23</v>
      </c>
      <c r="F793" t="s">
        <v>1270</v>
      </c>
      <c r="G793" t="s">
        <v>44</v>
      </c>
      <c r="H793" t="s">
        <v>968</v>
      </c>
      <c r="I793" t="s">
        <v>1271</v>
      </c>
      <c r="J793" t="s">
        <v>28</v>
      </c>
      <c r="K793">
        <f>COUNTIFS(Bike_Data[Product Name],Bike_Data[[#This Row],[Product Name]])</f>
        <v>97</v>
      </c>
      <c r="L793">
        <f>_xlfn.RANK.EQ(Bike_Data[[#This Row],[Product Name Count]],Bike_Data[Product Name Count])</f>
        <v>1262</v>
      </c>
      <c r="M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93" t="s">
        <v>29</v>
      </c>
      <c r="O793" t="s">
        <v>30</v>
      </c>
      <c r="P793">
        <v>2</v>
      </c>
      <c r="Q793">
        <v>1549</v>
      </c>
      <c r="R793">
        <v>0.2</v>
      </c>
      <c r="S793" t="s">
        <v>47</v>
      </c>
      <c r="T793">
        <v>13</v>
      </c>
      <c r="U793" t="s">
        <v>44</v>
      </c>
      <c r="V793" t="s">
        <v>48</v>
      </c>
      <c r="W793" t="s">
        <v>49</v>
      </c>
      <c r="X793" t="s">
        <v>50</v>
      </c>
    </row>
    <row r="794" spans="1:24" hidden="1" x14ac:dyDescent="0.25">
      <c r="A794">
        <v>402</v>
      </c>
      <c r="B794" t="s">
        <v>1269</v>
      </c>
      <c r="C794" t="s">
        <v>1266</v>
      </c>
      <c r="D794">
        <v>4</v>
      </c>
      <c r="E794" t="s">
        <v>23</v>
      </c>
      <c r="F794" t="s">
        <v>1272</v>
      </c>
      <c r="G794" t="s">
        <v>44</v>
      </c>
      <c r="H794" t="s">
        <v>577</v>
      </c>
      <c r="I794" t="s">
        <v>1273</v>
      </c>
      <c r="J794" t="s">
        <v>42</v>
      </c>
      <c r="K794">
        <f>COUNTIFS(Bike_Data[Product Name],Bike_Data[[#This Row],[Product Name]])</f>
        <v>185</v>
      </c>
      <c r="L794">
        <f>_xlfn.RANK.EQ(Bike_Data[[#This Row],[Product Name Count]],Bike_Data[Product Name Count])</f>
        <v>387</v>
      </c>
      <c r="M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4" t="s">
        <v>70</v>
      </c>
      <c r="O794" t="s">
        <v>37</v>
      </c>
      <c r="P794">
        <v>1</v>
      </c>
      <c r="Q794">
        <v>599.99</v>
      </c>
      <c r="R794">
        <v>0.05</v>
      </c>
      <c r="S794" t="s">
        <v>47</v>
      </c>
      <c r="T794">
        <v>2</v>
      </c>
      <c r="U794" t="s">
        <v>44</v>
      </c>
      <c r="V794" t="s">
        <v>48</v>
      </c>
      <c r="W794" t="s">
        <v>49</v>
      </c>
      <c r="X794" t="s">
        <v>50</v>
      </c>
    </row>
    <row r="795" spans="1:24" hidden="1" x14ac:dyDescent="0.25">
      <c r="A795">
        <v>402</v>
      </c>
      <c r="B795" t="s">
        <v>1269</v>
      </c>
      <c r="C795" t="s">
        <v>1266</v>
      </c>
      <c r="D795">
        <v>4</v>
      </c>
      <c r="E795" t="s">
        <v>23</v>
      </c>
      <c r="F795" t="s">
        <v>1272</v>
      </c>
      <c r="G795" t="s">
        <v>44</v>
      </c>
      <c r="H795" t="s">
        <v>577</v>
      </c>
      <c r="I795" t="s">
        <v>1273</v>
      </c>
      <c r="J795" t="s">
        <v>114</v>
      </c>
      <c r="K795">
        <f>COUNTIFS(Bike_Data[Product Name],Bike_Data[[#This Row],[Product Name]])</f>
        <v>110</v>
      </c>
      <c r="L795">
        <f>_xlfn.RANK.EQ(Bike_Data[[#This Row],[Product Name Count]],Bike_Data[Product Name Count])</f>
        <v>752</v>
      </c>
      <c r="M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5" t="s">
        <v>39</v>
      </c>
      <c r="O795" t="s">
        <v>30</v>
      </c>
      <c r="P795">
        <v>2</v>
      </c>
      <c r="Q795">
        <v>469.99</v>
      </c>
      <c r="R795">
        <v>7.0000000000000007E-2</v>
      </c>
      <c r="S795" t="s">
        <v>47</v>
      </c>
      <c r="T795">
        <v>11</v>
      </c>
      <c r="U795" t="s">
        <v>44</v>
      </c>
      <c r="V795" t="s">
        <v>48</v>
      </c>
      <c r="W795" t="s">
        <v>49</v>
      </c>
      <c r="X795" t="s">
        <v>50</v>
      </c>
    </row>
    <row r="796" spans="1:24" hidden="1" x14ac:dyDescent="0.25">
      <c r="A796">
        <v>402</v>
      </c>
      <c r="B796" t="s">
        <v>1269</v>
      </c>
      <c r="C796" t="s">
        <v>1266</v>
      </c>
      <c r="D796">
        <v>4</v>
      </c>
      <c r="E796" t="s">
        <v>23</v>
      </c>
      <c r="F796" t="s">
        <v>1272</v>
      </c>
      <c r="G796" t="s">
        <v>44</v>
      </c>
      <c r="H796" t="s">
        <v>577</v>
      </c>
      <c r="I796" t="s">
        <v>1273</v>
      </c>
      <c r="J796" t="s">
        <v>127</v>
      </c>
      <c r="K796">
        <f>COUNTIFS(Bike_Data[Product Name],Bike_Data[[#This Row],[Product Name]])</f>
        <v>91</v>
      </c>
      <c r="L796">
        <f>_xlfn.RANK.EQ(Bike_Data[[#This Row],[Product Name Count]],Bike_Data[Product Name Count])</f>
        <v>1553</v>
      </c>
      <c r="M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796" t="s">
        <v>39</v>
      </c>
      <c r="O796" t="s">
        <v>128</v>
      </c>
      <c r="P796">
        <v>1</v>
      </c>
      <c r="Q796">
        <v>1320.99</v>
      </c>
      <c r="R796">
        <v>7.0000000000000007E-2</v>
      </c>
      <c r="S796" t="s">
        <v>47</v>
      </c>
      <c r="T796">
        <v>1</v>
      </c>
      <c r="U796" t="s">
        <v>44</v>
      </c>
      <c r="V796" t="s">
        <v>48</v>
      </c>
      <c r="W796" t="s">
        <v>49</v>
      </c>
      <c r="X796" t="s">
        <v>50</v>
      </c>
    </row>
    <row r="797" spans="1:24" hidden="1" x14ac:dyDescent="0.25">
      <c r="A797">
        <v>404</v>
      </c>
      <c r="B797" t="s">
        <v>1266</v>
      </c>
      <c r="C797" t="s">
        <v>1261</v>
      </c>
      <c r="D797">
        <v>4</v>
      </c>
      <c r="E797" t="s">
        <v>23</v>
      </c>
      <c r="F797" t="s">
        <v>1277</v>
      </c>
      <c r="G797" t="s">
        <v>44</v>
      </c>
      <c r="H797" t="s">
        <v>107</v>
      </c>
      <c r="I797" t="s">
        <v>1278</v>
      </c>
      <c r="J797" t="s">
        <v>42</v>
      </c>
      <c r="K797">
        <f>COUNTIFS(Bike_Data[Product Name],Bike_Data[[#This Row],[Product Name]])</f>
        <v>185</v>
      </c>
      <c r="L797">
        <f>_xlfn.RANK.EQ(Bike_Data[[#This Row],[Product Name Count]],Bike_Data[Product Name Count])</f>
        <v>387</v>
      </c>
      <c r="M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7" t="s">
        <v>36</v>
      </c>
      <c r="O797" t="s">
        <v>37</v>
      </c>
      <c r="P797">
        <v>2</v>
      </c>
      <c r="Q797">
        <v>599.99</v>
      </c>
      <c r="R797">
        <v>0.2</v>
      </c>
      <c r="S797" t="s">
        <v>47</v>
      </c>
      <c r="T797">
        <v>20</v>
      </c>
      <c r="U797" t="s">
        <v>44</v>
      </c>
      <c r="V797" t="s">
        <v>48</v>
      </c>
      <c r="W797" t="s">
        <v>49</v>
      </c>
      <c r="X797" t="s">
        <v>55</v>
      </c>
    </row>
    <row r="798" spans="1:24" hidden="1" x14ac:dyDescent="0.25">
      <c r="A798">
        <v>404</v>
      </c>
      <c r="B798" t="s">
        <v>1266</v>
      </c>
      <c r="C798" t="s">
        <v>1261</v>
      </c>
      <c r="D798">
        <v>4</v>
      </c>
      <c r="E798" t="s">
        <v>23</v>
      </c>
      <c r="F798" t="s">
        <v>1277</v>
      </c>
      <c r="G798" t="s">
        <v>44</v>
      </c>
      <c r="H798" t="s">
        <v>107</v>
      </c>
      <c r="I798" t="s">
        <v>1278</v>
      </c>
      <c r="J798" t="s">
        <v>76</v>
      </c>
      <c r="K798">
        <f>COUNTIFS(Bike_Data[Product Name],Bike_Data[[#This Row],[Product Name]])</f>
        <v>101</v>
      </c>
      <c r="L798">
        <f>_xlfn.RANK.EQ(Bike_Data[[#This Row],[Product Name Count]],Bike_Data[Product Name Count])</f>
        <v>862</v>
      </c>
      <c r="M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8" t="s">
        <v>77</v>
      </c>
      <c r="O798" t="s">
        <v>40</v>
      </c>
      <c r="P798">
        <v>1</v>
      </c>
      <c r="Q798">
        <v>2999.99</v>
      </c>
      <c r="R798">
        <v>7.0000000000000007E-2</v>
      </c>
      <c r="S798" t="s">
        <v>47</v>
      </c>
      <c r="T798">
        <v>17</v>
      </c>
      <c r="U798" t="s">
        <v>44</v>
      </c>
      <c r="V798" t="s">
        <v>48</v>
      </c>
      <c r="W798" t="s">
        <v>49</v>
      </c>
      <c r="X798" t="s">
        <v>55</v>
      </c>
    </row>
    <row r="799" spans="1:24" hidden="1" x14ac:dyDescent="0.25">
      <c r="A799">
        <v>404</v>
      </c>
      <c r="B799" t="s">
        <v>1266</v>
      </c>
      <c r="C799" t="s">
        <v>1261</v>
      </c>
      <c r="D799">
        <v>4</v>
      </c>
      <c r="E799" t="s">
        <v>23</v>
      </c>
      <c r="F799" t="s">
        <v>1277</v>
      </c>
      <c r="G799" t="s">
        <v>44</v>
      </c>
      <c r="H799" t="s">
        <v>107</v>
      </c>
      <c r="I799" t="s">
        <v>1278</v>
      </c>
      <c r="J799" t="s">
        <v>132</v>
      </c>
      <c r="K799">
        <f>COUNTIFS(Bike_Data[Product Name],Bike_Data[[#This Row],[Product Name]])</f>
        <v>98</v>
      </c>
      <c r="L799">
        <f>_xlfn.RANK.EQ(Bike_Data[[#This Row],[Product Name Count]],Bike_Data[Product Name Count])</f>
        <v>1164</v>
      </c>
      <c r="M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799" t="s">
        <v>70</v>
      </c>
      <c r="O799" t="s">
        <v>37</v>
      </c>
      <c r="P799">
        <v>2</v>
      </c>
      <c r="Q799">
        <v>499.99</v>
      </c>
      <c r="R799">
        <v>0.05</v>
      </c>
      <c r="S799" t="s">
        <v>47</v>
      </c>
      <c r="T799">
        <v>18</v>
      </c>
      <c r="U799" t="s">
        <v>44</v>
      </c>
      <c r="V799" t="s">
        <v>48</v>
      </c>
      <c r="W799" t="s">
        <v>49</v>
      </c>
      <c r="X799" t="s">
        <v>55</v>
      </c>
    </row>
    <row r="800" spans="1:24" hidden="1" x14ac:dyDescent="0.25">
      <c r="A800">
        <v>405</v>
      </c>
      <c r="B800" t="s">
        <v>1266</v>
      </c>
      <c r="C800" t="s">
        <v>1261</v>
      </c>
      <c r="D800">
        <v>4</v>
      </c>
      <c r="E800" t="s">
        <v>23</v>
      </c>
      <c r="F800" t="s">
        <v>1279</v>
      </c>
      <c r="G800" t="s">
        <v>44</v>
      </c>
      <c r="H800" t="s">
        <v>478</v>
      </c>
      <c r="I800" t="s">
        <v>1280</v>
      </c>
      <c r="J800" t="s">
        <v>86</v>
      </c>
      <c r="K800">
        <f>COUNTIFS(Bike_Data[Product Name],Bike_Data[[#This Row],[Product Name]])</f>
        <v>180</v>
      </c>
      <c r="L800">
        <f>_xlfn.RANK.EQ(Bike_Data[[#This Row],[Product Name Count]],Bike_Data[Product Name Count])</f>
        <v>572</v>
      </c>
      <c r="M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0" t="s">
        <v>36</v>
      </c>
      <c r="O800" t="s">
        <v>37</v>
      </c>
      <c r="P800">
        <v>2</v>
      </c>
      <c r="Q800">
        <v>269.99</v>
      </c>
      <c r="R800">
        <v>7.0000000000000007E-2</v>
      </c>
      <c r="S800" t="s">
        <v>47</v>
      </c>
      <c r="T800">
        <v>18</v>
      </c>
      <c r="U800" t="s">
        <v>44</v>
      </c>
      <c r="V800" t="s">
        <v>48</v>
      </c>
      <c r="W800" t="s">
        <v>49</v>
      </c>
      <c r="X800" t="s">
        <v>50</v>
      </c>
    </row>
    <row r="801" spans="1:24" hidden="1" x14ac:dyDescent="0.25">
      <c r="A801">
        <v>405</v>
      </c>
      <c r="B801" t="s">
        <v>1266</v>
      </c>
      <c r="C801" t="s">
        <v>1261</v>
      </c>
      <c r="D801">
        <v>4</v>
      </c>
      <c r="E801" t="s">
        <v>23</v>
      </c>
      <c r="F801" t="s">
        <v>1279</v>
      </c>
      <c r="G801" t="s">
        <v>44</v>
      </c>
      <c r="H801" t="s">
        <v>478</v>
      </c>
      <c r="I801" t="s">
        <v>1280</v>
      </c>
      <c r="J801" t="s">
        <v>28</v>
      </c>
      <c r="K801">
        <f>COUNTIFS(Bike_Data[Product Name],Bike_Data[[#This Row],[Product Name]])</f>
        <v>97</v>
      </c>
      <c r="L801">
        <f>_xlfn.RANK.EQ(Bike_Data[[#This Row],[Product Name Count]],Bike_Data[Product Name Count])</f>
        <v>1262</v>
      </c>
      <c r="M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01" t="s">
        <v>29</v>
      </c>
      <c r="O801" t="s">
        <v>30</v>
      </c>
      <c r="P801">
        <v>2</v>
      </c>
      <c r="Q801">
        <v>1549</v>
      </c>
      <c r="R801">
        <v>0.1</v>
      </c>
      <c r="S801" t="s">
        <v>47</v>
      </c>
      <c r="T801">
        <v>13</v>
      </c>
      <c r="U801" t="s">
        <v>44</v>
      </c>
      <c r="V801" t="s">
        <v>48</v>
      </c>
      <c r="W801" t="s">
        <v>49</v>
      </c>
      <c r="X801" t="s">
        <v>50</v>
      </c>
    </row>
    <row r="802" spans="1:24" hidden="1" x14ac:dyDescent="0.25">
      <c r="A802">
        <v>405</v>
      </c>
      <c r="B802" t="s">
        <v>1266</v>
      </c>
      <c r="C802" t="s">
        <v>1261</v>
      </c>
      <c r="D802">
        <v>4</v>
      </c>
      <c r="E802" t="s">
        <v>23</v>
      </c>
      <c r="F802" t="s">
        <v>1279</v>
      </c>
      <c r="G802" t="s">
        <v>44</v>
      </c>
      <c r="H802" t="s">
        <v>478</v>
      </c>
      <c r="I802" t="s">
        <v>1280</v>
      </c>
      <c r="J802" t="s">
        <v>56</v>
      </c>
      <c r="K802">
        <f>COUNTIFS(Bike_Data[Product Name],Bike_Data[[#This Row],[Product Name]])</f>
        <v>86</v>
      </c>
      <c r="L802">
        <f>_xlfn.RANK.EQ(Bike_Data[[#This Row],[Product Name Count]],Bike_Data[Product Name Count])</f>
        <v>1915</v>
      </c>
      <c r="M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02" t="s">
        <v>39</v>
      </c>
      <c r="O802" t="s">
        <v>30</v>
      </c>
      <c r="P802">
        <v>2</v>
      </c>
      <c r="Q802">
        <v>999.99</v>
      </c>
      <c r="R802">
        <v>0.2</v>
      </c>
      <c r="S802" t="s">
        <v>47</v>
      </c>
      <c r="T802">
        <v>28</v>
      </c>
      <c r="U802" t="s">
        <v>44</v>
      </c>
      <c r="V802" t="s">
        <v>48</v>
      </c>
      <c r="W802" t="s">
        <v>49</v>
      </c>
      <c r="X802" t="s">
        <v>50</v>
      </c>
    </row>
    <row r="803" spans="1:24" hidden="1" x14ac:dyDescent="0.25">
      <c r="A803">
        <v>406</v>
      </c>
      <c r="B803" t="s">
        <v>1266</v>
      </c>
      <c r="C803" t="s">
        <v>1261</v>
      </c>
      <c r="D803">
        <v>4</v>
      </c>
      <c r="E803" t="s">
        <v>23</v>
      </c>
      <c r="F803" t="s">
        <v>1281</v>
      </c>
      <c r="G803" t="s">
        <v>44</v>
      </c>
      <c r="H803" t="s">
        <v>1149</v>
      </c>
      <c r="I803" t="s">
        <v>1282</v>
      </c>
      <c r="J803" t="s">
        <v>41</v>
      </c>
      <c r="K803">
        <f>COUNTIFS(Bike_Data[Product Name],Bike_Data[[#This Row],[Product Name]])</f>
        <v>97</v>
      </c>
      <c r="L803">
        <f>_xlfn.RANK.EQ(Bike_Data[[#This Row],[Product Name Count]],Bike_Data[Product Name Count])</f>
        <v>1262</v>
      </c>
      <c r="M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03" t="s">
        <v>39</v>
      </c>
      <c r="O803" t="s">
        <v>40</v>
      </c>
      <c r="P803">
        <v>1</v>
      </c>
      <c r="Q803">
        <v>2899.99</v>
      </c>
      <c r="R803">
        <v>0.2</v>
      </c>
      <c r="S803" t="s">
        <v>47</v>
      </c>
      <c r="T803">
        <v>2</v>
      </c>
      <c r="U803" t="s">
        <v>44</v>
      </c>
      <c r="V803" t="s">
        <v>48</v>
      </c>
      <c r="W803" t="s">
        <v>49</v>
      </c>
      <c r="X803" t="s">
        <v>55</v>
      </c>
    </row>
    <row r="804" spans="1:24" hidden="1" x14ac:dyDescent="0.25">
      <c r="A804">
        <v>409</v>
      </c>
      <c r="B804" t="s">
        <v>1261</v>
      </c>
      <c r="C804" t="s">
        <v>1288</v>
      </c>
      <c r="D804">
        <v>4</v>
      </c>
      <c r="E804" t="s">
        <v>23</v>
      </c>
      <c r="F804" t="s">
        <v>1289</v>
      </c>
      <c r="G804" t="s">
        <v>44</v>
      </c>
      <c r="H804" t="s">
        <v>436</v>
      </c>
      <c r="I804" t="s">
        <v>1290</v>
      </c>
      <c r="J804" t="s">
        <v>109</v>
      </c>
      <c r="K804">
        <f>COUNTIFS(Bike_Data[Product Name],Bike_Data[[#This Row],[Product Name]])</f>
        <v>193</v>
      </c>
      <c r="L804">
        <f>_xlfn.RANK.EQ(Bike_Data[[#This Row],[Product Name Count]],Bike_Data[Product Name Count])</f>
        <v>1</v>
      </c>
      <c r="M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4" t="s">
        <v>87</v>
      </c>
      <c r="O804" t="s">
        <v>37</v>
      </c>
      <c r="P804">
        <v>1</v>
      </c>
      <c r="Q804">
        <v>269.99</v>
      </c>
      <c r="R804">
        <v>0.05</v>
      </c>
      <c r="S804" t="s">
        <v>47</v>
      </c>
      <c r="T804">
        <v>16</v>
      </c>
      <c r="U804" t="s">
        <v>44</v>
      </c>
      <c r="V804" t="s">
        <v>48</v>
      </c>
      <c r="W804" t="s">
        <v>49</v>
      </c>
      <c r="X804" t="s">
        <v>55</v>
      </c>
    </row>
    <row r="805" spans="1:24" hidden="1" x14ac:dyDescent="0.25">
      <c r="A805">
        <v>409</v>
      </c>
      <c r="B805" t="s">
        <v>1261</v>
      </c>
      <c r="C805" t="s">
        <v>1288</v>
      </c>
      <c r="D805">
        <v>4</v>
      </c>
      <c r="E805" t="s">
        <v>23</v>
      </c>
      <c r="F805" t="s">
        <v>1289</v>
      </c>
      <c r="G805" t="s">
        <v>44</v>
      </c>
      <c r="H805" t="s">
        <v>436</v>
      </c>
      <c r="I805" t="s">
        <v>1290</v>
      </c>
      <c r="J805" t="s">
        <v>42</v>
      </c>
      <c r="K805">
        <f>COUNTIFS(Bike_Data[Product Name],Bike_Data[[#This Row],[Product Name]])</f>
        <v>185</v>
      </c>
      <c r="L805">
        <f>_xlfn.RANK.EQ(Bike_Data[[#This Row],[Product Name Count]],Bike_Data[Product Name Count])</f>
        <v>387</v>
      </c>
      <c r="M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5" t="s">
        <v>36</v>
      </c>
      <c r="O805" t="s">
        <v>37</v>
      </c>
      <c r="P805">
        <v>2</v>
      </c>
      <c r="Q805">
        <v>599.99</v>
      </c>
      <c r="R805">
        <v>0.2</v>
      </c>
      <c r="S805" t="s">
        <v>47</v>
      </c>
      <c r="T805">
        <v>20</v>
      </c>
      <c r="U805" t="s">
        <v>44</v>
      </c>
      <c r="V805" t="s">
        <v>48</v>
      </c>
      <c r="W805" t="s">
        <v>49</v>
      </c>
      <c r="X805" t="s">
        <v>55</v>
      </c>
    </row>
    <row r="806" spans="1:24" hidden="1" x14ac:dyDescent="0.25">
      <c r="A806">
        <v>409</v>
      </c>
      <c r="B806" t="s">
        <v>1261</v>
      </c>
      <c r="C806" t="s">
        <v>1288</v>
      </c>
      <c r="D806">
        <v>4</v>
      </c>
      <c r="E806" t="s">
        <v>23</v>
      </c>
      <c r="F806" t="s">
        <v>1289</v>
      </c>
      <c r="G806" t="s">
        <v>44</v>
      </c>
      <c r="H806" t="s">
        <v>436</v>
      </c>
      <c r="I806" t="s">
        <v>1290</v>
      </c>
      <c r="J806" t="s">
        <v>82</v>
      </c>
      <c r="K806">
        <f>COUNTIFS(Bike_Data[Product Name],Bike_Data[[#This Row],[Product Name]])</f>
        <v>91</v>
      </c>
      <c r="L806">
        <f>_xlfn.RANK.EQ(Bike_Data[[#This Row],[Product Name Count]],Bike_Data[Product Name Count])</f>
        <v>1553</v>
      </c>
      <c r="M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06" t="s">
        <v>36</v>
      </c>
      <c r="O806" t="s">
        <v>37</v>
      </c>
      <c r="P806">
        <v>1</v>
      </c>
      <c r="Q806">
        <v>529.99</v>
      </c>
      <c r="R806">
        <v>7.0000000000000007E-2</v>
      </c>
      <c r="S806" t="s">
        <v>47</v>
      </c>
      <c r="T806">
        <v>6</v>
      </c>
      <c r="U806" t="s">
        <v>44</v>
      </c>
      <c r="V806" t="s">
        <v>48</v>
      </c>
      <c r="W806" t="s">
        <v>49</v>
      </c>
      <c r="X806" t="s">
        <v>55</v>
      </c>
    </row>
    <row r="807" spans="1:24" hidden="1" x14ac:dyDescent="0.25">
      <c r="A807">
        <v>410</v>
      </c>
      <c r="B807" t="s">
        <v>1261</v>
      </c>
      <c r="C807" t="s">
        <v>1274</v>
      </c>
      <c r="D807">
        <v>4</v>
      </c>
      <c r="E807" t="s">
        <v>23</v>
      </c>
      <c r="F807" t="s">
        <v>1291</v>
      </c>
      <c r="G807" t="s">
        <v>44</v>
      </c>
      <c r="H807" t="s">
        <v>382</v>
      </c>
      <c r="I807" t="s">
        <v>1292</v>
      </c>
      <c r="J807" t="s">
        <v>78</v>
      </c>
      <c r="K807">
        <f>COUNTIFS(Bike_Data[Product Name],Bike_Data[[#This Row],[Product Name]])</f>
        <v>193</v>
      </c>
      <c r="L807">
        <f>_xlfn.RANK.EQ(Bike_Data[[#This Row],[Product Name Count]],Bike_Data[Product Name Count])</f>
        <v>1</v>
      </c>
      <c r="M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7" t="s">
        <v>70</v>
      </c>
      <c r="O807" t="s">
        <v>37</v>
      </c>
      <c r="P807">
        <v>2</v>
      </c>
      <c r="Q807">
        <v>549.99</v>
      </c>
      <c r="R807">
        <v>0.1</v>
      </c>
      <c r="S807" t="s">
        <v>47</v>
      </c>
      <c r="T807">
        <v>16</v>
      </c>
      <c r="U807" t="s">
        <v>44</v>
      </c>
      <c r="V807" t="s">
        <v>48</v>
      </c>
      <c r="W807" t="s">
        <v>49</v>
      </c>
      <c r="X807" t="s">
        <v>50</v>
      </c>
    </row>
    <row r="808" spans="1:24" hidden="1" x14ac:dyDescent="0.25">
      <c r="A808">
        <v>410</v>
      </c>
      <c r="B808" t="s">
        <v>1261</v>
      </c>
      <c r="C808" t="s">
        <v>1274</v>
      </c>
      <c r="D808">
        <v>4</v>
      </c>
      <c r="E808" t="s">
        <v>23</v>
      </c>
      <c r="F808" t="s">
        <v>1291</v>
      </c>
      <c r="G808" t="s">
        <v>44</v>
      </c>
      <c r="H808" t="s">
        <v>382</v>
      </c>
      <c r="I808" t="s">
        <v>1292</v>
      </c>
      <c r="J808" t="s">
        <v>76</v>
      </c>
      <c r="K808">
        <f>COUNTIFS(Bike_Data[Product Name],Bike_Data[[#This Row],[Product Name]])</f>
        <v>101</v>
      </c>
      <c r="L808">
        <f>_xlfn.RANK.EQ(Bike_Data[[#This Row],[Product Name Count]],Bike_Data[Product Name Count])</f>
        <v>862</v>
      </c>
      <c r="M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8" t="s">
        <v>77</v>
      </c>
      <c r="O808" t="s">
        <v>40</v>
      </c>
      <c r="P808">
        <v>2</v>
      </c>
      <c r="Q808">
        <v>2999.99</v>
      </c>
      <c r="R808">
        <v>0.05</v>
      </c>
      <c r="S808" t="s">
        <v>47</v>
      </c>
      <c r="T808">
        <v>17</v>
      </c>
      <c r="U808" t="s">
        <v>44</v>
      </c>
      <c r="V808" t="s">
        <v>48</v>
      </c>
      <c r="W808" t="s">
        <v>49</v>
      </c>
      <c r="X808" t="s">
        <v>50</v>
      </c>
    </row>
    <row r="809" spans="1:24" hidden="1" x14ac:dyDescent="0.25">
      <c r="A809">
        <v>410</v>
      </c>
      <c r="B809" t="s">
        <v>1261</v>
      </c>
      <c r="C809" t="s">
        <v>1274</v>
      </c>
      <c r="D809">
        <v>4</v>
      </c>
      <c r="E809" t="s">
        <v>23</v>
      </c>
      <c r="F809" t="s">
        <v>1291</v>
      </c>
      <c r="G809" t="s">
        <v>44</v>
      </c>
      <c r="H809" t="s">
        <v>382</v>
      </c>
      <c r="I809" t="s">
        <v>1292</v>
      </c>
      <c r="J809" t="s">
        <v>132</v>
      </c>
      <c r="K809">
        <f>COUNTIFS(Bike_Data[Product Name],Bike_Data[[#This Row],[Product Name]])</f>
        <v>98</v>
      </c>
      <c r="L809">
        <f>_xlfn.RANK.EQ(Bike_Data[[#This Row],[Product Name Count]],Bike_Data[Product Name Count])</f>
        <v>1164</v>
      </c>
      <c r="M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09" t="s">
        <v>70</v>
      </c>
      <c r="O809" t="s">
        <v>37</v>
      </c>
      <c r="P809">
        <v>1</v>
      </c>
      <c r="Q809">
        <v>499.99</v>
      </c>
      <c r="R809">
        <v>0.1</v>
      </c>
      <c r="S809" t="s">
        <v>47</v>
      </c>
      <c r="T809">
        <v>18</v>
      </c>
      <c r="U809" t="s">
        <v>44</v>
      </c>
      <c r="V809" t="s">
        <v>48</v>
      </c>
      <c r="W809" t="s">
        <v>49</v>
      </c>
      <c r="X809" t="s">
        <v>50</v>
      </c>
    </row>
    <row r="810" spans="1:24" hidden="1" x14ac:dyDescent="0.25">
      <c r="A810">
        <v>413</v>
      </c>
      <c r="B810" t="s">
        <v>1274</v>
      </c>
      <c r="C810" t="s">
        <v>1297</v>
      </c>
      <c r="D810">
        <v>4</v>
      </c>
      <c r="E810" t="s">
        <v>23</v>
      </c>
      <c r="F810" t="s">
        <v>1298</v>
      </c>
      <c r="G810" t="s">
        <v>44</v>
      </c>
      <c r="H810" t="s">
        <v>257</v>
      </c>
      <c r="I810" t="s">
        <v>1299</v>
      </c>
      <c r="J810" t="s">
        <v>76</v>
      </c>
      <c r="K810">
        <f>COUNTIFS(Bike_Data[Product Name],Bike_Data[[#This Row],[Product Name]])</f>
        <v>101</v>
      </c>
      <c r="L810">
        <f>_xlfn.RANK.EQ(Bike_Data[[#This Row],[Product Name Count]],Bike_Data[Product Name Count])</f>
        <v>862</v>
      </c>
      <c r="M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0" t="s">
        <v>77</v>
      </c>
      <c r="O810" t="s">
        <v>40</v>
      </c>
      <c r="P810">
        <v>1</v>
      </c>
      <c r="Q810">
        <v>2999.99</v>
      </c>
      <c r="R810">
        <v>7.0000000000000007E-2</v>
      </c>
      <c r="S810" t="s">
        <v>47</v>
      </c>
      <c r="T810">
        <v>17</v>
      </c>
      <c r="U810" t="s">
        <v>44</v>
      </c>
      <c r="V810" t="s">
        <v>48</v>
      </c>
      <c r="W810" t="s">
        <v>49</v>
      </c>
      <c r="X810" t="s">
        <v>50</v>
      </c>
    </row>
    <row r="811" spans="1:24" hidden="1" x14ac:dyDescent="0.25">
      <c r="A811">
        <v>413</v>
      </c>
      <c r="B811" t="s">
        <v>1274</v>
      </c>
      <c r="C811" t="s">
        <v>1297</v>
      </c>
      <c r="D811">
        <v>4</v>
      </c>
      <c r="E811" t="s">
        <v>23</v>
      </c>
      <c r="F811" t="s">
        <v>1298</v>
      </c>
      <c r="G811" t="s">
        <v>44</v>
      </c>
      <c r="H811" t="s">
        <v>257</v>
      </c>
      <c r="I811" t="s">
        <v>1299</v>
      </c>
      <c r="J811" t="s">
        <v>132</v>
      </c>
      <c r="K811">
        <f>COUNTIFS(Bike_Data[Product Name],Bike_Data[[#This Row],[Product Name]])</f>
        <v>98</v>
      </c>
      <c r="L811">
        <f>_xlfn.RANK.EQ(Bike_Data[[#This Row],[Product Name Count]],Bike_Data[Product Name Count])</f>
        <v>1164</v>
      </c>
      <c r="M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1" t="s">
        <v>70</v>
      </c>
      <c r="O811" t="s">
        <v>37</v>
      </c>
      <c r="P811">
        <v>1</v>
      </c>
      <c r="Q811">
        <v>499.99</v>
      </c>
      <c r="R811">
        <v>0.1</v>
      </c>
      <c r="S811" t="s">
        <v>47</v>
      </c>
      <c r="T811">
        <v>18</v>
      </c>
      <c r="U811" t="s">
        <v>44</v>
      </c>
      <c r="V811" t="s">
        <v>48</v>
      </c>
      <c r="W811" t="s">
        <v>49</v>
      </c>
      <c r="X811" t="s">
        <v>50</v>
      </c>
    </row>
    <row r="812" spans="1:24" hidden="1" x14ac:dyDescent="0.25">
      <c r="A812">
        <v>413</v>
      </c>
      <c r="B812" t="s">
        <v>1274</v>
      </c>
      <c r="C812" t="s">
        <v>1297</v>
      </c>
      <c r="D812">
        <v>4</v>
      </c>
      <c r="E812" t="s">
        <v>23</v>
      </c>
      <c r="F812" t="s">
        <v>1298</v>
      </c>
      <c r="G812" t="s">
        <v>44</v>
      </c>
      <c r="H812" t="s">
        <v>257</v>
      </c>
      <c r="I812" t="s">
        <v>1299</v>
      </c>
      <c r="J812" t="s">
        <v>38</v>
      </c>
      <c r="K812">
        <f>COUNTIFS(Bike_Data[Product Name],Bike_Data[[#This Row],[Product Name]])</f>
        <v>85</v>
      </c>
      <c r="L812">
        <f>_xlfn.RANK.EQ(Bike_Data[[#This Row],[Product Name Count]],Bike_Data[Product Name Count])</f>
        <v>2001</v>
      </c>
      <c r="M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12" t="s">
        <v>39</v>
      </c>
      <c r="O812" t="s">
        <v>40</v>
      </c>
      <c r="P812">
        <v>2</v>
      </c>
      <c r="Q812">
        <v>1799.99</v>
      </c>
      <c r="R812">
        <v>0.05</v>
      </c>
      <c r="S812" t="s">
        <v>47</v>
      </c>
      <c r="T812">
        <v>1</v>
      </c>
      <c r="U812" t="s">
        <v>44</v>
      </c>
      <c r="V812" t="s">
        <v>48</v>
      </c>
      <c r="W812" t="s">
        <v>49</v>
      </c>
      <c r="X812" t="s">
        <v>50</v>
      </c>
    </row>
    <row r="813" spans="1:24" hidden="1" x14ac:dyDescent="0.25">
      <c r="A813">
        <v>414</v>
      </c>
      <c r="B813" t="s">
        <v>1297</v>
      </c>
      <c r="C813" t="s">
        <v>1300</v>
      </c>
      <c r="D813">
        <v>4</v>
      </c>
      <c r="E813" t="s">
        <v>23</v>
      </c>
      <c r="F813" t="s">
        <v>1301</v>
      </c>
      <c r="G813" t="s">
        <v>44</v>
      </c>
      <c r="H813" t="s">
        <v>930</v>
      </c>
      <c r="I813" t="s">
        <v>1302</v>
      </c>
      <c r="J813" t="s">
        <v>41</v>
      </c>
      <c r="K813">
        <f>COUNTIFS(Bike_Data[Product Name],Bike_Data[[#This Row],[Product Name]])</f>
        <v>97</v>
      </c>
      <c r="L813">
        <f>_xlfn.RANK.EQ(Bike_Data[[#This Row],[Product Name Count]],Bike_Data[Product Name Count])</f>
        <v>1262</v>
      </c>
      <c r="M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13" t="s">
        <v>39</v>
      </c>
      <c r="O813" t="s">
        <v>40</v>
      </c>
      <c r="P813">
        <v>2</v>
      </c>
      <c r="Q813">
        <v>2899.99</v>
      </c>
      <c r="R813">
        <v>0.1</v>
      </c>
      <c r="S813" t="s">
        <v>47</v>
      </c>
      <c r="T813">
        <v>2</v>
      </c>
      <c r="U813" t="s">
        <v>44</v>
      </c>
      <c r="V813" t="s">
        <v>48</v>
      </c>
      <c r="W813" t="s">
        <v>49</v>
      </c>
      <c r="X813" t="s">
        <v>55</v>
      </c>
    </row>
    <row r="814" spans="1:24" hidden="1" x14ac:dyDescent="0.25">
      <c r="A814">
        <v>415</v>
      </c>
      <c r="B814" t="s">
        <v>1297</v>
      </c>
      <c r="C814" t="s">
        <v>1300</v>
      </c>
      <c r="D814">
        <v>4</v>
      </c>
      <c r="E814" t="s">
        <v>23</v>
      </c>
      <c r="F814" t="s">
        <v>1303</v>
      </c>
      <c r="G814" t="s">
        <v>44</v>
      </c>
      <c r="H814" t="s">
        <v>1304</v>
      </c>
      <c r="I814" t="s">
        <v>1305</v>
      </c>
      <c r="J814" t="s">
        <v>114</v>
      </c>
      <c r="K814">
        <f>COUNTIFS(Bike_Data[Product Name],Bike_Data[[#This Row],[Product Name]])</f>
        <v>110</v>
      </c>
      <c r="L814">
        <f>_xlfn.RANK.EQ(Bike_Data[[#This Row],[Product Name Count]],Bike_Data[Product Name Count])</f>
        <v>752</v>
      </c>
      <c r="M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4" t="s">
        <v>39</v>
      </c>
      <c r="O814" t="s">
        <v>30</v>
      </c>
      <c r="P814">
        <v>2</v>
      </c>
      <c r="Q814">
        <v>469.99</v>
      </c>
      <c r="R814">
        <v>0.05</v>
      </c>
      <c r="S814" t="s">
        <v>47</v>
      </c>
      <c r="T814">
        <v>11</v>
      </c>
      <c r="U814" t="s">
        <v>44</v>
      </c>
      <c r="V814" t="s">
        <v>48</v>
      </c>
      <c r="W814" t="s">
        <v>49</v>
      </c>
      <c r="X814" t="s">
        <v>55</v>
      </c>
    </row>
    <row r="815" spans="1:24" hidden="1" x14ac:dyDescent="0.25">
      <c r="A815">
        <v>415</v>
      </c>
      <c r="B815" t="s">
        <v>1297</v>
      </c>
      <c r="C815" t="s">
        <v>1300</v>
      </c>
      <c r="D815">
        <v>4</v>
      </c>
      <c r="E815" t="s">
        <v>23</v>
      </c>
      <c r="F815" t="s">
        <v>1303</v>
      </c>
      <c r="G815" t="s">
        <v>44</v>
      </c>
      <c r="H815" t="s">
        <v>1304</v>
      </c>
      <c r="I815" t="s">
        <v>1305</v>
      </c>
      <c r="J815" t="s">
        <v>118</v>
      </c>
      <c r="K815">
        <f>COUNTIFS(Bike_Data[Product Name],Bike_Data[[#This Row],[Product Name]])</f>
        <v>100</v>
      </c>
      <c r="L815">
        <f>_xlfn.RANK.EQ(Bike_Data[[#This Row],[Product Name Count]],Bike_Data[Product Name Count])</f>
        <v>1064</v>
      </c>
      <c r="M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5" t="s">
        <v>87</v>
      </c>
      <c r="O815" t="s">
        <v>37</v>
      </c>
      <c r="P815">
        <v>2</v>
      </c>
      <c r="Q815">
        <v>299.99</v>
      </c>
      <c r="R815">
        <v>0.2</v>
      </c>
      <c r="S815" t="s">
        <v>47</v>
      </c>
      <c r="T815">
        <v>12</v>
      </c>
      <c r="U815" t="s">
        <v>44</v>
      </c>
      <c r="V815" t="s">
        <v>48</v>
      </c>
      <c r="W815" t="s">
        <v>49</v>
      </c>
      <c r="X815" t="s">
        <v>55</v>
      </c>
    </row>
    <row r="816" spans="1:24" hidden="1" x14ac:dyDescent="0.25">
      <c r="A816">
        <v>415</v>
      </c>
      <c r="B816" t="s">
        <v>1297</v>
      </c>
      <c r="C816" t="s">
        <v>1300</v>
      </c>
      <c r="D816">
        <v>4</v>
      </c>
      <c r="E816" t="s">
        <v>23</v>
      </c>
      <c r="F816" t="s">
        <v>1303</v>
      </c>
      <c r="G816" t="s">
        <v>44</v>
      </c>
      <c r="H816" t="s">
        <v>1304</v>
      </c>
      <c r="I816" t="s">
        <v>1305</v>
      </c>
      <c r="J816" t="s">
        <v>127</v>
      </c>
      <c r="K816">
        <f>COUNTIFS(Bike_Data[Product Name],Bike_Data[[#This Row],[Product Name]])</f>
        <v>91</v>
      </c>
      <c r="L816">
        <f>_xlfn.RANK.EQ(Bike_Data[[#This Row],[Product Name Count]],Bike_Data[Product Name Count])</f>
        <v>1553</v>
      </c>
      <c r="M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16" t="s">
        <v>39</v>
      </c>
      <c r="O816" t="s">
        <v>128</v>
      </c>
      <c r="P816">
        <v>1</v>
      </c>
      <c r="Q816">
        <v>1320.99</v>
      </c>
      <c r="R816">
        <v>0.2</v>
      </c>
      <c r="S816" t="s">
        <v>47</v>
      </c>
      <c r="T816">
        <v>1</v>
      </c>
      <c r="U816" t="s">
        <v>44</v>
      </c>
      <c r="V816" t="s">
        <v>48</v>
      </c>
      <c r="W816" t="s">
        <v>49</v>
      </c>
      <c r="X816" t="s">
        <v>55</v>
      </c>
    </row>
    <row r="817" spans="1:24" hidden="1" x14ac:dyDescent="0.25">
      <c r="A817">
        <v>415</v>
      </c>
      <c r="B817" t="s">
        <v>1297</v>
      </c>
      <c r="C817" t="s">
        <v>1300</v>
      </c>
      <c r="D817">
        <v>4</v>
      </c>
      <c r="E817" t="s">
        <v>23</v>
      </c>
      <c r="F817" t="s">
        <v>1303</v>
      </c>
      <c r="G817" t="s">
        <v>44</v>
      </c>
      <c r="H817" t="s">
        <v>1304</v>
      </c>
      <c r="I817" t="s">
        <v>1305</v>
      </c>
      <c r="J817" t="s">
        <v>56</v>
      </c>
      <c r="K817">
        <f>COUNTIFS(Bike_Data[Product Name],Bike_Data[[#This Row],[Product Name]])</f>
        <v>86</v>
      </c>
      <c r="L817">
        <f>_xlfn.RANK.EQ(Bike_Data[[#This Row],[Product Name Count]],Bike_Data[Product Name Count])</f>
        <v>1915</v>
      </c>
      <c r="M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17" t="s">
        <v>39</v>
      </c>
      <c r="O817" t="s">
        <v>30</v>
      </c>
      <c r="P817">
        <v>1</v>
      </c>
      <c r="Q817">
        <v>999.99</v>
      </c>
      <c r="R817">
        <v>7.0000000000000007E-2</v>
      </c>
      <c r="S817" t="s">
        <v>47</v>
      </c>
      <c r="T817">
        <v>28</v>
      </c>
      <c r="U817" t="s">
        <v>44</v>
      </c>
      <c r="V817" t="s">
        <v>48</v>
      </c>
      <c r="W817" t="s">
        <v>49</v>
      </c>
      <c r="X817" t="s">
        <v>55</v>
      </c>
    </row>
    <row r="818" spans="1:24" hidden="1" x14ac:dyDescent="0.25">
      <c r="A818">
        <v>416</v>
      </c>
      <c r="B818" t="s">
        <v>1297</v>
      </c>
      <c r="C818" t="s">
        <v>1300</v>
      </c>
      <c r="D818">
        <v>4</v>
      </c>
      <c r="E818" t="s">
        <v>23</v>
      </c>
      <c r="F818" t="s">
        <v>1306</v>
      </c>
      <c r="G818" t="s">
        <v>44</v>
      </c>
      <c r="H818" t="s">
        <v>271</v>
      </c>
      <c r="I818" t="s">
        <v>1307</v>
      </c>
      <c r="J818" t="s">
        <v>78</v>
      </c>
      <c r="K818">
        <f>COUNTIFS(Bike_Data[Product Name],Bike_Data[[#This Row],[Product Name]])</f>
        <v>193</v>
      </c>
      <c r="L818">
        <f>_xlfn.RANK.EQ(Bike_Data[[#This Row],[Product Name Count]],Bike_Data[Product Name Count])</f>
        <v>1</v>
      </c>
      <c r="M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8" t="s">
        <v>70</v>
      </c>
      <c r="O818" t="s">
        <v>37</v>
      </c>
      <c r="P818">
        <v>1</v>
      </c>
      <c r="Q818">
        <v>549.99</v>
      </c>
      <c r="R818">
        <v>0.1</v>
      </c>
      <c r="S818" t="s">
        <v>47</v>
      </c>
      <c r="T818">
        <v>16</v>
      </c>
      <c r="U818" t="s">
        <v>44</v>
      </c>
      <c r="V818" t="s">
        <v>48</v>
      </c>
      <c r="W818" t="s">
        <v>49</v>
      </c>
      <c r="X818" t="s">
        <v>55</v>
      </c>
    </row>
    <row r="819" spans="1:24" hidden="1" x14ac:dyDescent="0.25">
      <c r="A819">
        <v>416</v>
      </c>
      <c r="B819" t="s">
        <v>1297</v>
      </c>
      <c r="C819" t="s">
        <v>1300</v>
      </c>
      <c r="D819">
        <v>4</v>
      </c>
      <c r="E819" t="s">
        <v>23</v>
      </c>
      <c r="F819" t="s">
        <v>1306</v>
      </c>
      <c r="G819" t="s">
        <v>44</v>
      </c>
      <c r="H819" t="s">
        <v>271</v>
      </c>
      <c r="I819" t="s">
        <v>1307</v>
      </c>
      <c r="J819" t="s">
        <v>86</v>
      </c>
      <c r="K819">
        <f>COUNTIFS(Bike_Data[Product Name],Bike_Data[[#This Row],[Product Name]])</f>
        <v>180</v>
      </c>
      <c r="L819">
        <f>_xlfn.RANK.EQ(Bike_Data[[#This Row],[Product Name Count]],Bike_Data[Product Name Count])</f>
        <v>572</v>
      </c>
      <c r="M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19" t="s">
        <v>36</v>
      </c>
      <c r="O819" t="s">
        <v>37</v>
      </c>
      <c r="P819">
        <v>1</v>
      </c>
      <c r="Q819">
        <v>269.99</v>
      </c>
      <c r="R819">
        <v>7.0000000000000007E-2</v>
      </c>
      <c r="S819" t="s">
        <v>47</v>
      </c>
      <c r="T819">
        <v>18</v>
      </c>
      <c r="U819" t="s">
        <v>44</v>
      </c>
      <c r="V819" t="s">
        <v>48</v>
      </c>
      <c r="W819" t="s">
        <v>49</v>
      </c>
      <c r="X819" t="s">
        <v>55</v>
      </c>
    </row>
    <row r="820" spans="1:24" hidden="1" x14ac:dyDescent="0.25">
      <c r="A820">
        <v>416</v>
      </c>
      <c r="B820" t="s">
        <v>1297</v>
      </c>
      <c r="C820" t="s">
        <v>1300</v>
      </c>
      <c r="D820">
        <v>4</v>
      </c>
      <c r="E820" t="s">
        <v>23</v>
      </c>
      <c r="F820" t="s">
        <v>1306</v>
      </c>
      <c r="G820" t="s">
        <v>44</v>
      </c>
      <c r="H820" t="s">
        <v>271</v>
      </c>
      <c r="I820" t="s">
        <v>1307</v>
      </c>
      <c r="J820" t="s">
        <v>86</v>
      </c>
      <c r="K820">
        <f>COUNTIFS(Bike_Data[Product Name],Bike_Data[[#This Row],[Product Name]])</f>
        <v>180</v>
      </c>
      <c r="L820">
        <f>_xlfn.RANK.EQ(Bike_Data[[#This Row],[Product Name Count]],Bike_Data[Product Name Count])</f>
        <v>572</v>
      </c>
      <c r="M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0" t="s">
        <v>87</v>
      </c>
      <c r="O820" t="s">
        <v>37</v>
      </c>
      <c r="P820">
        <v>1</v>
      </c>
      <c r="Q820">
        <v>269.99</v>
      </c>
      <c r="R820">
        <v>7.0000000000000007E-2</v>
      </c>
      <c r="S820" t="s">
        <v>47</v>
      </c>
      <c r="T820">
        <v>0</v>
      </c>
      <c r="U820" t="s">
        <v>44</v>
      </c>
      <c r="V820" t="s">
        <v>48</v>
      </c>
      <c r="W820" t="s">
        <v>49</v>
      </c>
      <c r="X820" t="s">
        <v>55</v>
      </c>
    </row>
    <row r="821" spans="1:24" hidden="1" x14ac:dyDescent="0.25">
      <c r="A821">
        <v>418</v>
      </c>
      <c r="B821" t="s">
        <v>1288</v>
      </c>
      <c r="C821" t="s">
        <v>1310</v>
      </c>
      <c r="D821">
        <v>4</v>
      </c>
      <c r="E821" t="s">
        <v>23</v>
      </c>
      <c r="F821" t="s">
        <v>1311</v>
      </c>
      <c r="G821" t="s">
        <v>44</v>
      </c>
      <c r="H821" t="s">
        <v>738</v>
      </c>
      <c r="I821" t="s">
        <v>1312</v>
      </c>
      <c r="J821" t="s">
        <v>78</v>
      </c>
      <c r="K821">
        <f>COUNTIFS(Bike_Data[Product Name],Bike_Data[[#This Row],[Product Name]])</f>
        <v>193</v>
      </c>
      <c r="L821">
        <f>_xlfn.RANK.EQ(Bike_Data[[#This Row],[Product Name Count]],Bike_Data[Product Name Count])</f>
        <v>1</v>
      </c>
      <c r="M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1" t="s">
        <v>36</v>
      </c>
      <c r="O821" t="s">
        <v>37</v>
      </c>
      <c r="P821">
        <v>1</v>
      </c>
      <c r="Q821">
        <v>549.99</v>
      </c>
      <c r="R821">
        <v>0.05</v>
      </c>
      <c r="S821" t="s">
        <v>47</v>
      </c>
      <c r="T821">
        <v>2</v>
      </c>
      <c r="U821" t="s">
        <v>44</v>
      </c>
      <c r="V821" t="s">
        <v>48</v>
      </c>
      <c r="W821" t="s">
        <v>49</v>
      </c>
      <c r="X821" t="s">
        <v>50</v>
      </c>
    </row>
    <row r="822" spans="1:24" hidden="1" x14ac:dyDescent="0.25">
      <c r="A822">
        <v>418</v>
      </c>
      <c r="B822" t="s">
        <v>1288</v>
      </c>
      <c r="C822" t="s">
        <v>1310</v>
      </c>
      <c r="D822">
        <v>4</v>
      </c>
      <c r="E822" t="s">
        <v>23</v>
      </c>
      <c r="F822" t="s">
        <v>1311</v>
      </c>
      <c r="G822" t="s">
        <v>44</v>
      </c>
      <c r="H822" t="s">
        <v>738</v>
      </c>
      <c r="I822" t="s">
        <v>1312</v>
      </c>
      <c r="J822" t="s">
        <v>35</v>
      </c>
      <c r="K822">
        <f>COUNTIFS(Bike_Data[Product Name],Bike_Data[[#This Row],[Product Name]])</f>
        <v>84</v>
      </c>
      <c r="L822">
        <f>_xlfn.RANK.EQ(Bike_Data[[#This Row],[Product Name Count]],Bike_Data[Product Name Count])</f>
        <v>2086</v>
      </c>
      <c r="M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22" t="s">
        <v>36</v>
      </c>
      <c r="O822" t="s">
        <v>37</v>
      </c>
      <c r="P822">
        <v>1</v>
      </c>
      <c r="Q822">
        <v>599.99</v>
      </c>
      <c r="R822">
        <v>0.05</v>
      </c>
      <c r="S822" t="s">
        <v>47</v>
      </c>
      <c r="T822">
        <v>20</v>
      </c>
      <c r="U822" t="s">
        <v>44</v>
      </c>
      <c r="V822" t="s">
        <v>48</v>
      </c>
      <c r="W822" t="s">
        <v>49</v>
      </c>
      <c r="X822" t="s">
        <v>50</v>
      </c>
    </row>
    <row r="823" spans="1:24" hidden="1" x14ac:dyDescent="0.25">
      <c r="A823">
        <v>422</v>
      </c>
      <c r="B823" t="s">
        <v>1300</v>
      </c>
      <c r="C823" t="s">
        <v>1319</v>
      </c>
      <c r="D823">
        <v>4</v>
      </c>
      <c r="E823" t="s">
        <v>23</v>
      </c>
      <c r="F823" t="s">
        <v>1320</v>
      </c>
      <c r="G823" t="s">
        <v>44</v>
      </c>
      <c r="H823" t="s">
        <v>830</v>
      </c>
      <c r="I823" t="s">
        <v>1321</v>
      </c>
      <c r="J823" t="s">
        <v>35</v>
      </c>
      <c r="K823">
        <f>COUNTIFS(Bike_Data[Product Name],Bike_Data[[#This Row],[Product Name]])</f>
        <v>84</v>
      </c>
      <c r="L823">
        <f>_xlfn.RANK.EQ(Bike_Data[[#This Row],[Product Name Count]],Bike_Data[Product Name Count])</f>
        <v>2086</v>
      </c>
      <c r="M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23" t="s">
        <v>36</v>
      </c>
      <c r="O823" t="s">
        <v>37</v>
      </c>
      <c r="P823">
        <v>2</v>
      </c>
      <c r="Q823">
        <v>599.99</v>
      </c>
      <c r="R823">
        <v>0.05</v>
      </c>
      <c r="S823" t="s">
        <v>47</v>
      </c>
      <c r="T823">
        <v>20</v>
      </c>
      <c r="U823" t="s">
        <v>44</v>
      </c>
      <c r="V823" t="s">
        <v>48</v>
      </c>
      <c r="W823" t="s">
        <v>49</v>
      </c>
      <c r="X823" t="s">
        <v>50</v>
      </c>
    </row>
    <row r="824" spans="1:24" hidden="1" x14ac:dyDescent="0.25">
      <c r="A824">
        <v>423</v>
      </c>
      <c r="B824" t="s">
        <v>1300</v>
      </c>
      <c r="C824" t="s">
        <v>1319</v>
      </c>
      <c r="D824">
        <v>4</v>
      </c>
      <c r="E824" t="s">
        <v>23</v>
      </c>
      <c r="F824" t="s">
        <v>1322</v>
      </c>
      <c r="G824" t="s">
        <v>44</v>
      </c>
      <c r="H824" t="s">
        <v>798</v>
      </c>
      <c r="I824" t="s">
        <v>1323</v>
      </c>
      <c r="J824" t="s">
        <v>118</v>
      </c>
      <c r="K824">
        <f>COUNTIFS(Bike_Data[Product Name],Bike_Data[[#This Row],[Product Name]])</f>
        <v>100</v>
      </c>
      <c r="L824">
        <f>_xlfn.RANK.EQ(Bike_Data[[#This Row],[Product Name Count]],Bike_Data[Product Name Count])</f>
        <v>1064</v>
      </c>
      <c r="M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4" t="s">
        <v>87</v>
      </c>
      <c r="O824" t="s">
        <v>37</v>
      </c>
      <c r="P824">
        <v>2</v>
      </c>
      <c r="Q824">
        <v>299.99</v>
      </c>
      <c r="R824">
        <v>7.0000000000000007E-2</v>
      </c>
      <c r="S824" t="s">
        <v>47</v>
      </c>
      <c r="T824">
        <v>12</v>
      </c>
      <c r="U824" t="s">
        <v>44</v>
      </c>
      <c r="V824" t="s">
        <v>48</v>
      </c>
      <c r="W824" t="s">
        <v>49</v>
      </c>
      <c r="X824" t="s">
        <v>55</v>
      </c>
    </row>
    <row r="825" spans="1:24" hidden="1" x14ac:dyDescent="0.25">
      <c r="A825">
        <v>423</v>
      </c>
      <c r="B825" t="s">
        <v>1300</v>
      </c>
      <c r="C825" t="s">
        <v>1319</v>
      </c>
      <c r="D825">
        <v>4</v>
      </c>
      <c r="E825" t="s">
        <v>23</v>
      </c>
      <c r="F825" t="s">
        <v>1322</v>
      </c>
      <c r="G825" t="s">
        <v>44</v>
      </c>
      <c r="H825" t="s">
        <v>798</v>
      </c>
      <c r="I825" t="s">
        <v>1323</v>
      </c>
      <c r="J825" t="s">
        <v>68</v>
      </c>
      <c r="K825">
        <f>COUNTIFS(Bike_Data[Product Name],Bike_Data[[#This Row],[Product Name]])</f>
        <v>91</v>
      </c>
      <c r="L825">
        <f>_xlfn.RANK.EQ(Bike_Data[[#This Row],[Product Name Count]],Bike_Data[Product Name Count])</f>
        <v>1553</v>
      </c>
      <c r="M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25" t="s">
        <v>36</v>
      </c>
      <c r="O825" t="s">
        <v>69</v>
      </c>
      <c r="P825">
        <v>1</v>
      </c>
      <c r="Q825">
        <v>429</v>
      </c>
      <c r="R825">
        <v>0.2</v>
      </c>
      <c r="S825" t="s">
        <v>47</v>
      </c>
      <c r="T825">
        <v>3</v>
      </c>
      <c r="U825" t="s">
        <v>44</v>
      </c>
      <c r="V825" t="s">
        <v>48</v>
      </c>
      <c r="W825" t="s">
        <v>49</v>
      </c>
      <c r="X825" t="s">
        <v>55</v>
      </c>
    </row>
    <row r="826" spans="1:24" hidden="1" x14ac:dyDescent="0.25">
      <c r="A826">
        <v>423</v>
      </c>
      <c r="B826" t="s">
        <v>1300</v>
      </c>
      <c r="C826" t="s">
        <v>1319</v>
      </c>
      <c r="D826">
        <v>4</v>
      </c>
      <c r="E826" t="s">
        <v>23</v>
      </c>
      <c r="F826" t="s">
        <v>1322</v>
      </c>
      <c r="G826" t="s">
        <v>44</v>
      </c>
      <c r="H826" t="s">
        <v>798</v>
      </c>
      <c r="I826" t="s">
        <v>1323</v>
      </c>
      <c r="J826" t="s">
        <v>38</v>
      </c>
      <c r="K826">
        <f>COUNTIFS(Bike_Data[Product Name],Bike_Data[[#This Row],[Product Name]])</f>
        <v>85</v>
      </c>
      <c r="L826">
        <f>_xlfn.RANK.EQ(Bike_Data[[#This Row],[Product Name Count]],Bike_Data[Product Name Count])</f>
        <v>2001</v>
      </c>
      <c r="M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26" t="s">
        <v>39</v>
      </c>
      <c r="O826" t="s">
        <v>40</v>
      </c>
      <c r="P826">
        <v>2</v>
      </c>
      <c r="Q826">
        <v>1799.99</v>
      </c>
      <c r="R826">
        <v>0.05</v>
      </c>
      <c r="S826" t="s">
        <v>47</v>
      </c>
      <c r="T826">
        <v>1</v>
      </c>
      <c r="U826" t="s">
        <v>44</v>
      </c>
      <c r="V826" t="s">
        <v>48</v>
      </c>
      <c r="W826" t="s">
        <v>49</v>
      </c>
      <c r="X826" t="s">
        <v>55</v>
      </c>
    </row>
    <row r="827" spans="1:24" hidden="1" x14ac:dyDescent="0.25">
      <c r="A827">
        <v>423</v>
      </c>
      <c r="B827" t="s">
        <v>1300</v>
      </c>
      <c r="C827" t="s">
        <v>1319</v>
      </c>
      <c r="D827">
        <v>4</v>
      </c>
      <c r="E827" t="s">
        <v>23</v>
      </c>
      <c r="F827" t="s">
        <v>1322</v>
      </c>
      <c r="G827" t="s">
        <v>44</v>
      </c>
      <c r="H827" t="s">
        <v>798</v>
      </c>
      <c r="I827" t="s">
        <v>1323</v>
      </c>
      <c r="J827" t="s">
        <v>61</v>
      </c>
      <c r="K827">
        <f>COUNTIFS(Bike_Data[Product Name],Bike_Data[[#This Row],[Product Name]])</f>
        <v>77</v>
      </c>
      <c r="L827">
        <f>_xlfn.RANK.EQ(Bike_Data[[#This Row],[Product Name Count]],Bike_Data[Product Name Count])</f>
        <v>2248</v>
      </c>
      <c r="M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27" t="s">
        <v>39</v>
      </c>
      <c r="O827" t="s">
        <v>62</v>
      </c>
      <c r="P827">
        <v>1</v>
      </c>
      <c r="Q827">
        <v>749.99</v>
      </c>
      <c r="R827">
        <v>0.2</v>
      </c>
      <c r="S827" t="s">
        <v>47</v>
      </c>
      <c r="T827">
        <v>16</v>
      </c>
      <c r="U827" t="s">
        <v>44</v>
      </c>
      <c r="V827" t="s">
        <v>48</v>
      </c>
      <c r="W827" t="s">
        <v>49</v>
      </c>
      <c r="X827" t="s">
        <v>55</v>
      </c>
    </row>
    <row r="828" spans="1:24" hidden="1" x14ac:dyDescent="0.25">
      <c r="A828">
        <v>425</v>
      </c>
      <c r="B828" t="s">
        <v>1316</v>
      </c>
      <c r="C828" t="s">
        <v>1324</v>
      </c>
      <c r="D828">
        <v>4</v>
      </c>
      <c r="E828" t="s">
        <v>23</v>
      </c>
      <c r="F828" t="s">
        <v>1327</v>
      </c>
      <c r="G828" t="s">
        <v>44</v>
      </c>
      <c r="H828" t="s">
        <v>680</v>
      </c>
      <c r="I828" t="s">
        <v>1328</v>
      </c>
      <c r="J828" t="s">
        <v>109</v>
      </c>
      <c r="K828">
        <f>COUNTIFS(Bike_Data[Product Name],Bike_Data[[#This Row],[Product Name]])</f>
        <v>193</v>
      </c>
      <c r="L828">
        <f>_xlfn.RANK.EQ(Bike_Data[[#This Row],[Product Name Count]],Bike_Data[Product Name Count])</f>
        <v>1</v>
      </c>
      <c r="M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8" t="s">
        <v>87</v>
      </c>
      <c r="O828" t="s">
        <v>37</v>
      </c>
      <c r="P828">
        <v>2</v>
      </c>
      <c r="Q828">
        <v>269.99</v>
      </c>
      <c r="R828">
        <v>7.0000000000000007E-2</v>
      </c>
      <c r="S828" t="s">
        <v>47</v>
      </c>
      <c r="T828">
        <v>16</v>
      </c>
      <c r="U828" t="s">
        <v>44</v>
      </c>
      <c r="V828" t="s">
        <v>48</v>
      </c>
      <c r="W828" t="s">
        <v>49</v>
      </c>
      <c r="X828" t="s">
        <v>50</v>
      </c>
    </row>
    <row r="829" spans="1:24" hidden="1" x14ac:dyDescent="0.25">
      <c r="A829">
        <v>425</v>
      </c>
      <c r="B829" t="s">
        <v>1316</v>
      </c>
      <c r="C829" t="s">
        <v>1324</v>
      </c>
      <c r="D829">
        <v>4</v>
      </c>
      <c r="E829" t="s">
        <v>23</v>
      </c>
      <c r="F829" t="s">
        <v>1327</v>
      </c>
      <c r="G829" t="s">
        <v>44</v>
      </c>
      <c r="H829" t="s">
        <v>680</v>
      </c>
      <c r="I829" t="s">
        <v>1328</v>
      </c>
      <c r="J829" t="s">
        <v>114</v>
      </c>
      <c r="K829">
        <f>COUNTIFS(Bike_Data[Product Name],Bike_Data[[#This Row],[Product Name]])</f>
        <v>110</v>
      </c>
      <c r="L829">
        <f>_xlfn.RANK.EQ(Bike_Data[[#This Row],[Product Name Count]],Bike_Data[Product Name Count])</f>
        <v>752</v>
      </c>
      <c r="M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29" t="s">
        <v>39</v>
      </c>
      <c r="O829" t="s">
        <v>30</v>
      </c>
      <c r="P829">
        <v>1</v>
      </c>
      <c r="Q829">
        <v>469.99</v>
      </c>
      <c r="R829">
        <v>0.1</v>
      </c>
      <c r="S829" t="s">
        <v>47</v>
      </c>
      <c r="T829">
        <v>11</v>
      </c>
      <c r="U829" t="s">
        <v>44</v>
      </c>
      <c r="V829" t="s">
        <v>48</v>
      </c>
      <c r="W829" t="s">
        <v>49</v>
      </c>
      <c r="X829" t="s">
        <v>50</v>
      </c>
    </row>
    <row r="830" spans="1:24" hidden="1" x14ac:dyDescent="0.25">
      <c r="A830">
        <v>425</v>
      </c>
      <c r="B830" t="s">
        <v>1316</v>
      </c>
      <c r="C830" t="s">
        <v>1324</v>
      </c>
      <c r="D830">
        <v>4</v>
      </c>
      <c r="E830" t="s">
        <v>23</v>
      </c>
      <c r="F830" t="s">
        <v>1327</v>
      </c>
      <c r="G830" t="s">
        <v>44</v>
      </c>
      <c r="H830" t="s">
        <v>680</v>
      </c>
      <c r="I830" t="s">
        <v>1328</v>
      </c>
      <c r="J830" t="s">
        <v>165</v>
      </c>
      <c r="K830">
        <f>COUNTIFS(Bike_Data[Product Name],Bike_Data[[#This Row],[Product Name]])</f>
        <v>78</v>
      </c>
      <c r="L830">
        <f>_xlfn.RANK.EQ(Bike_Data[[#This Row],[Product Name Count]],Bike_Data[Product Name Count])</f>
        <v>2170</v>
      </c>
      <c r="M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0" t="s">
        <v>36</v>
      </c>
      <c r="O830" t="s">
        <v>69</v>
      </c>
      <c r="P830">
        <v>1</v>
      </c>
      <c r="Q830">
        <v>449</v>
      </c>
      <c r="R830">
        <v>0.05</v>
      </c>
      <c r="S830" t="s">
        <v>47</v>
      </c>
      <c r="T830">
        <v>15</v>
      </c>
      <c r="U830" t="s">
        <v>44</v>
      </c>
      <c r="V830" t="s">
        <v>48</v>
      </c>
      <c r="W830" t="s">
        <v>49</v>
      </c>
      <c r="X830" t="s">
        <v>50</v>
      </c>
    </row>
    <row r="831" spans="1:24" hidden="1" x14ac:dyDescent="0.25">
      <c r="A831">
        <v>426</v>
      </c>
      <c r="B831" t="s">
        <v>1316</v>
      </c>
      <c r="C831" t="s">
        <v>1329</v>
      </c>
      <c r="D831">
        <v>4</v>
      </c>
      <c r="E831" t="s">
        <v>23</v>
      </c>
      <c r="F831" t="s">
        <v>1330</v>
      </c>
      <c r="G831" t="s">
        <v>44</v>
      </c>
      <c r="H831" t="s">
        <v>635</v>
      </c>
      <c r="I831" t="s">
        <v>1331</v>
      </c>
      <c r="J831" t="s">
        <v>118</v>
      </c>
      <c r="K831">
        <f>COUNTIFS(Bike_Data[Product Name],Bike_Data[[#This Row],[Product Name]])</f>
        <v>100</v>
      </c>
      <c r="L831">
        <f>_xlfn.RANK.EQ(Bike_Data[[#This Row],[Product Name Count]],Bike_Data[Product Name Count])</f>
        <v>1064</v>
      </c>
      <c r="M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31" t="s">
        <v>87</v>
      </c>
      <c r="O831" t="s">
        <v>37</v>
      </c>
      <c r="P831">
        <v>2</v>
      </c>
      <c r="Q831">
        <v>299.99</v>
      </c>
      <c r="R831">
        <v>0.05</v>
      </c>
      <c r="S831" t="s">
        <v>47</v>
      </c>
      <c r="T831">
        <v>12</v>
      </c>
      <c r="U831" t="s">
        <v>44</v>
      </c>
      <c r="V831" t="s">
        <v>48</v>
      </c>
      <c r="W831" t="s">
        <v>49</v>
      </c>
      <c r="X831" t="s">
        <v>50</v>
      </c>
    </row>
    <row r="832" spans="1:24" hidden="1" x14ac:dyDescent="0.25">
      <c r="A832">
        <v>426</v>
      </c>
      <c r="B832" t="s">
        <v>1316</v>
      </c>
      <c r="C832" t="s">
        <v>1329</v>
      </c>
      <c r="D832">
        <v>4</v>
      </c>
      <c r="E832" t="s">
        <v>23</v>
      </c>
      <c r="F832" t="s">
        <v>1330</v>
      </c>
      <c r="G832" t="s">
        <v>44</v>
      </c>
      <c r="H832" t="s">
        <v>635</v>
      </c>
      <c r="I832" t="s">
        <v>1331</v>
      </c>
      <c r="J832" t="s">
        <v>28</v>
      </c>
      <c r="K832">
        <f>COUNTIFS(Bike_Data[Product Name],Bike_Data[[#This Row],[Product Name]])</f>
        <v>97</v>
      </c>
      <c r="L832">
        <f>_xlfn.RANK.EQ(Bike_Data[[#This Row],[Product Name Count]],Bike_Data[Product Name Count])</f>
        <v>1262</v>
      </c>
      <c r="M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2" t="s">
        <v>29</v>
      </c>
      <c r="O832" t="s">
        <v>30</v>
      </c>
      <c r="P832">
        <v>1</v>
      </c>
      <c r="Q832">
        <v>1549</v>
      </c>
      <c r="R832">
        <v>0.1</v>
      </c>
      <c r="S832" t="s">
        <v>47</v>
      </c>
      <c r="T832">
        <v>13</v>
      </c>
      <c r="U832" t="s">
        <v>44</v>
      </c>
      <c r="V832" t="s">
        <v>48</v>
      </c>
      <c r="W832" t="s">
        <v>49</v>
      </c>
      <c r="X832" t="s">
        <v>50</v>
      </c>
    </row>
    <row r="833" spans="1:24" hidden="1" x14ac:dyDescent="0.25">
      <c r="A833">
        <v>428</v>
      </c>
      <c r="B833" t="s">
        <v>1319</v>
      </c>
      <c r="C833" t="s">
        <v>1329</v>
      </c>
      <c r="D833">
        <v>4</v>
      </c>
      <c r="E833" t="s">
        <v>23</v>
      </c>
      <c r="F833" t="s">
        <v>1334</v>
      </c>
      <c r="G833" t="s">
        <v>44</v>
      </c>
      <c r="H833" t="s">
        <v>223</v>
      </c>
      <c r="I833" t="s">
        <v>1335</v>
      </c>
      <c r="J833" t="s">
        <v>86</v>
      </c>
      <c r="K833">
        <f>COUNTIFS(Bike_Data[Product Name],Bike_Data[[#This Row],[Product Name]])</f>
        <v>180</v>
      </c>
      <c r="L833">
        <f>_xlfn.RANK.EQ(Bike_Data[[#This Row],[Product Name Count]],Bike_Data[Product Name Count])</f>
        <v>572</v>
      </c>
      <c r="M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33" t="s">
        <v>36</v>
      </c>
      <c r="O833" t="s">
        <v>37</v>
      </c>
      <c r="P833">
        <v>1</v>
      </c>
      <c r="Q833">
        <v>269.99</v>
      </c>
      <c r="R833">
        <v>0.2</v>
      </c>
      <c r="S833" t="s">
        <v>47</v>
      </c>
      <c r="T833">
        <v>18</v>
      </c>
      <c r="U833" t="s">
        <v>44</v>
      </c>
      <c r="V833" t="s">
        <v>48</v>
      </c>
      <c r="W833" t="s">
        <v>49</v>
      </c>
      <c r="X833" t="s">
        <v>50</v>
      </c>
    </row>
    <row r="834" spans="1:24" hidden="1" x14ac:dyDescent="0.25">
      <c r="A834">
        <v>428</v>
      </c>
      <c r="B834" t="s">
        <v>1319</v>
      </c>
      <c r="C834" t="s">
        <v>1329</v>
      </c>
      <c r="D834">
        <v>4</v>
      </c>
      <c r="E834" t="s">
        <v>23</v>
      </c>
      <c r="F834" t="s">
        <v>1334</v>
      </c>
      <c r="G834" t="s">
        <v>44</v>
      </c>
      <c r="H834" t="s">
        <v>223</v>
      </c>
      <c r="I834" t="s">
        <v>1335</v>
      </c>
      <c r="J834" t="s">
        <v>127</v>
      </c>
      <c r="K834">
        <f>COUNTIFS(Bike_Data[Product Name],Bike_Data[[#This Row],[Product Name]])</f>
        <v>91</v>
      </c>
      <c r="L834">
        <f>_xlfn.RANK.EQ(Bike_Data[[#This Row],[Product Name Count]],Bike_Data[Product Name Count])</f>
        <v>1553</v>
      </c>
      <c r="M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4" t="s">
        <v>39</v>
      </c>
      <c r="O834" t="s">
        <v>128</v>
      </c>
      <c r="P834">
        <v>2</v>
      </c>
      <c r="Q834">
        <v>1320.99</v>
      </c>
      <c r="R834">
        <v>0.2</v>
      </c>
      <c r="S834" t="s">
        <v>47</v>
      </c>
      <c r="T834">
        <v>1</v>
      </c>
      <c r="U834" t="s">
        <v>44</v>
      </c>
      <c r="V834" t="s">
        <v>48</v>
      </c>
      <c r="W834" t="s">
        <v>49</v>
      </c>
      <c r="X834" t="s">
        <v>50</v>
      </c>
    </row>
    <row r="835" spans="1:24" hidden="1" x14ac:dyDescent="0.25">
      <c r="A835">
        <v>430</v>
      </c>
      <c r="B835" t="s">
        <v>1324</v>
      </c>
      <c r="C835" t="s">
        <v>1336</v>
      </c>
      <c r="D835">
        <v>4</v>
      </c>
      <c r="E835" t="s">
        <v>23</v>
      </c>
      <c r="F835" t="s">
        <v>1339</v>
      </c>
      <c r="G835" t="s">
        <v>44</v>
      </c>
      <c r="H835" t="s">
        <v>594</v>
      </c>
      <c r="I835" t="s">
        <v>1340</v>
      </c>
      <c r="J835" t="s">
        <v>109</v>
      </c>
      <c r="K835">
        <f>COUNTIFS(Bike_Data[Product Name],Bike_Data[[#This Row],[Product Name]])</f>
        <v>193</v>
      </c>
      <c r="L835">
        <f>_xlfn.RANK.EQ(Bike_Data[[#This Row],[Product Name Count]],Bike_Data[Product Name Count])</f>
        <v>1</v>
      </c>
      <c r="M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35" t="s">
        <v>36</v>
      </c>
      <c r="O835" t="s">
        <v>37</v>
      </c>
      <c r="P835">
        <v>2</v>
      </c>
      <c r="Q835">
        <v>269.99</v>
      </c>
      <c r="R835">
        <v>0.2</v>
      </c>
      <c r="S835" t="s">
        <v>47</v>
      </c>
      <c r="T835">
        <v>1</v>
      </c>
      <c r="U835" t="s">
        <v>44</v>
      </c>
      <c r="V835" t="s">
        <v>48</v>
      </c>
      <c r="W835" t="s">
        <v>49</v>
      </c>
      <c r="X835" t="s">
        <v>50</v>
      </c>
    </row>
    <row r="836" spans="1:24" hidden="1" x14ac:dyDescent="0.25">
      <c r="A836">
        <v>430</v>
      </c>
      <c r="B836" t="s">
        <v>1324</v>
      </c>
      <c r="C836" t="s">
        <v>1336</v>
      </c>
      <c r="D836">
        <v>4</v>
      </c>
      <c r="E836" t="s">
        <v>23</v>
      </c>
      <c r="F836" t="s">
        <v>1339</v>
      </c>
      <c r="G836" t="s">
        <v>44</v>
      </c>
      <c r="H836" t="s">
        <v>594</v>
      </c>
      <c r="I836" t="s">
        <v>1340</v>
      </c>
      <c r="J836" t="s">
        <v>86</v>
      </c>
      <c r="K836">
        <f>COUNTIFS(Bike_Data[Product Name],Bike_Data[[#This Row],[Product Name]])</f>
        <v>180</v>
      </c>
      <c r="L836">
        <f>_xlfn.RANK.EQ(Bike_Data[[#This Row],[Product Name Count]],Bike_Data[Product Name Count])</f>
        <v>572</v>
      </c>
      <c r="M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36" t="s">
        <v>87</v>
      </c>
      <c r="O836" t="s">
        <v>37</v>
      </c>
      <c r="P836">
        <v>2</v>
      </c>
      <c r="Q836">
        <v>269.99</v>
      </c>
      <c r="R836">
        <v>0.1</v>
      </c>
      <c r="S836" t="s">
        <v>47</v>
      </c>
      <c r="T836">
        <v>0</v>
      </c>
      <c r="U836" t="s">
        <v>44</v>
      </c>
      <c r="V836" t="s">
        <v>48</v>
      </c>
      <c r="W836" t="s">
        <v>49</v>
      </c>
      <c r="X836" t="s">
        <v>50</v>
      </c>
    </row>
    <row r="837" spans="1:24" hidden="1" x14ac:dyDescent="0.25">
      <c r="A837">
        <v>430</v>
      </c>
      <c r="B837" t="s">
        <v>1324</v>
      </c>
      <c r="C837" t="s">
        <v>1336</v>
      </c>
      <c r="D837">
        <v>4</v>
      </c>
      <c r="E837" t="s">
        <v>23</v>
      </c>
      <c r="F837" t="s">
        <v>1339</v>
      </c>
      <c r="G837" t="s">
        <v>44</v>
      </c>
      <c r="H837" t="s">
        <v>594</v>
      </c>
      <c r="I837" t="s">
        <v>1340</v>
      </c>
      <c r="J837" t="s">
        <v>41</v>
      </c>
      <c r="K837">
        <f>COUNTIFS(Bike_Data[Product Name],Bike_Data[[#This Row],[Product Name]])</f>
        <v>97</v>
      </c>
      <c r="L837">
        <f>_xlfn.RANK.EQ(Bike_Data[[#This Row],[Product Name Count]],Bike_Data[Product Name Count])</f>
        <v>1262</v>
      </c>
      <c r="M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7" t="s">
        <v>39</v>
      </c>
      <c r="O837" t="s">
        <v>40</v>
      </c>
      <c r="P837">
        <v>2</v>
      </c>
      <c r="Q837">
        <v>2899.99</v>
      </c>
      <c r="R837">
        <v>0.2</v>
      </c>
      <c r="S837" t="s">
        <v>47</v>
      </c>
      <c r="T837">
        <v>2</v>
      </c>
      <c r="U837" t="s">
        <v>44</v>
      </c>
      <c r="V837" t="s">
        <v>48</v>
      </c>
      <c r="W837" t="s">
        <v>49</v>
      </c>
      <c r="X837" t="s">
        <v>50</v>
      </c>
    </row>
    <row r="838" spans="1:24" hidden="1" x14ac:dyDescent="0.25">
      <c r="A838">
        <v>430</v>
      </c>
      <c r="B838" t="s">
        <v>1324</v>
      </c>
      <c r="C838" t="s">
        <v>1336</v>
      </c>
      <c r="D838">
        <v>4</v>
      </c>
      <c r="E838" t="s">
        <v>23</v>
      </c>
      <c r="F838" t="s">
        <v>1339</v>
      </c>
      <c r="G838" t="s">
        <v>44</v>
      </c>
      <c r="H838" t="s">
        <v>594</v>
      </c>
      <c r="I838" t="s">
        <v>1340</v>
      </c>
      <c r="J838" t="s">
        <v>104</v>
      </c>
      <c r="K838">
        <f>COUNTIFS(Bike_Data[Product Name],Bike_Data[[#This Row],[Product Name]])</f>
        <v>97</v>
      </c>
      <c r="L838">
        <f>_xlfn.RANK.EQ(Bike_Data[[#This Row],[Product Name Count]],Bike_Data[Product Name Count])</f>
        <v>1262</v>
      </c>
      <c r="M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8" t="s">
        <v>29</v>
      </c>
      <c r="O838" t="s">
        <v>30</v>
      </c>
      <c r="P838">
        <v>1</v>
      </c>
      <c r="Q838">
        <v>1680.99</v>
      </c>
      <c r="R838">
        <v>7.0000000000000007E-2</v>
      </c>
      <c r="S838" t="s">
        <v>47</v>
      </c>
      <c r="T838">
        <v>21</v>
      </c>
      <c r="U838" t="s">
        <v>44</v>
      </c>
      <c r="V838" t="s">
        <v>48</v>
      </c>
      <c r="W838" t="s">
        <v>49</v>
      </c>
      <c r="X838" t="s">
        <v>50</v>
      </c>
    </row>
    <row r="839" spans="1:24" hidden="1" x14ac:dyDescent="0.25">
      <c r="A839">
        <v>430</v>
      </c>
      <c r="B839" t="s">
        <v>1324</v>
      </c>
      <c r="C839" t="s">
        <v>1336</v>
      </c>
      <c r="D839">
        <v>4</v>
      </c>
      <c r="E839" t="s">
        <v>23</v>
      </c>
      <c r="F839" t="s">
        <v>1339</v>
      </c>
      <c r="G839" t="s">
        <v>44</v>
      </c>
      <c r="H839" t="s">
        <v>594</v>
      </c>
      <c r="I839" t="s">
        <v>1340</v>
      </c>
      <c r="J839" t="s">
        <v>38</v>
      </c>
      <c r="K839">
        <f>COUNTIFS(Bike_Data[Product Name],Bike_Data[[#This Row],[Product Name]])</f>
        <v>85</v>
      </c>
      <c r="L839">
        <f>_xlfn.RANK.EQ(Bike_Data[[#This Row],[Product Name Count]],Bike_Data[Product Name Count])</f>
        <v>2001</v>
      </c>
      <c r="M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39" t="s">
        <v>39</v>
      </c>
      <c r="O839" t="s">
        <v>40</v>
      </c>
      <c r="P839">
        <v>1</v>
      </c>
      <c r="Q839">
        <v>1799.99</v>
      </c>
      <c r="R839">
        <v>0.2</v>
      </c>
      <c r="S839" t="s">
        <v>47</v>
      </c>
      <c r="T839">
        <v>1</v>
      </c>
      <c r="U839" t="s">
        <v>44</v>
      </c>
      <c r="V839" t="s">
        <v>48</v>
      </c>
      <c r="W839" t="s">
        <v>49</v>
      </c>
      <c r="X839" t="s">
        <v>50</v>
      </c>
    </row>
    <row r="840" spans="1:24" hidden="1" x14ac:dyDescent="0.25">
      <c r="A840">
        <v>431</v>
      </c>
      <c r="B840" t="s">
        <v>1324</v>
      </c>
      <c r="C840" t="s">
        <v>1336</v>
      </c>
      <c r="D840">
        <v>4</v>
      </c>
      <c r="E840" t="s">
        <v>23</v>
      </c>
      <c r="F840" t="s">
        <v>1341</v>
      </c>
      <c r="G840" t="s">
        <v>44</v>
      </c>
      <c r="H840" t="s">
        <v>94</v>
      </c>
      <c r="I840" t="s">
        <v>1342</v>
      </c>
      <c r="J840" t="s">
        <v>109</v>
      </c>
      <c r="K840">
        <f>COUNTIFS(Bike_Data[Product Name],Bike_Data[[#This Row],[Product Name]])</f>
        <v>193</v>
      </c>
      <c r="L840">
        <f>_xlfn.RANK.EQ(Bike_Data[[#This Row],[Product Name Count]],Bike_Data[Product Name Count])</f>
        <v>1</v>
      </c>
      <c r="M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0" t="s">
        <v>36</v>
      </c>
      <c r="O840" t="s">
        <v>37</v>
      </c>
      <c r="P840">
        <v>2</v>
      </c>
      <c r="Q840">
        <v>269.99</v>
      </c>
      <c r="R840">
        <v>7.0000000000000007E-2</v>
      </c>
      <c r="S840" t="s">
        <v>47</v>
      </c>
      <c r="T840">
        <v>1</v>
      </c>
      <c r="U840" t="s">
        <v>44</v>
      </c>
      <c r="V840" t="s">
        <v>48</v>
      </c>
      <c r="W840" t="s">
        <v>49</v>
      </c>
      <c r="X840" t="s">
        <v>50</v>
      </c>
    </row>
    <row r="841" spans="1:24" hidden="1" x14ac:dyDescent="0.25">
      <c r="A841">
        <v>431</v>
      </c>
      <c r="B841" t="s">
        <v>1324</v>
      </c>
      <c r="C841" t="s">
        <v>1336</v>
      </c>
      <c r="D841">
        <v>4</v>
      </c>
      <c r="E841" t="s">
        <v>23</v>
      </c>
      <c r="F841" t="s">
        <v>1341</v>
      </c>
      <c r="G841" t="s">
        <v>44</v>
      </c>
      <c r="H841" t="s">
        <v>94</v>
      </c>
      <c r="I841" t="s">
        <v>1342</v>
      </c>
      <c r="J841" t="s">
        <v>86</v>
      </c>
      <c r="K841">
        <f>COUNTIFS(Bike_Data[Product Name],Bike_Data[[#This Row],[Product Name]])</f>
        <v>180</v>
      </c>
      <c r="L841">
        <f>_xlfn.RANK.EQ(Bike_Data[[#This Row],[Product Name Count]],Bike_Data[Product Name Count])</f>
        <v>572</v>
      </c>
      <c r="M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1" t="s">
        <v>36</v>
      </c>
      <c r="O841" t="s">
        <v>37</v>
      </c>
      <c r="P841">
        <v>2</v>
      </c>
      <c r="Q841">
        <v>269.99</v>
      </c>
      <c r="R841">
        <v>0.2</v>
      </c>
      <c r="S841" t="s">
        <v>47</v>
      </c>
      <c r="T841">
        <v>18</v>
      </c>
      <c r="U841" t="s">
        <v>44</v>
      </c>
      <c r="V841" t="s">
        <v>48</v>
      </c>
      <c r="W841" t="s">
        <v>49</v>
      </c>
      <c r="X841" t="s">
        <v>50</v>
      </c>
    </row>
    <row r="842" spans="1:24" hidden="1" x14ac:dyDescent="0.25">
      <c r="A842">
        <v>431</v>
      </c>
      <c r="B842" t="s">
        <v>1324</v>
      </c>
      <c r="C842" t="s">
        <v>1336</v>
      </c>
      <c r="D842">
        <v>4</v>
      </c>
      <c r="E842" t="s">
        <v>23</v>
      </c>
      <c r="F842" t="s">
        <v>1341</v>
      </c>
      <c r="G842" t="s">
        <v>44</v>
      </c>
      <c r="H842" t="s">
        <v>94</v>
      </c>
      <c r="I842" t="s">
        <v>1342</v>
      </c>
      <c r="J842" t="s">
        <v>114</v>
      </c>
      <c r="K842">
        <f>COUNTIFS(Bike_Data[Product Name],Bike_Data[[#This Row],[Product Name]])</f>
        <v>110</v>
      </c>
      <c r="L842">
        <f>_xlfn.RANK.EQ(Bike_Data[[#This Row],[Product Name Count]],Bike_Data[Product Name Count])</f>
        <v>752</v>
      </c>
      <c r="M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2" t="s">
        <v>39</v>
      </c>
      <c r="O842" t="s">
        <v>30</v>
      </c>
      <c r="P842">
        <v>1</v>
      </c>
      <c r="Q842">
        <v>469.99</v>
      </c>
      <c r="R842">
        <v>0.1</v>
      </c>
      <c r="S842" t="s">
        <v>47</v>
      </c>
      <c r="T842">
        <v>11</v>
      </c>
      <c r="U842" t="s">
        <v>44</v>
      </c>
      <c r="V842" t="s">
        <v>48</v>
      </c>
      <c r="W842" t="s">
        <v>49</v>
      </c>
      <c r="X842" t="s">
        <v>50</v>
      </c>
    </row>
    <row r="843" spans="1:24" hidden="1" x14ac:dyDescent="0.25">
      <c r="A843">
        <v>431</v>
      </c>
      <c r="B843" t="s">
        <v>1324</v>
      </c>
      <c r="C843" t="s">
        <v>1336</v>
      </c>
      <c r="D843">
        <v>4</v>
      </c>
      <c r="E843" t="s">
        <v>23</v>
      </c>
      <c r="F843" t="s">
        <v>1341</v>
      </c>
      <c r="G843" t="s">
        <v>44</v>
      </c>
      <c r="H843" t="s">
        <v>94</v>
      </c>
      <c r="I843" t="s">
        <v>1342</v>
      </c>
      <c r="J843" t="s">
        <v>75</v>
      </c>
      <c r="K843">
        <f>COUNTIFS(Bike_Data[Product Name],Bike_Data[[#This Row],[Product Name]])</f>
        <v>89</v>
      </c>
      <c r="L843">
        <f>_xlfn.RANK.EQ(Bike_Data[[#This Row],[Product Name Count]],Bike_Data[Product Name Count])</f>
        <v>1826</v>
      </c>
      <c r="M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43" t="s">
        <v>36</v>
      </c>
      <c r="O843" t="s">
        <v>69</v>
      </c>
      <c r="P843">
        <v>1</v>
      </c>
      <c r="Q843">
        <v>449</v>
      </c>
      <c r="R843">
        <v>0.2</v>
      </c>
      <c r="S843" t="s">
        <v>47</v>
      </c>
      <c r="T843">
        <v>13</v>
      </c>
      <c r="U843" t="s">
        <v>44</v>
      </c>
      <c r="V843" t="s">
        <v>48</v>
      </c>
      <c r="W843" t="s">
        <v>49</v>
      </c>
      <c r="X843" t="s">
        <v>50</v>
      </c>
    </row>
    <row r="844" spans="1:24" hidden="1" x14ac:dyDescent="0.25">
      <c r="A844">
        <v>431</v>
      </c>
      <c r="B844" t="s">
        <v>1324</v>
      </c>
      <c r="C844" t="s">
        <v>1336</v>
      </c>
      <c r="D844">
        <v>4</v>
      </c>
      <c r="E844" t="s">
        <v>23</v>
      </c>
      <c r="F844" t="s">
        <v>1341</v>
      </c>
      <c r="G844" t="s">
        <v>44</v>
      </c>
      <c r="H844" t="s">
        <v>94</v>
      </c>
      <c r="I844" t="s">
        <v>1342</v>
      </c>
      <c r="J844" t="s">
        <v>165</v>
      </c>
      <c r="K844">
        <f>COUNTIFS(Bike_Data[Product Name],Bike_Data[[#This Row],[Product Name]])</f>
        <v>78</v>
      </c>
      <c r="L844">
        <f>_xlfn.RANK.EQ(Bike_Data[[#This Row],[Product Name Count]],Bike_Data[Product Name Count])</f>
        <v>2170</v>
      </c>
      <c r="M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44" t="s">
        <v>36</v>
      </c>
      <c r="O844" t="s">
        <v>69</v>
      </c>
      <c r="P844">
        <v>1</v>
      </c>
      <c r="Q844">
        <v>449</v>
      </c>
      <c r="R844">
        <v>7.0000000000000007E-2</v>
      </c>
      <c r="S844" t="s">
        <v>47</v>
      </c>
      <c r="T844">
        <v>15</v>
      </c>
      <c r="U844" t="s">
        <v>44</v>
      </c>
      <c r="V844" t="s">
        <v>48</v>
      </c>
      <c r="W844" t="s">
        <v>49</v>
      </c>
      <c r="X844" t="s">
        <v>50</v>
      </c>
    </row>
    <row r="845" spans="1:24" hidden="1" x14ac:dyDescent="0.25">
      <c r="A845">
        <v>433</v>
      </c>
      <c r="B845" t="s">
        <v>1336</v>
      </c>
      <c r="C845" t="s">
        <v>1346</v>
      </c>
      <c r="D845">
        <v>4</v>
      </c>
      <c r="E845" t="s">
        <v>23</v>
      </c>
      <c r="F845" t="s">
        <v>1347</v>
      </c>
      <c r="G845" t="s">
        <v>44</v>
      </c>
      <c r="H845" t="s">
        <v>116</v>
      </c>
      <c r="I845" t="s">
        <v>1348</v>
      </c>
      <c r="J845" t="s">
        <v>78</v>
      </c>
      <c r="K845">
        <f>COUNTIFS(Bike_Data[Product Name],Bike_Data[[#This Row],[Product Name]])</f>
        <v>193</v>
      </c>
      <c r="L845">
        <f>_xlfn.RANK.EQ(Bike_Data[[#This Row],[Product Name Count]],Bike_Data[Product Name Count])</f>
        <v>1</v>
      </c>
      <c r="M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5" t="s">
        <v>70</v>
      </c>
      <c r="O845" t="s">
        <v>37</v>
      </c>
      <c r="P845">
        <v>1</v>
      </c>
      <c r="Q845">
        <v>549.99</v>
      </c>
      <c r="R845">
        <v>0.1</v>
      </c>
      <c r="S845" t="s">
        <v>47</v>
      </c>
      <c r="T845">
        <v>16</v>
      </c>
      <c r="U845" t="s">
        <v>44</v>
      </c>
      <c r="V845" t="s">
        <v>48</v>
      </c>
      <c r="W845" t="s">
        <v>49</v>
      </c>
      <c r="X845" t="s">
        <v>50</v>
      </c>
    </row>
    <row r="846" spans="1:24" hidden="1" x14ac:dyDescent="0.25">
      <c r="A846">
        <v>433</v>
      </c>
      <c r="B846" t="s">
        <v>1336</v>
      </c>
      <c r="C846" t="s">
        <v>1346</v>
      </c>
      <c r="D846">
        <v>4</v>
      </c>
      <c r="E846" t="s">
        <v>23</v>
      </c>
      <c r="F846" t="s">
        <v>1347</v>
      </c>
      <c r="G846" t="s">
        <v>44</v>
      </c>
      <c r="H846" t="s">
        <v>116</v>
      </c>
      <c r="I846" t="s">
        <v>1348</v>
      </c>
      <c r="J846" t="s">
        <v>114</v>
      </c>
      <c r="K846">
        <f>COUNTIFS(Bike_Data[Product Name],Bike_Data[[#This Row],[Product Name]])</f>
        <v>110</v>
      </c>
      <c r="L846">
        <f>_xlfn.RANK.EQ(Bike_Data[[#This Row],[Product Name Count]],Bike_Data[Product Name Count])</f>
        <v>752</v>
      </c>
      <c r="M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6" t="s">
        <v>39</v>
      </c>
      <c r="O846" t="s">
        <v>30</v>
      </c>
      <c r="P846">
        <v>1</v>
      </c>
      <c r="Q846">
        <v>469.99</v>
      </c>
      <c r="R846">
        <v>0.1</v>
      </c>
      <c r="S846" t="s">
        <v>47</v>
      </c>
      <c r="T846">
        <v>11</v>
      </c>
      <c r="U846" t="s">
        <v>44</v>
      </c>
      <c r="V846" t="s">
        <v>48</v>
      </c>
      <c r="W846" t="s">
        <v>49</v>
      </c>
      <c r="X846" t="s">
        <v>50</v>
      </c>
    </row>
    <row r="847" spans="1:24" hidden="1" x14ac:dyDescent="0.25">
      <c r="A847">
        <v>433</v>
      </c>
      <c r="B847" t="s">
        <v>1336</v>
      </c>
      <c r="C847" t="s">
        <v>1346</v>
      </c>
      <c r="D847">
        <v>4</v>
      </c>
      <c r="E847" t="s">
        <v>23</v>
      </c>
      <c r="F847" t="s">
        <v>1347</v>
      </c>
      <c r="G847" t="s">
        <v>44</v>
      </c>
      <c r="H847" t="s">
        <v>116</v>
      </c>
      <c r="I847" t="s">
        <v>1348</v>
      </c>
      <c r="J847" t="s">
        <v>28</v>
      </c>
      <c r="K847">
        <f>COUNTIFS(Bike_Data[Product Name],Bike_Data[[#This Row],[Product Name]])</f>
        <v>97</v>
      </c>
      <c r="L847">
        <f>_xlfn.RANK.EQ(Bike_Data[[#This Row],[Product Name Count]],Bike_Data[Product Name Count])</f>
        <v>1262</v>
      </c>
      <c r="M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47" t="s">
        <v>29</v>
      </c>
      <c r="O847" t="s">
        <v>30</v>
      </c>
      <c r="P847">
        <v>1</v>
      </c>
      <c r="Q847">
        <v>1549</v>
      </c>
      <c r="R847">
        <v>0.2</v>
      </c>
      <c r="S847" t="s">
        <v>47</v>
      </c>
      <c r="T847">
        <v>13</v>
      </c>
      <c r="U847" t="s">
        <v>44</v>
      </c>
      <c r="V847" t="s">
        <v>48</v>
      </c>
      <c r="W847" t="s">
        <v>49</v>
      </c>
      <c r="X847" t="s">
        <v>50</v>
      </c>
    </row>
    <row r="848" spans="1:24" hidden="1" x14ac:dyDescent="0.25">
      <c r="A848">
        <v>433</v>
      </c>
      <c r="B848" t="s">
        <v>1336</v>
      </c>
      <c r="C848" t="s">
        <v>1346</v>
      </c>
      <c r="D848">
        <v>4</v>
      </c>
      <c r="E848" t="s">
        <v>23</v>
      </c>
      <c r="F848" t="s">
        <v>1347</v>
      </c>
      <c r="G848" t="s">
        <v>44</v>
      </c>
      <c r="H848" t="s">
        <v>116</v>
      </c>
      <c r="I848" t="s">
        <v>1348</v>
      </c>
      <c r="J848" t="s">
        <v>41</v>
      </c>
      <c r="K848">
        <f>COUNTIFS(Bike_Data[Product Name],Bike_Data[[#This Row],[Product Name]])</f>
        <v>97</v>
      </c>
      <c r="L848">
        <f>_xlfn.RANK.EQ(Bike_Data[[#This Row],[Product Name Count]],Bike_Data[Product Name Count])</f>
        <v>1262</v>
      </c>
      <c r="M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48" t="s">
        <v>39</v>
      </c>
      <c r="O848" t="s">
        <v>40</v>
      </c>
      <c r="P848">
        <v>1</v>
      </c>
      <c r="Q848">
        <v>2899.99</v>
      </c>
      <c r="R848">
        <v>0.2</v>
      </c>
      <c r="S848" t="s">
        <v>47</v>
      </c>
      <c r="T848">
        <v>2</v>
      </c>
      <c r="U848" t="s">
        <v>44</v>
      </c>
      <c r="V848" t="s">
        <v>48</v>
      </c>
      <c r="W848" t="s">
        <v>49</v>
      </c>
      <c r="X848" t="s">
        <v>50</v>
      </c>
    </row>
    <row r="849" spans="1:24" hidden="1" x14ac:dyDescent="0.25">
      <c r="A849">
        <v>434</v>
      </c>
      <c r="B849" t="s">
        <v>1346</v>
      </c>
      <c r="C849" t="s">
        <v>1343</v>
      </c>
      <c r="D849">
        <v>4</v>
      </c>
      <c r="E849" t="s">
        <v>23</v>
      </c>
      <c r="F849" t="s">
        <v>1349</v>
      </c>
      <c r="G849" t="s">
        <v>44</v>
      </c>
      <c r="H849" t="s">
        <v>567</v>
      </c>
      <c r="I849" t="s">
        <v>1350</v>
      </c>
      <c r="J849" t="s">
        <v>109</v>
      </c>
      <c r="K849">
        <f>COUNTIFS(Bike_Data[Product Name],Bike_Data[[#This Row],[Product Name]])</f>
        <v>193</v>
      </c>
      <c r="L849">
        <f>_xlfn.RANK.EQ(Bike_Data[[#This Row],[Product Name Count]],Bike_Data[Product Name Count])</f>
        <v>1</v>
      </c>
      <c r="M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49" t="s">
        <v>87</v>
      </c>
      <c r="O849" t="s">
        <v>37</v>
      </c>
      <c r="P849">
        <v>1</v>
      </c>
      <c r="Q849">
        <v>269.99</v>
      </c>
      <c r="R849">
        <v>0.05</v>
      </c>
      <c r="S849" t="s">
        <v>47</v>
      </c>
      <c r="T849">
        <v>16</v>
      </c>
      <c r="U849" t="s">
        <v>44</v>
      </c>
      <c r="V849" t="s">
        <v>48</v>
      </c>
      <c r="W849" t="s">
        <v>49</v>
      </c>
      <c r="X849" t="s">
        <v>50</v>
      </c>
    </row>
    <row r="850" spans="1:24" hidden="1" x14ac:dyDescent="0.25">
      <c r="A850">
        <v>434</v>
      </c>
      <c r="B850" t="s">
        <v>1346</v>
      </c>
      <c r="C850" t="s">
        <v>1343</v>
      </c>
      <c r="D850">
        <v>4</v>
      </c>
      <c r="E850" t="s">
        <v>23</v>
      </c>
      <c r="F850" t="s">
        <v>1349</v>
      </c>
      <c r="G850" t="s">
        <v>44</v>
      </c>
      <c r="H850" t="s">
        <v>567</v>
      </c>
      <c r="I850" t="s">
        <v>1350</v>
      </c>
      <c r="J850" t="s">
        <v>76</v>
      </c>
      <c r="K850">
        <f>COUNTIFS(Bike_Data[Product Name],Bike_Data[[#This Row],[Product Name]])</f>
        <v>101</v>
      </c>
      <c r="L850">
        <f>_xlfn.RANK.EQ(Bike_Data[[#This Row],[Product Name Count]],Bike_Data[Product Name Count])</f>
        <v>862</v>
      </c>
      <c r="M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50" t="s">
        <v>77</v>
      </c>
      <c r="O850" t="s">
        <v>40</v>
      </c>
      <c r="P850">
        <v>1</v>
      </c>
      <c r="Q850">
        <v>2999.99</v>
      </c>
      <c r="R850">
        <v>0.2</v>
      </c>
      <c r="S850" t="s">
        <v>47</v>
      </c>
      <c r="T850">
        <v>17</v>
      </c>
      <c r="U850" t="s">
        <v>44</v>
      </c>
      <c r="V850" t="s">
        <v>48</v>
      </c>
      <c r="W850" t="s">
        <v>49</v>
      </c>
      <c r="X850" t="s">
        <v>50</v>
      </c>
    </row>
    <row r="851" spans="1:24" hidden="1" x14ac:dyDescent="0.25">
      <c r="A851">
        <v>434</v>
      </c>
      <c r="B851" t="s">
        <v>1346</v>
      </c>
      <c r="C851" t="s">
        <v>1343</v>
      </c>
      <c r="D851">
        <v>4</v>
      </c>
      <c r="E851" t="s">
        <v>23</v>
      </c>
      <c r="F851" t="s">
        <v>1349</v>
      </c>
      <c r="G851" t="s">
        <v>44</v>
      </c>
      <c r="H851" t="s">
        <v>567</v>
      </c>
      <c r="I851" t="s">
        <v>1350</v>
      </c>
      <c r="J851" t="s">
        <v>104</v>
      </c>
      <c r="K851">
        <f>COUNTIFS(Bike_Data[Product Name],Bike_Data[[#This Row],[Product Name]])</f>
        <v>97</v>
      </c>
      <c r="L851">
        <f>_xlfn.RANK.EQ(Bike_Data[[#This Row],[Product Name Count]],Bike_Data[Product Name Count])</f>
        <v>1262</v>
      </c>
      <c r="M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1" t="s">
        <v>29</v>
      </c>
      <c r="O851" t="s">
        <v>30</v>
      </c>
      <c r="P851">
        <v>2</v>
      </c>
      <c r="Q851">
        <v>1680.99</v>
      </c>
      <c r="R851">
        <v>7.0000000000000007E-2</v>
      </c>
      <c r="S851" t="s">
        <v>47</v>
      </c>
      <c r="T851">
        <v>21</v>
      </c>
      <c r="U851" t="s">
        <v>44</v>
      </c>
      <c r="V851" t="s">
        <v>48</v>
      </c>
      <c r="W851" t="s">
        <v>49</v>
      </c>
      <c r="X851" t="s">
        <v>50</v>
      </c>
    </row>
    <row r="852" spans="1:24" hidden="1" x14ac:dyDescent="0.25">
      <c r="A852">
        <v>434</v>
      </c>
      <c r="B852" t="s">
        <v>1346</v>
      </c>
      <c r="C852" t="s">
        <v>1343</v>
      </c>
      <c r="D852">
        <v>4</v>
      </c>
      <c r="E852" t="s">
        <v>23</v>
      </c>
      <c r="F852" t="s">
        <v>1349</v>
      </c>
      <c r="G852" t="s">
        <v>44</v>
      </c>
      <c r="H852" t="s">
        <v>567</v>
      </c>
      <c r="I852" t="s">
        <v>1350</v>
      </c>
      <c r="J852" t="s">
        <v>75</v>
      </c>
      <c r="K852">
        <f>COUNTIFS(Bike_Data[Product Name],Bike_Data[[#This Row],[Product Name]])</f>
        <v>89</v>
      </c>
      <c r="L852">
        <f>_xlfn.RANK.EQ(Bike_Data[[#This Row],[Product Name Count]],Bike_Data[Product Name Count])</f>
        <v>1826</v>
      </c>
      <c r="M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2" t="s">
        <v>36</v>
      </c>
      <c r="O852" t="s">
        <v>69</v>
      </c>
      <c r="P852">
        <v>2</v>
      </c>
      <c r="Q852">
        <v>449</v>
      </c>
      <c r="R852">
        <v>0.05</v>
      </c>
      <c r="S852" t="s">
        <v>47</v>
      </c>
      <c r="T852">
        <v>13</v>
      </c>
      <c r="U852" t="s">
        <v>44</v>
      </c>
      <c r="V852" t="s">
        <v>48</v>
      </c>
      <c r="W852" t="s">
        <v>49</v>
      </c>
      <c r="X852" t="s">
        <v>50</v>
      </c>
    </row>
    <row r="853" spans="1:24" hidden="1" x14ac:dyDescent="0.25">
      <c r="A853">
        <v>434</v>
      </c>
      <c r="B853" t="s">
        <v>1346</v>
      </c>
      <c r="C853" t="s">
        <v>1343</v>
      </c>
      <c r="D853">
        <v>4</v>
      </c>
      <c r="E853" t="s">
        <v>23</v>
      </c>
      <c r="F853" t="s">
        <v>1349</v>
      </c>
      <c r="G853" t="s">
        <v>44</v>
      </c>
      <c r="H853" t="s">
        <v>567</v>
      </c>
      <c r="I853" t="s">
        <v>1350</v>
      </c>
      <c r="J853" t="s">
        <v>35</v>
      </c>
      <c r="K853">
        <f>COUNTIFS(Bike_Data[Product Name],Bike_Data[[#This Row],[Product Name]])</f>
        <v>84</v>
      </c>
      <c r="L853">
        <f>_xlfn.RANK.EQ(Bike_Data[[#This Row],[Product Name Count]],Bike_Data[Product Name Count])</f>
        <v>2086</v>
      </c>
      <c r="M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3" t="s">
        <v>36</v>
      </c>
      <c r="O853" t="s">
        <v>37</v>
      </c>
      <c r="P853">
        <v>1</v>
      </c>
      <c r="Q853">
        <v>599.99</v>
      </c>
      <c r="R853">
        <v>0.1</v>
      </c>
      <c r="S853" t="s">
        <v>47</v>
      </c>
      <c r="T853">
        <v>20</v>
      </c>
      <c r="U853" t="s">
        <v>44</v>
      </c>
      <c r="V853" t="s">
        <v>48</v>
      </c>
      <c r="W853" t="s">
        <v>49</v>
      </c>
      <c r="X853" t="s">
        <v>50</v>
      </c>
    </row>
    <row r="854" spans="1:24" hidden="1" x14ac:dyDescent="0.25">
      <c r="A854">
        <v>436</v>
      </c>
      <c r="B854" t="s">
        <v>1351</v>
      </c>
      <c r="C854" t="s">
        <v>1352</v>
      </c>
      <c r="D854">
        <v>4</v>
      </c>
      <c r="E854" t="s">
        <v>23</v>
      </c>
      <c r="F854" t="s">
        <v>1353</v>
      </c>
      <c r="G854" t="s">
        <v>44</v>
      </c>
      <c r="H854" t="s">
        <v>323</v>
      </c>
      <c r="I854" t="s">
        <v>1354</v>
      </c>
      <c r="J854" t="s">
        <v>118</v>
      </c>
      <c r="K854">
        <f>COUNTIFS(Bike_Data[Product Name],Bike_Data[[#This Row],[Product Name]])</f>
        <v>100</v>
      </c>
      <c r="L854">
        <f>_xlfn.RANK.EQ(Bike_Data[[#This Row],[Product Name Count]],Bike_Data[Product Name Count])</f>
        <v>1064</v>
      </c>
      <c r="M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54" t="s">
        <v>87</v>
      </c>
      <c r="O854" t="s">
        <v>37</v>
      </c>
      <c r="P854">
        <v>1</v>
      </c>
      <c r="Q854">
        <v>299.99</v>
      </c>
      <c r="R854">
        <v>0.2</v>
      </c>
      <c r="S854" t="s">
        <v>47</v>
      </c>
      <c r="T854">
        <v>12</v>
      </c>
      <c r="U854" t="s">
        <v>44</v>
      </c>
      <c r="V854" t="s">
        <v>48</v>
      </c>
      <c r="W854" t="s">
        <v>49</v>
      </c>
      <c r="X854" t="s">
        <v>55</v>
      </c>
    </row>
    <row r="855" spans="1:24" hidden="1" x14ac:dyDescent="0.25">
      <c r="A855">
        <v>436</v>
      </c>
      <c r="B855" t="s">
        <v>1351</v>
      </c>
      <c r="C855" t="s">
        <v>1352</v>
      </c>
      <c r="D855">
        <v>4</v>
      </c>
      <c r="E855" t="s">
        <v>23</v>
      </c>
      <c r="F855" t="s">
        <v>1353</v>
      </c>
      <c r="G855" t="s">
        <v>44</v>
      </c>
      <c r="H855" t="s">
        <v>323</v>
      </c>
      <c r="I855" t="s">
        <v>1354</v>
      </c>
      <c r="J855" t="s">
        <v>56</v>
      </c>
      <c r="K855">
        <f>COUNTIFS(Bike_Data[Product Name],Bike_Data[[#This Row],[Product Name]])</f>
        <v>86</v>
      </c>
      <c r="L855">
        <f>_xlfn.RANK.EQ(Bike_Data[[#This Row],[Product Name Count]],Bike_Data[Product Name Count])</f>
        <v>1915</v>
      </c>
      <c r="M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5" t="s">
        <v>39</v>
      </c>
      <c r="O855" t="s">
        <v>30</v>
      </c>
      <c r="P855">
        <v>1</v>
      </c>
      <c r="Q855">
        <v>999.99</v>
      </c>
      <c r="R855">
        <v>0.05</v>
      </c>
      <c r="S855" t="s">
        <v>47</v>
      </c>
      <c r="T855">
        <v>28</v>
      </c>
      <c r="U855" t="s">
        <v>44</v>
      </c>
      <c r="V855" t="s">
        <v>48</v>
      </c>
      <c r="W855" t="s">
        <v>49</v>
      </c>
      <c r="X855" t="s">
        <v>55</v>
      </c>
    </row>
    <row r="856" spans="1:24" hidden="1" x14ac:dyDescent="0.25">
      <c r="A856">
        <v>437</v>
      </c>
      <c r="B856" t="s">
        <v>1351</v>
      </c>
      <c r="C856" t="s">
        <v>1355</v>
      </c>
      <c r="D856">
        <v>4</v>
      </c>
      <c r="E856" t="s">
        <v>23</v>
      </c>
      <c r="F856" t="s">
        <v>1356</v>
      </c>
      <c r="G856" t="s">
        <v>44</v>
      </c>
      <c r="H856" t="s">
        <v>233</v>
      </c>
      <c r="I856" t="s">
        <v>1357</v>
      </c>
      <c r="J856" t="s">
        <v>28</v>
      </c>
      <c r="K856">
        <f>COUNTIFS(Bike_Data[Product Name],Bike_Data[[#This Row],[Product Name]])</f>
        <v>97</v>
      </c>
      <c r="L856">
        <f>_xlfn.RANK.EQ(Bike_Data[[#This Row],[Product Name Count]],Bike_Data[Product Name Count])</f>
        <v>1262</v>
      </c>
      <c r="M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6" t="s">
        <v>29</v>
      </c>
      <c r="O856" t="s">
        <v>30</v>
      </c>
      <c r="P856">
        <v>1</v>
      </c>
      <c r="Q856">
        <v>1549</v>
      </c>
      <c r="R856">
        <v>0.05</v>
      </c>
      <c r="S856" t="s">
        <v>47</v>
      </c>
      <c r="T856">
        <v>13</v>
      </c>
      <c r="U856" t="s">
        <v>44</v>
      </c>
      <c r="V856" t="s">
        <v>48</v>
      </c>
      <c r="W856" t="s">
        <v>49</v>
      </c>
      <c r="X856" t="s">
        <v>55</v>
      </c>
    </row>
    <row r="857" spans="1:24" hidden="1" x14ac:dyDescent="0.25">
      <c r="A857">
        <v>437</v>
      </c>
      <c r="B857" t="s">
        <v>1351</v>
      </c>
      <c r="C857" t="s">
        <v>1355</v>
      </c>
      <c r="D857">
        <v>4</v>
      </c>
      <c r="E857" t="s">
        <v>23</v>
      </c>
      <c r="F857" t="s">
        <v>1356</v>
      </c>
      <c r="G857" t="s">
        <v>44</v>
      </c>
      <c r="H857" t="s">
        <v>233</v>
      </c>
      <c r="I857" t="s">
        <v>1357</v>
      </c>
      <c r="J857" t="s">
        <v>56</v>
      </c>
      <c r="K857">
        <f>COUNTIFS(Bike_Data[Product Name],Bike_Data[[#This Row],[Product Name]])</f>
        <v>86</v>
      </c>
      <c r="L857">
        <f>_xlfn.RANK.EQ(Bike_Data[[#This Row],[Product Name Count]],Bike_Data[Product Name Count])</f>
        <v>1915</v>
      </c>
      <c r="M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7" t="s">
        <v>39</v>
      </c>
      <c r="O857" t="s">
        <v>30</v>
      </c>
      <c r="P857">
        <v>1</v>
      </c>
      <c r="Q857">
        <v>999.99</v>
      </c>
      <c r="R857">
        <v>0.05</v>
      </c>
      <c r="S857" t="s">
        <v>47</v>
      </c>
      <c r="T857">
        <v>28</v>
      </c>
      <c r="U857" t="s">
        <v>44</v>
      </c>
      <c r="V857" t="s">
        <v>48</v>
      </c>
      <c r="W857" t="s">
        <v>49</v>
      </c>
      <c r="X857" t="s">
        <v>55</v>
      </c>
    </row>
    <row r="858" spans="1:24" hidden="1" x14ac:dyDescent="0.25">
      <c r="A858">
        <v>437</v>
      </c>
      <c r="B858" t="s">
        <v>1351</v>
      </c>
      <c r="C858" t="s">
        <v>1355</v>
      </c>
      <c r="D858">
        <v>4</v>
      </c>
      <c r="E858" t="s">
        <v>23</v>
      </c>
      <c r="F858" t="s">
        <v>1356</v>
      </c>
      <c r="G858" t="s">
        <v>44</v>
      </c>
      <c r="H858" t="s">
        <v>233</v>
      </c>
      <c r="I858" t="s">
        <v>1357</v>
      </c>
      <c r="J858" t="s">
        <v>38</v>
      </c>
      <c r="K858">
        <f>COUNTIFS(Bike_Data[Product Name],Bike_Data[[#This Row],[Product Name]])</f>
        <v>85</v>
      </c>
      <c r="L858">
        <f>_xlfn.RANK.EQ(Bike_Data[[#This Row],[Product Name Count]],Bike_Data[Product Name Count])</f>
        <v>2001</v>
      </c>
      <c r="M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58" t="s">
        <v>39</v>
      </c>
      <c r="O858" t="s">
        <v>40</v>
      </c>
      <c r="P858">
        <v>2</v>
      </c>
      <c r="Q858">
        <v>1799.99</v>
      </c>
      <c r="R858">
        <v>0.05</v>
      </c>
      <c r="S858" t="s">
        <v>47</v>
      </c>
      <c r="T858">
        <v>1</v>
      </c>
      <c r="U858" t="s">
        <v>44</v>
      </c>
      <c r="V858" t="s">
        <v>48</v>
      </c>
      <c r="W858" t="s">
        <v>49</v>
      </c>
      <c r="X858" t="s">
        <v>55</v>
      </c>
    </row>
    <row r="859" spans="1:24" hidden="1" x14ac:dyDescent="0.25">
      <c r="A859">
        <v>439</v>
      </c>
      <c r="B859" t="s">
        <v>1360</v>
      </c>
      <c r="C859" t="s">
        <v>1355</v>
      </c>
      <c r="D859">
        <v>4</v>
      </c>
      <c r="E859" t="s">
        <v>23</v>
      </c>
      <c r="F859" t="s">
        <v>1361</v>
      </c>
      <c r="G859" t="s">
        <v>44</v>
      </c>
      <c r="H859" t="s">
        <v>975</v>
      </c>
      <c r="I859" t="s">
        <v>1362</v>
      </c>
      <c r="J859" t="s">
        <v>114</v>
      </c>
      <c r="K859">
        <f>COUNTIFS(Bike_Data[Product Name],Bike_Data[[#This Row],[Product Name]])</f>
        <v>110</v>
      </c>
      <c r="L859">
        <f>_xlfn.RANK.EQ(Bike_Data[[#This Row],[Product Name Count]],Bike_Data[Product Name Count])</f>
        <v>752</v>
      </c>
      <c r="M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59" t="s">
        <v>39</v>
      </c>
      <c r="O859" t="s">
        <v>30</v>
      </c>
      <c r="P859">
        <v>2</v>
      </c>
      <c r="Q859">
        <v>469.99</v>
      </c>
      <c r="R859">
        <v>7.0000000000000007E-2</v>
      </c>
      <c r="S859" t="s">
        <v>47</v>
      </c>
      <c r="T859">
        <v>11</v>
      </c>
      <c r="U859" t="s">
        <v>44</v>
      </c>
      <c r="V859" t="s">
        <v>48</v>
      </c>
      <c r="W859" t="s">
        <v>49</v>
      </c>
      <c r="X859" t="s">
        <v>50</v>
      </c>
    </row>
    <row r="860" spans="1:24" hidden="1" x14ac:dyDescent="0.25">
      <c r="A860">
        <v>439</v>
      </c>
      <c r="B860" t="s">
        <v>1360</v>
      </c>
      <c r="C860" t="s">
        <v>1355</v>
      </c>
      <c r="D860">
        <v>4</v>
      </c>
      <c r="E860" t="s">
        <v>23</v>
      </c>
      <c r="F860" t="s">
        <v>1361</v>
      </c>
      <c r="G860" t="s">
        <v>44</v>
      </c>
      <c r="H860" t="s">
        <v>975</v>
      </c>
      <c r="I860" t="s">
        <v>1362</v>
      </c>
      <c r="J860" t="s">
        <v>92</v>
      </c>
      <c r="K860">
        <f>COUNTIFS(Bike_Data[Product Name],Bike_Data[[#This Row],[Product Name]])</f>
        <v>101</v>
      </c>
      <c r="L860">
        <f>_xlfn.RANK.EQ(Bike_Data[[#This Row],[Product Name Count]],Bike_Data[Product Name Count])</f>
        <v>862</v>
      </c>
      <c r="M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0" t="s">
        <v>39</v>
      </c>
      <c r="O860" t="s">
        <v>40</v>
      </c>
      <c r="P860">
        <v>2</v>
      </c>
      <c r="Q860">
        <v>3999.99</v>
      </c>
      <c r="R860">
        <v>0.05</v>
      </c>
      <c r="S860" t="s">
        <v>47</v>
      </c>
      <c r="T860">
        <v>8</v>
      </c>
      <c r="U860" t="s">
        <v>44</v>
      </c>
      <c r="V860" t="s">
        <v>48</v>
      </c>
      <c r="W860" t="s">
        <v>49</v>
      </c>
      <c r="X860" t="s">
        <v>50</v>
      </c>
    </row>
    <row r="861" spans="1:24" hidden="1" x14ac:dyDescent="0.25">
      <c r="A861">
        <v>440</v>
      </c>
      <c r="B861" t="s">
        <v>1360</v>
      </c>
      <c r="C861" t="s">
        <v>1352</v>
      </c>
      <c r="D861">
        <v>4</v>
      </c>
      <c r="E861" t="s">
        <v>23</v>
      </c>
      <c r="F861" t="s">
        <v>1363</v>
      </c>
      <c r="G861" t="s">
        <v>44</v>
      </c>
      <c r="H861" t="s">
        <v>323</v>
      </c>
      <c r="I861" t="s">
        <v>1364</v>
      </c>
      <c r="J861" t="s">
        <v>41</v>
      </c>
      <c r="K861">
        <f>COUNTIFS(Bike_Data[Product Name],Bike_Data[[#This Row],[Product Name]])</f>
        <v>97</v>
      </c>
      <c r="L861">
        <f>_xlfn.RANK.EQ(Bike_Data[[#This Row],[Product Name Count]],Bike_Data[Product Name Count])</f>
        <v>1262</v>
      </c>
      <c r="M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61" t="s">
        <v>39</v>
      </c>
      <c r="O861" t="s">
        <v>40</v>
      </c>
      <c r="P861">
        <v>2</v>
      </c>
      <c r="Q861">
        <v>2899.99</v>
      </c>
      <c r="R861">
        <v>7.0000000000000007E-2</v>
      </c>
      <c r="S861" t="s">
        <v>47</v>
      </c>
      <c r="T861">
        <v>2</v>
      </c>
      <c r="U861" t="s">
        <v>44</v>
      </c>
      <c r="V861" t="s">
        <v>48</v>
      </c>
      <c r="W861" t="s">
        <v>49</v>
      </c>
      <c r="X861" t="s">
        <v>55</v>
      </c>
    </row>
    <row r="862" spans="1:24" hidden="1" x14ac:dyDescent="0.25">
      <c r="A862">
        <v>440</v>
      </c>
      <c r="B862" t="s">
        <v>1360</v>
      </c>
      <c r="C862" t="s">
        <v>1352</v>
      </c>
      <c r="D862">
        <v>4</v>
      </c>
      <c r="E862" t="s">
        <v>23</v>
      </c>
      <c r="F862" t="s">
        <v>1363</v>
      </c>
      <c r="G862" t="s">
        <v>44</v>
      </c>
      <c r="H862" t="s">
        <v>323</v>
      </c>
      <c r="I862" t="s">
        <v>1364</v>
      </c>
      <c r="J862" t="s">
        <v>165</v>
      </c>
      <c r="K862">
        <f>COUNTIFS(Bike_Data[Product Name],Bike_Data[[#This Row],[Product Name]])</f>
        <v>78</v>
      </c>
      <c r="L862">
        <f>_xlfn.RANK.EQ(Bike_Data[[#This Row],[Product Name Count]],Bike_Data[Product Name Count])</f>
        <v>2170</v>
      </c>
      <c r="M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62" t="s">
        <v>36</v>
      </c>
      <c r="O862" t="s">
        <v>69</v>
      </c>
      <c r="P862">
        <v>2</v>
      </c>
      <c r="Q862">
        <v>449</v>
      </c>
      <c r="R862">
        <v>7.0000000000000007E-2</v>
      </c>
      <c r="S862" t="s">
        <v>47</v>
      </c>
      <c r="T862">
        <v>15</v>
      </c>
      <c r="U862" t="s">
        <v>44</v>
      </c>
      <c r="V862" t="s">
        <v>48</v>
      </c>
      <c r="W862" t="s">
        <v>49</v>
      </c>
      <c r="X862" t="s">
        <v>55</v>
      </c>
    </row>
    <row r="863" spans="1:24" hidden="1" x14ac:dyDescent="0.25">
      <c r="A863">
        <v>442</v>
      </c>
      <c r="B863" t="s">
        <v>1355</v>
      </c>
      <c r="C863" t="s">
        <v>1367</v>
      </c>
      <c r="D863">
        <v>4</v>
      </c>
      <c r="E863" t="s">
        <v>23</v>
      </c>
      <c r="F863" t="s">
        <v>1368</v>
      </c>
      <c r="G863" t="s">
        <v>44</v>
      </c>
      <c r="H863" t="s">
        <v>167</v>
      </c>
      <c r="I863" t="s">
        <v>1369</v>
      </c>
      <c r="J863" t="s">
        <v>42</v>
      </c>
      <c r="K863">
        <f>COUNTIFS(Bike_Data[Product Name],Bike_Data[[#This Row],[Product Name]])</f>
        <v>185</v>
      </c>
      <c r="L863">
        <f>_xlfn.RANK.EQ(Bike_Data[[#This Row],[Product Name Count]],Bike_Data[Product Name Count])</f>
        <v>387</v>
      </c>
      <c r="M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3" t="s">
        <v>70</v>
      </c>
      <c r="O863" t="s">
        <v>37</v>
      </c>
      <c r="P863">
        <v>2</v>
      </c>
      <c r="Q863">
        <v>599.99</v>
      </c>
      <c r="R863">
        <v>0.2</v>
      </c>
      <c r="S863" t="s">
        <v>47</v>
      </c>
      <c r="T863">
        <v>2</v>
      </c>
      <c r="U863" t="s">
        <v>44</v>
      </c>
      <c r="V863" t="s">
        <v>48</v>
      </c>
      <c r="W863" t="s">
        <v>49</v>
      </c>
      <c r="X863" t="s">
        <v>55</v>
      </c>
    </row>
    <row r="864" spans="1:24" hidden="1" x14ac:dyDescent="0.25">
      <c r="A864">
        <v>442</v>
      </c>
      <c r="B864" t="s">
        <v>1355</v>
      </c>
      <c r="C864" t="s">
        <v>1367</v>
      </c>
      <c r="D864">
        <v>4</v>
      </c>
      <c r="E864" t="s">
        <v>23</v>
      </c>
      <c r="F864" t="s">
        <v>1368</v>
      </c>
      <c r="G864" t="s">
        <v>44</v>
      </c>
      <c r="H864" t="s">
        <v>167</v>
      </c>
      <c r="I864" t="s">
        <v>1369</v>
      </c>
      <c r="J864" t="s">
        <v>42</v>
      </c>
      <c r="K864">
        <f>COUNTIFS(Bike_Data[Product Name],Bike_Data[[#This Row],[Product Name]])</f>
        <v>185</v>
      </c>
      <c r="L864">
        <f>_xlfn.RANK.EQ(Bike_Data[[#This Row],[Product Name Count]],Bike_Data[Product Name Count])</f>
        <v>387</v>
      </c>
      <c r="M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4" t="s">
        <v>36</v>
      </c>
      <c r="O864" t="s">
        <v>37</v>
      </c>
      <c r="P864">
        <v>2</v>
      </c>
      <c r="Q864">
        <v>599.99</v>
      </c>
      <c r="R864">
        <v>7.0000000000000007E-2</v>
      </c>
      <c r="S864" t="s">
        <v>47</v>
      </c>
      <c r="T864">
        <v>20</v>
      </c>
      <c r="U864" t="s">
        <v>44</v>
      </c>
      <c r="V864" t="s">
        <v>48</v>
      </c>
      <c r="W864" t="s">
        <v>49</v>
      </c>
      <c r="X864" t="s">
        <v>55</v>
      </c>
    </row>
    <row r="865" spans="1:24" hidden="1" x14ac:dyDescent="0.25">
      <c r="A865">
        <v>442</v>
      </c>
      <c r="B865" t="s">
        <v>1355</v>
      </c>
      <c r="C865" t="s">
        <v>1367</v>
      </c>
      <c r="D865">
        <v>4</v>
      </c>
      <c r="E865" t="s">
        <v>23</v>
      </c>
      <c r="F865" t="s">
        <v>1368</v>
      </c>
      <c r="G865" t="s">
        <v>44</v>
      </c>
      <c r="H865" t="s">
        <v>167</v>
      </c>
      <c r="I865" t="s">
        <v>1369</v>
      </c>
      <c r="J865" t="s">
        <v>114</v>
      </c>
      <c r="K865">
        <f>COUNTIFS(Bike_Data[Product Name],Bike_Data[[#This Row],[Product Name]])</f>
        <v>110</v>
      </c>
      <c r="L865">
        <f>_xlfn.RANK.EQ(Bike_Data[[#This Row],[Product Name Count]],Bike_Data[Product Name Count])</f>
        <v>752</v>
      </c>
      <c r="M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5" t="s">
        <v>39</v>
      </c>
      <c r="O865" t="s">
        <v>30</v>
      </c>
      <c r="P865">
        <v>2</v>
      </c>
      <c r="Q865">
        <v>469.99</v>
      </c>
      <c r="R865">
        <v>0.2</v>
      </c>
      <c r="S865" t="s">
        <v>47</v>
      </c>
      <c r="T865">
        <v>11</v>
      </c>
      <c r="U865" t="s">
        <v>44</v>
      </c>
      <c r="V865" t="s">
        <v>48</v>
      </c>
      <c r="W865" t="s">
        <v>49</v>
      </c>
      <c r="X865" t="s">
        <v>55</v>
      </c>
    </row>
    <row r="866" spans="1:24" hidden="1" x14ac:dyDescent="0.25">
      <c r="A866">
        <v>443</v>
      </c>
      <c r="B866" t="s">
        <v>1355</v>
      </c>
      <c r="C866" t="s">
        <v>1370</v>
      </c>
      <c r="D866">
        <v>4</v>
      </c>
      <c r="E866" t="s">
        <v>23</v>
      </c>
      <c r="F866" t="s">
        <v>1371</v>
      </c>
      <c r="G866" t="s">
        <v>44</v>
      </c>
      <c r="H866" t="s">
        <v>478</v>
      </c>
      <c r="I866" t="s">
        <v>1372</v>
      </c>
      <c r="J866" t="s">
        <v>42</v>
      </c>
      <c r="K866">
        <f>COUNTIFS(Bike_Data[Product Name],Bike_Data[[#This Row],[Product Name]])</f>
        <v>185</v>
      </c>
      <c r="L866">
        <f>_xlfn.RANK.EQ(Bike_Data[[#This Row],[Product Name Count]],Bike_Data[Product Name Count])</f>
        <v>387</v>
      </c>
      <c r="M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6" t="s">
        <v>70</v>
      </c>
      <c r="O866" t="s">
        <v>37</v>
      </c>
      <c r="P866">
        <v>1</v>
      </c>
      <c r="Q866">
        <v>599.99</v>
      </c>
      <c r="R866">
        <v>0.2</v>
      </c>
      <c r="S866" t="s">
        <v>47</v>
      </c>
      <c r="T866">
        <v>2</v>
      </c>
      <c r="U866" t="s">
        <v>44</v>
      </c>
      <c r="V866" t="s">
        <v>48</v>
      </c>
      <c r="W866" t="s">
        <v>49</v>
      </c>
      <c r="X866" t="s">
        <v>50</v>
      </c>
    </row>
    <row r="867" spans="1:24" hidden="1" x14ac:dyDescent="0.25">
      <c r="A867">
        <v>443</v>
      </c>
      <c r="B867" t="s">
        <v>1355</v>
      </c>
      <c r="C867" t="s">
        <v>1370</v>
      </c>
      <c r="D867">
        <v>4</v>
      </c>
      <c r="E867" t="s">
        <v>23</v>
      </c>
      <c r="F867" t="s">
        <v>1371</v>
      </c>
      <c r="G867" t="s">
        <v>44</v>
      </c>
      <c r="H867" t="s">
        <v>478</v>
      </c>
      <c r="I867" t="s">
        <v>1372</v>
      </c>
      <c r="J867" t="s">
        <v>127</v>
      </c>
      <c r="K867">
        <f>COUNTIFS(Bike_Data[Product Name],Bike_Data[[#This Row],[Product Name]])</f>
        <v>91</v>
      </c>
      <c r="L867">
        <f>_xlfn.RANK.EQ(Bike_Data[[#This Row],[Product Name Count]],Bike_Data[Product Name Count])</f>
        <v>1553</v>
      </c>
      <c r="M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67" t="s">
        <v>39</v>
      </c>
      <c r="O867" t="s">
        <v>128</v>
      </c>
      <c r="P867">
        <v>1</v>
      </c>
      <c r="Q867">
        <v>1320.99</v>
      </c>
      <c r="R867">
        <v>0.05</v>
      </c>
      <c r="S867" t="s">
        <v>47</v>
      </c>
      <c r="T867">
        <v>1</v>
      </c>
      <c r="U867" t="s">
        <v>44</v>
      </c>
      <c r="V867" t="s">
        <v>48</v>
      </c>
      <c r="W867" t="s">
        <v>49</v>
      </c>
      <c r="X867" t="s">
        <v>50</v>
      </c>
    </row>
    <row r="868" spans="1:24" hidden="1" x14ac:dyDescent="0.25">
      <c r="A868">
        <v>445</v>
      </c>
      <c r="B868" t="s">
        <v>1352</v>
      </c>
      <c r="C868" t="s">
        <v>1373</v>
      </c>
      <c r="D868">
        <v>4</v>
      </c>
      <c r="E868" t="s">
        <v>23</v>
      </c>
      <c r="F868" t="s">
        <v>1374</v>
      </c>
      <c r="G868" t="s">
        <v>44</v>
      </c>
      <c r="H868" t="s">
        <v>425</v>
      </c>
      <c r="I868" t="s">
        <v>1375</v>
      </c>
      <c r="J868" t="s">
        <v>42</v>
      </c>
      <c r="K868">
        <f>COUNTIFS(Bike_Data[Product Name],Bike_Data[[#This Row],[Product Name]])</f>
        <v>185</v>
      </c>
      <c r="L868">
        <f>_xlfn.RANK.EQ(Bike_Data[[#This Row],[Product Name Count]],Bike_Data[Product Name Count])</f>
        <v>387</v>
      </c>
      <c r="M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8" t="s">
        <v>36</v>
      </c>
      <c r="O868" t="s">
        <v>37</v>
      </c>
      <c r="P868">
        <v>1</v>
      </c>
      <c r="Q868">
        <v>599.99</v>
      </c>
      <c r="R868">
        <v>7.0000000000000007E-2</v>
      </c>
      <c r="S868" t="s">
        <v>47</v>
      </c>
      <c r="T868">
        <v>20</v>
      </c>
      <c r="U868" t="s">
        <v>44</v>
      </c>
      <c r="V868" t="s">
        <v>48</v>
      </c>
      <c r="W868" t="s">
        <v>49</v>
      </c>
      <c r="X868" t="s">
        <v>50</v>
      </c>
    </row>
    <row r="869" spans="1:24" hidden="1" x14ac:dyDescent="0.25">
      <c r="A869">
        <v>445</v>
      </c>
      <c r="B869" t="s">
        <v>1352</v>
      </c>
      <c r="C869" t="s">
        <v>1373</v>
      </c>
      <c r="D869">
        <v>4</v>
      </c>
      <c r="E869" t="s">
        <v>23</v>
      </c>
      <c r="F869" t="s">
        <v>1374</v>
      </c>
      <c r="G869" t="s">
        <v>44</v>
      </c>
      <c r="H869" t="s">
        <v>425</v>
      </c>
      <c r="I869" t="s">
        <v>1375</v>
      </c>
      <c r="J869" t="s">
        <v>92</v>
      </c>
      <c r="K869">
        <f>COUNTIFS(Bike_Data[Product Name],Bike_Data[[#This Row],[Product Name]])</f>
        <v>101</v>
      </c>
      <c r="L869">
        <f>_xlfn.RANK.EQ(Bike_Data[[#This Row],[Product Name Count]],Bike_Data[Product Name Count])</f>
        <v>862</v>
      </c>
      <c r="M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69" t="s">
        <v>39</v>
      </c>
      <c r="O869" t="s">
        <v>40</v>
      </c>
      <c r="P869">
        <v>1</v>
      </c>
      <c r="Q869">
        <v>3999.99</v>
      </c>
      <c r="R869">
        <v>0.2</v>
      </c>
      <c r="S869" t="s">
        <v>47</v>
      </c>
      <c r="T869">
        <v>8</v>
      </c>
      <c r="U869" t="s">
        <v>44</v>
      </c>
      <c r="V869" t="s">
        <v>48</v>
      </c>
      <c r="W869" t="s">
        <v>49</v>
      </c>
      <c r="X869" t="s">
        <v>50</v>
      </c>
    </row>
    <row r="870" spans="1:24" hidden="1" x14ac:dyDescent="0.25">
      <c r="A870">
        <v>445</v>
      </c>
      <c r="B870" t="s">
        <v>1352</v>
      </c>
      <c r="C870" t="s">
        <v>1373</v>
      </c>
      <c r="D870">
        <v>4</v>
      </c>
      <c r="E870" t="s">
        <v>23</v>
      </c>
      <c r="F870" t="s">
        <v>1374</v>
      </c>
      <c r="G870" t="s">
        <v>44</v>
      </c>
      <c r="H870" t="s">
        <v>425</v>
      </c>
      <c r="I870" t="s">
        <v>1375</v>
      </c>
      <c r="J870" t="s">
        <v>118</v>
      </c>
      <c r="K870">
        <f>COUNTIFS(Bike_Data[Product Name],Bike_Data[[#This Row],[Product Name]])</f>
        <v>100</v>
      </c>
      <c r="L870">
        <f>_xlfn.RANK.EQ(Bike_Data[[#This Row],[Product Name Count]],Bike_Data[Product Name Count])</f>
        <v>1064</v>
      </c>
      <c r="M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0" t="s">
        <v>87</v>
      </c>
      <c r="O870" t="s">
        <v>37</v>
      </c>
      <c r="P870">
        <v>1</v>
      </c>
      <c r="Q870">
        <v>299.99</v>
      </c>
      <c r="R870">
        <v>0.2</v>
      </c>
      <c r="S870" t="s">
        <v>47</v>
      </c>
      <c r="T870">
        <v>12</v>
      </c>
      <c r="U870" t="s">
        <v>44</v>
      </c>
      <c r="V870" t="s">
        <v>48</v>
      </c>
      <c r="W870" t="s">
        <v>49</v>
      </c>
      <c r="X870" t="s">
        <v>50</v>
      </c>
    </row>
    <row r="871" spans="1:24" hidden="1" x14ac:dyDescent="0.25">
      <c r="A871">
        <v>446</v>
      </c>
      <c r="B871" t="s">
        <v>1352</v>
      </c>
      <c r="C871" t="s">
        <v>1370</v>
      </c>
      <c r="D871">
        <v>4</v>
      </c>
      <c r="E871" t="s">
        <v>23</v>
      </c>
      <c r="F871" t="s">
        <v>1376</v>
      </c>
      <c r="G871" t="s">
        <v>44</v>
      </c>
      <c r="H871" t="s">
        <v>425</v>
      </c>
      <c r="I871" t="s">
        <v>1377</v>
      </c>
      <c r="J871" t="s">
        <v>42</v>
      </c>
      <c r="K871">
        <f>COUNTIFS(Bike_Data[Product Name],Bike_Data[[#This Row],[Product Name]])</f>
        <v>185</v>
      </c>
      <c r="L871">
        <f>_xlfn.RANK.EQ(Bike_Data[[#This Row],[Product Name Count]],Bike_Data[Product Name Count])</f>
        <v>387</v>
      </c>
      <c r="M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1" t="s">
        <v>36</v>
      </c>
      <c r="O871" t="s">
        <v>37</v>
      </c>
      <c r="P871">
        <v>2</v>
      </c>
      <c r="Q871">
        <v>599.99</v>
      </c>
      <c r="R871">
        <v>7.0000000000000007E-2</v>
      </c>
      <c r="S871" t="s">
        <v>47</v>
      </c>
      <c r="T871">
        <v>20</v>
      </c>
      <c r="U871" t="s">
        <v>44</v>
      </c>
      <c r="V871" t="s">
        <v>48</v>
      </c>
      <c r="W871" t="s">
        <v>49</v>
      </c>
      <c r="X871" t="s">
        <v>55</v>
      </c>
    </row>
    <row r="872" spans="1:24" hidden="1" x14ac:dyDescent="0.25">
      <c r="A872">
        <v>446</v>
      </c>
      <c r="B872" t="s">
        <v>1352</v>
      </c>
      <c r="C872" t="s">
        <v>1370</v>
      </c>
      <c r="D872">
        <v>4</v>
      </c>
      <c r="E872" t="s">
        <v>23</v>
      </c>
      <c r="F872" t="s">
        <v>1376</v>
      </c>
      <c r="G872" t="s">
        <v>44</v>
      </c>
      <c r="H872" t="s">
        <v>425</v>
      </c>
      <c r="I872" t="s">
        <v>1377</v>
      </c>
      <c r="J872" t="s">
        <v>86</v>
      </c>
      <c r="K872">
        <f>COUNTIFS(Bike_Data[Product Name],Bike_Data[[#This Row],[Product Name]])</f>
        <v>180</v>
      </c>
      <c r="L872">
        <f>_xlfn.RANK.EQ(Bike_Data[[#This Row],[Product Name Count]],Bike_Data[Product Name Count])</f>
        <v>572</v>
      </c>
      <c r="M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2" t="s">
        <v>87</v>
      </c>
      <c r="O872" t="s">
        <v>37</v>
      </c>
      <c r="P872">
        <v>1</v>
      </c>
      <c r="Q872">
        <v>269.99</v>
      </c>
      <c r="R872">
        <v>0.2</v>
      </c>
      <c r="S872" t="s">
        <v>47</v>
      </c>
      <c r="T872">
        <v>0</v>
      </c>
      <c r="U872" t="s">
        <v>44</v>
      </c>
      <c r="V872" t="s">
        <v>48</v>
      </c>
      <c r="W872" t="s">
        <v>49</v>
      </c>
      <c r="X872" t="s">
        <v>55</v>
      </c>
    </row>
    <row r="873" spans="1:24" hidden="1" x14ac:dyDescent="0.25">
      <c r="A873">
        <v>448</v>
      </c>
      <c r="B873" t="s">
        <v>1367</v>
      </c>
      <c r="C873" t="s">
        <v>1380</v>
      </c>
      <c r="D873">
        <v>4</v>
      </c>
      <c r="E873" t="s">
        <v>23</v>
      </c>
      <c r="F873" t="s">
        <v>1381</v>
      </c>
      <c r="G873" t="s">
        <v>44</v>
      </c>
      <c r="H873" t="s">
        <v>635</v>
      </c>
      <c r="I873" t="s">
        <v>1382</v>
      </c>
      <c r="J873" t="s">
        <v>109</v>
      </c>
      <c r="K873">
        <f>COUNTIFS(Bike_Data[Product Name],Bike_Data[[#This Row],[Product Name]])</f>
        <v>193</v>
      </c>
      <c r="L873">
        <f>_xlfn.RANK.EQ(Bike_Data[[#This Row],[Product Name Count]],Bike_Data[Product Name Count])</f>
        <v>1</v>
      </c>
      <c r="M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3" t="s">
        <v>36</v>
      </c>
      <c r="O873" t="s">
        <v>37</v>
      </c>
      <c r="P873">
        <v>2</v>
      </c>
      <c r="Q873">
        <v>269.99</v>
      </c>
      <c r="R873">
        <v>0.05</v>
      </c>
      <c r="S873" t="s">
        <v>47</v>
      </c>
      <c r="T873">
        <v>1</v>
      </c>
      <c r="U873" t="s">
        <v>44</v>
      </c>
      <c r="V873" t="s">
        <v>48</v>
      </c>
      <c r="W873" t="s">
        <v>49</v>
      </c>
      <c r="X873" t="s">
        <v>50</v>
      </c>
    </row>
    <row r="874" spans="1:24" hidden="1" x14ac:dyDescent="0.25">
      <c r="A874">
        <v>448</v>
      </c>
      <c r="B874" t="s">
        <v>1367</v>
      </c>
      <c r="C874" t="s">
        <v>1380</v>
      </c>
      <c r="D874">
        <v>4</v>
      </c>
      <c r="E874" t="s">
        <v>23</v>
      </c>
      <c r="F874" t="s">
        <v>1381</v>
      </c>
      <c r="G874" t="s">
        <v>44</v>
      </c>
      <c r="H874" t="s">
        <v>635</v>
      </c>
      <c r="I874" t="s">
        <v>1382</v>
      </c>
      <c r="J874" t="s">
        <v>114</v>
      </c>
      <c r="K874">
        <f>COUNTIFS(Bike_Data[Product Name],Bike_Data[[#This Row],[Product Name]])</f>
        <v>110</v>
      </c>
      <c r="L874">
        <f>_xlfn.RANK.EQ(Bike_Data[[#This Row],[Product Name Count]],Bike_Data[Product Name Count])</f>
        <v>752</v>
      </c>
      <c r="M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4" t="s">
        <v>39</v>
      </c>
      <c r="O874" t="s">
        <v>30</v>
      </c>
      <c r="P874">
        <v>2</v>
      </c>
      <c r="Q874">
        <v>469.99</v>
      </c>
      <c r="R874">
        <v>0.05</v>
      </c>
      <c r="S874" t="s">
        <v>47</v>
      </c>
      <c r="T874">
        <v>11</v>
      </c>
      <c r="U874" t="s">
        <v>44</v>
      </c>
      <c r="V874" t="s">
        <v>48</v>
      </c>
      <c r="W874" t="s">
        <v>49</v>
      </c>
      <c r="X874" t="s">
        <v>50</v>
      </c>
    </row>
    <row r="875" spans="1:24" hidden="1" x14ac:dyDescent="0.25">
      <c r="A875">
        <v>449</v>
      </c>
      <c r="B875" t="s">
        <v>1367</v>
      </c>
      <c r="C875" t="s">
        <v>1373</v>
      </c>
      <c r="D875">
        <v>4</v>
      </c>
      <c r="E875" t="s">
        <v>23</v>
      </c>
      <c r="F875" t="s">
        <v>1383</v>
      </c>
      <c r="G875" t="s">
        <v>44</v>
      </c>
      <c r="H875" t="s">
        <v>1384</v>
      </c>
      <c r="I875" t="s">
        <v>1385</v>
      </c>
      <c r="J875" t="s">
        <v>42</v>
      </c>
      <c r="K875">
        <f>COUNTIFS(Bike_Data[Product Name],Bike_Data[[#This Row],[Product Name]])</f>
        <v>185</v>
      </c>
      <c r="L875">
        <f>_xlfn.RANK.EQ(Bike_Data[[#This Row],[Product Name Count]],Bike_Data[Product Name Count])</f>
        <v>387</v>
      </c>
      <c r="M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5" t="s">
        <v>70</v>
      </c>
      <c r="O875" t="s">
        <v>37</v>
      </c>
      <c r="P875">
        <v>2</v>
      </c>
      <c r="Q875">
        <v>599.99</v>
      </c>
      <c r="R875">
        <v>0.2</v>
      </c>
      <c r="S875" t="s">
        <v>47</v>
      </c>
      <c r="T875">
        <v>2</v>
      </c>
      <c r="U875" t="s">
        <v>44</v>
      </c>
      <c r="V875" t="s">
        <v>48</v>
      </c>
      <c r="W875" t="s">
        <v>49</v>
      </c>
      <c r="X875" t="s">
        <v>55</v>
      </c>
    </row>
    <row r="876" spans="1:24" hidden="1" x14ac:dyDescent="0.25">
      <c r="A876">
        <v>449</v>
      </c>
      <c r="B876" t="s">
        <v>1367</v>
      </c>
      <c r="C876" t="s">
        <v>1373</v>
      </c>
      <c r="D876">
        <v>4</v>
      </c>
      <c r="E876" t="s">
        <v>23</v>
      </c>
      <c r="F876" t="s">
        <v>1383</v>
      </c>
      <c r="G876" t="s">
        <v>44</v>
      </c>
      <c r="H876" t="s">
        <v>1384</v>
      </c>
      <c r="I876" t="s">
        <v>1385</v>
      </c>
      <c r="J876" t="s">
        <v>92</v>
      </c>
      <c r="K876">
        <f>COUNTIFS(Bike_Data[Product Name],Bike_Data[[#This Row],[Product Name]])</f>
        <v>101</v>
      </c>
      <c r="L876">
        <f>_xlfn.RANK.EQ(Bike_Data[[#This Row],[Product Name Count]],Bike_Data[Product Name Count])</f>
        <v>862</v>
      </c>
      <c r="M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6" t="s">
        <v>39</v>
      </c>
      <c r="O876" t="s">
        <v>40</v>
      </c>
      <c r="P876">
        <v>2</v>
      </c>
      <c r="Q876">
        <v>3999.99</v>
      </c>
      <c r="R876">
        <v>7.0000000000000007E-2</v>
      </c>
      <c r="S876" t="s">
        <v>47</v>
      </c>
      <c r="T876">
        <v>8</v>
      </c>
      <c r="U876" t="s">
        <v>44</v>
      </c>
      <c r="V876" t="s">
        <v>48</v>
      </c>
      <c r="W876" t="s">
        <v>49</v>
      </c>
      <c r="X876" t="s">
        <v>55</v>
      </c>
    </row>
    <row r="877" spans="1:24" hidden="1" x14ac:dyDescent="0.25">
      <c r="A877">
        <v>449</v>
      </c>
      <c r="B877" t="s">
        <v>1367</v>
      </c>
      <c r="C877" t="s">
        <v>1373</v>
      </c>
      <c r="D877">
        <v>4</v>
      </c>
      <c r="E877" t="s">
        <v>23</v>
      </c>
      <c r="F877" t="s">
        <v>1383</v>
      </c>
      <c r="G877" t="s">
        <v>44</v>
      </c>
      <c r="H877" t="s">
        <v>1384</v>
      </c>
      <c r="I877" t="s">
        <v>1385</v>
      </c>
      <c r="J877" t="s">
        <v>68</v>
      </c>
      <c r="K877">
        <f>COUNTIFS(Bike_Data[Product Name],Bike_Data[[#This Row],[Product Name]])</f>
        <v>91</v>
      </c>
      <c r="L877">
        <f>_xlfn.RANK.EQ(Bike_Data[[#This Row],[Product Name Count]],Bike_Data[Product Name Count])</f>
        <v>1553</v>
      </c>
      <c r="M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77" t="s">
        <v>36</v>
      </c>
      <c r="O877" t="s">
        <v>69</v>
      </c>
      <c r="P877">
        <v>2</v>
      </c>
      <c r="Q877">
        <v>429</v>
      </c>
      <c r="R877">
        <v>0.05</v>
      </c>
      <c r="S877" t="s">
        <v>47</v>
      </c>
      <c r="T877">
        <v>3</v>
      </c>
      <c r="U877" t="s">
        <v>44</v>
      </c>
      <c r="V877" t="s">
        <v>48</v>
      </c>
      <c r="W877" t="s">
        <v>49</v>
      </c>
      <c r="X877" t="s">
        <v>55</v>
      </c>
    </row>
    <row r="878" spans="1:24" hidden="1" x14ac:dyDescent="0.25">
      <c r="A878">
        <v>449</v>
      </c>
      <c r="B878" t="s">
        <v>1367</v>
      </c>
      <c r="C878" t="s">
        <v>1373</v>
      </c>
      <c r="D878">
        <v>4</v>
      </c>
      <c r="E878" t="s">
        <v>23</v>
      </c>
      <c r="F878" t="s">
        <v>1383</v>
      </c>
      <c r="G878" t="s">
        <v>44</v>
      </c>
      <c r="H878" t="s">
        <v>1384</v>
      </c>
      <c r="I878" t="s">
        <v>1385</v>
      </c>
      <c r="J878" t="s">
        <v>61</v>
      </c>
      <c r="K878">
        <f>COUNTIFS(Bike_Data[Product Name],Bike_Data[[#This Row],[Product Name]])</f>
        <v>77</v>
      </c>
      <c r="L878">
        <f>_xlfn.RANK.EQ(Bike_Data[[#This Row],[Product Name Count]],Bike_Data[Product Name Count])</f>
        <v>2248</v>
      </c>
      <c r="M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78" t="s">
        <v>39</v>
      </c>
      <c r="O878" t="s">
        <v>62</v>
      </c>
      <c r="P878">
        <v>1</v>
      </c>
      <c r="Q878">
        <v>749.99</v>
      </c>
      <c r="R878">
        <v>0.05</v>
      </c>
      <c r="S878" t="s">
        <v>47</v>
      </c>
      <c r="T878">
        <v>16</v>
      </c>
      <c r="U878" t="s">
        <v>44</v>
      </c>
      <c r="V878" t="s">
        <v>48</v>
      </c>
      <c r="W878" t="s">
        <v>49</v>
      </c>
      <c r="X878" t="s">
        <v>55</v>
      </c>
    </row>
    <row r="879" spans="1:24" hidden="1" x14ac:dyDescent="0.25">
      <c r="A879">
        <v>450</v>
      </c>
      <c r="B879" t="s">
        <v>1367</v>
      </c>
      <c r="C879" t="s">
        <v>1386</v>
      </c>
      <c r="D879">
        <v>4</v>
      </c>
      <c r="E879" t="s">
        <v>23</v>
      </c>
      <c r="F879" t="s">
        <v>1387</v>
      </c>
      <c r="G879" t="s">
        <v>44</v>
      </c>
      <c r="H879" t="s">
        <v>594</v>
      </c>
      <c r="I879" t="s">
        <v>1388</v>
      </c>
      <c r="J879" t="s">
        <v>78</v>
      </c>
      <c r="K879">
        <f>COUNTIFS(Bike_Data[Product Name],Bike_Data[[#This Row],[Product Name]])</f>
        <v>193</v>
      </c>
      <c r="L879">
        <f>_xlfn.RANK.EQ(Bike_Data[[#This Row],[Product Name Count]],Bike_Data[Product Name Count])</f>
        <v>1</v>
      </c>
      <c r="M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79" t="s">
        <v>70</v>
      </c>
      <c r="O879" t="s">
        <v>37</v>
      </c>
      <c r="P879">
        <v>1</v>
      </c>
      <c r="Q879">
        <v>549.99</v>
      </c>
      <c r="R879">
        <v>0.05</v>
      </c>
      <c r="S879" t="s">
        <v>47</v>
      </c>
      <c r="T879">
        <v>16</v>
      </c>
      <c r="U879" t="s">
        <v>44</v>
      </c>
      <c r="V879" t="s">
        <v>48</v>
      </c>
      <c r="W879" t="s">
        <v>49</v>
      </c>
      <c r="X879" t="s">
        <v>55</v>
      </c>
    </row>
    <row r="880" spans="1:24" hidden="1" x14ac:dyDescent="0.25">
      <c r="A880">
        <v>450</v>
      </c>
      <c r="B880" t="s">
        <v>1367</v>
      </c>
      <c r="C880" t="s">
        <v>1386</v>
      </c>
      <c r="D880">
        <v>4</v>
      </c>
      <c r="E880" t="s">
        <v>23</v>
      </c>
      <c r="F880" t="s">
        <v>1387</v>
      </c>
      <c r="G880" t="s">
        <v>44</v>
      </c>
      <c r="H880" t="s">
        <v>594</v>
      </c>
      <c r="I880" t="s">
        <v>1388</v>
      </c>
      <c r="J880" t="s">
        <v>78</v>
      </c>
      <c r="K880">
        <f>COUNTIFS(Bike_Data[Product Name],Bike_Data[[#This Row],[Product Name]])</f>
        <v>193</v>
      </c>
      <c r="L880">
        <f>_xlfn.RANK.EQ(Bike_Data[[#This Row],[Product Name Count]],Bike_Data[Product Name Count])</f>
        <v>1</v>
      </c>
      <c r="M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80" t="s">
        <v>36</v>
      </c>
      <c r="O880" t="s">
        <v>37</v>
      </c>
      <c r="P880">
        <v>1</v>
      </c>
      <c r="Q880">
        <v>549.99</v>
      </c>
      <c r="R880">
        <v>7.0000000000000007E-2</v>
      </c>
      <c r="S880" t="s">
        <v>47</v>
      </c>
      <c r="T880">
        <v>2</v>
      </c>
      <c r="U880" t="s">
        <v>44</v>
      </c>
      <c r="V880" t="s">
        <v>48</v>
      </c>
      <c r="W880" t="s">
        <v>49</v>
      </c>
      <c r="X880" t="s">
        <v>55</v>
      </c>
    </row>
    <row r="881" spans="1:24" hidden="1" x14ac:dyDescent="0.25">
      <c r="A881">
        <v>450</v>
      </c>
      <c r="B881" t="s">
        <v>1367</v>
      </c>
      <c r="C881" t="s">
        <v>1386</v>
      </c>
      <c r="D881">
        <v>4</v>
      </c>
      <c r="E881" t="s">
        <v>23</v>
      </c>
      <c r="F881" t="s">
        <v>1387</v>
      </c>
      <c r="G881" t="s">
        <v>44</v>
      </c>
      <c r="H881" t="s">
        <v>594</v>
      </c>
      <c r="I881" t="s">
        <v>1388</v>
      </c>
      <c r="J881" t="s">
        <v>127</v>
      </c>
      <c r="K881">
        <f>COUNTIFS(Bike_Data[Product Name],Bike_Data[[#This Row],[Product Name]])</f>
        <v>91</v>
      </c>
      <c r="L881">
        <f>_xlfn.RANK.EQ(Bike_Data[[#This Row],[Product Name Count]],Bike_Data[Product Name Count])</f>
        <v>1553</v>
      </c>
      <c r="M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1" t="s">
        <v>39</v>
      </c>
      <c r="O881" t="s">
        <v>128</v>
      </c>
      <c r="P881">
        <v>1</v>
      </c>
      <c r="Q881">
        <v>1320.99</v>
      </c>
      <c r="R881">
        <v>0.1</v>
      </c>
      <c r="S881" t="s">
        <v>47</v>
      </c>
      <c r="T881">
        <v>1</v>
      </c>
      <c r="U881" t="s">
        <v>44</v>
      </c>
      <c r="V881" t="s">
        <v>48</v>
      </c>
      <c r="W881" t="s">
        <v>49</v>
      </c>
      <c r="X881" t="s">
        <v>55</v>
      </c>
    </row>
    <row r="882" spans="1:24" hidden="1" x14ac:dyDescent="0.25">
      <c r="A882">
        <v>451</v>
      </c>
      <c r="B882" t="s">
        <v>1367</v>
      </c>
      <c r="C882" t="s">
        <v>1373</v>
      </c>
      <c r="D882">
        <v>4</v>
      </c>
      <c r="E882" t="s">
        <v>23</v>
      </c>
      <c r="F882" t="s">
        <v>1389</v>
      </c>
      <c r="G882" t="s">
        <v>44</v>
      </c>
      <c r="H882" t="s">
        <v>209</v>
      </c>
      <c r="I882" t="s">
        <v>1390</v>
      </c>
      <c r="J882" t="s">
        <v>86</v>
      </c>
      <c r="K882">
        <f>COUNTIFS(Bike_Data[Product Name],Bike_Data[[#This Row],[Product Name]])</f>
        <v>180</v>
      </c>
      <c r="L882">
        <f>_xlfn.RANK.EQ(Bike_Data[[#This Row],[Product Name Count]],Bike_Data[Product Name Count])</f>
        <v>572</v>
      </c>
      <c r="M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82" t="s">
        <v>36</v>
      </c>
      <c r="O882" t="s">
        <v>37</v>
      </c>
      <c r="P882">
        <v>2</v>
      </c>
      <c r="Q882">
        <v>269.99</v>
      </c>
      <c r="R882">
        <v>0.05</v>
      </c>
      <c r="S882" t="s">
        <v>47</v>
      </c>
      <c r="T882">
        <v>18</v>
      </c>
      <c r="U882" t="s">
        <v>44</v>
      </c>
      <c r="V882" t="s">
        <v>48</v>
      </c>
      <c r="W882" t="s">
        <v>49</v>
      </c>
      <c r="X882" t="s">
        <v>55</v>
      </c>
    </row>
    <row r="883" spans="1:24" hidden="1" x14ac:dyDescent="0.25">
      <c r="A883">
        <v>452</v>
      </c>
      <c r="B883" t="s">
        <v>1373</v>
      </c>
      <c r="C883" t="s">
        <v>1380</v>
      </c>
      <c r="D883">
        <v>4</v>
      </c>
      <c r="E883" t="s">
        <v>23</v>
      </c>
      <c r="F883" t="s">
        <v>1391</v>
      </c>
      <c r="G883" t="s">
        <v>44</v>
      </c>
      <c r="H883" t="s">
        <v>48</v>
      </c>
      <c r="I883" t="s">
        <v>1392</v>
      </c>
      <c r="J883" t="s">
        <v>42</v>
      </c>
      <c r="K883">
        <f>COUNTIFS(Bike_Data[Product Name],Bike_Data[[#This Row],[Product Name]])</f>
        <v>185</v>
      </c>
      <c r="L883">
        <f>_xlfn.RANK.EQ(Bike_Data[[#This Row],[Product Name Count]],Bike_Data[Product Name Count])</f>
        <v>387</v>
      </c>
      <c r="M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83" t="s">
        <v>36</v>
      </c>
      <c r="O883" t="s">
        <v>37</v>
      </c>
      <c r="P883">
        <v>1</v>
      </c>
      <c r="Q883">
        <v>599.99</v>
      </c>
      <c r="R883">
        <v>0.05</v>
      </c>
      <c r="S883" t="s">
        <v>47</v>
      </c>
      <c r="T883">
        <v>20</v>
      </c>
      <c r="U883" t="s">
        <v>44</v>
      </c>
      <c r="V883" t="s">
        <v>48</v>
      </c>
      <c r="W883" t="s">
        <v>49</v>
      </c>
      <c r="X883" t="s">
        <v>55</v>
      </c>
    </row>
    <row r="884" spans="1:24" hidden="1" x14ac:dyDescent="0.25">
      <c r="A884">
        <v>452</v>
      </c>
      <c r="B884" t="s">
        <v>1373</v>
      </c>
      <c r="C884" t="s">
        <v>1380</v>
      </c>
      <c r="D884">
        <v>4</v>
      </c>
      <c r="E884" t="s">
        <v>23</v>
      </c>
      <c r="F884" t="s">
        <v>1391</v>
      </c>
      <c r="G884" t="s">
        <v>44</v>
      </c>
      <c r="H884" t="s">
        <v>48</v>
      </c>
      <c r="I884" t="s">
        <v>1392</v>
      </c>
      <c r="J884" t="s">
        <v>92</v>
      </c>
      <c r="K884">
        <f>COUNTIFS(Bike_Data[Product Name],Bike_Data[[#This Row],[Product Name]])</f>
        <v>101</v>
      </c>
      <c r="L884">
        <f>_xlfn.RANK.EQ(Bike_Data[[#This Row],[Product Name Count]],Bike_Data[Product Name Count])</f>
        <v>862</v>
      </c>
      <c r="M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84" t="s">
        <v>39</v>
      </c>
      <c r="O884" t="s">
        <v>40</v>
      </c>
      <c r="P884">
        <v>2</v>
      </c>
      <c r="Q884">
        <v>3999.99</v>
      </c>
      <c r="R884">
        <v>0.1</v>
      </c>
      <c r="S884" t="s">
        <v>47</v>
      </c>
      <c r="T884">
        <v>8</v>
      </c>
      <c r="U884" t="s">
        <v>44</v>
      </c>
      <c r="V884" t="s">
        <v>48</v>
      </c>
      <c r="W884" t="s">
        <v>49</v>
      </c>
      <c r="X884" t="s">
        <v>55</v>
      </c>
    </row>
    <row r="885" spans="1:24" hidden="1" x14ac:dyDescent="0.25">
      <c r="A885">
        <v>452</v>
      </c>
      <c r="B885" t="s">
        <v>1373</v>
      </c>
      <c r="C885" t="s">
        <v>1380</v>
      </c>
      <c r="D885">
        <v>4</v>
      </c>
      <c r="E885" t="s">
        <v>23</v>
      </c>
      <c r="F885" t="s">
        <v>1391</v>
      </c>
      <c r="G885" t="s">
        <v>44</v>
      </c>
      <c r="H885" t="s">
        <v>48</v>
      </c>
      <c r="I885" t="s">
        <v>1392</v>
      </c>
      <c r="J885" t="s">
        <v>104</v>
      </c>
      <c r="K885">
        <f>COUNTIFS(Bike_Data[Product Name],Bike_Data[[#This Row],[Product Name]])</f>
        <v>97</v>
      </c>
      <c r="L885">
        <f>_xlfn.RANK.EQ(Bike_Data[[#This Row],[Product Name Count]],Bike_Data[Product Name Count])</f>
        <v>1262</v>
      </c>
      <c r="M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5" t="s">
        <v>29</v>
      </c>
      <c r="O885" t="s">
        <v>30</v>
      </c>
      <c r="P885">
        <v>1</v>
      </c>
      <c r="Q885">
        <v>1680.99</v>
      </c>
      <c r="R885">
        <v>0.05</v>
      </c>
      <c r="S885" t="s">
        <v>47</v>
      </c>
      <c r="T885">
        <v>21</v>
      </c>
      <c r="U885" t="s">
        <v>44</v>
      </c>
      <c r="V885" t="s">
        <v>48</v>
      </c>
      <c r="W885" t="s">
        <v>49</v>
      </c>
      <c r="X885" t="s">
        <v>55</v>
      </c>
    </row>
    <row r="886" spans="1:24" hidden="1" x14ac:dyDescent="0.25">
      <c r="A886">
        <v>452</v>
      </c>
      <c r="B886" t="s">
        <v>1373</v>
      </c>
      <c r="C886" t="s">
        <v>1380</v>
      </c>
      <c r="D886">
        <v>4</v>
      </c>
      <c r="E886" t="s">
        <v>23</v>
      </c>
      <c r="F886" t="s">
        <v>1391</v>
      </c>
      <c r="G886" t="s">
        <v>44</v>
      </c>
      <c r="H886" t="s">
        <v>48</v>
      </c>
      <c r="I886" t="s">
        <v>1392</v>
      </c>
      <c r="J886" t="s">
        <v>38</v>
      </c>
      <c r="K886">
        <f>COUNTIFS(Bike_Data[Product Name],Bike_Data[[#This Row],[Product Name]])</f>
        <v>85</v>
      </c>
      <c r="L886">
        <f>_xlfn.RANK.EQ(Bike_Data[[#This Row],[Product Name Count]],Bike_Data[Product Name Count])</f>
        <v>2001</v>
      </c>
      <c r="M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6" t="s">
        <v>39</v>
      </c>
      <c r="O886" t="s">
        <v>40</v>
      </c>
      <c r="P886">
        <v>1</v>
      </c>
      <c r="Q886">
        <v>1799.99</v>
      </c>
      <c r="R886">
        <v>0.1</v>
      </c>
      <c r="S886" t="s">
        <v>47</v>
      </c>
      <c r="T886">
        <v>1</v>
      </c>
      <c r="U886" t="s">
        <v>44</v>
      </c>
      <c r="V886" t="s">
        <v>48</v>
      </c>
      <c r="W886" t="s">
        <v>49</v>
      </c>
      <c r="X886" t="s">
        <v>55</v>
      </c>
    </row>
    <row r="887" spans="1:24" hidden="1" x14ac:dyDescent="0.25">
      <c r="A887">
        <v>453</v>
      </c>
      <c r="B887" t="s">
        <v>1373</v>
      </c>
      <c r="C887" t="s">
        <v>1393</v>
      </c>
      <c r="D887">
        <v>4</v>
      </c>
      <c r="E887" t="s">
        <v>23</v>
      </c>
      <c r="F887" t="s">
        <v>1394</v>
      </c>
      <c r="G887" t="s">
        <v>44</v>
      </c>
      <c r="H887" t="s">
        <v>1142</v>
      </c>
      <c r="I887" t="s">
        <v>1395</v>
      </c>
      <c r="J887" t="s">
        <v>118</v>
      </c>
      <c r="K887">
        <f>COUNTIFS(Bike_Data[Product Name],Bike_Data[[#This Row],[Product Name]])</f>
        <v>100</v>
      </c>
      <c r="L887">
        <f>_xlfn.RANK.EQ(Bike_Data[[#This Row],[Product Name Count]],Bike_Data[Product Name Count])</f>
        <v>1064</v>
      </c>
      <c r="M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87" t="s">
        <v>87</v>
      </c>
      <c r="O887" t="s">
        <v>37</v>
      </c>
      <c r="P887">
        <v>1</v>
      </c>
      <c r="Q887">
        <v>299.99</v>
      </c>
      <c r="R887">
        <v>0.05</v>
      </c>
      <c r="S887" t="s">
        <v>47</v>
      </c>
      <c r="T887">
        <v>12</v>
      </c>
      <c r="U887" t="s">
        <v>44</v>
      </c>
      <c r="V887" t="s">
        <v>48</v>
      </c>
      <c r="W887" t="s">
        <v>49</v>
      </c>
      <c r="X887" t="s">
        <v>55</v>
      </c>
    </row>
    <row r="888" spans="1:24" hidden="1" x14ac:dyDescent="0.25">
      <c r="A888">
        <v>453</v>
      </c>
      <c r="B888" t="s">
        <v>1373</v>
      </c>
      <c r="C888" t="s">
        <v>1393</v>
      </c>
      <c r="D888">
        <v>4</v>
      </c>
      <c r="E888" t="s">
        <v>23</v>
      </c>
      <c r="F888" t="s">
        <v>1394</v>
      </c>
      <c r="G888" t="s">
        <v>44</v>
      </c>
      <c r="H888" t="s">
        <v>1142</v>
      </c>
      <c r="I888" t="s">
        <v>1395</v>
      </c>
      <c r="J888" t="s">
        <v>41</v>
      </c>
      <c r="K888">
        <f>COUNTIFS(Bike_Data[Product Name],Bike_Data[[#This Row],[Product Name]])</f>
        <v>97</v>
      </c>
      <c r="L888">
        <f>_xlfn.RANK.EQ(Bike_Data[[#This Row],[Product Name Count]],Bike_Data[Product Name Count])</f>
        <v>1262</v>
      </c>
      <c r="M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8" t="s">
        <v>39</v>
      </c>
      <c r="O888" t="s">
        <v>40</v>
      </c>
      <c r="P888">
        <v>1</v>
      </c>
      <c r="Q888">
        <v>2899.99</v>
      </c>
      <c r="R888">
        <v>0.2</v>
      </c>
      <c r="S888" t="s">
        <v>47</v>
      </c>
      <c r="T888">
        <v>2</v>
      </c>
      <c r="U888" t="s">
        <v>44</v>
      </c>
      <c r="V888" t="s">
        <v>48</v>
      </c>
      <c r="W888" t="s">
        <v>49</v>
      </c>
      <c r="X888" t="s">
        <v>55</v>
      </c>
    </row>
    <row r="889" spans="1:24" hidden="1" x14ac:dyDescent="0.25">
      <c r="A889">
        <v>453</v>
      </c>
      <c r="B889" t="s">
        <v>1373</v>
      </c>
      <c r="C889" t="s">
        <v>1393</v>
      </c>
      <c r="D889">
        <v>4</v>
      </c>
      <c r="E889" t="s">
        <v>23</v>
      </c>
      <c r="F889" t="s">
        <v>1394</v>
      </c>
      <c r="G889" t="s">
        <v>44</v>
      </c>
      <c r="H889" t="s">
        <v>1142</v>
      </c>
      <c r="I889" t="s">
        <v>1395</v>
      </c>
      <c r="J889" t="s">
        <v>35</v>
      </c>
      <c r="K889">
        <f>COUNTIFS(Bike_Data[Product Name],Bike_Data[[#This Row],[Product Name]])</f>
        <v>84</v>
      </c>
      <c r="L889">
        <f>_xlfn.RANK.EQ(Bike_Data[[#This Row],[Product Name Count]],Bike_Data[Product Name Count])</f>
        <v>2086</v>
      </c>
      <c r="M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89" t="s">
        <v>36</v>
      </c>
      <c r="O889" t="s">
        <v>37</v>
      </c>
      <c r="P889">
        <v>2</v>
      </c>
      <c r="Q889">
        <v>599.99</v>
      </c>
      <c r="R889">
        <v>0.2</v>
      </c>
      <c r="S889" t="s">
        <v>47</v>
      </c>
      <c r="T889">
        <v>20</v>
      </c>
      <c r="U889" t="s">
        <v>44</v>
      </c>
      <c r="V889" t="s">
        <v>48</v>
      </c>
      <c r="W889" t="s">
        <v>49</v>
      </c>
      <c r="X889" t="s">
        <v>55</v>
      </c>
    </row>
    <row r="890" spans="1:24" hidden="1" x14ac:dyDescent="0.25">
      <c r="A890">
        <v>454</v>
      </c>
      <c r="B890" t="s">
        <v>1386</v>
      </c>
      <c r="C890" t="s">
        <v>1396</v>
      </c>
      <c r="D890">
        <v>4</v>
      </c>
      <c r="E890" t="s">
        <v>23</v>
      </c>
      <c r="F890" t="s">
        <v>1397</v>
      </c>
      <c r="G890" t="s">
        <v>44</v>
      </c>
      <c r="H890" t="s">
        <v>968</v>
      </c>
      <c r="I890" t="s">
        <v>1398</v>
      </c>
      <c r="J890" t="s">
        <v>109</v>
      </c>
      <c r="K890">
        <f>COUNTIFS(Bike_Data[Product Name],Bike_Data[[#This Row],[Product Name]])</f>
        <v>193</v>
      </c>
      <c r="L890">
        <f>_xlfn.RANK.EQ(Bike_Data[[#This Row],[Product Name Count]],Bike_Data[Product Name Count])</f>
        <v>1</v>
      </c>
      <c r="M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0" t="s">
        <v>36</v>
      </c>
      <c r="O890" t="s">
        <v>37</v>
      </c>
      <c r="P890">
        <v>2</v>
      </c>
      <c r="Q890">
        <v>269.99</v>
      </c>
      <c r="R890">
        <v>0.05</v>
      </c>
      <c r="S890" t="s">
        <v>47</v>
      </c>
      <c r="T890">
        <v>1</v>
      </c>
      <c r="U890" t="s">
        <v>44</v>
      </c>
      <c r="V890" t="s">
        <v>48</v>
      </c>
      <c r="W890" t="s">
        <v>49</v>
      </c>
      <c r="X890" t="s">
        <v>50</v>
      </c>
    </row>
    <row r="891" spans="1:24" hidden="1" x14ac:dyDescent="0.25">
      <c r="A891">
        <v>454</v>
      </c>
      <c r="B891" t="s">
        <v>1386</v>
      </c>
      <c r="C891" t="s">
        <v>1396</v>
      </c>
      <c r="D891">
        <v>4</v>
      </c>
      <c r="E891" t="s">
        <v>23</v>
      </c>
      <c r="F891" t="s">
        <v>1397</v>
      </c>
      <c r="G891" t="s">
        <v>44</v>
      </c>
      <c r="H891" t="s">
        <v>968</v>
      </c>
      <c r="I891" t="s">
        <v>1398</v>
      </c>
      <c r="J891" t="s">
        <v>78</v>
      </c>
      <c r="K891">
        <f>COUNTIFS(Bike_Data[Product Name],Bike_Data[[#This Row],[Product Name]])</f>
        <v>193</v>
      </c>
      <c r="L891">
        <f>_xlfn.RANK.EQ(Bike_Data[[#This Row],[Product Name Count]],Bike_Data[Product Name Count])</f>
        <v>1</v>
      </c>
      <c r="M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1" t="s">
        <v>70</v>
      </c>
      <c r="O891" t="s">
        <v>37</v>
      </c>
      <c r="P891">
        <v>2</v>
      </c>
      <c r="Q891">
        <v>549.99</v>
      </c>
      <c r="R891">
        <v>0.1</v>
      </c>
      <c r="S891" t="s">
        <v>47</v>
      </c>
      <c r="T891">
        <v>16</v>
      </c>
      <c r="U891" t="s">
        <v>44</v>
      </c>
      <c r="V891" t="s">
        <v>48</v>
      </c>
      <c r="W891" t="s">
        <v>49</v>
      </c>
      <c r="X891" t="s">
        <v>50</v>
      </c>
    </row>
    <row r="892" spans="1:24" hidden="1" x14ac:dyDescent="0.25">
      <c r="A892">
        <v>454</v>
      </c>
      <c r="B892" t="s">
        <v>1386</v>
      </c>
      <c r="C892" t="s">
        <v>1396</v>
      </c>
      <c r="D892">
        <v>4</v>
      </c>
      <c r="E892" t="s">
        <v>23</v>
      </c>
      <c r="F892" t="s">
        <v>1397</v>
      </c>
      <c r="G892" t="s">
        <v>44</v>
      </c>
      <c r="H892" t="s">
        <v>968</v>
      </c>
      <c r="I892" t="s">
        <v>1398</v>
      </c>
      <c r="J892" t="s">
        <v>132</v>
      </c>
      <c r="K892">
        <f>COUNTIFS(Bike_Data[Product Name],Bike_Data[[#This Row],[Product Name]])</f>
        <v>98</v>
      </c>
      <c r="L892">
        <f>_xlfn.RANK.EQ(Bike_Data[[#This Row],[Product Name Count]],Bike_Data[Product Name Count])</f>
        <v>1164</v>
      </c>
      <c r="M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2" t="s">
        <v>70</v>
      </c>
      <c r="O892" t="s">
        <v>37</v>
      </c>
      <c r="P892">
        <v>2</v>
      </c>
      <c r="Q892">
        <v>499.99</v>
      </c>
      <c r="R892">
        <v>7.0000000000000007E-2</v>
      </c>
      <c r="S892" t="s">
        <v>47</v>
      </c>
      <c r="T892">
        <v>18</v>
      </c>
      <c r="U892" t="s">
        <v>44</v>
      </c>
      <c r="V892" t="s">
        <v>48</v>
      </c>
      <c r="W892" t="s">
        <v>49</v>
      </c>
      <c r="X892" t="s">
        <v>50</v>
      </c>
    </row>
    <row r="893" spans="1:24" hidden="1" x14ac:dyDescent="0.25">
      <c r="A893">
        <v>455</v>
      </c>
      <c r="B893" t="s">
        <v>1386</v>
      </c>
      <c r="C893" t="s">
        <v>1380</v>
      </c>
      <c r="D893">
        <v>4</v>
      </c>
      <c r="E893" t="s">
        <v>23</v>
      </c>
      <c r="F893" t="s">
        <v>1399</v>
      </c>
      <c r="G893" t="s">
        <v>44</v>
      </c>
      <c r="H893" t="s">
        <v>702</v>
      </c>
      <c r="I893" t="s">
        <v>1400</v>
      </c>
      <c r="J893" t="s">
        <v>76</v>
      </c>
      <c r="K893">
        <f>COUNTIFS(Bike_Data[Product Name],Bike_Data[[#This Row],[Product Name]])</f>
        <v>101</v>
      </c>
      <c r="L893">
        <f>_xlfn.RANK.EQ(Bike_Data[[#This Row],[Product Name Count]],Bike_Data[Product Name Count])</f>
        <v>862</v>
      </c>
      <c r="M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3" t="s">
        <v>77</v>
      </c>
      <c r="O893" t="s">
        <v>40</v>
      </c>
      <c r="P893">
        <v>1</v>
      </c>
      <c r="Q893">
        <v>2999.99</v>
      </c>
      <c r="R893">
        <v>0.05</v>
      </c>
      <c r="S893" t="s">
        <v>47</v>
      </c>
      <c r="T893">
        <v>17</v>
      </c>
      <c r="U893" t="s">
        <v>44</v>
      </c>
      <c r="V893" t="s">
        <v>48</v>
      </c>
      <c r="W893" t="s">
        <v>49</v>
      </c>
      <c r="X893" t="s">
        <v>55</v>
      </c>
    </row>
    <row r="894" spans="1:24" hidden="1" x14ac:dyDescent="0.25">
      <c r="A894">
        <v>458</v>
      </c>
      <c r="B894" t="s">
        <v>1393</v>
      </c>
      <c r="C894" t="s">
        <v>1396</v>
      </c>
      <c r="D894">
        <v>4</v>
      </c>
      <c r="E894" t="s">
        <v>23</v>
      </c>
      <c r="F894" t="s">
        <v>1406</v>
      </c>
      <c r="G894" t="s">
        <v>44</v>
      </c>
      <c r="H894" t="s">
        <v>220</v>
      </c>
      <c r="I894" t="s">
        <v>1407</v>
      </c>
      <c r="J894" t="s">
        <v>109</v>
      </c>
      <c r="K894">
        <f>COUNTIFS(Bike_Data[Product Name],Bike_Data[[#This Row],[Product Name]])</f>
        <v>193</v>
      </c>
      <c r="L894">
        <f>_xlfn.RANK.EQ(Bike_Data[[#This Row],[Product Name Count]],Bike_Data[Product Name Count])</f>
        <v>1</v>
      </c>
      <c r="M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4" t="s">
        <v>87</v>
      </c>
      <c r="O894" t="s">
        <v>37</v>
      </c>
      <c r="P894">
        <v>2</v>
      </c>
      <c r="Q894">
        <v>269.99</v>
      </c>
      <c r="R894">
        <v>7.0000000000000007E-2</v>
      </c>
      <c r="S894" t="s">
        <v>47</v>
      </c>
      <c r="T894">
        <v>16</v>
      </c>
      <c r="U894" t="s">
        <v>44</v>
      </c>
      <c r="V894" t="s">
        <v>48</v>
      </c>
      <c r="W894" t="s">
        <v>49</v>
      </c>
      <c r="X894" t="s">
        <v>50</v>
      </c>
    </row>
    <row r="895" spans="1:24" hidden="1" x14ac:dyDescent="0.25">
      <c r="A895">
        <v>458</v>
      </c>
      <c r="B895" t="s">
        <v>1393</v>
      </c>
      <c r="C895" t="s">
        <v>1396</v>
      </c>
      <c r="D895">
        <v>4</v>
      </c>
      <c r="E895" t="s">
        <v>23</v>
      </c>
      <c r="F895" t="s">
        <v>1406</v>
      </c>
      <c r="G895" t="s">
        <v>44</v>
      </c>
      <c r="H895" t="s">
        <v>220</v>
      </c>
      <c r="I895" t="s">
        <v>1407</v>
      </c>
      <c r="J895" t="s">
        <v>78</v>
      </c>
      <c r="K895">
        <f>COUNTIFS(Bike_Data[Product Name],Bike_Data[[#This Row],[Product Name]])</f>
        <v>193</v>
      </c>
      <c r="L895">
        <f>_xlfn.RANK.EQ(Bike_Data[[#This Row],[Product Name Count]],Bike_Data[Product Name Count])</f>
        <v>1</v>
      </c>
      <c r="M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895" t="s">
        <v>70</v>
      </c>
      <c r="O895" t="s">
        <v>37</v>
      </c>
      <c r="P895">
        <v>1</v>
      </c>
      <c r="Q895">
        <v>549.99</v>
      </c>
      <c r="R895">
        <v>0.2</v>
      </c>
      <c r="S895" t="s">
        <v>47</v>
      </c>
      <c r="T895">
        <v>16</v>
      </c>
      <c r="U895" t="s">
        <v>44</v>
      </c>
      <c r="V895" t="s">
        <v>48</v>
      </c>
      <c r="W895" t="s">
        <v>49</v>
      </c>
      <c r="X895" t="s">
        <v>50</v>
      </c>
    </row>
    <row r="896" spans="1:24" hidden="1" x14ac:dyDescent="0.25">
      <c r="A896">
        <v>458</v>
      </c>
      <c r="B896" t="s">
        <v>1393</v>
      </c>
      <c r="C896" t="s">
        <v>1396</v>
      </c>
      <c r="D896">
        <v>4</v>
      </c>
      <c r="E896" t="s">
        <v>23</v>
      </c>
      <c r="F896" t="s">
        <v>1406</v>
      </c>
      <c r="G896" t="s">
        <v>44</v>
      </c>
      <c r="H896" t="s">
        <v>220</v>
      </c>
      <c r="I896" t="s">
        <v>1407</v>
      </c>
      <c r="J896" t="s">
        <v>104</v>
      </c>
      <c r="K896">
        <f>COUNTIFS(Bike_Data[Product Name],Bike_Data[[#This Row],[Product Name]])</f>
        <v>97</v>
      </c>
      <c r="L896">
        <f>_xlfn.RANK.EQ(Bike_Data[[#This Row],[Product Name Count]],Bike_Data[Product Name Count])</f>
        <v>1262</v>
      </c>
      <c r="M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96" t="s">
        <v>29</v>
      </c>
      <c r="O896" t="s">
        <v>30</v>
      </c>
      <c r="P896">
        <v>1</v>
      </c>
      <c r="Q896">
        <v>1680.99</v>
      </c>
      <c r="R896">
        <v>0.1</v>
      </c>
      <c r="S896" t="s">
        <v>47</v>
      </c>
      <c r="T896">
        <v>21</v>
      </c>
      <c r="U896" t="s">
        <v>44</v>
      </c>
      <c r="V896" t="s">
        <v>48</v>
      </c>
      <c r="W896" t="s">
        <v>49</v>
      </c>
      <c r="X896" t="s">
        <v>50</v>
      </c>
    </row>
    <row r="897" spans="1:24" hidden="1" x14ac:dyDescent="0.25">
      <c r="A897">
        <v>458</v>
      </c>
      <c r="B897" t="s">
        <v>1393</v>
      </c>
      <c r="C897" t="s">
        <v>1396</v>
      </c>
      <c r="D897">
        <v>4</v>
      </c>
      <c r="E897" t="s">
        <v>23</v>
      </c>
      <c r="F897" t="s">
        <v>1406</v>
      </c>
      <c r="G897" t="s">
        <v>44</v>
      </c>
      <c r="H897" t="s">
        <v>220</v>
      </c>
      <c r="I897" t="s">
        <v>1407</v>
      </c>
      <c r="J897" t="s">
        <v>56</v>
      </c>
      <c r="K897">
        <f>COUNTIFS(Bike_Data[Product Name],Bike_Data[[#This Row],[Product Name]])</f>
        <v>86</v>
      </c>
      <c r="L897">
        <f>_xlfn.RANK.EQ(Bike_Data[[#This Row],[Product Name Count]],Bike_Data[Product Name Count])</f>
        <v>1915</v>
      </c>
      <c r="M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97" t="s">
        <v>39</v>
      </c>
      <c r="O897" t="s">
        <v>30</v>
      </c>
      <c r="P897">
        <v>2</v>
      </c>
      <c r="Q897">
        <v>999.99</v>
      </c>
      <c r="R897">
        <v>0.2</v>
      </c>
      <c r="S897" t="s">
        <v>47</v>
      </c>
      <c r="T897">
        <v>28</v>
      </c>
      <c r="U897" t="s">
        <v>44</v>
      </c>
      <c r="V897" t="s">
        <v>48</v>
      </c>
      <c r="W897" t="s">
        <v>49</v>
      </c>
      <c r="X897" t="s">
        <v>50</v>
      </c>
    </row>
    <row r="898" spans="1:24" hidden="1" x14ac:dyDescent="0.25">
      <c r="A898">
        <v>458</v>
      </c>
      <c r="B898" t="s">
        <v>1393</v>
      </c>
      <c r="C898" t="s">
        <v>1396</v>
      </c>
      <c r="D898">
        <v>4</v>
      </c>
      <c r="E898" t="s">
        <v>23</v>
      </c>
      <c r="F898" t="s">
        <v>1406</v>
      </c>
      <c r="G898" t="s">
        <v>44</v>
      </c>
      <c r="H898" t="s">
        <v>220</v>
      </c>
      <c r="I898" t="s">
        <v>1407</v>
      </c>
      <c r="J898" t="s">
        <v>61</v>
      </c>
      <c r="K898">
        <f>COUNTIFS(Bike_Data[Product Name],Bike_Data[[#This Row],[Product Name]])</f>
        <v>77</v>
      </c>
      <c r="L898">
        <f>_xlfn.RANK.EQ(Bike_Data[[#This Row],[Product Name Count]],Bike_Data[Product Name Count])</f>
        <v>2248</v>
      </c>
      <c r="M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98" t="s">
        <v>39</v>
      </c>
      <c r="O898" t="s">
        <v>62</v>
      </c>
      <c r="P898">
        <v>1</v>
      </c>
      <c r="Q898">
        <v>749.99</v>
      </c>
      <c r="R898">
        <v>0.2</v>
      </c>
      <c r="S898" t="s">
        <v>47</v>
      </c>
      <c r="T898">
        <v>16</v>
      </c>
      <c r="U898" t="s">
        <v>44</v>
      </c>
      <c r="V898" t="s">
        <v>48</v>
      </c>
      <c r="W898" t="s">
        <v>49</v>
      </c>
      <c r="X898" t="s">
        <v>50</v>
      </c>
    </row>
    <row r="899" spans="1:24" hidden="1" x14ac:dyDescent="0.25">
      <c r="A899">
        <v>459</v>
      </c>
      <c r="B899" t="s">
        <v>1393</v>
      </c>
      <c r="C899" t="s">
        <v>1396</v>
      </c>
      <c r="D899">
        <v>4</v>
      </c>
      <c r="E899" t="s">
        <v>23</v>
      </c>
      <c r="F899" t="s">
        <v>1408</v>
      </c>
      <c r="G899" t="s">
        <v>44</v>
      </c>
      <c r="H899" t="s">
        <v>680</v>
      </c>
      <c r="I899" t="s">
        <v>1409</v>
      </c>
      <c r="J899" t="s">
        <v>104</v>
      </c>
      <c r="K899">
        <f>COUNTIFS(Bike_Data[Product Name],Bike_Data[[#This Row],[Product Name]])</f>
        <v>97</v>
      </c>
      <c r="L899">
        <f>_xlfn.RANK.EQ(Bike_Data[[#This Row],[Product Name Count]],Bike_Data[Product Name Count])</f>
        <v>1262</v>
      </c>
      <c r="M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899" t="s">
        <v>29</v>
      </c>
      <c r="O899" t="s">
        <v>30</v>
      </c>
      <c r="P899">
        <v>1</v>
      </c>
      <c r="Q899">
        <v>1680.99</v>
      </c>
      <c r="R899">
        <v>0.2</v>
      </c>
      <c r="S899" t="s">
        <v>47</v>
      </c>
      <c r="T899">
        <v>21</v>
      </c>
      <c r="U899" t="s">
        <v>44</v>
      </c>
      <c r="V899" t="s">
        <v>48</v>
      </c>
      <c r="W899" t="s">
        <v>49</v>
      </c>
      <c r="X899" t="s">
        <v>50</v>
      </c>
    </row>
    <row r="900" spans="1:24" hidden="1" x14ac:dyDescent="0.25">
      <c r="A900">
        <v>461</v>
      </c>
      <c r="B900" t="s">
        <v>1396</v>
      </c>
      <c r="C900" t="s">
        <v>1403</v>
      </c>
      <c r="D900">
        <v>4</v>
      </c>
      <c r="E900" t="s">
        <v>23</v>
      </c>
      <c r="F900" t="s">
        <v>1412</v>
      </c>
      <c r="G900" t="s">
        <v>44</v>
      </c>
      <c r="H900" t="s">
        <v>425</v>
      </c>
      <c r="I900" t="s">
        <v>1413</v>
      </c>
      <c r="J900" t="s">
        <v>78</v>
      </c>
      <c r="K900">
        <f>COUNTIFS(Bike_Data[Product Name],Bike_Data[[#This Row],[Product Name]])</f>
        <v>193</v>
      </c>
      <c r="L900">
        <f>_xlfn.RANK.EQ(Bike_Data[[#This Row],[Product Name Count]],Bike_Data[Product Name Count])</f>
        <v>1</v>
      </c>
      <c r="M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0" t="s">
        <v>70</v>
      </c>
      <c r="O900" t="s">
        <v>37</v>
      </c>
      <c r="P900">
        <v>1</v>
      </c>
      <c r="Q900">
        <v>549.99</v>
      </c>
      <c r="R900">
        <v>0.1</v>
      </c>
      <c r="S900" t="s">
        <v>47</v>
      </c>
      <c r="T900">
        <v>16</v>
      </c>
      <c r="U900" t="s">
        <v>44</v>
      </c>
      <c r="V900" t="s">
        <v>48</v>
      </c>
      <c r="W900" t="s">
        <v>49</v>
      </c>
      <c r="X900" t="s">
        <v>55</v>
      </c>
    </row>
    <row r="901" spans="1:24" hidden="1" x14ac:dyDescent="0.25">
      <c r="A901">
        <v>461</v>
      </c>
      <c r="B901" t="s">
        <v>1396</v>
      </c>
      <c r="C901" t="s">
        <v>1403</v>
      </c>
      <c r="D901">
        <v>4</v>
      </c>
      <c r="E901" t="s">
        <v>23</v>
      </c>
      <c r="F901" t="s">
        <v>1412</v>
      </c>
      <c r="G901" t="s">
        <v>44</v>
      </c>
      <c r="H901" t="s">
        <v>425</v>
      </c>
      <c r="I901" t="s">
        <v>1413</v>
      </c>
      <c r="J901" t="s">
        <v>42</v>
      </c>
      <c r="K901">
        <f>COUNTIFS(Bike_Data[Product Name],Bike_Data[[#This Row],[Product Name]])</f>
        <v>185</v>
      </c>
      <c r="L901">
        <f>_xlfn.RANK.EQ(Bike_Data[[#This Row],[Product Name Count]],Bike_Data[Product Name Count])</f>
        <v>387</v>
      </c>
      <c r="M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1" t="s">
        <v>36</v>
      </c>
      <c r="O901" t="s">
        <v>37</v>
      </c>
      <c r="P901">
        <v>1</v>
      </c>
      <c r="Q901">
        <v>599.99</v>
      </c>
      <c r="R901">
        <v>7.0000000000000007E-2</v>
      </c>
      <c r="S901" t="s">
        <v>47</v>
      </c>
      <c r="T901">
        <v>20</v>
      </c>
      <c r="U901" t="s">
        <v>44</v>
      </c>
      <c r="V901" t="s">
        <v>48</v>
      </c>
      <c r="W901" t="s">
        <v>49</v>
      </c>
      <c r="X901" t="s">
        <v>55</v>
      </c>
    </row>
    <row r="902" spans="1:24" hidden="1" x14ac:dyDescent="0.25">
      <c r="A902">
        <v>461</v>
      </c>
      <c r="B902" t="s">
        <v>1396</v>
      </c>
      <c r="C902" t="s">
        <v>1403</v>
      </c>
      <c r="D902">
        <v>4</v>
      </c>
      <c r="E902" t="s">
        <v>23</v>
      </c>
      <c r="F902" t="s">
        <v>1412</v>
      </c>
      <c r="G902" t="s">
        <v>44</v>
      </c>
      <c r="H902" t="s">
        <v>425</v>
      </c>
      <c r="I902" t="s">
        <v>1413</v>
      </c>
      <c r="J902" t="s">
        <v>41</v>
      </c>
      <c r="K902">
        <f>COUNTIFS(Bike_Data[Product Name],Bike_Data[[#This Row],[Product Name]])</f>
        <v>97</v>
      </c>
      <c r="L902">
        <f>_xlfn.RANK.EQ(Bike_Data[[#This Row],[Product Name Count]],Bike_Data[Product Name Count])</f>
        <v>1262</v>
      </c>
      <c r="M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02" t="s">
        <v>39</v>
      </c>
      <c r="O902" t="s">
        <v>40</v>
      </c>
      <c r="P902">
        <v>1</v>
      </c>
      <c r="Q902">
        <v>2899.99</v>
      </c>
      <c r="R902">
        <v>0.2</v>
      </c>
      <c r="S902" t="s">
        <v>47</v>
      </c>
      <c r="T902">
        <v>2</v>
      </c>
      <c r="U902" t="s">
        <v>44</v>
      </c>
      <c r="V902" t="s">
        <v>48</v>
      </c>
      <c r="W902" t="s">
        <v>49</v>
      </c>
      <c r="X902" t="s">
        <v>55</v>
      </c>
    </row>
    <row r="903" spans="1:24" hidden="1" x14ac:dyDescent="0.25">
      <c r="A903">
        <v>461</v>
      </c>
      <c r="B903" t="s">
        <v>1396</v>
      </c>
      <c r="C903" t="s">
        <v>1403</v>
      </c>
      <c r="D903">
        <v>4</v>
      </c>
      <c r="E903" t="s">
        <v>23</v>
      </c>
      <c r="F903" t="s">
        <v>1412</v>
      </c>
      <c r="G903" t="s">
        <v>44</v>
      </c>
      <c r="H903" t="s">
        <v>425</v>
      </c>
      <c r="I903" t="s">
        <v>1413</v>
      </c>
      <c r="J903" t="s">
        <v>75</v>
      </c>
      <c r="K903">
        <f>COUNTIFS(Bike_Data[Product Name],Bike_Data[[#This Row],[Product Name]])</f>
        <v>89</v>
      </c>
      <c r="L903">
        <f>_xlfn.RANK.EQ(Bike_Data[[#This Row],[Product Name Count]],Bike_Data[Product Name Count])</f>
        <v>1826</v>
      </c>
      <c r="M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03" t="s">
        <v>36</v>
      </c>
      <c r="O903" t="s">
        <v>69</v>
      </c>
      <c r="P903">
        <v>2</v>
      </c>
      <c r="Q903">
        <v>449</v>
      </c>
      <c r="R903">
        <v>0.1</v>
      </c>
      <c r="S903" t="s">
        <v>47</v>
      </c>
      <c r="T903">
        <v>13</v>
      </c>
      <c r="U903" t="s">
        <v>44</v>
      </c>
      <c r="V903" t="s">
        <v>48</v>
      </c>
      <c r="W903" t="s">
        <v>49</v>
      </c>
      <c r="X903" t="s">
        <v>55</v>
      </c>
    </row>
    <row r="904" spans="1:24" hidden="1" x14ac:dyDescent="0.25">
      <c r="A904">
        <v>461</v>
      </c>
      <c r="B904" t="s">
        <v>1396</v>
      </c>
      <c r="C904" t="s">
        <v>1403</v>
      </c>
      <c r="D904">
        <v>4</v>
      </c>
      <c r="E904" t="s">
        <v>23</v>
      </c>
      <c r="F904" t="s">
        <v>1412</v>
      </c>
      <c r="G904" t="s">
        <v>44</v>
      </c>
      <c r="H904" t="s">
        <v>425</v>
      </c>
      <c r="I904" t="s">
        <v>1413</v>
      </c>
      <c r="J904" t="s">
        <v>38</v>
      </c>
      <c r="K904">
        <f>COUNTIFS(Bike_Data[Product Name],Bike_Data[[#This Row],[Product Name]])</f>
        <v>85</v>
      </c>
      <c r="L904">
        <f>_xlfn.RANK.EQ(Bike_Data[[#This Row],[Product Name Count]],Bike_Data[Product Name Count])</f>
        <v>2001</v>
      </c>
      <c r="M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04" t="s">
        <v>39</v>
      </c>
      <c r="O904" t="s">
        <v>40</v>
      </c>
      <c r="P904">
        <v>2</v>
      </c>
      <c r="Q904">
        <v>1799.99</v>
      </c>
      <c r="R904">
        <v>0.05</v>
      </c>
      <c r="S904" t="s">
        <v>47</v>
      </c>
      <c r="T904">
        <v>1</v>
      </c>
      <c r="U904" t="s">
        <v>44</v>
      </c>
      <c r="V904" t="s">
        <v>48</v>
      </c>
      <c r="W904" t="s">
        <v>49</v>
      </c>
      <c r="X904" t="s">
        <v>55</v>
      </c>
    </row>
    <row r="905" spans="1:24" hidden="1" x14ac:dyDescent="0.25">
      <c r="A905">
        <v>462</v>
      </c>
      <c r="B905" t="s">
        <v>1403</v>
      </c>
      <c r="C905" t="s">
        <v>1414</v>
      </c>
      <c r="D905">
        <v>4</v>
      </c>
      <c r="E905" t="s">
        <v>23</v>
      </c>
      <c r="F905" t="s">
        <v>1415</v>
      </c>
      <c r="G905" t="s">
        <v>44</v>
      </c>
      <c r="H905" t="s">
        <v>460</v>
      </c>
      <c r="I905" t="s">
        <v>1416</v>
      </c>
      <c r="J905" t="s">
        <v>78</v>
      </c>
      <c r="K905">
        <f>COUNTIFS(Bike_Data[Product Name],Bike_Data[[#This Row],[Product Name]])</f>
        <v>193</v>
      </c>
      <c r="L905">
        <f>_xlfn.RANK.EQ(Bike_Data[[#This Row],[Product Name Count]],Bike_Data[Product Name Count])</f>
        <v>1</v>
      </c>
      <c r="M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5" t="s">
        <v>36</v>
      </c>
      <c r="O905" t="s">
        <v>37</v>
      </c>
      <c r="P905">
        <v>2</v>
      </c>
      <c r="Q905">
        <v>549.99</v>
      </c>
      <c r="R905">
        <v>0.1</v>
      </c>
      <c r="S905" t="s">
        <v>47</v>
      </c>
      <c r="T905">
        <v>2</v>
      </c>
      <c r="U905" t="s">
        <v>44</v>
      </c>
      <c r="V905" t="s">
        <v>48</v>
      </c>
      <c r="W905" t="s">
        <v>49</v>
      </c>
      <c r="X905" t="s">
        <v>50</v>
      </c>
    </row>
    <row r="906" spans="1:24" hidden="1" x14ac:dyDescent="0.25">
      <c r="A906">
        <v>464</v>
      </c>
      <c r="B906" t="s">
        <v>1417</v>
      </c>
      <c r="C906" t="s">
        <v>1414</v>
      </c>
      <c r="D906">
        <v>4</v>
      </c>
      <c r="E906" t="s">
        <v>23</v>
      </c>
      <c r="F906" t="s">
        <v>1420</v>
      </c>
      <c r="G906" t="s">
        <v>44</v>
      </c>
      <c r="H906" t="s">
        <v>570</v>
      </c>
      <c r="I906" t="s">
        <v>1421</v>
      </c>
      <c r="J906" t="s">
        <v>92</v>
      </c>
      <c r="K906">
        <f>COUNTIFS(Bike_Data[Product Name],Bike_Data[[#This Row],[Product Name]])</f>
        <v>101</v>
      </c>
      <c r="L906">
        <f>_xlfn.RANK.EQ(Bike_Data[[#This Row],[Product Name Count]],Bike_Data[Product Name Count])</f>
        <v>862</v>
      </c>
      <c r="M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6" t="s">
        <v>39</v>
      </c>
      <c r="O906" t="s">
        <v>40</v>
      </c>
      <c r="P906">
        <v>1</v>
      </c>
      <c r="Q906">
        <v>3999.99</v>
      </c>
      <c r="R906">
        <v>0.1</v>
      </c>
      <c r="S906" t="s">
        <v>47</v>
      </c>
      <c r="T906">
        <v>8</v>
      </c>
      <c r="U906" t="s">
        <v>44</v>
      </c>
      <c r="V906" t="s">
        <v>48</v>
      </c>
      <c r="W906" t="s">
        <v>49</v>
      </c>
      <c r="X906" t="s">
        <v>55</v>
      </c>
    </row>
    <row r="907" spans="1:24" hidden="1" x14ac:dyDescent="0.25">
      <c r="A907">
        <v>465</v>
      </c>
      <c r="B907" t="s">
        <v>1417</v>
      </c>
      <c r="C907" t="s">
        <v>1422</v>
      </c>
      <c r="D907">
        <v>4</v>
      </c>
      <c r="E907" t="s">
        <v>23</v>
      </c>
      <c r="F907" t="s">
        <v>1423</v>
      </c>
      <c r="G907" t="s">
        <v>44</v>
      </c>
      <c r="H907" t="s">
        <v>366</v>
      </c>
      <c r="I907" t="s">
        <v>1424</v>
      </c>
      <c r="J907" t="s">
        <v>114</v>
      </c>
      <c r="K907">
        <f>COUNTIFS(Bike_Data[Product Name],Bike_Data[[#This Row],[Product Name]])</f>
        <v>110</v>
      </c>
      <c r="L907">
        <f>_xlfn.RANK.EQ(Bike_Data[[#This Row],[Product Name Count]],Bike_Data[Product Name Count])</f>
        <v>752</v>
      </c>
      <c r="M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7" t="s">
        <v>39</v>
      </c>
      <c r="O907" t="s">
        <v>30</v>
      </c>
      <c r="P907">
        <v>2</v>
      </c>
      <c r="Q907">
        <v>469.99</v>
      </c>
      <c r="R907">
        <v>0.1</v>
      </c>
      <c r="S907" t="s">
        <v>47</v>
      </c>
      <c r="T907">
        <v>11</v>
      </c>
      <c r="U907" t="s">
        <v>44</v>
      </c>
      <c r="V907" t="s">
        <v>48</v>
      </c>
      <c r="W907" t="s">
        <v>49</v>
      </c>
      <c r="X907" t="s">
        <v>50</v>
      </c>
    </row>
    <row r="908" spans="1:24" hidden="1" x14ac:dyDescent="0.25">
      <c r="A908">
        <v>465</v>
      </c>
      <c r="B908" t="s">
        <v>1417</v>
      </c>
      <c r="C908" t="s">
        <v>1422</v>
      </c>
      <c r="D908">
        <v>4</v>
      </c>
      <c r="E908" t="s">
        <v>23</v>
      </c>
      <c r="F908" t="s">
        <v>1423</v>
      </c>
      <c r="G908" t="s">
        <v>44</v>
      </c>
      <c r="H908" t="s">
        <v>366</v>
      </c>
      <c r="I908" t="s">
        <v>1424</v>
      </c>
      <c r="J908" t="s">
        <v>132</v>
      </c>
      <c r="K908">
        <f>COUNTIFS(Bike_Data[Product Name],Bike_Data[[#This Row],[Product Name]])</f>
        <v>98</v>
      </c>
      <c r="L908">
        <f>_xlfn.RANK.EQ(Bike_Data[[#This Row],[Product Name Count]],Bike_Data[Product Name Count])</f>
        <v>1164</v>
      </c>
      <c r="M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8" t="s">
        <v>70</v>
      </c>
      <c r="O908" t="s">
        <v>37</v>
      </c>
      <c r="P908">
        <v>2</v>
      </c>
      <c r="Q908">
        <v>499.99</v>
      </c>
      <c r="R908">
        <v>0.1</v>
      </c>
      <c r="S908" t="s">
        <v>47</v>
      </c>
      <c r="T908">
        <v>18</v>
      </c>
      <c r="U908" t="s">
        <v>44</v>
      </c>
      <c r="V908" t="s">
        <v>48</v>
      </c>
      <c r="W908" t="s">
        <v>49</v>
      </c>
      <c r="X908" t="s">
        <v>50</v>
      </c>
    </row>
    <row r="909" spans="1:24" hidden="1" x14ac:dyDescent="0.25">
      <c r="A909">
        <v>466</v>
      </c>
      <c r="B909" t="s">
        <v>1417</v>
      </c>
      <c r="C909" t="s">
        <v>1422</v>
      </c>
      <c r="D909">
        <v>4</v>
      </c>
      <c r="E909" t="s">
        <v>23</v>
      </c>
      <c r="F909" t="s">
        <v>1425</v>
      </c>
      <c r="G909" t="s">
        <v>44</v>
      </c>
      <c r="H909" t="s">
        <v>1426</v>
      </c>
      <c r="I909" t="s">
        <v>1427</v>
      </c>
      <c r="J909" t="s">
        <v>114</v>
      </c>
      <c r="K909">
        <f>COUNTIFS(Bike_Data[Product Name],Bike_Data[[#This Row],[Product Name]])</f>
        <v>110</v>
      </c>
      <c r="L909">
        <f>_xlfn.RANK.EQ(Bike_Data[[#This Row],[Product Name Count]],Bike_Data[Product Name Count])</f>
        <v>752</v>
      </c>
      <c r="M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09" t="s">
        <v>39</v>
      </c>
      <c r="O909" t="s">
        <v>30</v>
      </c>
      <c r="P909">
        <v>1</v>
      </c>
      <c r="Q909">
        <v>469.99</v>
      </c>
      <c r="R909">
        <v>0.2</v>
      </c>
      <c r="S909" t="s">
        <v>47</v>
      </c>
      <c r="T909">
        <v>11</v>
      </c>
      <c r="U909" t="s">
        <v>44</v>
      </c>
      <c r="V909" t="s">
        <v>48</v>
      </c>
      <c r="W909" t="s">
        <v>49</v>
      </c>
      <c r="X909" t="s">
        <v>55</v>
      </c>
    </row>
    <row r="910" spans="1:24" hidden="1" x14ac:dyDescent="0.25">
      <c r="A910">
        <v>466</v>
      </c>
      <c r="B910" t="s">
        <v>1417</v>
      </c>
      <c r="C910" t="s">
        <v>1422</v>
      </c>
      <c r="D910">
        <v>4</v>
      </c>
      <c r="E910" t="s">
        <v>23</v>
      </c>
      <c r="F910" t="s">
        <v>1425</v>
      </c>
      <c r="G910" t="s">
        <v>44</v>
      </c>
      <c r="H910" t="s">
        <v>1426</v>
      </c>
      <c r="I910" t="s">
        <v>1427</v>
      </c>
      <c r="J910" t="s">
        <v>92</v>
      </c>
      <c r="K910">
        <f>COUNTIFS(Bike_Data[Product Name],Bike_Data[[#This Row],[Product Name]])</f>
        <v>101</v>
      </c>
      <c r="L910">
        <f>_xlfn.RANK.EQ(Bike_Data[[#This Row],[Product Name Count]],Bike_Data[Product Name Count])</f>
        <v>862</v>
      </c>
      <c r="M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10" t="s">
        <v>39</v>
      </c>
      <c r="O910" t="s">
        <v>40</v>
      </c>
      <c r="P910">
        <v>2</v>
      </c>
      <c r="Q910">
        <v>3999.99</v>
      </c>
      <c r="R910">
        <v>0.05</v>
      </c>
      <c r="S910" t="s">
        <v>47</v>
      </c>
      <c r="T910">
        <v>8</v>
      </c>
      <c r="U910" t="s">
        <v>44</v>
      </c>
      <c r="V910" t="s">
        <v>48</v>
      </c>
      <c r="W910" t="s">
        <v>49</v>
      </c>
      <c r="X910" t="s">
        <v>55</v>
      </c>
    </row>
    <row r="911" spans="1:24" hidden="1" x14ac:dyDescent="0.25">
      <c r="A911">
        <v>466</v>
      </c>
      <c r="B911" t="s">
        <v>1417</v>
      </c>
      <c r="C911" t="s">
        <v>1422</v>
      </c>
      <c r="D911">
        <v>4</v>
      </c>
      <c r="E911" t="s">
        <v>23</v>
      </c>
      <c r="F911" t="s">
        <v>1425</v>
      </c>
      <c r="G911" t="s">
        <v>44</v>
      </c>
      <c r="H911" t="s">
        <v>1426</v>
      </c>
      <c r="I911" t="s">
        <v>1427</v>
      </c>
      <c r="J911" t="s">
        <v>127</v>
      </c>
      <c r="K911">
        <f>COUNTIFS(Bike_Data[Product Name],Bike_Data[[#This Row],[Product Name]])</f>
        <v>91</v>
      </c>
      <c r="L911">
        <f>_xlfn.RANK.EQ(Bike_Data[[#This Row],[Product Name Count]],Bike_Data[Product Name Count])</f>
        <v>1553</v>
      </c>
      <c r="M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1" t="s">
        <v>39</v>
      </c>
      <c r="O911" t="s">
        <v>128</v>
      </c>
      <c r="P911">
        <v>1</v>
      </c>
      <c r="Q911">
        <v>1320.99</v>
      </c>
      <c r="R911">
        <v>0.1</v>
      </c>
      <c r="S911" t="s">
        <v>47</v>
      </c>
      <c r="T911">
        <v>1</v>
      </c>
      <c r="U911" t="s">
        <v>44</v>
      </c>
      <c r="V911" t="s">
        <v>48</v>
      </c>
      <c r="W911" t="s">
        <v>49</v>
      </c>
      <c r="X911" t="s">
        <v>55</v>
      </c>
    </row>
    <row r="912" spans="1:24" hidden="1" x14ac:dyDescent="0.25">
      <c r="A912">
        <v>466</v>
      </c>
      <c r="B912" t="s">
        <v>1417</v>
      </c>
      <c r="C912" t="s">
        <v>1422</v>
      </c>
      <c r="D912">
        <v>4</v>
      </c>
      <c r="E912" t="s">
        <v>23</v>
      </c>
      <c r="F912" t="s">
        <v>1425</v>
      </c>
      <c r="G912" t="s">
        <v>44</v>
      </c>
      <c r="H912" t="s">
        <v>1426</v>
      </c>
      <c r="I912" t="s">
        <v>1427</v>
      </c>
      <c r="J912" t="s">
        <v>82</v>
      </c>
      <c r="K912">
        <f>COUNTIFS(Bike_Data[Product Name],Bike_Data[[#This Row],[Product Name]])</f>
        <v>91</v>
      </c>
      <c r="L912">
        <f>_xlfn.RANK.EQ(Bike_Data[[#This Row],[Product Name Count]],Bike_Data[Product Name Count])</f>
        <v>1553</v>
      </c>
      <c r="M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2" t="s">
        <v>36</v>
      </c>
      <c r="O912" t="s">
        <v>37</v>
      </c>
      <c r="P912">
        <v>1</v>
      </c>
      <c r="Q912">
        <v>529.99</v>
      </c>
      <c r="R912">
        <v>0.1</v>
      </c>
      <c r="S912" t="s">
        <v>47</v>
      </c>
      <c r="T912">
        <v>6</v>
      </c>
      <c r="U912" t="s">
        <v>44</v>
      </c>
      <c r="V912" t="s">
        <v>48</v>
      </c>
      <c r="W912" t="s">
        <v>49</v>
      </c>
      <c r="X912" t="s">
        <v>55</v>
      </c>
    </row>
    <row r="913" spans="1:24" hidden="1" x14ac:dyDescent="0.25">
      <c r="A913">
        <v>466</v>
      </c>
      <c r="B913" t="s">
        <v>1417</v>
      </c>
      <c r="C913" t="s">
        <v>1422</v>
      </c>
      <c r="D913">
        <v>4</v>
      </c>
      <c r="E913" t="s">
        <v>23</v>
      </c>
      <c r="F913" t="s">
        <v>1425</v>
      </c>
      <c r="G913" t="s">
        <v>44</v>
      </c>
      <c r="H913" t="s">
        <v>1426</v>
      </c>
      <c r="I913" t="s">
        <v>1427</v>
      </c>
      <c r="J913" t="s">
        <v>165</v>
      </c>
      <c r="K913">
        <f>COUNTIFS(Bike_Data[Product Name],Bike_Data[[#This Row],[Product Name]])</f>
        <v>78</v>
      </c>
      <c r="L913">
        <f>_xlfn.RANK.EQ(Bike_Data[[#This Row],[Product Name Count]],Bike_Data[Product Name Count])</f>
        <v>2170</v>
      </c>
      <c r="M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3" t="s">
        <v>36</v>
      </c>
      <c r="O913" t="s">
        <v>69</v>
      </c>
      <c r="P913">
        <v>2</v>
      </c>
      <c r="Q913">
        <v>449</v>
      </c>
      <c r="R913">
        <v>0.2</v>
      </c>
      <c r="S913" t="s">
        <v>47</v>
      </c>
      <c r="T913">
        <v>15</v>
      </c>
      <c r="U913" t="s">
        <v>44</v>
      </c>
      <c r="V913" t="s">
        <v>48</v>
      </c>
      <c r="W913" t="s">
        <v>49</v>
      </c>
      <c r="X913" t="s">
        <v>55</v>
      </c>
    </row>
    <row r="914" spans="1:24" hidden="1" x14ac:dyDescent="0.25">
      <c r="A914">
        <v>469</v>
      </c>
      <c r="B914" t="s">
        <v>1414</v>
      </c>
      <c r="C914" t="s">
        <v>1433</v>
      </c>
      <c r="D914">
        <v>4</v>
      </c>
      <c r="E914" t="s">
        <v>23</v>
      </c>
      <c r="F914" t="s">
        <v>1434</v>
      </c>
      <c r="G914" t="s">
        <v>44</v>
      </c>
      <c r="H914" t="s">
        <v>170</v>
      </c>
      <c r="I914" t="s">
        <v>1435</v>
      </c>
      <c r="J914" t="s">
        <v>41</v>
      </c>
      <c r="K914">
        <f>COUNTIFS(Bike_Data[Product Name],Bike_Data[[#This Row],[Product Name]])</f>
        <v>97</v>
      </c>
      <c r="L914">
        <f>_xlfn.RANK.EQ(Bike_Data[[#This Row],[Product Name Count]],Bike_Data[Product Name Count])</f>
        <v>1262</v>
      </c>
      <c r="M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4" t="s">
        <v>39</v>
      </c>
      <c r="O914" t="s">
        <v>40</v>
      </c>
      <c r="P914">
        <v>1</v>
      </c>
      <c r="Q914">
        <v>2899.99</v>
      </c>
      <c r="R914">
        <v>7.0000000000000007E-2</v>
      </c>
      <c r="S914" t="s">
        <v>47</v>
      </c>
      <c r="T914">
        <v>2</v>
      </c>
      <c r="U914" t="s">
        <v>44</v>
      </c>
      <c r="V914" t="s">
        <v>48</v>
      </c>
      <c r="W914" t="s">
        <v>49</v>
      </c>
      <c r="X914" t="s">
        <v>55</v>
      </c>
    </row>
    <row r="915" spans="1:24" hidden="1" x14ac:dyDescent="0.25">
      <c r="A915">
        <v>469</v>
      </c>
      <c r="B915" t="s">
        <v>1414</v>
      </c>
      <c r="C915" t="s">
        <v>1433</v>
      </c>
      <c r="D915">
        <v>4</v>
      </c>
      <c r="E915" t="s">
        <v>23</v>
      </c>
      <c r="F915" t="s">
        <v>1434</v>
      </c>
      <c r="G915" t="s">
        <v>44</v>
      </c>
      <c r="H915" t="s">
        <v>170</v>
      </c>
      <c r="I915" t="s">
        <v>1435</v>
      </c>
      <c r="J915" t="s">
        <v>82</v>
      </c>
      <c r="K915">
        <f>COUNTIFS(Bike_Data[Product Name],Bike_Data[[#This Row],[Product Name]])</f>
        <v>91</v>
      </c>
      <c r="L915">
        <f>_xlfn.RANK.EQ(Bike_Data[[#This Row],[Product Name Count]],Bike_Data[Product Name Count])</f>
        <v>1553</v>
      </c>
      <c r="M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5" t="s">
        <v>36</v>
      </c>
      <c r="O915" t="s">
        <v>37</v>
      </c>
      <c r="P915">
        <v>2</v>
      </c>
      <c r="Q915">
        <v>529.99</v>
      </c>
      <c r="R915">
        <v>0.2</v>
      </c>
      <c r="S915" t="s">
        <v>47</v>
      </c>
      <c r="T915">
        <v>6</v>
      </c>
      <c r="U915" t="s">
        <v>44</v>
      </c>
      <c r="V915" t="s">
        <v>48</v>
      </c>
      <c r="W915" t="s">
        <v>49</v>
      </c>
      <c r="X915" t="s">
        <v>55</v>
      </c>
    </row>
    <row r="916" spans="1:24" hidden="1" x14ac:dyDescent="0.25">
      <c r="A916">
        <v>469</v>
      </c>
      <c r="B916" t="s">
        <v>1414</v>
      </c>
      <c r="C916" t="s">
        <v>1433</v>
      </c>
      <c r="D916">
        <v>4</v>
      </c>
      <c r="E916" t="s">
        <v>23</v>
      </c>
      <c r="F916" t="s">
        <v>1434</v>
      </c>
      <c r="G916" t="s">
        <v>44</v>
      </c>
      <c r="H916" t="s">
        <v>170</v>
      </c>
      <c r="I916" t="s">
        <v>1435</v>
      </c>
      <c r="J916" t="s">
        <v>38</v>
      </c>
      <c r="K916">
        <f>COUNTIFS(Bike_Data[Product Name],Bike_Data[[#This Row],[Product Name]])</f>
        <v>85</v>
      </c>
      <c r="L916">
        <f>_xlfn.RANK.EQ(Bike_Data[[#This Row],[Product Name Count]],Bike_Data[Product Name Count])</f>
        <v>2001</v>
      </c>
      <c r="M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6" t="s">
        <v>39</v>
      </c>
      <c r="O916" t="s">
        <v>40</v>
      </c>
      <c r="P916">
        <v>2</v>
      </c>
      <c r="Q916">
        <v>1799.99</v>
      </c>
      <c r="R916">
        <v>0.1</v>
      </c>
      <c r="S916" t="s">
        <v>47</v>
      </c>
      <c r="T916">
        <v>1</v>
      </c>
      <c r="U916" t="s">
        <v>44</v>
      </c>
      <c r="V916" t="s">
        <v>48</v>
      </c>
      <c r="W916" t="s">
        <v>49</v>
      </c>
      <c r="X916" t="s">
        <v>55</v>
      </c>
    </row>
    <row r="917" spans="1:24" hidden="1" x14ac:dyDescent="0.25">
      <c r="A917">
        <v>472</v>
      </c>
      <c r="B917" t="s">
        <v>1428</v>
      </c>
      <c r="C917" t="s">
        <v>1422</v>
      </c>
      <c r="D917">
        <v>4</v>
      </c>
      <c r="E917" t="s">
        <v>23</v>
      </c>
      <c r="F917" t="s">
        <v>1440</v>
      </c>
      <c r="G917" t="s">
        <v>44</v>
      </c>
      <c r="H917" t="s">
        <v>395</v>
      </c>
      <c r="I917" t="s">
        <v>1441</v>
      </c>
      <c r="J917" t="s">
        <v>109</v>
      </c>
      <c r="K917">
        <f>COUNTIFS(Bike_Data[Product Name],Bike_Data[[#This Row],[Product Name]])</f>
        <v>193</v>
      </c>
      <c r="L917">
        <f>_xlfn.RANK.EQ(Bike_Data[[#This Row],[Product Name Count]],Bike_Data[Product Name Count])</f>
        <v>1</v>
      </c>
      <c r="M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17" t="s">
        <v>87</v>
      </c>
      <c r="O917" t="s">
        <v>37</v>
      </c>
      <c r="P917">
        <v>2</v>
      </c>
      <c r="Q917">
        <v>269.99</v>
      </c>
      <c r="R917">
        <v>0.1</v>
      </c>
      <c r="S917" t="s">
        <v>47</v>
      </c>
      <c r="T917">
        <v>16</v>
      </c>
      <c r="U917" t="s">
        <v>44</v>
      </c>
      <c r="V917" t="s">
        <v>48</v>
      </c>
      <c r="W917" t="s">
        <v>49</v>
      </c>
      <c r="X917" t="s">
        <v>55</v>
      </c>
    </row>
    <row r="918" spans="1:24" hidden="1" x14ac:dyDescent="0.25">
      <c r="A918">
        <v>472</v>
      </c>
      <c r="B918" t="s">
        <v>1428</v>
      </c>
      <c r="C918" t="s">
        <v>1422</v>
      </c>
      <c r="D918">
        <v>4</v>
      </c>
      <c r="E918" t="s">
        <v>23</v>
      </c>
      <c r="F918" t="s">
        <v>1440</v>
      </c>
      <c r="G918" t="s">
        <v>44</v>
      </c>
      <c r="H918" t="s">
        <v>395</v>
      </c>
      <c r="I918" t="s">
        <v>1441</v>
      </c>
      <c r="J918" t="s">
        <v>82</v>
      </c>
      <c r="K918">
        <f>COUNTIFS(Bike_Data[Product Name],Bike_Data[[#This Row],[Product Name]])</f>
        <v>91</v>
      </c>
      <c r="L918">
        <f>_xlfn.RANK.EQ(Bike_Data[[#This Row],[Product Name Count]],Bike_Data[Product Name Count])</f>
        <v>1553</v>
      </c>
      <c r="M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18" t="s">
        <v>36</v>
      </c>
      <c r="O918" t="s">
        <v>37</v>
      </c>
      <c r="P918">
        <v>1</v>
      </c>
      <c r="Q918">
        <v>529.99</v>
      </c>
      <c r="R918">
        <v>0.1</v>
      </c>
      <c r="S918" t="s">
        <v>47</v>
      </c>
      <c r="T918">
        <v>6</v>
      </c>
      <c r="U918" t="s">
        <v>44</v>
      </c>
      <c r="V918" t="s">
        <v>48</v>
      </c>
      <c r="W918" t="s">
        <v>49</v>
      </c>
      <c r="X918" t="s">
        <v>55</v>
      </c>
    </row>
    <row r="919" spans="1:24" hidden="1" x14ac:dyDescent="0.25">
      <c r="A919">
        <v>473</v>
      </c>
      <c r="B919" t="s">
        <v>1428</v>
      </c>
      <c r="C919" t="s">
        <v>1442</v>
      </c>
      <c r="D919">
        <v>4</v>
      </c>
      <c r="E919" t="s">
        <v>23</v>
      </c>
      <c r="F919" t="s">
        <v>1443</v>
      </c>
      <c r="G919" t="s">
        <v>44</v>
      </c>
      <c r="H919" t="s">
        <v>206</v>
      </c>
      <c r="I919" t="s">
        <v>1444</v>
      </c>
      <c r="J919" t="s">
        <v>42</v>
      </c>
      <c r="K919">
        <f>COUNTIFS(Bike_Data[Product Name],Bike_Data[[#This Row],[Product Name]])</f>
        <v>185</v>
      </c>
      <c r="L919">
        <f>_xlfn.RANK.EQ(Bike_Data[[#This Row],[Product Name Count]],Bike_Data[Product Name Count])</f>
        <v>387</v>
      </c>
      <c r="M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19" t="s">
        <v>70</v>
      </c>
      <c r="O919" t="s">
        <v>37</v>
      </c>
      <c r="P919">
        <v>1</v>
      </c>
      <c r="Q919">
        <v>599.99</v>
      </c>
      <c r="R919">
        <v>7.0000000000000007E-2</v>
      </c>
      <c r="S919" t="s">
        <v>47</v>
      </c>
      <c r="T919">
        <v>2</v>
      </c>
      <c r="U919" t="s">
        <v>44</v>
      </c>
      <c r="V919" t="s">
        <v>48</v>
      </c>
      <c r="W919" t="s">
        <v>49</v>
      </c>
      <c r="X919" t="s">
        <v>55</v>
      </c>
    </row>
    <row r="920" spans="1:24" hidden="1" x14ac:dyDescent="0.25">
      <c r="A920">
        <v>475</v>
      </c>
      <c r="B920" t="s">
        <v>1422</v>
      </c>
      <c r="C920" t="s">
        <v>1442</v>
      </c>
      <c r="D920">
        <v>4</v>
      </c>
      <c r="E920" t="s">
        <v>23</v>
      </c>
      <c r="F920" t="s">
        <v>1448</v>
      </c>
      <c r="G920" t="s">
        <v>44</v>
      </c>
      <c r="H920" t="s">
        <v>493</v>
      </c>
      <c r="I920" t="s">
        <v>1449</v>
      </c>
      <c r="J920" t="s">
        <v>42</v>
      </c>
      <c r="K920">
        <f>COUNTIFS(Bike_Data[Product Name],Bike_Data[[#This Row],[Product Name]])</f>
        <v>185</v>
      </c>
      <c r="L920">
        <f>_xlfn.RANK.EQ(Bike_Data[[#This Row],[Product Name Count]],Bike_Data[Product Name Count])</f>
        <v>387</v>
      </c>
      <c r="M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0" t="s">
        <v>70</v>
      </c>
      <c r="O920" t="s">
        <v>37</v>
      </c>
      <c r="P920">
        <v>2</v>
      </c>
      <c r="Q920">
        <v>599.99</v>
      </c>
      <c r="R920">
        <v>0.2</v>
      </c>
      <c r="S920" t="s">
        <v>47</v>
      </c>
      <c r="T920">
        <v>2</v>
      </c>
      <c r="U920" t="s">
        <v>44</v>
      </c>
      <c r="V920" t="s">
        <v>48</v>
      </c>
      <c r="W920" t="s">
        <v>49</v>
      </c>
      <c r="X920" t="s">
        <v>55</v>
      </c>
    </row>
    <row r="921" spans="1:24" hidden="1" x14ac:dyDescent="0.25">
      <c r="A921">
        <v>475</v>
      </c>
      <c r="B921" t="s">
        <v>1422</v>
      </c>
      <c r="C921" t="s">
        <v>1442</v>
      </c>
      <c r="D921">
        <v>4</v>
      </c>
      <c r="E921" t="s">
        <v>23</v>
      </c>
      <c r="F921" t="s">
        <v>1448</v>
      </c>
      <c r="G921" t="s">
        <v>44</v>
      </c>
      <c r="H921" t="s">
        <v>493</v>
      </c>
      <c r="I921" t="s">
        <v>1449</v>
      </c>
      <c r="J921" t="s">
        <v>132</v>
      </c>
      <c r="K921">
        <f>COUNTIFS(Bike_Data[Product Name],Bike_Data[[#This Row],[Product Name]])</f>
        <v>98</v>
      </c>
      <c r="L921">
        <f>_xlfn.RANK.EQ(Bike_Data[[#This Row],[Product Name Count]],Bike_Data[Product Name Count])</f>
        <v>1164</v>
      </c>
      <c r="M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1" t="s">
        <v>70</v>
      </c>
      <c r="O921" t="s">
        <v>37</v>
      </c>
      <c r="P921">
        <v>1</v>
      </c>
      <c r="Q921">
        <v>499.99</v>
      </c>
      <c r="R921">
        <v>0.2</v>
      </c>
      <c r="S921" t="s">
        <v>47</v>
      </c>
      <c r="T921">
        <v>18</v>
      </c>
      <c r="U921" t="s">
        <v>44</v>
      </c>
      <c r="V921" t="s">
        <v>48</v>
      </c>
      <c r="W921" t="s">
        <v>49</v>
      </c>
      <c r="X921" t="s">
        <v>55</v>
      </c>
    </row>
    <row r="922" spans="1:24" hidden="1" x14ac:dyDescent="0.25">
      <c r="A922">
        <v>475</v>
      </c>
      <c r="B922" t="s">
        <v>1422</v>
      </c>
      <c r="C922" t="s">
        <v>1442</v>
      </c>
      <c r="D922">
        <v>4</v>
      </c>
      <c r="E922" t="s">
        <v>23</v>
      </c>
      <c r="F922" t="s">
        <v>1448</v>
      </c>
      <c r="G922" t="s">
        <v>44</v>
      </c>
      <c r="H922" t="s">
        <v>493</v>
      </c>
      <c r="I922" t="s">
        <v>1449</v>
      </c>
      <c r="J922" t="s">
        <v>68</v>
      </c>
      <c r="K922">
        <f>COUNTIFS(Bike_Data[Product Name],Bike_Data[[#This Row],[Product Name]])</f>
        <v>91</v>
      </c>
      <c r="L922">
        <f>_xlfn.RANK.EQ(Bike_Data[[#This Row],[Product Name Count]],Bike_Data[Product Name Count])</f>
        <v>1553</v>
      </c>
      <c r="M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22" t="s">
        <v>36</v>
      </c>
      <c r="O922" t="s">
        <v>69</v>
      </c>
      <c r="P922">
        <v>2</v>
      </c>
      <c r="Q922">
        <v>429</v>
      </c>
      <c r="R922">
        <v>7.0000000000000007E-2</v>
      </c>
      <c r="S922" t="s">
        <v>47</v>
      </c>
      <c r="T922">
        <v>3</v>
      </c>
      <c r="U922" t="s">
        <v>44</v>
      </c>
      <c r="V922" t="s">
        <v>48</v>
      </c>
      <c r="W922" t="s">
        <v>49</v>
      </c>
      <c r="X922" t="s">
        <v>55</v>
      </c>
    </row>
    <row r="923" spans="1:24" hidden="1" x14ac:dyDescent="0.25">
      <c r="A923">
        <v>476</v>
      </c>
      <c r="B923" t="s">
        <v>1422</v>
      </c>
      <c r="C923" t="s">
        <v>1433</v>
      </c>
      <c r="D923">
        <v>4</v>
      </c>
      <c r="E923" t="s">
        <v>23</v>
      </c>
      <c r="F923" t="s">
        <v>1450</v>
      </c>
      <c r="G923" t="s">
        <v>44</v>
      </c>
      <c r="H923" t="s">
        <v>533</v>
      </c>
      <c r="I923" t="s">
        <v>1451</v>
      </c>
      <c r="J923" t="s">
        <v>86</v>
      </c>
      <c r="K923">
        <f>COUNTIFS(Bike_Data[Product Name],Bike_Data[[#This Row],[Product Name]])</f>
        <v>180</v>
      </c>
      <c r="L923">
        <f>_xlfn.RANK.EQ(Bike_Data[[#This Row],[Product Name Count]],Bike_Data[Product Name Count])</f>
        <v>572</v>
      </c>
      <c r="M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3" t="s">
        <v>87</v>
      </c>
      <c r="O923" t="s">
        <v>37</v>
      </c>
      <c r="P923">
        <v>2</v>
      </c>
      <c r="Q923">
        <v>269.99</v>
      </c>
      <c r="R923">
        <v>7.0000000000000007E-2</v>
      </c>
      <c r="S923" t="s">
        <v>47</v>
      </c>
      <c r="T923">
        <v>0</v>
      </c>
      <c r="U923" t="s">
        <v>44</v>
      </c>
      <c r="V923" t="s">
        <v>48</v>
      </c>
      <c r="W923" t="s">
        <v>49</v>
      </c>
      <c r="X923" t="s">
        <v>50</v>
      </c>
    </row>
    <row r="924" spans="1:24" hidden="1" x14ac:dyDescent="0.25">
      <c r="A924">
        <v>476</v>
      </c>
      <c r="B924" t="s">
        <v>1422</v>
      </c>
      <c r="C924" t="s">
        <v>1433</v>
      </c>
      <c r="D924">
        <v>4</v>
      </c>
      <c r="E924" t="s">
        <v>23</v>
      </c>
      <c r="F924" t="s">
        <v>1450</v>
      </c>
      <c r="G924" t="s">
        <v>44</v>
      </c>
      <c r="H924" t="s">
        <v>533</v>
      </c>
      <c r="I924" t="s">
        <v>1451</v>
      </c>
      <c r="J924" t="s">
        <v>104</v>
      </c>
      <c r="K924">
        <f>COUNTIFS(Bike_Data[Product Name],Bike_Data[[#This Row],[Product Name]])</f>
        <v>97</v>
      </c>
      <c r="L924">
        <f>_xlfn.RANK.EQ(Bike_Data[[#This Row],[Product Name Count]],Bike_Data[Product Name Count])</f>
        <v>1262</v>
      </c>
      <c r="M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24" t="s">
        <v>29</v>
      </c>
      <c r="O924" t="s">
        <v>30</v>
      </c>
      <c r="P924">
        <v>2</v>
      </c>
      <c r="Q924">
        <v>1680.99</v>
      </c>
      <c r="R924">
        <v>7.0000000000000007E-2</v>
      </c>
      <c r="S924" t="s">
        <v>47</v>
      </c>
      <c r="T924">
        <v>21</v>
      </c>
      <c r="U924" t="s">
        <v>44</v>
      </c>
      <c r="V924" t="s">
        <v>48</v>
      </c>
      <c r="W924" t="s">
        <v>49</v>
      </c>
      <c r="X924" t="s">
        <v>50</v>
      </c>
    </row>
    <row r="925" spans="1:24" hidden="1" x14ac:dyDescent="0.25">
      <c r="A925">
        <v>476</v>
      </c>
      <c r="B925" t="s">
        <v>1422</v>
      </c>
      <c r="C925" t="s">
        <v>1433</v>
      </c>
      <c r="D925">
        <v>4</v>
      </c>
      <c r="E925" t="s">
        <v>23</v>
      </c>
      <c r="F925" t="s">
        <v>1450</v>
      </c>
      <c r="G925" t="s">
        <v>44</v>
      </c>
      <c r="H925" t="s">
        <v>533</v>
      </c>
      <c r="I925" t="s">
        <v>1451</v>
      </c>
      <c r="J925" t="s">
        <v>41</v>
      </c>
      <c r="K925">
        <f>COUNTIFS(Bike_Data[Product Name],Bike_Data[[#This Row],[Product Name]])</f>
        <v>97</v>
      </c>
      <c r="L925">
        <f>_xlfn.RANK.EQ(Bike_Data[[#This Row],[Product Name Count]],Bike_Data[Product Name Count])</f>
        <v>1262</v>
      </c>
      <c r="M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25" t="s">
        <v>39</v>
      </c>
      <c r="O925" t="s">
        <v>40</v>
      </c>
      <c r="P925">
        <v>2</v>
      </c>
      <c r="Q925">
        <v>2899.99</v>
      </c>
      <c r="R925">
        <v>0.2</v>
      </c>
      <c r="S925" t="s">
        <v>47</v>
      </c>
      <c r="T925">
        <v>2</v>
      </c>
      <c r="U925" t="s">
        <v>44</v>
      </c>
      <c r="V925" t="s">
        <v>48</v>
      </c>
      <c r="W925" t="s">
        <v>49</v>
      </c>
      <c r="X925" t="s">
        <v>50</v>
      </c>
    </row>
    <row r="926" spans="1:24" hidden="1" x14ac:dyDescent="0.25">
      <c r="A926">
        <v>476</v>
      </c>
      <c r="B926" t="s">
        <v>1422</v>
      </c>
      <c r="C926" t="s">
        <v>1433</v>
      </c>
      <c r="D926">
        <v>4</v>
      </c>
      <c r="E926" t="s">
        <v>23</v>
      </c>
      <c r="F926" t="s">
        <v>1450</v>
      </c>
      <c r="G926" t="s">
        <v>44</v>
      </c>
      <c r="H926" t="s">
        <v>533</v>
      </c>
      <c r="I926" t="s">
        <v>1451</v>
      </c>
      <c r="J926" t="s">
        <v>35</v>
      </c>
      <c r="K926">
        <f>COUNTIFS(Bike_Data[Product Name],Bike_Data[[#This Row],[Product Name]])</f>
        <v>84</v>
      </c>
      <c r="L926">
        <f>_xlfn.RANK.EQ(Bike_Data[[#This Row],[Product Name Count]],Bike_Data[Product Name Count])</f>
        <v>2086</v>
      </c>
      <c r="M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26" t="s">
        <v>36</v>
      </c>
      <c r="O926" t="s">
        <v>37</v>
      </c>
      <c r="P926">
        <v>2</v>
      </c>
      <c r="Q926">
        <v>599.99</v>
      </c>
      <c r="R926">
        <v>0.05</v>
      </c>
      <c r="S926" t="s">
        <v>47</v>
      </c>
      <c r="T926">
        <v>20</v>
      </c>
      <c r="U926" t="s">
        <v>44</v>
      </c>
      <c r="V926" t="s">
        <v>48</v>
      </c>
      <c r="W926" t="s">
        <v>49</v>
      </c>
      <c r="X926" t="s">
        <v>50</v>
      </c>
    </row>
    <row r="927" spans="1:24" hidden="1" x14ac:dyDescent="0.25">
      <c r="A927">
        <v>478</v>
      </c>
      <c r="B927" t="s">
        <v>1433</v>
      </c>
      <c r="C927" t="s">
        <v>1442</v>
      </c>
      <c r="D927">
        <v>4</v>
      </c>
      <c r="E927" t="s">
        <v>23</v>
      </c>
      <c r="F927" t="s">
        <v>1454</v>
      </c>
      <c r="G927" t="s">
        <v>44</v>
      </c>
      <c r="H927" t="s">
        <v>1455</v>
      </c>
      <c r="I927" t="s">
        <v>1456</v>
      </c>
      <c r="J927" t="s">
        <v>109</v>
      </c>
      <c r="K927">
        <f>COUNTIFS(Bike_Data[Product Name],Bike_Data[[#This Row],[Product Name]])</f>
        <v>193</v>
      </c>
      <c r="L927">
        <f>_xlfn.RANK.EQ(Bike_Data[[#This Row],[Product Name Count]],Bike_Data[Product Name Count])</f>
        <v>1</v>
      </c>
      <c r="M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7" t="s">
        <v>87</v>
      </c>
      <c r="O927" t="s">
        <v>37</v>
      </c>
      <c r="P927">
        <v>2</v>
      </c>
      <c r="Q927">
        <v>269.99</v>
      </c>
      <c r="R927">
        <v>7.0000000000000007E-2</v>
      </c>
      <c r="S927" t="s">
        <v>47</v>
      </c>
      <c r="T927">
        <v>16</v>
      </c>
      <c r="U927" t="s">
        <v>44</v>
      </c>
      <c r="V927" t="s">
        <v>48</v>
      </c>
      <c r="W927" t="s">
        <v>49</v>
      </c>
      <c r="X927" t="s">
        <v>55</v>
      </c>
    </row>
    <row r="928" spans="1:24" hidden="1" x14ac:dyDescent="0.25">
      <c r="A928">
        <v>479</v>
      </c>
      <c r="B928" t="s">
        <v>1442</v>
      </c>
      <c r="C928" t="s">
        <v>1445</v>
      </c>
      <c r="D928">
        <v>4</v>
      </c>
      <c r="E928" t="s">
        <v>23</v>
      </c>
      <c r="F928" t="s">
        <v>1457</v>
      </c>
      <c r="G928" t="s">
        <v>44</v>
      </c>
      <c r="H928" t="s">
        <v>274</v>
      </c>
      <c r="I928" t="s">
        <v>1458</v>
      </c>
      <c r="J928" t="s">
        <v>78</v>
      </c>
      <c r="K928">
        <f>COUNTIFS(Bike_Data[Product Name],Bike_Data[[#This Row],[Product Name]])</f>
        <v>193</v>
      </c>
      <c r="L928">
        <f>_xlfn.RANK.EQ(Bike_Data[[#This Row],[Product Name Count]],Bike_Data[Product Name Count])</f>
        <v>1</v>
      </c>
      <c r="M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8" t="s">
        <v>36</v>
      </c>
      <c r="O928" t="s">
        <v>37</v>
      </c>
      <c r="P928">
        <v>1</v>
      </c>
      <c r="Q928">
        <v>549.99</v>
      </c>
      <c r="R928">
        <v>0.05</v>
      </c>
      <c r="S928" t="s">
        <v>47</v>
      </c>
      <c r="T928">
        <v>2</v>
      </c>
      <c r="U928" t="s">
        <v>44</v>
      </c>
      <c r="V928" t="s">
        <v>48</v>
      </c>
      <c r="W928" t="s">
        <v>49</v>
      </c>
      <c r="X928" t="s">
        <v>50</v>
      </c>
    </row>
    <row r="929" spans="1:24" hidden="1" x14ac:dyDescent="0.25">
      <c r="A929">
        <v>479</v>
      </c>
      <c r="B929" t="s">
        <v>1442</v>
      </c>
      <c r="C929" t="s">
        <v>1445</v>
      </c>
      <c r="D929">
        <v>4</v>
      </c>
      <c r="E929" t="s">
        <v>23</v>
      </c>
      <c r="F929" t="s">
        <v>1457</v>
      </c>
      <c r="G929" t="s">
        <v>44</v>
      </c>
      <c r="H929" t="s">
        <v>274</v>
      </c>
      <c r="I929" t="s">
        <v>1458</v>
      </c>
      <c r="J929" t="s">
        <v>109</v>
      </c>
      <c r="K929">
        <f>COUNTIFS(Bike_Data[Product Name],Bike_Data[[#This Row],[Product Name]])</f>
        <v>193</v>
      </c>
      <c r="L929">
        <f>_xlfn.RANK.EQ(Bike_Data[[#This Row],[Product Name Count]],Bike_Data[Product Name Count])</f>
        <v>1</v>
      </c>
      <c r="M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29" t="s">
        <v>87</v>
      </c>
      <c r="O929" t="s">
        <v>37</v>
      </c>
      <c r="P929">
        <v>1</v>
      </c>
      <c r="Q929">
        <v>269.99</v>
      </c>
      <c r="R929">
        <v>0.2</v>
      </c>
      <c r="S929" t="s">
        <v>47</v>
      </c>
      <c r="T929">
        <v>16</v>
      </c>
      <c r="U929" t="s">
        <v>44</v>
      </c>
      <c r="V929" t="s">
        <v>48</v>
      </c>
      <c r="W929" t="s">
        <v>49</v>
      </c>
      <c r="X929" t="s">
        <v>50</v>
      </c>
    </row>
    <row r="930" spans="1:24" hidden="1" x14ac:dyDescent="0.25">
      <c r="A930">
        <v>479</v>
      </c>
      <c r="B930" t="s">
        <v>1442</v>
      </c>
      <c r="C930" t="s">
        <v>1445</v>
      </c>
      <c r="D930">
        <v>4</v>
      </c>
      <c r="E930" t="s">
        <v>23</v>
      </c>
      <c r="F930" t="s">
        <v>1457</v>
      </c>
      <c r="G930" t="s">
        <v>44</v>
      </c>
      <c r="H930" t="s">
        <v>274</v>
      </c>
      <c r="I930" t="s">
        <v>1458</v>
      </c>
      <c r="J930" t="s">
        <v>42</v>
      </c>
      <c r="K930">
        <f>COUNTIFS(Bike_Data[Product Name],Bike_Data[[#This Row],[Product Name]])</f>
        <v>185</v>
      </c>
      <c r="L930">
        <f>_xlfn.RANK.EQ(Bike_Data[[#This Row],[Product Name Count]],Bike_Data[Product Name Count])</f>
        <v>387</v>
      </c>
      <c r="M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0" t="s">
        <v>70</v>
      </c>
      <c r="O930" t="s">
        <v>37</v>
      </c>
      <c r="P930">
        <v>1</v>
      </c>
      <c r="Q930">
        <v>599.99</v>
      </c>
      <c r="R930">
        <v>7.0000000000000007E-2</v>
      </c>
      <c r="S930" t="s">
        <v>47</v>
      </c>
      <c r="T930">
        <v>2</v>
      </c>
      <c r="U930" t="s">
        <v>44</v>
      </c>
      <c r="V930" t="s">
        <v>48</v>
      </c>
      <c r="W930" t="s">
        <v>49</v>
      </c>
      <c r="X930" t="s">
        <v>50</v>
      </c>
    </row>
    <row r="931" spans="1:24" hidden="1" x14ac:dyDescent="0.25">
      <c r="A931">
        <v>479</v>
      </c>
      <c r="B931" t="s">
        <v>1442</v>
      </c>
      <c r="C931" t="s">
        <v>1445</v>
      </c>
      <c r="D931">
        <v>4</v>
      </c>
      <c r="E931" t="s">
        <v>23</v>
      </c>
      <c r="F931" t="s">
        <v>1457</v>
      </c>
      <c r="G931" t="s">
        <v>44</v>
      </c>
      <c r="H931" t="s">
        <v>274</v>
      </c>
      <c r="I931" t="s">
        <v>1458</v>
      </c>
      <c r="J931" t="s">
        <v>92</v>
      </c>
      <c r="K931">
        <f>COUNTIFS(Bike_Data[Product Name],Bike_Data[[#This Row],[Product Name]])</f>
        <v>101</v>
      </c>
      <c r="L931">
        <f>_xlfn.RANK.EQ(Bike_Data[[#This Row],[Product Name Count]],Bike_Data[Product Name Count])</f>
        <v>862</v>
      </c>
      <c r="M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1" t="s">
        <v>39</v>
      </c>
      <c r="O931" t="s">
        <v>40</v>
      </c>
      <c r="P931">
        <v>1</v>
      </c>
      <c r="Q931">
        <v>3999.99</v>
      </c>
      <c r="R931">
        <v>0.05</v>
      </c>
      <c r="S931" t="s">
        <v>47</v>
      </c>
      <c r="T931">
        <v>8</v>
      </c>
      <c r="U931" t="s">
        <v>44</v>
      </c>
      <c r="V931" t="s">
        <v>48</v>
      </c>
      <c r="W931" t="s">
        <v>49</v>
      </c>
      <c r="X931" t="s">
        <v>50</v>
      </c>
    </row>
    <row r="932" spans="1:24" hidden="1" x14ac:dyDescent="0.25">
      <c r="A932">
        <v>479</v>
      </c>
      <c r="B932" t="s">
        <v>1442</v>
      </c>
      <c r="C932" t="s">
        <v>1445</v>
      </c>
      <c r="D932">
        <v>4</v>
      </c>
      <c r="E932" t="s">
        <v>23</v>
      </c>
      <c r="F932" t="s">
        <v>1457</v>
      </c>
      <c r="G932" t="s">
        <v>44</v>
      </c>
      <c r="H932" t="s">
        <v>274</v>
      </c>
      <c r="I932" t="s">
        <v>1458</v>
      </c>
      <c r="J932" t="s">
        <v>28</v>
      </c>
      <c r="K932">
        <f>COUNTIFS(Bike_Data[Product Name],Bike_Data[[#This Row],[Product Name]])</f>
        <v>97</v>
      </c>
      <c r="L932">
        <f>_xlfn.RANK.EQ(Bike_Data[[#This Row],[Product Name Count]],Bike_Data[Product Name Count])</f>
        <v>1262</v>
      </c>
      <c r="M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32" t="s">
        <v>29</v>
      </c>
      <c r="O932" t="s">
        <v>30</v>
      </c>
      <c r="P932">
        <v>1</v>
      </c>
      <c r="Q932">
        <v>1549</v>
      </c>
      <c r="R932">
        <v>0.2</v>
      </c>
      <c r="S932" t="s">
        <v>47</v>
      </c>
      <c r="T932">
        <v>13</v>
      </c>
      <c r="U932" t="s">
        <v>44</v>
      </c>
      <c r="V932" t="s">
        <v>48</v>
      </c>
      <c r="W932" t="s">
        <v>49</v>
      </c>
      <c r="X932" t="s">
        <v>50</v>
      </c>
    </row>
    <row r="933" spans="1:24" hidden="1" x14ac:dyDescent="0.25">
      <c r="A933">
        <v>482</v>
      </c>
      <c r="B933" t="s">
        <v>1459</v>
      </c>
      <c r="C933" t="s">
        <v>1462</v>
      </c>
      <c r="D933">
        <v>4</v>
      </c>
      <c r="E933" t="s">
        <v>23</v>
      </c>
      <c r="F933" t="s">
        <v>1465</v>
      </c>
      <c r="G933" t="s">
        <v>44</v>
      </c>
      <c r="H933" t="s">
        <v>1195</v>
      </c>
      <c r="I933" t="s">
        <v>1466</v>
      </c>
      <c r="J933" t="s">
        <v>109</v>
      </c>
      <c r="K933">
        <f>COUNTIFS(Bike_Data[Product Name],Bike_Data[[#This Row],[Product Name]])</f>
        <v>193</v>
      </c>
      <c r="L933">
        <f>_xlfn.RANK.EQ(Bike_Data[[#This Row],[Product Name Count]],Bike_Data[Product Name Count])</f>
        <v>1</v>
      </c>
      <c r="M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3" t="s">
        <v>36</v>
      </c>
      <c r="O933" t="s">
        <v>37</v>
      </c>
      <c r="P933">
        <v>1</v>
      </c>
      <c r="Q933">
        <v>269.99</v>
      </c>
      <c r="R933">
        <v>0.2</v>
      </c>
      <c r="S933" t="s">
        <v>47</v>
      </c>
      <c r="T933">
        <v>1</v>
      </c>
      <c r="U933" t="s">
        <v>44</v>
      </c>
      <c r="V933" t="s">
        <v>48</v>
      </c>
      <c r="W933" t="s">
        <v>49</v>
      </c>
      <c r="X933" t="s">
        <v>50</v>
      </c>
    </row>
    <row r="934" spans="1:24" hidden="1" x14ac:dyDescent="0.25">
      <c r="A934">
        <v>482</v>
      </c>
      <c r="B934" t="s">
        <v>1459</v>
      </c>
      <c r="C934" t="s">
        <v>1462</v>
      </c>
      <c r="D934">
        <v>4</v>
      </c>
      <c r="E934" t="s">
        <v>23</v>
      </c>
      <c r="F934" t="s">
        <v>1465</v>
      </c>
      <c r="G934" t="s">
        <v>44</v>
      </c>
      <c r="H934" t="s">
        <v>1195</v>
      </c>
      <c r="I934" t="s">
        <v>1466</v>
      </c>
      <c r="J934" t="s">
        <v>86</v>
      </c>
      <c r="K934">
        <f>COUNTIFS(Bike_Data[Product Name],Bike_Data[[#This Row],[Product Name]])</f>
        <v>180</v>
      </c>
      <c r="L934">
        <f>_xlfn.RANK.EQ(Bike_Data[[#This Row],[Product Name Count]],Bike_Data[Product Name Count])</f>
        <v>572</v>
      </c>
      <c r="M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4" t="s">
        <v>36</v>
      </c>
      <c r="O934" t="s">
        <v>37</v>
      </c>
      <c r="P934">
        <v>1</v>
      </c>
      <c r="Q934">
        <v>269.99</v>
      </c>
      <c r="R934">
        <v>0.1</v>
      </c>
      <c r="S934" t="s">
        <v>47</v>
      </c>
      <c r="T934">
        <v>18</v>
      </c>
      <c r="U934" t="s">
        <v>44</v>
      </c>
      <c r="V934" t="s">
        <v>48</v>
      </c>
      <c r="W934" t="s">
        <v>49</v>
      </c>
      <c r="X934" t="s">
        <v>50</v>
      </c>
    </row>
    <row r="935" spans="1:24" hidden="1" x14ac:dyDescent="0.25">
      <c r="A935">
        <v>484</v>
      </c>
      <c r="B935" t="s">
        <v>1462</v>
      </c>
      <c r="C935" t="s">
        <v>1470</v>
      </c>
      <c r="D935">
        <v>4</v>
      </c>
      <c r="E935" t="s">
        <v>23</v>
      </c>
      <c r="F935" t="s">
        <v>1471</v>
      </c>
      <c r="G935" t="s">
        <v>44</v>
      </c>
      <c r="H935" t="s">
        <v>283</v>
      </c>
      <c r="I935" t="s">
        <v>1472</v>
      </c>
      <c r="J935" t="s">
        <v>78</v>
      </c>
      <c r="K935">
        <f>COUNTIFS(Bike_Data[Product Name],Bike_Data[[#This Row],[Product Name]])</f>
        <v>193</v>
      </c>
      <c r="L935">
        <f>_xlfn.RANK.EQ(Bike_Data[[#This Row],[Product Name Count]],Bike_Data[Product Name Count])</f>
        <v>1</v>
      </c>
      <c r="M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5" t="s">
        <v>70</v>
      </c>
      <c r="O935" t="s">
        <v>37</v>
      </c>
      <c r="P935">
        <v>1</v>
      </c>
      <c r="Q935">
        <v>549.99</v>
      </c>
      <c r="R935">
        <v>0.05</v>
      </c>
      <c r="S935" t="s">
        <v>47</v>
      </c>
      <c r="T935">
        <v>16</v>
      </c>
      <c r="U935" t="s">
        <v>44</v>
      </c>
      <c r="V935" t="s">
        <v>48</v>
      </c>
      <c r="W935" t="s">
        <v>49</v>
      </c>
      <c r="X935" t="s">
        <v>55</v>
      </c>
    </row>
    <row r="936" spans="1:24" hidden="1" x14ac:dyDescent="0.25">
      <c r="A936">
        <v>484</v>
      </c>
      <c r="B936" t="s">
        <v>1462</v>
      </c>
      <c r="C936" t="s">
        <v>1470</v>
      </c>
      <c r="D936">
        <v>4</v>
      </c>
      <c r="E936" t="s">
        <v>23</v>
      </c>
      <c r="F936" t="s">
        <v>1471</v>
      </c>
      <c r="G936" t="s">
        <v>44</v>
      </c>
      <c r="H936" t="s">
        <v>283</v>
      </c>
      <c r="I936" t="s">
        <v>1472</v>
      </c>
      <c r="J936" t="s">
        <v>114</v>
      </c>
      <c r="K936">
        <f>COUNTIFS(Bike_Data[Product Name],Bike_Data[[#This Row],[Product Name]])</f>
        <v>110</v>
      </c>
      <c r="L936">
        <f>_xlfn.RANK.EQ(Bike_Data[[#This Row],[Product Name Count]],Bike_Data[Product Name Count])</f>
        <v>752</v>
      </c>
      <c r="M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6" t="s">
        <v>39</v>
      </c>
      <c r="O936" t="s">
        <v>30</v>
      </c>
      <c r="P936">
        <v>1</v>
      </c>
      <c r="Q936">
        <v>469.99</v>
      </c>
      <c r="R936">
        <v>0.2</v>
      </c>
      <c r="S936" t="s">
        <v>47</v>
      </c>
      <c r="T936">
        <v>11</v>
      </c>
      <c r="U936" t="s">
        <v>44</v>
      </c>
      <c r="V936" t="s">
        <v>48</v>
      </c>
      <c r="W936" t="s">
        <v>49</v>
      </c>
      <c r="X936" t="s">
        <v>55</v>
      </c>
    </row>
    <row r="937" spans="1:24" hidden="1" x14ac:dyDescent="0.25">
      <c r="A937">
        <v>484</v>
      </c>
      <c r="B937" t="s">
        <v>1462</v>
      </c>
      <c r="C937" t="s">
        <v>1470</v>
      </c>
      <c r="D937">
        <v>4</v>
      </c>
      <c r="E937" t="s">
        <v>23</v>
      </c>
      <c r="F937" t="s">
        <v>1471</v>
      </c>
      <c r="G937" t="s">
        <v>44</v>
      </c>
      <c r="H937" t="s">
        <v>283</v>
      </c>
      <c r="I937" t="s">
        <v>1472</v>
      </c>
      <c r="J937" t="s">
        <v>76</v>
      </c>
      <c r="K937">
        <f>COUNTIFS(Bike_Data[Product Name],Bike_Data[[#This Row],[Product Name]])</f>
        <v>101</v>
      </c>
      <c r="L937">
        <f>_xlfn.RANK.EQ(Bike_Data[[#This Row],[Product Name Count]],Bike_Data[Product Name Count])</f>
        <v>862</v>
      </c>
      <c r="M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7" t="s">
        <v>77</v>
      </c>
      <c r="O937" t="s">
        <v>40</v>
      </c>
      <c r="P937">
        <v>2</v>
      </c>
      <c r="Q937">
        <v>2999.99</v>
      </c>
      <c r="R937">
        <v>0.05</v>
      </c>
      <c r="S937" t="s">
        <v>47</v>
      </c>
      <c r="T937">
        <v>17</v>
      </c>
      <c r="U937" t="s">
        <v>44</v>
      </c>
      <c r="V937" t="s">
        <v>48</v>
      </c>
      <c r="W937" t="s">
        <v>49</v>
      </c>
      <c r="X937" t="s">
        <v>55</v>
      </c>
    </row>
    <row r="938" spans="1:24" hidden="1" x14ac:dyDescent="0.25">
      <c r="A938">
        <v>484</v>
      </c>
      <c r="B938" t="s">
        <v>1462</v>
      </c>
      <c r="C938" t="s">
        <v>1470</v>
      </c>
      <c r="D938">
        <v>4</v>
      </c>
      <c r="E938" t="s">
        <v>23</v>
      </c>
      <c r="F938" t="s">
        <v>1471</v>
      </c>
      <c r="G938" t="s">
        <v>44</v>
      </c>
      <c r="H938" t="s">
        <v>283</v>
      </c>
      <c r="I938" t="s">
        <v>1472</v>
      </c>
      <c r="J938" t="s">
        <v>38</v>
      </c>
      <c r="K938">
        <f>COUNTIFS(Bike_Data[Product Name],Bike_Data[[#This Row],[Product Name]])</f>
        <v>85</v>
      </c>
      <c r="L938">
        <f>_xlfn.RANK.EQ(Bike_Data[[#This Row],[Product Name Count]],Bike_Data[Product Name Count])</f>
        <v>2001</v>
      </c>
      <c r="M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38" t="s">
        <v>39</v>
      </c>
      <c r="O938" t="s">
        <v>40</v>
      </c>
      <c r="P938">
        <v>2</v>
      </c>
      <c r="Q938">
        <v>1799.99</v>
      </c>
      <c r="R938">
        <v>0.1</v>
      </c>
      <c r="S938" t="s">
        <v>47</v>
      </c>
      <c r="T938">
        <v>1</v>
      </c>
      <c r="U938" t="s">
        <v>44</v>
      </c>
      <c r="V938" t="s">
        <v>48</v>
      </c>
      <c r="W938" t="s">
        <v>49</v>
      </c>
      <c r="X938" t="s">
        <v>55</v>
      </c>
    </row>
    <row r="939" spans="1:24" hidden="1" x14ac:dyDescent="0.25">
      <c r="A939">
        <v>485</v>
      </c>
      <c r="B939" t="s">
        <v>1462</v>
      </c>
      <c r="C939" t="s">
        <v>1470</v>
      </c>
      <c r="D939">
        <v>4</v>
      </c>
      <c r="E939" t="s">
        <v>23</v>
      </c>
      <c r="F939" t="s">
        <v>1473</v>
      </c>
      <c r="G939" t="s">
        <v>44</v>
      </c>
      <c r="H939" t="s">
        <v>930</v>
      </c>
      <c r="I939" t="s">
        <v>1474</v>
      </c>
      <c r="J939" t="s">
        <v>109</v>
      </c>
      <c r="K939">
        <f>COUNTIFS(Bike_Data[Product Name],Bike_Data[[#This Row],[Product Name]])</f>
        <v>193</v>
      </c>
      <c r="L939">
        <f>_xlfn.RANK.EQ(Bike_Data[[#This Row],[Product Name Count]],Bike_Data[Product Name Count])</f>
        <v>1</v>
      </c>
      <c r="M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39" t="s">
        <v>36</v>
      </c>
      <c r="O939" t="s">
        <v>37</v>
      </c>
      <c r="P939">
        <v>1</v>
      </c>
      <c r="Q939">
        <v>269.99</v>
      </c>
      <c r="R939">
        <v>0.1</v>
      </c>
      <c r="S939" t="s">
        <v>47</v>
      </c>
      <c r="T939">
        <v>1</v>
      </c>
      <c r="U939" t="s">
        <v>44</v>
      </c>
      <c r="V939" t="s">
        <v>48</v>
      </c>
      <c r="W939" t="s">
        <v>49</v>
      </c>
      <c r="X939" t="s">
        <v>55</v>
      </c>
    </row>
    <row r="940" spans="1:24" hidden="1" x14ac:dyDescent="0.25">
      <c r="A940">
        <v>485</v>
      </c>
      <c r="B940" t="s">
        <v>1462</v>
      </c>
      <c r="C940" t="s">
        <v>1470</v>
      </c>
      <c r="D940">
        <v>4</v>
      </c>
      <c r="E940" t="s">
        <v>23</v>
      </c>
      <c r="F940" t="s">
        <v>1473</v>
      </c>
      <c r="G940" t="s">
        <v>44</v>
      </c>
      <c r="H940" t="s">
        <v>930</v>
      </c>
      <c r="I940" t="s">
        <v>1474</v>
      </c>
      <c r="J940" t="s">
        <v>42</v>
      </c>
      <c r="K940">
        <f>COUNTIFS(Bike_Data[Product Name],Bike_Data[[#This Row],[Product Name]])</f>
        <v>185</v>
      </c>
      <c r="L940">
        <f>_xlfn.RANK.EQ(Bike_Data[[#This Row],[Product Name Count]],Bike_Data[Product Name Count])</f>
        <v>387</v>
      </c>
      <c r="M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0" t="s">
        <v>70</v>
      </c>
      <c r="O940" t="s">
        <v>37</v>
      </c>
      <c r="P940">
        <v>2</v>
      </c>
      <c r="Q940">
        <v>599.99</v>
      </c>
      <c r="R940">
        <v>0.05</v>
      </c>
      <c r="S940" t="s">
        <v>47</v>
      </c>
      <c r="T940">
        <v>2</v>
      </c>
      <c r="U940" t="s">
        <v>44</v>
      </c>
      <c r="V940" t="s">
        <v>48</v>
      </c>
      <c r="W940" t="s">
        <v>49</v>
      </c>
      <c r="X940" t="s">
        <v>55</v>
      </c>
    </row>
    <row r="941" spans="1:24" hidden="1" x14ac:dyDescent="0.25">
      <c r="A941">
        <v>486</v>
      </c>
      <c r="B941" t="s">
        <v>1462</v>
      </c>
      <c r="C941" t="s">
        <v>1467</v>
      </c>
      <c r="D941">
        <v>4</v>
      </c>
      <c r="E941" t="s">
        <v>23</v>
      </c>
      <c r="F941" t="s">
        <v>1475</v>
      </c>
      <c r="G941" t="s">
        <v>44</v>
      </c>
      <c r="H941" t="s">
        <v>452</v>
      </c>
      <c r="I941" t="s">
        <v>1476</v>
      </c>
      <c r="J941" t="s">
        <v>76</v>
      </c>
      <c r="K941">
        <f>COUNTIFS(Bike_Data[Product Name],Bike_Data[[#This Row],[Product Name]])</f>
        <v>101</v>
      </c>
      <c r="L941">
        <f>_xlfn.RANK.EQ(Bike_Data[[#This Row],[Product Name Count]],Bike_Data[Product Name Count])</f>
        <v>862</v>
      </c>
      <c r="M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1" t="s">
        <v>77</v>
      </c>
      <c r="O941" t="s">
        <v>40</v>
      </c>
      <c r="P941">
        <v>1</v>
      </c>
      <c r="Q941">
        <v>2999.99</v>
      </c>
      <c r="R941">
        <v>7.0000000000000007E-2</v>
      </c>
      <c r="S941" t="s">
        <v>47</v>
      </c>
      <c r="T941">
        <v>17</v>
      </c>
      <c r="U941" t="s">
        <v>44</v>
      </c>
      <c r="V941" t="s">
        <v>48</v>
      </c>
      <c r="W941" t="s">
        <v>49</v>
      </c>
      <c r="X941" t="s">
        <v>55</v>
      </c>
    </row>
    <row r="942" spans="1:24" hidden="1" x14ac:dyDescent="0.25">
      <c r="A942">
        <v>486</v>
      </c>
      <c r="B942" t="s">
        <v>1462</v>
      </c>
      <c r="C942" t="s">
        <v>1467</v>
      </c>
      <c r="D942">
        <v>4</v>
      </c>
      <c r="E942" t="s">
        <v>23</v>
      </c>
      <c r="F942" t="s">
        <v>1475</v>
      </c>
      <c r="G942" t="s">
        <v>44</v>
      </c>
      <c r="H942" t="s">
        <v>452</v>
      </c>
      <c r="I942" t="s">
        <v>1476</v>
      </c>
      <c r="J942" t="s">
        <v>118</v>
      </c>
      <c r="K942">
        <f>COUNTIFS(Bike_Data[Product Name],Bike_Data[[#This Row],[Product Name]])</f>
        <v>100</v>
      </c>
      <c r="L942">
        <f>_xlfn.RANK.EQ(Bike_Data[[#This Row],[Product Name Count]],Bike_Data[Product Name Count])</f>
        <v>1064</v>
      </c>
      <c r="M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2" t="s">
        <v>87</v>
      </c>
      <c r="O942" t="s">
        <v>37</v>
      </c>
      <c r="P942">
        <v>2</v>
      </c>
      <c r="Q942">
        <v>299.99</v>
      </c>
      <c r="R942">
        <v>0.05</v>
      </c>
      <c r="S942" t="s">
        <v>47</v>
      </c>
      <c r="T942">
        <v>12</v>
      </c>
      <c r="U942" t="s">
        <v>44</v>
      </c>
      <c r="V942" t="s">
        <v>48</v>
      </c>
      <c r="W942" t="s">
        <v>49</v>
      </c>
      <c r="X942" t="s">
        <v>55</v>
      </c>
    </row>
    <row r="943" spans="1:24" hidden="1" x14ac:dyDescent="0.25">
      <c r="A943">
        <v>487</v>
      </c>
      <c r="B943" t="s">
        <v>1462</v>
      </c>
      <c r="C943" t="s">
        <v>1467</v>
      </c>
      <c r="D943">
        <v>4</v>
      </c>
      <c r="E943" t="s">
        <v>23</v>
      </c>
      <c r="F943" t="s">
        <v>1477</v>
      </c>
      <c r="G943" t="s">
        <v>44</v>
      </c>
      <c r="H943" t="s">
        <v>830</v>
      </c>
      <c r="I943" t="s">
        <v>1478</v>
      </c>
      <c r="J943" t="s">
        <v>114</v>
      </c>
      <c r="K943">
        <f>COUNTIFS(Bike_Data[Product Name],Bike_Data[[#This Row],[Product Name]])</f>
        <v>110</v>
      </c>
      <c r="L943">
        <f>_xlfn.RANK.EQ(Bike_Data[[#This Row],[Product Name Count]],Bike_Data[Product Name Count])</f>
        <v>752</v>
      </c>
      <c r="M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3" t="s">
        <v>39</v>
      </c>
      <c r="O943" t="s">
        <v>30</v>
      </c>
      <c r="P943">
        <v>1</v>
      </c>
      <c r="Q943">
        <v>469.99</v>
      </c>
      <c r="R943">
        <v>0.2</v>
      </c>
      <c r="S943" t="s">
        <v>47</v>
      </c>
      <c r="T943">
        <v>11</v>
      </c>
      <c r="U943" t="s">
        <v>44</v>
      </c>
      <c r="V943" t="s">
        <v>48</v>
      </c>
      <c r="W943" t="s">
        <v>49</v>
      </c>
      <c r="X943" t="s">
        <v>50</v>
      </c>
    </row>
    <row r="944" spans="1:24" hidden="1" x14ac:dyDescent="0.25">
      <c r="A944">
        <v>488</v>
      </c>
      <c r="B944" t="s">
        <v>1462</v>
      </c>
      <c r="C944" t="s">
        <v>1479</v>
      </c>
      <c r="D944">
        <v>4</v>
      </c>
      <c r="E944" t="s">
        <v>23</v>
      </c>
      <c r="F944" t="s">
        <v>1480</v>
      </c>
      <c r="G944" t="s">
        <v>44</v>
      </c>
      <c r="H944" t="s">
        <v>798</v>
      </c>
      <c r="I944" t="s">
        <v>1481</v>
      </c>
      <c r="J944" t="s">
        <v>109</v>
      </c>
      <c r="K944">
        <f>COUNTIFS(Bike_Data[Product Name],Bike_Data[[#This Row],[Product Name]])</f>
        <v>193</v>
      </c>
      <c r="L944">
        <f>_xlfn.RANK.EQ(Bike_Data[[#This Row],[Product Name Count]],Bike_Data[Product Name Count])</f>
        <v>1</v>
      </c>
      <c r="M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4" t="s">
        <v>36</v>
      </c>
      <c r="O944" t="s">
        <v>37</v>
      </c>
      <c r="P944">
        <v>2</v>
      </c>
      <c r="Q944">
        <v>269.99</v>
      </c>
      <c r="R944">
        <v>7.0000000000000007E-2</v>
      </c>
      <c r="S944" t="s">
        <v>47</v>
      </c>
      <c r="T944">
        <v>1</v>
      </c>
      <c r="U944" t="s">
        <v>44</v>
      </c>
      <c r="V944" t="s">
        <v>48</v>
      </c>
      <c r="W944" t="s">
        <v>49</v>
      </c>
      <c r="X944" t="s">
        <v>50</v>
      </c>
    </row>
    <row r="945" spans="1:24" hidden="1" x14ac:dyDescent="0.25">
      <c r="A945">
        <v>488</v>
      </c>
      <c r="B945" t="s">
        <v>1462</v>
      </c>
      <c r="C945" t="s">
        <v>1479</v>
      </c>
      <c r="D945">
        <v>4</v>
      </c>
      <c r="E945" t="s">
        <v>23</v>
      </c>
      <c r="F945" t="s">
        <v>1480</v>
      </c>
      <c r="G945" t="s">
        <v>44</v>
      </c>
      <c r="H945" t="s">
        <v>798</v>
      </c>
      <c r="I945" t="s">
        <v>1481</v>
      </c>
      <c r="J945" t="s">
        <v>86</v>
      </c>
      <c r="K945">
        <f>COUNTIFS(Bike_Data[Product Name],Bike_Data[[#This Row],[Product Name]])</f>
        <v>180</v>
      </c>
      <c r="L945">
        <f>_xlfn.RANK.EQ(Bike_Data[[#This Row],[Product Name Count]],Bike_Data[Product Name Count])</f>
        <v>572</v>
      </c>
      <c r="M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5" t="s">
        <v>87</v>
      </c>
      <c r="O945" t="s">
        <v>37</v>
      </c>
      <c r="P945">
        <v>1</v>
      </c>
      <c r="Q945">
        <v>269.99</v>
      </c>
      <c r="R945">
        <v>0.05</v>
      </c>
      <c r="S945" t="s">
        <v>47</v>
      </c>
      <c r="T945">
        <v>0</v>
      </c>
      <c r="U945" t="s">
        <v>44</v>
      </c>
      <c r="V945" t="s">
        <v>48</v>
      </c>
      <c r="W945" t="s">
        <v>49</v>
      </c>
      <c r="X945" t="s">
        <v>50</v>
      </c>
    </row>
    <row r="946" spans="1:24" hidden="1" x14ac:dyDescent="0.25">
      <c r="A946">
        <v>488</v>
      </c>
      <c r="B946" t="s">
        <v>1462</v>
      </c>
      <c r="C946" t="s">
        <v>1479</v>
      </c>
      <c r="D946">
        <v>4</v>
      </c>
      <c r="E946" t="s">
        <v>23</v>
      </c>
      <c r="F946" t="s">
        <v>1480</v>
      </c>
      <c r="G946" t="s">
        <v>44</v>
      </c>
      <c r="H946" t="s">
        <v>798</v>
      </c>
      <c r="I946" t="s">
        <v>1481</v>
      </c>
      <c r="J946" t="s">
        <v>118</v>
      </c>
      <c r="K946">
        <f>COUNTIFS(Bike_Data[Product Name],Bike_Data[[#This Row],[Product Name]])</f>
        <v>100</v>
      </c>
      <c r="L946">
        <f>_xlfn.RANK.EQ(Bike_Data[[#This Row],[Product Name Count]],Bike_Data[Product Name Count])</f>
        <v>1064</v>
      </c>
      <c r="M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6" t="s">
        <v>87</v>
      </c>
      <c r="O946" t="s">
        <v>37</v>
      </c>
      <c r="P946">
        <v>2</v>
      </c>
      <c r="Q946">
        <v>299.99</v>
      </c>
      <c r="R946">
        <v>0.05</v>
      </c>
      <c r="S946" t="s">
        <v>47</v>
      </c>
      <c r="T946">
        <v>12</v>
      </c>
      <c r="U946" t="s">
        <v>44</v>
      </c>
      <c r="V946" t="s">
        <v>48</v>
      </c>
      <c r="W946" t="s">
        <v>49</v>
      </c>
      <c r="X946" t="s">
        <v>50</v>
      </c>
    </row>
    <row r="947" spans="1:24" hidden="1" x14ac:dyDescent="0.25">
      <c r="A947">
        <v>490</v>
      </c>
      <c r="B947" t="s">
        <v>1470</v>
      </c>
      <c r="C947" t="s">
        <v>1467</v>
      </c>
      <c r="D947">
        <v>4</v>
      </c>
      <c r="E947" t="s">
        <v>23</v>
      </c>
      <c r="F947" t="s">
        <v>1484</v>
      </c>
      <c r="G947" t="s">
        <v>44</v>
      </c>
      <c r="H947" t="s">
        <v>350</v>
      </c>
      <c r="I947" t="s">
        <v>1485</v>
      </c>
      <c r="J947" t="s">
        <v>78</v>
      </c>
      <c r="K947">
        <f>COUNTIFS(Bike_Data[Product Name],Bike_Data[[#This Row],[Product Name]])</f>
        <v>193</v>
      </c>
      <c r="L947">
        <f>_xlfn.RANK.EQ(Bike_Data[[#This Row],[Product Name Count]],Bike_Data[Product Name Count])</f>
        <v>1</v>
      </c>
      <c r="M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7" t="s">
        <v>36</v>
      </c>
      <c r="O947" t="s">
        <v>37</v>
      </c>
      <c r="P947">
        <v>1</v>
      </c>
      <c r="Q947">
        <v>549.99</v>
      </c>
      <c r="R947">
        <v>0.1</v>
      </c>
      <c r="S947" t="s">
        <v>47</v>
      </c>
      <c r="T947">
        <v>2</v>
      </c>
      <c r="U947" t="s">
        <v>44</v>
      </c>
      <c r="V947" t="s">
        <v>48</v>
      </c>
      <c r="W947" t="s">
        <v>49</v>
      </c>
      <c r="X947" t="s">
        <v>50</v>
      </c>
    </row>
    <row r="948" spans="1:24" hidden="1" x14ac:dyDescent="0.25">
      <c r="A948">
        <v>490</v>
      </c>
      <c r="B948" t="s">
        <v>1470</v>
      </c>
      <c r="C948" t="s">
        <v>1467</v>
      </c>
      <c r="D948">
        <v>4</v>
      </c>
      <c r="E948" t="s">
        <v>23</v>
      </c>
      <c r="F948" t="s">
        <v>1484</v>
      </c>
      <c r="G948" t="s">
        <v>44</v>
      </c>
      <c r="H948" t="s">
        <v>350</v>
      </c>
      <c r="I948" t="s">
        <v>1485</v>
      </c>
      <c r="J948" t="s">
        <v>109</v>
      </c>
      <c r="K948">
        <f>COUNTIFS(Bike_Data[Product Name],Bike_Data[[#This Row],[Product Name]])</f>
        <v>193</v>
      </c>
      <c r="L948">
        <f>_xlfn.RANK.EQ(Bike_Data[[#This Row],[Product Name Count]],Bike_Data[Product Name Count])</f>
        <v>1</v>
      </c>
      <c r="M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8" t="s">
        <v>36</v>
      </c>
      <c r="O948" t="s">
        <v>37</v>
      </c>
      <c r="P948">
        <v>2</v>
      </c>
      <c r="Q948">
        <v>269.99</v>
      </c>
      <c r="R948">
        <v>7.0000000000000007E-2</v>
      </c>
      <c r="S948" t="s">
        <v>47</v>
      </c>
      <c r="T948">
        <v>1</v>
      </c>
      <c r="U948" t="s">
        <v>44</v>
      </c>
      <c r="V948" t="s">
        <v>48</v>
      </c>
      <c r="W948" t="s">
        <v>49</v>
      </c>
      <c r="X948" t="s">
        <v>50</v>
      </c>
    </row>
    <row r="949" spans="1:24" hidden="1" x14ac:dyDescent="0.25">
      <c r="A949">
        <v>490</v>
      </c>
      <c r="B949" t="s">
        <v>1470</v>
      </c>
      <c r="C949" t="s">
        <v>1467</v>
      </c>
      <c r="D949">
        <v>4</v>
      </c>
      <c r="E949" t="s">
        <v>23</v>
      </c>
      <c r="F949" t="s">
        <v>1484</v>
      </c>
      <c r="G949" t="s">
        <v>44</v>
      </c>
      <c r="H949" t="s">
        <v>350</v>
      </c>
      <c r="I949" t="s">
        <v>1485</v>
      </c>
      <c r="J949" t="s">
        <v>86</v>
      </c>
      <c r="K949">
        <f>COUNTIFS(Bike_Data[Product Name],Bike_Data[[#This Row],[Product Name]])</f>
        <v>180</v>
      </c>
      <c r="L949">
        <f>_xlfn.RANK.EQ(Bike_Data[[#This Row],[Product Name Count]],Bike_Data[Product Name Count])</f>
        <v>572</v>
      </c>
      <c r="M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49" t="s">
        <v>36</v>
      </c>
      <c r="O949" t="s">
        <v>37</v>
      </c>
      <c r="P949">
        <v>1</v>
      </c>
      <c r="Q949">
        <v>269.99</v>
      </c>
      <c r="R949">
        <v>0.1</v>
      </c>
      <c r="S949" t="s">
        <v>47</v>
      </c>
      <c r="T949">
        <v>18</v>
      </c>
      <c r="U949" t="s">
        <v>44</v>
      </c>
      <c r="V949" t="s">
        <v>48</v>
      </c>
      <c r="W949" t="s">
        <v>49</v>
      </c>
      <c r="X949" t="s">
        <v>50</v>
      </c>
    </row>
    <row r="950" spans="1:24" hidden="1" x14ac:dyDescent="0.25">
      <c r="A950">
        <v>490</v>
      </c>
      <c r="B950" t="s">
        <v>1470</v>
      </c>
      <c r="C950" t="s">
        <v>1467</v>
      </c>
      <c r="D950">
        <v>4</v>
      </c>
      <c r="E950" t="s">
        <v>23</v>
      </c>
      <c r="F950" t="s">
        <v>1484</v>
      </c>
      <c r="G950" t="s">
        <v>44</v>
      </c>
      <c r="H950" t="s">
        <v>350</v>
      </c>
      <c r="I950" t="s">
        <v>1485</v>
      </c>
      <c r="J950" t="s">
        <v>118</v>
      </c>
      <c r="K950">
        <f>COUNTIFS(Bike_Data[Product Name],Bike_Data[[#This Row],[Product Name]])</f>
        <v>100</v>
      </c>
      <c r="L950">
        <f>_xlfn.RANK.EQ(Bike_Data[[#This Row],[Product Name Count]],Bike_Data[Product Name Count])</f>
        <v>1064</v>
      </c>
      <c r="M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0" t="s">
        <v>87</v>
      </c>
      <c r="O950" t="s">
        <v>37</v>
      </c>
      <c r="P950">
        <v>1</v>
      </c>
      <c r="Q950">
        <v>299.99</v>
      </c>
      <c r="R950">
        <v>0.05</v>
      </c>
      <c r="S950" t="s">
        <v>47</v>
      </c>
      <c r="T950">
        <v>12</v>
      </c>
      <c r="U950" t="s">
        <v>44</v>
      </c>
      <c r="V950" t="s">
        <v>48</v>
      </c>
      <c r="W950" t="s">
        <v>49</v>
      </c>
      <c r="X950" t="s">
        <v>50</v>
      </c>
    </row>
    <row r="951" spans="1:24" hidden="1" x14ac:dyDescent="0.25">
      <c r="A951">
        <v>494</v>
      </c>
      <c r="B951" t="s">
        <v>1467</v>
      </c>
      <c r="C951" t="s">
        <v>1486</v>
      </c>
      <c r="D951">
        <v>4</v>
      </c>
      <c r="E951" t="s">
        <v>23</v>
      </c>
      <c r="F951" t="s">
        <v>1494</v>
      </c>
      <c r="G951" t="s">
        <v>44</v>
      </c>
      <c r="H951" t="s">
        <v>577</v>
      </c>
      <c r="I951" t="s">
        <v>1495</v>
      </c>
      <c r="J951" t="s">
        <v>118</v>
      </c>
      <c r="K951">
        <f>COUNTIFS(Bike_Data[Product Name],Bike_Data[[#This Row],[Product Name]])</f>
        <v>100</v>
      </c>
      <c r="L951">
        <f>_xlfn.RANK.EQ(Bike_Data[[#This Row],[Product Name Count]],Bike_Data[Product Name Count])</f>
        <v>1064</v>
      </c>
      <c r="M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1" t="s">
        <v>87</v>
      </c>
      <c r="O951" t="s">
        <v>37</v>
      </c>
      <c r="P951">
        <v>1</v>
      </c>
      <c r="Q951">
        <v>299.99</v>
      </c>
      <c r="R951">
        <v>0.1</v>
      </c>
      <c r="S951" t="s">
        <v>47</v>
      </c>
      <c r="T951">
        <v>12</v>
      </c>
      <c r="U951" t="s">
        <v>44</v>
      </c>
      <c r="V951" t="s">
        <v>48</v>
      </c>
      <c r="W951" t="s">
        <v>49</v>
      </c>
      <c r="X951" t="s">
        <v>50</v>
      </c>
    </row>
    <row r="952" spans="1:24" hidden="1" x14ac:dyDescent="0.25">
      <c r="A952">
        <v>496</v>
      </c>
      <c r="B952" t="s">
        <v>1496</v>
      </c>
      <c r="C952" t="s">
        <v>1486</v>
      </c>
      <c r="D952">
        <v>4</v>
      </c>
      <c r="E952" t="s">
        <v>23</v>
      </c>
      <c r="F952" t="s">
        <v>1500</v>
      </c>
      <c r="G952" t="s">
        <v>44</v>
      </c>
      <c r="H952" t="s">
        <v>722</v>
      </c>
      <c r="I952" t="s">
        <v>1501</v>
      </c>
      <c r="J952" t="s">
        <v>109</v>
      </c>
      <c r="K952">
        <f>COUNTIFS(Bike_Data[Product Name],Bike_Data[[#This Row],[Product Name]])</f>
        <v>193</v>
      </c>
      <c r="L952">
        <f>_xlfn.RANK.EQ(Bike_Data[[#This Row],[Product Name Count]],Bike_Data[Product Name Count])</f>
        <v>1</v>
      </c>
      <c r="M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2" t="s">
        <v>36</v>
      </c>
      <c r="O952" t="s">
        <v>37</v>
      </c>
      <c r="P952">
        <v>1</v>
      </c>
      <c r="Q952">
        <v>269.99</v>
      </c>
      <c r="R952">
        <v>0.1</v>
      </c>
      <c r="S952" t="s">
        <v>47</v>
      </c>
      <c r="T952">
        <v>1</v>
      </c>
      <c r="U952" t="s">
        <v>44</v>
      </c>
      <c r="V952" t="s">
        <v>48</v>
      </c>
      <c r="W952" t="s">
        <v>49</v>
      </c>
      <c r="X952" t="s">
        <v>50</v>
      </c>
    </row>
    <row r="953" spans="1:24" hidden="1" x14ac:dyDescent="0.25">
      <c r="A953">
        <v>496</v>
      </c>
      <c r="B953" t="s">
        <v>1496</v>
      </c>
      <c r="C953" t="s">
        <v>1486</v>
      </c>
      <c r="D953">
        <v>4</v>
      </c>
      <c r="E953" t="s">
        <v>23</v>
      </c>
      <c r="F953" t="s">
        <v>1500</v>
      </c>
      <c r="G953" t="s">
        <v>44</v>
      </c>
      <c r="H953" t="s">
        <v>722</v>
      </c>
      <c r="I953" t="s">
        <v>1501</v>
      </c>
      <c r="J953" t="s">
        <v>109</v>
      </c>
      <c r="K953">
        <f>COUNTIFS(Bike_Data[Product Name],Bike_Data[[#This Row],[Product Name]])</f>
        <v>193</v>
      </c>
      <c r="L953">
        <f>_xlfn.RANK.EQ(Bike_Data[[#This Row],[Product Name Count]],Bike_Data[Product Name Count])</f>
        <v>1</v>
      </c>
      <c r="M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3" t="s">
        <v>87</v>
      </c>
      <c r="O953" t="s">
        <v>37</v>
      </c>
      <c r="P953">
        <v>2</v>
      </c>
      <c r="Q953">
        <v>269.99</v>
      </c>
      <c r="R953">
        <v>0.2</v>
      </c>
      <c r="S953" t="s">
        <v>47</v>
      </c>
      <c r="T953">
        <v>16</v>
      </c>
      <c r="U953" t="s">
        <v>44</v>
      </c>
      <c r="V953" t="s">
        <v>48</v>
      </c>
      <c r="W953" t="s">
        <v>49</v>
      </c>
      <c r="X953" t="s">
        <v>50</v>
      </c>
    </row>
    <row r="954" spans="1:24" hidden="1" x14ac:dyDescent="0.25">
      <c r="A954">
        <v>496</v>
      </c>
      <c r="B954" t="s">
        <v>1496</v>
      </c>
      <c r="C954" t="s">
        <v>1486</v>
      </c>
      <c r="D954">
        <v>4</v>
      </c>
      <c r="E954" t="s">
        <v>23</v>
      </c>
      <c r="F954" t="s">
        <v>1500</v>
      </c>
      <c r="G954" t="s">
        <v>44</v>
      </c>
      <c r="H954" t="s">
        <v>722</v>
      </c>
      <c r="I954" t="s">
        <v>1501</v>
      </c>
      <c r="J954" t="s">
        <v>118</v>
      </c>
      <c r="K954">
        <f>COUNTIFS(Bike_Data[Product Name],Bike_Data[[#This Row],[Product Name]])</f>
        <v>100</v>
      </c>
      <c r="L954">
        <f>_xlfn.RANK.EQ(Bike_Data[[#This Row],[Product Name Count]],Bike_Data[Product Name Count])</f>
        <v>1064</v>
      </c>
      <c r="M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4" t="s">
        <v>87</v>
      </c>
      <c r="O954" t="s">
        <v>37</v>
      </c>
      <c r="P954">
        <v>1</v>
      </c>
      <c r="Q954">
        <v>299.99</v>
      </c>
      <c r="R954">
        <v>0.2</v>
      </c>
      <c r="S954" t="s">
        <v>47</v>
      </c>
      <c r="T954">
        <v>12</v>
      </c>
      <c r="U954" t="s">
        <v>44</v>
      </c>
      <c r="V954" t="s">
        <v>48</v>
      </c>
      <c r="W954" t="s">
        <v>49</v>
      </c>
      <c r="X954" t="s">
        <v>50</v>
      </c>
    </row>
    <row r="955" spans="1:24" hidden="1" x14ac:dyDescent="0.25">
      <c r="A955">
        <v>497</v>
      </c>
      <c r="B955" t="s">
        <v>1496</v>
      </c>
      <c r="C955" t="s">
        <v>1486</v>
      </c>
      <c r="D955">
        <v>4</v>
      </c>
      <c r="E955" t="s">
        <v>23</v>
      </c>
      <c r="F955" t="s">
        <v>1502</v>
      </c>
      <c r="G955" t="s">
        <v>44</v>
      </c>
      <c r="H955" t="s">
        <v>1195</v>
      </c>
      <c r="I955" t="s">
        <v>1503</v>
      </c>
      <c r="J955" t="s">
        <v>132</v>
      </c>
      <c r="K955">
        <f>COUNTIFS(Bike_Data[Product Name],Bike_Data[[#This Row],[Product Name]])</f>
        <v>98</v>
      </c>
      <c r="L955">
        <f>_xlfn.RANK.EQ(Bike_Data[[#This Row],[Product Name Count]],Bike_Data[Product Name Count])</f>
        <v>1164</v>
      </c>
      <c r="M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5" t="s">
        <v>70</v>
      </c>
      <c r="O955" t="s">
        <v>37</v>
      </c>
      <c r="P955">
        <v>2</v>
      </c>
      <c r="Q955">
        <v>499.99</v>
      </c>
      <c r="R955">
        <v>7.0000000000000007E-2</v>
      </c>
      <c r="S955" t="s">
        <v>47</v>
      </c>
      <c r="T955">
        <v>18</v>
      </c>
      <c r="U955" t="s">
        <v>44</v>
      </c>
      <c r="V955" t="s">
        <v>48</v>
      </c>
      <c r="W955" t="s">
        <v>49</v>
      </c>
      <c r="X955" t="s">
        <v>50</v>
      </c>
    </row>
    <row r="956" spans="1:24" hidden="1" x14ac:dyDescent="0.25">
      <c r="A956">
        <v>498</v>
      </c>
      <c r="B956" t="s">
        <v>1496</v>
      </c>
      <c r="C956" t="s">
        <v>1486</v>
      </c>
      <c r="D956">
        <v>4</v>
      </c>
      <c r="E956" t="s">
        <v>23</v>
      </c>
      <c r="F956" t="s">
        <v>1504</v>
      </c>
      <c r="G956" t="s">
        <v>44</v>
      </c>
      <c r="H956" t="s">
        <v>1047</v>
      </c>
      <c r="I956" t="s">
        <v>1505</v>
      </c>
      <c r="J956" t="s">
        <v>109</v>
      </c>
      <c r="K956">
        <f>COUNTIFS(Bike_Data[Product Name],Bike_Data[[#This Row],[Product Name]])</f>
        <v>193</v>
      </c>
      <c r="L956">
        <f>_xlfn.RANK.EQ(Bike_Data[[#This Row],[Product Name Count]],Bike_Data[Product Name Count])</f>
        <v>1</v>
      </c>
      <c r="M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6" t="s">
        <v>87</v>
      </c>
      <c r="O956" t="s">
        <v>37</v>
      </c>
      <c r="P956">
        <v>1</v>
      </c>
      <c r="Q956">
        <v>269.99</v>
      </c>
      <c r="R956">
        <v>0.1</v>
      </c>
      <c r="S956" t="s">
        <v>47</v>
      </c>
      <c r="T956">
        <v>16</v>
      </c>
      <c r="U956" t="s">
        <v>44</v>
      </c>
      <c r="V956" t="s">
        <v>48</v>
      </c>
      <c r="W956" t="s">
        <v>49</v>
      </c>
      <c r="X956" t="s">
        <v>50</v>
      </c>
    </row>
    <row r="957" spans="1:24" hidden="1" x14ac:dyDescent="0.25">
      <c r="A957">
        <v>498</v>
      </c>
      <c r="B957" t="s">
        <v>1496</v>
      </c>
      <c r="C957" t="s">
        <v>1486</v>
      </c>
      <c r="D957">
        <v>4</v>
      </c>
      <c r="E957" t="s">
        <v>23</v>
      </c>
      <c r="F957" t="s">
        <v>1504</v>
      </c>
      <c r="G957" t="s">
        <v>44</v>
      </c>
      <c r="H957" t="s">
        <v>1047</v>
      </c>
      <c r="I957" t="s">
        <v>1505</v>
      </c>
      <c r="J957" t="s">
        <v>78</v>
      </c>
      <c r="K957">
        <f>COUNTIFS(Bike_Data[Product Name],Bike_Data[[#This Row],[Product Name]])</f>
        <v>193</v>
      </c>
      <c r="L957">
        <f>_xlfn.RANK.EQ(Bike_Data[[#This Row],[Product Name Count]],Bike_Data[Product Name Count])</f>
        <v>1</v>
      </c>
      <c r="M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7" t="s">
        <v>70</v>
      </c>
      <c r="O957" t="s">
        <v>37</v>
      </c>
      <c r="P957">
        <v>1</v>
      </c>
      <c r="Q957">
        <v>549.99</v>
      </c>
      <c r="R957">
        <v>7.0000000000000007E-2</v>
      </c>
      <c r="S957" t="s">
        <v>47</v>
      </c>
      <c r="T957">
        <v>16</v>
      </c>
      <c r="U957" t="s">
        <v>44</v>
      </c>
      <c r="V957" t="s">
        <v>48</v>
      </c>
      <c r="W957" t="s">
        <v>49</v>
      </c>
      <c r="X957" t="s">
        <v>50</v>
      </c>
    </row>
    <row r="958" spans="1:24" hidden="1" x14ac:dyDescent="0.25">
      <c r="A958">
        <v>498</v>
      </c>
      <c r="B958" t="s">
        <v>1496</v>
      </c>
      <c r="C958" t="s">
        <v>1486</v>
      </c>
      <c r="D958">
        <v>4</v>
      </c>
      <c r="E958" t="s">
        <v>23</v>
      </c>
      <c r="F958" t="s">
        <v>1504</v>
      </c>
      <c r="G958" t="s">
        <v>44</v>
      </c>
      <c r="H958" t="s">
        <v>1047</v>
      </c>
      <c r="I958" t="s">
        <v>1505</v>
      </c>
      <c r="J958" t="s">
        <v>28</v>
      </c>
      <c r="K958">
        <f>COUNTIFS(Bike_Data[Product Name],Bike_Data[[#This Row],[Product Name]])</f>
        <v>97</v>
      </c>
      <c r="L958">
        <f>_xlfn.RANK.EQ(Bike_Data[[#This Row],[Product Name Count]],Bike_Data[Product Name Count])</f>
        <v>1262</v>
      </c>
      <c r="M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58" t="s">
        <v>29</v>
      </c>
      <c r="O958" t="s">
        <v>30</v>
      </c>
      <c r="P958">
        <v>1</v>
      </c>
      <c r="Q958">
        <v>1549</v>
      </c>
      <c r="R958">
        <v>7.0000000000000007E-2</v>
      </c>
      <c r="S958" t="s">
        <v>47</v>
      </c>
      <c r="T958">
        <v>13</v>
      </c>
      <c r="U958" t="s">
        <v>44</v>
      </c>
      <c r="V958" t="s">
        <v>48</v>
      </c>
      <c r="W958" t="s">
        <v>49</v>
      </c>
      <c r="X958" t="s">
        <v>50</v>
      </c>
    </row>
    <row r="959" spans="1:24" hidden="1" x14ac:dyDescent="0.25">
      <c r="A959">
        <v>500</v>
      </c>
      <c r="B959" t="s">
        <v>1486</v>
      </c>
      <c r="C959" t="s">
        <v>1497</v>
      </c>
      <c r="D959">
        <v>4</v>
      </c>
      <c r="E959" t="s">
        <v>23</v>
      </c>
      <c r="F959" t="s">
        <v>1508</v>
      </c>
      <c r="G959" t="s">
        <v>44</v>
      </c>
      <c r="H959" t="s">
        <v>167</v>
      </c>
      <c r="I959" t="s">
        <v>1509</v>
      </c>
      <c r="J959" t="s">
        <v>78</v>
      </c>
      <c r="K959">
        <f>COUNTIFS(Bike_Data[Product Name],Bike_Data[[#This Row],[Product Name]])</f>
        <v>193</v>
      </c>
      <c r="L959">
        <f>_xlfn.RANK.EQ(Bike_Data[[#This Row],[Product Name Count]],Bike_Data[Product Name Count])</f>
        <v>1</v>
      </c>
      <c r="M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59" t="s">
        <v>36</v>
      </c>
      <c r="O959" t="s">
        <v>37</v>
      </c>
      <c r="P959">
        <v>2</v>
      </c>
      <c r="Q959">
        <v>549.99</v>
      </c>
      <c r="R959">
        <v>0.05</v>
      </c>
      <c r="S959" t="s">
        <v>47</v>
      </c>
      <c r="T959">
        <v>2</v>
      </c>
      <c r="U959" t="s">
        <v>44</v>
      </c>
      <c r="V959" t="s">
        <v>48</v>
      </c>
      <c r="W959" t="s">
        <v>49</v>
      </c>
      <c r="X959" t="s">
        <v>50</v>
      </c>
    </row>
    <row r="960" spans="1:24" hidden="1" x14ac:dyDescent="0.25">
      <c r="A960">
        <v>500</v>
      </c>
      <c r="B960" t="s">
        <v>1486</v>
      </c>
      <c r="C960" t="s">
        <v>1497</v>
      </c>
      <c r="D960">
        <v>4</v>
      </c>
      <c r="E960" t="s">
        <v>23</v>
      </c>
      <c r="F960" t="s">
        <v>1508</v>
      </c>
      <c r="G960" t="s">
        <v>44</v>
      </c>
      <c r="H960" t="s">
        <v>167</v>
      </c>
      <c r="I960" t="s">
        <v>1509</v>
      </c>
      <c r="J960" t="s">
        <v>86</v>
      </c>
      <c r="K960">
        <f>COUNTIFS(Bike_Data[Product Name],Bike_Data[[#This Row],[Product Name]])</f>
        <v>180</v>
      </c>
      <c r="L960">
        <f>_xlfn.RANK.EQ(Bike_Data[[#This Row],[Product Name Count]],Bike_Data[Product Name Count])</f>
        <v>572</v>
      </c>
      <c r="M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0" t="s">
        <v>36</v>
      </c>
      <c r="O960" t="s">
        <v>37</v>
      </c>
      <c r="P960">
        <v>1</v>
      </c>
      <c r="Q960">
        <v>269.99</v>
      </c>
      <c r="R960">
        <v>0.2</v>
      </c>
      <c r="S960" t="s">
        <v>47</v>
      </c>
      <c r="T960">
        <v>18</v>
      </c>
      <c r="U960" t="s">
        <v>44</v>
      </c>
      <c r="V960" t="s">
        <v>48</v>
      </c>
      <c r="W960" t="s">
        <v>49</v>
      </c>
      <c r="X960" t="s">
        <v>50</v>
      </c>
    </row>
    <row r="961" spans="1:24" hidden="1" x14ac:dyDescent="0.25">
      <c r="A961">
        <v>501</v>
      </c>
      <c r="B961" t="s">
        <v>1486</v>
      </c>
      <c r="C961" t="s">
        <v>1497</v>
      </c>
      <c r="D961">
        <v>4</v>
      </c>
      <c r="E961" t="s">
        <v>23</v>
      </c>
      <c r="F961" t="s">
        <v>1510</v>
      </c>
      <c r="G961" t="s">
        <v>44</v>
      </c>
      <c r="H961" t="s">
        <v>546</v>
      </c>
      <c r="I961" t="s">
        <v>1511</v>
      </c>
      <c r="J961" t="s">
        <v>86</v>
      </c>
      <c r="K961">
        <f>COUNTIFS(Bike_Data[Product Name],Bike_Data[[#This Row],[Product Name]])</f>
        <v>180</v>
      </c>
      <c r="L961">
        <f>_xlfn.RANK.EQ(Bike_Data[[#This Row],[Product Name Count]],Bike_Data[Product Name Count])</f>
        <v>572</v>
      </c>
      <c r="M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1" t="s">
        <v>36</v>
      </c>
      <c r="O961" t="s">
        <v>37</v>
      </c>
      <c r="P961">
        <v>1</v>
      </c>
      <c r="Q961">
        <v>269.99</v>
      </c>
      <c r="R961">
        <v>0.1</v>
      </c>
      <c r="S961" t="s">
        <v>47</v>
      </c>
      <c r="T961">
        <v>18</v>
      </c>
      <c r="U961" t="s">
        <v>44</v>
      </c>
      <c r="V961" t="s">
        <v>48</v>
      </c>
      <c r="W961" t="s">
        <v>49</v>
      </c>
      <c r="X961" t="s">
        <v>55</v>
      </c>
    </row>
    <row r="962" spans="1:24" hidden="1" x14ac:dyDescent="0.25">
      <c r="A962">
        <v>501</v>
      </c>
      <c r="B962" t="s">
        <v>1486</v>
      </c>
      <c r="C962" t="s">
        <v>1497</v>
      </c>
      <c r="D962">
        <v>4</v>
      </c>
      <c r="E962" t="s">
        <v>23</v>
      </c>
      <c r="F962" t="s">
        <v>1510</v>
      </c>
      <c r="G962" t="s">
        <v>44</v>
      </c>
      <c r="H962" t="s">
        <v>546</v>
      </c>
      <c r="I962" t="s">
        <v>1511</v>
      </c>
      <c r="J962" t="s">
        <v>118</v>
      </c>
      <c r="K962">
        <f>COUNTIFS(Bike_Data[Product Name],Bike_Data[[#This Row],[Product Name]])</f>
        <v>100</v>
      </c>
      <c r="L962">
        <f>_xlfn.RANK.EQ(Bike_Data[[#This Row],[Product Name Count]],Bike_Data[Product Name Count])</f>
        <v>1064</v>
      </c>
      <c r="M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2" t="s">
        <v>87</v>
      </c>
      <c r="O962" t="s">
        <v>37</v>
      </c>
      <c r="P962">
        <v>2</v>
      </c>
      <c r="Q962">
        <v>299.99</v>
      </c>
      <c r="R962">
        <v>7.0000000000000007E-2</v>
      </c>
      <c r="S962" t="s">
        <v>47</v>
      </c>
      <c r="T962">
        <v>12</v>
      </c>
      <c r="U962" t="s">
        <v>44</v>
      </c>
      <c r="V962" t="s">
        <v>48</v>
      </c>
      <c r="W962" t="s">
        <v>49</v>
      </c>
      <c r="X962" t="s">
        <v>55</v>
      </c>
    </row>
    <row r="963" spans="1:24" hidden="1" x14ac:dyDescent="0.25">
      <c r="A963">
        <v>501</v>
      </c>
      <c r="B963" t="s">
        <v>1486</v>
      </c>
      <c r="C963" t="s">
        <v>1497</v>
      </c>
      <c r="D963">
        <v>4</v>
      </c>
      <c r="E963" t="s">
        <v>23</v>
      </c>
      <c r="F963" t="s">
        <v>1510</v>
      </c>
      <c r="G963" t="s">
        <v>44</v>
      </c>
      <c r="H963" t="s">
        <v>546</v>
      </c>
      <c r="I963" t="s">
        <v>1511</v>
      </c>
      <c r="J963" t="s">
        <v>38</v>
      </c>
      <c r="K963">
        <f>COUNTIFS(Bike_Data[Product Name],Bike_Data[[#This Row],[Product Name]])</f>
        <v>85</v>
      </c>
      <c r="L963">
        <f>_xlfn.RANK.EQ(Bike_Data[[#This Row],[Product Name Count]],Bike_Data[Product Name Count])</f>
        <v>2001</v>
      </c>
      <c r="M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63" t="s">
        <v>39</v>
      </c>
      <c r="O963" t="s">
        <v>40</v>
      </c>
      <c r="P963">
        <v>1</v>
      </c>
      <c r="Q963">
        <v>1799.99</v>
      </c>
      <c r="R963">
        <v>7.0000000000000007E-2</v>
      </c>
      <c r="S963" t="s">
        <v>47</v>
      </c>
      <c r="T963">
        <v>1</v>
      </c>
      <c r="U963" t="s">
        <v>44</v>
      </c>
      <c r="V963" t="s">
        <v>48</v>
      </c>
      <c r="W963" t="s">
        <v>49</v>
      </c>
      <c r="X963" t="s">
        <v>55</v>
      </c>
    </row>
    <row r="964" spans="1:24" hidden="1" x14ac:dyDescent="0.25">
      <c r="A964">
        <v>501</v>
      </c>
      <c r="B964" t="s">
        <v>1486</v>
      </c>
      <c r="C964" t="s">
        <v>1497</v>
      </c>
      <c r="D964">
        <v>4</v>
      </c>
      <c r="E964" t="s">
        <v>23</v>
      </c>
      <c r="F964" t="s">
        <v>1510</v>
      </c>
      <c r="G964" t="s">
        <v>44</v>
      </c>
      <c r="H964" t="s">
        <v>546</v>
      </c>
      <c r="I964" t="s">
        <v>1511</v>
      </c>
      <c r="J964" t="s">
        <v>165</v>
      </c>
      <c r="K964">
        <f>COUNTIFS(Bike_Data[Product Name],Bike_Data[[#This Row],[Product Name]])</f>
        <v>78</v>
      </c>
      <c r="L964">
        <f>_xlfn.RANK.EQ(Bike_Data[[#This Row],[Product Name Count]],Bike_Data[Product Name Count])</f>
        <v>2170</v>
      </c>
      <c r="M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64" t="s">
        <v>36</v>
      </c>
      <c r="O964" t="s">
        <v>69</v>
      </c>
      <c r="P964">
        <v>2</v>
      </c>
      <c r="Q964">
        <v>449</v>
      </c>
      <c r="R964">
        <v>0.05</v>
      </c>
      <c r="S964" t="s">
        <v>47</v>
      </c>
      <c r="T964">
        <v>15</v>
      </c>
      <c r="U964" t="s">
        <v>44</v>
      </c>
      <c r="V964" t="s">
        <v>48</v>
      </c>
      <c r="W964" t="s">
        <v>49</v>
      </c>
      <c r="X964" t="s">
        <v>55</v>
      </c>
    </row>
    <row r="965" spans="1:24" hidden="1" x14ac:dyDescent="0.25">
      <c r="A965">
        <v>503</v>
      </c>
      <c r="B965" t="s">
        <v>1497</v>
      </c>
      <c r="C965" t="s">
        <v>1514</v>
      </c>
      <c r="D965">
        <v>4</v>
      </c>
      <c r="E965" t="s">
        <v>23</v>
      </c>
      <c r="F965" t="s">
        <v>1515</v>
      </c>
      <c r="G965" t="s">
        <v>44</v>
      </c>
      <c r="H965" t="s">
        <v>159</v>
      </c>
      <c r="I965" t="s">
        <v>1516</v>
      </c>
      <c r="J965" t="s">
        <v>109</v>
      </c>
      <c r="K965">
        <f>COUNTIFS(Bike_Data[Product Name],Bike_Data[[#This Row],[Product Name]])</f>
        <v>193</v>
      </c>
      <c r="L965">
        <f>_xlfn.RANK.EQ(Bike_Data[[#This Row],[Product Name Count]],Bike_Data[Product Name Count])</f>
        <v>1</v>
      </c>
      <c r="M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5" t="s">
        <v>36</v>
      </c>
      <c r="O965" t="s">
        <v>37</v>
      </c>
      <c r="P965">
        <v>2</v>
      </c>
      <c r="Q965">
        <v>269.99</v>
      </c>
      <c r="R965">
        <v>7.0000000000000007E-2</v>
      </c>
      <c r="S965" t="s">
        <v>47</v>
      </c>
      <c r="T965">
        <v>1</v>
      </c>
      <c r="U965" t="s">
        <v>44</v>
      </c>
      <c r="V965" t="s">
        <v>48</v>
      </c>
      <c r="W965" t="s">
        <v>49</v>
      </c>
      <c r="X965" t="s">
        <v>50</v>
      </c>
    </row>
    <row r="966" spans="1:24" hidden="1" x14ac:dyDescent="0.25">
      <c r="A966">
        <v>503</v>
      </c>
      <c r="B966" t="s">
        <v>1497</v>
      </c>
      <c r="C966" t="s">
        <v>1514</v>
      </c>
      <c r="D966">
        <v>4</v>
      </c>
      <c r="E966" t="s">
        <v>23</v>
      </c>
      <c r="F966" t="s">
        <v>1515</v>
      </c>
      <c r="G966" t="s">
        <v>44</v>
      </c>
      <c r="H966" t="s">
        <v>159</v>
      </c>
      <c r="I966" t="s">
        <v>1516</v>
      </c>
      <c r="J966" t="s">
        <v>28</v>
      </c>
      <c r="K966">
        <f>COUNTIFS(Bike_Data[Product Name],Bike_Data[[#This Row],[Product Name]])</f>
        <v>97</v>
      </c>
      <c r="L966">
        <f>_xlfn.RANK.EQ(Bike_Data[[#This Row],[Product Name Count]],Bike_Data[Product Name Count])</f>
        <v>1262</v>
      </c>
      <c r="M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66" t="s">
        <v>29</v>
      </c>
      <c r="O966" t="s">
        <v>30</v>
      </c>
      <c r="P966">
        <v>1</v>
      </c>
      <c r="Q966">
        <v>1549</v>
      </c>
      <c r="R966">
        <v>0.05</v>
      </c>
      <c r="S966" t="s">
        <v>47</v>
      </c>
      <c r="T966">
        <v>13</v>
      </c>
      <c r="U966" t="s">
        <v>44</v>
      </c>
      <c r="V966" t="s">
        <v>48</v>
      </c>
      <c r="W966" t="s">
        <v>49</v>
      </c>
      <c r="X966" t="s">
        <v>50</v>
      </c>
    </row>
    <row r="967" spans="1:24" hidden="1" x14ac:dyDescent="0.25">
      <c r="A967">
        <v>505</v>
      </c>
      <c r="B967" t="s">
        <v>1514</v>
      </c>
      <c r="C967" t="s">
        <v>1520</v>
      </c>
      <c r="D967">
        <v>4</v>
      </c>
      <c r="E967" t="s">
        <v>23</v>
      </c>
      <c r="F967" t="s">
        <v>1521</v>
      </c>
      <c r="G967" t="s">
        <v>44</v>
      </c>
      <c r="H967" t="s">
        <v>198</v>
      </c>
      <c r="I967" t="s">
        <v>1522</v>
      </c>
      <c r="J967" t="s">
        <v>42</v>
      </c>
      <c r="K967">
        <f>COUNTIFS(Bike_Data[Product Name],Bike_Data[[#This Row],[Product Name]])</f>
        <v>185</v>
      </c>
      <c r="L967">
        <f>_xlfn.RANK.EQ(Bike_Data[[#This Row],[Product Name Count]],Bike_Data[Product Name Count])</f>
        <v>387</v>
      </c>
      <c r="M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7" t="s">
        <v>70</v>
      </c>
      <c r="O967" t="s">
        <v>37</v>
      </c>
      <c r="P967">
        <v>1</v>
      </c>
      <c r="Q967">
        <v>599.99</v>
      </c>
      <c r="R967">
        <v>0.2</v>
      </c>
      <c r="S967" t="s">
        <v>47</v>
      </c>
      <c r="T967">
        <v>2</v>
      </c>
      <c r="U967" t="s">
        <v>44</v>
      </c>
      <c r="V967" t="s">
        <v>48</v>
      </c>
      <c r="W967" t="s">
        <v>49</v>
      </c>
      <c r="X967" t="s">
        <v>50</v>
      </c>
    </row>
    <row r="968" spans="1:24" hidden="1" x14ac:dyDescent="0.25">
      <c r="A968">
        <v>506</v>
      </c>
      <c r="B968" t="s">
        <v>1514</v>
      </c>
      <c r="C968" t="s">
        <v>1523</v>
      </c>
      <c r="D968">
        <v>4</v>
      </c>
      <c r="E968" t="s">
        <v>23</v>
      </c>
      <c r="F968" t="s">
        <v>1524</v>
      </c>
      <c r="G968" t="s">
        <v>44</v>
      </c>
      <c r="H968" t="s">
        <v>501</v>
      </c>
      <c r="I968" t="s">
        <v>1525</v>
      </c>
      <c r="J968" t="s">
        <v>92</v>
      </c>
      <c r="K968">
        <f>COUNTIFS(Bike_Data[Product Name],Bike_Data[[#This Row],[Product Name]])</f>
        <v>101</v>
      </c>
      <c r="L968">
        <f>_xlfn.RANK.EQ(Bike_Data[[#This Row],[Product Name Count]],Bike_Data[Product Name Count])</f>
        <v>862</v>
      </c>
      <c r="M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8" t="s">
        <v>39</v>
      </c>
      <c r="O968" t="s">
        <v>40</v>
      </c>
      <c r="P968">
        <v>1</v>
      </c>
      <c r="Q968">
        <v>3999.99</v>
      </c>
      <c r="R968">
        <v>7.0000000000000007E-2</v>
      </c>
      <c r="S968" t="s">
        <v>47</v>
      </c>
      <c r="T968">
        <v>8</v>
      </c>
      <c r="U968" t="s">
        <v>44</v>
      </c>
      <c r="V968" t="s">
        <v>48</v>
      </c>
      <c r="W968" t="s">
        <v>49</v>
      </c>
      <c r="X968" t="s">
        <v>50</v>
      </c>
    </row>
    <row r="969" spans="1:24" hidden="1" x14ac:dyDescent="0.25">
      <c r="A969">
        <v>506</v>
      </c>
      <c r="B969" t="s">
        <v>1514</v>
      </c>
      <c r="C969" t="s">
        <v>1523</v>
      </c>
      <c r="D969">
        <v>4</v>
      </c>
      <c r="E969" t="s">
        <v>23</v>
      </c>
      <c r="F969" t="s">
        <v>1524</v>
      </c>
      <c r="G969" t="s">
        <v>44</v>
      </c>
      <c r="H969" t="s">
        <v>501</v>
      </c>
      <c r="I969" t="s">
        <v>1525</v>
      </c>
      <c r="J969" t="s">
        <v>132</v>
      </c>
      <c r="K969">
        <f>COUNTIFS(Bike_Data[Product Name],Bike_Data[[#This Row],[Product Name]])</f>
        <v>98</v>
      </c>
      <c r="L969">
        <f>_xlfn.RANK.EQ(Bike_Data[[#This Row],[Product Name Count]],Bike_Data[Product Name Count])</f>
        <v>1164</v>
      </c>
      <c r="M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69" t="s">
        <v>70</v>
      </c>
      <c r="O969" t="s">
        <v>37</v>
      </c>
      <c r="P969">
        <v>1</v>
      </c>
      <c r="Q969">
        <v>499.99</v>
      </c>
      <c r="R969">
        <v>0.1</v>
      </c>
      <c r="S969" t="s">
        <v>47</v>
      </c>
      <c r="T969">
        <v>18</v>
      </c>
      <c r="U969" t="s">
        <v>44</v>
      </c>
      <c r="V969" t="s">
        <v>48</v>
      </c>
      <c r="W969" t="s">
        <v>49</v>
      </c>
      <c r="X969" t="s">
        <v>50</v>
      </c>
    </row>
    <row r="970" spans="1:24" hidden="1" x14ac:dyDescent="0.25">
      <c r="A970">
        <v>508</v>
      </c>
      <c r="B970" t="s">
        <v>1517</v>
      </c>
      <c r="C970" t="s">
        <v>1528</v>
      </c>
      <c r="D970">
        <v>4</v>
      </c>
      <c r="E970" t="s">
        <v>23</v>
      </c>
      <c r="F970" t="s">
        <v>1529</v>
      </c>
      <c r="G970" t="s">
        <v>44</v>
      </c>
      <c r="H970" t="s">
        <v>1207</v>
      </c>
      <c r="I970" t="s">
        <v>1530</v>
      </c>
      <c r="J970" t="s">
        <v>132</v>
      </c>
      <c r="K970">
        <f>COUNTIFS(Bike_Data[Product Name],Bike_Data[[#This Row],[Product Name]])</f>
        <v>98</v>
      </c>
      <c r="L970">
        <f>_xlfn.RANK.EQ(Bike_Data[[#This Row],[Product Name Count]],Bike_Data[Product Name Count])</f>
        <v>1164</v>
      </c>
      <c r="M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70" t="s">
        <v>70</v>
      </c>
      <c r="O970" t="s">
        <v>37</v>
      </c>
      <c r="P970">
        <v>1</v>
      </c>
      <c r="Q970">
        <v>499.99</v>
      </c>
      <c r="R970">
        <v>7.0000000000000007E-2</v>
      </c>
      <c r="S970" t="s">
        <v>47</v>
      </c>
      <c r="T970">
        <v>18</v>
      </c>
      <c r="U970" t="s">
        <v>44</v>
      </c>
      <c r="V970" t="s">
        <v>48</v>
      </c>
      <c r="W970" t="s">
        <v>49</v>
      </c>
      <c r="X970" t="s">
        <v>50</v>
      </c>
    </row>
    <row r="971" spans="1:24" hidden="1" x14ac:dyDescent="0.25">
      <c r="A971">
        <v>508</v>
      </c>
      <c r="B971" t="s">
        <v>1517</v>
      </c>
      <c r="C971" t="s">
        <v>1528</v>
      </c>
      <c r="D971">
        <v>4</v>
      </c>
      <c r="E971" t="s">
        <v>23</v>
      </c>
      <c r="F971" t="s">
        <v>1529</v>
      </c>
      <c r="G971" t="s">
        <v>44</v>
      </c>
      <c r="H971" t="s">
        <v>1207</v>
      </c>
      <c r="I971" t="s">
        <v>1530</v>
      </c>
      <c r="J971" t="s">
        <v>28</v>
      </c>
      <c r="K971">
        <f>COUNTIFS(Bike_Data[Product Name],Bike_Data[[#This Row],[Product Name]])</f>
        <v>97</v>
      </c>
      <c r="L971">
        <f>_xlfn.RANK.EQ(Bike_Data[[#This Row],[Product Name Count]],Bike_Data[Product Name Count])</f>
        <v>1262</v>
      </c>
      <c r="M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1" t="s">
        <v>29</v>
      </c>
      <c r="O971" t="s">
        <v>30</v>
      </c>
      <c r="P971">
        <v>2</v>
      </c>
      <c r="Q971">
        <v>1549</v>
      </c>
      <c r="R971">
        <v>0.05</v>
      </c>
      <c r="S971" t="s">
        <v>47</v>
      </c>
      <c r="T971">
        <v>13</v>
      </c>
      <c r="U971" t="s">
        <v>44</v>
      </c>
      <c r="V971" t="s">
        <v>48</v>
      </c>
      <c r="W971" t="s">
        <v>49</v>
      </c>
      <c r="X971" t="s">
        <v>50</v>
      </c>
    </row>
    <row r="972" spans="1:24" hidden="1" x14ac:dyDescent="0.25">
      <c r="A972">
        <v>508</v>
      </c>
      <c r="B972" t="s">
        <v>1517</v>
      </c>
      <c r="C972" t="s">
        <v>1528</v>
      </c>
      <c r="D972">
        <v>4</v>
      </c>
      <c r="E972" t="s">
        <v>23</v>
      </c>
      <c r="F972" t="s">
        <v>1529</v>
      </c>
      <c r="G972" t="s">
        <v>44</v>
      </c>
      <c r="H972" t="s">
        <v>1207</v>
      </c>
      <c r="I972" t="s">
        <v>1530</v>
      </c>
      <c r="J972" t="s">
        <v>38</v>
      </c>
      <c r="K972">
        <f>COUNTIFS(Bike_Data[Product Name],Bike_Data[[#This Row],[Product Name]])</f>
        <v>85</v>
      </c>
      <c r="L972">
        <f>_xlfn.RANK.EQ(Bike_Data[[#This Row],[Product Name Count]],Bike_Data[Product Name Count])</f>
        <v>2001</v>
      </c>
      <c r="M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2" t="s">
        <v>39</v>
      </c>
      <c r="O972" t="s">
        <v>40</v>
      </c>
      <c r="P972">
        <v>1</v>
      </c>
      <c r="Q972">
        <v>1799.99</v>
      </c>
      <c r="R972">
        <v>0.05</v>
      </c>
      <c r="S972" t="s">
        <v>47</v>
      </c>
      <c r="T972">
        <v>1</v>
      </c>
      <c r="U972" t="s">
        <v>44</v>
      </c>
      <c r="V972" t="s">
        <v>48</v>
      </c>
      <c r="W972" t="s">
        <v>49</v>
      </c>
      <c r="X972" t="s">
        <v>50</v>
      </c>
    </row>
    <row r="973" spans="1:24" hidden="1" x14ac:dyDescent="0.25">
      <c r="A973">
        <v>508</v>
      </c>
      <c r="B973" t="s">
        <v>1517</v>
      </c>
      <c r="C973" t="s">
        <v>1528</v>
      </c>
      <c r="D973">
        <v>4</v>
      </c>
      <c r="E973" t="s">
        <v>23</v>
      </c>
      <c r="F973" t="s">
        <v>1529</v>
      </c>
      <c r="G973" t="s">
        <v>44</v>
      </c>
      <c r="H973" t="s">
        <v>1207</v>
      </c>
      <c r="I973" t="s">
        <v>1530</v>
      </c>
      <c r="J973" t="s">
        <v>61</v>
      </c>
      <c r="K973">
        <f>COUNTIFS(Bike_Data[Product Name],Bike_Data[[#This Row],[Product Name]])</f>
        <v>77</v>
      </c>
      <c r="L973">
        <f>_xlfn.RANK.EQ(Bike_Data[[#This Row],[Product Name Count]],Bike_Data[Product Name Count])</f>
        <v>2248</v>
      </c>
      <c r="M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3" t="s">
        <v>39</v>
      </c>
      <c r="O973" t="s">
        <v>62</v>
      </c>
      <c r="P973">
        <v>2</v>
      </c>
      <c r="Q973">
        <v>749.99</v>
      </c>
      <c r="R973">
        <v>0.05</v>
      </c>
      <c r="S973" t="s">
        <v>47</v>
      </c>
      <c r="T973">
        <v>16</v>
      </c>
      <c r="U973" t="s">
        <v>44</v>
      </c>
      <c r="V973" t="s">
        <v>48</v>
      </c>
      <c r="W973" t="s">
        <v>49</v>
      </c>
      <c r="X973" t="s">
        <v>50</v>
      </c>
    </row>
    <row r="974" spans="1:24" hidden="1" x14ac:dyDescent="0.25">
      <c r="A974">
        <v>509</v>
      </c>
      <c r="B974" t="s">
        <v>1523</v>
      </c>
      <c r="C974" t="s">
        <v>1520</v>
      </c>
      <c r="D974">
        <v>4</v>
      </c>
      <c r="E974" t="s">
        <v>23</v>
      </c>
      <c r="F974" t="s">
        <v>1531</v>
      </c>
      <c r="G974" t="s">
        <v>44</v>
      </c>
      <c r="H974" t="s">
        <v>914</v>
      </c>
      <c r="I974" t="s">
        <v>1532</v>
      </c>
      <c r="J974" t="s">
        <v>118</v>
      </c>
      <c r="K974">
        <f>COUNTIFS(Bike_Data[Product Name],Bike_Data[[#This Row],[Product Name]])</f>
        <v>100</v>
      </c>
      <c r="L974">
        <f>_xlfn.RANK.EQ(Bike_Data[[#This Row],[Product Name Count]],Bike_Data[Product Name Count])</f>
        <v>1064</v>
      </c>
      <c r="M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74" t="s">
        <v>87</v>
      </c>
      <c r="O974" t="s">
        <v>37</v>
      </c>
      <c r="P974">
        <v>2</v>
      </c>
      <c r="Q974">
        <v>299.99</v>
      </c>
      <c r="R974">
        <v>0.2</v>
      </c>
      <c r="S974" t="s">
        <v>47</v>
      </c>
      <c r="T974">
        <v>12</v>
      </c>
      <c r="U974" t="s">
        <v>44</v>
      </c>
      <c r="V974" t="s">
        <v>48</v>
      </c>
      <c r="W974" t="s">
        <v>49</v>
      </c>
      <c r="X974" t="s">
        <v>55</v>
      </c>
    </row>
    <row r="975" spans="1:24" hidden="1" x14ac:dyDescent="0.25">
      <c r="A975">
        <v>509</v>
      </c>
      <c r="B975" t="s">
        <v>1523</v>
      </c>
      <c r="C975" t="s">
        <v>1520</v>
      </c>
      <c r="D975">
        <v>4</v>
      </c>
      <c r="E975" t="s">
        <v>23</v>
      </c>
      <c r="F975" t="s">
        <v>1531</v>
      </c>
      <c r="G975" t="s">
        <v>44</v>
      </c>
      <c r="H975" t="s">
        <v>914</v>
      </c>
      <c r="I975" t="s">
        <v>1532</v>
      </c>
      <c r="J975" t="s">
        <v>41</v>
      </c>
      <c r="K975">
        <f>COUNTIFS(Bike_Data[Product Name],Bike_Data[[#This Row],[Product Name]])</f>
        <v>97</v>
      </c>
      <c r="L975">
        <f>_xlfn.RANK.EQ(Bike_Data[[#This Row],[Product Name Count]],Bike_Data[Product Name Count])</f>
        <v>1262</v>
      </c>
      <c r="M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5" t="s">
        <v>39</v>
      </c>
      <c r="O975" t="s">
        <v>40</v>
      </c>
      <c r="P975">
        <v>2</v>
      </c>
      <c r="Q975">
        <v>2899.99</v>
      </c>
      <c r="R975">
        <v>0.05</v>
      </c>
      <c r="S975" t="s">
        <v>47</v>
      </c>
      <c r="T975">
        <v>2</v>
      </c>
      <c r="U975" t="s">
        <v>44</v>
      </c>
      <c r="V975" t="s">
        <v>48</v>
      </c>
      <c r="W975" t="s">
        <v>49</v>
      </c>
      <c r="X975" t="s">
        <v>55</v>
      </c>
    </row>
    <row r="976" spans="1:24" hidden="1" x14ac:dyDescent="0.25">
      <c r="A976">
        <v>510</v>
      </c>
      <c r="B976" t="s">
        <v>1520</v>
      </c>
      <c r="C976" t="s">
        <v>1528</v>
      </c>
      <c r="D976">
        <v>4</v>
      </c>
      <c r="E976" t="s">
        <v>23</v>
      </c>
      <c r="F976" t="s">
        <v>1533</v>
      </c>
      <c r="G976" t="s">
        <v>44</v>
      </c>
      <c r="H976" t="s">
        <v>1119</v>
      </c>
      <c r="I976" t="s">
        <v>1534</v>
      </c>
      <c r="J976" t="s">
        <v>68</v>
      </c>
      <c r="K976">
        <f>COUNTIFS(Bike_Data[Product Name],Bike_Data[[#This Row],[Product Name]])</f>
        <v>91</v>
      </c>
      <c r="L976">
        <f>_xlfn.RANK.EQ(Bike_Data[[#This Row],[Product Name Count]],Bike_Data[Product Name Count])</f>
        <v>1553</v>
      </c>
      <c r="M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76" t="s">
        <v>36</v>
      </c>
      <c r="O976" t="s">
        <v>69</v>
      </c>
      <c r="P976">
        <v>1</v>
      </c>
      <c r="Q976">
        <v>429</v>
      </c>
      <c r="R976">
        <v>0.1</v>
      </c>
      <c r="S976" t="s">
        <v>47</v>
      </c>
      <c r="T976">
        <v>3</v>
      </c>
      <c r="U976" t="s">
        <v>44</v>
      </c>
      <c r="V976" t="s">
        <v>48</v>
      </c>
      <c r="W976" t="s">
        <v>49</v>
      </c>
      <c r="X976" t="s">
        <v>55</v>
      </c>
    </row>
    <row r="977" spans="1:24" hidden="1" x14ac:dyDescent="0.25">
      <c r="A977">
        <v>511</v>
      </c>
      <c r="B977" t="s">
        <v>1528</v>
      </c>
      <c r="C977" t="s">
        <v>1535</v>
      </c>
      <c r="D977">
        <v>4</v>
      </c>
      <c r="E977" t="s">
        <v>23</v>
      </c>
      <c r="F977" t="s">
        <v>1536</v>
      </c>
      <c r="G977" t="s">
        <v>44</v>
      </c>
      <c r="H977" t="s">
        <v>1084</v>
      </c>
      <c r="I977" t="s">
        <v>1537</v>
      </c>
      <c r="J977" t="s">
        <v>109</v>
      </c>
      <c r="K977">
        <f>COUNTIFS(Bike_Data[Product Name],Bike_Data[[#This Row],[Product Name]])</f>
        <v>193</v>
      </c>
      <c r="L977">
        <f>_xlfn.RANK.EQ(Bike_Data[[#This Row],[Product Name Count]],Bike_Data[Product Name Count])</f>
        <v>1</v>
      </c>
      <c r="M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77" t="s">
        <v>36</v>
      </c>
      <c r="O977" t="s">
        <v>37</v>
      </c>
      <c r="P977">
        <v>1</v>
      </c>
      <c r="Q977">
        <v>269.99</v>
      </c>
      <c r="R977">
        <v>0.1</v>
      </c>
      <c r="S977" t="s">
        <v>47</v>
      </c>
      <c r="T977">
        <v>1</v>
      </c>
      <c r="U977" t="s">
        <v>44</v>
      </c>
      <c r="V977" t="s">
        <v>48</v>
      </c>
      <c r="W977" t="s">
        <v>49</v>
      </c>
      <c r="X977" t="s">
        <v>55</v>
      </c>
    </row>
    <row r="978" spans="1:24" hidden="1" x14ac:dyDescent="0.25">
      <c r="A978">
        <v>511</v>
      </c>
      <c r="B978" t="s">
        <v>1528</v>
      </c>
      <c r="C978" t="s">
        <v>1535</v>
      </c>
      <c r="D978">
        <v>4</v>
      </c>
      <c r="E978" t="s">
        <v>23</v>
      </c>
      <c r="F978" t="s">
        <v>1536</v>
      </c>
      <c r="G978" t="s">
        <v>44</v>
      </c>
      <c r="H978" t="s">
        <v>1084</v>
      </c>
      <c r="I978" t="s">
        <v>1537</v>
      </c>
      <c r="J978" t="s">
        <v>86</v>
      </c>
      <c r="K978">
        <f>COUNTIFS(Bike_Data[Product Name],Bike_Data[[#This Row],[Product Name]])</f>
        <v>180</v>
      </c>
      <c r="L978">
        <f>_xlfn.RANK.EQ(Bike_Data[[#This Row],[Product Name Count]],Bike_Data[Product Name Count])</f>
        <v>572</v>
      </c>
      <c r="M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78" t="s">
        <v>87</v>
      </c>
      <c r="O978" t="s">
        <v>37</v>
      </c>
      <c r="P978">
        <v>2</v>
      </c>
      <c r="Q978">
        <v>269.99</v>
      </c>
      <c r="R978">
        <v>0.05</v>
      </c>
      <c r="S978" t="s">
        <v>47</v>
      </c>
      <c r="T978">
        <v>0</v>
      </c>
      <c r="U978" t="s">
        <v>44</v>
      </c>
      <c r="V978" t="s">
        <v>48</v>
      </c>
      <c r="W978" t="s">
        <v>49</v>
      </c>
      <c r="X978" t="s">
        <v>55</v>
      </c>
    </row>
    <row r="979" spans="1:24" hidden="1" x14ac:dyDescent="0.25">
      <c r="A979">
        <v>512</v>
      </c>
      <c r="B979" t="s">
        <v>1535</v>
      </c>
      <c r="C979" t="s">
        <v>1538</v>
      </c>
      <c r="D979">
        <v>4</v>
      </c>
      <c r="E979" t="s">
        <v>23</v>
      </c>
      <c r="F979" t="s">
        <v>1539</v>
      </c>
      <c r="G979" t="s">
        <v>44</v>
      </c>
      <c r="H979" t="s">
        <v>606</v>
      </c>
      <c r="I979" t="s">
        <v>1540</v>
      </c>
      <c r="J979" t="s">
        <v>109</v>
      </c>
      <c r="K979">
        <f>COUNTIFS(Bike_Data[Product Name],Bike_Data[[#This Row],[Product Name]])</f>
        <v>193</v>
      </c>
      <c r="L979">
        <f>_xlfn.RANK.EQ(Bike_Data[[#This Row],[Product Name Count]],Bike_Data[Product Name Count])</f>
        <v>1</v>
      </c>
      <c r="M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79" t="s">
        <v>87</v>
      </c>
      <c r="O979" t="s">
        <v>37</v>
      </c>
      <c r="P979">
        <v>1</v>
      </c>
      <c r="Q979">
        <v>269.99</v>
      </c>
      <c r="R979">
        <v>7.0000000000000007E-2</v>
      </c>
      <c r="S979" t="s">
        <v>47</v>
      </c>
      <c r="T979">
        <v>16</v>
      </c>
      <c r="U979" t="s">
        <v>44</v>
      </c>
      <c r="V979" t="s">
        <v>48</v>
      </c>
      <c r="W979" t="s">
        <v>49</v>
      </c>
      <c r="X979" t="s">
        <v>55</v>
      </c>
    </row>
    <row r="980" spans="1:24" hidden="1" x14ac:dyDescent="0.25">
      <c r="A980">
        <v>513</v>
      </c>
      <c r="B980" t="s">
        <v>1535</v>
      </c>
      <c r="C980" t="s">
        <v>1541</v>
      </c>
      <c r="D980">
        <v>4</v>
      </c>
      <c r="E980" t="s">
        <v>23</v>
      </c>
      <c r="F980" t="s">
        <v>1542</v>
      </c>
      <c r="G980" t="s">
        <v>44</v>
      </c>
      <c r="H980" t="s">
        <v>914</v>
      </c>
      <c r="I980" t="s">
        <v>1543</v>
      </c>
      <c r="J980" t="s">
        <v>109</v>
      </c>
      <c r="K980">
        <f>COUNTIFS(Bike_Data[Product Name],Bike_Data[[#This Row],[Product Name]])</f>
        <v>193</v>
      </c>
      <c r="L980">
        <f>_xlfn.RANK.EQ(Bike_Data[[#This Row],[Product Name Count]],Bike_Data[Product Name Count])</f>
        <v>1</v>
      </c>
      <c r="M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0" t="s">
        <v>36</v>
      </c>
      <c r="O980" t="s">
        <v>37</v>
      </c>
      <c r="P980">
        <v>1</v>
      </c>
      <c r="Q980">
        <v>269.99</v>
      </c>
      <c r="R980">
        <v>0.2</v>
      </c>
      <c r="S980" t="s">
        <v>47</v>
      </c>
      <c r="T980">
        <v>1</v>
      </c>
      <c r="U980" t="s">
        <v>44</v>
      </c>
      <c r="V980" t="s">
        <v>48</v>
      </c>
      <c r="W980" t="s">
        <v>49</v>
      </c>
      <c r="X980" t="s">
        <v>50</v>
      </c>
    </row>
    <row r="981" spans="1:24" hidden="1" x14ac:dyDescent="0.25">
      <c r="A981">
        <v>513</v>
      </c>
      <c r="B981" t="s">
        <v>1535</v>
      </c>
      <c r="C981" t="s">
        <v>1541</v>
      </c>
      <c r="D981">
        <v>4</v>
      </c>
      <c r="E981" t="s">
        <v>23</v>
      </c>
      <c r="F981" t="s">
        <v>1542</v>
      </c>
      <c r="G981" t="s">
        <v>44</v>
      </c>
      <c r="H981" t="s">
        <v>914</v>
      </c>
      <c r="I981" t="s">
        <v>1543</v>
      </c>
      <c r="J981" t="s">
        <v>92</v>
      </c>
      <c r="K981">
        <f>COUNTIFS(Bike_Data[Product Name],Bike_Data[[#This Row],[Product Name]])</f>
        <v>101</v>
      </c>
      <c r="L981">
        <f>_xlfn.RANK.EQ(Bike_Data[[#This Row],[Product Name Count]],Bike_Data[Product Name Count])</f>
        <v>862</v>
      </c>
      <c r="M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1" t="s">
        <v>39</v>
      </c>
      <c r="O981" t="s">
        <v>40</v>
      </c>
      <c r="P981">
        <v>1</v>
      </c>
      <c r="Q981">
        <v>3999.99</v>
      </c>
      <c r="R981">
        <v>7.0000000000000007E-2</v>
      </c>
      <c r="S981" t="s">
        <v>47</v>
      </c>
      <c r="T981">
        <v>8</v>
      </c>
      <c r="U981" t="s">
        <v>44</v>
      </c>
      <c r="V981" t="s">
        <v>48</v>
      </c>
      <c r="W981" t="s">
        <v>49</v>
      </c>
      <c r="X981" t="s">
        <v>50</v>
      </c>
    </row>
    <row r="982" spans="1:24" hidden="1" x14ac:dyDescent="0.25">
      <c r="A982">
        <v>513</v>
      </c>
      <c r="B982" t="s">
        <v>1535</v>
      </c>
      <c r="C982" t="s">
        <v>1541</v>
      </c>
      <c r="D982">
        <v>4</v>
      </c>
      <c r="E982" t="s">
        <v>23</v>
      </c>
      <c r="F982" t="s">
        <v>1542</v>
      </c>
      <c r="G982" t="s">
        <v>44</v>
      </c>
      <c r="H982" t="s">
        <v>914</v>
      </c>
      <c r="I982" t="s">
        <v>1543</v>
      </c>
      <c r="J982" t="s">
        <v>118</v>
      </c>
      <c r="K982">
        <f>COUNTIFS(Bike_Data[Product Name],Bike_Data[[#This Row],[Product Name]])</f>
        <v>100</v>
      </c>
      <c r="L982">
        <f>_xlfn.RANK.EQ(Bike_Data[[#This Row],[Product Name Count]],Bike_Data[Product Name Count])</f>
        <v>1064</v>
      </c>
      <c r="M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2" t="s">
        <v>87</v>
      </c>
      <c r="O982" t="s">
        <v>37</v>
      </c>
      <c r="P982">
        <v>1</v>
      </c>
      <c r="Q982">
        <v>299.99</v>
      </c>
      <c r="R982">
        <v>7.0000000000000007E-2</v>
      </c>
      <c r="S982" t="s">
        <v>47</v>
      </c>
      <c r="T982">
        <v>12</v>
      </c>
      <c r="U982" t="s">
        <v>44</v>
      </c>
      <c r="V982" t="s">
        <v>48</v>
      </c>
      <c r="W982" t="s">
        <v>49</v>
      </c>
      <c r="X982" t="s">
        <v>50</v>
      </c>
    </row>
    <row r="983" spans="1:24" hidden="1" x14ac:dyDescent="0.25">
      <c r="A983">
        <v>514</v>
      </c>
      <c r="B983" t="s">
        <v>1535</v>
      </c>
      <c r="C983" t="s">
        <v>1538</v>
      </c>
      <c r="D983">
        <v>4</v>
      </c>
      <c r="E983" t="s">
        <v>23</v>
      </c>
      <c r="F983" t="s">
        <v>1544</v>
      </c>
      <c r="G983" t="s">
        <v>44</v>
      </c>
      <c r="H983" t="s">
        <v>474</v>
      </c>
      <c r="I983" t="s">
        <v>1545</v>
      </c>
      <c r="J983" t="s">
        <v>68</v>
      </c>
      <c r="K983">
        <f>COUNTIFS(Bike_Data[Product Name],Bike_Data[[#This Row],[Product Name]])</f>
        <v>91</v>
      </c>
      <c r="L983">
        <f>_xlfn.RANK.EQ(Bike_Data[[#This Row],[Product Name Count]],Bike_Data[Product Name Count])</f>
        <v>1553</v>
      </c>
      <c r="M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83" t="s">
        <v>36</v>
      </c>
      <c r="O983" t="s">
        <v>69</v>
      </c>
      <c r="P983">
        <v>2</v>
      </c>
      <c r="Q983">
        <v>429</v>
      </c>
      <c r="R983">
        <v>7.0000000000000007E-2</v>
      </c>
      <c r="S983" t="s">
        <v>47</v>
      </c>
      <c r="T983">
        <v>3</v>
      </c>
      <c r="U983" t="s">
        <v>44</v>
      </c>
      <c r="V983" t="s">
        <v>48</v>
      </c>
      <c r="W983" t="s">
        <v>49</v>
      </c>
      <c r="X983" t="s">
        <v>55</v>
      </c>
    </row>
    <row r="984" spans="1:24" hidden="1" x14ac:dyDescent="0.25">
      <c r="A984">
        <v>514</v>
      </c>
      <c r="B984" t="s">
        <v>1535</v>
      </c>
      <c r="C984" t="s">
        <v>1538</v>
      </c>
      <c r="D984">
        <v>4</v>
      </c>
      <c r="E984" t="s">
        <v>23</v>
      </c>
      <c r="F984" t="s">
        <v>1544</v>
      </c>
      <c r="G984" t="s">
        <v>44</v>
      </c>
      <c r="H984" t="s">
        <v>474</v>
      </c>
      <c r="I984" t="s">
        <v>1545</v>
      </c>
      <c r="J984" t="s">
        <v>75</v>
      </c>
      <c r="K984">
        <f>COUNTIFS(Bike_Data[Product Name],Bike_Data[[#This Row],[Product Name]])</f>
        <v>89</v>
      </c>
      <c r="L984">
        <f>_xlfn.RANK.EQ(Bike_Data[[#This Row],[Product Name Count]],Bike_Data[Product Name Count])</f>
        <v>1826</v>
      </c>
      <c r="M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84" t="s">
        <v>36</v>
      </c>
      <c r="O984" t="s">
        <v>69</v>
      </c>
      <c r="P984">
        <v>2</v>
      </c>
      <c r="Q984">
        <v>449</v>
      </c>
      <c r="R984">
        <v>0.2</v>
      </c>
      <c r="S984" t="s">
        <v>47</v>
      </c>
      <c r="T984">
        <v>13</v>
      </c>
      <c r="U984" t="s">
        <v>44</v>
      </c>
      <c r="V984" t="s">
        <v>48</v>
      </c>
      <c r="W984" t="s">
        <v>49</v>
      </c>
      <c r="X984" t="s">
        <v>55</v>
      </c>
    </row>
    <row r="985" spans="1:24" hidden="1" x14ac:dyDescent="0.25">
      <c r="A985">
        <v>515</v>
      </c>
      <c r="B985" t="s">
        <v>1535</v>
      </c>
      <c r="C985" t="s">
        <v>1546</v>
      </c>
      <c r="D985">
        <v>4</v>
      </c>
      <c r="E985" t="s">
        <v>23</v>
      </c>
      <c r="F985" t="s">
        <v>1547</v>
      </c>
      <c r="G985" t="s">
        <v>44</v>
      </c>
      <c r="H985" t="s">
        <v>236</v>
      </c>
      <c r="I985" t="s">
        <v>1548</v>
      </c>
      <c r="J985" t="s">
        <v>114</v>
      </c>
      <c r="K985">
        <f>COUNTIFS(Bike_Data[Product Name],Bike_Data[[#This Row],[Product Name]])</f>
        <v>110</v>
      </c>
      <c r="L985">
        <f>_xlfn.RANK.EQ(Bike_Data[[#This Row],[Product Name Count]],Bike_Data[Product Name Count])</f>
        <v>752</v>
      </c>
      <c r="M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5" t="s">
        <v>39</v>
      </c>
      <c r="O985" t="s">
        <v>30</v>
      </c>
      <c r="P985">
        <v>2</v>
      </c>
      <c r="Q985">
        <v>469.99</v>
      </c>
      <c r="R985">
        <v>0.2</v>
      </c>
      <c r="S985" t="s">
        <v>47</v>
      </c>
      <c r="T985">
        <v>11</v>
      </c>
      <c r="U985" t="s">
        <v>44</v>
      </c>
      <c r="V985" t="s">
        <v>48</v>
      </c>
      <c r="W985" t="s">
        <v>49</v>
      </c>
      <c r="X985" t="s">
        <v>50</v>
      </c>
    </row>
    <row r="986" spans="1:24" hidden="1" x14ac:dyDescent="0.25">
      <c r="A986">
        <v>515</v>
      </c>
      <c r="B986" t="s">
        <v>1535</v>
      </c>
      <c r="C986" t="s">
        <v>1546</v>
      </c>
      <c r="D986">
        <v>4</v>
      </c>
      <c r="E986" t="s">
        <v>23</v>
      </c>
      <c r="F986" t="s">
        <v>1547</v>
      </c>
      <c r="G986" t="s">
        <v>44</v>
      </c>
      <c r="H986" t="s">
        <v>236</v>
      </c>
      <c r="I986" t="s">
        <v>1548</v>
      </c>
      <c r="J986" t="s">
        <v>132</v>
      </c>
      <c r="K986">
        <f>COUNTIFS(Bike_Data[Product Name],Bike_Data[[#This Row],[Product Name]])</f>
        <v>98</v>
      </c>
      <c r="L986">
        <f>_xlfn.RANK.EQ(Bike_Data[[#This Row],[Product Name Count]],Bike_Data[Product Name Count])</f>
        <v>1164</v>
      </c>
      <c r="M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6" t="s">
        <v>70</v>
      </c>
      <c r="O986" t="s">
        <v>37</v>
      </c>
      <c r="P986">
        <v>2</v>
      </c>
      <c r="Q986">
        <v>499.99</v>
      </c>
      <c r="R986">
        <v>7.0000000000000007E-2</v>
      </c>
      <c r="S986" t="s">
        <v>47</v>
      </c>
      <c r="T986">
        <v>18</v>
      </c>
      <c r="U986" t="s">
        <v>44</v>
      </c>
      <c r="V986" t="s">
        <v>48</v>
      </c>
      <c r="W986" t="s">
        <v>49</v>
      </c>
      <c r="X986" t="s">
        <v>50</v>
      </c>
    </row>
    <row r="987" spans="1:24" hidden="1" x14ac:dyDescent="0.25">
      <c r="A987">
        <v>515</v>
      </c>
      <c r="B987" t="s">
        <v>1535</v>
      </c>
      <c r="C987" t="s">
        <v>1546</v>
      </c>
      <c r="D987">
        <v>4</v>
      </c>
      <c r="E987" t="s">
        <v>23</v>
      </c>
      <c r="F987" t="s">
        <v>1547</v>
      </c>
      <c r="G987" t="s">
        <v>44</v>
      </c>
      <c r="H987" t="s">
        <v>236</v>
      </c>
      <c r="I987" t="s">
        <v>1548</v>
      </c>
      <c r="J987" t="s">
        <v>127</v>
      </c>
      <c r="K987">
        <f>COUNTIFS(Bike_Data[Product Name],Bike_Data[[#This Row],[Product Name]])</f>
        <v>91</v>
      </c>
      <c r="L987">
        <f>_xlfn.RANK.EQ(Bike_Data[[#This Row],[Product Name Count]],Bike_Data[Product Name Count])</f>
        <v>1553</v>
      </c>
      <c r="M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87" t="s">
        <v>39</v>
      </c>
      <c r="O987" t="s">
        <v>128</v>
      </c>
      <c r="P987">
        <v>1</v>
      </c>
      <c r="Q987">
        <v>1320.99</v>
      </c>
      <c r="R987">
        <v>0.1</v>
      </c>
      <c r="S987" t="s">
        <v>47</v>
      </c>
      <c r="T987">
        <v>1</v>
      </c>
      <c r="U987" t="s">
        <v>44</v>
      </c>
      <c r="V987" t="s">
        <v>48</v>
      </c>
      <c r="W987" t="s">
        <v>49</v>
      </c>
      <c r="X987" t="s">
        <v>50</v>
      </c>
    </row>
    <row r="988" spans="1:24" hidden="1" x14ac:dyDescent="0.25">
      <c r="A988">
        <v>515</v>
      </c>
      <c r="B988" t="s">
        <v>1535</v>
      </c>
      <c r="C988" t="s">
        <v>1546</v>
      </c>
      <c r="D988">
        <v>4</v>
      </c>
      <c r="E988" t="s">
        <v>23</v>
      </c>
      <c r="F988" t="s">
        <v>1547</v>
      </c>
      <c r="G988" t="s">
        <v>44</v>
      </c>
      <c r="H988" t="s">
        <v>236</v>
      </c>
      <c r="I988" t="s">
        <v>1548</v>
      </c>
      <c r="J988" t="s">
        <v>38</v>
      </c>
      <c r="K988">
        <f>COUNTIFS(Bike_Data[Product Name],Bike_Data[[#This Row],[Product Name]])</f>
        <v>85</v>
      </c>
      <c r="L988">
        <f>_xlfn.RANK.EQ(Bike_Data[[#This Row],[Product Name Count]],Bike_Data[Product Name Count])</f>
        <v>2001</v>
      </c>
      <c r="M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88" t="s">
        <v>39</v>
      </c>
      <c r="O988" t="s">
        <v>40</v>
      </c>
      <c r="P988">
        <v>1</v>
      </c>
      <c r="Q988">
        <v>1799.99</v>
      </c>
      <c r="R988">
        <v>7.0000000000000007E-2</v>
      </c>
      <c r="S988" t="s">
        <v>47</v>
      </c>
      <c r="T988">
        <v>1</v>
      </c>
      <c r="U988" t="s">
        <v>44</v>
      </c>
      <c r="V988" t="s">
        <v>48</v>
      </c>
      <c r="W988" t="s">
        <v>49</v>
      </c>
      <c r="X988" t="s">
        <v>50</v>
      </c>
    </row>
    <row r="989" spans="1:24" hidden="1" x14ac:dyDescent="0.25">
      <c r="A989">
        <v>516</v>
      </c>
      <c r="B989" t="s">
        <v>1541</v>
      </c>
      <c r="C989" t="s">
        <v>1549</v>
      </c>
      <c r="D989">
        <v>4</v>
      </c>
      <c r="E989" t="s">
        <v>23</v>
      </c>
      <c r="F989" t="s">
        <v>1550</v>
      </c>
      <c r="G989" t="s">
        <v>44</v>
      </c>
      <c r="H989" t="s">
        <v>170</v>
      </c>
      <c r="I989" t="s">
        <v>1551</v>
      </c>
      <c r="J989" t="s">
        <v>92</v>
      </c>
      <c r="K989">
        <f>COUNTIFS(Bike_Data[Product Name],Bike_Data[[#This Row],[Product Name]])</f>
        <v>101</v>
      </c>
      <c r="L989">
        <f>_xlfn.RANK.EQ(Bike_Data[[#This Row],[Product Name Count]],Bike_Data[Product Name Count])</f>
        <v>862</v>
      </c>
      <c r="M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89" t="s">
        <v>39</v>
      </c>
      <c r="O989" t="s">
        <v>40</v>
      </c>
      <c r="P989">
        <v>1</v>
      </c>
      <c r="Q989">
        <v>3999.99</v>
      </c>
      <c r="R989">
        <v>0.05</v>
      </c>
      <c r="S989" t="s">
        <v>47</v>
      </c>
      <c r="T989">
        <v>8</v>
      </c>
      <c r="U989" t="s">
        <v>44</v>
      </c>
      <c r="V989" t="s">
        <v>48</v>
      </c>
      <c r="W989" t="s">
        <v>49</v>
      </c>
      <c r="X989" t="s">
        <v>50</v>
      </c>
    </row>
    <row r="990" spans="1:24" hidden="1" x14ac:dyDescent="0.25">
      <c r="A990">
        <v>516</v>
      </c>
      <c r="B990" t="s">
        <v>1541</v>
      </c>
      <c r="C990" t="s">
        <v>1549</v>
      </c>
      <c r="D990">
        <v>4</v>
      </c>
      <c r="E990" t="s">
        <v>23</v>
      </c>
      <c r="F990" t="s">
        <v>1550</v>
      </c>
      <c r="G990" t="s">
        <v>44</v>
      </c>
      <c r="H990" t="s">
        <v>170</v>
      </c>
      <c r="I990" t="s">
        <v>1551</v>
      </c>
      <c r="J990" t="s">
        <v>127</v>
      </c>
      <c r="K990">
        <f>COUNTIFS(Bike_Data[Product Name],Bike_Data[[#This Row],[Product Name]])</f>
        <v>91</v>
      </c>
      <c r="L990">
        <f>_xlfn.RANK.EQ(Bike_Data[[#This Row],[Product Name Count]],Bike_Data[Product Name Count])</f>
        <v>1553</v>
      </c>
      <c r="M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90" t="s">
        <v>39</v>
      </c>
      <c r="O990" t="s">
        <v>128</v>
      </c>
      <c r="P990">
        <v>2</v>
      </c>
      <c r="Q990">
        <v>1320.99</v>
      </c>
      <c r="R990">
        <v>0.1</v>
      </c>
      <c r="S990" t="s">
        <v>47</v>
      </c>
      <c r="T990">
        <v>1</v>
      </c>
      <c r="U990" t="s">
        <v>44</v>
      </c>
      <c r="V990" t="s">
        <v>48</v>
      </c>
      <c r="W990" t="s">
        <v>49</v>
      </c>
      <c r="X990" t="s">
        <v>50</v>
      </c>
    </row>
    <row r="991" spans="1:24" hidden="1" x14ac:dyDescent="0.25">
      <c r="A991">
        <v>517</v>
      </c>
      <c r="B991" t="s">
        <v>1541</v>
      </c>
      <c r="C991" t="s">
        <v>1549</v>
      </c>
      <c r="D991">
        <v>4</v>
      </c>
      <c r="E991" t="s">
        <v>23</v>
      </c>
      <c r="F991" t="s">
        <v>1552</v>
      </c>
      <c r="G991" t="s">
        <v>44</v>
      </c>
      <c r="H991" t="s">
        <v>1553</v>
      </c>
      <c r="I991" t="s">
        <v>1554</v>
      </c>
      <c r="J991" t="s">
        <v>109</v>
      </c>
      <c r="K991">
        <f>COUNTIFS(Bike_Data[Product Name],Bike_Data[[#This Row],[Product Name]])</f>
        <v>193</v>
      </c>
      <c r="L991">
        <f>_xlfn.RANK.EQ(Bike_Data[[#This Row],[Product Name Count]],Bike_Data[Product Name Count])</f>
        <v>1</v>
      </c>
      <c r="M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1" t="s">
        <v>87</v>
      </c>
      <c r="O991" t="s">
        <v>37</v>
      </c>
      <c r="P991">
        <v>2</v>
      </c>
      <c r="Q991">
        <v>269.99</v>
      </c>
      <c r="R991">
        <v>7.0000000000000007E-2</v>
      </c>
      <c r="S991" t="s">
        <v>47</v>
      </c>
      <c r="T991">
        <v>16</v>
      </c>
      <c r="U991" t="s">
        <v>44</v>
      </c>
      <c r="V991" t="s">
        <v>48</v>
      </c>
      <c r="W991" t="s">
        <v>49</v>
      </c>
      <c r="X991" t="s">
        <v>50</v>
      </c>
    </row>
    <row r="992" spans="1:24" hidden="1" x14ac:dyDescent="0.25">
      <c r="A992">
        <v>519</v>
      </c>
      <c r="B992" t="s">
        <v>1546</v>
      </c>
      <c r="C992" t="s">
        <v>1549</v>
      </c>
      <c r="D992">
        <v>4</v>
      </c>
      <c r="E992" t="s">
        <v>23</v>
      </c>
      <c r="F992" t="s">
        <v>1558</v>
      </c>
      <c r="G992" t="s">
        <v>44</v>
      </c>
      <c r="H992" t="s">
        <v>66</v>
      </c>
      <c r="I992" t="s">
        <v>1559</v>
      </c>
      <c r="J992" t="s">
        <v>42</v>
      </c>
      <c r="K992">
        <f>COUNTIFS(Bike_Data[Product Name],Bike_Data[[#This Row],[Product Name]])</f>
        <v>185</v>
      </c>
      <c r="L992">
        <f>_xlfn.RANK.EQ(Bike_Data[[#This Row],[Product Name Count]],Bike_Data[Product Name Count])</f>
        <v>387</v>
      </c>
      <c r="M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2" t="s">
        <v>36</v>
      </c>
      <c r="O992" t="s">
        <v>37</v>
      </c>
      <c r="P992">
        <v>1</v>
      </c>
      <c r="Q992">
        <v>599.99</v>
      </c>
      <c r="R992">
        <v>0.1</v>
      </c>
      <c r="S992" t="s">
        <v>47</v>
      </c>
      <c r="T992">
        <v>20</v>
      </c>
      <c r="U992" t="s">
        <v>44</v>
      </c>
      <c r="V992" t="s">
        <v>48</v>
      </c>
      <c r="W992" t="s">
        <v>49</v>
      </c>
      <c r="X992" t="s">
        <v>55</v>
      </c>
    </row>
    <row r="993" spans="1:24" hidden="1" x14ac:dyDescent="0.25">
      <c r="A993">
        <v>519</v>
      </c>
      <c r="B993" t="s">
        <v>1546</v>
      </c>
      <c r="C993" t="s">
        <v>1549</v>
      </c>
      <c r="D993">
        <v>4</v>
      </c>
      <c r="E993" t="s">
        <v>23</v>
      </c>
      <c r="F993" t="s">
        <v>1558</v>
      </c>
      <c r="G993" t="s">
        <v>44</v>
      </c>
      <c r="H993" t="s">
        <v>66</v>
      </c>
      <c r="I993" t="s">
        <v>1559</v>
      </c>
      <c r="J993" t="s">
        <v>114</v>
      </c>
      <c r="K993">
        <f>COUNTIFS(Bike_Data[Product Name],Bike_Data[[#This Row],[Product Name]])</f>
        <v>110</v>
      </c>
      <c r="L993">
        <f>_xlfn.RANK.EQ(Bike_Data[[#This Row],[Product Name Count]],Bike_Data[Product Name Count])</f>
        <v>752</v>
      </c>
      <c r="M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3" t="s">
        <v>39</v>
      </c>
      <c r="O993" t="s">
        <v>30</v>
      </c>
      <c r="P993">
        <v>1</v>
      </c>
      <c r="Q993">
        <v>469.99</v>
      </c>
      <c r="R993">
        <v>7.0000000000000007E-2</v>
      </c>
      <c r="S993" t="s">
        <v>47</v>
      </c>
      <c r="T993">
        <v>11</v>
      </c>
      <c r="U993" t="s">
        <v>44</v>
      </c>
      <c r="V993" t="s">
        <v>48</v>
      </c>
      <c r="W993" t="s">
        <v>49</v>
      </c>
      <c r="X993" t="s">
        <v>55</v>
      </c>
    </row>
    <row r="994" spans="1:24" hidden="1" x14ac:dyDescent="0.25">
      <c r="A994">
        <v>519</v>
      </c>
      <c r="B994" t="s">
        <v>1546</v>
      </c>
      <c r="C994" t="s">
        <v>1549</v>
      </c>
      <c r="D994">
        <v>4</v>
      </c>
      <c r="E994" t="s">
        <v>23</v>
      </c>
      <c r="F994" t="s">
        <v>1558</v>
      </c>
      <c r="G994" t="s">
        <v>44</v>
      </c>
      <c r="H994" t="s">
        <v>66</v>
      </c>
      <c r="I994" t="s">
        <v>1559</v>
      </c>
      <c r="J994" t="s">
        <v>92</v>
      </c>
      <c r="K994">
        <f>COUNTIFS(Bike_Data[Product Name],Bike_Data[[#This Row],[Product Name]])</f>
        <v>101</v>
      </c>
      <c r="L994">
        <f>_xlfn.RANK.EQ(Bike_Data[[#This Row],[Product Name Count]],Bike_Data[Product Name Count])</f>
        <v>862</v>
      </c>
      <c r="M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4" t="s">
        <v>39</v>
      </c>
      <c r="O994" t="s">
        <v>40</v>
      </c>
      <c r="P994">
        <v>1</v>
      </c>
      <c r="Q994">
        <v>3999.99</v>
      </c>
      <c r="R994">
        <v>0.05</v>
      </c>
      <c r="S994" t="s">
        <v>47</v>
      </c>
      <c r="T994">
        <v>8</v>
      </c>
      <c r="U994" t="s">
        <v>44</v>
      </c>
      <c r="V994" t="s">
        <v>48</v>
      </c>
      <c r="W994" t="s">
        <v>49</v>
      </c>
      <c r="X994" t="s">
        <v>55</v>
      </c>
    </row>
    <row r="995" spans="1:24" hidden="1" x14ac:dyDescent="0.25">
      <c r="A995">
        <v>519</v>
      </c>
      <c r="B995" t="s">
        <v>1546</v>
      </c>
      <c r="C995" t="s">
        <v>1549</v>
      </c>
      <c r="D995">
        <v>4</v>
      </c>
      <c r="E995" t="s">
        <v>23</v>
      </c>
      <c r="F995" t="s">
        <v>1558</v>
      </c>
      <c r="G995" t="s">
        <v>44</v>
      </c>
      <c r="H995" t="s">
        <v>66</v>
      </c>
      <c r="I995" t="s">
        <v>1559</v>
      </c>
      <c r="J995" t="s">
        <v>118</v>
      </c>
      <c r="K995">
        <f>COUNTIFS(Bike_Data[Product Name],Bike_Data[[#This Row],[Product Name]])</f>
        <v>100</v>
      </c>
      <c r="L995">
        <f>_xlfn.RANK.EQ(Bike_Data[[#This Row],[Product Name Count]],Bike_Data[Product Name Count])</f>
        <v>1064</v>
      </c>
      <c r="M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5" t="s">
        <v>87</v>
      </c>
      <c r="O995" t="s">
        <v>37</v>
      </c>
      <c r="P995">
        <v>2</v>
      </c>
      <c r="Q995">
        <v>299.99</v>
      </c>
      <c r="R995">
        <v>0.05</v>
      </c>
      <c r="S995" t="s">
        <v>47</v>
      </c>
      <c r="T995">
        <v>12</v>
      </c>
      <c r="U995" t="s">
        <v>44</v>
      </c>
      <c r="V995" t="s">
        <v>48</v>
      </c>
      <c r="W995" t="s">
        <v>49</v>
      </c>
      <c r="X995" t="s">
        <v>55</v>
      </c>
    </row>
    <row r="996" spans="1:24" hidden="1" x14ac:dyDescent="0.25">
      <c r="A996">
        <v>519</v>
      </c>
      <c r="B996" t="s">
        <v>1546</v>
      </c>
      <c r="C996" t="s">
        <v>1549</v>
      </c>
      <c r="D996">
        <v>4</v>
      </c>
      <c r="E996" t="s">
        <v>23</v>
      </c>
      <c r="F996" t="s">
        <v>1558</v>
      </c>
      <c r="G996" t="s">
        <v>44</v>
      </c>
      <c r="H996" t="s">
        <v>66</v>
      </c>
      <c r="I996" t="s">
        <v>1559</v>
      </c>
      <c r="J996" t="s">
        <v>75</v>
      </c>
      <c r="K996">
        <f>COUNTIFS(Bike_Data[Product Name],Bike_Data[[#This Row],[Product Name]])</f>
        <v>89</v>
      </c>
      <c r="L996">
        <f>_xlfn.RANK.EQ(Bike_Data[[#This Row],[Product Name Count]],Bike_Data[Product Name Count])</f>
        <v>1826</v>
      </c>
      <c r="M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96" t="s">
        <v>36</v>
      </c>
      <c r="O996" t="s">
        <v>69</v>
      </c>
      <c r="P996">
        <v>2</v>
      </c>
      <c r="Q996">
        <v>449</v>
      </c>
      <c r="R996">
        <v>0.2</v>
      </c>
      <c r="S996" t="s">
        <v>47</v>
      </c>
      <c r="T996">
        <v>13</v>
      </c>
      <c r="U996" t="s">
        <v>44</v>
      </c>
      <c r="V996" t="s">
        <v>48</v>
      </c>
      <c r="W996" t="s">
        <v>49</v>
      </c>
      <c r="X996" t="s">
        <v>55</v>
      </c>
    </row>
    <row r="997" spans="1:24" hidden="1" x14ac:dyDescent="0.25">
      <c r="A997">
        <v>520</v>
      </c>
      <c r="B997" t="s">
        <v>1560</v>
      </c>
      <c r="C997" t="s">
        <v>1549</v>
      </c>
      <c r="D997">
        <v>4</v>
      </c>
      <c r="E997" t="s">
        <v>23</v>
      </c>
      <c r="F997" t="s">
        <v>1561</v>
      </c>
      <c r="G997" t="s">
        <v>44</v>
      </c>
      <c r="H997" t="s">
        <v>702</v>
      </c>
      <c r="I997" t="s">
        <v>1562</v>
      </c>
      <c r="J997" t="s">
        <v>78</v>
      </c>
      <c r="K997">
        <f>COUNTIFS(Bike_Data[Product Name],Bike_Data[[#This Row],[Product Name]])</f>
        <v>193</v>
      </c>
      <c r="L997">
        <f>_xlfn.RANK.EQ(Bike_Data[[#This Row],[Product Name Count]],Bike_Data[Product Name Count])</f>
        <v>1</v>
      </c>
      <c r="M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7" t="s">
        <v>70</v>
      </c>
      <c r="O997" t="s">
        <v>37</v>
      </c>
      <c r="P997">
        <v>1</v>
      </c>
      <c r="Q997">
        <v>549.99</v>
      </c>
      <c r="R997">
        <v>0.2</v>
      </c>
      <c r="S997" t="s">
        <v>47</v>
      </c>
      <c r="T997">
        <v>16</v>
      </c>
      <c r="U997" t="s">
        <v>44</v>
      </c>
      <c r="V997" t="s">
        <v>48</v>
      </c>
      <c r="W997" t="s">
        <v>49</v>
      </c>
      <c r="X997" t="s">
        <v>55</v>
      </c>
    </row>
    <row r="998" spans="1:24" hidden="1" x14ac:dyDescent="0.25">
      <c r="A998">
        <v>520</v>
      </c>
      <c r="B998" t="s">
        <v>1560</v>
      </c>
      <c r="C998" t="s">
        <v>1549</v>
      </c>
      <c r="D998">
        <v>4</v>
      </c>
      <c r="E998" t="s">
        <v>23</v>
      </c>
      <c r="F998" t="s">
        <v>1561</v>
      </c>
      <c r="G998" t="s">
        <v>44</v>
      </c>
      <c r="H998" t="s">
        <v>702</v>
      </c>
      <c r="I998" t="s">
        <v>1562</v>
      </c>
      <c r="J998" t="s">
        <v>42</v>
      </c>
      <c r="K998">
        <f>COUNTIFS(Bike_Data[Product Name],Bike_Data[[#This Row],[Product Name]])</f>
        <v>185</v>
      </c>
      <c r="L998">
        <f>_xlfn.RANK.EQ(Bike_Data[[#This Row],[Product Name Count]],Bike_Data[Product Name Count])</f>
        <v>387</v>
      </c>
      <c r="M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998" t="s">
        <v>70</v>
      </c>
      <c r="O998" t="s">
        <v>37</v>
      </c>
      <c r="P998">
        <v>1</v>
      </c>
      <c r="Q998">
        <v>599.99</v>
      </c>
      <c r="R998">
        <v>0.1</v>
      </c>
      <c r="S998" t="s">
        <v>47</v>
      </c>
      <c r="T998">
        <v>2</v>
      </c>
      <c r="U998" t="s">
        <v>44</v>
      </c>
      <c r="V998" t="s">
        <v>48</v>
      </c>
      <c r="W998" t="s">
        <v>49</v>
      </c>
      <c r="X998" t="s">
        <v>55</v>
      </c>
    </row>
    <row r="999" spans="1:24" hidden="1" x14ac:dyDescent="0.25">
      <c r="A999">
        <v>520</v>
      </c>
      <c r="B999" t="s">
        <v>1560</v>
      </c>
      <c r="C999" t="s">
        <v>1549</v>
      </c>
      <c r="D999">
        <v>4</v>
      </c>
      <c r="E999" t="s">
        <v>23</v>
      </c>
      <c r="F999" t="s">
        <v>1561</v>
      </c>
      <c r="G999" t="s">
        <v>44</v>
      </c>
      <c r="H999" t="s">
        <v>702</v>
      </c>
      <c r="I999" t="s">
        <v>1562</v>
      </c>
      <c r="J999" t="s">
        <v>28</v>
      </c>
      <c r="K999">
        <f>COUNTIFS(Bike_Data[Product Name],Bike_Data[[#This Row],[Product Name]])</f>
        <v>97</v>
      </c>
      <c r="L999">
        <f>_xlfn.RANK.EQ(Bike_Data[[#This Row],[Product Name Count]],Bike_Data[Product Name Count])</f>
        <v>1262</v>
      </c>
      <c r="M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999" t="s">
        <v>29</v>
      </c>
      <c r="O999" t="s">
        <v>30</v>
      </c>
      <c r="P999">
        <v>1</v>
      </c>
      <c r="Q999">
        <v>1549</v>
      </c>
      <c r="R999">
        <v>7.0000000000000007E-2</v>
      </c>
      <c r="S999" t="s">
        <v>47</v>
      </c>
      <c r="T999">
        <v>13</v>
      </c>
      <c r="U999" t="s">
        <v>44</v>
      </c>
      <c r="V999" t="s">
        <v>48</v>
      </c>
      <c r="W999" t="s">
        <v>49</v>
      </c>
      <c r="X999" t="s">
        <v>55</v>
      </c>
    </row>
    <row r="1000" spans="1:24" hidden="1" x14ac:dyDescent="0.25">
      <c r="A1000">
        <v>521</v>
      </c>
      <c r="B1000" t="s">
        <v>1560</v>
      </c>
      <c r="C1000" t="s">
        <v>1555</v>
      </c>
      <c r="D1000">
        <v>4</v>
      </c>
      <c r="E1000" t="s">
        <v>23</v>
      </c>
      <c r="F1000" t="s">
        <v>1563</v>
      </c>
      <c r="G1000" t="s">
        <v>44</v>
      </c>
      <c r="H1000" t="s">
        <v>1384</v>
      </c>
      <c r="I1000" t="s">
        <v>1564</v>
      </c>
      <c r="J1000" t="s">
        <v>86</v>
      </c>
      <c r="K1000">
        <f>COUNTIFS(Bike_Data[Product Name],Bike_Data[[#This Row],[Product Name]])</f>
        <v>180</v>
      </c>
      <c r="L1000">
        <f>_xlfn.RANK.EQ(Bike_Data[[#This Row],[Product Name Count]],Bike_Data[Product Name Count])</f>
        <v>572</v>
      </c>
      <c r="M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0" t="s">
        <v>36</v>
      </c>
      <c r="O1000" t="s">
        <v>37</v>
      </c>
      <c r="P1000">
        <v>1</v>
      </c>
      <c r="Q1000">
        <v>269.99</v>
      </c>
      <c r="R1000">
        <v>0.2</v>
      </c>
      <c r="S1000" t="s">
        <v>47</v>
      </c>
      <c r="T1000">
        <v>18</v>
      </c>
      <c r="U1000" t="s">
        <v>44</v>
      </c>
      <c r="V1000" t="s">
        <v>48</v>
      </c>
      <c r="W1000" t="s">
        <v>49</v>
      </c>
      <c r="X1000" t="s">
        <v>50</v>
      </c>
    </row>
    <row r="1001" spans="1:24" hidden="1" x14ac:dyDescent="0.25">
      <c r="A1001">
        <v>521</v>
      </c>
      <c r="B1001" t="s">
        <v>1560</v>
      </c>
      <c r="C1001" t="s">
        <v>1555</v>
      </c>
      <c r="D1001">
        <v>4</v>
      </c>
      <c r="E1001" t="s">
        <v>23</v>
      </c>
      <c r="F1001" t="s">
        <v>1563</v>
      </c>
      <c r="G1001" t="s">
        <v>44</v>
      </c>
      <c r="H1001" t="s">
        <v>1384</v>
      </c>
      <c r="I1001" t="s">
        <v>1564</v>
      </c>
      <c r="J1001" t="s">
        <v>127</v>
      </c>
      <c r="K1001">
        <f>COUNTIFS(Bike_Data[Product Name],Bike_Data[[#This Row],[Product Name]])</f>
        <v>91</v>
      </c>
      <c r="L1001">
        <f>_xlfn.RANK.EQ(Bike_Data[[#This Row],[Product Name Count]],Bike_Data[Product Name Count])</f>
        <v>1553</v>
      </c>
      <c r="M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01" t="s">
        <v>39</v>
      </c>
      <c r="O1001" t="s">
        <v>128</v>
      </c>
      <c r="P1001">
        <v>1</v>
      </c>
      <c r="Q1001">
        <v>1320.99</v>
      </c>
      <c r="R1001">
        <v>0.2</v>
      </c>
      <c r="S1001" t="s">
        <v>47</v>
      </c>
      <c r="T1001">
        <v>1</v>
      </c>
      <c r="U1001" t="s">
        <v>44</v>
      </c>
      <c r="V1001" t="s">
        <v>48</v>
      </c>
      <c r="W1001" t="s">
        <v>49</v>
      </c>
      <c r="X1001" t="s">
        <v>50</v>
      </c>
    </row>
    <row r="1002" spans="1:24" hidden="1" x14ac:dyDescent="0.25">
      <c r="A1002">
        <v>522</v>
      </c>
      <c r="B1002" t="s">
        <v>1560</v>
      </c>
      <c r="C1002" t="s">
        <v>1549</v>
      </c>
      <c r="D1002">
        <v>4</v>
      </c>
      <c r="E1002" t="s">
        <v>23</v>
      </c>
      <c r="F1002" t="s">
        <v>1565</v>
      </c>
      <c r="G1002" t="s">
        <v>44</v>
      </c>
      <c r="H1002" t="s">
        <v>236</v>
      </c>
      <c r="I1002" t="s">
        <v>1566</v>
      </c>
      <c r="J1002" t="s">
        <v>109</v>
      </c>
      <c r="K1002">
        <f>COUNTIFS(Bike_Data[Product Name],Bike_Data[[#This Row],[Product Name]])</f>
        <v>193</v>
      </c>
      <c r="L1002">
        <f>_xlfn.RANK.EQ(Bike_Data[[#This Row],[Product Name Count]],Bike_Data[Product Name Count])</f>
        <v>1</v>
      </c>
      <c r="M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2" t="s">
        <v>87</v>
      </c>
      <c r="O1002" t="s">
        <v>37</v>
      </c>
      <c r="P1002">
        <v>1</v>
      </c>
      <c r="Q1002">
        <v>269.99</v>
      </c>
      <c r="R1002">
        <v>0.05</v>
      </c>
      <c r="S1002" t="s">
        <v>47</v>
      </c>
      <c r="T1002">
        <v>16</v>
      </c>
      <c r="U1002" t="s">
        <v>44</v>
      </c>
      <c r="V1002" t="s">
        <v>48</v>
      </c>
      <c r="W1002" t="s">
        <v>49</v>
      </c>
      <c r="X1002" t="s">
        <v>55</v>
      </c>
    </row>
    <row r="1003" spans="1:24" hidden="1" x14ac:dyDescent="0.25">
      <c r="A1003">
        <v>522</v>
      </c>
      <c r="B1003" t="s">
        <v>1560</v>
      </c>
      <c r="C1003" t="s">
        <v>1549</v>
      </c>
      <c r="D1003">
        <v>4</v>
      </c>
      <c r="E1003" t="s">
        <v>23</v>
      </c>
      <c r="F1003" t="s">
        <v>1565</v>
      </c>
      <c r="G1003" t="s">
        <v>44</v>
      </c>
      <c r="H1003" t="s">
        <v>236</v>
      </c>
      <c r="I1003" t="s">
        <v>1566</v>
      </c>
      <c r="J1003" t="s">
        <v>86</v>
      </c>
      <c r="K1003">
        <f>COUNTIFS(Bike_Data[Product Name],Bike_Data[[#This Row],[Product Name]])</f>
        <v>180</v>
      </c>
      <c r="L1003">
        <f>_xlfn.RANK.EQ(Bike_Data[[#This Row],[Product Name Count]],Bike_Data[Product Name Count])</f>
        <v>572</v>
      </c>
      <c r="M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3" t="s">
        <v>87</v>
      </c>
      <c r="O1003" t="s">
        <v>37</v>
      </c>
      <c r="P1003">
        <v>2</v>
      </c>
      <c r="Q1003">
        <v>269.99</v>
      </c>
      <c r="R1003">
        <v>7.0000000000000007E-2</v>
      </c>
      <c r="S1003" t="s">
        <v>47</v>
      </c>
      <c r="T1003">
        <v>0</v>
      </c>
      <c r="U1003" t="s">
        <v>44</v>
      </c>
      <c r="V1003" t="s">
        <v>48</v>
      </c>
      <c r="W1003" t="s">
        <v>49</v>
      </c>
      <c r="X1003" t="s">
        <v>55</v>
      </c>
    </row>
    <row r="1004" spans="1:24" hidden="1" x14ac:dyDescent="0.25">
      <c r="A1004">
        <v>522</v>
      </c>
      <c r="B1004" t="s">
        <v>1560</v>
      </c>
      <c r="C1004" t="s">
        <v>1549</v>
      </c>
      <c r="D1004">
        <v>4</v>
      </c>
      <c r="E1004" t="s">
        <v>23</v>
      </c>
      <c r="F1004" t="s">
        <v>1565</v>
      </c>
      <c r="G1004" t="s">
        <v>44</v>
      </c>
      <c r="H1004" t="s">
        <v>236</v>
      </c>
      <c r="I1004" t="s">
        <v>1566</v>
      </c>
      <c r="J1004" t="s">
        <v>41</v>
      </c>
      <c r="K1004">
        <f>COUNTIFS(Bike_Data[Product Name],Bike_Data[[#This Row],[Product Name]])</f>
        <v>97</v>
      </c>
      <c r="L1004">
        <f>_xlfn.RANK.EQ(Bike_Data[[#This Row],[Product Name Count]],Bike_Data[Product Name Count])</f>
        <v>1262</v>
      </c>
      <c r="M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04" t="s">
        <v>39</v>
      </c>
      <c r="O1004" t="s">
        <v>40</v>
      </c>
      <c r="P1004">
        <v>2</v>
      </c>
      <c r="Q1004">
        <v>2899.99</v>
      </c>
      <c r="R1004">
        <v>7.0000000000000007E-2</v>
      </c>
      <c r="S1004" t="s">
        <v>47</v>
      </c>
      <c r="T1004">
        <v>2</v>
      </c>
      <c r="U1004" t="s">
        <v>44</v>
      </c>
      <c r="V1004" t="s">
        <v>48</v>
      </c>
      <c r="W1004" t="s">
        <v>49</v>
      </c>
      <c r="X1004" t="s">
        <v>55</v>
      </c>
    </row>
    <row r="1005" spans="1:24" hidden="1" x14ac:dyDescent="0.25">
      <c r="A1005">
        <v>523</v>
      </c>
      <c r="B1005" t="s">
        <v>1549</v>
      </c>
      <c r="C1005" t="s">
        <v>1567</v>
      </c>
      <c r="D1005">
        <v>4</v>
      </c>
      <c r="E1005" t="s">
        <v>23</v>
      </c>
      <c r="F1005" t="s">
        <v>1568</v>
      </c>
      <c r="G1005" t="s">
        <v>44</v>
      </c>
      <c r="H1005" t="s">
        <v>143</v>
      </c>
      <c r="I1005" t="s">
        <v>1569</v>
      </c>
      <c r="J1005" t="s">
        <v>78</v>
      </c>
      <c r="K1005">
        <f>COUNTIFS(Bike_Data[Product Name],Bike_Data[[#This Row],[Product Name]])</f>
        <v>193</v>
      </c>
      <c r="L1005">
        <f>_xlfn.RANK.EQ(Bike_Data[[#This Row],[Product Name Count]],Bike_Data[Product Name Count])</f>
        <v>1</v>
      </c>
      <c r="M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5" t="s">
        <v>36</v>
      </c>
      <c r="O1005" t="s">
        <v>37</v>
      </c>
      <c r="P1005">
        <v>1</v>
      </c>
      <c r="Q1005">
        <v>549.99</v>
      </c>
      <c r="R1005">
        <v>0.2</v>
      </c>
      <c r="S1005" t="s">
        <v>47</v>
      </c>
      <c r="T1005">
        <v>2</v>
      </c>
      <c r="U1005" t="s">
        <v>44</v>
      </c>
      <c r="V1005" t="s">
        <v>48</v>
      </c>
      <c r="W1005" t="s">
        <v>49</v>
      </c>
      <c r="X1005" t="s">
        <v>50</v>
      </c>
    </row>
    <row r="1006" spans="1:24" hidden="1" x14ac:dyDescent="0.25">
      <c r="A1006">
        <v>523</v>
      </c>
      <c r="B1006" t="s">
        <v>1549</v>
      </c>
      <c r="C1006" t="s">
        <v>1567</v>
      </c>
      <c r="D1006">
        <v>4</v>
      </c>
      <c r="E1006" t="s">
        <v>23</v>
      </c>
      <c r="F1006" t="s">
        <v>1568</v>
      </c>
      <c r="G1006" t="s">
        <v>44</v>
      </c>
      <c r="H1006" t="s">
        <v>143</v>
      </c>
      <c r="I1006" t="s">
        <v>1569</v>
      </c>
      <c r="J1006" t="s">
        <v>42</v>
      </c>
      <c r="K1006">
        <f>COUNTIFS(Bike_Data[Product Name],Bike_Data[[#This Row],[Product Name]])</f>
        <v>185</v>
      </c>
      <c r="L1006">
        <f>_xlfn.RANK.EQ(Bike_Data[[#This Row],[Product Name Count]],Bike_Data[Product Name Count])</f>
        <v>387</v>
      </c>
      <c r="M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6" t="s">
        <v>36</v>
      </c>
      <c r="O1006" t="s">
        <v>37</v>
      </c>
      <c r="P1006">
        <v>2</v>
      </c>
      <c r="Q1006">
        <v>599.99</v>
      </c>
      <c r="R1006">
        <v>7.0000000000000007E-2</v>
      </c>
      <c r="S1006" t="s">
        <v>47</v>
      </c>
      <c r="T1006">
        <v>20</v>
      </c>
      <c r="U1006" t="s">
        <v>44</v>
      </c>
      <c r="V1006" t="s">
        <v>48</v>
      </c>
      <c r="W1006" t="s">
        <v>49</v>
      </c>
      <c r="X1006" t="s">
        <v>50</v>
      </c>
    </row>
    <row r="1007" spans="1:24" hidden="1" x14ac:dyDescent="0.25">
      <c r="A1007">
        <v>523</v>
      </c>
      <c r="B1007" t="s">
        <v>1549</v>
      </c>
      <c r="C1007" t="s">
        <v>1567</v>
      </c>
      <c r="D1007">
        <v>4</v>
      </c>
      <c r="E1007" t="s">
        <v>23</v>
      </c>
      <c r="F1007" t="s">
        <v>1568</v>
      </c>
      <c r="G1007" t="s">
        <v>44</v>
      </c>
      <c r="H1007" t="s">
        <v>143</v>
      </c>
      <c r="I1007" t="s">
        <v>1569</v>
      </c>
      <c r="J1007" t="s">
        <v>127</v>
      </c>
      <c r="K1007">
        <f>COUNTIFS(Bike_Data[Product Name],Bike_Data[[#This Row],[Product Name]])</f>
        <v>91</v>
      </c>
      <c r="L1007">
        <f>_xlfn.RANK.EQ(Bike_Data[[#This Row],[Product Name Count]],Bike_Data[Product Name Count])</f>
        <v>1553</v>
      </c>
      <c r="M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07" t="s">
        <v>39</v>
      </c>
      <c r="O1007" t="s">
        <v>128</v>
      </c>
      <c r="P1007">
        <v>2</v>
      </c>
      <c r="Q1007">
        <v>1320.99</v>
      </c>
      <c r="R1007">
        <v>0.1</v>
      </c>
      <c r="S1007" t="s">
        <v>47</v>
      </c>
      <c r="T1007">
        <v>1</v>
      </c>
      <c r="U1007" t="s">
        <v>44</v>
      </c>
      <c r="V1007" t="s">
        <v>48</v>
      </c>
      <c r="W1007" t="s">
        <v>49</v>
      </c>
      <c r="X1007" t="s">
        <v>50</v>
      </c>
    </row>
    <row r="1008" spans="1:24" hidden="1" x14ac:dyDescent="0.25">
      <c r="A1008">
        <v>523</v>
      </c>
      <c r="B1008" t="s">
        <v>1549</v>
      </c>
      <c r="C1008" t="s">
        <v>1567</v>
      </c>
      <c r="D1008">
        <v>4</v>
      </c>
      <c r="E1008" t="s">
        <v>23</v>
      </c>
      <c r="F1008" t="s">
        <v>1568</v>
      </c>
      <c r="G1008" t="s">
        <v>44</v>
      </c>
      <c r="H1008" t="s">
        <v>143</v>
      </c>
      <c r="I1008" t="s">
        <v>1569</v>
      </c>
      <c r="J1008" t="s">
        <v>35</v>
      </c>
      <c r="K1008">
        <f>COUNTIFS(Bike_Data[Product Name],Bike_Data[[#This Row],[Product Name]])</f>
        <v>84</v>
      </c>
      <c r="L1008">
        <f>_xlfn.RANK.EQ(Bike_Data[[#This Row],[Product Name Count]],Bike_Data[Product Name Count])</f>
        <v>2086</v>
      </c>
      <c r="M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08" t="s">
        <v>36</v>
      </c>
      <c r="O1008" t="s">
        <v>37</v>
      </c>
      <c r="P1008">
        <v>1</v>
      </c>
      <c r="Q1008">
        <v>599.99</v>
      </c>
      <c r="R1008">
        <v>0.05</v>
      </c>
      <c r="S1008" t="s">
        <v>47</v>
      </c>
      <c r="T1008">
        <v>20</v>
      </c>
      <c r="U1008" t="s">
        <v>44</v>
      </c>
      <c r="V1008" t="s">
        <v>48</v>
      </c>
      <c r="W1008" t="s">
        <v>49</v>
      </c>
      <c r="X1008" t="s">
        <v>50</v>
      </c>
    </row>
    <row r="1009" spans="1:24" hidden="1" x14ac:dyDescent="0.25">
      <c r="A1009">
        <v>526</v>
      </c>
      <c r="B1009" t="s">
        <v>1572</v>
      </c>
      <c r="C1009" t="s">
        <v>1576</v>
      </c>
      <c r="D1009">
        <v>4</v>
      </c>
      <c r="E1009" t="s">
        <v>23</v>
      </c>
      <c r="F1009" t="s">
        <v>1577</v>
      </c>
      <c r="G1009" t="s">
        <v>44</v>
      </c>
      <c r="H1009" t="s">
        <v>73</v>
      </c>
      <c r="I1009" t="s">
        <v>1578</v>
      </c>
      <c r="J1009" t="s">
        <v>109</v>
      </c>
      <c r="K1009">
        <f>COUNTIFS(Bike_Data[Product Name],Bike_Data[[#This Row],[Product Name]])</f>
        <v>193</v>
      </c>
      <c r="L1009">
        <f>_xlfn.RANK.EQ(Bike_Data[[#This Row],[Product Name Count]],Bike_Data[Product Name Count])</f>
        <v>1</v>
      </c>
      <c r="M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09" t="s">
        <v>87</v>
      </c>
      <c r="O1009" t="s">
        <v>37</v>
      </c>
      <c r="P1009">
        <v>1</v>
      </c>
      <c r="Q1009">
        <v>269.99</v>
      </c>
      <c r="R1009">
        <v>0.05</v>
      </c>
      <c r="S1009" t="s">
        <v>47</v>
      </c>
      <c r="T1009">
        <v>16</v>
      </c>
      <c r="U1009" t="s">
        <v>44</v>
      </c>
      <c r="V1009" t="s">
        <v>48</v>
      </c>
      <c r="W1009" t="s">
        <v>49</v>
      </c>
      <c r="X1009" t="s">
        <v>50</v>
      </c>
    </row>
    <row r="1010" spans="1:24" hidden="1" x14ac:dyDescent="0.25">
      <c r="A1010">
        <v>526</v>
      </c>
      <c r="B1010" t="s">
        <v>1572</v>
      </c>
      <c r="C1010" t="s">
        <v>1576</v>
      </c>
      <c r="D1010">
        <v>4</v>
      </c>
      <c r="E1010" t="s">
        <v>23</v>
      </c>
      <c r="F1010" t="s">
        <v>1577</v>
      </c>
      <c r="G1010" t="s">
        <v>44</v>
      </c>
      <c r="H1010" t="s">
        <v>73</v>
      </c>
      <c r="I1010" t="s">
        <v>1578</v>
      </c>
      <c r="J1010" t="s">
        <v>82</v>
      </c>
      <c r="K1010">
        <f>COUNTIFS(Bike_Data[Product Name],Bike_Data[[#This Row],[Product Name]])</f>
        <v>91</v>
      </c>
      <c r="L1010">
        <f>_xlfn.RANK.EQ(Bike_Data[[#This Row],[Product Name Count]],Bike_Data[Product Name Count])</f>
        <v>1553</v>
      </c>
      <c r="M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0" t="s">
        <v>36</v>
      </c>
      <c r="O1010" t="s">
        <v>37</v>
      </c>
      <c r="P1010">
        <v>1</v>
      </c>
      <c r="Q1010">
        <v>529.99</v>
      </c>
      <c r="R1010">
        <v>7.0000000000000007E-2</v>
      </c>
      <c r="S1010" t="s">
        <v>47</v>
      </c>
      <c r="T1010">
        <v>6</v>
      </c>
      <c r="U1010" t="s">
        <v>44</v>
      </c>
      <c r="V1010" t="s">
        <v>48</v>
      </c>
      <c r="W1010" t="s">
        <v>49</v>
      </c>
      <c r="X1010" t="s">
        <v>50</v>
      </c>
    </row>
    <row r="1011" spans="1:24" hidden="1" x14ac:dyDescent="0.25">
      <c r="A1011">
        <v>526</v>
      </c>
      <c r="B1011" t="s">
        <v>1572</v>
      </c>
      <c r="C1011" t="s">
        <v>1576</v>
      </c>
      <c r="D1011">
        <v>4</v>
      </c>
      <c r="E1011" t="s">
        <v>23</v>
      </c>
      <c r="F1011" t="s">
        <v>1577</v>
      </c>
      <c r="G1011" t="s">
        <v>44</v>
      </c>
      <c r="H1011" t="s">
        <v>73</v>
      </c>
      <c r="I1011" t="s">
        <v>1578</v>
      </c>
      <c r="J1011" t="s">
        <v>56</v>
      </c>
      <c r="K1011">
        <f>COUNTIFS(Bike_Data[Product Name],Bike_Data[[#This Row],[Product Name]])</f>
        <v>86</v>
      </c>
      <c r="L1011">
        <f>_xlfn.RANK.EQ(Bike_Data[[#This Row],[Product Name Count]],Bike_Data[Product Name Count])</f>
        <v>1915</v>
      </c>
      <c r="M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1" t="s">
        <v>39</v>
      </c>
      <c r="O1011" t="s">
        <v>30</v>
      </c>
      <c r="P1011">
        <v>2</v>
      </c>
      <c r="Q1011">
        <v>999.99</v>
      </c>
      <c r="R1011">
        <v>0.1</v>
      </c>
      <c r="S1011" t="s">
        <v>47</v>
      </c>
      <c r="T1011">
        <v>28</v>
      </c>
      <c r="U1011" t="s">
        <v>44</v>
      </c>
      <c r="V1011" t="s">
        <v>48</v>
      </c>
      <c r="W1011" t="s">
        <v>49</v>
      </c>
      <c r="X1011" t="s">
        <v>50</v>
      </c>
    </row>
    <row r="1012" spans="1:24" hidden="1" x14ac:dyDescent="0.25">
      <c r="A1012">
        <v>526</v>
      </c>
      <c r="B1012" t="s">
        <v>1572</v>
      </c>
      <c r="C1012" t="s">
        <v>1576</v>
      </c>
      <c r="D1012">
        <v>4</v>
      </c>
      <c r="E1012" t="s">
        <v>23</v>
      </c>
      <c r="F1012" t="s">
        <v>1577</v>
      </c>
      <c r="G1012" t="s">
        <v>44</v>
      </c>
      <c r="H1012" t="s">
        <v>73</v>
      </c>
      <c r="I1012" t="s">
        <v>1578</v>
      </c>
      <c r="J1012" t="s">
        <v>38</v>
      </c>
      <c r="K1012">
        <f>COUNTIFS(Bike_Data[Product Name],Bike_Data[[#This Row],[Product Name]])</f>
        <v>85</v>
      </c>
      <c r="L1012">
        <f>_xlfn.RANK.EQ(Bike_Data[[#This Row],[Product Name Count]],Bike_Data[Product Name Count])</f>
        <v>2001</v>
      </c>
      <c r="M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2" t="s">
        <v>39</v>
      </c>
      <c r="O1012" t="s">
        <v>40</v>
      </c>
      <c r="P1012">
        <v>1</v>
      </c>
      <c r="Q1012">
        <v>1799.99</v>
      </c>
      <c r="R1012">
        <v>0.1</v>
      </c>
      <c r="S1012" t="s">
        <v>47</v>
      </c>
      <c r="T1012">
        <v>1</v>
      </c>
      <c r="U1012" t="s">
        <v>44</v>
      </c>
      <c r="V1012" t="s">
        <v>48</v>
      </c>
      <c r="W1012" t="s">
        <v>49</v>
      </c>
      <c r="X1012" t="s">
        <v>50</v>
      </c>
    </row>
    <row r="1013" spans="1:24" hidden="1" x14ac:dyDescent="0.25">
      <c r="A1013">
        <v>528</v>
      </c>
      <c r="B1013" t="s">
        <v>1576</v>
      </c>
      <c r="C1013" t="s">
        <v>1581</v>
      </c>
      <c r="D1013">
        <v>4</v>
      </c>
      <c r="E1013" t="s">
        <v>23</v>
      </c>
      <c r="F1013" t="s">
        <v>1582</v>
      </c>
      <c r="G1013" t="s">
        <v>44</v>
      </c>
      <c r="H1013" t="s">
        <v>395</v>
      </c>
      <c r="I1013" t="s">
        <v>1583</v>
      </c>
      <c r="J1013" t="s">
        <v>109</v>
      </c>
      <c r="K1013">
        <f>COUNTIFS(Bike_Data[Product Name],Bike_Data[[#This Row],[Product Name]])</f>
        <v>193</v>
      </c>
      <c r="L1013">
        <f>_xlfn.RANK.EQ(Bike_Data[[#This Row],[Product Name Count]],Bike_Data[Product Name Count])</f>
        <v>1</v>
      </c>
      <c r="M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13" t="s">
        <v>87</v>
      </c>
      <c r="O1013" t="s">
        <v>37</v>
      </c>
      <c r="P1013">
        <v>2</v>
      </c>
      <c r="Q1013">
        <v>269.99</v>
      </c>
      <c r="R1013">
        <v>0.05</v>
      </c>
      <c r="S1013" t="s">
        <v>47</v>
      </c>
      <c r="T1013">
        <v>16</v>
      </c>
      <c r="U1013" t="s">
        <v>44</v>
      </c>
      <c r="V1013" t="s">
        <v>48</v>
      </c>
      <c r="W1013" t="s">
        <v>49</v>
      </c>
      <c r="X1013" t="s">
        <v>55</v>
      </c>
    </row>
    <row r="1014" spans="1:24" hidden="1" x14ac:dyDescent="0.25">
      <c r="A1014">
        <v>529</v>
      </c>
      <c r="B1014" t="s">
        <v>1576</v>
      </c>
      <c r="C1014" t="s">
        <v>1581</v>
      </c>
      <c r="D1014">
        <v>4</v>
      </c>
      <c r="E1014" t="s">
        <v>23</v>
      </c>
      <c r="F1014" t="s">
        <v>1584</v>
      </c>
      <c r="G1014" t="s">
        <v>44</v>
      </c>
      <c r="H1014" t="s">
        <v>455</v>
      </c>
      <c r="I1014" t="s">
        <v>1585</v>
      </c>
      <c r="J1014" t="s">
        <v>78</v>
      </c>
      <c r="K1014">
        <f>COUNTIFS(Bike_Data[Product Name],Bike_Data[[#This Row],[Product Name]])</f>
        <v>193</v>
      </c>
      <c r="L1014">
        <f>_xlfn.RANK.EQ(Bike_Data[[#This Row],[Product Name Count]],Bike_Data[Product Name Count])</f>
        <v>1</v>
      </c>
      <c r="M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14" t="s">
        <v>36</v>
      </c>
      <c r="O1014" t="s">
        <v>37</v>
      </c>
      <c r="P1014">
        <v>2</v>
      </c>
      <c r="Q1014">
        <v>549.99</v>
      </c>
      <c r="R1014">
        <v>7.0000000000000007E-2</v>
      </c>
      <c r="S1014" t="s">
        <v>47</v>
      </c>
      <c r="T1014">
        <v>2</v>
      </c>
      <c r="U1014" t="s">
        <v>44</v>
      </c>
      <c r="V1014" t="s">
        <v>48</v>
      </c>
      <c r="W1014" t="s">
        <v>49</v>
      </c>
      <c r="X1014" t="s">
        <v>55</v>
      </c>
    </row>
    <row r="1015" spans="1:24" hidden="1" x14ac:dyDescent="0.25">
      <c r="A1015">
        <v>530</v>
      </c>
      <c r="B1015" t="s">
        <v>1576</v>
      </c>
      <c r="C1015" t="s">
        <v>1581</v>
      </c>
      <c r="D1015">
        <v>4</v>
      </c>
      <c r="E1015" t="s">
        <v>23</v>
      </c>
      <c r="F1015" t="s">
        <v>1586</v>
      </c>
      <c r="G1015" t="s">
        <v>44</v>
      </c>
      <c r="H1015" t="s">
        <v>698</v>
      </c>
      <c r="I1015" t="s">
        <v>1587</v>
      </c>
      <c r="J1015" t="s">
        <v>114</v>
      </c>
      <c r="K1015">
        <f>COUNTIFS(Bike_Data[Product Name],Bike_Data[[#This Row],[Product Name]])</f>
        <v>110</v>
      </c>
      <c r="L1015">
        <f>_xlfn.RANK.EQ(Bike_Data[[#This Row],[Product Name Count]],Bike_Data[Product Name Count])</f>
        <v>752</v>
      </c>
      <c r="M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15" t="s">
        <v>39</v>
      </c>
      <c r="O1015" t="s">
        <v>30</v>
      </c>
      <c r="P1015">
        <v>2</v>
      </c>
      <c r="Q1015">
        <v>469.99</v>
      </c>
      <c r="R1015">
        <v>0.2</v>
      </c>
      <c r="S1015" t="s">
        <v>47</v>
      </c>
      <c r="T1015">
        <v>11</v>
      </c>
      <c r="U1015" t="s">
        <v>44</v>
      </c>
      <c r="V1015" t="s">
        <v>48</v>
      </c>
      <c r="W1015" t="s">
        <v>49</v>
      </c>
      <c r="X1015" t="s">
        <v>50</v>
      </c>
    </row>
    <row r="1016" spans="1:24" hidden="1" x14ac:dyDescent="0.25">
      <c r="A1016">
        <v>530</v>
      </c>
      <c r="B1016" t="s">
        <v>1576</v>
      </c>
      <c r="C1016" t="s">
        <v>1581</v>
      </c>
      <c r="D1016">
        <v>4</v>
      </c>
      <c r="E1016" t="s">
        <v>23</v>
      </c>
      <c r="F1016" t="s">
        <v>1586</v>
      </c>
      <c r="G1016" t="s">
        <v>44</v>
      </c>
      <c r="H1016" t="s">
        <v>698</v>
      </c>
      <c r="I1016" t="s">
        <v>1587</v>
      </c>
      <c r="J1016" t="s">
        <v>41</v>
      </c>
      <c r="K1016">
        <f>COUNTIFS(Bike_Data[Product Name],Bike_Data[[#This Row],[Product Name]])</f>
        <v>97</v>
      </c>
      <c r="L1016">
        <f>_xlfn.RANK.EQ(Bike_Data[[#This Row],[Product Name Count]],Bike_Data[Product Name Count])</f>
        <v>1262</v>
      </c>
      <c r="M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6" t="s">
        <v>39</v>
      </c>
      <c r="O1016" t="s">
        <v>40</v>
      </c>
      <c r="P1016">
        <v>1</v>
      </c>
      <c r="Q1016">
        <v>2899.99</v>
      </c>
      <c r="R1016">
        <v>7.0000000000000007E-2</v>
      </c>
      <c r="S1016" t="s">
        <v>47</v>
      </c>
      <c r="T1016">
        <v>2</v>
      </c>
      <c r="U1016" t="s">
        <v>44</v>
      </c>
      <c r="V1016" t="s">
        <v>48</v>
      </c>
      <c r="W1016" t="s">
        <v>49</v>
      </c>
      <c r="X1016" t="s">
        <v>50</v>
      </c>
    </row>
    <row r="1017" spans="1:24" hidden="1" x14ac:dyDescent="0.25">
      <c r="A1017">
        <v>530</v>
      </c>
      <c r="B1017" t="s">
        <v>1576</v>
      </c>
      <c r="C1017" t="s">
        <v>1581</v>
      </c>
      <c r="D1017">
        <v>4</v>
      </c>
      <c r="E1017" t="s">
        <v>23</v>
      </c>
      <c r="F1017" t="s">
        <v>1586</v>
      </c>
      <c r="G1017" t="s">
        <v>44</v>
      </c>
      <c r="H1017" t="s">
        <v>698</v>
      </c>
      <c r="I1017" t="s">
        <v>1587</v>
      </c>
      <c r="J1017" t="s">
        <v>61</v>
      </c>
      <c r="K1017">
        <f>COUNTIFS(Bike_Data[Product Name],Bike_Data[[#This Row],[Product Name]])</f>
        <v>77</v>
      </c>
      <c r="L1017">
        <f>_xlfn.RANK.EQ(Bike_Data[[#This Row],[Product Name Count]],Bike_Data[Product Name Count])</f>
        <v>2248</v>
      </c>
      <c r="M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17" t="s">
        <v>39</v>
      </c>
      <c r="O1017" t="s">
        <v>62</v>
      </c>
      <c r="P1017">
        <v>2</v>
      </c>
      <c r="Q1017">
        <v>749.99</v>
      </c>
      <c r="R1017">
        <v>0.05</v>
      </c>
      <c r="S1017" t="s">
        <v>47</v>
      </c>
      <c r="T1017">
        <v>16</v>
      </c>
      <c r="U1017" t="s">
        <v>44</v>
      </c>
      <c r="V1017" t="s">
        <v>48</v>
      </c>
      <c r="W1017" t="s">
        <v>49</v>
      </c>
      <c r="X1017" t="s">
        <v>50</v>
      </c>
    </row>
    <row r="1018" spans="1:24" hidden="1" x14ac:dyDescent="0.25">
      <c r="A1018">
        <v>532</v>
      </c>
      <c r="B1018" t="s">
        <v>1573</v>
      </c>
      <c r="C1018" t="s">
        <v>1588</v>
      </c>
      <c r="D1018">
        <v>4</v>
      </c>
      <c r="E1018" t="s">
        <v>23</v>
      </c>
      <c r="F1018" t="s">
        <v>1591</v>
      </c>
      <c r="G1018" t="s">
        <v>44</v>
      </c>
      <c r="H1018" t="s">
        <v>417</v>
      </c>
      <c r="I1018" t="s">
        <v>1592</v>
      </c>
      <c r="J1018" t="s">
        <v>78</v>
      </c>
      <c r="K1018">
        <f>COUNTIFS(Bike_Data[Product Name],Bike_Data[[#This Row],[Product Name]])</f>
        <v>193</v>
      </c>
      <c r="L1018">
        <f>_xlfn.RANK.EQ(Bike_Data[[#This Row],[Product Name Count]],Bike_Data[Product Name Count])</f>
        <v>1</v>
      </c>
      <c r="M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18" t="s">
        <v>36</v>
      </c>
      <c r="O1018" t="s">
        <v>37</v>
      </c>
      <c r="P1018">
        <v>1</v>
      </c>
      <c r="Q1018">
        <v>549.99</v>
      </c>
      <c r="R1018">
        <v>0.1</v>
      </c>
      <c r="S1018" t="s">
        <v>47</v>
      </c>
      <c r="T1018">
        <v>2</v>
      </c>
      <c r="U1018" t="s">
        <v>44</v>
      </c>
      <c r="V1018" t="s">
        <v>48</v>
      </c>
      <c r="W1018" t="s">
        <v>49</v>
      </c>
      <c r="X1018" t="s">
        <v>55</v>
      </c>
    </row>
    <row r="1019" spans="1:24" hidden="1" x14ac:dyDescent="0.25">
      <c r="A1019">
        <v>532</v>
      </c>
      <c r="B1019" t="s">
        <v>1573</v>
      </c>
      <c r="C1019" t="s">
        <v>1588</v>
      </c>
      <c r="D1019">
        <v>4</v>
      </c>
      <c r="E1019" t="s">
        <v>23</v>
      </c>
      <c r="F1019" t="s">
        <v>1591</v>
      </c>
      <c r="G1019" t="s">
        <v>44</v>
      </c>
      <c r="H1019" t="s">
        <v>417</v>
      </c>
      <c r="I1019" t="s">
        <v>1592</v>
      </c>
      <c r="J1019" t="s">
        <v>42</v>
      </c>
      <c r="K1019">
        <f>COUNTIFS(Bike_Data[Product Name],Bike_Data[[#This Row],[Product Name]])</f>
        <v>185</v>
      </c>
      <c r="L1019">
        <f>_xlfn.RANK.EQ(Bike_Data[[#This Row],[Product Name Count]],Bike_Data[Product Name Count])</f>
        <v>387</v>
      </c>
      <c r="M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19" t="s">
        <v>36</v>
      </c>
      <c r="O1019" t="s">
        <v>37</v>
      </c>
      <c r="P1019">
        <v>2</v>
      </c>
      <c r="Q1019">
        <v>599.99</v>
      </c>
      <c r="R1019">
        <v>0.2</v>
      </c>
      <c r="S1019" t="s">
        <v>47</v>
      </c>
      <c r="T1019">
        <v>20</v>
      </c>
      <c r="U1019" t="s">
        <v>44</v>
      </c>
      <c r="V1019" t="s">
        <v>48</v>
      </c>
      <c r="W1019" t="s">
        <v>49</v>
      </c>
      <c r="X1019" t="s">
        <v>55</v>
      </c>
    </row>
    <row r="1020" spans="1:24" hidden="1" x14ac:dyDescent="0.25">
      <c r="A1020">
        <v>532</v>
      </c>
      <c r="B1020" t="s">
        <v>1573</v>
      </c>
      <c r="C1020" t="s">
        <v>1588</v>
      </c>
      <c r="D1020">
        <v>4</v>
      </c>
      <c r="E1020" t="s">
        <v>23</v>
      </c>
      <c r="F1020" t="s">
        <v>1591</v>
      </c>
      <c r="G1020" t="s">
        <v>44</v>
      </c>
      <c r="H1020" t="s">
        <v>417</v>
      </c>
      <c r="I1020" t="s">
        <v>1592</v>
      </c>
      <c r="J1020" t="s">
        <v>68</v>
      </c>
      <c r="K1020">
        <f>COUNTIFS(Bike_Data[Product Name],Bike_Data[[#This Row],[Product Name]])</f>
        <v>91</v>
      </c>
      <c r="L1020">
        <f>_xlfn.RANK.EQ(Bike_Data[[#This Row],[Product Name Count]],Bike_Data[Product Name Count])</f>
        <v>1553</v>
      </c>
      <c r="M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20" t="s">
        <v>36</v>
      </c>
      <c r="O1020" t="s">
        <v>69</v>
      </c>
      <c r="P1020">
        <v>2</v>
      </c>
      <c r="Q1020">
        <v>429</v>
      </c>
      <c r="R1020">
        <v>7.0000000000000007E-2</v>
      </c>
      <c r="S1020" t="s">
        <v>47</v>
      </c>
      <c r="T1020">
        <v>3</v>
      </c>
      <c r="U1020" t="s">
        <v>44</v>
      </c>
      <c r="V1020" t="s">
        <v>48</v>
      </c>
      <c r="W1020" t="s">
        <v>49</v>
      </c>
      <c r="X1020" t="s">
        <v>55</v>
      </c>
    </row>
    <row r="1021" spans="1:24" hidden="1" x14ac:dyDescent="0.25">
      <c r="A1021">
        <v>533</v>
      </c>
      <c r="B1021" t="s">
        <v>1573</v>
      </c>
      <c r="C1021" t="s">
        <v>1593</v>
      </c>
      <c r="D1021">
        <v>4</v>
      </c>
      <c r="E1021" t="s">
        <v>23</v>
      </c>
      <c r="F1021" t="s">
        <v>1594</v>
      </c>
      <c r="G1021" t="s">
        <v>44</v>
      </c>
      <c r="H1021" t="s">
        <v>1047</v>
      </c>
      <c r="I1021" t="s">
        <v>1595</v>
      </c>
      <c r="J1021" t="s">
        <v>78</v>
      </c>
      <c r="K1021">
        <f>COUNTIFS(Bike_Data[Product Name],Bike_Data[[#This Row],[Product Name]])</f>
        <v>193</v>
      </c>
      <c r="L1021">
        <f>_xlfn.RANK.EQ(Bike_Data[[#This Row],[Product Name Count]],Bike_Data[Product Name Count])</f>
        <v>1</v>
      </c>
      <c r="M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1" t="s">
        <v>36</v>
      </c>
      <c r="O1021" t="s">
        <v>37</v>
      </c>
      <c r="P1021">
        <v>2</v>
      </c>
      <c r="Q1021">
        <v>549.99</v>
      </c>
      <c r="R1021">
        <v>0.1</v>
      </c>
      <c r="S1021" t="s">
        <v>47</v>
      </c>
      <c r="T1021">
        <v>2</v>
      </c>
      <c r="U1021" t="s">
        <v>44</v>
      </c>
      <c r="V1021" t="s">
        <v>48</v>
      </c>
      <c r="W1021" t="s">
        <v>49</v>
      </c>
      <c r="X1021" t="s">
        <v>50</v>
      </c>
    </row>
    <row r="1022" spans="1:24" hidden="1" x14ac:dyDescent="0.25">
      <c r="A1022">
        <v>533</v>
      </c>
      <c r="B1022" t="s">
        <v>1573</v>
      </c>
      <c r="C1022" t="s">
        <v>1593</v>
      </c>
      <c r="D1022">
        <v>4</v>
      </c>
      <c r="E1022" t="s">
        <v>23</v>
      </c>
      <c r="F1022" t="s">
        <v>1594</v>
      </c>
      <c r="G1022" t="s">
        <v>44</v>
      </c>
      <c r="H1022" t="s">
        <v>1047</v>
      </c>
      <c r="I1022" t="s">
        <v>1595</v>
      </c>
      <c r="J1022" t="s">
        <v>132</v>
      </c>
      <c r="K1022">
        <f>COUNTIFS(Bike_Data[Product Name],Bike_Data[[#This Row],[Product Name]])</f>
        <v>98</v>
      </c>
      <c r="L1022">
        <f>_xlfn.RANK.EQ(Bike_Data[[#This Row],[Product Name Count]],Bike_Data[Product Name Count])</f>
        <v>1164</v>
      </c>
      <c r="M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2" t="s">
        <v>70</v>
      </c>
      <c r="O1022" t="s">
        <v>37</v>
      </c>
      <c r="P1022">
        <v>1</v>
      </c>
      <c r="Q1022">
        <v>499.99</v>
      </c>
      <c r="R1022">
        <v>0.05</v>
      </c>
      <c r="S1022" t="s">
        <v>47</v>
      </c>
      <c r="T1022">
        <v>18</v>
      </c>
      <c r="U1022" t="s">
        <v>44</v>
      </c>
      <c r="V1022" t="s">
        <v>48</v>
      </c>
      <c r="W1022" t="s">
        <v>49</v>
      </c>
      <c r="X1022" t="s">
        <v>50</v>
      </c>
    </row>
    <row r="1023" spans="1:24" hidden="1" x14ac:dyDescent="0.25">
      <c r="A1023">
        <v>533</v>
      </c>
      <c r="B1023" t="s">
        <v>1573</v>
      </c>
      <c r="C1023" t="s">
        <v>1593</v>
      </c>
      <c r="D1023">
        <v>4</v>
      </c>
      <c r="E1023" t="s">
        <v>23</v>
      </c>
      <c r="F1023" t="s">
        <v>1594</v>
      </c>
      <c r="G1023" t="s">
        <v>44</v>
      </c>
      <c r="H1023" t="s">
        <v>1047</v>
      </c>
      <c r="I1023" t="s">
        <v>1595</v>
      </c>
      <c r="J1023" t="s">
        <v>28</v>
      </c>
      <c r="K1023">
        <f>COUNTIFS(Bike_Data[Product Name],Bike_Data[[#This Row],[Product Name]])</f>
        <v>97</v>
      </c>
      <c r="L1023">
        <f>_xlfn.RANK.EQ(Bike_Data[[#This Row],[Product Name Count]],Bike_Data[Product Name Count])</f>
        <v>1262</v>
      </c>
      <c r="M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23" t="s">
        <v>29</v>
      </c>
      <c r="O1023" t="s">
        <v>30</v>
      </c>
      <c r="P1023">
        <v>1</v>
      </c>
      <c r="Q1023">
        <v>1549</v>
      </c>
      <c r="R1023">
        <v>0.2</v>
      </c>
      <c r="S1023" t="s">
        <v>47</v>
      </c>
      <c r="T1023">
        <v>13</v>
      </c>
      <c r="U1023" t="s">
        <v>44</v>
      </c>
      <c r="V1023" t="s">
        <v>48</v>
      </c>
      <c r="W1023" t="s">
        <v>49</v>
      </c>
      <c r="X1023" t="s">
        <v>50</v>
      </c>
    </row>
    <row r="1024" spans="1:24" hidden="1" x14ac:dyDescent="0.25">
      <c r="A1024">
        <v>533</v>
      </c>
      <c r="B1024" t="s">
        <v>1573</v>
      </c>
      <c r="C1024" t="s">
        <v>1593</v>
      </c>
      <c r="D1024">
        <v>4</v>
      </c>
      <c r="E1024" t="s">
        <v>23</v>
      </c>
      <c r="F1024" t="s">
        <v>1594</v>
      </c>
      <c r="G1024" t="s">
        <v>44</v>
      </c>
      <c r="H1024" t="s">
        <v>1047</v>
      </c>
      <c r="I1024" t="s">
        <v>1595</v>
      </c>
      <c r="J1024" t="s">
        <v>41</v>
      </c>
      <c r="K1024">
        <f>COUNTIFS(Bike_Data[Product Name],Bike_Data[[#This Row],[Product Name]])</f>
        <v>97</v>
      </c>
      <c r="L1024">
        <f>_xlfn.RANK.EQ(Bike_Data[[#This Row],[Product Name Count]],Bike_Data[Product Name Count])</f>
        <v>1262</v>
      </c>
      <c r="M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24" t="s">
        <v>39</v>
      </c>
      <c r="O1024" t="s">
        <v>40</v>
      </c>
      <c r="P1024">
        <v>1</v>
      </c>
      <c r="Q1024">
        <v>2899.99</v>
      </c>
      <c r="R1024">
        <v>0.2</v>
      </c>
      <c r="S1024" t="s">
        <v>47</v>
      </c>
      <c r="T1024">
        <v>2</v>
      </c>
      <c r="U1024" t="s">
        <v>44</v>
      </c>
      <c r="V1024" t="s">
        <v>48</v>
      </c>
      <c r="W1024" t="s">
        <v>49</v>
      </c>
      <c r="X1024" t="s">
        <v>50</v>
      </c>
    </row>
    <row r="1025" spans="1:24" hidden="1" x14ac:dyDescent="0.25">
      <c r="A1025">
        <v>534</v>
      </c>
      <c r="B1025" t="s">
        <v>1573</v>
      </c>
      <c r="C1025" t="s">
        <v>1581</v>
      </c>
      <c r="D1025">
        <v>4</v>
      </c>
      <c r="E1025" t="s">
        <v>23</v>
      </c>
      <c r="F1025" t="s">
        <v>1596</v>
      </c>
      <c r="G1025" t="s">
        <v>44</v>
      </c>
      <c r="H1025" t="s">
        <v>478</v>
      </c>
      <c r="I1025" t="s">
        <v>1597</v>
      </c>
      <c r="J1025" t="s">
        <v>109</v>
      </c>
      <c r="K1025">
        <f>COUNTIFS(Bike_Data[Product Name],Bike_Data[[#This Row],[Product Name]])</f>
        <v>193</v>
      </c>
      <c r="L1025">
        <f>_xlfn.RANK.EQ(Bike_Data[[#This Row],[Product Name Count]],Bike_Data[Product Name Count])</f>
        <v>1</v>
      </c>
      <c r="M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5" t="s">
        <v>87</v>
      </c>
      <c r="O1025" t="s">
        <v>37</v>
      </c>
      <c r="P1025">
        <v>2</v>
      </c>
      <c r="Q1025">
        <v>269.99</v>
      </c>
      <c r="R1025">
        <v>0.05</v>
      </c>
      <c r="S1025" t="s">
        <v>47</v>
      </c>
      <c r="T1025">
        <v>16</v>
      </c>
      <c r="U1025" t="s">
        <v>44</v>
      </c>
      <c r="V1025" t="s">
        <v>48</v>
      </c>
      <c r="W1025" t="s">
        <v>49</v>
      </c>
      <c r="X1025" t="s">
        <v>55</v>
      </c>
    </row>
    <row r="1026" spans="1:24" hidden="1" x14ac:dyDescent="0.25">
      <c r="A1026">
        <v>534</v>
      </c>
      <c r="B1026" t="s">
        <v>1573</v>
      </c>
      <c r="C1026" t="s">
        <v>1581</v>
      </c>
      <c r="D1026">
        <v>4</v>
      </c>
      <c r="E1026" t="s">
        <v>23</v>
      </c>
      <c r="F1026" t="s">
        <v>1596</v>
      </c>
      <c r="G1026" t="s">
        <v>44</v>
      </c>
      <c r="H1026" t="s">
        <v>478</v>
      </c>
      <c r="I1026" t="s">
        <v>1597</v>
      </c>
      <c r="J1026" t="s">
        <v>78</v>
      </c>
      <c r="K1026">
        <f>COUNTIFS(Bike_Data[Product Name],Bike_Data[[#This Row],[Product Name]])</f>
        <v>193</v>
      </c>
      <c r="L1026">
        <f>_xlfn.RANK.EQ(Bike_Data[[#This Row],[Product Name Count]],Bike_Data[Product Name Count])</f>
        <v>1</v>
      </c>
      <c r="M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6" t="s">
        <v>70</v>
      </c>
      <c r="O1026" t="s">
        <v>37</v>
      </c>
      <c r="P1026">
        <v>2</v>
      </c>
      <c r="Q1026">
        <v>549.99</v>
      </c>
      <c r="R1026">
        <v>0.1</v>
      </c>
      <c r="S1026" t="s">
        <v>47</v>
      </c>
      <c r="T1026">
        <v>16</v>
      </c>
      <c r="U1026" t="s">
        <v>44</v>
      </c>
      <c r="V1026" t="s">
        <v>48</v>
      </c>
      <c r="W1026" t="s">
        <v>49</v>
      </c>
      <c r="X1026" t="s">
        <v>55</v>
      </c>
    </row>
    <row r="1027" spans="1:24" hidden="1" x14ac:dyDescent="0.25">
      <c r="A1027">
        <v>534</v>
      </c>
      <c r="B1027" t="s">
        <v>1573</v>
      </c>
      <c r="C1027" t="s">
        <v>1581</v>
      </c>
      <c r="D1027">
        <v>4</v>
      </c>
      <c r="E1027" t="s">
        <v>23</v>
      </c>
      <c r="F1027" t="s">
        <v>1596</v>
      </c>
      <c r="G1027" t="s">
        <v>44</v>
      </c>
      <c r="H1027" t="s">
        <v>478</v>
      </c>
      <c r="I1027" t="s">
        <v>1597</v>
      </c>
      <c r="J1027" t="s">
        <v>76</v>
      </c>
      <c r="K1027">
        <f>COUNTIFS(Bike_Data[Product Name],Bike_Data[[#This Row],[Product Name]])</f>
        <v>101</v>
      </c>
      <c r="L1027">
        <f>_xlfn.RANK.EQ(Bike_Data[[#This Row],[Product Name Count]],Bike_Data[Product Name Count])</f>
        <v>862</v>
      </c>
      <c r="M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27" t="s">
        <v>77</v>
      </c>
      <c r="O1027" t="s">
        <v>40</v>
      </c>
      <c r="P1027">
        <v>2</v>
      </c>
      <c r="Q1027">
        <v>2999.99</v>
      </c>
      <c r="R1027">
        <v>0.05</v>
      </c>
      <c r="S1027" t="s">
        <v>47</v>
      </c>
      <c r="T1027">
        <v>17</v>
      </c>
      <c r="U1027" t="s">
        <v>44</v>
      </c>
      <c r="V1027" t="s">
        <v>48</v>
      </c>
      <c r="W1027" t="s">
        <v>49</v>
      </c>
      <c r="X1027" t="s">
        <v>55</v>
      </c>
    </row>
    <row r="1028" spans="1:24" hidden="1" x14ac:dyDescent="0.25">
      <c r="A1028">
        <v>534</v>
      </c>
      <c r="B1028" t="s">
        <v>1573</v>
      </c>
      <c r="C1028" t="s">
        <v>1581</v>
      </c>
      <c r="D1028">
        <v>4</v>
      </c>
      <c r="E1028" t="s">
        <v>23</v>
      </c>
      <c r="F1028" t="s">
        <v>1596</v>
      </c>
      <c r="G1028" t="s">
        <v>44</v>
      </c>
      <c r="H1028" t="s">
        <v>478</v>
      </c>
      <c r="I1028" t="s">
        <v>1597</v>
      </c>
      <c r="J1028" t="s">
        <v>61</v>
      </c>
      <c r="K1028">
        <f>COUNTIFS(Bike_Data[Product Name],Bike_Data[[#This Row],[Product Name]])</f>
        <v>77</v>
      </c>
      <c r="L1028">
        <f>_xlfn.RANK.EQ(Bike_Data[[#This Row],[Product Name Count]],Bike_Data[Product Name Count])</f>
        <v>2248</v>
      </c>
      <c r="M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28" t="s">
        <v>39</v>
      </c>
      <c r="O1028" t="s">
        <v>62</v>
      </c>
      <c r="P1028">
        <v>1</v>
      </c>
      <c r="Q1028">
        <v>749.99</v>
      </c>
      <c r="R1028">
        <v>7.0000000000000007E-2</v>
      </c>
      <c r="S1028" t="s">
        <v>47</v>
      </c>
      <c r="T1028">
        <v>16</v>
      </c>
      <c r="U1028" t="s">
        <v>44</v>
      </c>
      <c r="V1028" t="s">
        <v>48</v>
      </c>
      <c r="W1028" t="s">
        <v>49</v>
      </c>
      <c r="X1028" t="s">
        <v>55</v>
      </c>
    </row>
    <row r="1029" spans="1:24" hidden="1" x14ac:dyDescent="0.25">
      <c r="A1029">
        <v>538</v>
      </c>
      <c r="B1029" t="s">
        <v>1605</v>
      </c>
      <c r="C1029" t="s">
        <v>1606</v>
      </c>
      <c r="D1029">
        <v>4</v>
      </c>
      <c r="E1029" t="s">
        <v>23</v>
      </c>
      <c r="F1029" t="s">
        <v>1607</v>
      </c>
      <c r="G1029" t="s">
        <v>44</v>
      </c>
      <c r="H1029" t="s">
        <v>143</v>
      </c>
      <c r="I1029" t="s">
        <v>1608</v>
      </c>
      <c r="J1029" t="s">
        <v>61</v>
      </c>
      <c r="K1029">
        <f>COUNTIFS(Bike_Data[Product Name],Bike_Data[[#This Row],[Product Name]])</f>
        <v>77</v>
      </c>
      <c r="L1029">
        <f>_xlfn.RANK.EQ(Bike_Data[[#This Row],[Product Name Count]],Bike_Data[Product Name Count])</f>
        <v>2248</v>
      </c>
      <c r="M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29" t="s">
        <v>39</v>
      </c>
      <c r="O1029" t="s">
        <v>62</v>
      </c>
      <c r="P1029">
        <v>2</v>
      </c>
      <c r="Q1029">
        <v>749.99</v>
      </c>
      <c r="R1029">
        <v>0.2</v>
      </c>
      <c r="S1029" t="s">
        <v>47</v>
      </c>
      <c r="T1029">
        <v>16</v>
      </c>
      <c r="U1029" t="s">
        <v>44</v>
      </c>
      <c r="V1029" t="s">
        <v>48</v>
      </c>
      <c r="W1029" t="s">
        <v>49</v>
      </c>
      <c r="X1029" t="s">
        <v>50</v>
      </c>
    </row>
    <row r="1030" spans="1:24" hidden="1" x14ac:dyDescent="0.25">
      <c r="A1030">
        <v>539</v>
      </c>
      <c r="B1030" t="s">
        <v>1605</v>
      </c>
      <c r="C1030" t="s">
        <v>1602</v>
      </c>
      <c r="D1030">
        <v>4</v>
      </c>
      <c r="E1030" t="s">
        <v>23</v>
      </c>
      <c r="F1030" t="s">
        <v>1609</v>
      </c>
      <c r="G1030" t="s">
        <v>44</v>
      </c>
      <c r="H1030" t="s">
        <v>1426</v>
      </c>
      <c r="I1030" t="s">
        <v>1610</v>
      </c>
      <c r="J1030" t="s">
        <v>109</v>
      </c>
      <c r="K1030">
        <f>COUNTIFS(Bike_Data[Product Name],Bike_Data[[#This Row],[Product Name]])</f>
        <v>193</v>
      </c>
      <c r="L1030">
        <f>_xlfn.RANK.EQ(Bike_Data[[#This Row],[Product Name Count]],Bike_Data[Product Name Count])</f>
        <v>1</v>
      </c>
      <c r="M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0" t="s">
        <v>87</v>
      </c>
      <c r="O1030" t="s">
        <v>37</v>
      </c>
      <c r="P1030">
        <v>2</v>
      </c>
      <c r="Q1030">
        <v>269.99</v>
      </c>
      <c r="R1030">
        <v>7.0000000000000007E-2</v>
      </c>
      <c r="S1030" t="s">
        <v>47</v>
      </c>
      <c r="T1030">
        <v>16</v>
      </c>
      <c r="U1030" t="s">
        <v>44</v>
      </c>
      <c r="V1030" t="s">
        <v>48</v>
      </c>
      <c r="W1030" t="s">
        <v>49</v>
      </c>
      <c r="X1030" t="s">
        <v>55</v>
      </c>
    </row>
    <row r="1031" spans="1:24" hidden="1" x14ac:dyDescent="0.25">
      <c r="A1031">
        <v>539</v>
      </c>
      <c r="B1031" t="s">
        <v>1605</v>
      </c>
      <c r="C1031" t="s">
        <v>1602</v>
      </c>
      <c r="D1031">
        <v>4</v>
      </c>
      <c r="E1031" t="s">
        <v>23</v>
      </c>
      <c r="F1031" t="s">
        <v>1609</v>
      </c>
      <c r="G1031" t="s">
        <v>44</v>
      </c>
      <c r="H1031" t="s">
        <v>1426</v>
      </c>
      <c r="I1031" t="s">
        <v>1610</v>
      </c>
      <c r="J1031" t="s">
        <v>76</v>
      </c>
      <c r="K1031">
        <f>COUNTIFS(Bike_Data[Product Name],Bike_Data[[#This Row],[Product Name]])</f>
        <v>101</v>
      </c>
      <c r="L1031">
        <f>_xlfn.RANK.EQ(Bike_Data[[#This Row],[Product Name Count]],Bike_Data[Product Name Count])</f>
        <v>862</v>
      </c>
      <c r="M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1" t="s">
        <v>77</v>
      </c>
      <c r="O1031" t="s">
        <v>40</v>
      </c>
      <c r="P1031">
        <v>2</v>
      </c>
      <c r="Q1031">
        <v>2999.99</v>
      </c>
      <c r="R1031">
        <v>0.1</v>
      </c>
      <c r="S1031" t="s">
        <v>47</v>
      </c>
      <c r="T1031">
        <v>17</v>
      </c>
      <c r="U1031" t="s">
        <v>44</v>
      </c>
      <c r="V1031" t="s">
        <v>48</v>
      </c>
      <c r="W1031" t="s">
        <v>49</v>
      </c>
      <c r="X1031" t="s">
        <v>55</v>
      </c>
    </row>
    <row r="1032" spans="1:24" hidden="1" x14ac:dyDescent="0.25">
      <c r="A1032">
        <v>539</v>
      </c>
      <c r="B1032" t="s">
        <v>1605</v>
      </c>
      <c r="C1032" t="s">
        <v>1602</v>
      </c>
      <c r="D1032">
        <v>4</v>
      </c>
      <c r="E1032" t="s">
        <v>23</v>
      </c>
      <c r="F1032" t="s">
        <v>1609</v>
      </c>
      <c r="G1032" t="s">
        <v>44</v>
      </c>
      <c r="H1032" t="s">
        <v>1426</v>
      </c>
      <c r="I1032" t="s">
        <v>1610</v>
      </c>
      <c r="J1032" t="s">
        <v>118</v>
      </c>
      <c r="K1032">
        <f>COUNTIFS(Bike_Data[Product Name],Bike_Data[[#This Row],[Product Name]])</f>
        <v>100</v>
      </c>
      <c r="L1032">
        <f>_xlfn.RANK.EQ(Bike_Data[[#This Row],[Product Name Count]],Bike_Data[Product Name Count])</f>
        <v>1064</v>
      </c>
      <c r="M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2" t="s">
        <v>87</v>
      </c>
      <c r="O1032" t="s">
        <v>37</v>
      </c>
      <c r="P1032">
        <v>1</v>
      </c>
      <c r="Q1032">
        <v>299.99</v>
      </c>
      <c r="R1032">
        <v>0.05</v>
      </c>
      <c r="S1032" t="s">
        <v>47</v>
      </c>
      <c r="T1032">
        <v>12</v>
      </c>
      <c r="U1032" t="s">
        <v>44</v>
      </c>
      <c r="V1032" t="s">
        <v>48</v>
      </c>
      <c r="W1032" t="s">
        <v>49</v>
      </c>
      <c r="X1032" t="s">
        <v>55</v>
      </c>
    </row>
    <row r="1033" spans="1:24" hidden="1" x14ac:dyDescent="0.25">
      <c r="A1033">
        <v>542</v>
      </c>
      <c r="B1033" t="s">
        <v>1614</v>
      </c>
      <c r="C1033" t="s">
        <v>1606</v>
      </c>
      <c r="D1033">
        <v>4</v>
      </c>
      <c r="E1033" t="s">
        <v>23</v>
      </c>
      <c r="F1033" t="s">
        <v>1618</v>
      </c>
      <c r="G1033" t="s">
        <v>44</v>
      </c>
      <c r="H1033" t="s">
        <v>702</v>
      </c>
      <c r="I1033" t="s">
        <v>1619</v>
      </c>
      <c r="J1033" t="s">
        <v>42</v>
      </c>
      <c r="K1033">
        <f>COUNTIFS(Bike_Data[Product Name],Bike_Data[[#This Row],[Product Name]])</f>
        <v>185</v>
      </c>
      <c r="L1033">
        <f>_xlfn.RANK.EQ(Bike_Data[[#This Row],[Product Name Count]],Bike_Data[Product Name Count])</f>
        <v>387</v>
      </c>
      <c r="M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3" t="s">
        <v>36</v>
      </c>
      <c r="O1033" t="s">
        <v>37</v>
      </c>
      <c r="P1033">
        <v>2</v>
      </c>
      <c r="Q1033">
        <v>599.99</v>
      </c>
      <c r="R1033">
        <v>0.2</v>
      </c>
      <c r="S1033" t="s">
        <v>47</v>
      </c>
      <c r="T1033">
        <v>20</v>
      </c>
      <c r="U1033" t="s">
        <v>44</v>
      </c>
      <c r="V1033" t="s">
        <v>48</v>
      </c>
      <c r="W1033" t="s">
        <v>49</v>
      </c>
      <c r="X1033" t="s">
        <v>55</v>
      </c>
    </row>
    <row r="1034" spans="1:24" hidden="1" x14ac:dyDescent="0.25">
      <c r="A1034">
        <v>542</v>
      </c>
      <c r="B1034" t="s">
        <v>1614</v>
      </c>
      <c r="C1034" t="s">
        <v>1606</v>
      </c>
      <c r="D1034">
        <v>4</v>
      </c>
      <c r="E1034" t="s">
        <v>23</v>
      </c>
      <c r="F1034" t="s">
        <v>1618</v>
      </c>
      <c r="G1034" t="s">
        <v>44</v>
      </c>
      <c r="H1034" t="s">
        <v>702</v>
      </c>
      <c r="I1034" t="s">
        <v>1619</v>
      </c>
      <c r="J1034" t="s">
        <v>76</v>
      </c>
      <c r="K1034">
        <f>COUNTIFS(Bike_Data[Product Name],Bike_Data[[#This Row],[Product Name]])</f>
        <v>101</v>
      </c>
      <c r="L1034">
        <f>_xlfn.RANK.EQ(Bike_Data[[#This Row],[Product Name Count]],Bike_Data[Product Name Count])</f>
        <v>862</v>
      </c>
      <c r="M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4" t="s">
        <v>77</v>
      </c>
      <c r="O1034" t="s">
        <v>40</v>
      </c>
      <c r="P1034">
        <v>1</v>
      </c>
      <c r="Q1034">
        <v>2999.99</v>
      </c>
      <c r="R1034">
        <v>0.1</v>
      </c>
      <c r="S1034" t="s">
        <v>47</v>
      </c>
      <c r="T1034">
        <v>17</v>
      </c>
      <c r="U1034" t="s">
        <v>44</v>
      </c>
      <c r="V1034" t="s">
        <v>48</v>
      </c>
      <c r="W1034" t="s">
        <v>49</v>
      </c>
      <c r="X1034" t="s">
        <v>55</v>
      </c>
    </row>
    <row r="1035" spans="1:24" hidden="1" x14ac:dyDescent="0.25">
      <c r="A1035">
        <v>542</v>
      </c>
      <c r="B1035" t="s">
        <v>1614</v>
      </c>
      <c r="C1035" t="s">
        <v>1606</v>
      </c>
      <c r="D1035">
        <v>4</v>
      </c>
      <c r="E1035" t="s">
        <v>23</v>
      </c>
      <c r="F1035" t="s">
        <v>1618</v>
      </c>
      <c r="G1035" t="s">
        <v>44</v>
      </c>
      <c r="H1035" t="s">
        <v>702</v>
      </c>
      <c r="I1035" t="s">
        <v>1619</v>
      </c>
      <c r="J1035" t="s">
        <v>35</v>
      </c>
      <c r="K1035">
        <f>COUNTIFS(Bike_Data[Product Name],Bike_Data[[#This Row],[Product Name]])</f>
        <v>84</v>
      </c>
      <c r="L1035">
        <f>_xlfn.RANK.EQ(Bike_Data[[#This Row],[Product Name Count]],Bike_Data[Product Name Count])</f>
        <v>2086</v>
      </c>
      <c r="M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35" t="s">
        <v>36</v>
      </c>
      <c r="O1035" t="s">
        <v>37</v>
      </c>
      <c r="P1035">
        <v>1</v>
      </c>
      <c r="Q1035">
        <v>599.99</v>
      </c>
      <c r="R1035">
        <v>0.1</v>
      </c>
      <c r="S1035" t="s">
        <v>47</v>
      </c>
      <c r="T1035">
        <v>20</v>
      </c>
      <c r="U1035" t="s">
        <v>44</v>
      </c>
      <c r="V1035" t="s">
        <v>48</v>
      </c>
      <c r="W1035" t="s">
        <v>49</v>
      </c>
      <c r="X1035" t="s">
        <v>55</v>
      </c>
    </row>
    <row r="1036" spans="1:24" hidden="1" x14ac:dyDescent="0.25">
      <c r="A1036">
        <v>542</v>
      </c>
      <c r="B1036" t="s">
        <v>1614</v>
      </c>
      <c r="C1036" t="s">
        <v>1606</v>
      </c>
      <c r="D1036">
        <v>4</v>
      </c>
      <c r="E1036" t="s">
        <v>23</v>
      </c>
      <c r="F1036" t="s">
        <v>1618</v>
      </c>
      <c r="G1036" t="s">
        <v>44</v>
      </c>
      <c r="H1036" t="s">
        <v>702</v>
      </c>
      <c r="I1036" t="s">
        <v>1619</v>
      </c>
      <c r="J1036" t="s">
        <v>165</v>
      </c>
      <c r="K1036">
        <f>COUNTIFS(Bike_Data[Product Name],Bike_Data[[#This Row],[Product Name]])</f>
        <v>78</v>
      </c>
      <c r="L1036">
        <f>_xlfn.RANK.EQ(Bike_Data[[#This Row],[Product Name Count]],Bike_Data[Product Name Count])</f>
        <v>2170</v>
      </c>
      <c r="M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36" t="s">
        <v>36</v>
      </c>
      <c r="O1036" t="s">
        <v>69</v>
      </c>
      <c r="P1036">
        <v>2</v>
      </c>
      <c r="Q1036">
        <v>449</v>
      </c>
      <c r="R1036">
        <v>0.2</v>
      </c>
      <c r="S1036" t="s">
        <v>47</v>
      </c>
      <c r="T1036">
        <v>15</v>
      </c>
      <c r="U1036" t="s">
        <v>44</v>
      </c>
      <c r="V1036" t="s">
        <v>48</v>
      </c>
      <c r="W1036" t="s">
        <v>49</v>
      </c>
      <c r="X1036" t="s">
        <v>55</v>
      </c>
    </row>
    <row r="1037" spans="1:24" hidden="1" x14ac:dyDescent="0.25">
      <c r="A1037">
        <v>543</v>
      </c>
      <c r="B1037" t="s">
        <v>1611</v>
      </c>
      <c r="C1037" t="s">
        <v>1620</v>
      </c>
      <c r="D1037">
        <v>4</v>
      </c>
      <c r="E1037" t="s">
        <v>23</v>
      </c>
      <c r="F1037" t="s">
        <v>1621</v>
      </c>
      <c r="G1037" t="s">
        <v>44</v>
      </c>
      <c r="H1037" t="s">
        <v>455</v>
      </c>
      <c r="I1037" t="s">
        <v>1622</v>
      </c>
      <c r="J1037" t="s">
        <v>42</v>
      </c>
      <c r="K1037">
        <f>COUNTIFS(Bike_Data[Product Name],Bike_Data[[#This Row],[Product Name]])</f>
        <v>185</v>
      </c>
      <c r="L1037">
        <f>_xlfn.RANK.EQ(Bike_Data[[#This Row],[Product Name Count]],Bike_Data[Product Name Count])</f>
        <v>387</v>
      </c>
      <c r="M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7" t="s">
        <v>70</v>
      </c>
      <c r="O1037" t="s">
        <v>37</v>
      </c>
      <c r="P1037">
        <v>2</v>
      </c>
      <c r="Q1037">
        <v>599.99</v>
      </c>
      <c r="R1037">
        <v>0.05</v>
      </c>
      <c r="S1037" t="s">
        <v>47</v>
      </c>
      <c r="T1037">
        <v>2</v>
      </c>
      <c r="U1037" t="s">
        <v>44</v>
      </c>
      <c r="V1037" t="s">
        <v>48</v>
      </c>
      <c r="W1037" t="s">
        <v>49</v>
      </c>
      <c r="X1037" t="s">
        <v>50</v>
      </c>
    </row>
    <row r="1038" spans="1:24" hidden="1" x14ac:dyDescent="0.25">
      <c r="A1038">
        <v>543</v>
      </c>
      <c r="B1038" t="s">
        <v>1611</v>
      </c>
      <c r="C1038" t="s">
        <v>1620</v>
      </c>
      <c r="D1038">
        <v>4</v>
      </c>
      <c r="E1038" t="s">
        <v>23</v>
      </c>
      <c r="F1038" t="s">
        <v>1621</v>
      </c>
      <c r="G1038" t="s">
        <v>44</v>
      </c>
      <c r="H1038" t="s">
        <v>455</v>
      </c>
      <c r="I1038" t="s">
        <v>1622</v>
      </c>
      <c r="J1038" t="s">
        <v>132</v>
      </c>
      <c r="K1038">
        <f>COUNTIFS(Bike_Data[Product Name],Bike_Data[[#This Row],[Product Name]])</f>
        <v>98</v>
      </c>
      <c r="L1038">
        <f>_xlfn.RANK.EQ(Bike_Data[[#This Row],[Product Name Count]],Bike_Data[Product Name Count])</f>
        <v>1164</v>
      </c>
      <c r="M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38" t="s">
        <v>70</v>
      </c>
      <c r="O1038" t="s">
        <v>37</v>
      </c>
      <c r="P1038">
        <v>1</v>
      </c>
      <c r="Q1038">
        <v>499.99</v>
      </c>
      <c r="R1038">
        <v>0.2</v>
      </c>
      <c r="S1038" t="s">
        <v>47</v>
      </c>
      <c r="T1038">
        <v>18</v>
      </c>
      <c r="U1038" t="s">
        <v>44</v>
      </c>
      <c r="V1038" t="s">
        <v>48</v>
      </c>
      <c r="W1038" t="s">
        <v>49</v>
      </c>
      <c r="X1038" t="s">
        <v>50</v>
      </c>
    </row>
    <row r="1039" spans="1:24" hidden="1" x14ac:dyDescent="0.25">
      <c r="A1039">
        <v>543</v>
      </c>
      <c r="B1039" t="s">
        <v>1611</v>
      </c>
      <c r="C1039" t="s">
        <v>1620</v>
      </c>
      <c r="D1039">
        <v>4</v>
      </c>
      <c r="E1039" t="s">
        <v>23</v>
      </c>
      <c r="F1039" t="s">
        <v>1621</v>
      </c>
      <c r="G1039" t="s">
        <v>44</v>
      </c>
      <c r="H1039" t="s">
        <v>455</v>
      </c>
      <c r="I1039" t="s">
        <v>1622</v>
      </c>
      <c r="J1039" t="s">
        <v>75</v>
      </c>
      <c r="K1039">
        <f>COUNTIFS(Bike_Data[Product Name],Bike_Data[[#This Row],[Product Name]])</f>
        <v>89</v>
      </c>
      <c r="L1039">
        <f>_xlfn.RANK.EQ(Bike_Data[[#This Row],[Product Name Count]],Bike_Data[Product Name Count])</f>
        <v>1826</v>
      </c>
      <c r="M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39" t="s">
        <v>36</v>
      </c>
      <c r="O1039" t="s">
        <v>69</v>
      </c>
      <c r="P1039">
        <v>1</v>
      </c>
      <c r="Q1039">
        <v>449</v>
      </c>
      <c r="R1039">
        <v>0.2</v>
      </c>
      <c r="S1039" t="s">
        <v>47</v>
      </c>
      <c r="T1039">
        <v>13</v>
      </c>
      <c r="U1039" t="s">
        <v>44</v>
      </c>
      <c r="V1039" t="s">
        <v>48</v>
      </c>
      <c r="W1039" t="s">
        <v>49</v>
      </c>
      <c r="X1039" t="s">
        <v>50</v>
      </c>
    </row>
    <row r="1040" spans="1:24" hidden="1" x14ac:dyDescent="0.25">
      <c r="A1040">
        <v>544</v>
      </c>
      <c r="B1040" t="s">
        <v>1611</v>
      </c>
      <c r="C1040" t="s">
        <v>1620</v>
      </c>
      <c r="D1040">
        <v>4</v>
      </c>
      <c r="E1040" t="s">
        <v>23</v>
      </c>
      <c r="F1040" t="s">
        <v>1623</v>
      </c>
      <c r="G1040" t="s">
        <v>44</v>
      </c>
      <c r="H1040" t="s">
        <v>366</v>
      </c>
      <c r="I1040" t="s">
        <v>1624</v>
      </c>
      <c r="J1040" t="s">
        <v>109</v>
      </c>
      <c r="K1040">
        <f>COUNTIFS(Bike_Data[Product Name],Bike_Data[[#This Row],[Product Name]])</f>
        <v>193</v>
      </c>
      <c r="L1040">
        <f>_xlfn.RANK.EQ(Bike_Data[[#This Row],[Product Name Count]],Bike_Data[Product Name Count])</f>
        <v>1</v>
      </c>
      <c r="M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40" t="s">
        <v>87</v>
      </c>
      <c r="O1040" t="s">
        <v>37</v>
      </c>
      <c r="P1040">
        <v>1</v>
      </c>
      <c r="Q1040">
        <v>269.99</v>
      </c>
      <c r="R1040">
        <v>0.05</v>
      </c>
      <c r="S1040" t="s">
        <v>47</v>
      </c>
      <c r="T1040">
        <v>16</v>
      </c>
      <c r="U1040" t="s">
        <v>44</v>
      </c>
      <c r="V1040" t="s">
        <v>48</v>
      </c>
      <c r="W1040" t="s">
        <v>49</v>
      </c>
      <c r="X1040" t="s">
        <v>55</v>
      </c>
    </row>
    <row r="1041" spans="1:24" hidden="1" x14ac:dyDescent="0.25">
      <c r="A1041">
        <v>544</v>
      </c>
      <c r="B1041" t="s">
        <v>1611</v>
      </c>
      <c r="C1041" t="s">
        <v>1620</v>
      </c>
      <c r="D1041">
        <v>4</v>
      </c>
      <c r="E1041" t="s">
        <v>23</v>
      </c>
      <c r="F1041" t="s">
        <v>1623</v>
      </c>
      <c r="G1041" t="s">
        <v>44</v>
      </c>
      <c r="H1041" t="s">
        <v>366</v>
      </c>
      <c r="I1041" t="s">
        <v>1624</v>
      </c>
      <c r="J1041" t="s">
        <v>78</v>
      </c>
      <c r="K1041">
        <f>COUNTIFS(Bike_Data[Product Name],Bike_Data[[#This Row],[Product Name]])</f>
        <v>193</v>
      </c>
      <c r="L1041">
        <f>_xlfn.RANK.EQ(Bike_Data[[#This Row],[Product Name Count]],Bike_Data[Product Name Count])</f>
        <v>1</v>
      </c>
      <c r="M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41" t="s">
        <v>36</v>
      </c>
      <c r="O1041" t="s">
        <v>37</v>
      </c>
      <c r="P1041">
        <v>1</v>
      </c>
      <c r="Q1041">
        <v>549.99</v>
      </c>
      <c r="R1041">
        <v>0.05</v>
      </c>
      <c r="S1041" t="s">
        <v>47</v>
      </c>
      <c r="T1041">
        <v>2</v>
      </c>
      <c r="U1041" t="s">
        <v>44</v>
      </c>
      <c r="V1041" t="s">
        <v>48</v>
      </c>
      <c r="W1041" t="s">
        <v>49</v>
      </c>
      <c r="X1041" t="s">
        <v>55</v>
      </c>
    </row>
    <row r="1042" spans="1:24" hidden="1" x14ac:dyDescent="0.25">
      <c r="A1042">
        <v>544</v>
      </c>
      <c r="B1042" t="s">
        <v>1611</v>
      </c>
      <c r="C1042" t="s">
        <v>1620</v>
      </c>
      <c r="D1042">
        <v>4</v>
      </c>
      <c r="E1042" t="s">
        <v>23</v>
      </c>
      <c r="F1042" t="s">
        <v>1623</v>
      </c>
      <c r="G1042" t="s">
        <v>44</v>
      </c>
      <c r="H1042" t="s">
        <v>366</v>
      </c>
      <c r="I1042" t="s">
        <v>1624</v>
      </c>
      <c r="J1042" t="s">
        <v>68</v>
      </c>
      <c r="K1042">
        <f>COUNTIFS(Bike_Data[Product Name],Bike_Data[[#This Row],[Product Name]])</f>
        <v>91</v>
      </c>
      <c r="L1042">
        <f>_xlfn.RANK.EQ(Bike_Data[[#This Row],[Product Name Count]],Bike_Data[Product Name Count])</f>
        <v>1553</v>
      </c>
      <c r="M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2" t="s">
        <v>36</v>
      </c>
      <c r="O1042" t="s">
        <v>69</v>
      </c>
      <c r="P1042">
        <v>1</v>
      </c>
      <c r="Q1042">
        <v>429</v>
      </c>
      <c r="R1042">
        <v>0.1</v>
      </c>
      <c r="S1042" t="s">
        <v>47</v>
      </c>
      <c r="T1042">
        <v>3</v>
      </c>
      <c r="U1042" t="s">
        <v>44</v>
      </c>
      <c r="V1042" t="s">
        <v>48</v>
      </c>
      <c r="W1042" t="s">
        <v>49</v>
      </c>
      <c r="X1042" t="s">
        <v>55</v>
      </c>
    </row>
    <row r="1043" spans="1:24" hidden="1" x14ac:dyDescent="0.25">
      <c r="A1043">
        <v>546</v>
      </c>
      <c r="B1043" t="s">
        <v>1625</v>
      </c>
      <c r="C1043" t="s">
        <v>1628</v>
      </c>
      <c r="D1043">
        <v>4</v>
      </c>
      <c r="E1043" t="s">
        <v>23</v>
      </c>
      <c r="F1043" t="s">
        <v>1629</v>
      </c>
      <c r="G1043" t="s">
        <v>44</v>
      </c>
      <c r="H1043" t="s">
        <v>242</v>
      </c>
      <c r="I1043" t="s">
        <v>1630</v>
      </c>
      <c r="J1043" t="s">
        <v>68</v>
      </c>
      <c r="K1043">
        <f>COUNTIFS(Bike_Data[Product Name],Bike_Data[[#This Row],[Product Name]])</f>
        <v>91</v>
      </c>
      <c r="L1043">
        <f>_xlfn.RANK.EQ(Bike_Data[[#This Row],[Product Name Count]],Bike_Data[Product Name Count])</f>
        <v>1553</v>
      </c>
      <c r="M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3" t="s">
        <v>36</v>
      </c>
      <c r="O1043" t="s">
        <v>69</v>
      </c>
      <c r="P1043">
        <v>2</v>
      </c>
      <c r="Q1043">
        <v>429</v>
      </c>
      <c r="R1043">
        <v>0.05</v>
      </c>
      <c r="S1043" t="s">
        <v>47</v>
      </c>
      <c r="T1043">
        <v>3</v>
      </c>
      <c r="U1043" t="s">
        <v>44</v>
      </c>
      <c r="V1043" t="s">
        <v>48</v>
      </c>
      <c r="W1043" t="s">
        <v>49</v>
      </c>
      <c r="X1043" t="s">
        <v>55</v>
      </c>
    </row>
    <row r="1044" spans="1:24" hidden="1" x14ac:dyDescent="0.25">
      <c r="A1044">
        <v>546</v>
      </c>
      <c r="B1044" t="s">
        <v>1625</v>
      </c>
      <c r="C1044" t="s">
        <v>1628</v>
      </c>
      <c r="D1044">
        <v>4</v>
      </c>
      <c r="E1044" t="s">
        <v>23</v>
      </c>
      <c r="F1044" t="s">
        <v>1629</v>
      </c>
      <c r="G1044" t="s">
        <v>44</v>
      </c>
      <c r="H1044" t="s">
        <v>242</v>
      </c>
      <c r="I1044" t="s">
        <v>1630</v>
      </c>
      <c r="J1044" t="s">
        <v>75</v>
      </c>
      <c r="K1044">
        <f>COUNTIFS(Bike_Data[Product Name],Bike_Data[[#This Row],[Product Name]])</f>
        <v>89</v>
      </c>
      <c r="L1044">
        <f>_xlfn.RANK.EQ(Bike_Data[[#This Row],[Product Name Count]],Bike_Data[Product Name Count])</f>
        <v>1826</v>
      </c>
      <c r="M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4" t="s">
        <v>36</v>
      </c>
      <c r="O1044" t="s">
        <v>69</v>
      </c>
      <c r="P1044">
        <v>2</v>
      </c>
      <c r="Q1044">
        <v>449</v>
      </c>
      <c r="R1044">
        <v>7.0000000000000007E-2</v>
      </c>
      <c r="S1044" t="s">
        <v>47</v>
      </c>
      <c r="T1044">
        <v>13</v>
      </c>
      <c r="U1044" t="s">
        <v>44</v>
      </c>
      <c r="V1044" t="s">
        <v>48</v>
      </c>
      <c r="W1044" t="s">
        <v>49</v>
      </c>
      <c r="X1044" t="s">
        <v>55</v>
      </c>
    </row>
    <row r="1045" spans="1:24" hidden="1" x14ac:dyDescent="0.25">
      <c r="A1045">
        <v>546</v>
      </c>
      <c r="B1045" t="s">
        <v>1625</v>
      </c>
      <c r="C1045" t="s">
        <v>1628</v>
      </c>
      <c r="D1045">
        <v>4</v>
      </c>
      <c r="E1045" t="s">
        <v>23</v>
      </c>
      <c r="F1045" t="s">
        <v>1629</v>
      </c>
      <c r="G1045" t="s">
        <v>44</v>
      </c>
      <c r="H1045" t="s">
        <v>242</v>
      </c>
      <c r="I1045" t="s">
        <v>1630</v>
      </c>
      <c r="J1045" t="s">
        <v>38</v>
      </c>
      <c r="K1045">
        <f>COUNTIFS(Bike_Data[Product Name],Bike_Data[[#This Row],[Product Name]])</f>
        <v>85</v>
      </c>
      <c r="L1045">
        <f>_xlfn.RANK.EQ(Bike_Data[[#This Row],[Product Name Count]],Bike_Data[Product Name Count])</f>
        <v>2001</v>
      </c>
      <c r="M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5" t="s">
        <v>39</v>
      </c>
      <c r="O1045" t="s">
        <v>40</v>
      </c>
      <c r="P1045">
        <v>1</v>
      </c>
      <c r="Q1045">
        <v>1799.99</v>
      </c>
      <c r="R1045">
        <v>0.1</v>
      </c>
      <c r="S1045" t="s">
        <v>47</v>
      </c>
      <c r="T1045">
        <v>1</v>
      </c>
      <c r="U1045" t="s">
        <v>44</v>
      </c>
      <c r="V1045" t="s">
        <v>48</v>
      </c>
      <c r="W1045" t="s">
        <v>49</v>
      </c>
      <c r="X1045" t="s">
        <v>55</v>
      </c>
    </row>
    <row r="1046" spans="1:24" hidden="1" x14ac:dyDescent="0.25">
      <c r="A1046">
        <v>548</v>
      </c>
      <c r="B1046" t="s">
        <v>1633</v>
      </c>
      <c r="C1046" t="s">
        <v>1634</v>
      </c>
      <c r="D1046">
        <v>4</v>
      </c>
      <c r="E1046" t="s">
        <v>23</v>
      </c>
      <c r="F1046" t="s">
        <v>1635</v>
      </c>
      <c r="G1046" t="s">
        <v>44</v>
      </c>
      <c r="H1046" t="s">
        <v>317</v>
      </c>
      <c r="I1046" t="s">
        <v>1636</v>
      </c>
      <c r="J1046" t="s">
        <v>104</v>
      </c>
      <c r="K1046">
        <f>COUNTIFS(Bike_Data[Product Name],Bike_Data[[#This Row],[Product Name]])</f>
        <v>97</v>
      </c>
      <c r="L1046">
        <f>_xlfn.RANK.EQ(Bike_Data[[#This Row],[Product Name Count]],Bike_Data[Product Name Count])</f>
        <v>1262</v>
      </c>
      <c r="M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6" t="s">
        <v>29</v>
      </c>
      <c r="O1046" t="s">
        <v>30</v>
      </c>
      <c r="P1046">
        <v>2</v>
      </c>
      <c r="Q1046">
        <v>1680.99</v>
      </c>
      <c r="R1046">
        <v>7.0000000000000007E-2</v>
      </c>
      <c r="S1046" t="s">
        <v>47</v>
      </c>
      <c r="T1046">
        <v>21</v>
      </c>
      <c r="U1046" t="s">
        <v>44</v>
      </c>
      <c r="V1046" t="s">
        <v>48</v>
      </c>
      <c r="W1046" t="s">
        <v>49</v>
      </c>
      <c r="X1046" t="s">
        <v>55</v>
      </c>
    </row>
    <row r="1047" spans="1:24" hidden="1" x14ac:dyDescent="0.25">
      <c r="A1047">
        <v>548</v>
      </c>
      <c r="B1047" t="s">
        <v>1633</v>
      </c>
      <c r="C1047" t="s">
        <v>1634</v>
      </c>
      <c r="D1047">
        <v>4</v>
      </c>
      <c r="E1047" t="s">
        <v>23</v>
      </c>
      <c r="F1047" t="s">
        <v>1635</v>
      </c>
      <c r="G1047" t="s">
        <v>44</v>
      </c>
      <c r="H1047" t="s">
        <v>317</v>
      </c>
      <c r="I1047" t="s">
        <v>1636</v>
      </c>
      <c r="J1047" t="s">
        <v>38</v>
      </c>
      <c r="K1047">
        <f>COUNTIFS(Bike_Data[Product Name],Bike_Data[[#This Row],[Product Name]])</f>
        <v>85</v>
      </c>
      <c r="L1047">
        <f>_xlfn.RANK.EQ(Bike_Data[[#This Row],[Product Name Count]],Bike_Data[Product Name Count])</f>
        <v>2001</v>
      </c>
      <c r="M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7" t="s">
        <v>39</v>
      </c>
      <c r="O1047" t="s">
        <v>40</v>
      </c>
      <c r="P1047">
        <v>1</v>
      </c>
      <c r="Q1047">
        <v>1799.99</v>
      </c>
      <c r="R1047">
        <v>0.1</v>
      </c>
      <c r="S1047" t="s">
        <v>47</v>
      </c>
      <c r="T1047">
        <v>1</v>
      </c>
      <c r="U1047" t="s">
        <v>44</v>
      </c>
      <c r="V1047" t="s">
        <v>48</v>
      </c>
      <c r="W1047" t="s">
        <v>49</v>
      </c>
      <c r="X1047" t="s">
        <v>55</v>
      </c>
    </row>
    <row r="1048" spans="1:24" hidden="1" x14ac:dyDescent="0.25">
      <c r="A1048">
        <v>550</v>
      </c>
      <c r="B1048" t="s">
        <v>1637</v>
      </c>
      <c r="C1048" t="s">
        <v>1640</v>
      </c>
      <c r="D1048">
        <v>4</v>
      </c>
      <c r="E1048" t="s">
        <v>23</v>
      </c>
      <c r="F1048" t="s">
        <v>1641</v>
      </c>
      <c r="G1048" t="s">
        <v>44</v>
      </c>
      <c r="H1048" t="s">
        <v>236</v>
      </c>
      <c r="I1048" t="s">
        <v>1642</v>
      </c>
      <c r="J1048" t="s">
        <v>41</v>
      </c>
      <c r="K1048">
        <f>COUNTIFS(Bike_Data[Product Name],Bike_Data[[#This Row],[Product Name]])</f>
        <v>97</v>
      </c>
      <c r="L1048">
        <f>_xlfn.RANK.EQ(Bike_Data[[#This Row],[Product Name Count]],Bike_Data[Product Name Count])</f>
        <v>1262</v>
      </c>
      <c r="M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48" t="s">
        <v>39</v>
      </c>
      <c r="O1048" t="s">
        <v>40</v>
      </c>
      <c r="P1048">
        <v>1</v>
      </c>
      <c r="Q1048">
        <v>2899.99</v>
      </c>
      <c r="R1048">
        <v>0.05</v>
      </c>
      <c r="S1048" t="s">
        <v>47</v>
      </c>
      <c r="T1048">
        <v>2</v>
      </c>
      <c r="U1048" t="s">
        <v>44</v>
      </c>
      <c r="V1048" t="s">
        <v>48</v>
      </c>
      <c r="W1048" t="s">
        <v>49</v>
      </c>
      <c r="X1048" t="s">
        <v>55</v>
      </c>
    </row>
    <row r="1049" spans="1:24" hidden="1" x14ac:dyDescent="0.25">
      <c r="A1049">
        <v>551</v>
      </c>
      <c r="B1049" t="s">
        <v>1637</v>
      </c>
      <c r="C1049" t="s">
        <v>1634</v>
      </c>
      <c r="D1049">
        <v>4</v>
      </c>
      <c r="E1049" t="s">
        <v>23</v>
      </c>
      <c r="F1049" t="s">
        <v>1643</v>
      </c>
      <c r="G1049" t="s">
        <v>44</v>
      </c>
      <c r="H1049" t="s">
        <v>975</v>
      </c>
      <c r="I1049" t="s">
        <v>1644</v>
      </c>
      <c r="J1049" t="s">
        <v>42</v>
      </c>
      <c r="K1049">
        <f>COUNTIFS(Bike_Data[Product Name],Bike_Data[[#This Row],[Product Name]])</f>
        <v>185</v>
      </c>
      <c r="L1049">
        <f>_xlfn.RANK.EQ(Bike_Data[[#This Row],[Product Name Count]],Bike_Data[Product Name Count])</f>
        <v>387</v>
      </c>
      <c r="M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49" t="s">
        <v>70</v>
      </c>
      <c r="O1049" t="s">
        <v>37</v>
      </c>
      <c r="P1049">
        <v>1</v>
      </c>
      <c r="Q1049">
        <v>599.99</v>
      </c>
      <c r="R1049">
        <v>7.0000000000000007E-2</v>
      </c>
      <c r="S1049" t="s">
        <v>47</v>
      </c>
      <c r="T1049">
        <v>2</v>
      </c>
      <c r="U1049" t="s">
        <v>44</v>
      </c>
      <c r="V1049" t="s">
        <v>48</v>
      </c>
      <c r="W1049" t="s">
        <v>49</v>
      </c>
      <c r="X1049" t="s">
        <v>50</v>
      </c>
    </row>
    <row r="1050" spans="1:24" hidden="1" x14ac:dyDescent="0.25">
      <c r="A1050">
        <v>551</v>
      </c>
      <c r="B1050" t="s">
        <v>1637</v>
      </c>
      <c r="C1050" t="s">
        <v>1634</v>
      </c>
      <c r="D1050">
        <v>4</v>
      </c>
      <c r="E1050" t="s">
        <v>23</v>
      </c>
      <c r="F1050" t="s">
        <v>1643</v>
      </c>
      <c r="G1050" t="s">
        <v>44</v>
      </c>
      <c r="H1050" t="s">
        <v>975</v>
      </c>
      <c r="I1050" t="s">
        <v>1644</v>
      </c>
      <c r="J1050" t="s">
        <v>42</v>
      </c>
      <c r="K1050">
        <f>COUNTIFS(Bike_Data[Product Name],Bike_Data[[#This Row],[Product Name]])</f>
        <v>185</v>
      </c>
      <c r="L1050">
        <f>_xlfn.RANK.EQ(Bike_Data[[#This Row],[Product Name Count]],Bike_Data[Product Name Count])</f>
        <v>387</v>
      </c>
      <c r="M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50" t="s">
        <v>36</v>
      </c>
      <c r="O1050" t="s">
        <v>37</v>
      </c>
      <c r="P1050">
        <v>1</v>
      </c>
      <c r="Q1050">
        <v>599.99</v>
      </c>
      <c r="R1050">
        <v>0.05</v>
      </c>
      <c r="S1050" t="s">
        <v>47</v>
      </c>
      <c r="T1050">
        <v>20</v>
      </c>
      <c r="U1050" t="s">
        <v>44</v>
      </c>
      <c r="V1050" t="s">
        <v>48</v>
      </c>
      <c r="W1050" t="s">
        <v>49</v>
      </c>
      <c r="X1050" t="s">
        <v>50</v>
      </c>
    </row>
    <row r="1051" spans="1:24" hidden="1" x14ac:dyDescent="0.25">
      <c r="A1051">
        <v>551</v>
      </c>
      <c r="B1051" t="s">
        <v>1637</v>
      </c>
      <c r="C1051" t="s">
        <v>1634</v>
      </c>
      <c r="D1051">
        <v>4</v>
      </c>
      <c r="E1051" t="s">
        <v>23</v>
      </c>
      <c r="F1051" t="s">
        <v>1643</v>
      </c>
      <c r="G1051" t="s">
        <v>44</v>
      </c>
      <c r="H1051" t="s">
        <v>975</v>
      </c>
      <c r="I1051" t="s">
        <v>1644</v>
      </c>
      <c r="J1051" t="s">
        <v>104</v>
      </c>
      <c r="K1051">
        <f>COUNTIFS(Bike_Data[Product Name],Bike_Data[[#This Row],[Product Name]])</f>
        <v>97</v>
      </c>
      <c r="L1051">
        <f>_xlfn.RANK.EQ(Bike_Data[[#This Row],[Product Name Count]],Bike_Data[Product Name Count])</f>
        <v>1262</v>
      </c>
      <c r="M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1" t="s">
        <v>29</v>
      </c>
      <c r="O1051" t="s">
        <v>30</v>
      </c>
      <c r="P1051">
        <v>2</v>
      </c>
      <c r="Q1051">
        <v>1680.99</v>
      </c>
      <c r="R1051">
        <v>0.2</v>
      </c>
      <c r="S1051" t="s">
        <v>47</v>
      </c>
      <c r="T1051">
        <v>21</v>
      </c>
      <c r="U1051" t="s">
        <v>44</v>
      </c>
      <c r="V1051" t="s">
        <v>48</v>
      </c>
      <c r="W1051" t="s">
        <v>49</v>
      </c>
      <c r="X1051" t="s">
        <v>50</v>
      </c>
    </row>
    <row r="1052" spans="1:24" hidden="1" x14ac:dyDescent="0.25">
      <c r="A1052">
        <v>551</v>
      </c>
      <c r="B1052" t="s">
        <v>1637</v>
      </c>
      <c r="C1052" t="s">
        <v>1634</v>
      </c>
      <c r="D1052">
        <v>4</v>
      </c>
      <c r="E1052" t="s">
        <v>23</v>
      </c>
      <c r="F1052" t="s">
        <v>1643</v>
      </c>
      <c r="G1052" t="s">
        <v>44</v>
      </c>
      <c r="H1052" t="s">
        <v>975</v>
      </c>
      <c r="I1052" t="s">
        <v>1644</v>
      </c>
      <c r="J1052" t="s">
        <v>82</v>
      </c>
      <c r="K1052">
        <f>COUNTIFS(Bike_Data[Product Name],Bike_Data[[#This Row],[Product Name]])</f>
        <v>91</v>
      </c>
      <c r="L1052">
        <f>_xlfn.RANK.EQ(Bike_Data[[#This Row],[Product Name Count]],Bike_Data[Product Name Count])</f>
        <v>1553</v>
      </c>
      <c r="M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2" t="s">
        <v>36</v>
      </c>
      <c r="O1052" t="s">
        <v>37</v>
      </c>
      <c r="P1052">
        <v>2</v>
      </c>
      <c r="Q1052">
        <v>529.99</v>
      </c>
      <c r="R1052">
        <v>0.2</v>
      </c>
      <c r="S1052" t="s">
        <v>47</v>
      </c>
      <c r="T1052">
        <v>6</v>
      </c>
      <c r="U1052" t="s">
        <v>44</v>
      </c>
      <c r="V1052" t="s">
        <v>48</v>
      </c>
      <c r="W1052" t="s">
        <v>49</v>
      </c>
      <c r="X1052" t="s">
        <v>50</v>
      </c>
    </row>
    <row r="1053" spans="1:24" hidden="1" x14ac:dyDescent="0.25">
      <c r="A1053">
        <v>552</v>
      </c>
      <c r="B1053" t="s">
        <v>1637</v>
      </c>
      <c r="C1053" t="s">
        <v>1634</v>
      </c>
      <c r="D1053">
        <v>4</v>
      </c>
      <c r="E1053" t="s">
        <v>23</v>
      </c>
      <c r="F1053" t="s">
        <v>1645</v>
      </c>
      <c r="G1053" t="s">
        <v>44</v>
      </c>
      <c r="H1053" t="s">
        <v>705</v>
      </c>
      <c r="I1053" t="s">
        <v>1646</v>
      </c>
      <c r="J1053" t="s">
        <v>78</v>
      </c>
      <c r="K1053">
        <f>COUNTIFS(Bike_Data[Product Name],Bike_Data[[#This Row],[Product Name]])</f>
        <v>193</v>
      </c>
      <c r="L1053">
        <f>_xlfn.RANK.EQ(Bike_Data[[#This Row],[Product Name Count]],Bike_Data[Product Name Count])</f>
        <v>1</v>
      </c>
      <c r="M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53" t="s">
        <v>70</v>
      </c>
      <c r="O1053" t="s">
        <v>37</v>
      </c>
      <c r="P1053">
        <v>1</v>
      </c>
      <c r="Q1053">
        <v>549.99</v>
      </c>
      <c r="R1053">
        <v>0.2</v>
      </c>
      <c r="S1053" t="s">
        <v>47</v>
      </c>
      <c r="T1053">
        <v>16</v>
      </c>
      <c r="U1053" t="s">
        <v>44</v>
      </c>
      <c r="V1053" t="s">
        <v>48</v>
      </c>
      <c r="W1053" t="s">
        <v>49</v>
      </c>
      <c r="X1053" t="s">
        <v>55</v>
      </c>
    </row>
    <row r="1054" spans="1:24" hidden="1" x14ac:dyDescent="0.25">
      <c r="A1054">
        <v>552</v>
      </c>
      <c r="B1054" t="s">
        <v>1637</v>
      </c>
      <c r="C1054" t="s">
        <v>1634</v>
      </c>
      <c r="D1054">
        <v>4</v>
      </c>
      <c r="E1054" t="s">
        <v>23</v>
      </c>
      <c r="F1054" t="s">
        <v>1645</v>
      </c>
      <c r="G1054" t="s">
        <v>44</v>
      </c>
      <c r="H1054" t="s">
        <v>705</v>
      </c>
      <c r="I1054" t="s">
        <v>1646</v>
      </c>
      <c r="J1054" t="s">
        <v>118</v>
      </c>
      <c r="K1054">
        <f>COUNTIFS(Bike_Data[Product Name],Bike_Data[[#This Row],[Product Name]])</f>
        <v>100</v>
      </c>
      <c r="L1054">
        <f>_xlfn.RANK.EQ(Bike_Data[[#This Row],[Product Name Count]],Bike_Data[Product Name Count])</f>
        <v>1064</v>
      </c>
      <c r="M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54" t="s">
        <v>87</v>
      </c>
      <c r="O1054" t="s">
        <v>37</v>
      </c>
      <c r="P1054">
        <v>1</v>
      </c>
      <c r="Q1054">
        <v>299.99</v>
      </c>
      <c r="R1054">
        <v>0.2</v>
      </c>
      <c r="S1054" t="s">
        <v>47</v>
      </c>
      <c r="T1054">
        <v>12</v>
      </c>
      <c r="U1054" t="s">
        <v>44</v>
      </c>
      <c r="V1054" t="s">
        <v>48</v>
      </c>
      <c r="W1054" t="s">
        <v>49</v>
      </c>
      <c r="X1054" t="s">
        <v>55</v>
      </c>
    </row>
    <row r="1055" spans="1:24" hidden="1" x14ac:dyDescent="0.25">
      <c r="A1055">
        <v>552</v>
      </c>
      <c r="B1055" t="s">
        <v>1637</v>
      </c>
      <c r="C1055" t="s">
        <v>1634</v>
      </c>
      <c r="D1055">
        <v>4</v>
      </c>
      <c r="E1055" t="s">
        <v>23</v>
      </c>
      <c r="F1055" t="s">
        <v>1645</v>
      </c>
      <c r="G1055" t="s">
        <v>44</v>
      </c>
      <c r="H1055" t="s">
        <v>705</v>
      </c>
      <c r="I1055" t="s">
        <v>1646</v>
      </c>
      <c r="J1055" t="s">
        <v>75</v>
      </c>
      <c r="K1055">
        <f>COUNTIFS(Bike_Data[Product Name],Bike_Data[[#This Row],[Product Name]])</f>
        <v>89</v>
      </c>
      <c r="L1055">
        <f>_xlfn.RANK.EQ(Bike_Data[[#This Row],[Product Name Count]],Bike_Data[Product Name Count])</f>
        <v>1826</v>
      </c>
      <c r="M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5" t="s">
        <v>36</v>
      </c>
      <c r="O1055" t="s">
        <v>69</v>
      </c>
      <c r="P1055">
        <v>1</v>
      </c>
      <c r="Q1055">
        <v>449</v>
      </c>
      <c r="R1055">
        <v>0.1</v>
      </c>
      <c r="S1055" t="s">
        <v>47</v>
      </c>
      <c r="T1055">
        <v>13</v>
      </c>
      <c r="U1055" t="s">
        <v>44</v>
      </c>
      <c r="V1055" t="s">
        <v>48</v>
      </c>
      <c r="W1055" t="s">
        <v>49</v>
      </c>
      <c r="X1055" t="s">
        <v>55</v>
      </c>
    </row>
    <row r="1056" spans="1:24" hidden="1" x14ac:dyDescent="0.25">
      <c r="A1056">
        <v>552</v>
      </c>
      <c r="B1056" t="s">
        <v>1637</v>
      </c>
      <c r="C1056" t="s">
        <v>1634</v>
      </c>
      <c r="D1056">
        <v>4</v>
      </c>
      <c r="E1056" t="s">
        <v>23</v>
      </c>
      <c r="F1056" t="s">
        <v>1645</v>
      </c>
      <c r="G1056" t="s">
        <v>44</v>
      </c>
      <c r="H1056" t="s">
        <v>705</v>
      </c>
      <c r="I1056" t="s">
        <v>1646</v>
      </c>
      <c r="J1056" t="s">
        <v>165</v>
      </c>
      <c r="K1056">
        <f>COUNTIFS(Bike_Data[Product Name],Bike_Data[[#This Row],[Product Name]])</f>
        <v>78</v>
      </c>
      <c r="L1056">
        <f>_xlfn.RANK.EQ(Bike_Data[[#This Row],[Product Name Count]],Bike_Data[Product Name Count])</f>
        <v>2170</v>
      </c>
      <c r="M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6" t="s">
        <v>36</v>
      </c>
      <c r="O1056" t="s">
        <v>69</v>
      </c>
      <c r="P1056">
        <v>2</v>
      </c>
      <c r="Q1056">
        <v>449</v>
      </c>
      <c r="R1056">
        <v>0.2</v>
      </c>
      <c r="S1056" t="s">
        <v>47</v>
      </c>
      <c r="T1056">
        <v>15</v>
      </c>
      <c r="U1056" t="s">
        <v>44</v>
      </c>
      <c r="V1056" t="s">
        <v>48</v>
      </c>
      <c r="W1056" t="s">
        <v>49</v>
      </c>
      <c r="X1056" t="s">
        <v>55</v>
      </c>
    </row>
    <row r="1057" spans="1:24" hidden="1" x14ac:dyDescent="0.25">
      <c r="A1057">
        <v>552</v>
      </c>
      <c r="B1057" t="s">
        <v>1637</v>
      </c>
      <c r="C1057" t="s">
        <v>1634</v>
      </c>
      <c r="D1057">
        <v>4</v>
      </c>
      <c r="E1057" t="s">
        <v>23</v>
      </c>
      <c r="F1057" t="s">
        <v>1645</v>
      </c>
      <c r="G1057" t="s">
        <v>44</v>
      </c>
      <c r="H1057" t="s">
        <v>705</v>
      </c>
      <c r="I1057" t="s">
        <v>1646</v>
      </c>
      <c r="J1057" t="s">
        <v>61</v>
      </c>
      <c r="K1057">
        <f>COUNTIFS(Bike_Data[Product Name],Bike_Data[[#This Row],[Product Name]])</f>
        <v>77</v>
      </c>
      <c r="L1057">
        <f>_xlfn.RANK.EQ(Bike_Data[[#This Row],[Product Name Count]],Bike_Data[Product Name Count])</f>
        <v>2248</v>
      </c>
      <c r="M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7" t="s">
        <v>39</v>
      </c>
      <c r="O1057" t="s">
        <v>62</v>
      </c>
      <c r="P1057">
        <v>1</v>
      </c>
      <c r="Q1057">
        <v>749.99</v>
      </c>
      <c r="R1057">
        <v>0.2</v>
      </c>
      <c r="S1057" t="s">
        <v>47</v>
      </c>
      <c r="T1057">
        <v>16</v>
      </c>
      <c r="U1057" t="s">
        <v>44</v>
      </c>
      <c r="V1057" t="s">
        <v>48</v>
      </c>
      <c r="W1057" t="s">
        <v>49</v>
      </c>
      <c r="X1057" t="s">
        <v>55</v>
      </c>
    </row>
    <row r="1058" spans="1:24" hidden="1" x14ac:dyDescent="0.25">
      <c r="A1058">
        <v>555</v>
      </c>
      <c r="B1058" t="s">
        <v>1634</v>
      </c>
      <c r="C1058" t="s">
        <v>1649</v>
      </c>
      <c r="D1058">
        <v>4</v>
      </c>
      <c r="E1058" t="s">
        <v>23</v>
      </c>
      <c r="F1058" t="s">
        <v>1652</v>
      </c>
      <c r="G1058" t="s">
        <v>44</v>
      </c>
      <c r="H1058" t="s">
        <v>930</v>
      </c>
      <c r="I1058" t="s">
        <v>1653</v>
      </c>
      <c r="J1058" t="s">
        <v>92</v>
      </c>
      <c r="K1058">
        <f>COUNTIFS(Bike_Data[Product Name],Bike_Data[[#This Row],[Product Name]])</f>
        <v>101</v>
      </c>
      <c r="L1058">
        <f>_xlfn.RANK.EQ(Bike_Data[[#This Row],[Product Name Count]],Bike_Data[Product Name Count])</f>
        <v>862</v>
      </c>
      <c r="M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58" t="s">
        <v>39</v>
      </c>
      <c r="O1058" t="s">
        <v>40</v>
      </c>
      <c r="P1058">
        <v>1</v>
      </c>
      <c r="Q1058">
        <v>3999.99</v>
      </c>
      <c r="R1058">
        <v>0.1</v>
      </c>
      <c r="S1058" t="s">
        <v>47</v>
      </c>
      <c r="T1058">
        <v>8</v>
      </c>
      <c r="U1058" t="s">
        <v>44</v>
      </c>
      <c r="V1058" t="s">
        <v>48</v>
      </c>
      <c r="W1058" t="s">
        <v>49</v>
      </c>
      <c r="X1058" t="s">
        <v>55</v>
      </c>
    </row>
    <row r="1059" spans="1:24" hidden="1" x14ac:dyDescent="0.25">
      <c r="A1059">
        <v>555</v>
      </c>
      <c r="B1059" t="s">
        <v>1634</v>
      </c>
      <c r="C1059" t="s">
        <v>1649</v>
      </c>
      <c r="D1059">
        <v>4</v>
      </c>
      <c r="E1059" t="s">
        <v>23</v>
      </c>
      <c r="F1059" t="s">
        <v>1652</v>
      </c>
      <c r="G1059" t="s">
        <v>44</v>
      </c>
      <c r="H1059" t="s">
        <v>930</v>
      </c>
      <c r="I1059" t="s">
        <v>1653</v>
      </c>
      <c r="J1059" t="s">
        <v>38</v>
      </c>
      <c r="K1059">
        <f>COUNTIFS(Bike_Data[Product Name],Bike_Data[[#This Row],[Product Name]])</f>
        <v>85</v>
      </c>
      <c r="L1059">
        <f>_xlfn.RANK.EQ(Bike_Data[[#This Row],[Product Name Count]],Bike_Data[Product Name Count])</f>
        <v>2001</v>
      </c>
      <c r="M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59" t="s">
        <v>39</v>
      </c>
      <c r="O1059" t="s">
        <v>40</v>
      </c>
      <c r="P1059">
        <v>1</v>
      </c>
      <c r="Q1059">
        <v>1799.99</v>
      </c>
      <c r="R1059">
        <v>0.2</v>
      </c>
      <c r="S1059" t="s">
        <v>47</v>
      </c>
      <c r="T1059">
        <v>1</v>
      </c>
      <c r="U1059" t="s">
        <v>44</v>
      </c>
      <c r="V1059" t="s">
        <v>48</v>
      </c>
      <c r="W1059" t="s">
        <v>49</v>
      </c>
      <c r="X1059" t="s">
        <v>55</v>
      </c>
    </row>
    <row r="1060" spans="1:24" hidden="1" x14ac:dyDescent="0.25">
      <c r="A1060">
        <v>555</v>
      </c>
      <c r="B1060" t="s">
        <v>1634</v>
      </c>
      <c r="C1060" t="s">
        <v>1649</v>
      </c>
      <c r="D1060">
        <v>4</v>
      </c>
      <c r="E1060" t="s">
        <v>23</v>
      </c>
      <c r="F1060" t="s">
        <v>1652</v>
      </c>
      <c r="G1060" t="s">
        <v>44</v>
      </c>
      <c r="H1060" t="s">
        <v>930</v>
      </c>
      <c r="I1060" t="s">
        <v>1653</v>
      </c>
      <c r="J1060" t="s">
        <v>35</v>
      </c>
      <c r="K1060">
        <f>COUNTIFS(Bike_Data[Product Name],Bike_Data[[#This Row],[Product Name]])</f>
        <v>84</v>
      </c>
      <c r="L1060">
        <f>_xlfn.RANK.EQ(Bike_Data[[#This Row],[Product Name Count]],Bike_Data[Product Name Count])</f>
        <v>2086</v>
      </c>
      <c r="M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60" t="s">
        <v>36</v>
      </c>
      <c r="O1060" t="s">
        <v>37</v>
      </c>
      <c r="P1060">
        <v>2</v>
      </c>
      <c r="Q1060">
        <v>599.99</v>
      </c>
      <c r="R1060">
        <v>7.0000000000000007E-2</v>
      </c>
      <c r="S1060" t="s">
        <v>47</v>
      </c>
      <c r="T1060">
        <v>20</v>
      </c>
      <c r="U1060" t="s">
        <v>44</v>
      </c>
      <c r="V1060" t="s">
        <v>48</v>
      </c>
      <c r="W1060" t="s">
        <v>49</v>
      </c>
      <c r="X1060" t="s">
        <v>55</v>
      </c>
    </row>
    <row r="1061" spans="1:24" hidden="1" x14ac:dyDescent="0.25">
      <c r="A1061">
        <v>557</v>
      </c>
      <c r="B1061" t="s">
        <v>1654</v>
      </c>
      <c r="C1061" t="s">
        <v>1640</v>
      </c>
      <c r="D1061">
        <v>4</v>
      </c>
      <c r="E1061" t="s">
        <v>23</v>
      </c>
      <c r="F1061" t="s">
        <v>1655</v>
      </c>
      <c r="G1061" t="s">
        <v>44</v>
      </c>
      <c r="H1061" t="s">
        <v>567</v>
      </c>
      <c r="I1061" t="s">
        <v>1656</v>
      </c>
      <c r="J1061" t="s">
        <v>76</v>
      </c>
      <c r="K1061">
        <f>COUNTIFS(Bike_Data[Product Name],Bike_Data[[#This Row],[Product Name]])</f>
        <v>101</v>
      </c>
      <c r="L1061">
        <f>_xlfn.RANK.EQ(Bike_Data[[#This Row],[Product Name Count]],Bike_Data[Product Name Count])</f>
        <v>862</v>
      </c>
      <c r="M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1" t="s">
        <v>77</v>
      </c>
      <c r="O1061" t="s">
        <v>40</v>
      </c>
      <c r="P1061">
        <v>2</v>
      </c>
      <c r="Q1061">
        <v>2999.99</v>
      </c>
      <c r="R1061">
        <v>0.1</v>
      </c>
      <c r="S1061" t="s">
        <v>47</v>
      </c>
      <c r="T1061">
        <v>17</v>
      </c>
      <c r="U1061" t="s">
        <v>44</v>
      </c>
      <c r="V1061" t="s">
        <v>48</v>
      </c>
      <c r="W1061" t="s">
        <v>49</v>
      </c>
      <c r="X1061" t="s">
        <v>50</v>
      </c>
    </row>
    <row r="1062" spans="1:24" hidden="1" x14ac:dyDescent="0.25">
      <c r="A1062">
        <v>557</v>
      </c>
      <c r="B1062" t="s">
        <v>1654</v>
      </c>
      <c r="C1062" t="s">
        <v>1640</v>
      </c>
      <c r="D1062">
        <v>4</v>
      </c>
      <c r="E1062" t="s">
        <v>23</v>
      </c>
      <c r="F1062" t="s">
        <v>1655</v>
      </c>
      <c r="G1062" t="s">
        <v>44</v>
      </c>
      <c r="H1062" t="s">
        <v>567</v>
      </c>
      <c r="I1062" t="s">
        <v>1656</v>
      </c>
      <c r="J1062" t="s">
        <v>28</v>
      </c>
      <c r="K1062">
        <f>COUNTIFS(Bike_Data[Product Name],Bike_Data[[#This Row],[Product Name]])</f>
        <v>97</v>
      </c>
      <c r="L1062">
        <f>_xlfn.RANK.EQ(Bike_Data[[#This Row],[Product Name Count]],Bike_Data[Product Name Count])</f>
        <v>1262</v>
      </c>
      <c r="M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62" t="s">
        <v>29</v>
      </c>
      <c r="O1062" t="s">
        <v>30</v>
      </c>
      <c r="P1062">
        <v>1</v>
      </c>
      <c r="Q1062">
        <v>1549</v>
      </c>
      <c r="R1062">
        <v>0.1</v>
      </c>
      <c r="S1062" t="s">
        <v>47</v>
      </c>
      <c r="T1062">
        <v>13</v>
      </c>
      <c r="U1062" t="s">
        <v>44</v>
      </c>
      <c r="V1062" t="s">
        <v>48</v>
      </c>
      <c r="W1062" t="s">
        <v>49</v>
      </c>
      <c r="X1062" t="s">
        <v>50</v>
      </c>
    </row>
    <row r="1063" spans="1:24" hidden="1" x14ac:dyDescent="0.25">
      <c r="A1063">
        <v>558</v>
      </c>
      <c r="B1063" t="s">
        <v>1640</v>
      </c>
      <c r="C1063" t="s">
        <v>1657</v>
      </c>
      <c r="D1063">
        <v>4</v>
      </c>
      <c r="E1063" t="s">
        <v>23</v>
      </c>
      <c r="F1063" t="s">
        <v>1658</v>
      </c>
      <c r="G1063" t="s">
        <v>44</v>
      </c>
      <c r="H1063" t="s">
        <v>233</v>
      </c>
      <c r="I1063" t="s">
        <v>1659</v>
      </c>
      <c r="J1063" t="s">
        <v>109</v>
      </c>
      <c r="K1063">
        <f>COUNTIFS(Bike_Data[Product Name],Bike_Data[[#This Row],[Product Name]])</f>
        <v>193</v>
      </c>
      <c r="L1063">
        <f>_xlfn.RANK.EQ(Bike_Data[[#This Row],[Product Name Count]],Bike_Data[Product Name Count])</f>
        <v>1</v>
      </c>
      <c r="M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3" t="s">
        <v>87</v>
      </c>
      <c r="O1063" t="s">
        <v>37</v>
      </c>
      <c r="P1063">
        <v>2</v>
      </c>
      <c r="Q1063">
        <v>269.99</v>
      </c>
      <c r="R1063">
        <v>0.05</v>
      </c>
      <c r="S1063" t="s">
        <v>47</v>
      </c>
      <c r="T1063">
        <v>16</v>
      </c>
      <c r="U1063" t="s">
        <v>44</v>
      </c>
      <c r="V1063" t="s">
        <v>48</v>
      </c>
      <c r="W1063" t="s">
        <v>49</v>
      </c>
      <c r="X1063" t="s">
        <v>55</v>
      </c>
    </row>
    <row r="1064" spans="1:24" hidden="1" x14ac:dyDescent="0.25">
      <c r="A1064">
        <v>558</v>
      </c>
      <c r="B1064" t="s">
        <v>1640</v>
      </c>
      <c r="C1064" t="s">
        <v>1657</v>
      </c>
      <c r="D1064">
        <v>4</v>
      </c>
      <c r="E1064" t="s">
        <v>23</v>
      </c>
      <c r="F1064" t="s">
        <v>1658</v>
      </c>
      <c r="G1064" t="s">
        <v>44</v>
      </c>
      <c r="H1064" t="s">
        <v>233</v>
      </c>
      <c r="I1064" t="s">
        <v>1659</v>
      </c>
      <c r="J1064" t="s">
        <v>42</v>
      </c>
      <c r="K1064">
        <f>COUNTIFS(Bike_Data[Product Name],Bike_Data[[#This Row],[Product Name]])</f>
        <v>185</v>
      </c>
      <c r="L1064">
        <f>_xlfn.RANK.EQ(Bike_Data[[#This Row],[Product Name Count]],Bike_Data[Product Name Count])</f>
        <v>387</v>
      </c>
      <c r="M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4" t="s">
        <v>36</v>
      </c>
      <c r="O1064" t="s">
        <v>37</v>
      </c>
      <c r="P1064">
        <v>1</v>
      </c>
      <c r="Q1064">
        <v>599.99</v>
      </c>
      <c r="R1064">
        <v>7.0000000000000007E-2</v>
      </c>
      <c r="S1064" t="s">
        <v>47</v>
      </c>
      <c r="T1064">
        <v>20</v>
      </c>
      <c r="U1064" t="s">
        <v>44</v>
      </c>
      <c r="V1064" t="s">
        <v>48</v>
      </c>
      <c r="W1064" t="s">
        <v>49</v>
      </c>
      <c r="X1064" t="s">
        <v>55</v>
      </c>
    </row>
    <row r="1065" spans="1:24" hidden="1" x14ac:dyDescent="0.25">
      <c r="A1065">
        <v>558</v>
      </c>
      <c r="B1065" t="s">
        <v>1640</v>
      </c>
      <c r="C1065" t="s">
        <v>1657</v>
      </c>
      <c r="D1065">
        <v>4</v>
      </c>
      <c r="E1065" t="s">
        <v>23</v>
      </c>
      <c r="F1065" t="s">
        <v>1658</v>
      </c>
      <c r="G1065" t="s">
        <v>44</v>
      </c>
      <c r="H1065" t="s">
        <v>233</v>
      </c>
      <c r="I1065" t="s">
        <v>1659</v>
      </c>
      <c r="J1065" t="s">
        <v>92</v>
      </c>
      <c r="K1065">
        <f>COUNTIFS(Bike_Data[Product Name],Bike_Data[[#This Row],[Product Name]])</f>
        <v>101</v>
      </c>
      <c r="L1065">
        <f>_xlfn.RANK.EQ(Bike_Data[[#This Row],[Product Name Count]],Bike_Data[Product Name Count])</f>
        <v>862</v>
      </c>
      <c r="M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5" t="s">
        <v>39</v>
      </c>
      <c r="O1065" t="s">
        <v>40</v>
      </c>
      <c r="P1065">
        <v>1</v>
      </c>
      <c r="Q1065">
        <v>3999.99</v>
      </c>
      <c r="R1065">
        <v>7.0000000000000007E-2</v>
      </c>
      <c r="S1065" t="s">
        <v>47</v>
      </c>
      <c r="T1065">
        <v>8</v>
      </c>
      <c r="U1065" t="s">
        <v>44</v>
      </c>
      <c r="V1065" t="s">
        <v>48</v>
      </c>
      <c r="W1065" t="s">
        <v>49</v>
      </c>
      <c r="X1065" t="s">
        <v>55</v>
      </c>
    </row>
    <row r="1066" spans="1:24" hidden="1" x14ac:dyDescent="0.25">
      <c r="A1066">
        <v>558</v>
      </c>
      <c r="B1066" t="s">
        <v>1640</v>
      </c>
      <c r="C1066" t="s">
        <v>1657</v>
      </c>
      <c r="D1066">
        <v>4</v>
      </c>
      <c r="E1066" t="s">
        <v>23</v>
      </c>
      <c r="F1066" t="s">
        <v>1658</v>
      </c>
      <c r="G1066" t="s">
        <v>44</v>
      </c>
      <c r="H1066" t="s">
        <v>233</v>
      </c>
      <c r="I1066" t="s">
        <v>1659</v>
      </c>
      <c r="J1066" t="s">
        <v>76</v>
      </c>
      <c r="K1066">
        <f>COUNTIFS(Bike_Data[Product Name],Bike_Data[[#This Row],[Product Name]])</f>
        <v>101</v>
      </c>
      <c r="L1066">
        <f>_xlfn.RANK.EQ(Bike_Data[[#This Row],[Product Name Count]],Bike_Data[Product Name Count])</f>
        <v>862</v>
      </c>
      <c r="M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6" t="s">
        <v>77</v>
      </c>
      <c r="O1066" t="s">
        <v>40</v>
      </c>
      <c r="P1066">
        <v>1</v>
      </c>
      <c r="Q1066">
        <v>2999.99</v>
      </c>
      <c r="R1066">
        <v>0.1</v>
      </c>
      <c r="S1066" t="s">
        <v>47</v>
      </c>
      <c r="T1066">
        <v>17</v>
      </c>
      <c r="U1066" t="s">
        <v>44</v>
      </c>
      <c r="V1066" t="s">
        <v>48</v>
      </c>
      <c r="W1066" t="s">
        <v>49</v>
      </c>
      <c r="X1066" t="s">
        <v>55</v>
      </c>
    </row>
    <row r="1067" spans="1:24" hidden="1" x14ac:dyDescent="0.25">
      <c r="A1067">
        <v>558</v>
      </c>
      <c r="B1067" t="s">
        <v>1640</v>
      </c>
      <c r="C1067" t="s">
        <v>1657</v>
      </c>
      <c r="D1067">
        <v>4</v>
      </c>
      <c r="E1067" t="s">
        <v>23</v>
      </c>
      <c r="F1067" t="s">
        <v>1658</v>
      </c>
      <c r="G1067" t="s">
        <v>44</v>
      </c>
      <c r="H1067" t="s">
        <v>233</v>
      </c>
      <c r="I1067" t="s">
        <v>1659</v>
      </c>
      <c r="J1067" t="s">
        <v>28</v>
      </c>
      <c r="K1067">
        <f>COUNTIFS(Bike_Data[Product Name],Bike_Data[[#This Row],[Product Name]])</f>
        <v>97</v>
      </c>
      <c r="L1067">
        <f>_xlfn.RANK.EQ(Bike_Data[[#This Row],[Product Name Count]],Bike_Data[Product Name Count])</f>
        <v>1262</v>
      </c>
      <c r="M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67" t="s">
        <v>29</v>
      </c>
      <c r="O1067" t="s">
        <v>30</v>
      </c>
      <c r="P1067">
        <v>2</v>
      </c>
      <c r="Q1067">
        <v>1549</v>
      </c>
      <c r="R1067">
        <v>7.0000000000000007E-2</v>
      </c>
      <c r="S1067" t="s">
        <v>47</v>
      </c>
      <c r="T1067">
        <v>13</v>
      </c>
      <c r="U1067" t="s">
        <v>44</v>
      </c>
      <c r="V1067" t="s">
        <v>48</v>
      </c>
      <c r="W1067" t="s">
        <v>49</v>
      </c>
      <c r="X1067" t="s">
        <v>55</v>
      </c>
    </row>
    <row r="1068" spans="1:24" hidden="1" x14ac:dyDescent="0.25">
      <c r="A1068">
        <v>560</v>
      </c>
      <c r="B1068" t="s">
        <v>1662</v>
      </c>
      <c r="C1068" t="s">
        <v>1663</v>
      </c>
      <c r="D1068">
        <v>4</v>
      </c>
      <c r="E1068" t="s">
        <v>23</v>
      </c>
      <c r="F1068" t="s">
        <v>1664</v>
      </c>
      <c r="G1068" t="s">
        <v>44</v>
      </c>
      <c r="H1068" t="s">
        <v>143</v>
      </c>
      <c r="I1068" t="s">
        <v>1665</v>
      </c>
      <c r="J1068" t="s">
        <v>42</v>
      </c>
      <c r="K1068">
        <f>COUNTIFS(Bike_Data[Product Name],Bike_Data[[#This Row],[Product Name]])</f>
        <v>185</v>
      </c>
      <c r="L1068">
        <f>_xlfn.RANK.EQ(Bike_Data[[#This Row],[Product Name Count]],Bike_Data[Product Name Count])</f>
        <v>387</v>
      </c>
      <c r="M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8" t="s">
        <v>36</v>
      </c>
      <c r="O1068" t="s">
        <v>37</v>
      </c>
      <c r="P1068">
        <v>1</v>
      </c>
      <c r="Q1068">
        <v>599.99</v>
      </c>
      <c r="R1068">
        <v>0.05</v>
      </c>
      <c r="S1068" t="s">
        <v>47</v>
      </c>
      <c r="T1068">
        <v>20</v>
      </c>
      <c r="U1068" t="s">
        <v>44</v>
      </c>
      <c r="V1068" t="s">
        <v>48</v>
      </c>
      <c r="W1068" t="s">
        <v>49</v>
      </c>
      <c r="X1068" t="s">
        <v>50</v>
      </c>
    </row>
    <row r="1069" spans="1:24" hidden="1" x14ac:dyDescent="0.25">
      <c r="A1069">
        <v>560</v>
      </c>
      <c r="B1069" t="s">
        <v>1662</v>
      </c>
      <c r="C1069" t="s">
        <v>1663</v>
      </c>
      <c r="D1069">
        <v>4</v>
      </c>
      <c r="E1069" t="s">
        <v>23</v>
      </c>
      <c r="F1069" t="s">
        <v>1664</v>
      </c>
      <c r="G1069" t="s">
        <v>44</v>
      </c>
      <c r="H1069" t="s">
        <v>143</v>
      </c>
      <c r="I1069" t="s">
        <v>1665</v>
      </c>
      <c r="J1069" t="s">
        <v>42</v>
      </c>
      <c r="K1069">
        <f>COUNTIFS(Bike_Data[Product Name],Bike_Data[[#This Row],[Product Name]])</f>
        <v>185</v>
      </c>
      <c r="L1069">
        <f>_xlfn.RANK.EQ(Bike_Data[[#This Row],[Product Name Count]],Bike_Data[Product Name Count])</f>
        <v>387</v>
      </c>
      <c r="M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69" t="s">
        <v>70</v>
      </c>
      <c r="O1069" t="s">
        <v>37</v>
      </c>
      <c r="P1069">
        <v>2</v>
      </c>
      <c r="Q1069">
        <v>599.99</v>
      </c>
      <c r="R1069">
        <v>0.1</v>
      </c>
      <c r="S1069" t="s">
        <v>47</v>
      </c>
      <c r="T1069">
        <v>2</v>
      </c>
      <c r="U1069" t="s">
        <v>44</v>
      </c>
      <c r="V1069" t="s">
        <v>48</v>
      </c>
      <c r="W1069" t="s">
        <v>49</v>
      </c>
      <c r="X1069" t="s">
        <v>50</v>
      </c>
    </row>
    <row r="1070" spans="1:24" hidden="1" x14ac:dyDescent="0.25">
      <c r="A1070">
        <v>561</v>
      </c>
      <c r="B1070" t="s">
        <v>1666</v>
      </c>
      <c r="C1070" t="s">
        <v>1667</v>
      </c>
      <c r="D1070">
        <v>4</v>
      </c>
      <c r="E1070" t="s">
        <v>23</v>
      </c>
      <c r="F1070" t="s">
        <v>1668</v>
      </c>
      <c r="G1070" t="s">
        <v>44</v>
      </c>
      <c r="H1070" t="s">
        <v>274</v>
      </c>
      <c r="I1070" t="s">
        <v>1669</v>
      </c>
      <c r="J1070" t="s">
        <v>127</v>
      </c>
      <c r="K1070">
        <f>COUNTIFS(Bike_Data[Product Name],Bike_Data[[#This Row],[Product Name]])</f>
        <v>91</v>
      </c>
      <c r="L1070">
        <f>_xlfn.RANK.EQ(Bike_Data[[#This Row],[Product Name Count]],Bike_Data[Product Name Count])</f>
        <v>1553</v>
      </c>
      <c r="M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0" t="s">
        <v>39</v>
      </c>
      <c r="O1070" t="s">
        <v>128</v>
      </c>
      <c r="P1070">
        <v>1</v>
      </c>
      <c r="Q1070">
        <v>1320.99</v>
      </c>
      <c r="R1070">
        <v>0.05</v>
      </c>
      <c r="S1070" t="s">
        <v>47</v>
      </c>
      <c r="T1070">
        <v>1</v>
      </c>
      <c r="U1070" t="s">
        <v>44</v>
      </c>
      <c r="V1070" t="s">
        <v>48</v>
      </c>
      <c r="W1070" t="s">
        <v>49</v>
      </c>
      <c r="X1070" t="s">
        <v>50</v>
      </c>
    </row>
    <row r="1071" spans="1:24" hidden="1" x14ac:dyDescent="0.25">
      <c r="A1071">
        <v>561</v>
      </c>
      <c r="B1071" t="s">
        <v>1666</v>
      </c>
      <c r="C1071" t="s">
        <v>1667</v>
      </c>
      <c r="D1071">
        <v>4</v>
      </c>
      <c r="E1071" t="s">
        <v>23</v>
      </c>
      <c r="F1071" t="s">
        <v>1668</v>
      </c>
      <c r="G1071" t="s">
        <v>44</v>
      </c>
      <c r="H1071" t="s">
        <v>274</v>
      </c>
      <c r="I1071" t="s">
        <v>1669</v>
      </c>
      <c r="J1071" t="s">
        <v>82</v>
      </c>
      <c r="K1071">
        <f>COUNTIFS(Bike_Data[Product Name],Bike_Data[[#This Row],[Product Name]])</f>
        <v>91</v>
      </c>
      <c r="L1071">
        <f>_xlfn.RANK.EQ(Bike_Data[[#This Row],[Product Name Count]],Bike_Data[Product Name Count])</f>
        <v>1553</v>
      </c>
      <c r="M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1" t="s">
        <v>36</v>
      </c>
      <c r="O1071" t="s">
        <v>37</v>
      </c>
      <c r="P1071">
        <v>2</v>
      </c>
      <c r="Q1071">
        <v>529.99</v>
      </c>
      <c r="R1071">
        <v>0.05</v>
      </c>
      <c r="S1071" t="s">
        <v>47</v>
      </c>
      <c r="T1071">
        <v>6</v>
      </c>
      <c r="U1071" t="s">
        <v>44</v>
      </c>
      <c r="V1071" t="s">
        <v>48</v>
      </c>
      <c r="W1071" t="s">
        <v>49</v>
      </c>
      <c r="X1071" t="s">
        <v>50</v>
      </c>
    </row>
    <row r="1072" spans="1:24" hidden="1" x14ac:dyDescent="0.25">
      <c r="A1072">
        <v>561</v>
      </c>
      <c r="B1072" t="s">
        <v>1666</v>
      </c>
      <c r="C1072" t="s">
        <v>1667</v>
      </c>
      <c r="D1072">
        <v>4</v>
      </c>
      <c r="E1072" t="s">
        <v>23</v>
      </c>
      <c r="F1072" t="s">
        <v>1668</v>
      </c>
      <c r="G1072" t="s">
        <v>44</v>
      </c>
      <c r="H1072" t="s">
        <v>274</v>
      </c>
      <c r="I1072" t="s">
        <v>1669</v>
      </c>
      <c r="J1072" t="s">
        <v>68</v>
      </c>
      <c r="K1072">
        <f>COUNTIFS(Bike_Data[Product Name],Bike_Data[[#This Row],[Product Name]])</f>
        <v>91</v>
      </c>
      <c r="L1072">
        <f>_xlfn.RANK.EQ(Bike_Data[[#This Row],[Product Name Count]],Bike_Data[Product Name Count])</f>
        <v>1553</v>
      </c>
      <c r="M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2" t="s">
        <v>36</v>
      </c>
      <c r="O1072" t="s">
        <v>69</v>
      </c>
      <c r="P1072">
        <v>2</v>
      </c>
      <c r="Q1072">
        <v>429</v>
      </c>
      <c r="R1072">
        <v>7.0000000000000007E-2</v>
      </c>
      <c r="S1072" t="s">
        <v>47</v>
      </c>
      <c r="T1072">
        <v>3</v>
      </c>
      <c r="U1072" t="s">
        <v>44</v>
      </c>
      <c r="V1072" t="s">
        <v>48</v>
      </c>
      <c r="W1072" t="s">
        <v>49</v>
      </c>
      <c r="X1072" t="s">
        <v>50</v>
      </c>
    </row>
    <row r="1073" spans="1:24" hidden="1" x14ac:dyDescent="0.25">
      <c r="A1073">
        <v>561</v>
      </c>
      <c r="B1073" t="s">
        <v>1666</v>
      </c>
      <c r="C1073" t="s">
        <v>1667</v>
      </c>
      <c r="D1073">
        <v>4</v>
      </c>
      <c r="E1073" t="s">
        <v>23</v>
      </c>
      <c r="F1073" t="s">
        <v>1668</v>
      </c>
      <c r="G1073" t="s">
        <v>44</v>
      </c>
      <c r="H1073" t="s">
        <v>274</v>
      </c>
      <c r="I1073" t="s">
        <v>1669</v>
      </c>
      <c r="J1073" t="s">
        <v>75</v>
      </c>
      <c r="K1073">
        <f>COUNTIFS(Bike_Data[Product Name],Bike_Data[[#This Row],[Product Name]])</f>
        <v>89</v>
      </c>
      <c r="L1073">
        <f>_xlfn.RANK.EQ(Bike_Data[[#This Row],[Product Name Count]],Bike_Data[Product Name Count])</f>
        <v>1826</v>
      </c>
      <c r="M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3" t="s">
        <v>36</v>
      </c>
      <c r="O1073" t="s">
        <v>69</v>
      </c>
      <c r="P1073">
        <v>1</v>
      </c>
      <c r="Q1073">
        <v>449</v>
      </c>
      <c r="R1073">
        <v>0.05</v>
      </c>
      <c r="S1073" t="s">
        <v>47</v>
      </c>
      <c r="T1073">
        <v>13</v>
      </c>
      <c r="U1073" t="s">
        <v>44</v>
      </c>
      <c r="V1073" t="s">
        <v>48</v>
      </c>
      <c r="W1073" t="s">
        <v>49</v>
      </c>
      <c r="X1073" t="s">
        <v>50</v>
      </c>
    </row>
    <row r="1074" spans="1:24" hidden="1" x14ac:dyDescent="0.25">
      <c r="A1074">
        <v>562</v>
      </c>
      <c r="B1074" t="s">
        <v>1666</v>
      </c>
      <c r="C1074" t="s">
        <v>1667</v>
      </c>
      <c r="D1074">
        <v>4</v>
      </c>
      <c r="E1074" t="s">
        <v>23</v>
      </c>
      <c r="F1074" t="s">
        <v>1670</v>
      </c>
      <c r="G1074" t="s">
        <v>44</v>
      </c>
      <c r="H1074" t="s">
        <v>417</v>
      </c>
      <c r="I1074" t="s">
        <v>1671</v>
      </c>
      <c r="J1074" t="s">
        <v>42</v>
      </c>
      <c r="K1074">
        <f>COUNTIFS(Bike_Data[Product Name],Bike_Data[[#This Row],[Product Name]])</f>
        <v>185</v>
      </c>
      <c r="L1074">
        <f>_xlfn.RANK.EQ(Bike_Data[[#This Row],[Product Name Count]],Bike_Data[Product Name Count])</f>
        <v>387</v>
      </c>
      <c r="M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74" t="s">
        <v>70</v>
      </c>
      <c r="O1074" t="s">
        <v>37</v>
      </c>
      <c r="P1074">
        <v>1</v>
      </c>
      <c r="Q1074">
        <v>599.99</v>
      </c>
      <c r="R1074">
        <v>0.05</v>
      </c>
      <c r="S1074" t="s">
        <v>47</v>
      </c>
      <c r="T1074">
        <v>2</v>
      </c>
      <c r="U1074" t="s">
        <v>44</v>
      </c>
      <c r="V1074" t="s">
        <v>48</v>
      </c>
      <c r="W1074" t="s">
        <v>49</v>
      </c>
      <c r="X1074" t="s">
        <v>55</v>
      </c>
    </row>
    <row r="1075" spans="1:24" hidden="1" x14ac:dyDescent="0.25">
      <c r="A1075">
        <v>562</v>
      </c>
      <c r="B1075" t="s">
        <v>1666</v>
      </c>
      <c r="C1075" t="s">
        <v>1667</v>
      </c>
      <c r="D1075">
        <v>4</v>
      </c>
      <c r="E1075" t="s">
        <v>23</v>
      </c>
      <c r="F1075" t="s">
        <v>1670</v>
      </c>
      <c r="G1075" t="s">
        <v>44</v>
      </c>
      <c r="H1075" t="s">
        <v>417</v>
      </c>
      <c r="I1075" t="s">
        <v>1671</v>
      </c>
      <c r="J1075" t="s">
        <v>132</v>
      </c>
      <c r="K1075">
        <f>COUNTIFS(Bike_Data[Product Name],Bike_Data[[#This Row],[Product Name]])</f>
        <v>98</v>
      </c>
      <c r="L1075">
        <f>_xlfn.RANK.EQ(Bike_Data[[#This Row],[Product Name Count]],Bike_Data[Product Name Count])</f>
        <v>1164</v>
      </c>
      <c r="M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75" t="s">
        <v>70</v>
      </c>
      <c r="O1075" t="s">
        <v>37</v>
      </c>
      <c r="P1075">
        <v>2</v>
      </c>
      <c r="Q1075">
        <v>499.99</v>
      </c>
      <c r="R1075">
        <v>7.0000000000000007E-2</v>
      </c>
      <c r="S1075" t="s">
        <v>47</v>
      </c>
      <c r="T1075">
        <v>18</v>
      </c>
      <c r="U1075" t="s">
        <v>44</v>
      </c>
      <c r="V1075" t="s">
        <v>48</v>
      </c>
      <c r="W1075" t="s">
        <v>49</v>
      </c>
      <c r="X1075" t="s">
        <v>55</v>
      </c>
    </row>
    <row r="1076" spans="1:24" hidden="1" x14ac:dyDescent="0.25">
      <c r="A1076">
        <v>563</v>
      </c>
      <c r="B1076" t="s">
        <v>1672</v>
      </c>
      <c r="C1076" t="s">
        <v>1663</v>
      </c>
      <c r="D1076">
        <v>4</v>
      </c>
      <c r="E1076" t="s">
        <v>23</v>
      </c>
      <c r="F1076" t="s">
        <v>1673</v>
      </c>
      <c r="G1076" t="s">
        <v>44</v>
      </c>
      <c r="H1076" t="s">
        <v>317</v>
      </c>
      <c r="I1076" t="s">
        <v>1674</v>
      </c>
      <c r="J1076" t="s">
        <v>109</v>
      </c>
      <c r="K1076">
        <f>COUNTIFS(Bike_Data[Product Name],Bike_Data[[#This Row],[Product Name]])</f>
        <v>193</v>
      </c>
      <c r="L1076">
        <f>_xlfn.RANK.EQ(Bike_Data[[#This Row],[Product Name Count]],Bike_Data[Product Name Count])</f>
        <v>1</v>
      </c>
      <c r="M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76" t="s">
        <v>36</v>
      </c>
      <c r="O1076" t="s">
        <v>37</v>
      </c>
      <c r="P1076">
        <v>2</v>
      </c>
      <c r="Q1076">
        <v>269.99</v>
      </c>
      <c r="R1076">
        <v>0.1</v>
      </c>
      <c r="S1076" t="s">
        <v>47</v>
      </c>
      <c r="T1076">
        <v>1</v>
      </c>
      <c r="U1076" t="s">
        <v>44</v>
      </c>
      <c r="V1076" t="s">
        <v>48</v>
      </c>
      <c r="W1076" t="s">
        <v>49</v>
      </c>
      <c r="X1076" t="s">
        <v>50</v>
      </c>
    </row>
    <row r="1077" spans="1:24" hidden="1" x14ac:dyDescent="0.25">
      <c r="A1077">
        <v>563</v>
      </c>
      <c r="B1077" t="s">
        <v>1672</v>
      </c>
      <c r="C1077" t="s">
        <v>1663</v>
      </c>
      <c r="D1077">
        <v>4</v>
      </c>
      <c r="E1077" t="s">
        <v>23</v>
      </c>
      <c r="F1077" t="s">
        <v>1673</v>
      </c>
      <c r="G1077" t="s">
        <v>44</v>
      </c>
      <c r="H1077" t="s">
        <v>317</v>
      </c>
      <c r="I1077" t="s">
        <v>1674</v>
      </c>
      <c r="J1077" t="s">
        <v>114</v>
      </c>
      <c r="K1077">
        <f>COUNTIFS(Bike_Data[Product Name],Bike_Data[[#This Row],[Product Name]])</f>
        <v>110</v>
      </c>
      <c r="L1077">
        <f>_xlfn.RANK.EQ(Bike_Data[[#This Row],[Product Name Count]],Bike_Data[Product Name Count])</f>
        <v>752</v>
      </c>
      <c r="M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77" t="s">
        <v>39</v>
      </c>
      <c r="O1077" t="s">
        <v>30</v>
      </c>
      <c r="P1077">
        <v>2</v>
      </c>
      <c r="Q1077">
        <v>469.99</v>
      </c>
      <c r="R1077">
        <v>0.1</v>
      </c>
      <c r="S1077" t="s">
        <v>47</v>
      </c>
      <c r="T1077">
        <v>11</v>
      </c>
      <c r="U1077" t="s">
        <v>44</v>
      </c>
      <c r="V1077" t="s">
        <v>48</v>
      </c>
      <c r="W1077" t="s">
        <v>49</v>
      </c>
      <c r="X1077" t="s">
        <v>50</v>
      </c>
    </row>
    <row r="1078" spans="1:24" hidden="1" x14ac:dyDescent="0.25">
      <c r="A1078">
        <v>563</v>
      </c>
      <c r="B1078" t="s">
        <v>1672</v>
      </c>
      <c r="C1078" t="s">
        <v>1663</v>
      </c>
      <c r="D1078">
        <v>4</v>
      </c>
      <c r="E1078" t="s">
        <v>23</v>
      </c>
      <c r="F1078" t="s">
        <v>1673</v>
      </c>
      <c r="G1078" t="s">
        <v>44</v>
      </c>
      <c r="H1078" t="s">
        <v>317</v>
      </c>
      <c r="I1078" t="s">
        <v>1674</v>
      </c>
      <c r="J1078" t="s">
        <v>165</v>
      </c>
      <c r="K1078">
        <f>COUNTIFS(Bike_Data[Product Name],Bike_Data[[#This Row],[Product Name]])</f>
        <v>78</v>
      </c>
      <c r="L1078">
        <f>_xlfn.RANK.EQ(Bike_Data[[#This Row],[Product Name Count]],Bike_Data[Product Name Count])</f>
        <v>2170</v>
      </c>
      <c r="M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8" t="s">
        <v>36</v>
      </c>
      <c r="O1078" t="s">
        <v>69</v>
      </c>
      <c r="P1078">
        <v>1</v>
      </c>
      <c r="Q1078">
        <v>449</v>
      </c>
      <c r="R1078">
        <v>0.05</v>
      </c>
      <c r="S1078" t="s">
        <v>47</v>
      </c>
      <c r="T1078">
        <v>15</v>
      </c>
      <c r="U1078" t="s">
        <v>44</v>
      </c>
      <c r="V1078" t="s">
        <v>48</v>
      </c>
      <c r="W1078" t="s">
        <v>49</v>
      </c>
      <c r="X1078" t="s">
        <v>50</v>
      </c>
    </row>
    <row r="1079" spans="1:24" hidden="1" x14ac:dyDescent="0.25">
      <c r="A1079">
        <v>564</v>
      </c>
      <c r="B1079" t="s">
        <v>1672</v>
      </c>
      <c r="C1079" t="s">
        <v>1667</v>
      </c>
      <c r="D1079">
        <v>4</v>
      </c>
      <c r="E1079" t="s">
        <v>23</v>
      </c>
      <c r="F1079" t="s">
        <v>1675</v>
      </c>
      <c r="G1079" t="s">
        <v>44</v>
      </c>
      <c r="H1079" t="s">
        <v>798</v>
      </c>
      <c r="I1079" t="s">
        <v>1676</v>
      </c>
      <c r="J1079" t="s">
        <v>41</v>
      </c>
      <c r="K1079">
        <f>COUNTIFS(Bike_Data[Product Name],Bike_Data[[#This Row],[Product Name]])</f>
        <v>97</v>
      </c>
      <c r="L1079">
        <f>_xlfn.RANK.EQ(Bike_Data[[#This Row],[Product Name Count]],Bike_Data[Product Name Count])</f>
        <v>1262</v>
      </c>
      <c r="M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79" t="s">
        <v>39</v>
      </c>
      <c r="O1079" t="s">
        <v>40</v>
      </c>
      <c r="P1079">
        <v>1</v>
      </c>
      <c r="Q1079">
        <v>2899.99</v>
      </c>
      <c r="R1079">
        <v>0.2</v>
      </c>
      <c r="S1079" t="s">
        <v>47</v>
      </c>
      <c r="T1079">
        <v>2</v>
      </c>
      <c r="U1079" t="s">
        <v>44</v>
      </c>
      <c r="V1079" t="s">
        <v>48</v>
      </c>
      <c r="W1079" t="s">
        <v>49</v>
      </c>
      <c r="X1079" t="s">
        <v>55</v>
      </c>
    </row>
    <row r="1080" spans="1:24" hidden="1" x14ac:dyDescent="0.25">
      <c r="A1080">
        <v>564</v>
      </c>
      <c r="B1080" t="s">
        <v>1672</v>
      </c>
      <c r="C1080" t="s">
        <v>1667</v>
      </c>
      <c r="D1080">
        <v>4</v>
      </c>
      <c r="E1080" t="s">
        <v>23</v>
      </c>
      <c r="F1080" t="s">
        <v>1675</v>
      </c>
      <c r="G1080" t="s">
        <v>44</v>
      </c>
      <c r="H1080" t="s">
        <v>798</v>
      </c>
      <c r="I1080" t="s">
        <v>1676</v>
      </c>
      <c r="J1080" t="s">
        <v>82</v>
      </c>
      <c r="K1080">
        <f>COUNTIFS(Bike_Data[Product Name],Bike_Data[[#This Row],[Product Name]])</f>
        <v>91</v>
      </c>
      <c r="L1080">
        <f>_xlfn.RANK.EQ(Bike_Data[[#This Row],[Product Name Count]],Bike_Data[Product Name Count])</f>
        <v>1553</v>
      </c>
      <c r="M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80" t="s">
        <v>36</v>
      </c>
      <c r="O1080" t="s">
        <v>37</v>
      </c>
      <c r="P1080">
        <v>1</v>
      </c>
      <c r="Q1080">
        <v>529.99</v>
      </c>
      <c r="R1080">
        <v>0.2</v>
      </c>
      <c r="S1080" t="s">
        <v>47</v>
      </c>
      <c r="T1080">
        <v>6</v>
      </c>
      <c r="U1080" t="s">
        <v>44</v>
      </c>
      <c r="V1080" t="s">
        <v>48</v>
      </c>
      <c r="W1080" t="s">
        <v>49</v>
      </c>
      <c r="X1080" t="s">
        <v>55</v>
      </c>
    </row>
    <row r="1081" spans="1:24" hidden="1" x14ac:dyDescent="0.25">
      <c r="A1081">
        <v>565</v>
      </c>
      <c r="B1081" t="s">
        <v>1663</v>
      </c>
      <c r="C1081" t="s">
        <v>1667</v>
      </c>
      <c r="D1081">
        <v>4</v>
      </c>
      <c r="E1081" t="s">
        <v>23</v>
      </c>
      <c r="F1081" t="s">
        <v>1677</v>
      </c>
      <c r="G1081" t="s">
        <v>44</v>
      </c>
      <c r="H1081" t="s">
        <v>309</v>
      </c>
      <c r="I1081" t="s">
        <v>1678</v>
      </c>
      <c r="J1081" t="s">
        <v>76</v>
      </c>
      <c r="K1081">
        <f>COUNTIFS(Bike_Data[Product Name],Bike_Data[[#This Row],[Product Name]])</f>
        <v>101</v>
      </c>
      <c r="L1081">
        <f>_xlfn.RANK.EQ(Bike_Data[[#This Row],[Product Name Count]],Bike_Data[Product Name Count])</f>
        <v>862</v>
      </c>
      <c r="M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1" t="s">
        <v>77</v>
      </c>
      <c r="O1081" t="s">
        <v>40</v>
      </c>
      <c r="P1081">
        <v>1</v>
      </c>
      <c r="Q1081">
        <v>2999.99</v>
      </c>
      <c r="R1081">
        <v>0.05</v>
      </c>
      <c r="S1081" t="s">
        <v>47</v>
      </c>
      <c r="T1081">
        <v>17</v>
      </c>
      <c r="U1081" t="s">
        <v>44</v>
      </c>
      <c r="V1081" t="s">
        <v>48</v>
      </c>
      <c r="W1081" t="s">
        <v>49</v>
      </c>
      <c r="X1081" t="s">
        <v>55</v>
      </c>
    </row>
    <row r="1082" spans="1:24" hidden="1" x14ac:dyDescent="0.25">
      <c r="A1082">
        <v>565</v>
      </c>
      <c r="B1082" t="s">
        <v>1663</v>
      </c>
      <c r="C1082" t="s">
        <v>1667</v>
      </c>
      <c r="D1082">
        <v>4</v>
      </c>
      <c r="E1082" t="s">
        <v>23</v>
      </c>
      <c r="F1082" t="s">
        <v>1677</v>
      </c>
      <c r="G1082" t="s">
        <v>44</v>
      </c>
      <c r="H1082" t="s">
        <v>309</v>
      </c>
      <c r="I1082" t="s">
        <v>1678</v>
      </c>
      <c r="J1082" t="s">
        <v>132</v>
      </c>
      <c r="K1082">
        <f>COUNTIFS(Bike_Data[Product Name],Bike_Data[[#This Row],[Product Name]])</f>
        <v>98</v>
      </c>
      <c r="L1082">
        <f>_xlfn.RANK.EQ(Bike_Data[[#This Row],[Product Name Count]],Bike_Data[Product Name Count])</f>
        <v>1164</v>
      </c>
      <c r="M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2" t="s">
        <v>70</v>
      </c>
      <c r="O1082" t="s">
        <v>37</v>
      </c>
      <c r="P1082">
        <v>2</v>
      </c>
      <c r="Q1082">
        <v>499.99</v>
      </c>
      <c r="R1082">
        <v>0.1</v>
      </c>
      <c r="S1082" t="s">
        <v>47</v>
      </c>
      <c r="T1082">
        <v>18</v>
      </c>
      <c r="U1082" t="s">
        <v>44</v>
      </c>
      <c r="V1082" t="s">
        <v>48</v>
      </c>
      <c r="W1082" t="s">
        <v>49</v>
      </c>
      <c r="X1082" t="s">
        <v>55</v>
      </c>
    </row>
    <row r="1083" spans="1:24" hidden="1" x14ac:dyDescent="0.25">
      <c r="A1083">
        <v>565</v>
      </c>
      <c r="B1083" t="s">
        <v>1663</v>
      </c>
      <c r="C1083" t="s">
        <v>1667</v>
      </c>
      <c r="D1083">
        <v>4</v>
      </c>
      <c r="E1083" t="s">
        <v>23</v>
      </c>
      <c r="F1083" t="s">
        <v>1677</v>
      </c>
      <c r="G1083" t="s">
        <v>44</v>
      </c>
      <c r="H1083" t="s">
        <v>309</v>
      </c>
      <c r="I1083" t="s">
        <v>1678</v>
      </c>
      <c r="J1083" t="s">
        <v>68</v>
      </c>
      <c r="K1083">
        <f>COUNTIFS(Bike_Data[Product Name],Bike_Data[[#This Row],[Product Name]])</f>
        <v>91</v>
      </c>
      <c r="L1083">
        <f>_xlfn.RANK.EQ(Bike_Data[[#This Row],[Product Name Count]],Bike_Data[Product Name Count])</f>
        <v>1553</v>
      </c>
      <c r="M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83" t="s">
        <v>36</v>
      </c>
      <c r="O1083" t="s">
        <v>69</v>
      </c>
      <c r="P1083">
        <v>1</v>
      </c>
      <c r="Q1083">
        <v>429</v>
      </c>
      <c r="R1083">
        <v>0.1</v>
      </c>
      <c r="S1083" t="s">
        <v>47</v>
      </c>
      <c r="T1083">
        <v>3</v>
      </c>
      <c r="U1083" t="s">
        <v>44</v>
      </c>
      <c r="V1083" t="s">
        <v>48</v>
      </c>
      <c r="W1083" t="s">
        <v>49</v>
      </c>
      <c r="X1083" t="s">
        <v>55</v>
      </c>
    </row>
    <row r="1084" spans="1:24" hidden="1" x14ac:dyDescent="0.25">
      <c r="A1084">
        <v>565</v>
      </c>
      <c r="B1084" t="s">
        <v>1663</v>
      </c>
      <c r="C1084" t="s">
        <v>1667</v>
      </c>
      <c r="D1084">
        <v>4</v>
      </c>
      <c r="E1084" t="s">
        <v>23</v>
      </c>
      <c r="F1084" t="s">
        <v>1677</v>
      </c>
      <c r="G1084" t="s">
        <v>44</v>
      </c>
      <c r="H1084" t="s">
        <v>309</v>
      </c>
      <c r="I1084" t="s">
        <v>1678</v>
      </c>
      <c r="J1084" t="s">
        <v>75</v>
      </c>
      <c r="K1084">
        <f>COUNTIFS(Bike_Data[Product Name],Bike_Data[[#This Row],[Product Name]])</f>
        <v>89</v>
      </c>
      <c r="L1084">
        <f>_xlfn.RANK.EQ(Bike_Data[[#This Row],[Product Name Count]],Bike_Data[Product Name Count])</f>
        <v>1826</v>
      </c>
      <c r="M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84" t="s">
        <v>36</v>
      </c>
      <c r="O1084" t="s">
        <v>69</v>
      </c>
      <c r="P1084">
        <v>1</v>
      </c>
      <c r="Q1084">
        <v>449</v>
      </c>
      <c r="R1084">
        <v>0.2</v>
      </c>
      <c r="S1084" t="s">
        <v>47</v>
      </c>
      <c r="T1084">
        <v>13</v>
      </c>
      <c r="U1084" t="s">
        <v>44</v>
      </c>
      <c r="V1084" t="s">
        <v>48</v>
      </c>
      <c r="W1084" t="s">
        <v>49</v>
      </c>
      <c r="X1084" t="s">
        <v>55</v>
      </c>
    </row>
    <row r="1085" spans="1:24" hidden="1" x14ac:dyDescent="0.25">
      <c r="A1085">
        <v>569</v>
      </c>
      <c r="B1085" t="s">
        <v>1679</v>
      </c>
      <c r="C1085" t="s">
        <v>1687</v>
      </c>
      <c r="D1085">
        <v>4</v>
      </c>
      <c r="E1085" t="s">
        <v>23</v>
      </c>
      <c r="F1085" t="s">
        <v>1688</v>
      </c>
      <c r="G1085" t="s">
        <v>44</v>
      </c>
      <c r="H1085" t="s">
        <v>203</v>
      </c>
      <c r="I1085" t="s">
        <v>1689</v>
      </c>
      <c r="J1085" t="s">
        <v>78</v>
      </c>
      <c r="K1085">
        <f>COUNTIFS(Bike_Data[Product Name],Bike_Data[[#This Row],[Product Name]])</f>
        <v>193</v>
      </c>
      <c r="L1085">
        <f>_xlfn.RANK.EQ(Bike_Data[[#This Row],[Product Name Count]],Bike_Data[Product Name Count])</f>
        <v>1</v>
      </c>
      <c r="M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5" t="s">
        <v>70</v>
      </c>
      <c r="O1085" t="s">
        <v>37</v>
      </c>
      <c r="P1085">
        <v>2</v>
      </c>
      <c r="Q1085">
        <v>549.99</v>
      </c>
      <c r="R1085">
        <v>0.1</v>
      </c>
      <c r="S1085" t="s">
        <v>47</v>
      </c>
      <c r="T1085">
        <v>16</v>
      </c>
      <c r="U1085" t="s">
        <v>44</v>
      </c>
      <c r="V1085" t="s">
        <v>48</v>
      </c>
      <c r="W1085" t="s">
        <v>49</v>
      </c>
      <c r="X1085" t="s">
        <v>50</v>
      </c>
    </row>
    <row r="1086" spans="1:24" hidden="1" x14ac:dyDescent="0.25">
      <c r="A1086">
        <v>569</v>
      </c>
      <c r="B1086" t="s">
        <v>1679</v>
      </c>
      <c r="C1086" t="s">
        <v>1687</v>
      </c>
      <c r="D1086">
        <v>4</v>
      </c>
      <c r="E1086" t="s">
        <v>23</v>
      </c>
      <c r="F1086" t="s">
        <v>1688</v>
      </c>
      <c r="G1086" t="s">
        <v>44</v>
      </c>
      <c r="H1086" t="s">
        <v>203</v>
      </c>
      <c r="I1086" t="s">
        <v>1689</v>
      </c>
      <c r="J1086" t="s">
        <v>42</v>
      </c>
      <c r="K1086">
        <f>COUNTIFS(Bike_Data[Product Name],Bike_Data[[#This Row],[Product Name]])</f>
        <v>185</v>
      </c>
      <c r="L1086">
        <f>_xlfn.RANK.EQ(Bike_Data[[#This Row],[Product Name Count]],Bike_Data[Product Name Count])</f>
        <v>387</v>
      </c>
      <c r="M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6" t="s">
        <v>36</v>
      </c>
      <c r="O1086" t="s">
        <v>37</v>
      </c>
      <c r="P1086">
        <v>1</v>
      </c>
      <c r="Q1086">
        <v>599.99</v>
      </c>
      <c r="R1086">
        <v>0.05</v>
      </c>
      <c r="S1086" t="s">
        <v>47</v>
      </c>
      <c r="T1086">
        <v>20</v>
      </c>
      <c r="U1086" t="s">
        <v>44</v>
      </c>
      <c r="V1086" t="s">
        <v>48</v>
      </c>
      <c r="W1086" t="s">
        <v>49</v>
      </c>
      <c r="X1086" t="s">
        <v>50</v>
      </c>
    </row>
    <row r="1087" spans="1:24" hidden="1" x14ac:dyDescent="0.25">
      <c r="A1087">
        <v>570</v>
      </c>
      <c r="B1087" t="s">
        <v>1679</v>
      </c>
      <c r="C1087" t="s">
        <v>1687</v>
      </c>
      <c r="D1087">
        <v>4</v>
      </c>
      <c r="E1087" t="s">
        <v>23</v>
      </c>
      <c r="F1087" t="s">
        <v>1690</v>
      </c>
      <c r="G1087" t="s">
        <v>44</v>
      </c>
      <c r="H1087" t="s">
        <v>1092</v>
      </c>
      <c r="I1087" t="s">
        <v>1691</v>
      </c>
      <c r="J1087" t="s">
        <v>78</v>
      </c>
      <c r="K1087">
        <f>COUNTIFS(Bike_Data[Product Name],Bike_Data[[#This Row],[Product Name]])</f>
        <v>193</v>
      </c>
      <c r="L1087">
        <f>_xlfn.RANK.EQ(Bike_Data[[#This Row],[Product Name Count]],Bike_Data[Product Name Count])</f>
        <v>1</v>
      </c>
      <c r="M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7" t="s">
        <v>70</v>
      </c>
      <c r="O1087" t="s">
        <v>37</v>
      </c>
      <c r="P1087">
        <v>2</v>
      </c>
      <c r="Q1087">
        <v>549.99</v>
      </c>
      <c r="R1087">
        <v>0.1</v>
      </c>
      <c r="S1087" t="s">
        <v>47</v>
      </c>
      <c r="T1087">
        <v>16</v>
      </c>
      <c r="U1087" t="s">
        <v>44</v>
      </c>
      <c r="V1087" t="s">
        <v>48</v>
      </c>
      <c r="W1087" t="s">
        <v>49</v>
      </c>
      <c r="X1087" t="s">
        <v>50</v>
      </c>
    </row>
    <row r="1088" spans="1:24" hidden="1" x14ac:dyDescent="0.25">
      <c r="A1088">
        <v>570</v>
      </c>
      <c r="B1088" t="s">
        <v>1679</v>
      </c>
      <c r="C1088" t="s">
        <v>1687</v>
      </c>
      <c r="D1088">
        <v>4</v>
      </c>
      <c r="E1088" t="s">
        <v>23</v>
      </c>
      <c r="F1088" t="s">
        <v>1690</v>
      </c>
      <c r="G1088" t="s">
        <v>44</v>
      </c>
      <c r="H1088" t="s">
        <v>1092</v>
      </c>
      <c r="I1088" t="s">
        <v>1691</v>
      </c>
      <c r="J1088" t="s">
        <v>42</v>
      </c>
      <c r="K1088">
        <f>COUNTIFS(Bike_Data[Product Name],Bike_Data[[#This Row],[Product Name]])</f>
        <v>185</v>
      </c>
      <c r="L1088">
        <f>_xlfn.RANK.EQ(Bike_Data[[#This Row],[Product Name Count]],Bike_Data[Product Name Count])</f>
        <v>387</v>
      </c>
      <c r="M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88" t="s">
        <v>36</v>
      </c>
      <c r="O1088" t="s">
        <v>37</v>
      </c>
      <c r="P1088">
        <v>1</v>
      </c>
      <c r="Q1088">
        <v>599.99</v>
      </c>
      <c r="R1088">
        <v>0.05</v>
      </c>
      <c r="S1088" t="s">
        <v>47</v>
      </c>
      <c r="T1088">
        <v>20</v>
      </c>
      <c r="U1088" t="s">
        <v>44</v>
      </c>
      <c r="V1088" t="s">
        <v>48</v>
      </c>
      <c r="W1088" t="s">
        <v>49</v>
      </c>
      <c r="X1088" t="s">
        <v>50</v>
      </c>
    </row>
    <row r="1089" spans="1:24" hidden="1" x14ac:dyDescent="0.25">
      <c r="A1089">
        <v>570</v>
      </c>
      <c r="B1089" t="s">
        <v>1679</v>
      </c>
      <c r="C1089" t="s">
        <v>1687</v>
      </c>
      <c r="D1089">
        <v>4</v>
      </c>
      <c r="E1089" t="s">
        <v>23</v>
      </c>
      <c r="F1089" t="s">
        <v>1690</v>
      </c>
      <c r="G1089" t="s">
        <v>44</v>
      </c>
      <c r="H1089" t="s">
        <v>1092</v>
      </c>
      <c r="I1089" t="s">
        <v>1691</v>
      </c>
      <c r="J1089" t="s">
        <v>104</v>
      </c>
      <c r="K1089">
        <f>COUNTIFS(Bike_Data[Product Name],Bike_Data[[#This Row],[Product Name]])</f>
        <v>97</v>
      </c>
      <c r="L1089">
        <f>_xlfn.RANK.EQ(Bike_Data[[#This Row],[Product Name Count]],Bike_Data[Product Name Count])</f>
        <v>1262</v>
      </c>
      <c r="M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89" t="s">
        <v>29</v>
      </c>
      <c r="O1089" t="s">
        <v>30</v>
      </c>
      <c r="P1089">
        <v>1</v>
      </c>
      <c r="Q1089">
        <v>1680.99</v>
      </c>
      <c r="R1089">
        <v>0.1</v>
      </c>
      <c r="S1089" t="s">
        <v>47</v>
      </c>
      <c r="T1089">
        <v>21</v>
      </c>
      <c r="U1089" t="s">
        <v>44</v>
      </c>
      <c r="V1089" t="s">
        <v>48</v>
      </c>
      <c r="W1089" t="s">
        <v>49</v>
      </c>
      <c r="X1089" t="s">
        <v>50</v>
      </c>
    </row>
    <row r="1090" spans="1:24" hidden="1" x14ac:dyDescent="0.25">
      <c r="A1090">
        <v>570</v>
      </c>
      <c r="B1090" t="s">
        <v>1679</v>
      </c>
      <c r="C1090" t="s">
        <v>1687</v>
      </c>
      <c r="D1090">
        <v>4</v>
      </c>
      <c r="E1090" t="s">
        <v>23</v>
      </c>
      <c r="F1090" t="s">
        <v>1690</v>
      </c>
      <c r="G1090" t="s">
        <v>44</v>
      </c>
      <c r="H1090" t="s">
        <v>1092</v>
      </c>
      <c r="I1090" t="s">
        <v>1691</v>
      </c>
      <c r="J1090" t="s">
        <v>75</v>
      </c>
      <c r="K1090">
        <f>COUNTIFS(Bike_Data[Product Name],Bike_Data[[#This Row],[Product Name]])</f>
        <v>89</v>
      </c>
      <c r="L1090">
        <f>_xlfn.RANK.EQ(Bike_Data[[#This Row],[Product Name Count]],Bike_Data[Product Name Count])</f>
        <v>1826</v>
      </c>
      <c r="M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0" t="s">
        <v>36</v>
      </c>
      <c r="O1090" t="s">
        <v>69</v>
      </c>
      <c r="P1090">
        <v>1</v>
      </c>
      <c r="Q1090">
        <v>449</v>
      </c>
      <c r="R1090">
        <v>7.0000000000000007E-2</v>
      </c>
      <c r="S1090" t="s">
        <v>47</v>
      </c>
      <c r="T1090">
        <v>13</v>
      </c>
      <c r="U1090" t="s">
        <v>44</v>
      </c>
      <c r="V1090" t="s">
        <v>48</v>
      </c>
      <c r="W1090" t="s">
        <v>49</v>
      </c>
      <c r="X1090" t="s">
        <v>50</v>
      </c>
    </row>
    <row r="1091" spans="1:24" hidden="1" x14ac:dyDescent="0.25">
      <c r="A1091">
        <v>570</v>
      </c>
      <c r="B1091" t="s">
        <v>1679</v>
      </c>
      <c r="C1091" t="s">
        <v>1687</v>
      </c>
      <c r="D1091">
        <v>4</v>
      </c>
      <c r="E1091" t="s">
        <v>23</v>
      </c>
      <c r="F1091" t="s">
        <v>1690</v>
      </c>
      <c r="G1091" t="s">
        <v>44</v>
      </c>
      <c r="H1091" t="s">
        <v>1092</v>
      </c>
      <c r="I1091" t="s">
        <v>1691</v>
      </c>
      <c r="J1091" t="s">
        <v>56</v>
      </c>
      <c r="K1091">
        <f>COUNTIFS(Bike_Data[Product Name],Bike_Data[[#This Row],[Product Name]])</f>
        <v>86</v>
      </c>
      <c r="L1091">
        <f>_xlfn.RANK.EQ(Bike_Data[[#This Row],[Product Name Count]],Bike_Data[Product Name Count])</f>
        <v>1915</v>
      </c>
      <c r="M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1" t="s">
        <v>39</v>
      </c>
      <c r="O1091" t="s">
        <v>30</v>
      </c>
      <c r="P1091">
        <v>2</v>
      </c>
      <c r="Q1091">
        <v>999.99</v>
      </c>
      <c r="R1091">
        <v>0.2</v>
      </c>
      <c r="S1091" t="s">
        <v>47</v>
      </c>
      <c r="T1091">
        <v>28</v>
      </c>
      <c r="U1091" t="s">
        <v>44</v>
      </c>
      <c r="V1091" t="s">
        <v>48</v>
      </c>
      <c r="W1091" t="s">
        <v>49</v>
      </c>
      <c r="X1091" t="s">
        <v>50</v>
      </c>
    </row>
    <row r="1092" spans="1:24" hidden="1" x14ac:dyDescent="0.25">
      <c r="A1092">
        <v>572</v>
      </c>
      <c r="B1092" t="s">
        <v>1684</v>
      </c>
      <c r="C1092" t="s">
        <v>1693</v>
      </c>
      <c r="D1092">
        <v>4</v>
      </c>
      <c r="E1092" t="s">
        <v>23</v>
      </c>
      <c r="F1092" t="s">
        <v>1694</v>
      </c>
      <c r="G1092" t="s">
        <v>44</v>
      </c>
      <c r="H1092" t="s">
        <v>474</v>
      </c>
      <c r="I1092" t="s">
        <v>1695</v>
      </c>
      <c r="J1092" t="s">
        <v>109</v>
      </c>
      <c r="K1092">
        <f>COUNTIFS(Bike_Data[Product Name],Bike_Data[[#This Row],[Product Name]])</f>
        <v>193</v>
      </c>
      <c r="L1092">
        <f>_xlfn.RANK.EQ(Bike_Data[[#This Row],[Product Name Count]],Bike_Data[Product Name Count])</f>
        <v>1</v>
      </c>
      <c r="M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92" t="s">
        <v>36</v>
      </c>
      <c r="O1092" t="s">
        <v>37</v>
      </c>
      <c r="P1092">
        <v>2</v>
      </c>
      <c r="Q1092">
        <v>269.99</v>
      </c>
      <c r="R1092">
        <v>0.1</v>
      </c>
      <c r="S1092" t="s">
        <v>47</v>
      </c>
      <c r="T1092">
        <v>1</v>
      </c>
      <c r="U1092" t="s">
        <v>44</v>
      </c>
      <c r="V1092" t="s">
        <v>48</v>
      </c>
      <c r="W1092" t="s">
        <v>49</v>
      </c>
      <c r="X1092" t="s">
        <v>50</v>
      </c>
    </row>
    <row r="1093" spans="1:24" hidden="1" x14ac:dyDescent="0.25">
      <c r="A1093">
        <v>572</v>
      </c>
      <c r="B1093" t="s">
        <v>1684</v>
      </c>
      <c r="C1093" t="s">
        <v>1693</v>
      </c>
      <c r="D1093">
        <v>4</v>
      </c>
      <c r="E1093" t="s">
        <v>23</v>
      </c>
      <c r="F1093" t="s">
        <v>1694</v>
      </c>
      <c r="G1093" t="s">
        <v>44</v>
      </c>
      <c r="H1093" t="s">
        <v>474</v>
      </c>
      <c r="I1093" t="s">
        <v>1695</v>
      </c>
      <c r="J1093" t="s">
        <v>104</v>
      </c>
      <c r="K1093">
        <f>COUNTIFS(Bike_Data[Product Name],Bike_Data[[#This Row],[Product Name]])</f>
        <v>97</v>
      </c>
      <c r="L1093">
        <f>_xlfn.RANK.EQ(Bike_Data[[#This Row],[Product Name Count]],Bike_Data[Product Name Count])</f>
        <v>1262</v>
      </c>
      <c r="M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3" t="s">
        <v>29</v>
      </c>
      <c r="O1093" t="s">
        <v>30</v>
      </c>
      <c r="P1093">
        <v>2</v>
      </c>
      <c r="Q1093">
        <v>1680.99</v>
      </c>
      <c r="R1093">
        <v>0.2</v>
      </c>
      <c r="S1093" t="s">
        <v>47</v>
      </c>
      <c r="T1093">
        <v>21</v>
      </c>
      <c r="U1093" t="s">
        <v>44</v>
      </c>
      <c r="V1093" t="s">
        <v>48</v>
      </c>
      <c r="W1093" t="s">
        <v>49</v>
      </c>
      <c r="X1093" t="s">
        <v>50</v>
      </c>
    </row>
    <row r="1094" spans="1:24" hidden="1" x14ac:dyDescent="0.25">
      <c r="A1094">
        <v>572</v>
      </c>
      <c r="B1094" t="s">
        <v>1684</v>
      </c>
      <c r="C1094" t="s">
        <v>1693</v>
      </c>
      <c r="D1094">
        <v>4</v>
      </c>
      <c r="E1094" t="s">
        <v>23</v>
      </c>
      <c r="F1094" t="s">
        <v>1694</v>
      </c>
      <c r="G1094" t="s">
        <v>44</v>
      </c>
      <c r="H1094" t="s">
        <v>474</v>
      </c>
      <c r="I1094" t="s">
        <v>1695</v>
      </c>
      <c r="J1094" t="s">
        <v>56</v>
      </c>
      <c r="K1094">
        <f>COUNTIFS(Bike_Data[Product Name],Bike_Data[[#This Row],[Product Name]])</f>
        <v>86</v>
      </c>
      <c r="L1094">
        <f>_xlfn.RANK.EQ(Bike_Data[[#This Row],[Product Name Count]],Bike_Data[Product Name Count])</f>
        <v>1915</v>
      </c>
      <c r="M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4" t="s">
        <v>39</v>
      </c>
      <c r="O1094" t="s">
        <v>30</v>
      </c>
      <c r="P1094">
        <v>1</v>
      </c>
      <c r="Q1094">
        <v>999.99</v>
      </c>
      <c r="R1094">
        <v>0.05</v>
      </c>
      <c r="S1094" t="s">
        <v>47</v>
      </c>
      <c r="T1094">
        <v>28</v>
      </c>
      <c r="U1094" t="s">
        <v>44</v>
      </c>
      <c r="V1094" t="s">
        <v>48</v>
      </c>
      <c r="W1094" t="s">
        <v>49</v>
      </c>
      <c r="X1094" t="s">
        <v>50</v>
      </c>
    </row>
    <row r="1095" spans="1:24" hidden="1" x14ac:dyDescent="0.25">
      <c r="A1095">
        <v>573</v>
      </c>
      <c r="B1095" t="s">
        <v>1684</v>
      </c>
      <c r="C1095" t="s">
        <v>1692</v>
      </c>
      <c r="D1095">
        <v>4</v>
      </c>
      <c r="E1095" t="s">
        <v>23</v>
      </c>
      <c r="F1095" t="s">
        <v>1696</v>
      </c>
      <c r="G1095" t="s">
        <v>44</v>
      </c>
      <c r="H1095" t="s">
        <v>1009</v>
      </c>
      <c r="I1095" t="s">
        <v>1697</v>
      </c>
      <c r="J1095" t="s">
        <v>61</v>
      </c>
      <c r="K1095">
        <f>COUNTIFS(Bike_Data[Product Name],Bike_Data[[#This Row],[Product Name]])</f>
        <v>77</v>
      </c>
      <c r="L1095">
        <f>_xlfn.RANK.EQ(Bike_Data[[#This Row],[Product Name Count]],Bike_Data[Product Name Count])</f>
        <v>2248</v>
      </c>
      <c r="M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095" t="s">
        <v>39</v>
      </c>
      <c r="O1095" t="s">
        <v>62</v>
      </c>
      <c r="P1095">
        <v>1</v>
      </c>
      <c r="Q1095">
        <v>749.99</v>
      </c>
      <c r="R1095">
        <v>0.2</v>
      </c>
      <c r="S1095" t="s">
        <v>47</v>
      </c>
      <c r="T1095">
        <v>16</v>
      </c>
      <c r="U1095" t="s">
        <v>44</v>
      </c>
      <c r="V1095" t="s">
        <v>48</v>
      </c>
      <c r="W1095" t="s">
        <v>49</v>
      </c>
      <c r="X1095" t="s">
        <v>50</v>
      </c>
    </row>
    <row r="1096" spans="1:24" hidden="1" x14ac:dyDescent="0.25">
      <c r="A1096">
        <v>574</v>
      </c>
      <c r="B1096" t="s">
        <v>1693</v>
      </c>
      <c r="C1096" t="s">
        <v>1698</v>
      </c>
      <c r="D1096">
        <v>4</v>
      </c>
      <c r="E1096" t="s">
        <v>23</v>
      </c>
      <c r="F1096" t="s">
        <v>1699</v>
      </c>
      <c r="G1096" t="s">
        <v>44</v>
      </c>
      <c r="H1096" t="s">
        <v>921</v>
      </c>
      <c r="I1096" t="s">
        <v>1700</v>
      </c>
      <c r="J1096" t="s">
        <v>78</v>
      </c>
      <c r="K1096">
        <f>COUNTIFS(Bike_Data[Product Name],Bike_Data[[#This Row],[Product Name]])</f>
        <v>193</v>
      </c>
      <c r="L1096">
        <f>_xlfn.RANK.EQ(Bike_Data[[#This Row],[Product Name Count]],Bike_Data[Product Name Count])</f>
        <v>1</v>
      </c>
      <c r="M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96" t="s">
        <v>36</v>
      </c>
      <c r="O1096" t="s">
        <v>37</v>
      </c>
      <c r="P1096">
        <v>2</v>
      </c>
      <c r="Q1096">
        <v>549.99</v>
      </c>
      <c r="R1096">
        <v>0.1</v>
      </c>
      <c r="S1096" t="s">
        <v>47</v>
      </c>
      <c r="T1096">
        <v>2</v>
      </c>
      <c r="U1096" t="s">
        <v>44</v>
      </c>
      <c r="V1096" t="s">
        <v>48</v>
      </c>
      <c r="W1096" t="s">
        <v>49</v>
      </c>
      <c r="X1096" t="s">
        <v>55</v>
      </c>
    </row>
    <row r="1097" spans="1:24" hidden="1" x14ac:dyDescent="0.25">
      <c r="A1097">
        <v>574</v>
      </c>
      <c r="B1097" t="s">
        <v>1693</v>
      </c>
      <c r="C1097" t="s">
        <v>1698</v>
      </c>
      <c r="D1097">
        <v>4</v>
      </c>
      <c r="E1097" t="s">
        <v>23</v>
      </c>
      <c r="F1097" t="s">
        <v>1699</v>
      </c>
      <c r="G1097" t="s">
        <v>44</v>
      </c>
      <c r="H1097" t="s">
        <v>921</v>
      </c>
      <c r="I1097" t="s">
        <v>1700</v>
      </c>
      <c r="J1097" t="s">
        <v>109</v>
      </c>
      <c r="K1097">
        <f>COUNTIFS(Bike_Data[Product Name],Bike_Data[[#This Row],[Product Name]])</f>
        <v>193</v>
      </c>
      <c r="L1097">
        <f>_xlfn.RANK.EQ(Bike_Data[[#This Row],[Product Name Count]],Bike_Data[Product Name Count])</f>
        <v>1</v>
      </c>
      <c r="M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97" t="s">
        <v>36</v>
      </c>
      <c r="O1097" t="s">
        <v>37</v>
      </c>
      <c r="P1097">
        <v>2</v>
      </c>
      <c r="Q1097">
        <v>269.99</v>
      </c>
      <c r="R1097">
        <v>0.1</v>
      </c>
      <c r="S1097" t="s">
        <v>47</v>
      </c>
      <c r="T1097">
        <v>1</v>
      </c>
      <c r="U1097" t="s">
        <v>44</v>
      </c>
      <c r="V1097" t="s">
        <v>48</v>
      </c>
      <c r="W1097" t="s">
        <v>49</v>
      </c>
      <c r="X1097" t="s">
        <v>55</v>
      </c>
    </row>
    <row r="1098" spans="1:24" hidden="1" x14ac:dyDescent="0.25">
      <c r="A1098">
        <v>574</v>
      </c>
      <c r="B1098" t="s">
        <v>1693</v>
      </c>
      <c r="C1098" t="s">
        <v>1698</v>
      </c>
      <c r="D1098">
        <v>4</v>
      </c>
      <c r="E1098" t="s">
        <v>23</v>
      </c>
      <c r="F1098" t="s">
        <v>1699</v>
      </c>
      <c r="G1098" t="s">
        <v>44</v>
      </c>
      <c r="H1098" t="s">
        <v>921</v>
      </c>
      <c r="I1098" t="s">
        <v>1700</v>
      </c>
      <c r="J1098" t="s">
        <v>42</v>
      </c>
      <c r="K1098">
        <f>COUNTIFS(Bike_Data[Product Name],Bike_Data[[#This Row],[Product Name]])</f>
        <v>185</v>
      </c>
      <c r="L1098">
        <f>_xlfn.RANK.EQ(Bike_Data[[#This Row],[Product Name Count]],Bike_Data[Product Name Count])</f>
        <v>387</v>
      </c>
      <c r="M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98" t="s">
        <v>70</v>
      </c>
      <c r="O1098" t="s">
        <v>37</v>
      </c>
      <c r="P1098">
        <v>1</v>
      </c>
      <c r="Q1098">
        <v>599.99</v>
      </c>
      <c r="R1098">
        <v>0.05</v>
      </c>
      <c r="S1098" t="s">
        <v>47</v>
      </c>
      <c r="T1098">
        <v>2</v>
      </c>
      <c r="U1098" t="s">
        <v>44</v>
      </c>
      <c r="V1098" t="s">
        <v>48</v>
      </c>
      <c r="W1098" t="s">
        <v>49</v>
      </c>
      <c r="X1098" t="s">
        <v>55</v>
      </c>
    </row>
    <row r="1099" spans="1:24" hidden="1" x14ac:dyDescent="0.25">
      <c r="A1099">
        <v>574</v>
      </c>
      <c r="B1099" t="s">
        <v>1693</v>
      </c>
      <c r="C1099" t="s">
        <v>1698</v>
      </c>
      <c r="D1099">
        <v>4</v>
      </c>
      <c r="E1099" t="s">
        <v>23</v>
      </c>
      <c r="F1099" t="s">
        <v>1699</v>
      </c>
      <c r="G1099" t="s">
        <v>44</v>
      </c>
      <c r="H1099" t="s">
        <v>921</v>
      </c>
      <c r="I1099" t="s">
        <v>1700</v>
      </c>
      <c r="J1099" t="s">
        <v>118</v>
      </c>
      <c r="K1099">
        <f>COUNTIFS(Bike_Data[Product Name],Bike_Data[[#This Row],[Product Name]])</f>
        <v>100</v>
      </c>
      <c r="L1099">
        <f>_xlfn.RANK.EQ(Bike_Data[[#This Row],[Product Name Count]],Bike_Data[Product Name Count])</f>
        <v>1064</v>
      </c>
      <c r="M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099" t="s">
        <v>87</v>
      </c>
      <c r="O1099" t="s">
        <v>37</v>
      </c>
      <c r="P1099">
        <v>2</v>
      </c>
      <c r="Q1099">
        <v>299.99</v>
      </c>
      <c r="R1099">
        <v>0.1</v>
      </c>
      <c r="S1099" t="s">
        <v>47</v>
      </c>
      <c r="T1099">
        <v>12</v>
      </c>
      <c r="U1099" t="s">
        <v>44</v>
      </c>
      <c r="V1099" t="s">
        <v>48</v>
      </c>
      <c r="W1099" t="s">
        <v>49</v>
      </c>
      <c r="X1099" t="s">
        <v>55</v>
      </c>
    </row>
    <row r="1100" spans="1:24" hidden="1" x14ac:dyDescent="0.25">
      <c r="A1100">
        <v>574</v>
      </c>
      <c r="B1100" t="s">
        <v>1693</v>
      </c>
      <c r="C1100" t="s">
        <v>1698</v>
      </c>
      <c r="D1100">
        <v>4</v>
      </c>
      <c r="E1100" t="s">
        <v>23</v>
      </c>
      <c r="F1100" t="s">
        <v>1699</v>
      </c>
      <c r="G1100" t="s">
        <v>44</v>
      </c>
      <c r="H1100" t="s">
        <v>921</v>
      </c>
      <c r="I1100" t="s">
        <v>1700</v>
      </c>
      <c r="J1100" t="s">
        <v>104</v>
      </c>
      <c r="K1100">
        <f>COUNTIFS(Bike_Data[Product Name],Bike_Data[[#This Row],[Product Name]])</f>
        <v>97</v>
      </c>
      <c r="L1100">
        <f>_xlfn.RANK.EQ(Bike_Data[[#This Row],[Product Name Count]],Bike_Data[Product Name Count])</f>
        <v>1262</v>
      </c>
      <c r="M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0" t="s">
        <v>29</v>
      </c>
      <c r="O1100" t="s">
        <v>30</v>
      </c>
      <c r="P1100">
        <v>2</v>
      </c>
      <c r="Q1100">
        <v>1680.99</v>
      </c>
      <c r="R1100">
        <v>0.05</v>
      </c>
      <c r="S1100" t="s">
        <v>47</v>
      </c>
      <c r="T1100">
        <v>21</v>
      </c>
      <c r="U1100" t="s">
        <v>44</v>
      </c>
      <c r="V1100" t="s">
        <v>48</v>
      </c>
      <c r="W1100" t="s">
        <v>49</v>
      </c>
      <c r="X1100" t="s">
        <v>55</v>
      </c>
    </row>
    <row r="1101" spans="1:24" hidden="1" x14ac:dyDescent="0.25">
      <c r="A1101">
        <v>577</v>
      </c>
      <c r="B1101" t="s">
        <v>1692</v>
      </c>
      <c r="C1101" t="s">
        <v>1698</v>
      </c>
      <c r="D1101">
        <v>4</v>
      </c>
      <c r="E1101" t="s">
        <v>23</v>
      </c>
      <c r="F1101" t="s">
        <v>1707</v>
      </c>
      <c r="G1101" t="s">
        <v>44</v>
      </c>
      <c r="H1101" t="s">
        <v>143</v>
      </c>
      <c r="I1101" t="s">
        <v>1708</v>
      </c>
      <c r="J1101" t="s">
        <v>56</v>
      </c>
      <c r="K1101">
        <f>COUNTIFS(Bike_Data[Product Name],Bike_Data[[#This Row],[Product Name]])</f>
        <v>86</v>
      </c>
      <c r="L1101">
        <f>_xlfn.RANK.EQ(Bike_Data[[#This Row],[Product Name Count]],Bike_Data[Product Name Count])</f>
        <v>1915</v>
      </c>
      <c r="M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1" t="s">
        <v>39</v>
      </c>
      <c r="O1101" t="s">
        <v>30</v>
      </c>
      <c r="P1101">
        <v>2</v>
      </c>
      <c r="Q1101">
        <v>999.99</v>
      </c>
      <c r="R1101">
        <v>0.2</v>
      </c>
      <c r="S1101" t="s">
        <v>47</v>
      </c>
      <c r="T1101">
        <v>28</v>
      </c>
      <c r="U1101" t="s">
        <v>44</v>
      </c>
      <c r="V1101" t="s">
        <v>48</v>
      </c>
      <c r="W1101" t="s">
        <v>49</v>
      </c>
      <c r="X1101" t="s">
        <v>50</v>
      </c>
    </row>
    <row r="1102" spans="1:24" hidden="1" x14ac:dyDescent="0.25">
      <c r="A1102">
        <v>578</v>
      </c>
      <c r="B1102" t="s">
        <v>1692</v>
      </c>
      <c r="C1102" t="s">
        <v>1698</v>
      </c>
      <c r="D1102">
        <v>4</v>
      </c>
      <c r="E1102" t="s">
        <v>23</v>
      </c>
      <c r="F1102" t="s">
        <v>1709</v>
      </c>
      <c r="G1102" t="s">
        <v>44</v>
      </c>
      <c r="H1102" t="s">
        <v>1304</v>
      </c>
      <c r="I1102" t="s">
        <v>1710</v>
      </c>
      <c r="J1102" t="s">
        <v>109</v>
      </c>
      <c r="K1102">
        <f>COUNTIFS(Bike_Data[Product Name],Bike_Data[[#This Row],[Product Name]])</f>
        <v>193</v>
      </c>
      <c r="L1102">
        <f>_xlfn.RANK.EQ(Bike_Data[[#This Row],[Product Name Count]],Bike_Data[Product Name Count])</f>
        <v>1</v>
      </c>
      <c r="M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02" t="s">
        <v>87</v>
      </c>
      <c r="O1102" t="s">
        <v>37</v>
      </c>
      <c r="P1102">
        <v>1</v>
      </c>
      <c r="Q1102">
        <v>269.99</v>
      </c>
      <c r="R1102">
        <v>7.0000000000000007E-2</v>
      </c>
      <c r="S1102" t="s">
        <v>47</v>
      </c>
      <c r="T1102">
        <v>16</v>
      </c>
      <c r="U1102" t="s">
        <v>44</v>
      </c>
      <c r="V1102" t="s">
        <v>48</v>
      </c>
      <c r="W1102" t="s">
        <v>49</v>
      </c>
      <c r="X1102" t="s">
        <v>55</v>
      </c>
    </row>
    <row r="1103" spans="1:24" hidden="1" x14ac:dyDescent="0.25">
      <c r="A1103">
        <v>578</v>
      </c>
      <c r="B1103" t="s">
        <v>1692</v>
      </c>
      <c r="C1103" t="s">
        <v>1698</v>
      </c>
      <c r="D1103">
        <v>4</v>
      </c>
      <c r="E1103" t="s">
        <v>23</v>
      </c>
      <c r="F1103" t="s">
        <v>1709</v>
      </c>
      <c r="G1103" t="s">
        <v>44</v>
      </c>
      <c r="H1103" t="s">
        <v>1304</v>
      </c>
      <c r="I1103" t="s">
        <v>1710</v>
      </c>
      <c r="J1103" t="s">
        <v>132</v>
      </c>
      <c r="K1103">
        <f>COUNTIFS(Bike_Data[Product Name],Bike_Data[[#This Row],[Product Name]])</f>
        <v>98</v>
      </c>
      <c r="L1103">
        <f>_xlfn.RANK.EQ(Bike_Data[[#This Row],[Product Name Count]],Bike_Data[Product Name Count])</f>
        <v>1164</v>
      </c>
      <c r="M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03" t="s">
        <v>70</v>
      </c>
      <c r="O1103" t="s">
        <v>37</v>
      </c>
      <c r="P1103">
        <v>2</v>
      </c>
      <c r="Q1103">
        <v>499.99</v>
      </c>
      <c r="R1103">
        <v>0.2</v>
      </c>
      <c r="S1103" t="s">
        <v>47</v>
      </c>
      <c r="T1103">
        <v>18</v>
      </c>
      <c r="U1103" t="s">
        <v>44</v>
      </c>
      <c r="V1103" t="s">
        <v>48</v>
      </c>
      <c r="W1103" t="s">
        <v>49</v>
      </c>
      <c r="X1103" t="s">
        <v>55</v>
      </c>
    </row>
    <row r="1104" spans="1:24" hidden="1" x14ac:dyDescent="0.25">
      <c r="A1104">
        <v>578</v>
      </c>
      <c r="B1104" t="s">
        <v>1692</v>
      </c>
      <c r="C1104" t="s">
        <v>1698</v>
      </c>
      <c r="D1104">
        <v>4</v>
      </c>
      <c r="E1104" t="s">
        <v>23</v>
      </c>
      <c r="F1104" t="s">
        <v>1709</v>
      </c>
      <c r="G1104" t="s">
        <v>44</v>
      </c>
      <c r="H1104" t="s">
        <v>1304</v>
      </c>
      <c r="I1104" t="s">
        <v>1710</v>
      </c>
      <c r="J1104" t="s">
        <v>75</v>
      </c>
      <c r="K1104">
        <f>COUNTIFS(Bike_Data[Product Name],Bike_Data[[#This Row],[Product Name]])</f>
        <v>89</v>
      </c>
      <c r="L1104">
        <f>_xlfn.RANK.EQ(Bike_Data[[#This Row],[Product Name Count]],Bike_Data[Product Name Count])</f>
        <v>1826</v>
      </c>
      <c r="M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4" t="s">
        <v>36</v>
      </c>
      <c r="O1104" t="s">
        <v>69</v>
      </c>
      <c r="P1104">
        <v>2</v>
      </c>
      <c r="Q1104">
        <v>449</v>
      </c>
      <c r="R1104">
        <v>0.05</v>
      </c>
      <c r="S1104" t="s">
        <v>47</v>
      </c>
      <c r="T1104">
        <v>13</v>
      </c>
      <c r="U1104" t="s">
        <v>44</v>
      </c>
      <c r="V1104" t="s">
        <v>48</v>
      </c>
      <c r="W1104" t="s">
        <v>49</v>
      </c>
      <c r="X1104" t="s">
        <v>55</v>
      </c>
    </row>
    <row r="1105" spans="1:24" hidden="1" x14ac:dyDescent="0.25">
      <c r="A1105">
        <v>578</v>
      </c>
      <c r="B1105" t="s">
        <v>1692</v>
      </c>
      <c r="C1105" t="s">
        <v>1698</v>
      </c>
      <c r="D1105">
        <v>4</v>
      </c>
      <c r="E1105" t="s">
        <v>23</v>
      </c>
      <c r="F1105" t="s">
        <v>1709</v>
      </c>
      <c r="G1105" t="s">
        <v>44</v>
      </c>
      <c r="H1105" t="s">
        <v>1304</v>
      </c>
      <c r="I1105" t="s">
        <v>1710</v>
      </c>
      <c r="J1105" t="s">
        <v>38</v>
      </c>
      <c r="K1105">
        <f>COUNTIFS(Bike_Data[Product Name],Bike_Data[[#This Row],[Product Name]])</f>
        <v>85</v>
      </c>
      <c r="L1105">
        <f>_xlfn.RANK.EQ(Bike_Data[[#This Row],[Product Name Count]],Bike_Data[Product Name Count])</f>
        <v>2001</v>
      </c>
      <c r="M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5" t="s">
        <v>39</v>
      </c>
      <c r="O1105" t="s">
        <v>40</v>
      </c>
      <c r="P1105">
        <v>2</v>
      </c>
      <c r="Q1105">
        <v>1799.99</v>
      </c>
      <c r="R1105">
        <v>0.2</v>
      </c>
      <c r="S1105" t="s">
        <v>47</v>
      </c>
      <c r="T1105">
        <v>1</v>
      </c>
      <c r="U1105" t="s">
        <v>44</v>
      </c>
      <c r="V1105" t="s">
        <v>48</v>
      </c>
      <c r="W1105" t="s">
        <v>49</v>
      </c>
      <c r="X1105" t="s">
        <v>55</v>
      </c>
    </row>
    <row r="1106" spans="1:24" hidden="1" x14ac:dyDescent="0.25">
      <c r="A1106">
        <v>583</v>
      </c>
      <c r="B1106" t="s">
        <v>1720</v>
      </c>
      <c r="C1106" t="s">
        <v>1721</v>
      </c>
      <c r="D1106">
        <v>4</v>
      </c>
      <c r="E1106" t="s">
        <v>23</v>
      </c>
      <c r="F1106" t="s">
        <v>1722</v>
      </c>
      <c r="G1106" t="s">
        <v>44</v>
      </c>
      <c r="H1106" t="s">
        <v>516</v>
      </c>
      <c r="I1106" t="s">
        <v>1723</v>
      </c>
      <c r="J1106" t="s">
        <v>82</v>
      </c>
      <c r="K1106">
        <f>COUNTIFS(Bike_Data[Product Name],Bike_Data[[#This Row],[Product Name]])</f>
        <v>91</v>
      </c>
      <c r="L1106">
        <f>_xlfn.RANK.EQ(Bike_Data[[#This Row],[Product Name Count]],Bike_Data[Product Name Count])</f>
        <v>1553</v>
      </c>
      <c r="M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6" t="s">
        <v>36</v>
      </c>
      <c r="O1106" t="s">
        <v>37</v>
      </c>
      <c r="P1106">
        <v>2</v>
      </c>
      <c r="Q1106">
        <v>529.99</v>
      </c>
      <c r="R1106">
        <v>0.2</v>
      </c>
      <c r="S1106" t="s">
        <v>47</v>
      </c>
      <c r="T1106">
        <v>6</v>
      </c>
      <c r="U1106" t="s">
        <v>44</v>
      </c>
      <c r="V1106" t="s">
        <v>48</v>
      </c>
      <c r="W1106" t="s">
        <v>49</v>
      </c>
      <c r="X1106" t="s">
        <v>55</v>
      </c>
    </row>
    <row r="1107" spans="1:24" hidden="1" x14ac:dyDescent="0.25">
      <c r="A1107">
        <v>584</v>
      </c>
      <c r="B1107" t="s">
        <v>1720</v>
      </c>
      <c r="C1107" t="s">
        <v>1724</v>
      </c>
      <c r="D1107">
        <v>4</v>
      </c>
      <c r="E1107" t="s">
        <v>23</v>
      </c>
      <c r="F1107" t="s">
        <v>1725</v>
      </c>
      <c r="G1107" t="s">
        <v>44</v>
      </c>
      <c r="H1107" t="s">
        <v>853</v>
      </c>
      <c r="I1107" t="s">
        <v>1726</v>
      </c>
      <c r="J1107" t="s">
        <v>86</v>
      </c>
      <c r="K1107">
        <f>COUNTIFS(Bike_Data[Product Name],Bike_Data[[#This Row],[Product Name]])</f>
        <v>180</v>
      </c>
      <c r="L1107">
        <f>_xlfn.RANK.EQ(Bike_Data[[#This Row],[Product Name Count]],Bike_Data[Product Name Count])</f>
        <v>572</v>
      </c>
      <c r="M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07" t="s">
        <v>87</v>
      </c>
      <c r="O1107" t="s">
        <v>37</v>
      </c>
      <c r="P1107">
        <v>1</v>
      </c>
      <c r="Q1107">
        <v>269.99</v>
      </c>
      <c r="R1107">
        <v>0.05</v>
      </c>
      <c r="S1107" t="s">
        <v>47</v>
      </c>
      <c r="T1107">
        <v>0</v>
      </c>
      <c r="U1107" t="s">
        <v>44</v>
      </c>
      <c r="V1107" t="s">
        <v>48</v>
      </c>
      <c r="W1107" t="s">
        <v>49</v>
      </c>
      <c r="X1107" t="s">
        <v>55</v>
      </c>
    </row>
    <row r="1108" spans="1:24" hidden="1" x14ac:dyDescent="0.25">
      <c r="A1108">
        <v>584</v>
      </c>
      <c r="B1108" t="s">
        <v>1720</v>
      </c>
      <c r="C1108" t="s">
        <v>1724</v>
      </c>
      <c r="D1108">
        <v>4</v>
      </c>
      <c r="E1108" t="s">
        <v>23</v>
      </c>
      <c r="F1108" t="s">
        <v>1725</v>
      </c>
      <c r="G1108" t="s">
        <v>44</v>
      </c>
      <c r="H1108" t="s">
        <v>853</v>
      </c>
      <c r="I1108" t="s">
        <v>1726</v>
      </c>
      <c r="J1108" t="s">
        <v>118</v>
      </c>
      <c r="K1108">
        <f>COUNTIFS(Bike_Data[Product Name],Bike_Data[[#This Row],[Product Name]])</f>
        <v>100</v>
      </c>
      <c r="L1108">
        <f>_xlfn.RANK.EQ(Bike_Data[[#This Row],[Product Name Count]],Bike_Data[Product Name Count])</f>
        <v>1064</v>
      </c>
      <c r="M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08" t="s">
        <v>87</v>
      </c>
      <c r="O1108" t="s">
        <v>37</v>
      </c>
      <c r="P1108">
        <v>1</v>
      </c>
      <c r="Q1108">
        <v>299.99</v>
      </c>
      <c r="R1108">
        <v>7.0000000000000007E-2</v>
      </c>
      <c r="S1108" t="s">
        <v>47</v>
      </c>
      <c r="T1108">
        <v>12</v>
      </c>
      <c r="U1108" t="s">
        <v>44</v>
      </c>
      <c r="V1108" t="s">
        <v>48</v>
      </c>
      <c r="W1108" t="s">
        <v>49</v>
      </c>
      <c r="X1108" t="s">
        <v>55</v>
      </c>
    </row>
    <row r="1109" spans="1:24" hidden="1" x14ac:dyDescent="0.25">
      <c r="A1109">
        <v>584</v>
      </c>
      <c r="B1109" t="s">
        <v>1720</v>
      </c>
      <c r="C1109" t="s">
        <v>1724</v>
      </c>
      <c r="D1109">
        <v>4</v>
      </c>
      <c r="E1109" t="s">
        <v>23</v>
      </c>
      <c r="F1109" t="s">
        <v>1725</v>
      </c>
      <c r="G1109" t="s">
        <v>44</v>
      </c>
      <c r="H1109" t="s">
        <v>853</v>
      </c>
      <c r="I1109" t="s">
        <v>1726</v>
      </c>
      <c r="J1109" t="s">
        <v>82</v>
      </c>
      <c r="K1109">
        <f>COUNTIFS(Bike_Data[Product Name],Bike_Data[[#This Row],[Product Name]])</f>
        <v>91</v>
      </c>
      <c r="L1109">
        <f>_xlfn.RANK.EQ(Bike_Data[[#This Row],[Product Name Count]],Bike_Data[Product Name Count])</f>
        <v>1553</v>
      </c>
      <c r="M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09" t="s">
        <v>36</v>
      </c>
      <c r="O1109" t="s">
        <v>37</v>
      </c>
      <c r="P1109">
        <v>1</v>
      </c>
      <c r="Q1109">
        <v>529.99</v>
      </c>
      <c r="R1109">
        <v>0.1</v>
      </c>
      <c r="S1109" t="s">
        <v>47</v>
      </c>
      <c r="T1109">
        <v>6</v>
      </c>
      <c r="U1109" t="s">
        <v>44</v>
      </c>
      <c r="V1109" t="s">
        <v>48</v>
      </c>
      <c r="W1109" t="s">
        <v>49</v>
      </c>
      <c r="X1109" t="s">
        <v>55</v>
      </c>
    </row>
    <row r="1110" spans="1:24" hidden="1" x14ac:dyDescent="0.25">
      <c r="A1110">
        <v>584</v>
      </c>
      <c r="B1110" t="s">
        <v>1720</v>
      </c>
      <c r="C1110" t="s">
        <v>1724</v>
      </c>
      <c r="D1110">
        <v>4</v>
      </c>
      <c r="E1110" t="s">
        <v>23</v>
      </c>
      <c r="F1110" t="s">
        <v>1725</v>
      </c>
      <c r="G1110" t="s">
        <v>44</v>
      </c>
      <c r="H1110" t="s">
        <v>853</v>
      </c>
      <c r="I1110" t="s">
        <v>1726</v>
      </c>
      <c r="J1110" t="s">
        <v>38</v>
      </c>
      <c r="K1110">
        <f>COUNTIFS(Bike_Data[Product Name],Bike_Data[[#This Row],[Product Name]])</f>
        <v>85</v>
      </c>
      <c r="L1110">
        <f>_xlfn.RANK.EQ(Bike_Data[[#This Row],[Product Name Count]],Bike_Data[Product Name Count])</f>
        <v>2001</v>
      </c>
      <c r="M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0" t="s">
        <v>39</v>
      </c>
      <c r="O1110" t="s">
        <v>40</v>
      </c>
      <c r="P1110">
        <v>2</v>
      </c>
      <c r="Q1110">
        <v>1799.99</v>
      </c>
      <c r="R1110">
        <v>7.0000000000000007E-2</v>
      </c>
      <c r="S1110" t="s">
        <v>47</v>
      </c>
      <c r="T1110">
        <v>1</v>
      </c>
      <c r="U1110" t="s">
        <v>44</v>
      </c>
      <c r="V1110" t="s">
        <v>48</v>
      </c>
      <c r="W1110" t="s">
        <v>49</v>
      </c>
      <c r="X1110" t="s">
        <v>55</v>
      </c>
    </row>
    <row r="1111" spans="1:24" hidden="1" x14ac:dyDescent="0.25">
      <c r="A1111">
        <v>584</v>
      </c>
      <c r="B1111" t="s">
        <v>1720</v>
      </c>
      <c r="C1111" t="s">
        <v>1724</v>
      </c>
      <c r="D1111">
        <v>4</v>
      </c>
      <c r="E1111" t="s">
        <v>23</v>
      </c>
      <c r="F1111" t="s">
        <v>1725</v>
      </c>
      <c r="G1111" t="s">
        <v>44</v>
      </c>
      <c r="H1111" t="s">
        <v>853</v>
      </c>
      <c r="I1111" t="s">
        <v>1726</v>
      </c>
      <c r="J1111" t="s">
        <v>165</v>
      </c>
      <c r="K1111">
        <f>COUNTIFS(Bike_Data[Product Name],Bike_Data[[#This Row],[Product Name]])</f>
        <v>78</v>
      </c>
      <c r="L1111">
        <f>_xlfn.RANK.EQ(Bike_Data[[#This Row],[Product Name Count]],Bike_Data[Product Name Count])</f>
        <v>2170</v>
      </c>
      <c r="M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1" t="s">
        <v>36</v>
      </c>
      <c r="O1111" t="s">
        <v>69</v>
      </c>
      <c r="P1111">
        <v>1</v>
      </c>
      <c r="Q1111">
        <v>449</v>
      </c>
      <c r="R1111">
        <v>7.0000000000000007E-2</v>
      </c>
      <c r="S1111" t="s">
        <v>47</v>
      </c>
      <c r="T1111">
        <v>15</v>
      </c>
      <c r="U1111" t="s">
        <v>44</v>
      </c>
      <c r="V1111" t="s">
        <v>48</v>
      </c>
      <c r="W1111" t="s">
        <v>49</v>
      </c>
      <c r="X1111" t="s">
        <v>55</v>
      </c>
    </row>
    <row r="1112" spans="1:24" hidden="1" x14ac:dyDescent="0.25">
      <c r="A1112">
        <v>585</v>
      </c>
      <c r="B1112" t="s">
        <v>1720</v>
      </c>
      <c r="C1112" t="s">
        <v>1724</v>
      </c>
      <c r="D1112">
        <v>4</v>
      </c>
      <c r="E1112" t="s">
        <v>23</v>
      </c>
      <c r="F1112" t="s">
        <v>1727</v>
      </c>
      <c r="G1112" t="s">
        <v>44</v>
      </c>
      <c r="H1112" t="s">
        <v>242</v>
      </c>
      <c r="I1112" t="s">
        <v>1728</v>
      </c>
      <c r="J1112" t="s">
        <v>78</v>
      </c>
      <c r="K1112">
        <f>COUNTIFS(Bike_Data[Product Name],Bike_Data[[#This Row],[Product Name]])</f>
        <v>193</v>
      </c>
      <c r="L1112">
        <f>_xlfn.RANK.EQ(Bike_Data[[#This Row],[Product Name Count]],Bike_Data[Product Name Count])</f>
        <v>1</v>
      </c>
      <c r="M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12" t="s">
        <v>36</v>
      </c>
      <c r="O1112" t="s">
        <v>37</v>
      </c>
      <c r="P1112">
        <v>2</v>
      </c>
      <c r="Q1112">
        <v>549.99</v>
      </c>
      <c r="R1112">
        <v>7.0000000000000007E-2</v>
      </c>
      <c r="S1112" t="s">
        <v>47</v>
      </c>
      <c r="T1112">
        <v>2</v>
      </c>
      <c r="U1112" t="s">
        <v>44</v>
      </c>
      <c r="V1112" t="s">
        <v>48</v>
      </c>
      <c r="W1112" t="s">
        <v>49</v>
      </c>
      <c r="X1112" t="s">
        <v>55</v>
      </c>
    </row>
    <row r="1113" spans="1:24" hidden="1" x14ac:dyDescent="0.25">
      <c r="A1113">
        <v>585</v>
      </c>
      <c r="B1113" t="s">
        <v>1720</v>
      </c>
      <c r="C1113" t="s">
        <v>1724</v>
      </c>
      <c r="D1113">
        <v>4</v>
      </c>
      <c r="E1113" t="s">
        <v>23</v>
      </c>
      <c r="F1113" t="s">
        <v>1727</v>
      </c>
      <c r="G1113" t="s">
        <v>44</v>
      </c>
      <c r="H1113" t="s">
        <v>242</v>
      </c>
      <c r="I1113" t="s">
        <v>1728</v>
      </c>
      <c r="J1113" t="s">
        <v>28</v>
      </c>
      <c r="K1113">
        <f>COUNTIFS(Bike_Data[Product Name],Bike_Data[[#This Row],[Product Name]])</f>
        <v>97</v>
      </c>
      <c r="L1113">
        <f>_xlfn.RANK.EQ(Bike_Data[[#This Row],[Product Name Count]],Bike_Data[Product Name Count])</f>
        <v>1262</v>
      </c>
      <c r="M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3" t="s">
        <v>29</v>
      </c>
      <c r="O1113" t="s">
        <v>30</v>
      </c>
      <c r="P1113">
        <v>1</v>
      </c>
      <c r="Q1113">
        <v>1549</v>
      </c>
      <c r="R1113">
        <v>0.2</v>
      </c>
      <c r="S1113" t="s">
        <v>47</v>
      </c>
      <c r="T1113">
        <v>13</v>
      </c>
      <c r="U1113" t="s">
        <v>44</v>
      </c>
      <c r="V1113" t="s">
        <v>48</v>
      </c>
      <c r="W1113" t="s">
        <v>49</v>
      </c>
      <c r="X1113" t="s">
        <v>55</v>
      </c>
    </row>
    <row r="1114" spans="1:24" hidden="1" x14ac:dyDescent="0.25">
      <c r="A1114">
        <v>585</v>
      </c>
      <c r="B1114" t="s">
        <v>1720</v>
      </c>
      <c r="C1114" t="s">
        <v>1724</v>
      </c>
      <c r="D1114">
        <v>4</v>
      </c>
      <c r="E1114" t="s">
        <v>23</v>
      </c>
      <c r="F1114" t="s">
        <v>1727</v>
      </c>
      <c r="G1114" t="s">
        <v>44</v>
      </c>
      <c r="H1114" t="s">
        <v>242</v>
      </c>
      <c r="I1114" t="s">
        <v>1728</v>
      </c>
      <c r="J1114" t="s">
        <v>82</v>
      </c>
      <c r="K1114">
        <f>COUNTIFS(Bike_Data[Product Name],Bike_Data[[#This Row],[Product Name]])</f>
        <v>91</v>
      </c>
      <c r="L1114">
        <f>_xlfn.RANK.EQ(Bike_Data[[#This Row],[Product Name Count]],Bike_Data[Product Name Count])</f>
        <v>1553</v>
      </c>
      <c r="M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4" t="s">
        <v>36</v>
      </c>
      <c r="O1114" t="s">
        <v>37</v>
      </c>
      <c r="P1114">
        <v>1</v>
      </c>
      <c r="Q1114">
        <v>529.99</v>
      </c>
      <c r="R1114">
        <v>0.05</v>
      </c>
      <c r="S1114" t="s">
        <v>47</v>
      </c>
      <c r="T1114">
        <v>6</v>
      </c>
      <c r="U1114" t="s">
        <v>44</v>
      </c>
      <c r="V1114" t="s">
        <v>48</v>
      </c>
      <c r="W1114" t="s">
        <v>49</v>
      </c>
      <c r="X1114" t="s">
        <v>55</v>
      </c>
    </row>
    <row r="1115" spans="1:24" hidden="1" x14ac:dyDescent="0.25">
      <c r="A1115">
        <v>585</v>
      </c>
      <c r="B1115" t="s">
        <v>1720</v>
      </c>
      <c r="C1115" t="s">
        <v>1724</v>
      </c>
      <c r="D1115">
        <v>4</v>
      </c>
      <c r="E1115" t="s">
        <v>23</v>
      </c>
      <c r="F1115" t="s">
        <v>1727</v>
      </c>
      <c r="G1115" t="s">
        <v>44</v>
      </c>
      <c r="H1115" t="s">
        <v>242</v>
      </c>
      <c r="I1115" t="s">
        <v>1728</v>
      </c>
      <c r="J1115" t="s">
        <v>75</v>
      </c>
      <c r="K1115">
        <f>COUNTIFS(Bike_Data[Product Name],Bike_Data[[#This Row],[Product Name]])</f>
        <v>89</v>
      </c>
      <c r="L1115">
        <f>_xlfn.RANK.EQ(Bike_Data[[#This Row],[Product Name Count]],Bike_Data[Product Name Count])</f>
        <v>1826</v>
      </c>
      <c r="M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5" t="s">
        <v>36</v>
      </c>
      <c r="O1115" t="s">
        <v>69</v>
      </c>
      <c r="P1115">
        <v>2</v>
      </c>
      <c r="Q1115">
        <v>449</v>
      </c>
      <c r="R1115">
        <v>0.2</v>
      </c>
      <c r="S1115" t="s">
        <v>47</v>
      </c>
      <c r="T1115">
        <v>13</v>
      </c>
      <c r="U1115" t="s">
        <v>44</v>
      </c>
      <c r="V1115" t="s">
        <v>48</v>
      </c>
      <c r="W1115" t="s">
        <v>49</v>
      </c>
      <c r="X1115" t="s">
        <v>55</v>
      </c>
    </row>
    <row r="1116" spans="1:24" hidden="1" x14ac:dyDescent="0.25">
      <c r="A1116">
        <v>586</v>
      </c>
      <c r="B1116" t="s">
        <v>1720</v>
      </c>
      <c r="C1116" t="s">
        <v>1724</v>
      </c>
      <c r="D1116">
        <v>4</v>
      </c>
      <c r="E1116" t="s">
        <v>23</v>
      </c>
      <c r="F1116" t="s">
        <v>1729</v>
      </c>
      <c r="G1116" t="s">
        <v>44</v>
      </c>
      <c r="H1116" t="s">
        <v>798</v>
      </c>
      <c r="I1116" t="s">
        <v>1730</v>
      </c>
      <c r="J1116" t="s">
        <v>118</v>
      </c>
      <c r="K1116">
        <f>COUNTIFS(Bike_Data[Product Name],Bike_Data[[#This Row],[Product Name]])</f>
        <v>100</v>
      </c>
      <c r="L1116">
        <f>_xlfn.RANK.EQ(Bike_Data[[#This Row],[Product Name Count]],Bike_Data[Product Name Count])</f>
        <v>1064</v>
      </c>
      <c r="M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16" t="s">
        <v>87</v>
      </c>
      <c r="O1116" t="s">
        <v>37</v>
      </c>
      <c r="P1116">
        <v>2</v>
      </c>
      <c r="Q1116">
        <v>299.99</v>
      </c>
      <c r="R1116">
        <v>0.2</v>
      </c>
      <c r="S1116" t="s">
        <v>47</v>
      </c>
      <c r="T1116">
        <v>12</v>
      </c>
      <c r="U1116" t="s">
        <v>44</v>
      </c>
      <c r="V1116" t="s">
        <v>48</v>
      </c>
      <c r="W1116" t="s">
        <v>49</v>
      </c>
      <c r="X1116" t="s">
        <v>50</v>
      </c>
    </row>
    <row r="1117" spans="1:24" hidden="1" x14ac:dyDescent="0.25">
      <c r="A1117">
        <v>586</v>
      </c>
      <c r="B1117" t="s">
        <v>1720</v>
      </c>
      <c r="C1117" t="s">
        <v>1724</v>
      </c>
      <c r="D1117">
        <v>4</v>
      </c>
      <c r="E1117" t="s">
        <v>23</v>
      </c>
      <c r="F1117" t="s">
        <v>1729</v>
      </c>
      <c r="G1117" t="s">
        <v>44</v>
      </c>
      <c r="H1117" t="s">
        <v>798</v>
      </c>
      <c r="I1117" t="s">
        <v>1730</v>
      </c>
      <c r="J1117" t="s">
        <v>104</v>
      </c>
      <c r="K1117">
        <f>COUNTIFS(Bike_Data[Product Name],Bike_Data[[#This Row],[Product Name]])</f>
        <v>97</v>
      </c>
      <c r="L1117">
        <f>_xlfn.RANK.EQ(Bike_Data[[#This Row],[Product Name Count]],Bike_Data[Product Name Count])</f>
        <v>1262</v>
      </c>
      <c r="M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7" t="s">
        <v>29</v>
      </c>
      <c r="O1117" t="s">
        <v>30</v>
      </c>
      <c r="P1117">
        <v>2</v>
      </c>
      <c r="Q1117">
        <v>1680.99</v>
      </c>
      <c r="R1117">
        <v>0.1</v>
      </c>
      <c r="S1117" t="s">
        <v>47</v>
      </c>
      <c r="T1117">
        <v>21</v>
      </c>
      <c r="U1117" t="s">
        <v>44</v>
      </c>
      <c r="V1117" t="s">
        <v>48</v>
      </c>
      <c r="W1117" t="s">
        <v>49</v>
      </c>
      <c r="X1117" t="s">
        <v>50</v>
      </c>
    </row>
    <row r="1118" spans="1:24" hidden="1" x14ac:dyDescent="0.25">
      <c r="A1118">
        <v>588</v>
      </c>
      <c r="B1118" t="s">
        <v>1717</v>
      </c>
      <c r="C1118" t="s">
        <v>1721</v>
      </c>
      <c r="D1118">
        <v>4</v>
      </c>
      <c r="E1118" t="s">
        <v>23</v>
      </c>
      <c r="F1118" t="s">
        <v>1734</v>
      </c>
      <c r="G1118" t="s">
        <v>44</v>
      </c>
      <c r="H1118" t="s">
        <v>1142</v>
      </c>
      <c r="I1118" t="s">
        <v>1735</v>
      </c>
      <c r="J1118" t="s">
        <v>118</v>
      </c>
      <c r="K1118">
        <f>COUNTIFS(Bike_Data[Product Name],Bike_Data[[#This Row],[Product Name]])</f>
        <v>100</v>
      </c>
      <c r="L1118">
        <f>_xlfn.RANK.EQ(Bike_Data[[#This Row],[Product Name Count]],Bike_Data[Product Name Count])</f>
        <v>1064</v>
      </c>
      <c r="M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18" t="s">
        <v>87</v>
      </c>
      <c r="O1118" t="s">
        <v>37</v>
      </c>
      <c r="P1118">
        <v>1</v>
      </c>
      <c r="Q1118">
        <v>299.99</v>
      </c>
      <c r="R1118">
        <v>0.2</v>
      </c>
      <c r="S1118" t="s">
        <v>47</v>
      </c>
      <c r="T1118">
        <v>12</v>
      </c>
      <c r="U1118" t="s">
        <v>44</v>
      </c>
      <c r="V1118" t="s">
        <v>48</v>
      </c>
      <c r="W1118" t="s">
        <v>49</v>
      </c>
      <c r="X1118" t="s">
        <v>55</v>
      </c>
    </row>
    <row r="1119" spans="1:24" hidden="1" x14ac:dyDescent="0.25">
      <c r="A1119">
        <v>588</v>
      </c>
      <c r="B1119" t="s">
        <v>1717</v>
      </c>
      <c r="C1119" t="s">
        <v>1721</v>
      </c>
      <c r="D1119">
        <v>4</v>
      </c>
      <c r="E1119" t="s">
        <v>23</v>
      </c>
      <c r="F1119" t="s">
        <v>1734</v>
      </c>
      <c r="G1119" t="s">
        <v>44</v>
      </c>
      <c r="H1119" t="s">
        <v>1142</v>
      </c>
      <c r="I1119" t="s">
        <v>1735</v>
      </c>
      <c r="J1119" t="s">
        <v>28</v>
      </c>
      <c r="K1119">
        <f>COUNTIFS(Bike_Data[Product Name],Bike_Data[[#This Row],[Product Name]])</f>
        <v>97</v>
      </c>
      <c r="L1119">
        <f>_xlfn.RANK.EQ(Bike_Data[[#This Row],[Product Name Count]],Bike_Data[Product Name Count])</f>
        <v>1262</v>
      </c>
      <c r="M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19" t="s">
        <v>29</v>
      </c>
      <c r="O1119" t="s">
        <v>30</v>
      </c>
      <c r="P1119">
        <v>2</v>
      </c>
      <c r="Q1119">
        <v>1549</v>
      </c>
      <c r="R1119">
        <v>7.0000000000000007E-2</v>
      </c>
      <c r="S1119" t="s">
        <v>47</v>
      </c>
      <c r="T1119">
        <v>13</v>
      </c>
      <c r="U1119" t="s">
        <v>44</v>
      </c>
      <c r="V1119" t="s">
        <v>48</v>
      </c>
      <c r="W1119" t="s">
        <v>49</v>
      </c>
      <c r="X1119" t="s">
        <v>55</v>
      </c>
    </row>
    <row r="1120" spans="1:24" hidden="1" x14ac:dyDescent="0.25">
      <c r="A1120">
        <v>589</v>
      </c>
      <c r="B1120" t="s">
        <v>1717</v>
      </c>
      <c r="C1120" t="s">
        <v>1721</v>
      </c>
      <c r="D1120">
        <v>4</v>
      </c>
      <c r="E1120" t="s">
        <v>23</v>
      </c>
      <c r="F1120" t="s">
        <v>1736</v>
      </c>
      <c r="G1120" t="s">
        <v>44</v>
      </c>
      <c r="H1120" t="s">
        <v>1304</v>
      </c>
      <c r="I1120" t="s">
        <v>1737</v>
      </c>
      <c r="J1120" t="s">
        <v>82</v>
      </c>
      <c r="K1120">
        <f>COUNTIFS(Bike_Data[Product Name],Bike_Data[[#This Row],[Product Name]])</f>
        <v>91</v>
      </c>
      <c r="L1120">
        <f>_xlfn.RANK.EQ(Bike_Data[[#This Row],[Product Name Count]],Bike_Data[Product Name Count])</f>
        <v>1553</v>
      </c>
      <c r="M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0" t="s">
        <v>36</v>
      </c>
      <c r="O1120" t="s">
        <v>37</v>
      </c>
      <c r="P1120">
        <v>2</v>
      </c>
      <c r="Q1120">
        <v>529.99</v>
      </c>
      <c r="R1120">
        <v>0.05</v>
      </c>
      <c r="S1120" t="s">
        <v>47</v>
      </c>
      <c r="T1120">
        <v>6</v>
      </c>
      <c r="U1120" t="s">
        <v>44</v>
      </c>
      <c r="V1120" t="s">
        <v>48</v>
      </c>
      <c r="W1120" t="s">
        <v>49</v>
      </c>
      <c r="X1120" t="s">
        <v>55</v>
      </c>
    </row>
    <row r="1121" spans="1:24" hidden="1" x14ac:dyDescent="0.25">
      <c r="A1121">
        <v>590</v>
      </c>
      <c r="B1121" t="s">
        <v>1717</v>
      </c>
      <c r="C1121" t="s">
        <v>1721</v>
      </c>
      <c r="D1121">
        <v>4</v>
      </c>
      <c r="E1121" t="s">
        <v>23</v>
      </c>
      <c r="F1121" t="s">
        <v>1738</v>
      </c>
      <c r="G1121" t="s">
        <v>44</v>
      </c>
      <c r="H1121" t="s">
        <v>283</v>
      </c>
      <c r="I1121" t="s">
        <v>1739</v>
      </c>
      <c r="J1121" t="s">
        <v>78</v>
      </c>
      <c r="K1121">
        <f>COUNTIFS(Bike_Data[Product Name],Bike_Data[[#This Row],[Product Name]])</f>
        <v>193</v>
      </c>
      <c r="L1121">
        <f>_xlfn.RANK.EQ(Bike_Data[[#This Row],[Product Name Count]],Bike_Data[Product Name Count])</f>
        <v>1</v>
      </c>
      <c r="M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21" t="s">
        <v>70</v>
      </c>
      <c r="O1121" t="s">
        <v>37</v>
      </c>
      <c r="P1121">
        <v>1</v>
      </c>
      <c r="Q1121">
        <v>549.99</v>
      </c>
      <c r="R1121">
        <v>0.1</v>
      </c>
      <c r="S1121" t="s">
        <v>47</v>
      </c>
      <c r="T1121">
        <v>16</v>
      </c>
      <c r="U1121" t="s">
        <v>44</v>
      </c>
      <c r="V1121" t="s">
        <v>48</v>
      </c>
      <c r="W1121" t="s">
        <v>49</v>
      </c>
      <c r="X1121" t="s">
        <v>55</v>
      </c>
    </row>
    <row r="1122" spans="1:24" hidden="1" x14ac:dyDescent="0.25">
      <c r="A1122">
        <v>590</v>
      </c>
      <c r="B1122" t="s">
        <v>1717</v>
      </c>
      <c r="C1122" t="s">
        <v>1721</v>
      </c>
      <c r="D1122">
        <v>4</v>
      </c>
      <c r="E1122" t="s">
        <v>23</v>
      </c>
      <c r="F1122" t="s">
        <v>1738</v>
      </c>
      <c r="G1122" t="s">
        <v>44</v>
      </c>
      <c r="H1122" t="s">
        <v>283</v>
      </c>
      <c r="I1122" t="s">
        <v>1739</v>
      </c>
      <c r="J1122" t="s">
        <v>127</v>
      </c>
      <c r="K1122">
        <f>COUNTIFS(Bike_Data[Product Name],Bike_Data[[#This Row],[Product Name]])</f>
        <v>91</v>
      </c>
      <c r="L1122">
        <f>_xlfn.RANK.EQ(Bike_Data[[#This Row],[Product Name Count]],Bike_Data[Product Name Count])</f>
        <v>1553</v>
      </c>
      <c r="M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2" t="s">
        <v>39</v>
      </c>
      <c r="O1122" t="s">
        <v>128</v>
      </c>
      <c r="P1122">
        <v>2</v>
      </c>
      <c r="Q1122">
        <v>1320.99</v>
      </c>
      <c r="R1122">
        <v>0.1</v>
      </c>
      <c r="S1122" t="s">
        <v>47</v>
      </c>
      <c r="T1122">
        <v>1</v>
      </c>
      <c r="U1122" t="s">
        <v>44</v>
      </c>
      <c r="V1122" t="s">
        <v>48</v>
      </c>
      <c r="W1122" t="s">
        <v>49</v>
      </c>
      <c r="X1122" t="s">
        <v>55</v>
      </c>
    </row>
    <row r="1123" spans="1:24" hidden="1" x14ac:dyDescent="0.25">
      <c r="A1123">
        <v>590</v>
      </c>
      <c r="B1123" t="s">
        <v>1717</v>
      </c>
      <c r="C1123" t="s">
        <v>1721</v>
      </c>
      <c r="D1123">
        <v>4</v>
      </c>
      <c r="E1123" t="s">
        <v>23</v>
      </c>
      <c r="F1123" t="s">
        <v>1738</v>
      </c>
      <c r="G1123" t="s">
        <v>44</v>
      </c>
      <c r="H1123" t="s">
        <v>283</v>
      </c>
      <c r="I1123" t="s">
        <v>1739</v>
      </c>
      <c r="J1123" t="s">
        <v>38</v>
      </c>
      <c r="K1123">
        <f>COUNTIFS(Bike_Data[Product Name],Bike_Data[[#This Row],[Product Name]])</f>
        <v>85</v>
      </c>
      <c r="L1123">
        <f>_xlfn.RANK.EQ(Bike_Data[[#This Row],[Product Name Count]],Bike_Data[Product Name Count])</f>
        <v>2001</v>
      </c>
      <c r="M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3" t="s">
        <v>39</v>
      </c>
      <c r="O1123" t="s">
        <v>40</v>
      </c>
      <c r="P1123">
        <v>2</v>
      </c>
      <c r="Q1123">
        <v>1799.99</v>
      </c>
      <c r="R1123">
        <v>0.05</v>
      </c>
      <c r="S1123" t="s">
        <v>47</v>
      </c>
      <c r="T1123">
        <v>1</v>
      </c>
      <c r="U1123" t="s">
        <v>44</v>
      </c>
      <c r="V1123" t="s">
        <v>48</v>
      </c>
      <c r="W1123" t="s">
        <v>49</v>
      </c>
      <c r="X1123" t="s">
        <v>55</v>
      </c>
    </row>
    <row r="1124" spans="1:24" hidden="1" x14ac:dyDescent="0.25">
      <c r="A1124">
        <v>590</v>
      </c>
      <c r="B1124" t="s">
        <v>1717</v>
      </c>
      <c r="C1124" t="s">
        <v>1721</v>
      </c>
      <c r="D1124">
        <v>4</v>
      </c>
      <c r="E1124" t="s">
        <v>23</v>
      </c>
      <c r="F1124" t="s">
        <v>1738</v>
      </c>
      <c r="G1124" t="s">
        <v>44</v>
      </c>
      <c r="H1124" t="s">
        <v>283</v>
      </c>
      <c r="I1124" t="s">
        <v>1739</v>
      </c>
      <c r="J1124" t="s">
        <v>35</v>
      </c>
      <c r="K1124">
        <f>COUNTIFS(Bike_Data[Product Name],Bike_Data[[#This Row],[Product Name]])</f>
        <v>84</v>
      </c>
      <c r="L1124">
        <f>_xlfn.RANK.EQ(Bike_Data[[#This Row],[Product Name Count]],Bike_Data[Product Name Count])</f>
        <v>2086</v>
      </c>
      <c r="M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4" t="s">
        <v>36</v>
      </c>
      <c r="O1124" t="s">
        <v>37</v>
      </c>
      <c r="P1124">
        <v>1</v>
      </c>
      <c r="Q1124">
        <v>599.99</v>
      </c>
      <c r="R1124">
        <v>7.0000000000000007E-2</v>
      </c>
      <c r="S1124" t="s">
        <v>47</v>
      </c>
      <c r="T1124">
        <v>20</v>
      </c>
      <c r="U1124" t="s">
        <v>44</v>
      </c>
      <c r="V1124" t="s">
        <v>48</v>
      </c>
      <c r="W1124" t="s">
        <v>49</v>
      </c>
      <c r="X1124" t="s">
        <v>55</v>
      </c>
    </row>
    <row r="1125" spans="1:24" hidden="1" x14ac:dyDescent="0.25">
      <c r="A1125">
        <v>590</v>
      </c>
      <c r="B1125" t="s">
        <v>1717</v>
      </c>
      <c r="C1125" t="s">
        <v>1721</v>
      </c>
      <c r="D1125">
        <v>4</v>
      </c>
      <c r="E1125" t="s">
        <v>23</v>
      </c>
      <c r="F1125" t="s">
        <v>1738</v>
      </c>
      <c r="G1125" t="s">
        <v>44</v>
      </c>
      <c r="H1125" t="s">
        <v>283</v>
      </c>
      <c r="I1125" t="s">
        <v>1739</v>
      </c>
      <c r="J1125" t="s">
        <v>61</v>
      </c>
      <c r="K1125">
        <f>COUNTIFS(Bike_Data[Product Name],Bike_Data[[#This Row],[Product Name]])</f>
        <v>77</v>
      </c>
      <c r="L1125">
        <f>_xlfn.RANK.EQ(Bike_Data[[#This Row],[Product Name Count]],Bike_Data[Product Name Count])</f>
        <v>2248</v>
      </c>
      <c r="M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5" t="s">
        <v>39</v>
      </c>
      <c r="O1125" t="s">
        <v>62</v>
      </c>
      <c r="P1125">
        <v>2</v>
      </c>
      <c r="Q1125">
        <v>749.99</v>
      </c>
      <c r="R1125">
        <v>0.1</v>
      </c>
      <c r="S1125" t="s">
        <v>47</v>
      </c>
      <c r="T1125">
        <v>16</v>
      </c>
      <c r="U1125" t="s">
        <v>44</v>
      </c>
      <c r="V1125" t="s">
        <v>48</v>
      </c>
      <c r="W1125" t="s">
        <v>49</v>
      </c>
      <c r="X1125" t="s">
        <v>55</v>
      </c>
    </row>
    <row r="1126" spans="1:24" hidden="1" x14ac:dyDescent="0.25">
      <c r="A1126">
        <v>591</v>
      </c>
      <c r="B1126" t="s">
        <v>1717</v>
      </c>
      <c r="C1126" t="s">
        <v>1740</v>
      </c>
      <c r="D1126">
        <v>4</v>
      </c>
      <c r="E1126" t="s">
        <v>23</v>
      </c>
      <c r="F1126" t="s">
        <v>1741</v>
      </c>
      <c r="G1126" t="s">
        <v>44</v>
      </c>
      <c r="H1126" t="s">
        <v>107</v>
      </c>
      <c r="I1126" t="s">
        <v>1742</v>
      </c>
      <c r="J1126" t="s">
        <v>42</v>
      </c>
      <c r="K1126">
        <f>COUNTIFS(Bike_Data[Product Name],Bike_Data[[#This Row],[Product Name]])</f>
        <v>185</v>
      </c>
      <c r="L1126">
        <f>_xlfn.RANK.EQ(Bike_Data[[#This Row],[Product Name Count]],Bike_Data[Product Name Count])</f>
        <v>387</v>
      </c>
      <c r="M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26" t="s">
        <v>36</v>
      </c>
      <c r="O1126" t="s">
        <v>37</v>
      </c>
      <c r="P1126">
        <v>2</v>
      </c>
      <c r="Q1126">
        <v>599.99</v>
      </c>
      <c r="R1126">
        <v>0.05</v>
      </c>
      <c r="S1126" t="s">
        <v>47</v>
      </c>
      <c r="T1126">
        <v>20</v>
      </c>
      <c r="U1126" t="s">
        <v>44</v>
      </c>
      <c r="V1126" t="s">
        <v>48</v>
      </c>
      <c r="W1126" t="s">
        <v>49</v>
      </c>
      <c r="X1126" t="s">
        <v>55</v>
      </c>
    </row>
    <row r="1127" spans="1:24" hidden="1" x14ac:dyDescent="0.25">
      <c r="A1127">
        <v>591</v>
      </c>
      <c r="B1127" t="s">
        <v>1717</v>
      </c>
      <c r="C1127" t="s">
        <v>1740</v>
      </c>
      <c r="D1127">
        <v>4</v>
      </c>
      <c r="E1127" t="s">
        <v>23</v>
      </c>
      <c r="F1127" t="s">
        <v>1741</v>
      </c>
      <c r="G1127" t="s">
        <v>44</v>
      </c>
      <c r="H1127" t="s">
        <v>107</v>
      </c>
      <c r="I1127" t="s">
        <v>1742</v>
      </c>
      <c r="J1127" t="s">
        <v>132</v>
      </c>
      <c r="K1127">
        <f>COUNTIFS(Bike_Data[Product Name],Bike_Data[[#This Row],[Product Name]])</f>
        <v>98</v>
      </c>
      <c r="L1127">
        <f>_xlfn.RANK.EQ(Bike_Data[[#This Row],[Product Name Count]],Bike_Data[Product Name Count])</f>
        <v>1164</v>
      </c>
      <c r="M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27" t="s">
        <v>70</v>
      </c>
      <c r="O1127" t="s">
        <v>37</v>
      </c>
      <c r="P1127">
        <v>2</v>
      </c>
      <c r="Q1127">
        <v>499.99</v>
      </c>
      <c r="R1127">
        <v>0.05</v>
      </c>
      <c r="S1127" t="s">
        <v>47</v>
      </c>
      <c r="T1127">
        <v>18</v>
      </c>
      <c r="U1127" t="s">
        <v>44</v>
      </c>
      <c r="V1127" t="s">
        <v>48</v>
      </c>
      <c r="W1127" t="s">
        <v>49</v>
      </c>
      <c r="X1127" t="s">
        <v>55</v>
      </c>
    </row>
    <row r="1128" spans="1:24" hidden="1" x14ac:dyDescent="0.25">
      <c r="A1128">
        <v>591</v>
      </c>
      <c r="B1128" t="s">
        <v>1717</v>
      </c>
      <c r="C1128" t="s">
        <v>1740</v>
      </c>
      <c r="D1128">
        <v>4</v>
      </c>
      <c r="E1128" t="s">
        <v>23</v>
      </c>
      <c r="F1128" t="s">
        <v>1741</v>
      </c>
      <c r="G1128" t="s">
        <v>44</v>
      </c>
      <c r="H1128" t="s">
        <v>107</v>
      </c>
      <c r="I1128" t="s">
        <v>1742</v>
      </c>
      <c r="J1128" t="s">
        <v>61</v>
      </c>
      <c r="K1128">
        <f>COUNTIFS(Bike_Data[Product Name],Bike_Data[[#This Row],[Product Name]])</f>
        <v>77</v>
      </c>
      <c r="L1128">
        <f>_xlfn.RANK.EQ(Bike_Data[[#This Row],[Product Name Count]],Bike_Data[Product Name Count])</f>
        <v>2248</v>
      </c>
      <c r="M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28" t="s">
        <v>39</v>
      </c>
      <c r="O1128" t="s">
        <v>62</v>
      </c>
      <c r="P1128">
        <v>2</v>
      </c>
      <c r="Q1128">
        <v>749.99</v>
      </c>
      <c r="R1128">
        <v>0.1</v>
      </c>
      <c r="S1128" t="s">
        <v>47</v>
      </c>
      <c r="T1128">
        <v>16</v>
      </c>
      <c r="U1128" t="s">
        <v>44</v>
      </c>
      <c r="V1128" t="s">
        <v>48</v>
      </c>
      <c r="W1128" t="s">
        <v>49</v>
      </c>
      <c r="X1128" t="s">
        <v>55</v>
      </c>
    </row>
    <row r="1129" spans="1:24" hidden="1" x14ac:dyDescent="0.25">
      <c r="A1129">
        <v>592</v>
      </c>
      <c r="B1129" t="s">
        <v>1717</v>
      </c>
      <c r="C1129" t="s">
        <v>1731</v>
      </c>
      <c r="D1129">
        <v>4</v>
      </c>
      <c r="E1129" t="s">
        <v>23</v>
      </c>
      <c r="F1129" t="s">
        <v>1743</v>
      </c>
      <c r="G1129" t="s">
        <v>44</v>
      </c>
      <c r="H1129" t="s">
        <v>409</v>
      </c>
      <c r="I1129" t="s">
        <v>1744</v>
      </c>
      <c r="J1129" t="s">
        <v>109</v>
      </c>
      <c r="K1129">
        <f>COUNTIFS(Bike_Data[Product Name],Bike_Data[[#This Row],[Product Name]])</f>
        <v>193</v>
      </c>
      <c r="L1129">
        <f>_xlfn.RANK.EQ(Bike_Data[[#This Row],[Product Name Count]],Bike_Data[Product Name Count])</f>
        <v>1</v>
      </c>
      <c r="M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29" t="s">
        <v>87</v>
      </c>
      <c r="O1129" t="s">
        <v>37</v>
      </c>
      <c r="P1129">
        <v>2</v>
      </c>
      <c r="Q1129">
        <v>269.99</v>
      </c>
      <c r="R1129">
        <v>0.1</v>
      </c>
      <c r="S1129" t="s">
        <v>47</v>
      </c>
      <c r="T1129">
        <v>16</v>
      </c>
      <c r="U1129" t="s">
        <v>44</v>
      </c>
      <c r="V1129" t="s">
        <v>48</v>
      </c>
      <c r="W1129" t="s">
        <v>49</v>
      </c>
      <c r="X1129" t="s">
        <v>55</v>
      </c>
    </row>
    <row r="1130" spans="1:24" hidden="1" x14ac:dyDescent="0.25">
      <c r="A1130">
        <v>592</v>
      </c>
      <c r="B1130" t="s">
        <v>1717</v>
      </c>
      <c r="C1130" t="s">
        <v>1731</v>
      </c>
      <c r="D1130">
        <v>4</v>
      </c>
      <c r="E1130" t="s">
        <v>23</v>
      </c>
      <c r="F1130" t="s">
        <v>1743</v>
      </c>
      <c r="G1130" t="s">
        <v>44</v>
      </c>
      <c r="H1130" t="s">
        <v>409</v>
      </c>
      <c r="I1130" t="s">
        <v>1744</v>
      </c>
      <c r="J1130" t="s">
        <v>42</v>
      </c>
      <c r="K1130">
        <f>COUNTIFS(Bike_Data[Product Name],Bike_Data[[#This Row],[Product Name]])</f>
        <v>185</v>
      </c>
      <c r="L1130">
        <f>_xlfn.RANK.EQ(Bike_Data[[#This Row],[Product Name Count]],Bike_Data[Product Name Count])</f>
        <v>387</v>
      </c>
      <c r="M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30" t="s">
        <v>36</v>
      </c>
      <c r="O1130" t="s">
        <v>37</v>
      </c>
      <c r="P1130">
        <v>1</v>
      </c>
      <c r="Q1130">
        <v>599.99</v>
      </c>
      <c r="R1130">
        <v>0.05</v>
      </c>
      <c r="S1130" t="s">
        <v>47</v>
      </c>
      <c r="T1130">
        <v>20</v>
      </c>
      <c r="U1130" t="s">
        <v>44</v>
      </c>
      <c r="V1130" t="s">
        <v>48</v>
      </c>
      <c r="W1130" t="s">
        <v>49</v>
      </c>
      <c r="X1130" t="s">
        <v>55</v>
      </c>
    </row>
    <row r="1131" spans="1:24" hidden="1" x14ac:dyDescent="0.25">
      <c r="A1131">
        <v>592</v>
      </c>
      <c r="B1131" t="s">
        <v>1717</v>
      </c>
      <c r="C1131" t="s">
        <v>1731</v>
      </c>
      <c r="D1131">
        <v>4</v>
      </c>
      <c r="E1131" t="s">
        <v>23</v>
      </c>
      <c r="F1131" t="s">
        <v>1743</v>
      </c>
      <c r="G1131" t="s">
        <v>44</v>
      </c>
      <c r="H1131" t="s">
        <v>409</v>
      </c>
      <c r="I1131" t="s">
        <v>1744</v>
      </c>
      <c r="J1131" t="s">
        <v>75</v>
      </c>
      <c r="K1131">
        <f>COUNTIFS(Bike_Data[Product Name],Bike_Data[[#This Row],[Product Name]])</f>
        <v>89</v>
      </c>
      <c r="L1131">
        <f>_xlfn.RANK.EQ(Bike_Data[[#This Row],[Product Name Count]],Bike_Data[Product Name Count])</f>
        <v>1826</v>
      </c>
      <c r="M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1" t="s">
        <v>36</v>
      </c>
      <c r="O1131" t="s">
        <v>69</v>
      </c>
      <c r="P1131">
        <v>2</v>
      </c>
      <c r="Q1131">
        <v>449</v>
      </c>
      <c r="R1131">
        <v>7.0000000000000007E-2</v>
      </c>
      <c r="S1131" t="s">
        <v>47</v>
      </c>
      <c r="T1131">
        <v>13</v>
      </c>
      <c r="U1131" t="s">
        <v>44</v>
      </c>
      <c r="V1131" t="s">
        <v>48</v>
      </c>
      <c r="W1131" t="s">
        <v>49</v>
      </c>
      <c r="X1131" t="s">
        <v>55</v>
      </c>
    </row>
    <row r="1132" spans="1:24" hidden="1" x14ac:dyDescent="0.25">
      <c r="A1132">
        <v>597</v>
      </c>
      <c r="B1132" t="s">
        <v>1731</v>
      </c>
      <c r="C1132" t="s">
        <v>1753</v>
      </c>
      <c r="D1132">
        <v>4</v>
      </c>
      <c r="E1132" t="s">
        <v>23</v>
      </c>
      <c r="F1132" t="s">
        <v>1754</v>
      </c>
      <c r="G1132" t="s">
        <v>44</v>
      </c>
      <c r="H1132" t="s">
        <v>1122</v>
      </c>
      <c r="I1132" t="s">
        <v>1755</v>
      </c>
      <c r="J1132" t="s">
        <v>68</v>
      </c>
      <c r="K1132">
        <f>COUNTIFS(Bike_Data[Product Name],Bike_Data[[#This Row],[Product Name]])</f>
        <v>91</v>
      </c>
      <c r="L1132">
        <f>_xlfn.RANK.EQ(Bike_Data[[#This Row],[Product Name Count]],Bike_Data[Product Name Count])</f>
        <v>1553</v>
      </c>
      <c r="M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2" t="s">
        <v>36</v>
      </c>
      <c r="O1132" t="s">
        <v>69</v>
      </c>
      <c r="P1132">
        <v>2</v>
      </c>
      <c r="Q1132">
        <v>429</v>
      </c>
      <c r="R1132">
        <v>0.2</v>
      </c>
      <c r="S1132" t="s">
        <v>47</v>
      </c>
      <c r="T1132">
        <v>3</v>
      </c>
      <c r="U1132" t="s">
        <v>44</v>
      </c>
      <c r="V1132" t="s">
        <v>48</v>
      </c>
      <c r="W1132" t="s">
        <v>49</v>
      </c>
      <c r="X1132" t="s">
        <v>50</v>
      </c>
    </row>
    <row r="1133" spans="1:24" hidden="1" x14ac:dyDescent="0.25">
      <c r="A1133">
        <v>597</v>
      </c>
      <c r="B1133" t="s">
        <v>1731</v>
      </c>
      <c r="C1133" t="s">
        <v>1753</v>
      </c>
      <c r="D1133">
        <v>4</v>
      </c>
      <c r="E1133" t="s">
        <v>23</v>
      </c>
      <c r="F1133" t="s">
        <v>1754</v>
      </c>
      <c r="G1133" t="s">
        <v>44</v>
      </c>
      <c r="H1133" t="s">
        <v>1122</v>
      </c>
      <c r="I1133" t="s">
        <v>1755</v>
      </c>
      <c r="J1133" t="s">
        <v>38</v>
      </c>
      <c r="K1133">
        <f>COUNTIFS(Bike_Data[Product Name],Bike_Data[[#This Row],[Product Name]])</f>
        <v>85</v>
      </c>
      <c r="L1133">
        <f>_xlfn.RANK.EQ(Bike_Data[[#This Row],[Product Name Count]],Bike_Data[Product Name Count])</f>
        <v>2001</v>
      </c>
      <c r="M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3" t="s">
        <v>39</v>
      </c>
      <c r="O1133" t="s">
        <v>40</v>
      </c>
      <c r="P1133">
        <v>1</v>
      </c>
      <c r="Q1133">
        <v>1799.99</v>
      </c>
      <c r="R1133">
        <v>7.0000000000000007E-2</v>
      </c>
      <c r="S1133" t="s">
        <v>47</v>
      </c>
      <c r="T1133">
        <v>1</v>
      </c>
      <c r="U1133" t="s">
        <v>44</v>
      </c>
      <c r="V1133" t="s">
        <v>48</v>
      </c>
      <c r="W1133" t="s">
        <v>49</v>
      </c>
      <c r="X1133" t="s">
        <v>50</v>
      </c>
    </row>
    <row r="1134" spans="1:24" hidden="1" x14ac:dyDescent="0.25">
      <c r="A1134">
        <v>599</v>
      </c>
      <c r="B1134" t="s">
        <v>1740</v>
      </c>
      <c r="C1134" t="s">
        <v>1758</v>
      </c>
      <c r="D1134">
        <v>4</v>
      </c>
      <c r="E1134" t="s">
        <v>23</v>
      </c>
      <c r="F1134" t="s">
        <v>1759</v>
      </c>
      <c r="G1134" t="s">
        <v>44</v>
      </c>
      <c r="H1134" t="s">
        <v>170</v>
      </c>
      <c r="I1134" t="s">
        <v>1760</v>
      </c>
      <c r="J1134" t="s">
        <v>86</v>
      </c>
      <c r="K1134">
        <f>COUNTIFS(Bike_Data[Product Name],Bike_Data[[#This Row],[Product Name]])</f>
        <v>180</v>
      </c>
      <c r="L1134">
        <f>_xlfn.RANK.EQ(Bike_Data[[#This Row],[Product Name Count]],Bike_Data[Product Name Count])</f>
        <v>572</v>
      </c>
      <c r="M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34" t="s">
        <v>87</v>
      </c>
      <c r="O1134" t="s">
        <v>37</v>
      </c>
      <c r="P1134">
        <v>2</v>
      </c>
      <c r="Q1134">
        <v>269.99</v>
      </c>
      <c r="R1134">
        <v>0.2</v>
      </c>
      <c r="S1134" t="s">
        <v>47</v>
      </c>
      <c r="T1134">
        <v>0</v>
      </c>
      <c r="U1134" t="s">
        <v>44</v>
      </c>
      <c r="V1134" t="s">
        <v>48</v>
      </c>
      <c r="W1134" t="s">
        <v>49</v>
      </c>
      <c r="X1134" t="s">
        <v>50</v>
      </c>
    </row>
    <row r="1135" spans="1:24" hidden="1" x14ac:dyDescent="0.25">
      <c r="A1135">
        <v>599</v>
      </c>
      <c r="B1135" t="s">
        <v>1740</v>
      </c>
      <c r="C1135" t="s">
        <v>1758</v>
      </c>
      <c r="D1135">
        <v>4</v>
      </c>
      <c r="E1135" t="s">
        <v>23</v>
      </c>
      <c r="F1135" t="s">
        <v>1759</v>
      </c>
      <c r="G1135" t="s">
        <v>44</v>
      </c>
      <c r="H1135" t="s">
        <v>170</v>
      </c>
      <c r="I1135" t="s">
        <v>1760</v>
      </c>
      <c r="J1135" t="s">
        <v>76</v>
      </c>
      <c r="K1135">
        <f>COUNTIFS(Bike_Data[Product Name],Bike_Data[[#This Row],[Product Name]])</f>
        <v>101</v>
      </c>
      <c r="L1135">
        <f>_xlfn.RANK.EQ(Bike_Data[[#This Row],[Product Name Count]],Bike_Data[Product Name Count])</f>
        <v>862</v>
      </c>
      <c r="M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35" t="s">
        <v>77</v>
      </c>
      <c r="O1135" t="s">
        <v>40</v>
      </c>
      <c r="P1135">
        <v>2</v>
      </c>
      <c r="Q1135">
        <v>2999.99</v>
      </c>
      <c r="R1135">
        <v>0.05</v>
      </c>
      <c r="S1135" t="s">
        <v>47</v>
      </c>
      <c r="T1135">
        <v>17</v>
      </c>
      <c r="U1135" t="s">
        <v>44</v>
      </c>
      <c r="V1135" t="s">
        <v>48</v>
      </c>
      <c r="W1135" t="s">
        <v>49</v>
      </c>
      <c r="X1135" t="s">
        <v>50</v>
      </c>
    </row>
    <row r="1136" spans="1:24" hidden="1" x14ac:dyDescent="0.25">
      <c r="A1136">
        <v>599</v>
      </c>
      <c r="B1136" t="s">
        <v>1740</v>
      </c>
      <c r="C1136" t="s">
        <v>1758</v>
      </c>
      <c r="D1136">
        <v>4</v>
      </c>
      <c r="E1136" t="s">
        <v>23</v>
      </c>
      <c r="F1136" t="s">
        <v>1759</v>
      </c>
      <c r="G1136" t="s">
        <v>44</v>
      </c>
      <c r="H1136" t="s">
        <v>170</v>
      </c>
      <c r="I1136" t="s">
        <v>1760</v>
      </c>
      <c r="J1136" t="s">
        <v>118</v>
      </c>
      <c r="K1136">
        <f>COUNTIFS(Bike_Data[Product Name],Bike_Data[[#This Row],[Product Name]])</f>
        <v>100</v>
      </c>
      <c r="L1136">
        <f>_xlfn.RANK.EQ(Bike_Data[[#This Row],[Product Name Count]],Bike_Data[Product Name Count])</f>
        <v>1064</v>
      </c>
      <c r="M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36" t="s">
        <v>87</v>
      </c>
      <c r="O1136" t="s">
        <v>37</v>
      </c>
      <c r="P1136">
        <v>1</v>
      </c>
      <c r="Q1136">
        <v>299.99</v>
      </c>
      <c r="R1136">
        <v>7.0000000000000007E-2</v>
      </c>
      <c r="S1136" t="s">
        <v>47</v>
      </c>
      <c r="T1136">
        <v>12</v>
      </c>
      <c r="U1136" t="s">
        <v>44</v>
      </c>
      <c r="V1136" t="s">
        <v>48</v>
      </c>
      <c r="W1136" t="s">
        <v>49</v>
      </c>
      <c r="X1136" t="s">
        <v>50</v>
      </c>
    </row>
    <row r="1137" spans="1:24" hidden="1" x14ac:dyDescent="0.25">
      <c r="A1137">
        <v>599</v>
      </c>
      <c r="B1137" t="s">
        <v>1740</v>
      </c>
      <c r="C1137" t="s">
        <v>1758</v>
      </c>
      <c r="D1137">
        <v>4</v>
      </c>
      <c r="E1137" t="s">
        <v>23</v>
      </c>
      <c r="F1137" t="s">
        <v>1759</v>
      </c>
      <c r="G1137" t="s">
        <v>44</v>
      </c>
      <c r="H1137" t="s">
        <v>170</v>
      </c>
      <c r="I1137" t="s">
        <v>1760</v>
      </c>
      <c r="J1137" t="s">
        <v>28</v>
      </c>
      <c r="K1137">
        <f>COUNTIFS(Bike_Data[Product Name],Bike_Data[[#This Row],[Product Name]])</f>
        <v>97</v>
      </c>
      <c r="L1137">
        <f>_xlfn.RANK.EQ(Bike_Data[[#This Row],[Product Name Count]],Bike_Data[Product Name Count])</f>
        <v>1262</v>
      </c>
      <c r="M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7" t="s">
        <v>29</v>
      </c>
      <c r="O1137" t="s">
        <v>30</v>
      </c>
      <c r="P1137">
        <v>2</v>
      </c>
      <c r="Q1137">
        <v>1549</v>
      </c>
      <c r="R1137">
        <v>0.1</v>
      </c>
      <c r="S1137" t="s">
        <v>47</v>
      </c>
      <c r="T1137">
        <v>13</v>
      </c>
      <c r="U1137" t="s">
        <v>44</v>
      </c>
      <c r="V1137" t="s">
        <v>48</v>
      </c>
      <c r="W1137" t="s">
        <v>49</v>
      </c>
      <c r="X1137" t="s">
        <v>50</v>
      </c>
    </row>
    <row r="1138" spans="1:24" hidden="1" x14ac:dyDescent="0.25">
      <c r="A1138">
        <v>600</v>
      </c>
      <c r="B1138" t="s">
        <v>1740</v>
      </c>
      <c r="C1138" t="s">
        <v>1748</v>
      </c>
      <c r="D1138">
        <v>4</v>
      </c>
      <c r="E1138" t="s">
        <v>23</v>
      </c>
      <c r="F1138" t="s">
        <v>1761</v>
      </c>
      <c r="G1138" t="s">
        <v>44</v>
      </c>
      <c r="H1138" t="s">
        <v>206</v>
      </c>
      <c r="I1138" t="s">
        <v>1762</v>
      </c>
      <c r="J1138" t="s">
        <v>42</v>
      </c>
      <c r="K1138">
        <f>COUNTIFS(Bike_Data[Product Name],Bike_Data[[#This Row],[Product Name]])</f>
        <v>185</v>
      </c>
      <c r="L1138">
        <f>_xlfn.RANK.EQ(Bike_Data[[#This Row],[Product Name Count]],Bike_Data[Product Name Count])</f>
        <v>387</v>
      </c>
      <c r="M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38" t="s">
        <v>70</v>
      </c>
      <c r="O1138" t="s">
        <v>37</v>
      </c>
      <c r="P1138">
        <v>2</v>
      </c>
      <c r="Q1138">
        <v>599.99</v>
      </c>
      <c r="R1138">
        <v>7.0000000000000007E-2</v>
      </c>
      <c r="S1138" t="s">
        <v>47</v>
      </c>
      <c r="T1138">
        <v>2</v>
      </c>
      <c r="U1138" t="s">
        <v>44</v>
      </c>
      <c r="V1138" t="s">
        <v>48</v>
      </c>
      <c r="W1138" t="s">
        <v>49</v>
      </c>
      <c r="X1138" t="s">
        <v>55</v>
      </c>
    </row>
    <row r="1139" spans="1:24" hidden="1" x14ac:dyDescent="0.25">
      <c r="A1139">
        <v>600</v>
      </c>
      <c r="B1139" t="s">
        <v>1740</v>
      </c>
      <c r="C1139" t="s">
        <v>1748</v>
      </c>
      <c r="D1139">
        <v>4</v>
      </c>
      <c r="E1139" t="s">
        <v>23</v>
      </c>
      <c r="F1139" t="s">
        <v>1761</v>
      </c>
      <c r="G1139" t="s">
        <v>44</v>
      </c>
      <c r="H1139" t="s">
        <v>206</v>
      </c>
      <c r="I1139" t="s">
        <v>1762</v>
      </c>
      <c r="J1139" t="s">
        <v>41</v>
      </c>
      <c r="K1139">
        <f>COUNTIFS(Bike_Data[Product Name],Bike_Data[[#This Row],[Product Name]])</f>
        <v>97</v>
      </c>
      <c r="L1139">
        <f>_xlfn.RANK.EQ(Bike_Data[[#This Row],[Product Name Count]],Bike_Data[Product Name Count])</f>
        <v>1262</v>
      </c>
      <c r="M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39" t="s">
        <v>39</v>
      </c>
      <c r="O1139" t="s">
        <v>40</v>
      </c>
      <c r="P1139">
        <v>1</v>
      </c>
      <c r="Q1139">
        <v>2899.99</v>
      </c>
      <c r="R1139">
        <v>0.2</v>
      </c>
      <c r="S1139" t="s">
        <v>47</v>
      </c>
      <c r="T1139">
        <v>2</v>
      </c>
      <c r="U1139" t="s">
        <v>44</v>
      </c>
      <c r="V1139" t="s">
        <v>48</v>
      </c>
      <c r="W1139" t="s">
        <v>49</v>
      </c>
      <c r="X1139" t="s">
        <v>55</v>
      </c>
    </row>
    <row r="1140" spans="1:24" hidden="1" x14ac:dyDescent="0.25">
      <c r="A1140">
        <v>600</v>
      </c>
      <c r="B1140" t="s">
        <v>1740</v>
      </c>
      <c r="C1140" t="s">
        <v>1748</v>
      </c>
      <c r="D1140">
        <v>4</v>
      </c>
      <c r="E1140" t="s">
        <v>23</v>
      </c>
      <c r="F1140" t="s">
        <v>1761</v>
      </c>
      <c r="G1140" t="s">
        <v>44</v>
      </c>
      <c r="H1140" t="s">
        <v>206</v>
      </c>
      <c r="I1140" t="s">
        <v>1762</v>
      </c>
      <c r="J1140" t="s">
        <v>75</v>
      </c>
      <c r="K1140">
        <f>COUNTIFS(Bike_Data[Product Name],Bike_Data[[#This Row],[Product Name]])</f>
        <v>89</v>
      </c>
      <c r="L1140">
        <f>_xlfn.RANK.EQ(Bike_Data[[#This Row],[Product Name Count]],Bike_Data[Product Name Count])</f>
        <v>1826</v>
      </c>
      <c r="M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40" t="s">
        <v>36</v>
      </c>
      <c r="O1140" t="s">
        <v>69</v>
      </c>
      <c r="P1140">
        <v>2</v>
      </c>
      <c r="Q1140">
        <v>449</v>
      </c>
      <c r="R1140">
        <v>7.0000000000000007E-2</v>
      </c>
      <c r="S1140" t="s">
        <v>47</v>
      </c>
      <c r="T1140">
        <v>13</v>
      </c>
      <c r="U1140" t="s">
        <v>44</v>
      </c>
      <c r="V1140" t="s">
        <v>48</v>
      </c>
      <c r="W1140" t="s">
        <v>49</v>
      </c>
      <c r="X1140" t="s">
        <v>55</v>
      </c>
    </row>
    <row r="1141" spans="1:24" hidden="1" x14ac:dyDescent="0.25">
      <c r="A1141">
        <v>601</v>
      </c>
      <c r="B1141" t="s">
        <v>1740</v>
      </c>
      <c r="C1141" t="s">
        <v>1753</v>
      </c>
      <c r="D1141">
        <v>4</v>
      </c>
      <c r="E1141" t="s">
        <v>23</v>
      </c>
      <c r="F1141" t="s">
        <v>1763</v>
      </c>
      <c r="G1141" t="s">
        <v>44</v>
      </c>
      <c r="H1141" t="s">
        <v>173</v>
      </c>
      <c r="I1141" t="s">
        <v>1764</v>
      </c>
      <c r="J1141" t="s">
        <v>78</v>
      </c>
      <c r="K1141">
        <f>COUNTIFS(Bike_Data[Product Name],Bike_Data[[#This Row],[Product Name]])</f>
        <v>193</v>
      </c>
      <c r="L1141">
        <f>_xlfn.RANK.EQ(Bike_Data[[#This Row],[Product Name Count]],Bike_Data[Product Name Count])</f>
        <v>1</v>
      </c>
      <c r="M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1" t="s">
        <v>36</v>
      </c>
      <c r="O1141" t="s">
        <v>37</v>
      </c>
      <c r="P1141">
        <v>2</v>
      </c>
      <c r="Q1141">
        <v>549.99</v>
      </c>
      <c r="R1141">
        <v>0.2</v>
      </c>
      <c r="S1141" t="s">
        <v>47</v>
      </c>
      <c r="T1141">
        <v>2</v>
      </c>
      <c r="U1141" t="s">
        <v>44</v>
      </c>
      <c r="V1141" t="s">
        <v>48</v>
      </c>
      <c r="W1141" t="s">
        <v>49</v>
      </c>
      <c r="X1141" t="s">
        <v>50</v>
      </c>
    </row>
    <row r="1142" spans="1:24" hidden="1" x14ac:dyDescent="0.25">
      <c r="A1142">
        <v>602</v>
      </c>
      <c r="B1142" t="s">
        <v>1740</v>
      </c>
      <c r="C1142" t="s">
        <v>1748</v>
      </c>
      <c r="D1142">
        <v>4</v>
      </c>
      <c r="E1142" t="s">
        <v>23</v>
      </c>
      <c r="F1142" t="s">
        <v>1765</v>
      </c>
      <c r="G1142" t="s">
        <v>44</v>
      </c>
      <c r="H1142" t="s">
        <v>702</v>
      </c>
      <c r="I1142" t="s">
        <v>1766</v>
      </c>
      <c r="J1142" t="s">
        <v>127</v>
      </c>
      <c r="K1142">
        <f>COUNTIFS(Bike_Data[Product Name],Bike_Data[[#This Row],[Product Name]])</f>
        <v>91</v>
      </c>
      <c r="L1142">
        <f>_xlfn.RANK.EQ(Bike_Data[[#This Row],[Product Name Count]],Bike_Data[Product Name Count])</f>
        <v>1553</v>
      </c>
      <c r="M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42" t="s">
        <v>39</v>
      </c>
      <c r="O1142" t="s">
        <v>128</v>
      </c>
      <c r="P1142">
        <v>2</v>
      </c>
      <c r="Q1142">
        <v>1320.99</v>
      </c>
      <c r="R1142">
        <v>7.0000000000000007E-2</v>
      </c>
      <c r="S1142" t="s">
        <v>47</v>
      </c>
      <c r="T1142">
        <v>1</v>
      </c>
      <c r="U1142" t="s">
        <v>44</v>
      </c>
      <c r="V1142" t="s">
        <v>48</v>
      </c>
      <c r="W1142" t="s">
        <v>49</v>
      </c>
      <c r="X1142" t="s">
        <v>50</v>
      </c>
    </row>
    <row r="1143" spans="1:24" hidden="1" x14ac:dyDescent="0.25">
      <c r="A1143">
        <v>602</v>
      </c>
      <c r="B1143" t="s">
        <v>1740</v>
      </c>
      <c r="C1143" t="s">
        <v>1748</v>
      </c>
      <c r="D1143">
        <v>4</v>
      </c>
      <c r="E1143" t="s">
        <v>23</v>
      </c>
      <c r="F1143" t="s">
        <v>1765</v>
      </c>
      <c r="G1143" t="s">
        <v>44</v>
      </c>
      <c r="H1143" t="s">
        <v>702</v>
      </c>
      <c r="I1143" t="s">
        <v>1766</v>
      </c>
      <c r="J1143" t="s">
        <v>82</v>
      </c>
      <c r="K1143">
        <f>COUNTIFS(Bike_Data[Product Name],Bike_Data[[#This Row],[Product Name]])</f>
        <v>91</v>
      </c>
      <c r="L1143">
        <f>_xlfn.RANK.EQ(Bike_Data[[#This Row],[Product Name Count]],Bike_Data[Product Name Count])</f>
        <v>1553</v>
      </c>
      <c r="M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43" t="s">
        <v>36</v>
      </c>
      <c r="O1143" t="s">
        <v>37</v>
      </c>
      <c r="P1143">
        <v>2</v>
      </c>
      <c r="Q1143">
        <v>529.99</v>
      </c>
      <c r="R1143">
        <v>0.05</v>
      </c>
      <c r="S1143" t="s">
        <v>47</v>
      </c>
      <c r="T1143">
        <v>6</v>
      </c>
      <c r="U1143" t="s">
        <v>44</v>
      </c>
      <c r="V1143" t="s">
        <v>48</v>
      </c>
      <c r="W1143" t="s">
        <v>49</v>
      </c>
      <c r="X1143" t="s">
        <v>50</v>
      </c>
    </row>
    <row r="1144" spans="1:24" hidden="1" x14ac:dyDescent="0.25">
      <c r="A1144">
        <v>603</v>
      </c>
      <c r="B1144" t="s">
        <v>1740</v>
      </c>
      <c r="C1144" t="s">
        <v>1753</v>
      </c>
      <c r="D1144">
        <v>4</v>
      </c>
      <c r="E1144" t="s">
        <v>23</v>
      </c>
      <c r="F1144" t="s">
        <v>1767</v>
      </c>
      <c r="G1144" t="s">
        <v>44</v>
      </c>
      <c r="H1144" t="s">
        <v>45</v>
      </c>
      <c r="I1144" t="s">
        <v>1768</v>
      </c>
      <c r="J1144" t="s">
        <v>78</v>
      </c>
      <c r="K1144">
        <f>COUNTIFS(Bike_Data[Product Name],Bike_Data[[#This Row],[Product Name]])</f>
        <v>193</v>
      </c>
      <c r="L1144">
        <f>_xlfn.RANK.EQ(Bike_Data[[#This Row],[Product Name Count]],Bike_Data[Product Name Count])</f>
        <v>1</v>
      </c>
      <c r="M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4" t="s">
        <v>36</v>
      </c>
      <c r="O1144" t="s">
        <v>37</v>
      </c>
      <c r="P1144">
        <v>1</v>
      </c>
      <c r="Q1144">
        <v>549.99</v>
      </c>
      <c r="R1144">
        <v>7.0000000000000007E-2</v>
      </c>
      <c r="S1144" t="s">
        <v>47</v>
      </c>
      <c r="T1144">
        <v>2</v>
      </c>
      <c r="U1144" t="s">
        <v>44</v>
      </c>
      <c r="V1144" t="s">
        <v>48</v>
      </c>
      <c r="W1144" t="s">
        <v>49</v>
      </c>
      <c r="X1144" t="s">
        <v>55</v>
      </c>
    </row>
    <row r="1145" spans="1:24" hidden="1" x14ac:dyDescent="0.25">
      <c r="A1145">
        <v>603</v>
      </c>
      <c r="B1145" t="s">
        <v>1740</v>
      </c>
      <c r="C1145" t="s">
        <v>1753</v>
      </c>
      <c r="D1145">
        <v>4</v>
      </c>
      <c r="E1145" t="s">
        <v>23</v>
      </c>
      <c r="F1145" t="s">
        <v>1767</v>
      </c>
      <c r="G1145" t="s">
        <v>44</v>
      </c>
      <c r="H1145" t="s">
        <v>45</v>
      </c>
      <c r="I1145" t="s">
        <v>1768</v>
      </c>
      <c r="J1145" t="s">
        <v>41</v>
      </c>
      <c r="K1145">
        <f>COUNTIFS(Bike_Data[Product Name],Bike_Data[[#This Row],[Product Name]])</f>
        <v>97</v>
      </c>
      <c r="L1145">
        <f>_xlfn.RANK.EQ(Bike_Data[[#This Row],[Product Name Count]],Bike_Data[Product Name Count])</f>
        <v>1262</v>
      </c>
      <c r="M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45" t="s">
        <v>39</v>
      </c>
      <c r="O1145" t="s">
        <v>40</v>
      </c>
      <c r="P1145">
        <v>1</v>
      </c>
      <c r="Q1145">
        <v>2899.99</v>
      </c>
      <c r="R1145">
        <v>0.1</v>
      </c>
      <c r="S1145" t="s">
        <v>47</v>
      </c>
      <c r="T1145">
        <v>2</v>
      </c>
      <c r="U1145" t="s">
        <v>44</v>
      </c>
      <c r="V1145" t="s">
        <v>48</v>
      </c>
      <c r="W1145" t="s">
        <v>49</v>
      </c>
      <c r="X1145" t="s">
        <v>55</v>
      </c>
    </row>
    <row r="1146" spans="1:24" hidden="1" x14ac:dyDescent="0.25">
      <c r="A1146">
        <v>604</v>
      </c>
      <c r="B1146" t="s">
        <v>1753</v>
      </c>
      <c r="C1146" t="s">
        <v>1758</v>
      </c>
      <c r="D1146">
        <v>4</v>
      </c>
      <c r="E1146" t="s">
        <v>23</v>
      </c>
      <c r="F1146" t="s">
        <v>1769</v>
      </c>
      <c r="G1146" t="s">
        <v>44</v>
      </c>
      <c r="H1146" t="s">
        <v>317</v>
      </c>
      <c r="I1146" t="s">
        <v>1770</v>
      </c>
      <c r="J1146" t="s">
        <v>76</v>
      </c>
      <c r="K1146">
        <f>COUNTIFS(Bike_Data[Product Name],Bike_Data[[#This Row],[Product Name]])</f>
        <v>101</v>
      </c>
      <c r="L1146">
        <f>_xlfn.RANK.EQ(Bike_Data[[#This Row],[Product Name Count]],Bike_Data[Product Name Count])</f>
        <v>862</v>
      </c>
      <c r="M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6" t="s">
        <v>77</v>
      </c>
      <c r="O1146" t="s">
        <v>40</v>
      </c>
      <c r="P1146">
        <v>2</v>
      </c>
      <c r="Q1146">
        <v>2999.99</v>
      </c>
      <c r="R1146">
        <v>0.2</v>
      </c>
      <c r="S1146" t="s">
        <v>47</v>
      </c>
      <c r="T1146">
        <v>17</v>
      </c>
      <c r="U1146" t="s">
        <v>44</v>
      </c>
      <c r="V1146" t="s">
        <v>48</v>
      </c>
      <c r="W1146" t="s">
        <v>49</v>
      </c>
      <c r="X1146" t="s">
        <v>55</v>
      </c>
    </row>
    <row r="1147" spans="1:24" hidden="1" x14ac:dyDescent="0.25">
      <c r="A1147">
        <v>604</v>
      </c>
      <c r="B1147" t="s">
        <v>1753</v>
      </c>
      <c r="C1147" t="s">
        <v>1758</v>
      </c>
      <c r="D1147">
        <v>4</v>
      </c>
      <c r="E1147" t="s">
        <v>23</v>
      </c>
      <c r="F1147" t="s">
        <v>1769</v>
      </c>
      <c r="G1147" t="s">
        <v>44</v>
      </c>
      <c r="H1147" t="s">
        <v>317</v>
      </c>
      <c r="I1147" t="s">
        <v>1770</v>
      </c>
      <c r="J1147" t="s">
        <v>28</v>
      </c>
      <c r="K1147">
        <f>COUNTIFS(Bike_Data[Product Name],Bike_Data[[#This Row],[Product Name]])</f>
        <v>97</v>
      </c>
      <c r="L1147">
        <f>_xlfn.RANK.EQ(Bike_Data[[#This Row],[Product Name Count]],Bike_Data[Product Name Count])</f>
        <v>1262</v>
      </c>
      <c r="M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47" t="s">
        <v>29</v>
      </c>
      <c r="O1147" t="s">
        <v>30</v>
      </c>
      <c r="P1147">
        <v>2</v>
      </c>
      <c r="Q1147">
        <v>1549</v>
      </c>
      <c r="R1147">
        <v>7.0000000000000007E-2</v>
      </c>
      <c r="S1147" t="s">
        <v>47</v>
      </c>
      <c r="T1147">
        <v>13</v>
      </c>
      <c r="U1147" t="s">
        <v>44</v>
      </c>
      <c r="V1147" t="s">
        <v>48</v>
      </c>
      <c r="W1147" t="s">
        <v>49</v>
      </c>
      <c r="X1147" t="s">
        <v>55</v>
      </c>
    </row>
    <row r="1148" spans="1:24" hidden="1" x14ac:dyDescent="0.25">
      <c r="A1148">
        <v>605</v>
      </c>
      <c r="B1148" t="s">
        <v>1753</v>
      </c>
      <c r="C1148" t="s">
        <v>1758</v>
      </c>
      <c r="D1148">
        <v>4</v>
      </c>
      <c r="E1148" t="s">
        <v>23</v>
      </c>
      <c r="F1148" t="s">
        <v>1771</v>
      </c>
      <c r="G1148" t="s">
        <v>44</v>
      </c>
      <c r="H1148" t="s">
        <v>116</v>
      </c>
      <c r="I1148" t="s">
        <v>1772</v>
      </c>
      <c r="J1148" t="s">
        <v>109</v>
      </c>
      <c r="K1148">
        <f>COUNTIFS(Bike_Data[Product Name],Bike_Data[[#This Row],[Product Name]])</f>
        <v>193</v>
      </c>
      <c r="L1148">
        <f>_xlfn.RANK.EQ(Bike_Data[[#This Row],[Product Name Count]],Bike_Data[Product Name Count])</f>
        <v>1</v>
      </c>
      <c r="M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8" t="s">
        <v>36</v>
      </c>
      <c r="O1148" t="s">
        <v>37</v>
      </c>
      <c r="P1148">
        <v>2</v>
      </c>
      <c r="Q1148">
        <v>269.99</v>
      </c>
      <c r="R1148">
        <v>0.2</v>
      </c>
      <c r="S1148" t="s">
        <v>47</v>
      </c>
      <c r="T1148">
        <v>1</v>
      </c>
      <c r="U1148" t="s">
        <v>44</v>
      </c>
      <c r="V1148" t="s">
        <v>48</v>
      </c>
      <c r="W1148" t="s">
        <v>49</v>
      </c>
      <c r="X1148" t="s">
        <v>50</v>
      </c>
    </row>
    <row r="1149" spans="1:24" hidden="1" x14ac:dyDescent="0.25">
      <c r="A1149">
        <v>605</v>
      </c>
      <c r="B1149" t="s">
        <v>1753</v>
      </c>
      <c r="C1149" t="s">
        <v>1758</v>
      </c>
      <c r="D1149">
        <v>4</v>
      </c>
      <c r="E1149" t="s">
        <v>23</v>
      </c>
      <c r="F1149" t="s">
        <v>1771</v>
      </c>
      <c r="G1149" t="s">
        <v>44</v>
      </c>
      <c r="H1149" t="s">
        <v>116</v>
      </c>
      <c r="I1149" t="s">
        <v>1772</v>
      </c>
      <c r="J1149" t="s">
        <v>132</v>
      </c>
      <c r="K1149">
        <f>COUNTIFS(Bike_Data[Product Name],Bike_Data[[#This Row],[Product Name]])</f>
        <v>98</v>
      </c>
      <c r="L1149">
        <f>_xlfn.RANK.EQ(Bike_Data[[#This Row],[Product Name Count]],Bike_Data[Product Name Count])</f>
        <v>1164</v>
      </c>
      <c r="M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49" t="s">
        <v>70</v>
      </c>
      <c r="O1149" t="s">
        <v>37</v>
      </c>
      <c r="P1149">
        <v>2</v>
      </c>
      <c r="Q1149">
        <v>499.99</v>
      </c>
      <c r="R1149">
        <v>0.05</v>
      </c>
      <c r="S1149" t="s">
        <v>47</v>
      </c>
      <c r="T1149">
        <v>18</v>
      </c>
      <c r="U1149" t="s">
        <v>44</v>
      </c>
      <c r="V1149" t="s">
        <v>48</v>
      </c>
      <c r="W1149" t="s">
        <v>49</v>
      </c>
      <c r="X1149" t="s">
        <v>50</v>
      </c>
    </row>
    <row r="1150" spans="1:24" hidden="1" x14ac:dyDescent="0.25">
      <c r="A1150">
        <v>605</v>
      </c>
      <c r="B1150" t="s">
        <v>1753</v>
      </c>
      <c r="C1150" t="s">
        <v>1758</v>
      </c>
      <c r="D1150">
        <v>4</v>
      </c>
      <c r="E1150" t="s">
        <v>23</v>
      </c>
      <c r="F1150" t="s">
        <v>1771</v>
      </c>
      <c r="G1150" t="s">
        <v>44</v>
      </c>
      <c r="H1150" t="s">
        <v>116</v>
      </c>
      <c r="I1150" t="s">
        <v>1772</v>
      </c>
      <c r="J1150" t="s">
        <v>104</v>
      </c>
      <c r="K1150">
        <f>COUNTIFS(Bike_Data[Product Name],Bike_Data[[#This Row],[Product Name]])</f>
        <v>97</v>
      </c>
      <c r="L1150">
        <f>_xlfn.RANK.EQ(Bike_Data[[#This Row],[Product Name Count]],Bike_Data[Product Name Count])</f>
        <v>1262</v>
      </c>
      <c r="M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0" t="s">
        <v>29</v>
      </c>
      <c r="O1150" t="s">
        <v>30</v>
      </c>
      <c r="P1150">
        <v>1</v>
      </c>
      <c r="Q1150">
        <v>1680.99</v>
      </c>
      <c r="R1150">
        <v>0.2</v>
      </c>
      <c r="S1150" t="s">
        <v>47</v>
      </c>
      <c r="T1150">
        <v>21</v>
      </c>
      <c r="U1150" t="s">
        <v>44</v>
      </c>
      <c r="V1150" t="s">
        <v>48</v>
      </c>
      <c r="W1150" t="s">
        <v>49</v>
      </c>
      <c r="X1150" t="s">
        <v>50</v>
      </c>
    </row>
    <row r="1151" spans="1:24" hidden="1" x14ac:dyDescent="0.25">
      <c r="A1151">
        <v>605</v>
      </c>
      <c r="B1151" t="s">
        <v>1753</v>
      </c>
      <c r="C1151" t="s">
        <v>1758</v>
      </c>
      <c r="D1151">
        <v>4</v>
      </c>
      <c r="E1151" t="s">
        <v>23</v>
      </c>
      <c r="F1151" t="s">
        <v>1771</v>
      </c>
      <c r="G1151" t="s">
        <v>44</v>
      </c>
      <c r="H1151" t="s">
        <v>116</v>
      </c>
      <c r="I1151" t="s">
        <v>1772</v>
      </c>
      <c r="J1151" t="s">
        <v>165</v>
      </c>
      <c r="K1151">
        <f>COUNTIFS(Bike_Data[Product Name],Bike_Data[[#This Row],[Product Name]])</f>
        <v>78</v>
      </c>
      <c r="L1151">
        <f>_xlfn.RANK.EQ(Bike_Data[[#This Row],[Product Name Count]],Bike_Data[Product Name Count])</f>
        <v>2170</v>
      </c>
      <c r="M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1" t="s">
        <v>36</v>
      </c>
      <c r="O1151" t="s">
        <v>69</v>
      </c>
      <c r="P1151">
        <v>1</v>
      </c>
      <c r="Q1151">
        <v>449</v>
      </c>
      <c r="R1151">
        <v>7.0000000000000007E-2</v>
      </c>
      <c r="S1151" t="s">
        <v>47</v>
      </c>
      <c r="T1151">
        <v>15</v>
      </c>
      <c r="U1151" t="s">
        <v>44</v>
      </c>
      <c r="V1151" t="s">
        <v>48</v>
      </c>
      <c r="W1151" t="s">
        <v>49</v>
      </c>
      <c r="X1151" t="s">
        <v>50</v>
      </c>
    </row>
    <row r="1152" spans="1:24" hidden="1" x14ac:dyDescent="0.25">
      <c r="A1152">
        <v>606</v>
      </c>
      <c r="B1152" t="s">
        <v>1748</v>
      </c>
      <c r="C1152" t="s">
        <v>1773</v>
      </c>
      <c r="D1152">
        <v>4</v>
      </c>
      <c r="E1152" t="s">
        <v>23</v>
      </c>
      <c r="F1152" t="s">
        <v>1774</v>
      </c>
      <c r="G1152" t="s">
        <v>44</v>
      </c>
      <c r="H1152" t="s">
        <v>1142</v>
      </c>
      <c r="I1152" t="s">
        <v>1775</v>
      </c>
      <c r="J1152" t="s">
        <v>114</v>
      </c>
      <c r="K1152">
        <f>COUNTIFS(Bike_Data[Product Name],Bike_Data[[#This Row],[Product Name]])</f>
        <v>110</v>
      </c>
      <c r="L1152">
        <f>_xlfn.RANK.EQ(Bike_Data[[#This Row],[Product Name Count]],Bike_Data[Product Name Count])</f>
        <v>752</v>
      </c>
      <c r="M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52" t="s">
        <v>39</v>
      </c>
      <c r="O1152" t="s">
        <v>30</v>
      </c>
      <c r="P1152">
        <v>2</v>
      </c>
      <c r="Q1152">
        <v>469.99</v>
      </c>
      <c r="R1152">
        <v>0.2</v>
      </c>
      <c r="S1152" t="s">
        <v>47</v>
      </c>
      <c r="T1152">
        <v>11</v>
      </c>
      <c r="U1152" t="s">
        <v>44</v>
      </c>
      <c r="V1152" t="s">
        <v>48</v>
      </c>
      <c r="W1152" t="s">
        <v>49</v>
      </c>
      <c r="X1152" t="s">
        <v>55</v>
      </c>
    </row>
    <row r="1153" spans="1:24" hidden="1" x14ac:dyDescent="0.25">
      <c r="A1153">
        <v>606</v>
      </c>
      <c r="B1153" t="s">
        <v>1748</v>
      </c>
      <c r="C1153" t="s">
        <v>1773</v>
      </c>
      <c r="D1153">
        <v>4</v>
      </c>
      <c r="E1153" t="s">
        <v>23</v>
      </c>
      <c r="F1153" t="s">
        <v>1774</v>
      </c>
      <c r="G1153" t="s">
        <v>44</v>
      </c>
      <c r="H1153" t="s">
        <v>1142</v>
      </c>
      <c r="I1153" t="s">
        <v>1775</v>
      </c>
      <c r="J1153" t="s">
        <v>75</v>
      </c>
      <c r="K1153">
        <f>COUNTIFS(Bike_Data[Product Name],Bike_Data[[#This Row],[Product Name]])</f>
        <v>89</v>
      </c>
      <c r="L1153">
        <f>_xlfn.RANK.EQ(Bike_Data[[#This Row],[Product Name Count]],Bike_Data[Product Name Count])</f>
        <v>1826</v>
      </c>
      <c r="M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3" t="s">
        <v>36</v>
      </c>
      <c r="O1153" t="s">
        <v>69</v>
      </c>
      <c r="P1153">
        <v>2</v>
      </c>
      <c r="Q1153">
        <v>449</v>
      </c>
      <c r="R1153">
        <v>0.05</v>
      </c>
      <c r="S1153" t="s">
        <v>47</v>
      </c>
      <c r="T1153">
        <v>13</v>
      </c>
      <c r="U1153" t="s">
        <v>44</v>
      </c>
      <c r="V1153" t="s">
        <v>48</v>
      </c>
      <c r="W1153" t="s">
        <v>49</v>
      </c>
      <c r="X1153" t="s">
        <v>55</v>
      </c>
    </row>
    <row r="1154" spans="1:24" hidden="1" x14ac:dyDescent="0.25">
      <c r="A1154">
        <v>607</v>
      </c>
      <c r="B1154" t="s">
        <v>1748</v>
      </c>
      <c r="C1154" t="s">
        <v>1773</v>
      </c>
      <c r="D1154">
        <v>4</v>
      </c>
      <c r="E1154" t="s">
        <v>23</v>
      </c>
      <c r="F1154" t="s">
        <v>1776</v>
      </c>
      <c r="G1154" t="s">
        <v>44</v>
      </c>
      <c r="H1154" t="s">
        <v>1142</v>
      </c>
      <c r="I1154" t="s">
        <v>1777</v>
      </c>
      <c r="J1154" t="s">
        <v>42</v>
      </c>
      <c r="K1154">
        <f>COUNTIFS(Bike_Data[Product Name],Bike_Data[[#This Row],[Product Name]])</f>
        <v>185</v>
      </c>
      <c r="L1154">
        <f>_xlfn.RANK.EQ(Bike_Data[[#This Row],[Product Name Count]],Bike_Data[Product Name Count])</f>
        <v>387</v>
      </c>
      <c r="M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54" t="s">
        <v>70</v>
      </c>
      <c r="O1154" t="s">
        <v>37</v>
      </c>
      <c r="P1154">
        <v>2</v>
      </c>
      <c r="Q1154">
        <v>599.99</v>
      </c>
      <c r="R1154">
        <v>0.2</v>
      </c>
      <c r="S1154" t="s">
        <v>47</v>
      </c>
      <c r="T1154">
        <v>2</v>
      </c>
      <c r="U1154" t="s">
        <v>44</v>
      </c>
      <c r="V1154" t="s">
        <v>48</v>
      </c>
      <c r="W1154" t="s">
        <v>49</v>
      </c>
      <c r="X1154" t="s">
        <v>50</v>
      </c>
    </row>
    <row r="1155" spans="1:24" hidden="1" x14ac:dyDescent="0.25">
      <c r="A1155">
        <v>607</v>
      </c>
      <c r="B1155" t="s">
        <v>1748</v>
      </c>
      <c r="C1155" t="s">
        <v>1773</v>
      </c>
      <c r="D1155">
        <v>4</v>
      </c>
      <c r="E1155" t="s">
        <v>23</v>
      </c>
      <c r="F1155" t="s">
        <v>1776</v>
      </c>
      <c r="G1155" t="s">
        <v>44</v>
      </c>
      <c r="H1155" t="s">
        <v>1142</v>
      </c>
      <c r="I1155" t="s">
        <v>1777</v>
      </c>
      <c r="J1155" t="s">
        <v>86</v>
      </c>
      <c r="K1155">
        <f>COUNTIFS(Bike_Data[Product Name],Bike_Data[[#This Row],[Product Name]])</f>
        <v>180</v>
      </c>
      <c r="L1155">
        <f>_xlfn.RANK.EQ(Bike_Data[[#This Row],[Product Name Count]],Bike_Data[Product Name Count])</f>
        <v>572</v>
      </c>
      <c r="M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55" t="s">
        <v>36</v>
      </c>
      <c r="O1155" t="s">
        <v>37</v>
      </c>
      <c r="P1155">
        <v>1</v>
      </c>
      <c r="Q1155">
        <v>269.99</v>
      </c>
      <c r="R1155">
        <v>7.0000000000000007E-2</v>
      </c>
      <c r="S1155" t="s">
        <v>47</v>
      </c>
      <c r="T1155">
        <v>18</v>
      </c>
      <c r="U1155" t="s">
        <v>44</v>
      </c>
      <c r="V1155" t="s">
        <v>48</v>
      </c>
      <c r="W1155" t="s">
        <v>49</v>
      </c>
      <c r="X1155" t="s">
        <v>50</v>
      </c>
    </row>
    <row r="1156" spans="1:24" hidden="1" x14ac:dyDescent="0.25">
      <c r="A1156">
        <v>607</v>
      </c>
      <c r="B1156" t="s">
        <v>1748</v>
      </c>
      <c r="C1156" t="s">
        <v>1773</v>
      </c>
      <c r="D1156">
        <v>4</v>
      </c>
      <c r="E1156" t="s">
        <v>23</v>
      </c>
      <c r="F1156" t="s">
        <v>1776</v>
      </c>
      <c r="G1156" t="s">
        <v>44</v>
      </c>
      <c r="H1156" t="s">
        <v>1142</v>
      </c>
      <c r="I1156" t="s">
        <v>1777</v>
      </c>
      <c r="J1156" t="s">
        <v>104</v>
      </c>
      <c r="K1156">
        <f>COUNTIFS(Bike_Data[Product Name],Bike_Data[[#This Row],[Product Name]])</f>
        <v>97</v>
      </c>
      <c r="L1156">
        <f>_xlfn.RANK.EQ(Bike_Data[[#This Row],[Product Name Count]],Bike_Data[Product Name Count])</f>
        <v>1262</v>
      </c>
      <c r="M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6" t="s">
        <v>29</v>
      </c>
      <c r="O1156" t="s">
        <v>30</v>
      </c>
      <c r="P1156">
        <v>2</v>
      </c>
      <c r="Q1156">
        <v>1680.99</v>
      </c>
      <c r="R1156">
        <v>0.2</v>
      </c>
      <c r="S1156" t="s">
        <v>47</v>
      </c>
      <c r="T1156">
        <v>21</v>
      </c>
      <c r="U1156" t="s">
        <v>44</v>
      </c>
      <c r="V1156" t="s">
        <v>48</v>
      </c>
      <c r="W1156" t="s">
        <v>49</v>
      </c>
      <c r="X1156" t="s">
        <v>50</v>
      </c>
    </row>
    <row r="1157" spans="1:24" hidden="1" x14ac:dyDescent="0.25">
      <c r="A1157">
        <v>609</v>
      </c>
      <c r="B1157" t="s">
        <v>1758</v>
      </c>
      <c r="C1157" t="s">
        <v>1778</v>
      </c>
      <c r="D1157">
        <v>4</v>
      </c>
      <c r="E1157" t="s">
        <v>23</v>
      </c>
      <c r="F1157" t="s">
        <v>1781</v>
      </c>
      <c r="G1157" t="s">
        <v>44</v>
      </c>
      <c r="H1157" t="s">
        <v>705</v>
      </c>
      <c r="I1157" t="s">
        <v>1782</v>
      </c>
      <c r="J1157" t="s">
        <v>86</v>
      </c>
      <c r="K1157">
        <f>COUNTIFS(Bike_Data[Product Name],Bike_Data[[#This Row],[Product Name]])</f>
        <v>180</v>
      </c>
      <c r="L1157">
        <f>_xlfn.RANK.EQ(Bike_Data[[#This Row],[Product Name Count]],Bike_Data[Product Name Count])</f>
        <v>572</v>
      </c>
      <c r="M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57" t="s">
        <v>87</v>
      </c>
      <c r="O1157" t="s">
        <v>37</v>
      </c>
      <c r="P1157">
        <v>2</v>
      </c>
      <c r="Q1157">
        <v>269.99</v>
      </c>
      <c r="R1157">
        <v>0.1</v>
      </c>
      <c r="S1157" t="s">
        <v>47</v>
      </c>
      <c r="T1157">
        <v>0</v>
      </c>
      <c r="U1157" t="s">
        <v>44</v>
      </c>
      <c r="V1157" t="s">
        <v>48</v>
      </c>
      <c r="W1157" t="s">
        <v>49</v>
      </c>
      <c r="X1157" t="s">
        <v>55</v>
      </c>
    </row>
    <row r="1158" spans="1:24" hidden="1" x14ac:dyDescent="0.25">
      <c r="A1158">
        <v>609</v>
      </c>
      <c r="B1158" t="s">
        <v>1758</v>
      </c>
      <c r="C1158" t="s">
        <v>1778</v>
      </c>
      <c r="D1158">
        <v>4</v>
      </c>
      <c r="E1158" t="s">
        <v>23</v>
      </c>
      <c r="F1158" t="s">
        <v>1781</v>
      </c>
      <c r="G1158" t="s">
        <v>44</v>
      </c>
      <c r="H1158" t="s">
        <v>705</v>
      </c>
      <c r="I1158" t="s">
        <v>1782</v>
      </c>
      <c r="J1158" t="s">
        <v>92</v>
      </c>
      <c r="K1158">
        <f>COUNTIFS(Bike_Data[Product Name],Bike_Data[[#This Row],[Product Name]])</f>
        <v>101</v>
      </c>
      <c r="L1158">
        <f>_xlfn.RANK.EQ(Bike_Data[[#This Row],[Product Name Count]],Bike_Data[Product Name Count])</f>
        <v>862</v>
      </c>
      <c r="M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58" t="s">
        <v>39</v>
      </c>
      <c r="O1158" t="s">
        <v>40</v>
      </c>
      <c r="P1158">
        <v>1</v>
      </c>
      <c r="Q1158">
        <v>3999.99</v>
      </c>
      <c r="R1158">
        <v>0.1</v>
      </c>
      <c r="S1158" t="s">
        <v>47</v>
      </c>
      <c r="T1158">
        <v>8</v>
      </c>
      <c r="U1158" t="s">
        <v>44</v>
      </c>
      <c r="V1158" t="s">
        <v>48</v>
      </c>
      <c r="W1158" t="s">
        <v>49</v>
      </c>
      <c r="X1158" t="s">
        <v>55</v>
      </c>
    </row>
    <row r="1159" spans="1:24" hidden="1" x14ac:dyDescent="0.25">
      <c r="A1159">
        <v>609</v>
      </c>
      <c r="B1159" t="s">
        <v>1758</v>
      </c>
      <c r="C1159" t="s">
        <v>1778</v>
      </c>
      <c r="D1159">
        <v>4</v>
      </c>
      <c r="E1159" t="s">
        <v>23</v>
      </c>
      <c r="F1159" t="s">
        <v>1781</v>
      </c>
      <c r="G1159" t="s">
        <v>44</v>
      </c>
      <c r="H1159" t="s">
        <v>705</v>
      </c>
      <c r="I1159" t="s">
        <v>1782</v>
      </c>
      <c r="J1159" t="s">
        <v>28</v>
      </c>
      <c r="K1159">
        <f>COUNTIFS(Bike_Data[Product Name],Bike_Data[[#This Row],[Product Name]])</f>
        <v>97</v>
      </c>
      <c r="L1159">
        <f>_xlfn.RANK.EQ(Bike_Data[[#This Row],[Product Name Count]],Bike_Data[Product Name Count])</f>
        <v>1262</v>
      </c>
      <c r="M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59" t="s">
        <v>29</v>
      </c>
      <c r="O1159" t="s">
        <v>30</v>
      </c>
      <c r="P1159">
        <v>1</v>
      </c>
      <c r="Q1159">
        <v>1549</v>
      </c>
      <c r="R1159">
        <v>7.0000000000000007E-2</v>
      </c>
      <c r="S1159" t="s">
        <v>47</v>
      </c>
      <c r="T1159">
        <v>13</v>
      </c>
      <c r="U1159" t="s">
        <v>44</v>
      </c>
      <c r="V1159" t="s">
        <v>48</v>
      </c>
      <c r="W1159" t="s">
        <v>49</v>
      </c>
      <c r="X1159" t="s">
        <v>55</v>
      </c>
    </row>
    <row r="1160" spans="1:24" hidden="1" x14ac:dyDescent="0.25">
      <c r="A1160">
        <v>609</v>
      </c>
      <c r="B1160" t="s">
        <v>1758</v>
      </c>
      <c r="C1160" t="s">
        <v>1778</v>
      </c>
      <c r="D1160">
        <v>4</v>
      </c>
      <c r="E1160" t="s">
        <v>23</v>
      </c>
      <c r="F1160" t="s">
        <v>1781</v>
      </c>
      <c r="G1160" t="s">
        <v>44</v>
      </c>
      <c r="H1160" t="s">
        <v>705</v>
      </c>
      <c r="I1160" t="s">
        <v>1782</v>
      </c>
      <c r="J1160" t="s">
        <v>127</v>
      </c>
      <c r="K1160">
        <f>COUNTIFS(Bike_Data[Product Name],Bike_Data[[#This Row],[Product Name]])</f>
        <v>91</v>
      </c>
      <c r="L1160">
        <f>_xlfn.RANK.EQ(Bike_Data[[#This Row],[Product Name Count]],Bike_Data[Product Name Count])</f>
        <v>1553</v>
      </c>
      <c r="M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60" t="s">
        <v>39</v>
      </c>
      <c r="O1160" t="s">
        <v>128</v>
      </c>
      <c r="P1160">
        <v>1</v>
      </c>
      <c r="Q1160">
        <v>1320.99</v>
      </c>
      <c r="R1160">
        <v>0.1</v>
      </c>
      <c r="S1160" t="s">
        <v>47</v>
      </c>
      <c r="T1160">
        <v>1</v>
      </c>
      <c r="U1160" t="s">
        <v>44</v>
      </c>
      <c r="V1160" t="s">
        <v>48</v>
      </c>
      <c r="W1160" t="s">
        <v>49</v>
      </c>
      <c r="X1160" t="s">
        <v>55</v>
      </c>
    </row>
    <row r="1161" spans="1:24" hidden="1" x14ac:dyDescent="0.25">
      <c r="A1161">
        <v>610</v>
      </c>
      <c r="B1161" t="s">
        <v>1773</v>
      </c>
      <c r="C1161" t="s">
        <v>1778</v>
      </c>
      <c r="D1161">
        <v>4</v>
      </c>
      <c r="E1161" t="s">
        <v>23</v>
      </c>
      <c r="F1161" t="s">
        <v>1783</v>
      </c>
      <c r="G1161" t="s">
        <v>44</v>
      </c>
      <c r="H1161" t="s">
        <v>850</v>
      </c>
      <c r="I1161" t="s">
        <v>1784</v>
      </c>
      <c r="J1161" t="s">
        <v>78</v>
      </c>
      <c r="K1161">
        <f>COUNTIFS(Bike_Data[Product Name],Bike_Data[[#This Row],[Product Name]])</f>
        <v>193</v>
      </c>
      <c r="L1161">
        <f>_xlfn.RANK.EQ(Bike_Data[[#This Row],[Product Name Count]],Bike_Data[Product Name Count])</f>
        <v>1</v>
      </c>
      <c r="M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1" t="s">
        <v>70</v>
      </c>
      <c r="O1161" t="s">
        <v>37</v>
      </c>
      <c r="P1161">
        <v>1</v>
      </c>
      <c r="Q1161">
        <v>549.99</v>
      </c>
      <c r="R1161">
        <v>7.0000000000000007E-2</v>
      </c>
      <c r="S1161" t="s">
        <v>47</v>
      </c>
      <c r="T1161">
        <v>16</v>
      </c>
      <c r="U1161" t="s">
        <v>44</v>
      </c>
      <c r="V1161" t="s">
        <v>48</v>
      </c>
      <c r="W1161" t="s">
        <v>49</v>
      </c>
      <c r="X1161" t="s">
        <v>50</v>
      </c>
    </row>
    <row r="1162" spans="1:24" hidden="1" x14ac:dyDescent="0.25">
      <c r="A1162">
        <v>610</v>
      </c>
      <c r="B1162" t="s">
        <v>1773</v>
      </c>
      <c r="C1162" t="s">
        <v>1778</v>
      </c>
      <c r="D1162">
        <v>4</v>
      </c>
      <c r="E1162" t="s">
        <v>23</v>
      </c>
      <c r="F1162" t="s">
        <v>1783</v>
      </c>
      <c r="G1162" t="s">
        <v>44</v>
      </c>
      <c r="H1162" t="s">
        <v>850</v>
      </c>
      <c r="I1162" t="s">
        <v>1784</v>
      </c>
      <c r="J1162" t="s">
        <v>42</v>
      </c>
      <c r="K1162">
        <f>COUNTIFS(Bike_Data[Product Name],Bike_Data[[#This Row],[Product Name]])</f>
        <v>185</v>
      </c>
      <c r="L1162">
        <f>_xlfn.RANK.EQ(Bike_Data[[#This Row],[Product Name Count]],Bike_Data[Product Name Count])</f>
        <v>387</v>
      </c>
      <c r="M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2" t="s">
        <v>70</v>
      </c>
      <c r="O1162" t="s">
        <v>37</v>
      </c>
      <c r="P1162">
        <v>1</v>
      </c>
      <c r="Q1162">
        <v>599.99</v>
      </c>
      <c r="R1162">
        <v>0.1</v>
      </c>
      <c r="S1162" t="s">
        <v>47</v>
      </c>
      <c r="T1162">
        <v>2</v>
      </c>
      <c r="U1162" t="s">
        <v>44</v>
      </c>
      <c r="V1162" t="s">
        <v>48</v>
      </c>
      <c r="W1162" t="s">
        <v>49</v>
      </c>
      <c r="X1162" t="s">
        <v>50</v>
      </c>
    </row>
    <row r="1163" spans="1:24" hidden="1" x14ac:dyDescent="0.25">
      <c r="A1163">
        <v>610</v>
      </c>
      <c r="B1163" t="s">
        <v>1773</v>
      </c>
      <c r="C1163" t="s">
        <v>1778</v>
      </c>
      <c r="D1163">
        <v>4</v>
      </c>
      <c r="E1163" t="s">
        <v>23</v>
      </c>
      <c r="F1163" t="s">
        <v>1783</v>
      </c>
      <c r="G1163" t="s">
        <v>44</v>
      </c>
      <c r="H1163" t="s">
        <v>850</v>
      </c>
      <c r="I1163" t="s">
        <v>1784</v>
      </c>
      <c r="J1163" t="s">
        <v>75</v>
      </c>
      <c r="K1163">
        <f>COUNTIFS(Bike_Data[Product Name],Bike_Data[[#This Row],[Product Name]])</f>
        <v>89</v>
      </c>
      <c r="L1163">
        <f>_xlfn.RANK.EQ(Bike_Data[[#This Row],[Product Name Count]],Bike_Data[Product Name Count])</f>
        <v>1826</v>
      </c>
      <c r="M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63" t="s">
        <v>36</v>
      </c>
      <c r="O1163" t="s">
        <v>69</v>
      </c>
      <c r="P1163">
        <v>2</v>
      </c>
      <c r="Q1163">
        <v>449</v>
      </c>
      <c r="R1163">
        <v>7.0000000000000007E-2</v>
      </c>
      <c r="S1163" t="s">
        <v>47</v>
      </c>
      <c r="T1163">
        <v>13</v>
      </c>
      <c r="U1163" t="s">
        <v>44</v>
      </c>
      <c r="V1163" t="s">
        <v>48</v>
      </c>
      <c r="W1163" t="s">
        <v>49</v>
      </c>
      <c r="X1163" t="s">
        <v>50</v>
      </c>
    </row>
    <row r="1164" spans="1:24" hidden="1" x14ac:dyDescent="0.25">
      <c r="A1164">
        <v>610</v>
      </c>
      <c r="B1164" t="s">
        <v>1773</v>
      </c>
      <c r="C1164" t="s">
        <v>1778</v>
      </c>
      <c r="D1164">
        <v>4</v>
      </c>
      <c r="E1164" t="s">
        <v>23</v>
      </c>
      <c r="F1164" t="s">
        <v>1783</v>
      </c>
      <c r="G1164" t="s">
        <v>44</v>
      </c>
      <c r="H1164" t="s">
        <v>850</v>
      </c>
      <c r="I1164" t="s">
        <v>1784</v>
      </c>
      <c r="J1164" t="s">
        <v>56</v>
      </c>
      <c r="K1164">
        <f>COUNTIFS(Bike_Data[Product Name],Bike_Data[[#This Row],[Product Name]])</f>
        <v>86</v>
      </c>
      <c r="L1164">
        <f>_xlfn.RANK.EQ(Bike_Data[[#This Row],[Product Name Count]],Bike_Data[Product Name Count])</f>
        <v>1915</v>
      </c>
      <c r="M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64" t="s">
        <v>39</v>
      </c>
      <c r="O1164" t="s">
        <v>30</v>
      </c>
      <c r="P1164">
        <v>1</v>
      </c>
      <c r="Q1164">
        <v>999.99</v>
      </c>
      <c r="R1164">
        <v>7.0000000000000007E-2</v>
      </c>
      <c r="S1164" t="s">
        <v>47</v>
      </c>
      <c r="T1164">
        <v>28</v>
      </c>
      <c r="U1164" t="s">
        <v>44</v>
      </c>
      <c r="V1164" t="s">
        <v>48</v>
      </c>
      <c r="W1164" t="s">
        <v>49</v>
      </c>
      <c r="X1164" t="s">
        <v>50</v>
      </c>
    </row>
    <row r="1165" spans="1:24" hidden="1" x14ac:dyDescent="0.25">
      <c r="A1165">
        <v>610</v>
      </c>
      <c r="B1165" t="s">
        <v>1773</v>
      </c>
      <c r="C1165" t="s">
        <v>1778</v>
      </c>
      <c r="D1165">
        <v>4</v>
      </c>
      <c r="E1165" t="s">
        <v>23</v>
      </c>
      <c r="F1165" t="s">
        <v>1783</v>
      </c>
      <c r="G1165" t="s">
        <v>44</v>
      </c>
      <c r="H1165" t="s">
        <v>850</v>
      </c>
      <c r="I1165" t="s">
        <v>1784</v>
      </c>
      <c r="J1165" t="s">
        <v>38</v>
      </c>
      <c r="K1165">
        <f>COUNTIFS(Bike_Data[Product Name],Bike_Data[[#This Row],[Product Name]])</f>
        <v>85</v>
      </c>
      <c r="L1165">
        <f>_xlfn.RANK.EQ(Bike_Data[[#This Row],[Product Name Count]],Bike_Data[Product Name Count])</f>
        <v>2001</v>
      </c>
      <c r="M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65" t="s">
        <v>39</v>
      </c>
      <c r="O1165" t="s">
        <v>40</v>
      </c>
      <c r="P1165">
        <v>1</v>
      </c>
      <c r="Q1165">
        <v>1799.99</v>
      </c>
      <c r="R1165">
        <v>0.1</v>
      </c>
      <c r="S1165" t="s">
        <v>47</v>
      </c>
      <c r="T1165">
        <v>1</v>
      </c>
      <c r="U1165" t="s">
        <v>44</v>
      </c>
      <c r="V1165" t="s">
        <v>48</v>
      </c>
      <c r="W1165" t="s">
        <v>49</v>
      </c>
      <c r="X1165" t="s">
        <v>50</v>
      </c>
    </row>
    <row r="1166" spans="1:24" hidden="1" x14ac:dyDescent="0.25">
      <c r="A1166">
        <v>611</v>
      </c>
      <c r="B1166" t="s">
        <v>1785</v>
      </c>
      <c r="C1166" t="s">
        <v>1786</v>
      </c>
      <c r="D1166">
        <v>4</v>
      </c>
      <c r="E1166" t="s">
        <v>23</v>
      </c>
      <c r="F1166" t="s">
        <v>1787</v>
      </c>
      <c r="G1166" t="s">
        <v>44</v>
      </c>
      <c r="H1166" t="s">
        <v>317</v>
      </c>
      <c r="I1166" t="s">
        <v>1788</v>
      </c>
      <c r="J1166" t="s">
        <v>42</v>
      </c>
      <c r="K1166">
        <f>COUNTIFS(Bike_Data[Product Name],Bike_Data[[#This Row],[Product Name]])</f>
        <v>185</v>
      </c>
      <c r="L1166">
        <f>_xlfn.RANK.EQ(Bike_Data[[#This Row],[Product Name Count]],Bike_Data[Product Name Count])</f>
        <v>387</v>
      </c>
      <c r="M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6" t="s">
        <v>36</v>
      </c>
      <c r="O1166" t="s">
        <v>37</v>
      </c>
      <c r="P1166">
        <v>2</v>
      </c>
      <c r="Q1166">
        <v>599.99</v>
      </c>
      <c r="R1166">
        <v>7.0000000000000007E-2</v>
      </c>
      <c r="S1166" t="s">
        <v>47</v>
      </c>
      <c r="T1166">
        <v>20</v>
      </c>
      <c r="U1166" t="s">
        <v>44</v>
      </c>
      <c r="V1166" t="s">
        <v>48</v>
      </c>
      <c r="W1166" t="s">
        <v>49</v>
      </c>
      <c r="X1166" t="s">
        <v>55</v>
      </c>
    </row>
    <row r="1167" spans="1:24" hidden="1" x14ac:dyDescent="0.25">
      <c r="A1167">
        <v>612</v>
      </c>
      <c r="B1167" t="s">
        <v>1789</v>
      </c>
      <c r="C1167" t="s">
        <v>1790</v>
      </c>
      <c r="D1167">
        <v>4</v>
      </c>
      <c r="E1167" t="s">
        <v>23</v>
      </c>
      <c r="F1167" t="s">
        <v>1791</v>
      </c>
      <c r="G1167" t="s">
        <v>44</v>
      </c>
      <c r="H1167" t="s">
        <v>116</v>
      </c>
      <c r="I1167" t="s">
        <v>1792</v>
      </c>
      <c r="J1167" t="s">
        <v>109</v>
      </c>
      <c r="K1167">
        <f>COUNTIFS(Bike_Data[Product Name],Bike_Data[[#This Row],[Product Name]])</f>
        <v>193</v>
      </c>
      <c r="L1167">
        <f>_xlfn.RANK.EQ(Bike_Data[[#This Row],[Product Name Count]],Bike_Data[Product Name Count])</f>
        <v>1</v>
      </c>
      <c r="M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7" t="s">
        <v>36</v>
      </c>
      <c r="O1167" t="s">
        <v>37</v>
      </c>
      <c r="P1167">
        <v>1</v>
      </c>
      <c r="Q1167">
        <v>269.99</v>
      </c>
      <c r="R1167">
        <v>0.1</v>
      </c>
      <c r="S1167" t="s">
        <v>47</v>
      </c>
      <c r="T1167">
        <v>1</v>
      </c>
      <c r="U1167" t="s">
        <v>44</v>
      </c>
      <c r="V1167" t="s">
        <v>48</v>
      </c>
      <c r="W1167" t="s">
        <v>49</v>
      </c>
      <c r="X1167" t="s">
        <v>55</v>
      </c>
    </row>
    <row r="1168" spans="1:24" hidden="1" x14ac:dyDescent="0.25">
      <c r="A1168">
        <v>612</v>
      </c>
      <c r="B1168" t="s">
        <v>1789</v>
      </c>
      <c r="C1168" t="s">
        <v>1790</v>
      </c>
      <c r="D1168">
        <v>4</v>
      </c>
      <c r="E1168" t="s">
        <v>23</v>
      </c>
      <c r="F1168" t="s">
        <v>1791</v>
      </c>
      <c r="G1168" t="s">
        <v>44</v>
      </c>
      <c r="H1168" t="s">
        <v>116</v>
      </c>
      <c r="I1168" t="s">
        <v>1792</v>
      </c>
      <c r="J1168" t="s">
        <v>86</v>
      </c>
      <c r="K1168">
        <f>COUNTIFS(Bike_Data[Product Name],Bike_Data[[#This Row],[Product Name]])</f>
        <v>180</v>
      </c>
      <c r="L1168">
        <f>_xlfn.RANK.EQ(Bike_Data[[#This Row],[Product Name Count]],Bike_Data[Product Name Count])</f>
        <v>572</v>
      </c>
      <c r="M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68" t="s">
        <v>36</v>
      </c>
      <c r="O1168" t="s">
        <v>37</v>
      </c>
      <c r="P1168">
        <v>1</v>
      </c>
      <c r="Q1168">
        <v>269.99</v>
      </c>
      <c r="R1168">
        <v>0.1</v>
      </c>
      <c r="S1168" t="s">
        <v>47</v>
      </c>
      <c r="T1168">
        <v>18</v>
      </c>
      <c r="U1168" t="s">
        <v>44</v>
      </c>
      <c r="V1168" t="s">
        <v>48</v>
      </c>
      <c r="W1168" t="s">
        <v>49</v>
      </c>
      <c r="X1168" t="s">
        <v>55</v>
      </c>
    </row>
    <row r="1169" spans="1:24" hidden="1" x14ac:dyDescent="0.25">
      <c r="A1169">
        <v>612</v>
      </c>
      <c r="B1169" t="s">
        <v>1789</v>
      </c>
      <c r="C1169" t="s">
        <v>1790</v>
      </c>
      <c r="D1169">
        <v>4</v>
      </c>
      <c r="E1169" t="s">
        <v>23</v>
      </c>
      <c r="F1169" t="s">
        <v>1791</v>
      </c>
      <c r="G1169" t="s">
        <v>44</v>
      </c>
      <c r="H1169" t="s">
        <v>116</v>
      </c>
      <c r="I1169" t="s">
        <v>1792</v>
      </c>
      <c r="J1169" t="s">
        <v>68</v>
      </c>
      <c r="K1169">
        <f>COUNTIFS(Bike_Data[Product Name],Bike_Data[[#This Row],[Product Name]])</f>
        <v>91</v>
      </c>
      <c r="L1169">
        <f>_xlfn.RANK.EQ(Bike_Data[[#This Row],[Product Name Count]],Bike_Data[Product Name Count])</f>
        <v>1553</v>
      </c>
      <c r="M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69" t="s">
        <v>36</v>
      </c>
      <c r="O1169" t="s">
        <v>69</v>
      </c>
      <c r="P1169">
        <v>1</v>
      </c>
      <c r="Q1169">
        <v>429</v>
      </c>
      <c r="R1169">
        <v>7.0000000000000007E-2</v>
      </c>
      <c r="S1169" t="s">
        <v>47</v>
      </c>
      <c r="T1169">
        <v>3</v>
      </c>
      <c r="U1169" t="s">
        <v>44</v>
      </c>
      <c r="V1169" t="s">
        <v>48</v>
      </c>
      <c r="W1169" t="s">
        <v>49</v>
      </c>
      <c r="X1169" t="s">
        <v>55</v>
      </c>
    </row>
    <row r="1170" spans="1:24" hidden="1" x14ac:dyDescent="0.25">
      <c r="A1170">
        <v>612</v>
      </c>
      <c r="B1170" t="s">
        <v>1789</v>
      </c>
      <c r="C1170" t="s">
        <v>1790</v>
      </c>
      <c r="D1170">
        <v>4</v>
      </c>
      <c r="E1170" t="s">
        <v>23</v>
      </c>
      <c r="F1170" t="s">
        <v>1791</v>
      </c>
      <c r="G1170" t="s">
        <v>44</v>
      </c>
      <c r="H1170" t="s">
        <v>116</v>
      </c>
      <c r="I1170" t="s">
        <v>1792</v>
      </c>
      <c r="J1170" t="s">
        <v>35</v>
      </c>
      <c r="K1170">
        <f>COUNTIFS(Bike_Data[Product Name],Bike_Data[[#This Row],[Product Name]])</f>
        <v>84</v>
      </c>
      <c r="L1170">
        <f>_xlfn.RANK.EQ(Bike_Data[[#This Row],[Product Name Count]],Bike_Data[Product Name Count])</f>
        <v>2086</v>
      </c>
      <c r="M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0" t="s">
        <v>36</v>
      </c>
      <c r="O1170" t="s">
        <v>37</v>
      </c>
      <c r="P1170">
        <v>1</v>
      </c>
      <c r="Q1170">
        <v>599.99</v>
      </c>
      <c r="R1170">
        <v>0.2</v>
      </c>
      <c r="S1170" t="s">
        <v>47</v>
      </c>
      <c r="T1170">
        <v>20</v>
      </c>
      <c r="U1170" t="s">
        <v>44</v>
      </c>
      <c r="V1170" t="s">
        <v>48</v>
      </c>
      <c r="W1170" t="s">
        <v>49</v>
      </c>
      <c r="X1170" t="s">
        <v>55</v>
      </c>
    </row>
    <row r="1171" spans="1:24" hidden="1" x14ac:dyDescent="0.25">
      <c r="A1171">
        <v>613</v>
      </c>
      <c r="B1171" t="s">
        <v>1790</v>
      </c>
      <c r="C1171" t="s">
        <v>1793</v>
      </c>
      <c r="D1171">
        <v>4</v>
      </c>
      <c r="E1171" t="s">
        <v>23</v>
      </c>
      <c r="F1171" t="s">
        <v>1794</v>
      </c>
      <c r="G1171" t="s">
        <v>44</v>
      </c>
      <c r="H1171" t="s">
        <v>968</v>
      </c>
      <c r="I1171" t="s">
        <v>1795</v>
      </c>
      <c r="J1171" t="s">
        <v>78</v>
      </c>
      <c r="K1171">
        <f>COUNTIFS(Bike_Data[Product Name],Bike_Data[[#This Row],[Product Name]])</f>
        <v>193</v>
      </c>
      <c r="L1171">
        <f>_xlfn.RANK.EQ(Bike_Data[[#This Row],[Product Name Count]],Bike_Data[Product Name Count])</f>
        <v>1</v>
      </c>
      <c r="M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71" t="s">
        <v>36</v>
      </c>
      <c r="O1171" t="s">
        <v>37</v>
      </c>
      <c r="P1171">
        <v>1</v>
      </c>
      <c r="Q1171">
        <v>549.99</v>
      </c>
      <c r="R1171">
        <v>7.0000000000000007E-2</v>
      </c>
      <c r="S1171" t="s">
        <v>47</v>
      </c>
      <c r="T1171">
        <v>2</v>
      </c>
      <c r="U1171" t="s">
        <v>44</v>
      </c>
      <c r="V1171" t="s">
        <v>48</v>
      </c>
      <c r="W1171" t="s">
        <v>49</v>
      </c>
      <c r="X1171" t="s">
        <v>55</v>
      </c>
    </row>
    <row r="1172" spans="1:24" hidden="1" x14ac:dyDescent="0.25">
      <c r="A1172">
        <v>613</v>
      </c>
      <c r="B1172" t="s">
        <v>1790</v>
      </c>
      <c r="C1172" t="s">
        <v>1793</v>
      </c>
      <c r="D1172">
        <v>4</v>
      </c>
      <c r="E1172" t="s">
        <v>23</v>
      </c>
      <c r="F1172" t="s">
        <v>1794</v>
      </c>
      <c r="G1172" t="s">
        <v>44</v>
      </c>
      <c r="H1172" t="s">
        <v>968</v>
      </c>
      <c r="I1172" t="s">
        <v>1795</v>
      </c>
      <c r="J1172" t="s">
        <v>76</v>
      </c>
      <c r="K1172">
        <f>COUNTIFS(Bike_Data[Product Name],Bike_Data[[#This Row],[Product Name]])</f>
        <v>101</v>
      </c>
      <c r="L1172">
        <f>_xlfn.RANK.EQ(Bike_Data[[#This Row],[Product Name Count]],Bike_Data[Product Name Count])</f>
        <v>862</v>
      </c>
      <c r="M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72" t="s">
        <v>77</v>
      </c>
      <c r="O1172" t="s">
        <v>40</v>
      </c>
      <c r="P1172">
        <v>2</v>
      </c>
      <c r="Q1172">
        <v>2999.99</v>
      </c>
      <c r="R1172">
        <v>0.1</v>
      </c>
      <c r="S1172" t="s">
        <v>47</v>
      </c>
      <c r="T1172">
        <v>17</v>
      </c>
      <c r="U1172" t="s">
        <v>44</v>
      </c>
      <c r="V1172" t="s">
        <v>48</v>
      </c>
      <c r="W1172" t="s">
        <v>49</v>
      </c>
      <c r="X1172" t="s">
        <v>55</v>
      </c>
    </row>
    <row r="1173" spans="1:24" hidden="1" x14ac:dyDescent="0.25">
      <c r="A1173">
        <v>613</v>
      </c>
      <c r="B1173" t="s">
        <v>1790</v>
      </c>
      <c r="C1173" t="s">
        <v>1793</v>
      </c>
      <c r="D1173">
        <v>4</v>
      </c>
      <c r="E1173" t="s">
        <v>23</v>
      </c>
      <c r="F1173" t="s">
        <v>1794</v>
      </c>
      <c r="G1173" t="s">
        <v>44</v>
      </c>
      <c r="H1173" t="s">
        <v>968</v>
      </c>
      <c r="I1173" t="s">
        <v>1795</v>
      </c>
      <c r="J1173" t="s">
        <v>75</v>
      </c>
      <c r="K1173">
        <f>COUNTIFS(Bike_Data[Product Name],Bike_Data[[#This Row],[Product Name]])</f>
        <v>89</v>
      </c>
      <c r="L1173">
        <f>_xlfn.RANK.EQ(Bike_Data[[#This Row],[Product Name Count]],Bike_Data[Product Name Count])</f>
        <v>1826</v>
      </c>
      <c r="M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3" t="s">
        <v>36</v>
      </c>
      <c r="O1173" t="s">
        <v>69</v>
      </c>
      <c r="P1173">
        <v>2</v>
      </c>
      <c r="Q1173">
        <v>449</v>
      </c>
      <c r="R1173">
        <v>0.05</v>
      </c>
      <c r="S1173" t="s">
        <v>47</v>
      </c>
      <c r="T1173">
        <v>13</v>
      </c>
      <c r="U1173" t="s">
        <v>44</v>
      </c>
      <c r="V1173" t="s">
        <v>48</v>
      </c>
      <c r="W1173" t="s">
        <v>49</v>
      </c>
      <c r="X1173" t="s">
        <v>55</v>
      </c>
    </row>
    <row r="1174" spans="1:24" hidden="1" x14ac:dyDescent="0.25">
      <c r="A1174">
        <v>616</v>
      </c>
      <c r="B1174" t="s">
        <v>1801</v>
      </c>
      <c r="C1174" t="s">
        <v>1802</v>
      </c>
      <c r="D1174">
        <v>4</v>
      </c>
      <c r="E1174" t="s">
        <v>23</v>
      </c>
      <c r="F1174" t="s">
        <v>1803</v>
      </c>
      <c r="G1174" t="s">
        <v>44</v>
      </c>
      <c r="H1174" t="s">
        <v>1142</v>
      </c>
      <c r="I1174" t="s">
        <v>1804</v>
      </c>
      <c r="J1174" t="s">
        <v>78</v>
      </c>
      <c r="K1174">
        <f>COUNTIFS(Bike_Data[Product Name],Bike_Data[[#This Row],[Product Name]])</f>
        <v>193</v>
      </c>
      <c r="L1174">
        <f>_xlfn.RANK.EQ(Bike_Data[[#This Row],[Product Name Count]],Bike_Data[Product Name Count])</f>
        <v>1</v>
      </c>
      <c r="M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74" t="s">
        <v>70</v>
      </c>
      <c r="O1174" t="s">
        <v>37</v>
      </c>
      <c r="P1174">
        <v>1</v>
      </c>
      <c r="Q1174">
        <v>549.99</v>
      </c>
      <c r="R1174">
        <v>0.2</v>
      </c>
      <c r="S1174" t="s">
        <v>47</v>
      </c>
      <c r="T1174">
        <v>16</v>
      </c>
      <c r="U1174" t="s">
        <v>44</v>
      </c>
      <c r="V1174" t="s">
        <v>48</v>
      </c>
      <c r="W1174" t="s">
        <v>49</v>
      </c>
      <c r="X1174" t="s">
        <v>50</v>
      </c>
    </row>
    <row r="1175" spans="1:24" hidden="1" x14ac:dyDescent="0.25">
      <c r="A1175">
        <v>616</v>
      </c>
      <c r="B1175" t="s">
        <v>1801</v>
      </c>
      <c r="C1175" t="s">
        <v>1802</v>
      </c>
      <c r="D1175">
        <v>4</v>
      </c>
      <c r="E1175" t="s">
        <v>23</v>
      </c>
      <c r="F1175" t="s">
        <v>1803</v>
      </c>
      <c r="G1175" t="s">
        <v>44</v>
      </c>
      <c r="H1175" t="s">
        <v>1142</v>
      </c>
      <c r="I1175" t="s">
        <v>1804</v>
      </c>
      <c r="J1175" t="s">
        <v>42</v>
      </c>
      <c r="K1175">
        <f>COUNTIFS(Bike_Data[Product Name],Bike_Data[[#This Row],[Product Name]])</f>
        <v>185</v>
      </c>
      <c r="L1175">
        <f>_xlfn.RANK.EQ(Bike_Data[[#This Row],[Product Name Count]],Bike_Data[Product Name Count])</f>
        <v>387</v>
      </c>
      <c r="M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75" t="s">
        <v>36</v>
      </c>
      <c r="O1175" t="s">
        <v>37</v>
      </c>
      <c r="P1175">
        <v>2</v>
      </c>
      <c r="Q1175">
        <v>599.99</v>
      </c>
      <c r="R1175">
        <v>0.2</v>
      </c>
      <c r="S1175" t="s">
        <v>47</v>
      </c>
      <c r="T1175">
        <v>20</v>
      </c>
      <c r="U1175" t="s">
        <v>44</v>
      </c>
      <c r="V1175" t="s">
        <v>48</v>
      </c>
      <c r="W1175" t="s">
        <v>49</v>
      </c>
      <c r="X1175" t="s">
        <v>50</v>
      </c>
    </row>
    <row r="1176" spans="1:24" hidden="1" x14ac:dyDescent="0.25">
      <c r="A1176">
        <v>617</v>
      </c>
      <c r="B1176" t="s">
        <v>1796</v>
      </c>
      <c r="C1176" t="s">
        <v>1802</v>
      </c>
      <c r="D1176">
        <v>4</v>
      </c>
      <c r="E1176" t="s">
        <v>23</v>
      </c>
      <c r="F1176" t="s">
        <v>1805</v>
      </c>
      <c r="G1176" t="s">
        <v>44</v>
      </c>
      <c r="H1176" t="s">
        <v>402</v>
      </c>
      <c r="I1176" t="s">
        <v>1806</v>
      </c>
      <c r="J1176" t="s">
        <v>104</v>
      </c>
      <c r="K1176">
        <f>COUNTIFS(Bike_Data[Product Name],Bike_Data[[#This Row],[Product Name]])</f>
        <v>97</v>
      </c>
      <c r="L1176">
        <f>_xlfn.RANK.EQ(Bike_Data[[#This Row],[Product Name Count]],Bike_Data[Product Name Count])</f>
        <v>1262</v>
      </c>
      <c r="M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6" t="s">
        <v>29</v>
      </c>
      <c r="O1176" t="s">
        <v>30</v>
      </c>
      <c r="P1176">
        <v>2</v>
      </c>
      <c r="Q1176">
        <v>1680.99</v>
      </c>
      <c r="R1176">
        <v>7.0000000000000007E-2</v>
      </c>
      <c r="S1176" t="s">
        <v>47</v>
      </c>
      <c r="T1176">
        <v>21</v>
      </c>
      <c r="U1176" t="s">
        <v>44</v>
      </c>
      <c r="V1176" t="s">
        <v>48</v>
      </c>
      <c r="W1176" t="s">
        <v>49</v>
      </c>
      <c r="X1176" t="s">
        <v>55</v>
      </c>
    </row>
    <row r="1177" spans="1:24" hidden="1" x14ac:dyDescent="0.25">
      <c r="A1177">
        <v>617</v>
      </c>
      <c r="B1177" t="s">
        <v>1796</v>
      </c>
      <c r="C1177" t="s">
        <v>1802</v>
      </c>
      <c r="D1177">
        <v>4</v>
      </c>
      <c r="E1177" t="s">
        <v>23</v>
      </c>
      <c r="F1177" t="s">
        <v>1805</v>
      </c>
      <c r="G1177" t="s">
        <v>44</v>
      </c>
      <c r="H1177" t="s">
        <v>402</v>
      </c>
      <c r="I1177" t="s">
        <v>1806</v>
      </c>
      <c r="J1177" t="s">
        <v>82</v>
      </c>
      <c r="K1177">
        <f>COUNTIFS(Bike_Data[Product Name],Bike_Data[[#This Row],[Product Name]])</f>
        <v>91</v>
      </c>
      <c r="L1177">
        <f>_xlfn.RANK.EQ(Bike_Data[[#This Row],[Product Name Count]],Bike_Data[Product Name Count])</f>
        <v>1553</v>
      </c>
      <c r="M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7" t="s">
        <v>36</v>
      </c>
      <c r="O1177" t="s">
        <v>37</v>
      </c>
      <c r="P1177">
        <v>2</v>
      </c>
      <c r="Q1177">
        <v>529.99</v>
      </c>
      <c r="R1177">
        <v>0.2</v>
      </c>
      <c r="S1177" t="s">
        <v>47</v>
      </c>
      <c r="T1177">
        <v>6</v>
      </c>
      <c r="U1177" t="s">
        <v>44</v>
      </c>
      <c r="V1177" t="s">
        <v>48</v>
      </c>
      <c r="W1177" t="s">
        <v>49</v>
      </c>
      <c r="X1177" t="s">
        <v>55</v>
      </c>
    </row>
    <row r="1178" spans="1:24" hidden="1" x14ac:dyDescent="0.25">
      <c r="A1178">
        <v>618</v>
      </c>
      <c r="B1178" t="s">
        <v>1796</v>
      </c>
      <c r="C1178" t="s">
        <v>1807</v>
      </c>
      <c r="D1178">
        <v>4</v>
      </c>
      <c r="E1178" t="s">
        <v>23</v>
      </c>
      <c r="F1178" t="s">
        <v>1808</v>
      </c>
      <c r="G1178" t="s">
        <v>44</v>
      </c>
      <c r="H1178" t="s">
        <v>968</v>
      </c>
      <c r="I1178" t="s">
        <v>1809</v>
      </c>
      <c r="J1178" t="s">
        <v>104</v>
      </c>
      <c r="K1178">
        <f>COUNTIFS(Bike_Data[Product Name],Bike_Data[[#This Row],[Product Name]])</f>
        <v>97</v>
      </c>
      <c r="L1178">
        <f>_xlfn.RANK.EQ(Bike_Data[[#This Row],[Product Name Count]],Bike_Data[Product Name Count])</f>
        <v>1262</v>
      </c>
      <c r="M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8" t="s">
        <v>29</v>
      </c>
      <c r="O1178" t="s">
        <v>30</v>
      </c>
      <c r="P1178">
        <v>1</v>
      </c>
      <c r="Q1178">
        <v>1680.99</v>
      </c>
      <c r="R1178">
        <v>7.0000000000000007E-2</v>
      </c>
      <c r="S1178" t="s">
        <v>47</v>
      </c>
      <c r="T1178">
        <v>21</v>
      </c>
      <c r="U1178" t="s">
        <v>44</v>
      </c>
      <c r="V1178" t="s">
        <v>48</v>
      </c>
      <c r="W1178" t="s">
        <v>49</v>
      </c>
      <c r="X1178" t="s">
        <v>50</v>
      </c>
    </row>
    <row r="1179" spans="1:24" hidden="1" x14ac:dyDescent="0.25">
      <c r="A1179">
        <v>618</v>
      </c>
      <c r="B1179" t="s">
        <v>1796</v>
      </c>
      <c r="C1179" t="s">
        <v>1807</v>
      </c>
      <c r="D1179">
        <v>4</v>
      </c>
      <c r="E1179" t="s">
        <v>23</v>
      </c>
      <c r="F1179" t="s">
        <v>1808</v>
      </c>
      <c r="G1179" t="s">
        <v>44</v>
      </c>
      <c r="H1179" t="s">
        <v>968</v>
      </c>
      <c r="I1179" t="s">
        <v>1809</v>
      </c>
      <c r="J1179" t="s">
        <v>68</v>
      </c>
      <c r="K1179">
        <f>COUNTIFS(Bike_Data[Product Name],Bike_Data[[#This Row],[Product Name]])</f>
        <v>91</v>
      </c>
      <c r="L1179">
        <f>_xlfn.RANK.EQ(Bike_Data[[#This Row],[Product Name Count]],Bike_Data[Product Name Count])</f>
        <v>1553</v>
      </c>
      <c r="M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79" t="s">
        <v>36</v>
      </c>
      <c r="O1179" t="s">
        <v>69</v>
      </c>
      <c r="P1179">
        <v>2</v>
      </c>
      <c r="Q1179">
        <v>429</v>
      </c>
      <c r="R1179">
        <v>0.1</v>
      </c>
      <c r="S1179" t="s">
        <v>47</v>
      </c>
      <c r="T1179">
        <v>3</v>
      </c>
      <c r="U1179" t="s">
        <v>44</v>
      </c>
      <c r="V1179" t="s">
        <v>48</v>
      </c>
      <c r="W1179" t="s">
        <v>49</v>
      </c>
      <c r="X1179" t="s">
        <v>50</v>
      </c>
    </row>
    <row r="1180" spans="1:24" hidden="1" x14ac:dyDescent="0.25">
      <c r="A1180">
        <v>619</v>
      </c>
      <c r="B1180" t="s">
        <v>1807</v>
      </c>
      <c r="C1180" t="s">
        <v>1810</v>
      </c>
      <c r="D1180">
        <v>4</v>
      </c>
      <c r="E1180" t="s">
        <v>23</v>
      </c>
      <c r="F1180" t="s">
        <v>1811</v>
      </c>
      <c r="G1180" t="s">
        <v>44</v>
      </c>
      <c r="H1180" t="s">
        <v>914</v>
      </c>
      <c r="I1180" t="s">
        <v>1812</v>
      </c>
      <c r="J1180" t="s">
        <v>132</v>
      </c>
      <c r="K1180">
        <f>COUNTIFS(Bike_Data[Product Name],Bike_Data[[#This Row],[Product Name]])</f>
        <v>98</v>
      </c>
      <c r="L1180">
        <f>_xlfn.RANK.EQ(Bike_Data[[#This Row],[Product Name Count]],Bike_Data[Product Name Count])</f>
        <v>1164</v>
      </c>
      <c r="M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80" t="s">
        <v>70</v>
      </c>
      <c r="O1180" t="s">
        <v>37</v>
      </c>
      <c r="P1180">
        <v>1</v>
      </c>
      <c r="Q1180">
        <v>499.99</v>
      </c>
      <c r="R1180">
        <v>7.0000000000000007E-2</v>
      </c>
      <c r="S1180" t="s">
        <v>47</v>
      </c>
      <c r="T1180">
        <v>18</v>
      </c>
      <c r="U1180" t="s">
        <v>44</v>
      </c>
      <c r="V1180" t="s">
        <v>48</v>
      </c>
      <c r="W1180" t="s">
        <v>49</v>
      </c>
      <c r="X1180" t="s">
        <v>55</v>
      </c>
    </row>
    <row r="1181" spans="1:24" hidden="1" x14ac:dyDescent="0.25">
      <c r="A1181">
        <v>620</v>
      </c>
      <c r="B1181" t="s">
        <v>1807</v>
      </c>
      <c r="C1181" t="s">
        <v>1813</v>
      </c>
      <c r="D1181">
        <v>4</v>
      </c>
      <c r="E1181" t="s">
        <v>23</v>
      </c>
      <c r="F1181" t="s">
        <v>1814</v>
      </c>
      <c r="G1181" t="s">
        <v>44</v>
      </c>
      <c r="H1181" t="s">
        <v>651</v>
      </c>
      <c r="I1181" t="s">
        <v>1815</v>
      </c>
      <c r="J1181" t="s">
        <v>127</v>
      </c>
      <c r="K1181">
        <f>COUNTIFS(Bike_Data[Product Name],Bike_Data[[#This Row],[Product Name]])</f>
        <v>91</v>
      </c>
      <c r="L1181">
        <f>_xlfn.RANK.EQ(Bike_Data[[#This Row],[Product Name Count]],Bike_Data[Product Name Count])</f>
        <v>1553</v>
      </c>
      <c r="M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1" t="s">
        <v>39</v>
      </c>
      <c r="O1181" t="s">
        <v>128</v>
      </c>
      <c r="P1181">
        <v>2</v>
      </c>
      <c r="Q1181">
        <v>1320.99</v>
      </c>
      <c r="R1181">
        <v>0.2</v>
      </c>
      <c r="S1181" t="s">
        <v>47</v>
      </c>
      <c r="T1181">
        <v>1</v>
      </c>
      <c r="U1181" t="s">
        <v>44</v>
      </c>
      <c r="V1181" t="s">
        <v>48</v>
      </c>
      <c r="W1181" t="s">
        <v>49</v>
      </c>
      <c r="X1181" t="s">
        <v>50</v>
      </c>
    </row>
    <row r="1182" spans="1:24" hidden="1" x14ac:dyDescent="0.25">
      <c r="A1182">
        <v>621</v>
      </c>
      <c r="B1182" t="s">
        <v>1802</v>
      </c>
      <c r="C1182" t="s">
        <v>1813</v>
      </c>
      <c r="D1182">
        <v>4</v>
      </c>
      <c r="E1182" t="s">
        <v>23</v>
      </c>
      <c r="F1182" t="s">
        <v>1816</v>
      </c>
      <c r="G1182" t="s">
        <v>44</v>
      </c>
      <c r="H1182" t="s">
        <v>191</v>
      </c>
      <c r="I1182" t="s">
        <v>1817</v>
      </c>
      <c r="J1182" t="s">
        <v>68</v>
      </c>
      <c r="K1182">
        <f>COUNTIFS(Bike_Data[Product Name],Bike_Data[[#This Row],[Product Name]])</f>
        <v>91</v>
      </c>
      <c r="L1182">
        <f>_xlfn.RANK.EQ(Bike_Data[[#This Row],[Product Name Count]],Bike_Data[Product Name Count])</f>
        <v>1553</v>
      </c>
      <c r="M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2" t="s">
        <v>36</v>
      </c>
      <c r="O1182" t="s">
        <v>69</v>
      </c>
      <c r="P1182">
        <v>2</v>
      </c>
      <c r="Q1182">
        <v>429</v>
      </c>
      <c r="R1182">
        <v>7.0000000000000007E-2</v>
      </c>
      <c r="S1182" t="s">
        <v>47</v>
      </c>
      <c r="T1182">
        <v>3</v>
      </c>
      <c r="U1182" t="s">
        <v>44</v>
      </c>
      <c r="V1182" t="s">
        <v>48</v>
      </c>
      <c r="W1182" t="s">
        <v>49</v>
      </c>
      <c r="X1182" t="s">
        <v>50</v>
      </c>
    </row>
    <row r="1183" spans="1:24" hidden="1" x14ac:dyDescent="0.25">
      <c r="A1183">
        <v>622</v>
      </c>
      <c r="B1183" t="s">
        <v>1802</v>
      </c>
      <c r="C1183" t="s">
        <v>1810</v>
      </c>
      <c r="D1183">
        <v>4</v>
      </c>
      <c r="E1183" t="s">
        <v>23</v>
      </c>
      <c r="F1183" t="s">
        <v>1818</v>
      </c>
      <c r="G1183" t="s">
        <v>44</v>
      </c>
      <c r="H1183" t="s">
        <v>227</v>
      </c>
      <c r="I1183" t="s">
        <v>1819</v>
      </c>
      <c r="J1183" t="s">
        <v>76</v>
      </c>
      <c r="K1183">
        <f>COUNTIFS(Bike_Data[Product Name],Bike_Data[[#This Row],[Product Name]])</f>
        <v>101</v>
      </c>
      <c r="L1183">
        <f>_xlfn.RANK.EQ(Bike_Data[[#This Row],[Product Name Count]],Bike_Data[Product Name Count])</f>
        <v>862</v>
      </c>
      <c r="M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83" t="s">
        <v>77</v>
      </c>
      <c r="O1183" t="s">
        <v>40</v>
      </c>
      <c r="P1183">
        <v>2</v>
      </c>
      <c r="Q1183">
        <v>2999.99</v>
      </c>
      <c r="R1183">
        <v>7.0000000000000007E-2</v>
      </c>
      <c r="S1183" t="s">
        <v>47</v>
      </c>
      <c r="T1183">
        <v>17</v>
      </c>
      <c r="U1183" t="s">
        <v>44</v>
      </c>
      <c r="V1183" t="s">
        <v>48</v>
      </c>
      <c r="W1183" t="s">
        <v>49</v>
      </c>
      <c r="X1183" t="s">
        <v>55</v>
      </c>
    </row>
    <row r="1184" spans="1:24" hidden="1" x14ac:dyDescent="0.25">
      <c r="A1184">
        <v>622</v>
      </c>
      <c r="B1184" t="s">
        <v>1802</v>
      </c>
      <c r="C1184" t="s">
        <v>1810</v>
      </c>
      <c r="D1184">
        <v>4</v>
      </c>
      <c r="E1184" t="s">
        <v>23</v>
      </c>
      <c r="F1184" t="s">
        <v>1818</v>
      </c>
      <c r="G1184" t="s">
        <v>44</v>
      </c>
      <c r="H1184" t="s">
        <v>227</v>
      </c>
      <c r="I1184" t="s">
        <v>1819</v>
      </c>
      <c r="J1184" t="s">
        <v>132</v>
      </c>
      <c r="K1184">
        <f>COUNTIFS(Bike_Data[Product Name],Bike_Data[[#This Row],[Product Name]])</f>
        <v>98</v>
      </c>
      <c r="L1184">
        <f>_xlfn.RANK.EQ(Bike_Data[[#This Row],[Product Name Count]],Bike_Data[Product Name Count])</f>
        <v>1164</v>
      </c>
      <c r="M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84" t="s">
        <v>70</v>
      </c>
      <c r="O1184" t="s">
        <v>37</v>
      </c>
      <c r="P1184">
        <v>1</v>
      </c>
      <c r="Q1184">
        <v>499.99</v>
      </c>
      <c r="R1184">
        <v>7.0000000000000007E-2</v>
      </c>
      <c r="S1184" t="s">
        <v>47</v>
      </c>
      <c r="T1184">
        <v>18</v>
      </c>
      <c r="U1184" t="s">
        <v>44</v>
      </c>
      <c r="V1184" t="s">
        <v>48</v>
      </c>
      <c r="W1184" t="s">
        <v>49</v>
      </c>
      <c r="X1184" t="s">
        <v>55</v>
      </c>
    </row>
    <row r="1185" spans="1:24" hidden="1" x14ac:dyDescent="0.25">
      <c r="A1185">
        <v>622</v>
      </c>
      <c r="B1185" t="s">
        <v>1802</v>
      </c>
      <c r="C1185" t="s">
        <v>1810</v>
      </c>
      <c r="D1185">
        <v>4</v>
      </c>
      <c r="E1185" t="s">
        <v>23</v>
      </c>
      <c r="F1185" t="s">
        <v>1818</v>
      </c>
      <c r="G1185" t="s">
        <v>44</v>
      </c>
      <c r="H1185" t="s">
        <v>227</v>
      </c>
      <c r="I1185" t="s">
        <v>1819</v>
      </c>
      <c r="J1185" t="s">
        <v>28</v>
      </c>
      <c r="K1185">
        <f>COUNTIFS(Bike_Data[Product Name],Bike_Data[[#This Row],[Product Name]])</f>
        <v>97</v>
      </c>
      <c r="L1185">
        <f>_xlfn.RANK.EQ(Bike_Data[[#This Row],[Product Name Count]],Bike_Data[Product Name Count])</f>
        <v>1262</v>
      </c>
      <c r="M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5" t="s">
        <v>29</v>
      </c>
      <c r="O1185" t="s">
        <v>30</v>
      </c>
      <c r="P1185">
        <v>1</v>
      </c>
      <c r="Q1185">
        <v>1549</v>
      </c>
      <c r="R1185">
        <v>0.2</v>
      </c>
      <c r="S1185" t="s">
        <v>47</v>
      </c>
      <c r="T1185">
        <v>13</v>
      </c>
      <c r="U1185" t="s">
        <v>44</v>
      </c>
      <c r="V1185" t="s">
        <v>48</v>
      </c>
      <c r="W1185" t="s">
        <v>49</v>
      </c>
      <c r="X1185" t="s">
        <v>55</v>
      </c>
    </row>
    <row r="1186" spans="1:24" hidden="1" x14ac:dyDescent="0.25">
      <c r="A1186">
        <v>622</v>
      </c>
      <c r="B1186" t="s">
        <v>1802</v>
      </c>
      <c r="C1186" t="s">
        <v>1810</v>
      </c>
      <c r="D1186">
        <v>4</v>
      </c>
      <c r="E1186" t="s">
        <v>23</v>
      </c>
      <c r="F1186" t="s">
        <v>1818</v>
      </c>
      <c r="G1186" t="s">
        <v>44</v>
      </c>
      <c r="H1186" t="s">
        <v>227</v>
      </c>
      <c r="I1186" t="s">
        <v>1819</v>
      </c>
      <c r="J1186" t="s">
        <v>75</v>
      </c>
      <c r="K1186">
        <f>COUNTIFS(Bike_Data[Product Name],Bike_Data[[#This Row],[Product Name]])</f>
        <v>89</v>
      </c>
      <c r="L1186">
        <f>_xlfn.RANK.EQ(Bike_Data[[#This Row],[Product Name Count]],Bike_Data[Product Name Count])</f>
        <v>1826</v>
      </c>
      <c r="M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6" t="s">
        <v>36</v>
      </c>
      <c r="O1186" t="s">
        <v>69</v>
      </c>
      <c r="P1186">
        <v>1</v>
      </c>
      <c r="Q1186">
        <v>449</v>
      </c>
      <c r="R1186">
        <v>0.1</v>
      </c>
      <c r="S1186" t="s">
        <v>47</v>
      </c>
      <c r="T1186">
        <v>13</v>
      </c>
      <c r="U1186" t="s">
        <v>44</v>
      </c>
      <c r="V1186" t="s">
        <v>48</v>
      </c>
      <c r="W1186" t="s">
        <v>49</v>
      </c>
      <c r="X1186" t="s">
        <v>55</v>
      </c>
    </row>
    <row r="1187" spans="1:24" hidden="1" x14ac:dyDescent="0.25">
      <c r="A1187">
        <v>623</v>
      </c>
      <c r="B1187" t="s">
        <v>1813</v>
      </c>
      <c r="C1187" t="s">
        <v>1820</v>
      </c>
      <c r="D1187">
        <v>4</v>
      </c>
      <c r="E1187" t="s">
        <v>23</v>
      </c>
      <c r="F1187" t="s">
        <v>1821</v>
      </c>
      <c r="G1187" t="s">
        <v>44</v>
      </c>
      <c r="H1187" t="s">
        <v>921</v>
      </c>
      <c r="I1187" t="s">
        <v>1822</v>
      </c>
      <c r="J1187" t="s">
        <v>38</v>
      </c>
      <c r="K1187">
        <f>COUNTIFS(Bike_Data[Product Name],Bike_Data[[#This Row],[Product Name]])</f>
        <v>85</v>
      </c>
      <c r="L1187">
        <f>_xlfn.RANK.EQ(Bike_Data[[#This Row],[Product Name Count]],Bike_Data[Product Name Count])</f>
        <v>2001</v>
      </c>
      <c r="M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87" t="s">
        <v>39</v>
      </c>
      <c r="O1187" t="s">
        <v>40</v>
      </c>
      <c r="P1187">
        <v>1</v>
      </c>
      <c r="Q1187">
        <v>1799.99</v>
      </c>
      <c r="R1187">
        <v>7.0000000000000007E-2</v>
      </c>
      <c r="S1187" t="s">
        <v>47</v>
      </c>
      <c r="T1187">
        <v>1</v>
      </c>
      <c r="U1187" t="s">
        <v>44</v>
      </c>
      <c r="V1187" t="s">
        <v>48</v>
      </c>
      <c r="W1187" t="s">
        <v>49</v>
      </c>
      <c r="X1187" t="s">
        <v>50</v>
      </c>
    </row>
    <row r="1188" spans="1:24" hidden="1" x14ac:dyDescent="0.25">
      <c r="A1188">
        <v>624</v>
      </c>
      <c r="B1188" t="s">
        <v>1813</v>
      </c>
      <c r="C1188" t="s">
        <v>1820</v>
      </c>
      <c r="D1188">
        <v>4</v>
      </c>
      <c r="E1188" t="s">
        <v>23</v>
      </c>
      <c r="F1188" t="s">
        <v>1823</v>
      </c>
      <c r="G1188" t="s">
        <v>44</v>
      </c>
      <c r="H1188" t="s">
        <v>395</v>
      </c>
      <c r="I1188" t="s">
        <v>1824</v>
      </c>
      <c r="J1188" t="s">
        <v>109</v>
      </c>
      <c r="K1188">
        <f>COUNTIFS(Bike_Data[Product Name],Bike_Data[[#This Row],[Product Name]])</f>
        <v>193</v>
      </c>
      <c r="L1188">
        <f>_xlfn.RANK.EQ(Bike_Data[[#This Row],[Product Name Count]],Bike_Data[Product Name Count])</f>
        <v>1</v>
      </c>
      <c r="M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88" t="s">
        <v>87</v>
      </c>
      <c r="O1188" t="s">
        <v>37</v>
      </c>
      <c r="P1188">
        <v>2</v>
      </c>
      <c r="Q1188">
        <v>269.99</v>
      </c>
      <c r="R1188">
        <v>0.05</v>
      </c>
      <c r="S1188" t="s">
        <v>47</v>
      </c>
      <c r="T1188">
        <v>16</v>
      </c>
      <c r="U1188" t="s">
        <v>44</v>
      </c>
      <c r="V1188" t="s">
        <v>48</v>
      </c>
      <c r="W1188" t="s">
        <v>49</v>
      </c>
      <c r="X1188" t="s">
        <v>50</v>
      </c>
    </row>
    <row r="1189" spans="1:24" hidden="1" x14ac:dyDescent="0.25">
      <c r="A1189">
        <v>624</v>
      </c>
      <c r="B1189" t="s">
        <v>1813</v>
      </c>
      <c r="C1189" t="s">
        <v>1820</v>
      </c>
      <c r="D1189">
        <v>4</v>
      </c>
      <c r="E1189" t="s">
        <v>23</v>
      </c>
      <c r="F1189" t="s">
        <v>1823</v>
      </c>
      <c r="G1189" t="s">
        <v>44</v>
      </c>
      <c r="H1189" t="s">
        <v>395</v>
      </c>
      <c r="I1189" t="s">
        <v>1824</v>
      </c>
      <c r="J1189" t="s">
        <v>42</v>
      </c>
      <c r="K1189">
        <f>COUNTIFS(Bike_Data[Product Name],Bike_Data[[#This Row],[Product Name]])</f>
        <v>185</v>
      </c>
      <c r="L1189">
        <f>_xlfn.RANK.EQ(Bike_Data[[#This Row],[Product Name Count]],Bike_Data[Product Name Count])</f>
        <v>387</v>
      </c>
      <c r="M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89" t="s">
        <v>36</v>
      </c>
      <c r="O1189" t="s">
        <v>37</v>
      </c>
      <c r="P1189">
        <v>1</v>
      </c>
      <c r="Q1189">
        <v>599.99</v>
      </c>
      <c r="R1189">
        <v>7.0000000000000007E-2</v>
      </c>
      <c r="S1189" t="s">
        <v>47</v>
      </c>
      <c r="T1189">
        <v>20</v>
      </c>
      <c r="U1189" t="s">
        <v>44</v>
      </c>
      <c r="V1189" t="s">
        <v>48</v>
      </c>
      <c r="W1189" t="s">
        <v>49</v>
      </c>
      <c r="X1189" t="s">
        <v>50</v>
      </c>
    </row>
    <row r="1190" spans="1:24" hidden="1" x14ac:dyDescent="0.25">
      <c r="A1190">
        <v>624</v>
      </c>
      <c r="B1190" t="s">
        <v>1813</v>
      </c>
      <c r="C1190" t="s">
        <v>1820</v>
      </c>
      <c r="D1190">
        <v>4</v>
      </c>
      <c r="E1190" t="s">
        <v>23</v>
      </c>
      <c r="F1190" t="s">
        <v>1823</v>
      </c>
      <c r="G1190" t="s">
        <v>44</v>
      </c>
      <c r="H1190" t="s">
        <v>395</v>
      </c>
      <c r="I1190" t="s">
        <v>1824</v>
      </c>
      <c r="J1190" t="s">
        <v>86</v>
      </c>
      <c r="K1190">
        <f>COUNTIFS(Bike_Data[Product Name],Bike_Data[[#This Row],[Product Name]])</f>
        <v>180</v>
      </c>
      <c r="L1190">
        <f>_xlfn.RANK.EQ(Bike_Data[[#This Row],[Product Name Count]],Bike_Data[Product Name Count])</f>
        <v>572</v>
      </c>
      <c r="M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0" t="s">
        <v>36</v>
      </c>
      <c r="O1190" t="s">
        <v>37</v>
      </c>
      <c r="P1190">
        <v>2</v>
      </c>
      <c r="Q1190">
        <v>269.99</v>
      </c>
      <c r="R1190">
        <v>0.2</v>
      </c>
      <c r="S1190" t="s">
        <v>47</v>
      </c>
      <c r="T1190">
        <v>18</v>
      </c>
      <c r="U1190" t="s">
        <v>44</v>
      </c>
      <c r="V1190" t="s">
        <v>48</v>
      </c>
      <c r="W1190" t="s">
        <v>49</v>
      </c>
      <c r="X1190" t="s">
        <v>50</v>
      </c>
    </row>
    <row r="1191" spans="1:24" hidden="1" x14ac:dyDescent="0.25">
      <c r="A1191">
        <v>624</v>
      </c>
      <c r="B1191" t="s">
        <v>1813</v>
      </c>
      <c r="C1191" t="s">
        <v>1820</v>
      </c>
      <c r="D1191">
        <v>4</v>
      </c>
      <c r="E1191" t="s">
        <v>23</v>
      </c>
      <c r="F1191" t="s">
        <v>1823</v>
      </c>
      <c r="G1191" t="s">
        <v>44</v>
      </c>
      <c r="H1191" t="s">
        <v>395</v>
      </c>
      <c r="I1191" t="s">
        <v>1824</v>
      </c>
      <c r="J1191" t="s">
        <v>86</v>
      </c>
      <c r="K1191">
        <f>COUNTIFS(Bike_Data[Product Name],Bike_Data[[#This Row],[Product Name]])</f>
        <v>180</v>
      </c>
      <c r="L1191">
        <f>_xlfn.RANK.EQ(Bike_Data[[#This Row],[Product Name Count]],Bike_Data[Product Name Count])</f>
        <v>572</v>
      </c>
      <c r="M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1" t="s">
        <v>87</v>
      </c>
      <c r="O1191" t="s">
        <v>37</v>
      </c>
      <c r="P1191">
        <v>1</v>
      </c>
      <c r="Q1191">
        <v>269.99</v>
      </c>
      <c r="R1191">
        <v>7.0000000000000007E-2</v>
      </c>
      <c r="S1191" t="s">
        <v>47</v>
      </c>
      <c r="T1191">
        <v>0</v>
      </c>
      <c r="U1191" t="s">
        <v>44</v>
      </c>
      <c r="V1191" t="s">
        <v>48</v>
      </c>
      <c r="W1191" t="s">
        <v>49</v>
      </c>
      <c r="X1191" t="s">
        <v>50</v>
      </c>
    </row>
    <row r="1192" spans="1:24" hidden="1" x14ac:dyDescent="0.25">
      <c r="A1192">
        <v>626</v>
      </c>
      <c r="B1192" t="s">
        <v>1810</v>
      </c>
      <c r="C1192" t="s">
        <v>1820</v>
      </c>
      <c r="D1192">
        <v>4</v>
      </c>
      <c r="E1192" t="s">
        <v>23</v>
      </c>
      <c r="F1192" t="s">
        <v>1828</v>
      </c>
      <c r="G1192" t="s">
        <v>44</v>
      </c>
      <c r="H1192" t="s">
        <v>930</v>
      </c>
      <c r="I1192" t="s">
        <v>1829</v>
      </c>
      <c r="J1192" t="s">
        <v>82</v>
      </c>
      <c r="K1192">
        <f>COUNTIFS(Bike_Data[Product Name],Bike_Data[[#This Row],[Product Name]])</f>
        <v>91</v>
      </c>
      <c r="L1192">
        <f>_xlfn.RANK.EQ(Bike_Data[[#This Row],[Product Name Count]],Bike_Data[Product Name Count])</f>
        <v>1553</v>
      </c>
      <c r="M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92" t="s">
        <v>36</v>
      </c>
      <c r="O1192" t="s">
        <v>37</v>
      </c>
      <c r="P1192">
        <v>1</v>
      </c>
      <c r="Q1192">
        <v>529.99</v>
      </c>
      <c r="R1192">
        <v>0.2</v>
      </c>
      <c r="S1192" t="s">
        <v>47</v>
      </c>
      <c r="T1192">
        <v>6</v>
      </c>
      <c r="U1192" t="s">
        <v>44</v>
      </c>
      <c r="V1192" t="s">
        <v>48</v>
      </c>
      <c r="W1192" t="s">
        <v>49</v>
      </c>
      <c r="X1192" t="s">
        <v>55</v>
      </c>
    </row>
    <row r="1193" spans="1:24" hidden="1" x14ac:dyDescent="0.25">
      <c r="A1193">
        <v>627</v>
      </c>
      <c r="B1193" t="s">
        <v>1810</v>
      </c>
      <c r="C1193" t="s">
        <v>1830</v>
      </c>
      <c r="D1193">
        <v>4</v>
      </c>
      <c r="E1193" t="s">
        <v>23</v>
      </c>
      <c r="F1193" t="s">
        <v>1831</v>
      </c>
      <c r="G1193" t="s">
        <v>44</v>
      </c>
      <c r="H1193" t="s">
        <v>1119</v>
      </c>
      <c r="I1193" t="s">
        <v>1832</v>
      </c>
      <c r="J1193" t="s">
        <v>42</v>
      </c>
      <c r="K1193">
        <f>COUNTIFS(Bike_Data[Product Name],Bike_Data[[#This Row],[Product Name]])</f>
        <v>185</v>
      </c>
      <c r="L1193">
        <f>_xlfn.RANK.EQ(Bike_Data[[#This Row],[Product Name Count]],Bike_Data[Product Name Count])</f>
        <v>387</v>
      </c>
      <c r="M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3" t="s">
        <v>70</v>
      </c>
      <c r="O1193" t="s">
        <v>37</v>
      </c>
      <c r="P1193">
        <v>1</v>
      </c>
      <c r="Q1193">
        <v>599.99</v>
      </c>
      <c r="R1193">
        <v>7.0000000000000007E-2</v>
      </c>
      <c r="S1193" t="s">
        <v>47</v>
      </c>
      <c r="T1193">
        <v>2</v>
      </c>
      <c r="U1193" t="s">
        <v>44</v>
      </c>
      <c r="V1193" t="s">
        <v>48</v>
      </c>
      <c r="W1193" t="s">
        <v>49</v>
      </c>
      <c r="X1193" t="s">
        <v>50</v>
      </c>
    </row>
    <row r="1194" spans="1:24" hidden="1" x14ac:dyDescent="0.25">
      <c r="A1194">
        <v>627</v>
      </c>
      <c r="B1194" t="s">
        <v>1810</v>
      </c>
      <c r="C1194" t="s">
        <v>1830</v>
      </c>
      <c r="D1194">
        <v>4</v>
      </c>
      <c r="E1194" t="s">
        <v>23</v>
      </c>
      <c r="F1194" t="s">
        <v>1831</v>
      </c>
      <c r="G1194" t="s">
        <v>44</v>
      </c>
      <c r="H1194" t="s">
        <v>1119</v>
      </c>
      <c r="I1194" t="s">
        <v>1832</v>
      </c>
      <c r="J1194" t="s">
        <v>76</v>
      </c>
      <c r="K1194">
        <f>COUNTIFS(Bike_Data[Product Name],Bike_Data[[#This Row],[Product Name]])</f>
        <v>101</v>
      </c>
      <c r="L1194">
        <f>_xlfn.RANK.EQ(Bike_Data[[#This Row],[Product Name Count]],Bike_Data[Product Name Count])</f>
        <v>862</v>
      </c>
      <c r="M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4" t="s">
        <v>77</v>
      </c>
      <c r="O1194" t="s">
        <v>40</v>
      </c>
      <c r="P1194">
        <v>2</v>
      </c>
      <c r="Q1194">
        <v>2999.99</v>
      </c>
      <c r="R1194">
        <v>0.2</v>
      </c>
      <c r="S1194" t="s">
        <v>47</v>
      </c>
      <c r="T1194">
        <v>17</v>
      </c>
      <c r="U1194" t="s">
        <v>44</v>
      </c>
      <c r="V1194" t="s">
        <v>48</v>
      </c>
      <c r="W1194" t="s">
        <v>49</v>
      </c>
      <c r="X1194" t="s">
        <v>50</v>
      </c>
    </row>
    <row r="1195" spans="1:24" hidden="1" x14ac:dyDescent="0.25">
      <c r="A1195">
        <v>627</v>
      </c>
      <c r="B1195" t="s">
        <v>1810</v>
      </c>
      <c r="C1195" t="s">
        <v>1830</v>
      </c>
      <c r="D1195">
        <v>4</v>
      </c>
      <c r="E1195" t="s">
        <v>23</v>
      </c>
      <c r="F1195" t="s">
        <v>1831</v>
      </c>
      <c r="G1195" t="s">
        <v>44</v>
      </c>
      <c r="H1195" t="s">
        <v>1119</v>
      </c>
      <c r="I1195" t="s">
        <v>1832</v>
      </c>
      <c r="J1195" t="s">
        <v>165</v>
      </c>
      <c r="K1195">
        <f>COUNTIFS(Bike_Data[Product Name],Bike_Data[[#This Row],[Product Name]])</f>
        <v>78</v>
      </c>
      <c r="L1195">
        <f>_xlfn.RANK.EQ(Bike_Data[[#This Row],[Product Name Count]],Bike_Data[Product Name Count])</f>
        <v>2170</v>
      </c>
      <c r="M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95" t="s">
        <v>36</v>
      </c>
      <c r="O1195" t="s">
        <v>69</v>
      </c>
      <c r="P1195">
        <v>1</v>
      </c>
      <c r="Q1195">
        <v>449</v>
      </c>
      <c r="R1195">
        <v>7.0000000000000007E-2</v>
      </c>
      <c r="S1195" t="s">
        <v>47</v>
      </c>
      <c r="T1195">
        <v>15</v>
      </c>
      <c r="U1195" t="s">
        <v>44</v>
      </c>
      <c r="V1195" t="s">
        <v>48</v>
      </c>
      <c r="W1195" t="s">
        <v>49</v>
      </c>
      <c r="X1195" t="s">
        <v>50</v>
      </c>
    </row>
    <row r="1196" spans="1:24" hidden="1" x14ac:dyDescent="0.25">
      <c r="A1196">
        <v>630</v>
      </c>
      <c r="B1196" t="s">
        <v>1825</v>
      </c>
      <c r="C1196" t="s">
        <v>1830</v>
      </c>
      <c r="D1196">
        <v>4</v>
      </c>
      <c r="E1196" t="s">
        <v>23</v>
      </c>
      <c r="F1196" t="s">
        <v>1838</v>
      </c>
      <c r="G1196" t="s">
        <v>44</v>
      </c>
      <c r="H1196" t="s">
        <v>233</v>
      </c>
      <c r="I1196" t="s">
        <v>1839</v>
      </c>
      <c r="J1196" t="s">
        <v>109</v>
      </c>
      <c r="K1196">
        <f>COUNTIFS(Bike_Data[Product Name],Bike_Data[[#This Row],[Product Name]])</f>
        <v>193</v>
      </c>
      <c r="L1196">
        <f>_xlfn.RANK.EQ(Bike_Data[[#This Row],[Product Name Count]],Bike_Data[Product Name Count])</f>
        <v>1</v>
      </c>
      <c r="M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6" t="s">
        <v>87</v>
      </c>
      <c r="O1196" t="s">
        <v>37</v>
      </c>
      <c r="P1196">
        <v>2</v>
      </c>
      <c r="Q1196">
        <v>269.99</v>
      </c>
      <c r="R1196">
        <v>7.0000000000000007E-2</v>
      </c>
      <c r="S1196" t="s">
        <v>47</v>
      </c>
      <c r="T1196">
        <v>16</v>
      </c>
      <c r="U1196" t="s">
        <v>44</v>
      </c>
      <c r="V1196" t="s">
        <v>48</v>
      </c>
      <c r="W1196" t="s">
        <v>49</v>
      </c>
      <c r="X1196" t="s">
        <v>50</v>
      </c>
    </row>
    <row r="1197" spans="1:24" hidden="1" x14ac:dyDescent="0.25">
      <c r="A1197">
        <v>630</v>
      </c>
      <c r="B1197" t="s">
        <v>1825</v>
      </c>
      <c r="C1197" t="s">
        <v>1830</v>
      </c>
      <c r="D1197">
        <v>4</v>
      </c>
      <c r="E1197" t="s">
        <v>23</v>
      </c>
      <c r="F1197" t="s">
        <v>1838</v>
      </c>
      <c r="G1197" t="s">
        <v>44</v>
      </c>
      <c r="H1197" t="s">
        <v>233</v>
      </c>
      <c r="I1197" t="s">
        <v>1839</v>
      </c>
      <c r="J1197" t="s">
        <v>132</v>
      </c>
      <c r="K1197">
        <f>COUNTIFS(Bike_Data[Product Name],Bike_Data[[#This Row],[Product Name]])</f>
        <v>98</v>
      </c>
      <c r="L1197">
        <f>_xlfn.RANK.EQ(Bike_Data[[#This Row],[Product Name Count]],Bike_Data[Product Name Count])</f>
        <v>1164</v>
      </c>
      <c r="M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197" t="s">
        <v>70</v>
      </c>
      <c r="O1197" t="s">
        <v>37</v>
      </c>
      <c r="P1197">
        <v>1</v>
      </c>
      <c r="Q1197">
        <v>499.99</v>
      </c>
      <c r="R1197">
        <v>0.1</v>
      </c>
      <c r="S1197" t="s">
        <v>47</v>
      </c>
      <c r="T1197">
        <v>18</v>
      </c>
      <c r="U1197" t="s">
        <v>44</v>
      </c>
      <c r="V1197" t="s">
        <v>48</v>
      </c>
      <c r="W1197" t="s">
        <v>49</v>
      </c>
      <c r="X1197" t="s">
        <v>50</v>
      </c>
    </row>
    <row r="1198" spans="1:24" hidden="1" x14ac:dyDescent="0.25">
      <c r="A1198">
        <v>630</v>
      </c>
      <c r="B1198" t="s">
        <v>1825</v>
      </c>
      <c r="C1198" t="s">
        <v>1830</v>
      </c>
      <c r="D1198">
        <v>4</v>
      </c>
      <c r="E1198" t="s">
        <v>23</v>
      </c>
      <c r="F1198" t="s">
        <v>1838</v>
      </c>
      <c r="G1198" t="s">
        <v>44</v>
      </c>
      <c r="H1198" t="s">
        <v>233</v>
      </c>
      <c r="I1198" t="s">
        <v>1839</v>
      </c>
      <c r="J1198" t="s">
        <v>127</v>
      </c>
      <c r="K1198">
        <f>COUNTIFS(Bike_Data[Product Name],Bike_Data[[#This Row],[Product Name]])</f>
        <v>91</v>
      </c>
      <c r="L1198">
        <f>_xlfn.RANK.EQ(Bike_Data[[#This Row],[Product Name Count]],Bike_Data[Product Name Count])</f>
        <v>1553</v>
      </c>
      <c r="M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98" t="s">
        <v>39</v>
      </c>
      <c r="O1198" t="s">
        <v>128</v>
      </c>
      <c r="P1198">
        <v>1</v>
      </c>
      <c r="Q1198">
        <v>1320.99</v>
      </c>
      <c r="R1198">
        <v>0.05</v>
      </c>
      <c r="S1198" t="s">
        <v>47</v>
      </c>
      <c r="T1198">
        <v>1</v>
      </c>
      <c r="U1198" t="s">
        <v>44</v>
      </c>
      <c r="V1198" t="s">
        <v>48</v>
      </c>
      <c r="W1198" t="s">
        <v>49</v>
      </c>
      <c r="X1198" t="s">
        <v>50</v>
      </c>
    </row>
    <row r="1199" spans="1:24" hidden="1" x14ac:dyDescent="0.25">
      <c r="A1199">
        <v>630</v>
      </c>
      <c r="B1199" t="s">
        <v>1825</v>
      </c>
      <c r="C1199" t="s">
        <v>1830</v>
      </c>
      <c r="D1199">
        <v>4</v>
      </c>
      <c r="E1199" t="s">
        <v>23</v>
      </c>
      <c r="F1199" t="s">
        <v>1838</v>
      </c>
      <c r="G1199" t="s">
        <v>44</v>
      </c>
      <c r="H1199" t="s">
        <v>233</v>
      </c>
      <c r="I1199" t="s">
        <v>1839</v>
      </c>
      <c r="J1199" t="s">
        <v>75</v>
      </c>
      <c r="K1199">
        <f>COUNTIFS(Bike_Data[Product Name],Bike_Data[[#This Row],[Product Name]])</f>
        <v>89</v>
      </c>
      <c r="L1199">
        <f>_xlfn.RANK.EQ(Bike_Data[[#This Row],[Product Name Count]],Bike_Data[Product Name Count])</f>
        <v>1826</v>
      </c>
      <c r="M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199" t="s">
        <v>36</v>
      </c>
      <c r="O1199" t="s">
        <v>69</v>
      </c>
      <c r="P1199">
        <v>2</v>
      </c>
      <c r="Q1199">
        <v>449</v>
      </c>
      <c r="R1199">
        <v>0.1</v>
      </c>
      <c r="S1199" t="s">
        <v>47</v>
      </c>
      <c r="T1199">
        <v>13</v>
      </c>
      <c r="U1199" t="s">
        <v>44</v>
      </c>
      <c r="V1199" t="s">
        <v>48</v>
      </c>
      <c r="W1199" t="s">
        <v>49</v>
      </c>
      <c r="X1199" t="s">
        <v>50</v>
      </c>
    </row>
    <row r="1200" spans="1:24" hidden="1" x14ac:dyDescent="0.25">
      <c r="A1200">
        <v>632</v>
      </c>
      <c r="B1200" t="s">
        <v>1820</v>
      </c>
      <c r="C1200" t="s">
        <v>1835</v>
      </c>
      <c r="D1200">
        <v>4</v>
      </c>
      <c r="E1200" t="s">
        <v>23</v>
      </c>
      <c r="F1200" t="s">
        <v>1842</v>
      </c>
      <c r="G1200" t="s">
        <v>44</v>
      </c>
      <c r="H1200" t="s">
        <v>268</v>
      </c>
      <c r="I1200" t="s">
        <v>1843</v>
      </c>
      <c r="J1200" t="s">
        <v>86</v>
      </c>
      <c r="K1200">
        <f>COUNTIFS(Bike_Data[Product Name],Bike_Data[[#This Row],[Product Name]])</f>
        <v>180</v>
      </c>
      <c r="L1200">
        <f>_xlfn.RANK.EQ(Bike_Data[[#This Row],[Product Name Count]],Bike_Data[Product Name Count])</f>
        <v>572</v>
      </c>
      <c r="M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0" t="s">
        <v>87</v>
      </c>
      <c r="O1200" t="s">
        <v>37</v>
      </c>
      <c r="P1200">
        <v>2</v>
      </c>
      <c r="Q1200">
        <v>269.99</v>
      </c>
      <c r="R1200">
        <v>0.1</v>
      </c>
      <c r="S1200" t="s">
        <v>47</v>
      </c>
      <c r="T1200">
        <v>0</v>
      </c>
      <c r="U1200" t="s">
        <v>44</v>
      </c>
      <c r="V1200" t="s">
        <v>48</v>
      </c>
      <c r="W1200" t="s">
        <v>49</v>
      </c>
      <c r="X1200" t="s">
        <v>55</v>
      </c>
    </row>
    <row r="1201" spans="1:24" hidden="1" x14ac:dyDescent="0.25">
      <c r="A1201">
        <v>632</v>
      </c>
      <c r="B1201" t="s">
        <v>1820</v>
      </c>
      <c r="C1201" t="s">
        <v>1835</v>
      </c>
      <c r="D1201">
        <v>4</v>
      </c>
      <c r="E1201" t="s">
        <v>23</v>
      </c>
      <c r="F1201" t="s">
        <v>1842</v>
      </c>
      <c r="G1201" t="s">
        <v>44</v>
      </c>
      <c r="H1201" t="s">
        <v>268</v>
      </c>
      <c r="I1201" t="s">
        <v>1843</v>
      </c>
      <c r="J1201" t="s">
        <v>114</v>
      </c>
      <c r="K1201">
        <f>COUNTIFS(Bike_Data[Product Name],Bike_Data[[#This Row],[Product Name]])</f>
        <v>110</v>
      </c>
      <c r="L1201">
        <f>_xlfn.RANK.EQ(Bike_Data[[#This Row],[Product Name Count]],Bike_Data[Product Name Count])</f>
        <v>752</v>
      </c>
      <c r="M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1" t="s">
        <v>39</v>
      </c>
      <c r="O1201" t="s">
        <v>30</v>
      </c>
      <c r="P1201">
        <v>1</v>
      </c>
      <c r="Q1201">
        <v>469.99</v>
      </c>
      <c r="R1201">
        <v>0.05</v>
      </c>
      <c r="S1201" t="s">
        <v>47</v>
      </c>
      <c r="T1201">
        <v>11</v>
      </c>
      <c r="U1201" t="s">
        <v>44</v>
      </c>
      <c r="V1201" t="s">
        <v>48</v>
      </c>
      <c r="W1201" t="s">
        <v>49</v>
      </c>
      <c r="X1201" t="s">
        <v>55</v>
      </c>
    </row>
    <row r="1202" spans="1:24" hidden="1" x14ac:dyDescent="0.25">
      <c r="A1202">
        <v>632</v>
      </c>
      <c r="B1202" t="s">
        <v>1820</v>
      </c>
      <c r="C1202" t="s">
        <v>1835</v>
      </c>
      <c r="D1202">
        <v>4</v>
      </c>
      <c r="E1202" t="s">
        <v>23</v>
      </c>
      <c r="F1202" t="s">
        <v>1842</v>
      </c>
      <c r="G1202" t="s">
        <v>44</v>
      </c>
      <c r="H1202" t="s">
        <v>268</v>
      </c>
      <c r="I1202" t="s">
        <v>1843</v>
      </c>
      <c r="J1202" t="s">
        <v>132</v>
      </c>
      <c r="K1202">
        <f>COUNTIFS(Bike_Data[Product Name],Bike_Data[[#This Row],[Product Name]])</f>
        <v>98</v>
      </c>
      <c r="L1202">
        <f>_xlfn.RANK.EQ(Bike_Data[[#This Row],[Product Name Count]],Bike_Data[Product Name Count])</f>
        <v>1164</v>
      </c>
      <c r="M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2" t="s">
        <v>70</v>
      </c>
      <c r="O1202" t="s">
        <v>37</v>
      </c>
      <c r="P1202">
        <v>1</v>
      </c>
      <c r="Q1202">
        <v>499.99</v>
      </c>
      <c r="R1202">
        <v>0.2</v>
      </c>
      <c r="S1202" t="s">
        <v>47</v>
      </c>
      <c r="T1202">
        <v>18</v>
      </c>
      <c r="U1202" t="s">
        <v>44</v>
      </c>
      <c r="V1202" t="s">
        <v>48</v>
      </c>
      <c r="W1202" t="s">
        <v>49</v>
      </c>
      <c r="X1202" t="s">
        <v>55</v>
      </c>
    </row>
    <row r="1203" spans="1:24" hidden="1" x14ac:dyDescent="0.25">
      <c r="A1203">
        <v>632</v>
      </c>
      <c r="B1203" t="s">
        <v>1820</v>
      </c>
      <c r="C1203" t="s">
        <v>1835</v>
      </c>
      <c r="D1203">
        <v>4</v>
      </c>
      <c r="E1203" t="s">
        <v>23</v>
      </c>
      <c r="F1203" t="s">
        <v>1842</v>
      </c>
      <c r="G1203" t="s">
        <v>44</v>
      </c>
      <c r="H1203" t="s">
        <v>268</v>
      </c>
      <c r="I1203" t="s">
        <v>1843</v>
      </c>
      <c r="J1203" t="s">
        <v>104</v>
      </c>
      <c r="K1203">
        <f>COUNTIFS(Bike_Data[Product Name],Bike_Data[[#This Row],[Product Name]])</f>
        <v>97</v>
      </c>
      <c r="L1203">
        <f>_xlfn.RANK.EQ(Bike_Data[[#This Row],[Product Name Count]],Bike_Data[Product Name Count])</f>
        <v>1262</v>
      </c>
      <c r="M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03" t="s">
        <v>29</v>
      </c>
      <c r="O1203" t="s">
        <v>30</v>
      </c>
      <c r="P1203">
        <v>2</v>
      </c>
      <c r="Q1203">
        <v>1680.99</v>
      </c>
      <c r="R1203">
        <v>0.1</v>
      </c>
      <c r="S1203" t="s">
        <v>47</v>
      </c>
      <c r="T1203">
        <v>21</v>
      </c>
      <c r="U1203" t="s">
        <v>44</v>
      </c>
      <c r="V1203" t="s">
        <v>48</v>
      </c>
      <c r="W1203" t="s">
        <v>49</v>
      </c>
      <c r="X1203" t="s">
        <v>55</v>
      </c>
    </row>
    <row r="1204" spans="1:24" hidden="1" x14ac:dyDescent="0.25">
      <c r="A1204">
        <v>632</v>
      </c>
      <c r="B1204" t="s">
        <v>1820</v>
      </c>
      <c r="C1204" t="s">
        <v>1835</v>
      </c>
      <c r="D1204">
        <v>4</v>
      </c>
      <c r="E1204" t="s">
        <v>23</v>
      </c>
      <c r="F1204" t="s">
        <v>1842</v>
      </c>
      <c r="G1204" t="s">
        <v>44</v>
      </c>
      <c r="H1204" t="s">
        <v>268</v>
      </c>
      <c r="I1204" t="s">
        <v>1843</v>
      </c>
      <c r="J1204" t="s">
        <v>82</v>
      </c>
      <c r="K1204">
        <f>COUNTIFS(Bike_Data[Product Name],Bike_Data[[#This Row],[Product Name]])</f>
        <v>91</v>
      </c>
      <c r="L1204">
        <f>_xlfn.RANK.EQ(Bike_Data[[#This Row],[Product Name Count]],Bike_Data[Product Name Count])</f>
        <v>1553</v>
      </c>
      <c r="M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04" t="s">
        <v>36</v>
      </c>
      <c r="O1204" t="s">
        <v>37</v>
      </c>
      <c r="P1204">
        <v>1</v>
      </c>
      <c r="Q1204">
        <v>529.99</v>
      </c>
      <c r="R1204">
        <v>7.0000000000000007E-2</v>
      </c>
      <c r="S1204" t="s">
        <v>47</v>
      </c>
      <c r="T1204">
        <v>6</v>
      </c>
      <c r="U1204" t="s">
        <v>44</v>
      </c>
      <c r="V1204" t="s">
        <v>48</v>
      </c>
      <c r="W1204" t="s">
        <v>49</v>
      </c>
      <c r="X1204" t="s">
        <v>55</v>
      </c>
    </row>
    <row r="1205" spans="1:24" hidden="1" x14ac:dyDescent="0.25">
      <c r="A1205">
        <v>634</v>
      </c>
      <c r="B1205" t="s">
        <v>1835</v>
      </c>
      <c r="C1205" t="s">
        <v>1844</v>
      </c>
      <c r="D1205">
        <v>4</v>
      </c>
      <c r="E1205" t="s">
        <v>23</v>
      </c>
      <c r="F1205" t="s">
        <v>1847</v>
      </c>
      <c r="G1205" t="s">
        <v>44</v>
      </c>
      <c r="H1205" t="s">
        <v>830</v>
      </c>
      <c r="I1205" t="s">
        <v>1848</v>
      </c>
      <c r="J1205" t="s">
        <v>78</v>
      </c>
      <c r="K1205">
        <f>COUNTIFS(Bike_Data[Product Name],Bike_Data[[#This Row],[Product Name]])</f>
        <v>193</v>
      </c>
      <c r="L1205">
        <f>_xlfn.RANK.EQ(Bike_Data[[#This Row],[Product Name Count]],Bike_Data[Product Name Count])</f>
        <v>1</v>
      </c>
      <c r="M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5" t="s">
        <v>36</v>
      </c>
      <c r="O1205" t="s">
        <v>37</v>
      </c>
      <c r="P1205">
        <v>1</v>
      </c>
      <c r="Q1205">
        <v>549.99</v>
      </c>
      <c r="R1205">
        <v>0.1</v>
      </c>
      <c r="S1205" t="s">
        <v>47</v>
      </c>
      <c r="T1205">
        <v>2</v>
      </c>
      <c r="U1205" t="s">
        <v>44</v>
      </c>
      <c r="V1205" t="s">
        <v>48</v>
      </c>
      <c r="W1205" t="s">
        <v>49</v>
      </c>
      <c r="X1205" t="s">
        <v>50</v>
      </c>
    </row>
    <row r="1206" spans="1:24" hidden="1" x14ac:dyDescent="0.25">
      <c r="A1206">
        <v>634</v>
      </c>
      <c r="B1206" t="s">
        <v>1835</v>
      </c>
      <c r="C1206" t="s">
        <v>1844</v>
      </c>
      <c r="D1206">
        <v>4</v>
      </c>
      <c r="E1206" t="s">
        <v>23</v>
      </c>
      <c r="F1206" t="s">
        <v>1847</v>
      </c>
      <c r="G1206" t="s">
        <v>44</v>
      </c>
      <c r="H1206" t="s">
        <v>830</v>
      </c>
      <c r="I1206" t="s">
        <v>1848</v>
      </c>
      <c r="J1206" t="s">
        <v>41</v>
      </c>
      <c r="K1206">
        <f>COUNTIFS(Bike_Data[Product Name],Bike_Data[[#This Row],[Product Name]])</f>
        <v>97</v>
      </c>
      <c r="L1206">
        <f>_xlfn.RANK.EQ(Bike_Data[[#This Row],[Product Name Count]],Bike_Data[Product Name Count])</f>
        <v>1262</v>
      </c>
      <c r="M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06" t="s">
        <v>39</v>
      </c>
      <c r="O1206" t="s">
        <v>40</v>
      </c>
      <c r="P1206">
        <v>2</v>
      </c>
      <c r="Q1206">
        <v>2899.99</v>
      </c>
      <c r="R1206">
        <v>0.05</v>
      </c>
      <c r="S1206" t="s">
        <v>47</v>
      </c>
      <c r="T1206">
        <v>2</v>
      </c>
      <c r="U1206" t="s">
        <v>44</v>
      </c>
      <c r="V1206" t="s">
        <v>48</v>
      </c>
      <c r="W1206" t="s">
        <v>49</v>
      </c>
      <c r="X1206" t="s">
        <v>50</v>
      </c>
    </row>
    <row r="1207" spans="1:24" hidden="1" x14ac:dyDescent="0.25">
      <c r="A1207">
        <v>635</v>
      </c>
      <c r="B1207" t="s">
        <v>1844</v>
      </c>
      <c r="C1207" t="s">
        <v>1849</v>
      </c>
      <c r="D1207">
        <v>4</v>
      </c>
      <c r="E1207" t="s">
        <v>23</v>
      </c>
      <c r="F1207" t="s">
        <v>1850</v>
      </c>
      <c r="G1207" t="s">
        <v>44</v>
      </c>
      <c r="H1207" t="s">
        <v>143</v>
      </c>
      <c r="I1207" t="s">
        <v>1851</v>
      </c>
      <c r="J1207" t="s">
        <v>41</v>
      </c>
      <c r="K1207">
        <f>COUNTIFS(Bike_Data[Product Name],Bike_Data[[#This Row],[Product Name]])</f>
        <v>97</v>
      </c>
      <c r="L1207">
        <f>_xlfn.RANK.EQ(Bike_Data[[#This Row],[Product Name Count]],Bike_Data[Product Name Count])</f>
        <v>1262</v>
      </c>
      <c r="M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07" t="s">
        <v>39</v>
      </c>
      <c r="O1207" t="s">
        <v>40</v>
      </c>
      <c r="P1207">
        <v>1</v>
      </c>
      <c r="Q1207">
        <v>2899.99</v>
      </c>
      <c r="R1207">
        <v>0.05</v>
      </c>
      <c r="S1207" t="s">
        <v>47</v>
      </c>
      <c r="T1207">
        <v>2</v>
      </c>
      <c r="U1207" t="s">
        <v>44</v>
      </c>
      <c r="V1207" t="s">
        <v>48</v>
      </c>
      <c r="W1207" t="s">
        <v>49</v>
      </c>
      <c r="X1207" t="s">
        <v>50</v>
      </c>
    </row>
    <row r="1208" spans="1:24" hidden="1" x14ac:dyDescent="0.25">
      <c r="A1208">
        <v>637</v>
      </c>
      <c r="B1208" t="s">
        <v>1852</v>
      </c>
      <c r="C1208" t="s">
        <v>1853</v>
      </c>
      <c r="D1208">
        <v>4</v>
      </c>
      <c r="E1208" t="s">
        <v>23</v>
      </c>
      <c r="F1208" t="s">
        <v>1858</v>
      </c>
      <c r="G1208" t="s">
        <v>44</v>
      </c>
      <c r="H1208" t="s">
        <v>187</v>
      </c>
      <c r="I1208" t="s">
        <v>1859</v>
      </c>
      <c r="J1208" t="s">
        <v>76</v>
      </c>
      <c r="K1208">
        <f>COUNTIFS(Bike_Data[Product Name],Bike_Data[[#This Row],[Product Name]])</f>
        <v>101</v>
      </c>
      <c r="L1208">
        <f>_xlfn.RANK.EQ(Bike_Data[[#This Row],[Product Name Count]],Bike_Data[Product Name Count])</f>
        <v>862</v>
      </c>
      <c r="M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08" t="s">
        <v>77</v>
      </c>
      <c r="O1208" t="s">
        <v>40</v>
      </c>
      <c r="P1208">
        <v>1</v>
      </c>
      <c r="Q1208">
        <v>2999.99</v>
      </c>
      <c r="R1208">
        <v>0.1</v>
      </c>
      <c r="S1208" t="s">
        <v>47</v>
      </c>
      <c r="T1208">
        <v>17</v>
      </c>
      <c r="U1208" t="s">
        <v>44</v>
      </c>
      <c r="V1208" t="s">
        <v>48</v>
      </c>
      <c r="W1208" t="s">
        <v>49</v>
      </c>
      <c r="X1208" t="s">
        <v>50</v>
      </c>
    </row>
    <row r="1209" spans="1:24" hidden="1" x14ac:dyDescent="0.25">
      <c r="A1209">
        <v>637</v>
      </c>
      <c r="B1209" t="s">
        <v>1852</v>
      </c>
      <c r="C1209" t="s">
        <v>1853</v>
      </c>
      <c r="D1209">
        <v>4</v>
      </c>
      <c r="E1209" t="s">
        <v>23</v>
      </c>
      <c r="F1209" t="s">
        <v>1858</v>
      </c>
      <c r="G1209" t="s">
        <v>44</v>
      </c>
      <c r="H1209" t="s">
        <v>187</v>
      </c>
      <c r="I1209" t="s">
        <v>1859</v>
      </c>
      <c r="J1209" t="s">
        <v>1860</v>
      </c>
      <c r="K1209">
        <f>COUNTIFS(Bike_Data[Product Name],Bike_Data[[#This Row],[Product Name]])</f>
        <v>46</v>
      </c>
      <c r="L1209">
        <f>_xlfn.RANK.EQ(Bike_Data[[#This Row],[Product Name Count]],Bike_Data[Product Name Count])</f>
        <v>2374</v>
      </c>
      <c r="M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09" t="s">
        <v>70</v>
      </c>
      <c r="O1209" t="s">
        <v>1861</v>
      </c>
      <c r="P1209">
        <v>2</v>
      </c>
      <c r="Q1209">
        <v>449.99</v>
      </c>
      <c r="R1209">
        <v>0.1</v>
      </c>
      <c r="S1209" t="s">
        <v>47</v>
      </c>
      <c r="T1209">
        <v>7</v>
      </c>
      <c r="U1209" t="s">
        <v>44</v>
      </c>
      <c r="V1209" t="s">
        <v>48</v>
      </c>
      <c r="W1209" t="s">
        <v>49</v>
      </c>
      <c r="X1209" t="s">
        <v>50</v>
      </c>
    </row>
    <row r="1210" spans="1:24" hidden="1" x14ac:dyDescent="0.25">
      <c r="A1210">
        <v>638</v>
      </c>
      <c r="B1210" t="s">
        <v>1862</v>
      </c>
      <c r="C1210" t="s">
        <v>1863</v>
      </c>
      <c r="D1210">
        <v>4</v>
      </c>
      <c r="E1210" t="s">
        <v>23</v>
      </c>
      <c r="F1210" t="s">
        <v>1864</v>
      </c>
      <c r="G1210" t="s">
        <v>44</v>
      </c>
      <c r="H1210" t="s">
        <v>659</v>
      </c>
      <c r="I1210" t="s">
        <v>1865</v>
      </c>
      <c r="J1210" t="s">
        <v>1868</v>
      </c>
      <c r="K1210">
        <f>COUNTIFS(Bike_Data[Product Name],Bike_Data[[#This Row],[Product Name]])</f>
        <v>28</v>
      </c>
      <c r="L1210">
        <f>_xlfn.RANK.EQ(Bike_Data[[#This Row],[Product Name Count]],Bike_Data[Product Name Count])</f>
        <v>2595</v>
      </c>
      <c r="M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0" t="s">
        <v>1867</v>
      </c>
      <c r="O1210" t="s">
        <v>40</v>
      </c>
      <c r="P1210">
        <v>1</v>
      </c>
      <c r="Q1210">
        <v>5499.99</v>
      </c>
      <c r="R1210">
        <v>0.2</v>
      </c>
      <c r="S1210" t="s">
        <v>47</v>
      </c>
      <c r="T1210">
        <v>20</v>
      </c>
      <c r="U1210" t="s">
        <v>44</v>
      </c>
      <c r="V1210" t="s">
        <v>48</v>
      </c>
      <c r="W1210" t="s">
        <v>49</v>
      </c>
      <c r="X1210" t="s">
        <v>55</v>
      </c>
    </row>
    <row r="1211" spans="1:24" hidden="1" x14ac:dyDescent="0.25">
      <c r="A1211">
        <v>638</v>
      </c>
      <c r="B1211" t="s">
        <v>1862</v>
      </c>
      <c r="C1211" t="s">
        <v>1863</v>
      </c>
      <c r="D1211">
        <v>4</v>
      </c>
      <c r="E1211" t="s">
        <v>23</v>
      </c>
      <c r="F1211" t="s">
        <v>1864</v>
      </c>
      <c r="G1211" t="s">
        <v>44</v>
      </c>
      <c r="H1211" t="s">
        <v>659</v>
      </c>
      <c r="I1211" t="s">
        <v>1865</v>
      </c>
      <c r="J1211" t="s">
        <v>1869</v>
      </c>
      <c r="K1211">
        <f>COUNTIFS(Bike_Data[Product Name],Bike_Data[[#This Row],[Product Name]])</f>
        <v>28</v>
      </c>
      <c r="L1211">
        <f>_xlfn.RANK.EQ(Bike_Data[[#This Row],[Product Name Count]],Bike_Data[Product Name Count])</f>
        <v>2595</v>
      </c>
      <c r="M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1" t="s">
        <v>70</v>
      </c>
      <c r="O1211" t="s">
        <v>1861</v>
      </c>
      <c r="P1211">
        <v>1</v>
      </c>
      <c r="Q1211">
        <v>551.99</v>
      </c>
      <c r="R1211">
        <v>0.05</v>
      </c>
      <c r="S1211" t="s">
        <v>47</v>
      </c>
      <c r="T1211">
        <v>1</v>
      </c>
      <c r="U1211" t="s">
        <v>44</v>
      </c>
      <c r="V1211" t="s">
        <v>48</v>
      </c>
      <c r="W1211" t="s">
        <v>49</v>
      </c>
      <c r="X1211" t="s">
        <v>55</v>
      </c>
    </row>
    <row r="1212" spans="1:24" hidden="1" x14ac:dyDescent="0.25">
      <c r="A1212">
        <v>638</v>
      </c>
      <c r="B1212" t="s">
        <v>1862</v>
      </c>
      <c r="C1212" t="s">
        <v>1863</v>
      </c>
      <c r="D1212">
        <v>4</v>
      </c>
      <c r="E1212" t="s">
        <v>23</v>
      </c>
      <c r="F1212" t="s">
        <v>1864</v>
      </c>
      <c r="G1212" t="s">
        <v>44</v>
      </c>
      <c r="H1212" t="s">
        <v>659</v>
      </c>
      <c r="I1212" t="s">
        <v>1865</v>
      </c>
      <c r="J1212" t="s">
        <v>1866</v>
      </c>
      <c r="K1212">
        <f>COUNTIFS(Bike_Data[Product Name],Bike_Data[[#This Row],[Product Name]])</f>
        <v>17</v>
      </c>
      <c r="L1212">
        <f>_xlfn.RANK.EQ(Bike_Data[[#This Row],[Product Name Count]],Bike_Data[Product Name Count])</f>
        <v>3886</v>
      </c>
      <c r="M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12" t="s">
        <v>1867</v>
      </c>
      <c r="O1212" t="s">
        <v>30</v>
      </c>
      <c r="P1212">
        <v>2</v>
      </c>
      <c r="Q1212">
        <v>749.99</v>
      </c>
      <c r="R1212">
        <v>0.05</v>
      </c>
      <c r="S1212" t="s">
        <v>47</v>
      </c>
      <c r="T1212">
        <v>19</v>
      </c>
      <c r="U1212" t="s">
        <v>44</v>
      </c>
      <c r="V1212" t="s">
        <v>48</v>
      </c>
      <c r="W1212" t="s">
        <v>49</v>
      </c>
      <c r="X1212" t="s">
        <v>55</v>
      </c>
    </row>
    <row r="1213" spans="1:24" hidden="1" x14ac:dyDescent="0.25">
      <c r="A1213">
        <v>639</v>
      </c>
      <c r="B1213" t="s">
        <v>1863</v>
      </c>
      <c r="C1213" t="s">
        <v>1870</v>
      </c>
      <c r="D1213">
        <v>4</v>
      </c>
      <c r="E1213" t="s">
        <v>23</v>
      </c>
      <c r="F1213" t="s">
        <v>1871</v>
      </c>
      <c r="G1213" t="s">
        <v>44</v>
      </c>
      <c r="H1213" t="s">
        <v>1872</v>
      </c>
      <c r="I1213" t="s">
        <v>1873</v>
      </c>
      <c r="J1213" t="s">
        <v>82</v>
      </c>
      <c r="K1213">
        <f>COUNTIFS(Bike_Data[Product Name],Bike_Data[[#This Row],[Product Name]])</f>
        <v>91</v>
      </c>
      <c r="L1213">
        <f>_xlfn.RANK.EQ(Bike_Data[[#This Row],[Product Name Count]],Bike_Data[Product Name Count])</f>
        <v>1553</v>
      </c>
      <c r="M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13" t="s">
        <v>36</v>
      </c>
      <c r="O1213" t="s">
        <v>37</v>
      </c>
      <c r="P1213">
        <v>1</v>
      </c>
      <c r="Q1213">
        <v>529.99</v>
      </c>
      <c r="R1213">
        <v>7.0000000000000007E-2</v>
      </c>
      <c r="S1213" t="s">
        <v>47</v>
      </c>
      <c r="T1213">
        <v>6</v>
      </c>
      <c r="U1213" t="s">
        <v>44</v>
      </c>
      <c r="V1213" t="s">
        <v>48</v>
      </c>
      <c r="W1213" t="s">
        <v>49</v>
      </c>
      <c r="X1213" t="s">
        <v>50</v>
      </c>
    </row>
    <row r="1214" spans="1:24" hidden="1" x14ac:dyDescent="0.25">
      <c r="A1214">
        <v>639</v>
      </c>
      <c r="B1214" t="s">
        <v>1863</v>
      </c>
      <c r="C1214" t="s">
        <v>1870</v>
      </c>
      <c r="D1214">
        <v>4</v>
      </c>
      <c r="E1214" t="s">
        <v>23</v>
      </c>
      <c r="F1214" t="s">
        <v>1871</v>
      </c>
      <c r="G1214" t="s">
        <v>44</v>
      </c>
      <c r="H1214" t="s">
        <v>1872</v>
      </c>
      <c r="I1214" t="s">
        <v>1873</v>
      </c>
      <c r="J1214" t="s">
        <v>1874</v>
      </c>
      <c r="K1214">
        <f>COUNTIFS(Bike_Data[Product Name],Bike_Data[[#This Row],[Product Name]])</f>
        <v>25</v>
      </c>
      <c r="L1214">
        <f>_xlfn.RANK.EQ(Bike_Data[[#This Row],[Product Name Count]],Bike_Data[Product Name Count])</f>
        <v>2944</v>
      </c>
      <c r="M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4" t="s">
        <v>77</v>
      </c>
      <c r="O1214" t="s">
        <v>40</v>
      </c>
      <c r="P1214">
        <v>2</v>
      </c>
      <c r="Q1214">
        <v>4999.99</v>
      </c>
      <c r="R1214">
        <v>0.1</v>
      </c>
      <c r="S1214" t="s">
        <v>47</v>
      </c>
      <c r="T1214">
        <v>20</v>
      </c>
      <c r="U1214" t="s">
        <v>44</v>
      </c>
      <c r="V1214" t="s">
        <v>48</v>
      </c>
      <c r="W1214" t="s">
        <v>49</v>
      </c>
      <c r="X1214" t="s">
        <v>50</v>
      </c>
    </row>
    <row r="1215" spans="1:24" hidden="1" x14ac:dyDescent="0.25">
      <c r="A1215">
        <v>639</v>
      </c>
      <c r="B1215" t="s">
        <v>1863</v>
      </c>
      <c r="C1215" t="s">
        <v>1870</v>
      </c>
      <c r="D1215">
        <v>4</v>
      </c>
      <c r="E1215" t="s">
        <v>23</v>
      </c>
      <c r="F1215" t="s">
        <v>1871</v>
      </c>
      <c r="G1215" t="s">
        <v>44</v>
      </c>
      <c r="H1215" t="s">
        <v>1872</v>
      </c>
      <c r="I1215" t="s">
        <v>1873</v>
      </c>
      <c r="J1215" t="s">
        <v>1875</v>
      </c>
      <c r="K1215">
        <f>COUNTIFS(Bike_Data[Product Name],Bike_Data[[#This Row],[Product Name]])</f>
        <v>22</v>
      </c>
      <c r="L1215">
        <f>_xlfn.RANK.EQ(Bike_Data[[#This Row],[Product Name Count]],Bike_Data[Product Name Count])</f>
        <v>3283</v>
      </c>
      <c r="M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5" t="s">
        <v>36</v>
      </c>
      <c r="O1215" t="s">
        <v>1861</v>
      </c>
      <c r="P1215">
        <v>1</v>
      </c>
      <c r="Q1215">
        <v>619.99</v>
      </c>
      <c r="R1215">
        <v>0.05</v>
      </c>
      <c r="S1215" t="s">
        <v>47</v>
      </c>
      <c r="T1215">
        <v>1</v>
      </c>
      <c r="U1215" t="s">
        <v>44</v>
      </c>
      <c r="V1215" t="s">
        <v>48</v>
      </c>
      <c r="W1215" t="s">
        <v>49</v>
      </c>
      <c r="X1215" t="s">
        <v>50</v>
      </c>
    </row>
    <row r="1216" spans="1:24" hidden="1" x14ac:dyDescent="0.25">
      <c r="A1216">
        <v>639</v>
      </c>
      <c r="B1216" t="s">
        <v>1863</v>
      </c>
      <c r="C1216" t="s">
        <v>1870</v>
      </c>
      <c r="D1216">
        <v>4</v>
      </c>
      <c r="E1216" t="s">
        <v>23</v>
      </c>
      <c r="F1216" t="s">
        <v>1871</v>
      </c>
      <c r="G1216" t="s">
        <v>44</v>
      </c>
      <c r="H1216" t="s">
        <v>1872</v>
      </c>
      <c r="I1216" t="s">
        <v>1873</v>
      </c>
      <c r="J1216" t="s">
        <v>1876</v>
      </c>
      <c r="K1216">
        <f>COUNTIFS(Bike_Data[Product Name],Bike_Data[[#This Row],[Product Name]])</f>
        <v>20</v>
      </c>
      <c r="L1216">
        <f>_xlfn.RANK.EQ(Bike_Data[[#This Row],[Product Name Count]],Bike_Data[Product Name Count])</f>
        <v>3563</v>
      </c>
      <c r="M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16" t="s">
        <v>36</v>
      </c>
      <c r="O1216" t="s">
        <v>1861</v>
      </c>
      <c r="P1216">
        <v>1</v>
      </c>
      <c r="Q1216">
        <v>749.99</v>
      </c>
      <c r="R1216">
        <v>0.05</v>
      </c>
      <c r="S1216" t="s">
        <v>47</v>
      </c>
      <c r="T1216">
        <v>20</v>
      </c>
      <c r="U1216" t="s">
        <v>44</v>
      </c>
      <c r="V1216" t="s">
        <v>48</v>
      </c>
      <c r="W1216" t="s">
        <v>49</v>
      </c>
      <c r="X1216" t="s">
        <v>50</v>
      </c>
    </row>
    <row r="1217" spans="1:24" hidden="1" x14ac:dyDescent="0.25">
      <c r="A1217">
        <v>640</v>
      </c>
      <c r="B1217" t="s">
        <v>1863</v>
      </c>
      <c r="C1217" t="s">
        <v>1870</v>
      </c>
      <c r="D1217">
        <v>4</v>
      </c>
      <c r="E1217" t="s">
        <v>23</v>
      </c>
      <c r="F1217" t="s">
        <v>1877</v>
      </c>
      <c r="G1217" t="s">
        <v>44</v>
      </c>
      <c r="H1217" t="s">
        <v>1009</v>
      </c>
      <c r="I1217" t="s">
        <v>1878</v>
      </c>
      <c r="J1217" t="s">
        <v>1879</v>
      </c>
      <c r="K1217">
        <f>COUNTIFS(Bike_Data[Product Name],Bike_Data[[#This Row],[Product Name]])</f>
        <v>49</v>
      </c>
      <c r="L1217">
        <f>_xlfn.RANK.EQ(Bike_Data[[#This Row],[Product Name Count]],Bike_Data[Product Name Count])</f>
        <v>2325</v>
      </c>
      <c r="M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17" t="s">
        <v>36</v>
      </c>
      <c r="O1217" t="s">
        <v>37</v>
      </c>
      <c r="P1217">
        <v>2</v>
      </c>
      <c r="Q1217">
        <v>299.99</v>
      </c>
      <c r="R1217">
        <v>7.0000000000000007E-2</v>
      </c>
      <c r="S1217" t="s">
        <v>47</v>
      </c>
      <c r="T1217">
        <v>20</v>
      </c>
      <c r="U1217" t="s">
        <v>44</v>
      </c>
      <c r="V1217" t="s">
        <v>48</v>
      </c>
      <c r="W1217" t="s">
        <v>49</v>
      </c>
      <c r="X1217" t="s">
        <v>50</v>
      </c>
    </row>
    <row r="1218" spans="1:24" hidden="1" x14ac:dyDescent="0.25">
      <c r="A1218">
        <v>640</v>
      </c>
      <c r="B1218" t="s">
        <v>1863</v>
      </c>
      <c r="C1218" t="s">
        <v>1870</v>
      </c>
      <c r="D1218">
        <v>4</v>
      </c>
      <c r="E1218" t="s">
        <v>23</v>
      </c>
      <c r="F1218" t="s">
        <v>1877</v>
      </c>
      <c r="G1218" t="s">
        <v>44</v>
      </c>
      <c r="H1218" t="s">
        <v>1009</v>
      </c>
      <c r="I1218" t="s">
        <v>1878</v>
      </c>
      <c r="J1218" t="s">
        <v>1860</v>
      </c>
      <c r="K1218">
        <f>COUNTIFS(Bike_Data[Product Name],Bike_Data[[#This Row],[Product Name]])</f>
        <v>46</v>
      </c>
      <c r="L1218">
        <f>_xlfn.RANK.EQ(Bike_Data[[#This Row],[Product Name Count]],Bike_Data[Product Name Count])</f>
        <v>2374</v>
      </c>
      <c r="M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8" t="s">
        <v>70</v>
      </c>
      <c r="O1218" t="s">
        <v>1861</v>
      </c>
      <c r="P1218">
        <v>2</v>
      </c>
      <c r="Q1218">
        <v>449.99</v>
      </c>
      <c r="R1218">
        <v>0.05</v>
      </c>
      <c r="S1218" t="s">
        <v>47</v>
      </c>
      <c r="T1218">
        <v>7</v>
      </c>
      <c r="U1218" t="s">
        <v>44</v>
      </c>
      <c r="V1218" t="s">
        <v>48</v>
      </c>
      <c r="W1218" t="s">
        <v>49</v>
      </c>
      <c r="X1218" t="s">
        <v>50</v>
      </c>
    </row>
    <row r="1219" spans="1:24" hidden="1" x14ac:dyDescent="0.25">
      <c r="A1219">
        <v>640</v>
      </c>
      <c r="B1219" t="s">
        <v>1863</v>
      </c>
      <c r="C1219" t="s">
        <v>1870</v>
      </c>
      <c r="D1219">
        <v>4</v>
      </c>
      <c r="E1219" t="s">
        <v>23</v>
      </c>
      <c r="F1219" t="s">
        <v>1877</v>
      </c>
      <c r="G1219" t="s">
        <v>44</v>
      </c>
      <c r="H1219" t="s">
        <v>1009</v>
      </c>
      <c r="I1219" t="s">
        <v>1878</v>
      </c>
      <c r="J1219" t="s">
        <v>1881</v>
      </c>
      <c r="K1219">
        <f>COUNTIFS(Bike_Data[Product Name],Bike_Data[[#This Row],[Product Name]])</f>
        <v>22</v>
      </c>
      <c r="L1219">
        <f>_xlfn.RANK.EQ(Bike_Data[[#This Row],[Product Name Count]],Bike_Data[Product Name Count])</f>
        <v>3283</v>
      </c>
      <c r="M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19" t="s">
        <v>39</v>
      </c>
      <c r="O1219" t="s">
        <v>30</v>
      </c>
      <c r="P1219">
        <v>1</v>
      </c>
      <c r="Q1219">
        <v>999.99</v>
      </c>
      <c r="R1219">
        <v>7.0000000000000007E-2</v>
      </c>
      <c r="S1219" t="s">
        <v>47</v>
      </c>
      <c r="T1219">
        <v>17</v>
      </c>
      <c r="U1219" t="s">
        <v>44</v>
      </c>
      <c r="V1219" t="s">
        <v>48</v>
      </c>
      <c r="W1219" t="s">
        <v>49</v>
      </c>
      <c r="X1219" t="s">
        <v>50</v>
      </c>
    </row>
    <row r="1220" spans="1:24" hidden="1" x14ac:dyDescent="0.25">
      <c r="A1220">
        <v>640</v>
      </c>
      <c r="B1220" t="s">
        <v>1863</v>
      </c>
      <c r="C1220" t="s">
        <v>1870</v>
      </c>
      <c r="D1220">
        <v>4</v>
      </c>
      <c r="E1220" t="s">
        <v>23</v>
      </c>
      <c r="F1220" t="s">
        <v>1877</v>
      </c>
      <c r="G1220" t="s">
        <v>44</v>
      </c>
      <c r="H1220" t="s">
        <v>1009</v>
      </c>
      <c r="I1220" t="s">
        <v>1878</v>
      </c>
      <c r="J1220" t="s">
        <v>1882</v>
      </c>
      <c r="K1220">
        <f>COUNTIFS(Bike_Data[Product Name],Bike_Data[[#This Row],[Product Name]])</f>
        <v>22</v>
      </c>
      <c r="L1220">
        <f>_xlfn.RANK.EQ(Bike_Data[[#This Row],[Product Name Count]],Bike_Data[Product Name Count])</f>
        <v>3283</v>
      </c>
      <c r="M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20" t="s">
        <v>39</v>
      </c>
      <c r="O1220" t="s">
        <v>40</v>
      </c>
      <c r="P1220">
        <v>1</v>
      </c>
      <c r="Q1220">
        <v>469.99</v>
      </c>
      <c r="R1220">
        <v>7.0000000000000007E-2</v>
      </c>
      <c r="S1220" t="s">
        <v>47</v>
      </c>
      <c r="T1220">
        <v>13</v>
      </c>
      <c r="U1220" t="s">
        <v>44</v>
      </c>
      <c r="V1220" t="s">
        <v>48</v>
      </c>
      <c r="W1220" t="s">
        <v>49</v>
      </c>
      <c r="X1220" t="s">
        <v>50</v>
      </c>
    </row>
    <row r="1221" spans="1:24" hidden="1" x14ac:dyDescent="0.25">
      <c r="A1221">
        <v>640</v>
      </c>
      <c r="B1221" t="s">
        <v>1863</v>
      </c>
      <c r="C1221" t="s">
        <v>1870</v>
      </c>
      <c r="D1221">
        <v>4</v>
      </c>
      <c r="E1221" t="s">
        <v>23</v>
      </c>
      <c r="F1221" t="s">
        <v>1877</v>
      </c>
      <c r="G1221" t="s">
        <v>44</v>
      </c>
      <c r="H1221" t="s">
        <v>1009</v>
      </c>
      <c r="I1221" t="s">
        <v>1878</v>
      </c>
      <c r="J1221" t="s">
        <v>1880</v>
      </c>
      <c r="K1221">
        <f>COUNTIFS(Bike_Data[Product Name],Bike_Data[[#This Row],[Product Name]])</f>
        <v>20</v>
      </c>
      <c r="L1221">
        <f>_xlfn.RANK.EQ(Bike_Data[[#This Row],[Product Name Count]],Bike_Data[Product Name Count])</f>
        <v>3563</v>
      </c>
      <c r="M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21" t="s">
        <v>70</v>
      </c>
      <c r="O1221" t="s">
        <v>1861</v>
      </c>
      <c r="P1221">
        <v>2</v>
      </c>
      <c r="Q1221">
        <v>416.99</v>
      </c>
      <c r="R1221">
        <v>0.2</v>
      </c>
      <c r="S1221" t="s">
        <v>47</v>
      </c>
      <c r="T1221">
        <v>25</v>
      </c>
      <c r="U1221" t="s">
        <v>44</v>
      </c>
      <c r="V1221" t="s">
        <v>48</v>
      </c>
      <c r="W1221" t="s">
        <v>49</v>
      </c>
      <c r="X1221" t="s">
        <v>50</v>
      </c>
    </row>
    <row r="1222" spans="1:24" hidden="1" x14ac:dyDescent="0.25">
      <c r="A1222">
        <v>642</v>
      </c>
      <c r="B1222" t="s">
        <v>1870</v>
      </c>
      <c r="C1222" t="s">
        <v>1888</v>
      </c>
      <c r="D1222">
        <v>4</v>
      </c>
      <c r="E1222" t="s">
        <v>23</v>
      </c>
      <c r="F1222" t="s">
        <v>1889</v>
      </c>
      <c r="G1222" t="s">
        <v>44</v>
      </c>
      <c r="H1222" t="s">
        <v>333</v>
      </c>
      <c r="I1222" t="s">
        <v>1890</v>
      </c>
      <c r="J1222" t="s">
        <v>1860</v>
      </c>
      <c r="K1222">
        <f>COUNTIFS(Bike_Data[Product Name],Bike_Data[[#This Row],[Product Name]])</f>
        <v>46</v>
      </c>
      <c r="L1222">
        <f>_xlfn.RANK.EQ(Bike_Data[[#This Row],[Product Name Count]],Bike_Data[Product Name Count])</f>
        <v>2374</v>
      </c>
      <c r="M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22" t="s">
        <v>36</v>
      </c>
      <c r="O1222" t="s">
        <v>1861</v>
      </c>
      <c r="P1222">
        <v>2</v>
      </c>
      <c r="Q1222">
        <v>449.99</v>
      </c>
      <c r="R1222">
        <v>7.0000000000000007E-2</v>
      </c>
      <c r="S1222" t="s">
        <v>47</v>
      </c>
      <c r="T1222">
        <v>23</v>
      </c>
      <c r="U1222" t="s">
        <v>44</v>
      </c>
      <c r="V1222" t="s">
        <v>48</v>
      </c>
      <c r="W1222" t="s">
        <v>49</v>
      </c>
      <c r="X1222" t="s">
        <v>55</v>
      </c>
    </row>
    <row r="1223" spans="1:24" hidden="1" x14ac:dyDescent="0.25">
      <c r="A1223">
        <v>644</v>
      </c>
      <c r="B1223" t="s">
        <v>1883</v>
      </c>
      <c r="C1223" t="s">
        <v>1888</v>
      </c>
      <c r="D1223">
        <v>4</v>
      </c>
      <c r="E1223" t="s">
        <v>23</v>
      </c>
      <c r="F1223" t="s">
        <v>1894</v>
      </c>
      <c r="G1223" t="s">
        <v>44</v>
      </c>
      <c r="H1223" t="s">
        <v>594</v>
      </c>
      <c r="I1223" t="s">
        <v>1895</v>
      </c>
      <c r="J1223" t="s">
        <v>76</v>
      </c>
      <c r="K1223">
        <f>COUNTIFS(Bike_Data[Product Name],Bike_Data[[#This Row],[Product Name]])</f>
        <v>101</v>
      </c>
      <c r="L1223">
        <f>_xlfn.RANK.EQ(Bike_Data[[#This Row],[Product Name Count]],Bike_Data[Product Name Count])</f>
        <v>862</v>
      </c>
      <c r="M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23" t="s">
        <v>77</v>
      </c>
      <c r="O1223" t="s">
        <v>40</v>
      </c>
      <c r="P1223">
        <v>1</v>
      </c>
      <c r="Q1223">
        <v>2999.99</v>
      </c>
      <c r="R1223">
        <v>7.0000000000000007E-2</v>
      </c>
      <c r="S1223" t="s">
        <v>47</v>
      </c>
      <c r="T1223">
        <v>17</v>
      </c>
      <c r="U1223" t="s">
        <v>44</v>
      </c>
      <c r="V1223" t="s">
        <v>48</v>
      </c>
      <c r="W1223" t="s">
        <v>49</v>
      </c>
      <c r="X1223" t="s">
        <v>50</v>
      </c>
    </row>
    <row r="1224" spans="1:24" hidden="1" x14ac:dyDescent="0.25">
      <c r="A1224">
        <v>645</v>
      </c>
      <c r="B1224" t="s">
        <v>1883</v>
      </c>
      <c r="C1224" t="s">
        <v>1888</v>
      </c>
      <c r="D1224">
        <v>4</v>
      </c>
      <c r="E1224" t="s">
        <v>23</v>
      </c>
      <c r="F1224" t="s">
        <v>1896</v>
      </c>
      <c r="G1224" t="s">
        <v>44</v>
      </c>
      <c r="H1224" t="s">
        <v>570</v>
      </c>
      <c r="I1224" t="s">
        <v>1897</v>
      </c>
      <c r="J1224" t="s">
        <v>109</v>
      </c>
      <c r="K1224">
        <f>COUNTIFS(Bike_Data[Product Name],Bike_Data[[#This Row],[Product Name]])</f>
        <v>193</v>
      </c>
      <c r="L1224">
        <f>_xlfn.RANK.EQ(Bike_Data[[#This Row],[Product Name Count]],Bike_Data[Product Name Count])</f>
        <v>1</v>
      </c>
      <c r="M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24" t="s">
        <v>87</v>
      </c>
      <c r="O1224" t="s">
        <v>37</v>
      </c>
      <c r="P1224">
        <v>2</v>
      </c>
      <c r="Q1224">
        <v>269.99</v>
      </c>
      <c r="R1224">
        <v>7.0000000000000007E-2</v>
      </c>
      <c r="S1224" t="s">
        <v>47</v>
      </c>
      <c r="T1224">
        <v>16</v>
      </c>
      <c r="U1224" t="s">
        <v>44</v>
      </c>
      <c r="V1224" t="s">
        <v>48</v>
      </c>
      <c r="W1224" t="s">
        <v>49</v>
      </c>
      <c r="X1224" t="s">
        <v>50</v>
      </c>
    </row>
    <row r="1225" spans="1:24" hidden="1" x14ac:dyDescent="0.25">
      <c r="A1225">
        <v>645</v>
      </c>
      <c r="B1225" t="s">
        <v>1883</v>
      </c>
      <c r="C1225" t="s">
        <v>1888</v>
      </c>
      <c r="D1225">
        <v>4</v>
      </c>
      <c r="E1225" t="s">
        <v>23</v>
      </c>
      <c r="F1225" t="s">
        <v>1896</v>
      </c>
      <c r="G1225" t="s">
        <v>44</v>
      </c>
      <c r="H1225" t="s">
        <v>570</v>
      </c>
      <c r="I1225" t="s">
        <v>1897</v>
      </c>
      <c r="J1225" t="s">
        <v>114</v>
      </c>
      <c r="K1225">
        <f>COUNTIFS(Bike_Data[Product Name],Bike_Data[[#This Row],[Product Name]])</f>
        <v>110</v>
      </c>
      <c r="L1225">
        <f>_xlfn.RANK.EQ(Bike_Data[[#This Row],[Product Name Count]],Bike_Data[Product Name Count])</f>
        <v>752</v>
      </c>
      <c r="M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25" t="s">
        <v>39</v>
      </c>
      <c r="O1225" t="s">
        <v>30</v>
      </c>
      <c r="P1225">
        <v>1</v>
      </c>
      <c r="Q1225">
        <v>469.99</v>
      </c>
      <c r="R1225">
        <v>0.05</v>
      </c>
      <c r="S1225" t="s">
        <v>47</v>
      </c>
      <c r="T1225">
        <v>11</v>
      </c>
      <c r="U1225" t="s">
        <v>44</v>
      </c>
      <c r="V1225" t="s">
        <v>48</v>
      </c>
      <c r="W1225" t="s">
        <v>49</v>
      </c>
      <c r="X1225" t="s">
        <v>50</v>
      </c>
    </row>
    <row r="1226" spans="1:24" hidden="1" x14ac:dyDescent="0.25">
      <c r="A1226">
        <v>645</v>
      </c>
      <c r="B1226" t="s">
        <v>1883</v>
      </c>
      <c r="C1226" t="s">
        <v>1888</v>
      </c>
      <c r="D1226">
        <v>4</v>
      </c>
      <c r="E1226" t="s">
        <v>23</v>
      </c>
      <c r="F1226" t="s">
        <v>1896</v>
      </c>
      <c r="G1226" t="s">
        <v>44</v>
      </c>
      <c r="H1226" t="s">
        <v>570</v>
      </c>
      <c r="I1226" t="s">
        <v>1897</v>
      </c>
      <c r="J1226" t="s">
        <v>1898</v>
      </c>
      <c r="K1226">
        <f>COUNTIFS(Bike_Data[Product Name],Bike_Data[[#This Row],[Product Name]])</f>
        <v>24</v>
      </c>
      <c r="L1226">
        <f>_xlfn.RANK.EQ(Bike_Data[[#This Row],[Product Name Count]],Bike_Data[Product Name Count])</f>
        <v>3069</v>
      </c>
      <c r="M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26" t="s">
        <v>39</v>
      </c>
      <c r="O1226" t="s">
        <v>40</v>
      </c>
      <c r="P1226">
        <v>2</v>
      </c>
      <c r="Q1226">
        <v>2299.9899999999998</v>
      </c>
      <c r="R1226">
        <v>0.05</v>
      </c>
      <c r="S1226" t="s">
        <v>47</v>
      </c>
      <c r="T1226">
        <v>16</v>
      </c>
      <c r="U1226" t="s">
        <v>44</v>
      </c>
      <c r="V1226" t="s">
        <v>48</v>
      </c>
      <c r="W1226" t="s">
        <v>49</v>
      </c>
      <c r="X1226" t="s">
        <v>50</v>
      </c>
    </row>
    <row r="1227" spans="1:24" hidden="1" x14ac:dyDescent="0.25">
      <c r="A1227">
        <v>645</v>
      </c>
      <c r="B1227" t="s">
        <v>1883</v>
      </c>
      <c r="C1227" t="s">
        <v>1888</v>
      </c>
      <c r="D1227">
        <v>4</v>
      </c>
      <c r="E1227" t="s">
        <v>23</v>
      </c>
      <c r="F1227" t="s">
        <v>1896</v>
      </c>
      <c r="G1227" t="s">
        <v>44</v>
      </c>
      <c r="H1227" t="s">
        <v>570</v>
      </c>
      <c r="I1227" t="s">
        <v>1897</v>
      </c>
      <c r="J1227" t="s">
        <v>1900</v>
      </c>
      <c r="K1227">
        <f>COUNTIFS(Bike_Data[Product Name],Bike_Data[[#This Row],[Product Name]])</f>
        <v>24</v>
      </c>
      <c r="L1227">
        <f>_xlfn.RANK.EQ(Bike_Data[[#This Row],[Product Name Count]],Bike_Data[Product Name Count])</f>
        <v>3069</v>
      </c>
      <c r="M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27" t="s">
        <v>87</v>
      </c>
      <c r="O1227" t="s">
        <v>37</v>
      </c>
      <c r="P1227">
        <v>1</v>
      </c>
      <c r="Q1227">
        <v>299.99</v>
      </c>
      <c r="R1227">
        <v>7.0000000000000007E-2</v>
      </c>
      <c r="S1227" t="s">
        <v>47</v>
      </c>
      <c r="T1227">
        <v>24</v>
      </c>
      <c r="U1227" t="s">
        <v>44</v>
      </c>
      <c r="V1227" t="s">
        <v>48</v>
      </c>
      <c r="W1227" t="s">
        <v>49</v>
      </c>
      <c r="X1227" t="s">
        <v>50</v>
      </c>
    </row>
    <row r="1228" spans="1:24" hidden="1" x14ac:dyDescent="0.25">
      <c r="A1228">
        <v>645</v>
      </c>
      <c r="B1228" t="s">
        <v>1883</v>
      </c>
      <c r="C1228" t="s">
        <v>1888</v>
      </c>
      <c r="D1228">
        <v>4</v>
      </c>
      <c r="E1228" t="s">
        <v>23</v>
      </c>
      <c r="F1228" t="s">
        <v>1896</v>
      </c>
      <c r="G1228" t="s">
        <v>44</v>
      </c>
      <c r="H1228" t="s">
        <v>570</v>
      </c>
      <c r="I1228" t="s">
        <v>1897</v>
      </c>
      <c r="J1228" t="s">
        <v>1899</v>
      </c>
      <c r="K1228">
        <f>COUNTIFS(Bike_Data[Product Name],Bike_Data[[#This Row],[Product Name]])</f>
        <v>14</v>
      </c>
      <c r="L1228">
        <f>_xlfn.RANK.EQ(Bike_Data[[#This Row],[Product Name Count]],Bike_Data[Product Name Count])</f>
        <v>4078</v>
      </c>
      <c r="M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28" t="s">
        <v>39</v>
      </c>
      <c r="O1228" t="s">
        <v>40</v>
      </c>
      <c r="P1228">
        <v>2</v>
      </c>
      <c r="Q1228">
        <v>5299.99</v>
      </c>
      <c r="R1228">
        <v>7.0000000000000007E-2</v>
      </c>
      <c r="S1228" t="s">
        <v>47</v>
      </c>
      <c r="T1228">
        <v>0</v>
      </c>
      <c r="U1228" t="s">
        <v>44</v>
      </c>
      <c r="V1228" t="s">
        <v>48</v>
      </c>
      <c r="W1228" t="s">
        <v>49</v>
      </c>
      <c r="X1228" t="s">
        <v>50</v>
      </c>
    </row>
    <row r="1229" spans="1:24" hidden="1" x14ac:dyDescent="0.25">
      <c r="A1229">
        <v>647</v>
      </c>
      <c r="B1229" t="s">
        <v>1901</v>
      </c>
      <c r="C1229" t="s">
        <v>1891</v>
      </c>
      <c r="D1229">
        <v>4</v>
      </c>
      <c r="E1229" t="s">
        <v>23</v>
      </c>
      <c r="F1229" t="s">
        <v>1905</v>
      </c>
      <c r="G1229" t="s">
        <v>44</v>
      </c>
      <c r="H1229" t="s">
        <v>943</v>
      </c>
      <c r="I1229" t="s">
        <v>1906</v>
      </c>
      <c r="J1229" t="s">
        <v>109</v>
      </c>
      <c r="K1229">
        <f>COUNTIFS(Bike_Data[Product Name],Bike_Data[[#This Row],[Product Name]])</f>
        <v>193</v>
      </c>
      <c r="L1229">
        <f>_xlfn.RANK.EQ(Bike_Data[[#This Row],[Product Name Count]],Bike_Data[Product Name Count])</f>
        <v>1</v>
      </c>
      <c r="M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29" t="s">
        <v>36</v>
      </c>
      <c r="O1229" t="s">
        <v>37</v>
      </c>
      <c r="P1229">
        <v>1</v>
      </c>
      <c r="Q1229">
        <v>269.99</v>
      </c>
      <c r="R1229">
        <v>0.1</v>
      </c>
      <c r="S1229" t="s">
        <v>47</v>
      </c>
      <c r="T1229">
        <v>1</v>
      </c>
      <c r="U1229" t="s">
        <v>44</v>
      </c>
      <c r="V1229" t="s">
        <v>48</v>
      </c>
      <c r="W1229" t="s">
        <v>49</v>
      </c>
      <c r="X1229" t="s">
        <v>55</v>
      </c>
    </row>
    <row r="1230" spans="1:24" hidden="1" x14ac:dyDescent="0.25">
      <c r="A1230">
        <v>647</v>
      </c>
      <c r="B1230" t="s">
        <v>1901</v>
      </c>
      <c r="C1230" t="s">
        <v>1891</v>
      </c>
      <c r="D1230">
        <v>4</v>
      </c>
      <c r="E1230" t="s">
        <v>23</v>
      </c>
      <c r="F1230" t="s">
        <v>1905</v>
      </c>
      <c r="G1230" t="s">
        <v>44</v>
      </c>
      <c r="H1230" t="s">
        <v>943</v>
      </c>
      <c r="I1230" t="s">
        <v>1906</v>
      </c>
      <c r="J1230" t="s">
        <v>132</v>
      </c>
      <c r="K1230">
        <f>COUNTIFS(Bike_Data[Product Name],Bike_Data[[#This Row],[Product Name]])</f>
        <v>98</v>
      </c>
      <c r="L1230">
        <f>_xlfn.RANK.EQ(Bike_Data[[#This Row],[Product Name Count]],Bike_Data[Product Name Count])</f>
        <v>1164</v>
      </c>
      <c r="M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30" t="s">
        <v>70</v>
      </c>
      <c r="O1230" t="s">
        <v>37</v>
      </c>
      <c r="P1230">
        <v>2</v>
      </c>
      <c r="Q1230">
        <v>499.99</v>
      </c>
      <c r="R1230">
        <v>7.0000000000000007E-2</v>
      </c>
      <c r="S1230" t="s">
        <v>47</v>
      </c>
      <c r="T1230">
        <v>18</v>
      </c>
      <c r="U1230" t="s">
        <v>44</v>
      </c>
      <c r="V1230" t="s">
        <v>48</v>
      </c>
      <c r="W1230" t="s">
        <v>49</v>
      </c>
      <c r="X1230" t="s">
        <v>55</v>
      </c>
    </row>
    <row r="1231" spans="1:24" hidden="1" x14ac:dyDescent="0.25">
      <c r="A1231">
        <v>648</v>
      </c>
      <c r="B1231" t="s">
        <v>1901</v>
      </c>
      <c r="C1231" t="s">
        <v>1891</v>
      </c>
      <c r="D1231">
        <v>4</v>
      </c>
      <c r="E1231" t="s">
        <v>23</v>
      </c>
      <c r="F1231" t="s">
        <v>1907</v>
      </c>
      <c r="G1231" t="s">
        <v>44</v>
      </c>
      <c r="H1231" t="s">
        <v>107</v>
      </c>
      <c r="I1231" t="s">
        <v>1908</v>
      </c>
      <c r="J1231" t="s">
        <v>78</v>
      </c>
      <c r="K1231">
        <f>COUNTIFS(Bike_Data[Product Name],Bike_Data[[#This Row],[Product Name]])</f>
        <v>193</v>
      </c>
      <c r="L1231">
        <f>_xlfn.RANK.EQ(Bike_Data[[#This Row],[Product Name Count]],Bike_Data[Product Name Count])</f>
        <v>1</v>
      </c>
      <c r="M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31" t="s">
        <v>70</v>
      </c>
      <c r="O1231" t="s">
        <v>37</v>
      </c>
      <c r="P1231">
        <v>1</v>
      </c>
      <c r="Q1231">
        <v>549.99</v>
      </c>
      <c r="R1231">
        <v>7.0000000000000007E-2</v>
      </c>
      <c r="S1231" t="s">
        <v>47</v>
      </c>
      <c r="T1231">
        <v>16</v>
      </c>
      <c r="U1231" t="s">
        <v>44</v>
      </c>
      <c r="V1231" t="s">
        <v>48</v>
      </c>
      <c r="W1231" t="s">
        <v>49</v>
      </c>
      <c r="X1231" t="s">
        <v>50</v>
      </c>
    </row>
    <row r="1232" spans="1:24" hidden="1" x14ac:dyDescent="0.25">
      <c r="A1232">
        <v>651</v>
      </c>
      <c r="B1232" t="s">
        <v>1891</v>
      </c>
      <c r="C1232" t="s">
        <v>1909</v>
      </c>
      <c r="D1232">
        <v>4</v>
      </c>
      <c r="E1232" t="s">
        <v>23</v>
      </c>
      <c r="F1232" t="s">
        <v>1918</v>
      </c>
      <c r="G1232" t="s">
        <v>44</v>
      </c>
      <c r="H1232" t="s">
        <v>206</v>
      </c>
      <c r="I1232" t="s">
        <v>1919</v>
      </c>
      <c r="J1232" t="s">
        <v>1886</v>
      </c>
      <c r="K1232">
        <f>COUNTIFS(Bike_Data[Product Name],Bike_Data[[#This Row],[Product Name]])</f>
        <v>45</v>
      </c>
      <c r="L1232">
        <f>_xlfn.RANK.EQ(Bike_Data[[#This Row],[Product Name Count]],Bike_Data[Product Name Count])</f>
        <v>2420</v>
      </c>
      <c r="M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32" t="s">
        <v>70</v>
      </c>
      <c r="O1232" t="s">
        <v>37</v>
      </c>
      <c r="P1232">
        <v>2</v>
      </c>
      <c r="Q1232">
        <v>489.99</v>
      </c>
      <c r="R1232">
        <v>0.05</v>
      </c>
      <c r="S1232" t="s">
        <v>47</v>
      </c>
      <c r="T1232">
        <v>12</v>
      </c>
      <c r="U1232" t="s">
        <v>44</v>
      </c>
      <c r="V1232" t="s">
        <v>48</v>
      </c>
      <c r="W1232" t="s">
        <v>49</v>
      </c>
      <c r="X1232" t="s">
        <v>55</v>
      </c>
    </row>
    <row r="1233" spans="1:24" hidden="1" x14ac:dyDescent="0.25">
      <c r="A1233">
        <v>651</v>
      </c>
      <c r="B1233" t="s">
        <v>1891</v>
      </c>
      <c r="C1233" t="s">
        <v>1909</v>
      </c>
      <c r="D1233">
        <v>4</v>
      </c>
      <c r="E1233" t="s">
        <v>23</v>
      </c>
      <c r="F1233" t="s">
        <v>1918</v>
      </c>
      <c r="G1233" t="s">
        <v>44</v>
      </c>
      <c r="H1233" t="s">
        <v>206</v>
      </c>
      <c r="I1233" t="s">
        <v>1919</v>
      </c>
      <c r="J1233" t="s">
        <v>1856</v>
      </c>
      <c r="K1233">
        <f>COUNTIFS(Bike_Data[Product Name],Bike_Data[[#This Row],[Product Name]])</f>
        <v>21</v>
      </c>
      <c r="L1233">
        <f>_xlfn.RANK.EQ(Bike_Data[[#This Row],[Product Name Count]],Bike_Data[Product Name Count])</f>
        <v>3437</v>
      </c>
      <c r="M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33" t="s">
        <v>87</v>
      </c>
      <c r="O1233" t="s">
        <v>1857</v>
      </c>
      <c r="P1233">
        <v>1</v>
      </c>
      <c r="Q1233">
        <v>329.99</v>
      </c>
      <c r="R1233">
        <v>0.05</v>
      </c>
      <c r="S1233" t="s">
        <v>47</v>
      </c>
      <c r="T1233">
        <v>6</v>
      </c>
      <c r="U1233" t="s">
        <v>44</v>
      </c>
      <c r="V1233" t="s">
        <v>48</v>
      </c>
      <c r="W1233" t="s">
        <v>49</v>
      </c>
      <c r="X1233" t="s">
        <v>55</v>
      </c>
    </row>
    <row r="1234" spans="1:24" hidden="1" x14ac:dyDescent="0.25">
      <c r="A1234">
        <v>651</v>
      </c>
      <c r="B1234" t="s">
        <v>1891</v>
      </c>
      <c r="C1234" t="s">
        <v>1909</v>
      </c>
      <c r="D1234">
        <v>4</v>
      </c>
      <c r="E1234" t="s">
        <v>23</v>
      </c>
      <c r="F1234" t="s">
        <v>1918</v>
      </c>
      <c r="G1234" t="s">
        <v>44</v>
      </c>
      <c r="H1234" t="s">
        <v>206</v>
      </c>
      <c r="I1234" t="s">
        <v>1919</v>
      </c>
      <c r="J1234" t="s">
        <v>1920</v>
      </c>
      <c r="K1234">
        <f>COUNTIFS(Bike_Data[Product Name],Bike_Data[[#This Row],[Product Name]])</f>
        <v>19</v>
      </c>
      <c r="L1234">
        <f>_xlfn.RANK.EQ(Bike_Data[[#This Row],[Product Name Count]],Bike_Data[Product Name Count])</f>
        <v>3683</v>
      </c>
      <c r="M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34" t="s">
        <v>87</v>
      </c>
      <c r="O1234" t="s">
        <v>1857</v>
      </c>
      <c r="P1234">
        <v>2</v>
      </c>
      <c r="Q1234">
        <v>249.99</v>
      </c>
      <c r="R1234">
        <v>0.05</v>
      </c>
      <c r="S1234" t="s">
        <v>47</v>
      </c>
      <c r="T1234">
        <v>2</v>
      </c>
      <c r="U1234" t="s">
        <v>44</v>
      </c>
      <c r="V1234" t="s">
        <v>48</v>
      </c>
      <c r="W1234" t="s">
        <v>49</v>
      </c>
      <c r="X1234" t="s">
        <v>55</v>
      </c>
    </row>
    <row r="1235" spans="1:24" hidden="1" x14ac:dyDescent="0.25">
      <c r="A1235">
        <v>651</v>
      </c>
      <c r="B1235" t="s">
        <v>1891</v>
      </c>
      <c r="C1235" t="s">
        <v>1909</v>
      </c>
      <c r="D1235">
        <v>4</v>
      </c>
      <c r="E1235" t="s">
        <v>23</v>
      </c>
      <c r="F1235" t="s">
        <v>1918</v>
      </c>
      <c r="G1235" t="s">
        <v>44</v>
      </c>
      <c r="H1235" t="s">
        <v>206</v>
      </c>
      <c r="I1235" t="s">
        <v>1919</v>
      </c>
      <c r="J1235" t="s">
        <v>1921</v>
      </c>
      <c r="K1235">
        <f>COUNTIFS(Bike_Data[Product Name],Bike_Data[[#This Row],[Product Name]])</f>
        <v>16</v>
      </c>
      <c r="L1235">
        <f>_xlfn.RANK.EQ(Bike_Data[[#This Row],[Product Name Count]],Bike_Data[Product Name Count])</f>
        <v>3937</v>
      </c>
      <c r="M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35" t="s">
        <v>36</v>
      </c>
      <c r="O1235" t="s">
        <v>1861</v>
      </c>
      <c r="P1235">
        <v>1</v>
      </c>
      <c r="Q1235">
        <v>402.99</v>
      </c>
      <c r="R1235">
        <v>0.1</v>
      </c>
      <c r="S1235" t="s">
        <v>47</v>
      </c>
      <c r="T1235">
        <v>29</v>
      </c>
      <c r="U1235" t="s">
        <v>44</v>
      </c>
      <c r="V1235" t="s">
        <v>48</v>
      </c>
      <c r="W1235" t="s">
        <v>49</v>
      </c>
      <c r="X1235" t="s">
        <v>55</v>
      </c>
    </row>
    <row r="1236" spans="1:24" hidden="1" x14ac:dyDescent="0.25">
      <c r="A1236">
        <v>654</v>
      </c>
      <c r="B1236" t="s">
        <v>1926</v>
      </c>
      <c r="C1236" t="s">
        <v>1933</v>
      </c>
      <c r="D1236">
        <v>4</v>
      </c>
      <c r="E1236" t="s">
        <v>23</v>
      </c>
      <c r="F1236" t="s">
        <v>1934</v>
      </c>
      <c r="G1236" t="s">
        <v>44</v>
      </c>
      <c r="H1236" t="s">
        <v>203</v>
      </c>
      <c r="I1236" t="s">
        <v>1935</v>
      </c>
      <c r="J1236" t="s">
        <v>76</v>
      </c>
      <c r="K1236">
        <f>COUNTIFS(Bike_Data[Product Name],Bike_Data[[#This Row],[Product Name]])</f>
        <v>101</v>
      </c>
      <c r="L1236">
        <f>_xlfn.RANK.EQ(Bike_Data[[#This Row],[Product Name Count]],Bike_Data[Product Name Count])</f>
        <v>862</v>
      </c>
      <c r="M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36" t="s">
        <v>77</v>
      </c>
      <c r="O1236" t="s">
        <v>40</v>
      </c>
      <c r="P1236">
        <v>1</v>
      </c>
      <c r="Q1236">
        <v>2999.99</v>
      </c>
      <c r="R1236">
        <v>0.1</v>
      </c>
      <c r="S1236" t="s">
        <v>47</v>
      </c>
      <c r="T1236">
        <v>17</v>
      </c>
      <c r="U1236" t="s">
        <v>44</v>
      </c>
      <c r="V1236" t="s">
        <v>48</v>
      </c>
      <c r="W1236" t="s">
        <v>49</v>
      </c>
      <c r="X1236" t="s">
        <v>55</v>
      </c>
    </row>
    <row r="1237" spans="1:24" hidden="1" x14ac:dyDescent="0.25">
      <c r="A1237">
        <v>654</v>
      </c>
      <c r="B1237" t="s">
        <v>1926</v>
      </c>
      <c r="C1237" t="s">
        <v>1933</v>
      </c>
      <c r="D1237">
        <v>4</v>
      </c>
      <c r="E1237" t="s">
        <v>23</v>
      </c>
      <c r="F1237" t="s">
        <v>1934</v>
      </c>
      <c r="G1237" t="s">
        <v>44</v>
      </c>
      <c r="H1237" t="s">
        <v>203</v>
      </c>
      <c r="I1237" t="s">
        <v>1935</v>
      </c>
      <c r="J1237" t="s">
        <v>1879</v>
      </c>
      <c r="K1237">
        <f>COUNTIFS(Bike_Data[Product Name],Bike_Data[[#This Row],[Product Name]])</f>
        <v>49</v>
      </c>
      <c r="L1237">
        <f>_xlfn.RANK.EQ(Bike_Data[[#This Row],[Product Name Count]],Bike_Data[Product Name Count])</f>
        <v>2325</v>
      </c>
      <c r="M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37" t="s">
        <v>87</v>
      </c>
      <c r="O1237" t="s">
        <v>37</v>
      </c>
      <c r="P1237">
        <v>1</v>
      </c>
      <c r="Q1237">
        <v>299.99</v>
      </c>
      <c r="R1237">
        <v>0.1</v>
      </c>
      <c r="S1237" t="s">
        <v>47</v>
      </c>
      <c r="T1237">
        <v>10</v>
      </c>
      <c r="U1237" t="s">
        <v>44</v>
      </c>
      <c r="V1237" t="s">
        <v>48</v>
      </c>
      <c r="W1237" t="s">
        <v>49</v>
      </c>
      <c r="X1237" t="s">
        <v>55</v>
      </c>
    </row>
    <row r="1238" spans="1:24" hidden="1" x14ac:dyDescent="0.25">
      <c r="A1238">
        <v>654</v>
      </c>
      <c r="B1238" t="s">
        <v>1926</v>
      </c>
      <c r="C1238" t="s">
        <v>1933</v>
      </c>
      <c r="D1238">
        <v>4</v>
      </c>
      <c r="E1238" t="s">
        <v>23</v>
      </c>
      <c r="F1238" t="s">
        <v>1934</v>
      </c>
      <c r="G1238" t="s">
        <v>44</v>
      </c>
      <c r="H1238" t="s">
        <v>203</v>
      </c>
      <c r="I1238" t="s">
        <v>1935</v>
      </c>
      <c r="J1238" t="s">
        <v>1912</v>
      </c>
      <c r="K1238">
        <f>COUNTIFS(Bike_Data[Product Name],Bike_Data[[#This Row],[Product Name]])</f>
        <v>22</v>
      </c>
      <c r="L1238">
        <f>_xlfn.RANK.EQ(Bike_Data[[#This Row],[Product Name Count]],Bike_Data[Product Name Count])</f>
        <v>3283</v>
      </c>
      <c r="M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38" t="s">
        <v>87</v>
      </c>
      <c r="O1238" t="s">
        <v>37</v>
      </c>
      <c r="P1238">
        <v>2</v>
      </c>
      <c r="Q1238">
        <v>349.99</v>
      </c>
      <c r="R1238">
        <v>7.0000000000000007E-2</v>
      </c>
      <c r="S1238" t="s">
        <v>47</v>
      </c>
      <c r="T1238">
        <v>15</v>
      </c>
      <c r="U1238" t="s">
        <v>44</v>
      </c>
      <c r="V1238" t="s">
        <v>48</v>
      </c>
      <c r="W1238" t="s">
        <v>49</v>
      </c>
      <c r="X1238" t="s">
        <v>55</v>
      </c>
    </row>
    <row r="1239" spans="1:24" hidden="1" x14ac:dyDescent="0.25">
      <c r="A1239">
        <v>654</v>
      </c>
      <c r="B1239" t="s">
        <v>1926</v>
      </c>
      <c r="C1239" t="s">
        <v>1933</v>
      </c>
      <c r="D1239">
        <v>4</v>
      </c>
      <c r="E1239" t="s">
        <v>23</v>
      </c>
      <c r="F1239" t="s">
        <v>1934</v>
      </c>
      <c r="G1239" t="s">
        <v>44</v>
      </c>
      <c r="H1239" t="s">
        <v>203</v>
      </c>
      <c r="I1239" t="s">
        <v>1935</v>
      </c>
      <c r="J1239" t="s">
        <v>1936</v>
      </c>
      <c r="K1239">
        <f>COUNTIFS(Bike_Data[Product Name],Bike_Data[[#This Row],[Product Name]])</f>
        <v>16</v>
      </c>
      <c r="L1239">
        <f>_xlfn.RANK.EQ(Bike_Data[[#This Row],[Product Name Count]],Bike_Data[Product Name Count])</f>
        <v>3937</v>
      </c>
      <c r="M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39" t="s">
        <v>70</v>
      </c>
      <c r="O1239" t="s">
        <v>1861</v>
      </c>
      <c r="P1239">
        <v>2</v>
      </c>
      <c r="Q1239">
        <v>470.99</v>
      </c>
      <c r="R1239">
        <v>7.0000000000000007E-2</v>
      </c>
      <c r="S1239" t="s">
        <v>47</v>
      </c>
      <c r="T1239">
        <v>7</v>
      </c>
      <c r="U1239" t="s">
        <v>44</v>
      </c>
      <c r="V1239" t="s">
        <v>48</v>
      </c>
      <c r="W1239" t="s">
        <v>49</v>
      </c>
      <c r="X1239" t="s">
        <v>55</v>
      </c>
    </row>
    <row r="1240" spans="1:24" hidden="1" x14ac:dyDescent="0.25">
      <c r="A1240">
        <v>656</v>
      </c>
      <c r="B1240" t="s">
        <v>1937</v>
      </c>
      <c r="C1240" t="s">
        <v>1938</v>
      </c>
      <c r="D1240">
        <v>4</v>
      </c>
      <c r="E1240" t="s">
        <v>23</v>
      </c>
      <c r="F1240" t="s">
        <v>1941</v>
      </c>
      <c r="G1240" t="s">
        <v>44</v>
      </c>
      <c r="H1240" t="s">
        <v>635</v>
      </c>
      <c r="I1240" t="s">
        <v>1942</v>
      </c>
      <c r="J1240" t="s">
        <v>86</v>
      </c>
      <c r="K1240">
        <f>COUNTIFS(Bike_Data[Product Name],Bike_Data[[#This Row],[Product Name]])</f>
        <v>180</v>
      </c>
      <c r="L1240">
        <f>_xlfn.RANK.EQ(Bike_Data[[#This Row],[Product Name Count]],Bike_Data[Product Name Count])</f>
        <v>572</v>
      </c>
      <c r="M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40" t="s">
        <v>87</v>
      </c>
      <c r="O1240" t="s">
        <v>37</v>
      </c>
      <c r="P1240">
        <v>1</v>
      </c>
      <c r="Q1240">
        <v>269.99</v>
      </c>
      <c r="R1240">
        <v>7.0000000000000007E-2</v>
      </c>
      <c r="S1240" t="s">
        <v>47</v>
      </c>
      <c r="T1240">
        <v>0</v>
      </c>
      <c r="U1240" t="s">
        <v>44</v>
      </c>
      <c r="V1240" t="s">
        <v>48</v>
      </c>
      <c r="W1240" t="s">
        <v>49</v>
      </c>
      <c r="X1240" t="s">
        <v>55</v>
      </c>
    </row>
    <row r="1241" spans="1:24" hidden="1" x14ac:dyDescent="0.25">
      <c r="A1241">
        <v>656</v>
      </c>
      <c r="B1241" t="s">
        <v>1937</v>
      </c>
      <c r="C1241" t="s">
        <v>1938</v>
      </c>
      <c r="D1241">
        <v>4</v>
      </c>
      <c r="E1241" t="s">
        <v>23</v>
      </c>
      <c r="F1241" t="s">
        <v>1941</v>
      </c>
      <c r="G1241" t="s">
        <v>44</v>
      </c>
      <c r="H1241" t="s">
        <v>635</v>
      </c>
      <c r="I1241" t="s">
        <v>1942</v>
      </c>
      <c r="J1241" t="s">
        <v>1944</v>
      </c>
      <c r="K1241">
        <f>COUNTIFS(Bike_Data[Product Name],Bike_Data[[#This Row],[Product Name]])</f>
        <v>22</v>
      </c>
      <c r="L1241">
        <f>_xlfn.RANK.EQ(Bike_Data[[#This Row],[Product Name Count]],Bike_Data[Product Name Count])</f>
        <v>3283</v>
      </c>
      <c r="M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1" t="s">
        <v>39</v>
      </c>
      <c r="O1241" t="s">
        <v>30</v>
      </c>
      <c r="P1241">
        <v>2</v>
      </c>
      <c r="Q1241">
        <v>469.99</v>
      </c>
      <c r="R1241">
        <v>0.05</v>
      </c>
      <c r="S1241" t="s">
        <v>47</v>
      </c>
      <c r="T1241">
        <v>8</v>
      </c>
      <c r="U1241" t="s">
        <v>44</v>
      </c>
      <c r="V1241" t="s">
        <v>48</v>
      </c>
      <c r="W1241" t="s">
        <v>49</v>
      </c>
      <c r="X1241" t="s">
        <v>55</v>
      </c>
    </row>
    <row r="1242" spans="1:24" hidden="1" x14ac:dyDescent="0.25">
      <c r="A1242">
        <v>656</v>
      </c>
      <c r="B1242" t="s">
        <v>1937</v>
      </c>
      <c r="C1242" t="s">
        <v>1938</v>
      </c>
      <c r="D1242">
        <v>4</v>
      </c>
      <c r="E1242" t="s">
        <v>23</v>
      </c>
      <c r="F1242" t="s">
        <v>1941</v>
      </c>
      <c r="G1242" t="s">
        <v>44</v>
      </c>
      <c r="H1242" t="s">
        <v>635</v>
      </c>
      <c r="I1242" t="s">
        <v>1942</v>
      </c>
      <c r="J1242" t="s">
        <v>1943</v>
      </c>
      <c r="K1242">
        <f>COUNTIFS(Bike_Data[Product Name],Bike_Data[[#This Row],[Product Name]])</f>
        <v>15</v>
      </c>
      <c r="L1242">
        <f>_xlfn.RANK.EQ(Bike_Data[[#This Row],[Product Name Count]],Bike_Data[Product Name Count])</f>
        <v>4033</v>
      </c>
      <c r="M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42" t="s">
        <v>87</v>
      </c>
      <c r="O1242" t="s">
        <v>40</v>
      </c>
      <c r="P1242">
        <v>1</v>
      </c>
      <c r="Q1242">
        <v>149.99</v>
      </c>
      <c r="R1242">
        <v>0.1</v>
      </c>
      <c r="S1242" t="s">
        <v>47</v>
      </c>
      <c r="T1242">
        <v>21</v>
      </c>
      <c r="U1242" t="s">
        <v>44</v>
      </c>
      <c r="V1242" t="s">
        <v>48</v>
      </c>
      <c r="W1242" t="s">
        <v>49</v>
      </c>
      <c r="X1242" t="s">
        <v>55</v>
      </c>
    </row>
    <row r="1243" spans="1:24" hidden="1" x14ac:dyDescent="0.25">
      <c r="A1243">
        <v>658</v>
      </c>
      <c r="B1243" t="s">
        <v>1933</v>
      </c>
      <c r="C1243" t="s">
        <v>1938</v>
      </c>
      <c r="D1243">
        <v>4</v>
      </c>
      <c r="E1243" t="s">
        <v>23</v>
      </c>
      <c r="F1243" t="s">
        <v>1950</v>
      </c>
      <c r="G1243" t="s">
        <v>44</v>
      </c>
      <c r="H1243" t="s">
        <v>45</v>
      </c>
      <c r="I1243" t="s">
        <v>1951</v>
      </c>
      <c r="J1243" t="s">
        <v>76</v>
      </c>
      <c r="K1243">
        <f>COUNTIFS(Bike_Data[Product Name],Bike_Data[[#This Row],[Product Name]])</f>
        <v>101</v>
      </c>
      <c r="L1243">
        <f>_xlfn.RANK.EQ(Bike_Data[[#This Row],[Product Name Count]],Bike_Data[Product Name Count])</f>
        <v>862</v>
      </c>
      <c r="M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43" t="s">
        <v>77</v>
      </c>
      <c r="O1243" t="s">
        <v>40</v>
      </c>
      <c r="P1243">
        <v>1</v>
      </c>
      <c r="Q1243">
        <v>2999.99</v>
      </c>
      <c r="R1243">
        <v>0.05</v>
      </c>
      <c r="S1243" t="s">
        <v>47</v>
      </c>
      <c r="T1243">
        <v>17</v>
      </c>
      <c r="U1243" t="s">
        <v>44</v>
      </c>
      <c r="V1243" t="s">
        <v>48</v>
      </c>
      <c r="W1243" t="s">
        <v>49</v>
      </c>
      <c r="X1243" t="s">
        <v>55</v>
      </c>
    </row>
    <row r="1244" spans="1:24" hidden="1" x14ac:dyDescent="0.25">
      <c r="A1244">
        <v>658</v>
      </c>
      <c r="B1244" t="s">
        <v>1933</v>
      </c>
      <c r="C1244" t="s">
        <v>1938</v>
      </c>
      <c r="D1244">
        <v>4</v>
      </c>
      <c r="E1244" t="s">
        <v>23</v>
      </c>
      <c r="F1244" t="s">
        <v>1950</v>
      </c>
      <c r="G1244" t="s">
        <v>44</v>
      </c>
      <c r="H1244" t="s">
        <v>45</v>
      </c>
      <c r="I1244" t="s">
        <v>1951</v>
      </c>
      <c r="J1244" t="s">
        <v>1953</v>
      </c>
      <c r="K1244">
        <f>COUNTIFS(Bike_Data[Product Name],Bike_Data[[#This Row],[Product Name]])</f>
        <v>24</v>
      </c>
      <c r="L1244">
        <f>_xlfn.RANK.EQ(Bike_Data[[#This Row],[Product Name Count]],Bike_Data[Product Name Count])</f>
        <v>3069</v>
      </c>
      <c r="M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4" t="s">
        <v>39</v>
      </c>
      <c r="O1244" t="s">
        <v>40</v>
      </c>
      <c r="P1244">
        <v>1</v>
      </c>
      <c r="Q1244">
        <v>999.99</v>
      </c>
      <c r="R1244">
        <v>0.05</v>
      </c>
      <c r="S1244" t="s">
        <v>47</v>
      </c>
      <c r="T1244">
        <v>29</v>
      </c>
      <c r="U1244" t="s">
        <v>44</v>
      </c>
      <c r="V1244" t="s">
        <v>48</v>
      </c>
      <c r="W1244" t="s">
        <v>49</v>
      </c>
      <c r="X1244" t="s">
        <v>55</v>
      </c>
    </row>
    <row r="1245" spans="1:24" hidden="1" x14ac:dyDescent="0.25">
      <c r="A1245">
        <v>658</v>
      </c>
      <c r="B1245" t="s">
        <v>1933</v>
      </c>
      <c r="C1245" t="s">
        <v>1938</v>
      </c>
      <c r="D1245">
        <v>4</v>
      </c>
      <c r="E1245" t="s">
        <v>23</v>
      </c>
      <c r="F1245" t="s">
        <v>1950</v>
      </c>
      <c r="G1245" t="s">
        <v>44</v>
      </c>
      <c r="H1245" t="s">
        <v>45</v>
      </c>
      <c r="I1245" t="s">
        <v>1951</v>
      </c>
      <c r="J1245" t="s">
        <v>1952</v>
      </c>
      <c r="K1245">
        <f>COUNTIFS(Bike_Data[Product Name],Bike_Data[[#This Row],[Product Name]])</f>
        <v>22</v>
      </c>
      <c r="L1245">
        <f>_xlfn.RANK.EQ(Bike_Data[[#This Row],[Product Name Count]],Bike_Data[Product Name Count])</f>
        <v>3283</v>
      </c>
      <c r="M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5" t="s">
        <v>1867</v>
      </c>
      <c r="O1245" t="s">
        <v>40</v>
      </c>
      <c r="P1245">
        <v>2</v>
      </c>
      <c r="Q1245">
        <v>3499.99</v>
      </c>
      <c r="R1245">
        <v>0.2</v>
      </c>
      <c r="S1245" t="s">
        <v>47</v>
      </c>
      <c r="T1245">
        <v>4</v>
      </c>
      <c r="U1245" t="s">
        <v>44</v>
      </c>
      <c r="V1245" t="s">
        <v>48</v>
      </c>
      <c r="W1245" t="s">
        <v>49</v>
      </c>
      <c r="X1245" t="s">
        <v>55</v>
      </c>
    </row>
    <row r="1246" spans="1:24" hidden="1" x14ac:dyDescent="0.25">
      <c r="A1246">
        <v>659</v>
      </c>
      <c r="B1246" t="s">
        <v>1933</v>
      </c>
      <c r="C1246" t="s">
        <v>1938</v>
      </c>
      <c r="D1246">
        <v>4</v>
      </c>
      <c r="E1246" t="s">
        <v>23</v>
      </c>
      <c r="F1246" t="s">
        <v>1954</v>
      </c>
      <c r="G1246" t="s">
        <v>44</v>
      </c>
      <c r="H1246" t="s">
        <v>153</v>
      </c>
      <c r="I1246" t="s">
        <v>1955</v>
      </c>
      <c r="J1246" t="s">
        <v>1874</v>
      </c>
      <c r="K1246">
        <f>COUNTIFS(Bike_Data[Product Name],Bike_Data[[#This Row],[Product Name]])</f>
        <v>25</v>
      </c>
      <c r="L1246">
        <f>_xlfn.RANK.EQ(Bike_Data[[#This Row],[Product Name Count]],Bike_Data[Product Name Count])</f>
        <v>2944</v>
      </c>
      <c r="M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6" t="s">
        <v>77</v>
      </c>
      <c r="O1246" t="s">
        <v>40</v>
      </c>
      <c r="P1246">
        <v>2</v>
      </c>
      <c r="Q1246">
        <v>4999.99</v>
      </c>
      <c r="R1246">
        <v>7.0000000000000007E-2</v>
      </c>
      <c r="S1246" t="s">
        <v>47</v>
      </c>
      <c r="T1246">
        <v>20</v>
      </c>
      <c r="U1246" t="s">
        <v>44</v>
      </c>
      <c r="V1246" t="s">
        <v>48</v>
      </c>
      <c r="W1246" t="s">
        <v>49</v>
      </c>
      <c r="X1246" t="s">
        <v>55</v>
      </c>
    </row>
    <row r="1247" spans="1:24" hidden="1" x14ac:dyDescent="0.25">
      <c r="A1247">
        <v>659</v>
      </c>
      <c r="B1247" t="s">
        <v>1933</v>
      </c>
      <c r="C1247" t="s">
        <v>1938</v>
      </c>
      <c r="D1247">
        <v>4</v>
      </c>
      <c r="E1247" t="s">
        <v>23</v>
      </c>
      <c r="F1247" t="s">
        <v>1954</v>
      </c>
      <c r="G1247" t="s">
        <v>44</v>
      </c>
      <c r="H1247" t="s">
        <v>153</v>
      </c>
      <c r="I1247" t="s">
        <v>1955</v>
      </c>
      <c r="J1247" t="s">
        <v>1898</v>
      </c>
      <c r="K1247">
        <f>COUNTIFS(Bike_Data[Product Name],Bike_Data[[#This Row],[Product Name]])</f>
        <v>24</v>
      </c>
      <c r="L1247">
        <f>_xlfn.RANK.EQ(Bike_Data[[#This Row],[Product Name Count]],Bike_Data[Product Name Count])</f>
        <v>3069</v>
      </c>
      <c r="M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7" t="s">
        <v>39</v>
      </c>
      <c r="O1247" t="s">
        <v>40</v>
      </c>
      <c r="P1247">
        <v>2</v>
      </c>
      <c r="Q1247">
        <v>2299.9899999999998</v>
      </c>
      <c r="R1247">
        <v>0.05</v>
      </c>
      <c r="S1247" t="s">
        <v>47</v>
      </c>
      <c r="T1247">
        <v>16</v>
      </c>
      <c r="U1247" t="s">
        <v>44</v>
      </c>
      <c r="V1247" t="s">
        <v>48</v>
      </c>
      <c r="W1247" t="s">
        <v>49</v>
      </c>
      <c r="X1247" t="s">
        <v>55</v>
      </c>
    </row>
    <row r="1248" spans="1:24" hidden="1" x14ac:dyDescent="0.25">
      <c r="A1248">
        <v>659</v>
      </c>
      <c r="B1248" t="s">
        <v>1933</v>
      </c>
      <c r="C1248" t="s">
        <v>1938</v>
      </c>
      <c r="D1248">
        <v>4</v>
      </c>
      <c r="E1248" t="s">
        <v>23</v>
      </c>
      <c r="F1248" t="s">
        <v>1954</v>
      </c>
      <c r="G1248" t="s">
        <v>44</v>
      </c>
      <c r="H1248" t="s">
        <v>153</v>
      </c>
      <c r="I1248" t="s">
        <v>1955</v>
      </c>
      <c r="J1248" t="s">
        <v>1957</v>
      </c>
      <c r="K1248">
        <f>COUNTIFS(Bike_Data[Product Name],Bike_Data[[#This Row],[Product Name]])</f>
        <v>22</v>
      </c>
      <c r="L1248">
        <f>_xlfn.RANK.EQ(Bike_Data[[#This Row],[Product Name Count]],Bike_Data[Product Name Count])</f>
        <v>3283</v>
      </c>
      <c r="M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48" t="s">
        <v>36</v>
      </c>
      <c r="O1248" t="s">
        <v>37</v>
      </c>
      <c r="P1248">
        <v>1</v>
      </c>
      <c r="Q1248">
        <v>659.99</v>
      </c>
      <c r="R1248">
        <v>0.05</v>
      </c>
      <c r="S1248" t="s">
        <v>47</v>
      </c>
      <c r="T1248">
        <v>6</v>
      </c>
      <c r="U1248" t="s">
        <v>44</v>
      </c>
      <c r="V1248" t="s">
        <v>48</v>
      </c>
      <c r="W1248" t="s">
        <v>49</v>
      </c>
      <c r="X1248" t="s">
        <v>55</v>
      </c>
    </row>
    <row r="1249" spans="1:24" hidden="1" x14ac:dyDescent="0.25">
      <c r="A1249">
        <v>659</v>
      </c>
      <c r="B1249" t="s">
        <v>1933</v>
      </c>
      <c r="C1249" t="s">
        <v>1938</v>
      </c>
      <c r="D1249">
        <v>4</v>
      </c>
      <c r="E1249" t="s">
        <v>23</v>
      </c>
      <c r="F1249" t="s">
        <v>1954</v>
      </c>
      <c r="G1249" t="s">
        <v>44</v>
      </c>
      <c r="H1249" t="s">
        <v>153</v>
      </c>
      <c r="I1249" t="s">
        <v>1955</v>
      </c>
      <c r="J1249" t="s">
        <v>1956</v>
      </c>
      <c r="K1249">
        <f>COUNTIFS(Bike_Data[Product Name],Bike_Data[[#This Row],[Product Name]])</f>
        <v>16</v>
      </c>
      <c r="L1249">
        <f>_xlfn.RANK.EQ(Bike_Data[[#This Row],[Product Name Count]],Bike_Data[Product Name Count])</f>
        <v>3937</v>
      </c>
      <c r="M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49" t="s">
        <v>39</v>
      </c>
      <c r="O1249" t="s">
        <v>40</v>
      </c>
      <c r="P1249">
        <v>2</v>
      </c>
      <c r="Q1249">
        <v>1499.99</v>
      </c>
      <c r="R1249">
        <v>7.0000000000000007E-2</v>
      </c>
      <c r="S1249" t="s">
        <v>47</v>
      </c>
      <c r="T1249">
        <v>28</v>
      </c>
      <c r="U1249" t="s">
        <v>44</v>
      </c>
      <c r="V1249" t="s">
        <v>48</v>
      </c>
      <c r="W1249" t="s">
        <v>49</v>
      </c>
      <c r="X1249" t="s">
        <v>55</v>
      </c>
    </row>
    <row r="1250" spans="1:24" hidden="1" x14ac:dyDescent="0.25">
      <c r="A1250">
        <v>660</v>
      </c>
      <c r="B1250" t="s">
        <v>1938</v>
      </c>
      <c r="C1250" t="s">
        <v>1958</v>
      </c>
      <c r="D1250">
        <v>4</v>
      </c>
      <c r="E1250" t="s">
        <v>23</v>
      </c>
      <c r="F1250" t="s">
        <v>1959</v>
      </c>
      <c r="G1250" t="s">
        <v>44</v>
      </c>
      <c r="H1250" t="s">
        <v>921</v>
      </c>
      <c r="I1250" t="s">
        <v>1960</v>
      </c>
      <c r="J1250" t="s">
        <v>1953</v>
      </c>
      <c r="K1250">
        <f>COUNTIFS(Bike_Data[Product Name],Bike_Data[[#This Row],[Product Name]])</f>
        <v>24</v>
      </c>
      <c r="L1250">
        <f>_xlfn.RANK.EQ(Bike_Data[[#This Row],[Product Name Count]],Bike_Data[Product Name Count])</f>
        <v>3069</v>
      </c>
      <c r="M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50" t="s">
        <v>39</v>
      </c>
      <c r="O1250" t="s">
        <v>40</v>
      </c>
      <c r="P1250">
        <v>2</v>
      </c>
      <c r="Q1250">
        <v>999.99</v>
      </c>
      <c r="R1250">
        <v>0.2</v>
      </c>
      <c r="S1250" t="s">
        <v>47</v>
      </c>
      <c r="T1250">
        <v>29</v>
      </c>
      <c r="U1250" t="s">
        <v>44</v>
      </c>
      <c r="V1250" t="s">
        <v>48</v>
      </c>
      <c r="W1250" t="s">
        <v>49</v>
      </c>
      <c r="X1250" t="s">
        <v>55</v>
      </c>
    </row>
    <row r="1251" spans="1:24" hidden="1" x14ac:dyDescent="0.25">
      <c r="A1251">
        <v>660</v>
      </c>
      <c r="B1251" t="s">
        <v>1938</v>
      </c>
      <c r="C1251" t="s">
        <v>1958</v>
      </c>
      <c r="D1251">
        <v>4</v>
      </c>
      <c r="E1251" t="s">
        <v>23</v>
      </c>
      <c r="F1251" t="s">
        <v>1959</v>
      </c>
      <c r="G1251" t="s">
        <v>44</v>
      </c>
      <c r="H1251" t="s">
        <v>921</v>
      </c>
      <c r="I1251" t="s">
        <v>1960</v>
      </c>
      <c r="J1251" t="s">
        <v>1881</v>
      </c>
      <c r="K1251">
        <f>COUNTIFS(Bike_Data[Product Name],Bike_Data[[#This Row],[Product Name]])</f>
        <v>22</v>
      </c>
      <c r="L1251">
        <f>_xlfn.RANK.EQ(Bike_Data[[#This Row],[Product Name Count]],Bike_Data[Product Name Count])</f>
        <v>3283</v>
      </c>
      <c r="M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51" t="s">
        <v>39</v>
      </c>
      <c r="O1251" t="s">
        <v>30</v>
      </c>
      <c r="P1251">
        <v>1</v>
      </c>
      <c r="Q1251">
        <v>999.99</v>
      </c>
      <c r="R1251">
        <v>0.2</v>
      </c>
      <c r="S1251" t="s">
        <v>47</v>
      </c>
      <c r="T1251">
        <v>17</v>
      </c>
      <c r="U1251" t="s">
        <v>44</v>
      </c>
      <c r="V1251" t="s">
        <v>48</v>
      </c>
      <c r="W1251" t="s">
        <v>49</v>
      </c>
      <c r="X1251" t="s">
        <v>55</v>
      </c>
    </row>
    <row r="1252" spans="1:24" hidden="1" x14ac:dyDescent="0.25">
      <c r="A1252">
        <v>660</v>
      </c>
      <c r="B1252" t="s">
        <v>1938</v>
      </c>
      <c r="C1252" t="s">
        <v>1958</v>
      </c>
      <c r="D1252">
        <v>4</v>
      </c>
      <c r="E1252" t="s">
        <v>23</v>
      </c>
      <c r="F1252" t="s">
        <v>1959</v>
      </c>
      <c r="G1252" t="s">
        <v>44</v>
      </c>
      <c r="H1252" t="s">
        <v>921</v>
      </c>
      <c r="I1252" t="s">
        <v>1960</v>
      </c>
      <c r="J1252" t="s">
        <v>1961</v>
      </c>
      <c r="K1252">
        <f>COUNTIFS(Bike_Data[Product Name],Bike_Data[[#This Row],[Product Name]])</f>
        <v>18</v>
      </c>
      <c r="L1252">
        <f>_xlfn.RANK.EQ(Bike_Data[[#This Row],[Product Name Count]],Bike_Data[Product Name Count])</f>
        <v>3778</v>
      </c>
      <c r="M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52" t="s">
        <v>1867</v>
      </c>
      <c r="O1252" t="s">
        <v>40</v>
      </c>
      <c r="P1252">
        <v>2</v>
      </c>
      <c r="Q1252">
        <v>2599.9899999999998</v>
      </c>
      <c r="R1252">
        <v>7.0000000000000007E-2</v>
      </c>
      <c r="S1252" t="s">
        <v>47</v>
      </c>
      <c r="T1252">
        <v>17</v>
      </c>
      <c r="U1252" t="s">
        <v>44</v>
      </c>
      <c r="V1252" t="s">
        <v>48</v>
      </c>
      <c r="W1252" t="s">
        <v>49</v>
      </c>
      <c r="X1252" t="s">
        <v>55</v>
      </c>
    </row>
    <row r="1253" spans="1:24" hidden="1" x14ac:dyDescent="0.25">
      <c r="A1253">
        <v>660</v>
      </c>
      <c r="B1253" t="s">
        <v>1938</v>
      </c>
      <c r="C1253" t="s">
        <v>1958</v>
      </c>
      <c r="D1253">
        <v>4</v>
      </c>
      <c r="E1253" t="s">
        <v>23</v>
      </c>
      <c r="F1253" t="s">
        <v>1959</v>
      </c>
      <c r="G1253" t="s">
        <v>44</v>
      </c>
      <c r="H1253" t="s">
        <v>921</v>
      </c>
      <c r="I1253" t="s">
        <v>1960</v>
      </c>
      <c r="J1253" t="s">
        <v>1899</v>
      </c>
      <c r="K1253">
        <f>COUNTIFS(Bike_Data[Product Name],Bike_Data[[#This Row],[Product Name]])</f>
        <v>14</v>
      </c>
      <c r="L1253">
        <f>_xlfn.RANK.EQ(Bike_Data[[#This Row],[Product Name Count]],Bike_Data[Product Name Count])</f>
        <v>4078</v>
      </c>
      <c r="M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53" t="s">
        <v>39</v>
      </c>
      <c r="O1253" t="s">
        <v>40</v>
      </c>
      <c r="P1253">
        <v>2</v>
      </c>
      <c r="Q1253">
        <v>5299.99</v>
      </c>
      <c r="R1253">
        <v>0.05</v>
      </c>
      <c r="S1253" t="s">
        <v>47</v>
      </c>
      <c r="T1253">
        <v>0</v>
      </c>
      <c r="U1253" t="s">
        <v>44</v>
      </c>
      <c r="V1253" t="s">
        <v>48</v>
      </c>
      <c r="W1253" t="s">
        <v>49</v>
      </c>
      <c r="X1253" t="s">
        <v>55</v>
      </c>
    </row>
    <row r="1254" spans="1:24" hidden="1" x14ac:dyDescent="0.25">
      <c r="A1254">
        <v>661</v>
      </c>
      <c r="B1254" t="s">
        <v>1938</v>
      </c>
      <c r="C1254" t="s">
        <v>1945</v>
      </c>
      <c r="D1254">
        <v>4</v>
      </c>
      <c r="E1254" t="s">
        <v>23</v>
      </c>
      <c r="F1254" t="s">
        <v>1962</v>
      </c>
      <c r="G1254" t="s">
        <v>44</v>
      </c>
      <c r="H1254" t="s">
        <v>485</v>
      </c>
      <c r="I1254" t="s">
        <v>1963</v>
      </c>
      <c r="J1254" t="s">
        <v>86</v>
      </c>
      <c r="K1254">
        <f>COUNTIFS(Bike_Data[Product Name],Bike_Data[[#This Row],[Product Name]])</f>
        <v>180</v>
      </c>
      <c r="L1254">
        <f>_xlfn.RANK.EQ(Bike_Data[[#This Row],[Product Name Count]],Bike_Data[Product Name Count])</f>
        <v>572</v>
      </c>
      <c r="M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54" t="s">
        <v>87</v>
      </c>
      <c r="O1254" t="s">
        <v>37</v>
      </c>
      <c r="P1254">
        <v>2</v>
      </c>
      <c r="Q1254">
        <v>269.99</v>
      </c>
      <c r="R1254">
        <v>0.05</v>
      </c>
      <c r="S1254" t="s">
        <v>47</v>
      </c>
      <c r="T1254">
        <v>0</v>
      </c>
      <c r="U1254" t="s">
        <v>44</v>
      </c>
      <c r="V1254" t="s">
        <v>48</v>
      </c>
      <c r="W1254" t="s">
        <v>49</v>
      </c>
      <c r="X1254" t="s">
        <v>50</v>
      </c>
    </row>
    <row r="1255" spans="1:24" hidden="1" x14ac:dyDescent="0.25">
      <c r="A1255">
        <v>661</v>
      </c>
      <c r="B1255" t="s">
        <v>1938</v>
      </c>
      <c r="C1255" t="s">
        <v>1945</v>
      </c>
      <c r="D1255">
        <v>4</v>
      </c>
      <c r="E1255" t="s">
        <v>23</v>
      </c>
      <c r="F1255" t="s">
        <v>1962</v>
      </c>
      <c r="G1255" t="s">
        <v>44</v>
      </c>
      <c r="H1255" t="s">
        <v>485</v>
      </c>
      <c r="I1255" t="s">
        <v>1963</v>
      </c>
      <c r="J1255" t="s">
        <v>1964</v>
      </c>
      <c r="K1255">
        <f>COUNTIFS(Bike_Data[Product Name],Bike_Data[[#This Row],[Product Name]])</f>
        <v>21</v>
      </c>
      <c r="L1255">
        <f>_xlfn.RANK.EQ(Bike_Data[[#This Row],[Product Name Count]],Bike_Data[Product Name Count])</f>
        <v>3437</v>
      </c>
      <c r="M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55" t="s">
        <v>29</v>
      </c>
      <c r="O1255" t="s">
        <v>40</v>
      </c>
      <c r="P1255">
        <v>2</v>
      </c>
      <c r="Q1255">
        <v>3499.99</v>
      </c>
      <c r="R1255">
        <v>7.0000000000000007E-2</v>
      </c>
      <c r="S1255" t="s">
        <v>47</v>
      </c>
      <c r="T1255">
        <v>5</v>
      </c>
      <c r="U1255" t="s">
        <v>44</v>
      </c>
      <c r="V1255" t="s">
        <v>48</v>
      </c>
      <c r="W1255" t="s">
        <v>49</v>
      </c>
      <c r="X1255" t="s">
        <v>50</v>
      </c>
    </row>
    <row r="1256" spans="1:24" hidden="1" x14ac:dyDescent="0.25">
      <c r="A1256">
        <v>664</v>
      </c>
      <c r="B1256" t="s">
        <v>1945</v>
      </c>
      <c r="C1256" t="s">
        <v>1974</v>
      </c>
      <c r="D1256">
        <v>4</v>
      </c>
      <c r="E1256" t="s">
        <v>23</v>
      </c>
      <c r="F1256" t="s">
        <v>1975</v>
      </c>
      <c r="G1256" t="s">
        <v>44</v>
      </c>
      <c r="H1256" t="s">
        <v>1976</v>
      </c>
      <c r="I1256" t="s">
        <v>1977</v>
      </c>
      <c r="J1256" t="s">
        <v>127</v>
      </c>
      <c r="K1256">
        <f>COUNTIFS(Bike_Data[Product Name],Bike_Data[[#This Row],[Product Name]])</f>
        <v>91</v>
      </c>
      <c r="L1256">
        <f>_xlfn.RANK.EQ(Bike_Data[[#This Row],[Product Name Count]],Bike_Data[Product Name Count])</f>
        <v>1553</v>
      </c>
      <c r="M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56" t="s">
        <v>39</v>
      </c>
      <c r="O1256" t="s">
        <v>128</v>
      </c>
      <c r="P1256">
        <v>1</v>
      </c>
      <c r="Q1256">
        <v>1320.99</v>
      </c>
      <c r="R1256">
        <v>7.0000000000000007E-2</v>
      </c>
      <c r="S1256" t="s">
        <v>47</v>
      </c>
      <c r="T1256">
        <v>1</v>
      </c>
      <c r="U1256" t="s">
        <v>44</v>
      </c>
      <c r="V1256" t="s">
        <v>48</v>
      </c>
      <c r="W1256" t="s">
        <v>49</v>
      </c>
      <c r="X1256" t="s">
        <v>55</v>
      </c>
    </row>
    <row r="1257" spans="1:24" hidden="1" x14ac:dyDescent="0.25">
      <c r="A1257">
        <v>664</v>
      </c>
      <c r="B1257" t="s">
        <v>1945</v>
      </c>
      <c r="C1257" t="s">
        <v>1974</v>
      </c>
      <c r="D1257">
        <v>4</v>
      </c>
      <c r="E1257" t="s">
        <v>23</v>
      </c>
      <c r="F1257" t="s">
        <v>1975</v>
      </c>
      <c r="G1257" t="s">
        <v>44</v>
      </c>
      <c r="H1257" t="s">
        <v>1976</v>
      </c>
      <c r="I1257" t="s">
        <v>1977</v>
      </c>
      <c r="J1257" t="s">
        <v>1979</v>
      </c>
      <c r="K1257">
        <f>COUNTIFS(Bike_Data[Product Name],Bike_Data[[#This Row],[Product Name]])</f>
        <v>26</v>
      </c>
      <c r="L1257">
        <f>_xlfn.RANK.EQ(Bike_Data[[#This Row],[Product Name Count]],Bike_Data[Product Name Count])</f>
        <v>2762</v>
      </c>
      <c r="M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57" t="s">
        <v>87</v>
      </c>
      <c r="O1257" t="s">
        <v>37</v>
      </c>
      <c r="P1257">
        <v>2</v>
      </c>
      <c r="Q1257">
        <v>339.99</v>
      </c>
      <c r="R1257">
        <v>0.2</v>
      </c>
      <c r="S1257" t="s">
        <v>47</v>
      </c>
      <c r="T1257">
        <v>4</v>
      </c>
      <c r="U1257" t="s">
        <v>44</v>
      </c>
      <c r="V1257" t="s">
        <v>48</v>
      </c>
      <c r="W1257" t="s">
        <v>49</v>
      </c>
      <c r="X1257" t="s">
        <v>55</v>
      </c>
    </row>
    <row r="1258" spans="1:24" hidden="1" x14ac:dyDescent="0.25">
      <c r="A1258">
        <v>664</v>
      </c>
      <c r="B1258" t="s">
        <v>1945</v>
      </c>
      <c r="C1258" t="s">
        <v>1974</v>
      </c>
      <c r="D1258">
        <v>4</v>
      </c>
      <c r="E1258" t="s">
        <v>23</v>
      </c>
      <c r="F1258" t="s">
        <v>1975</v>
      </c>
      <c r="G1258" t="s">
        <v>44</v>
      </c>
      <c r="H1258" t="s">
        <v>1976</v>
      </c>
      <c r="I1258" t="s">
        <v>1977</v>
      </c>
      <c r="J1258" t="s">
        <v>1948</v>
      </c>
      <c r="K1258">
        <f>COUNTIFS(Bike_Data[Product Name],Bike_Data[[#This Row],[Product Name]])</f>
        <v>26</v>
      </c>
      <c r="L1258">
        <f>_xlfn.RANK.EQ(Bike_Data[[#This Row],[Product Name Count]],Bike_Data[Product Name Count])</f>
        <v>2762</v>
      </c>
      <c r="M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58" t="s">
        <v>1867</v>
      </c>
      <c r="O1258" t="s">
        <v>30</v>
      </c>
      <c r="P1258">
        <v>2</v>
      </c>
      <c r="Q1258">
        <v>875.99</v>
      </c>
      <c r="R1258">
        <v>7.0000000000000007E-2</v>
      </c>
      <c r="S1258" t="s">
        <v>47</v>
      </c>
      <c r="T1258">
        <v>23</v>
      </c>
      <c r="U1258" t="s">
        <v>44</v>
      </c>
      <c r="V1258" t="s">
        <v>48</v>
      </c>
      <c r="W1258" t="s">
        <v>49</v>
      </c>
      <c r="X1258" t="s">
        <v>55</v>
      </c>
    </row>
    <row r="1259" spans="1:24" hidden="1" x14ac:dyDescent="0.25">
      <c r="A1259">
        <v>664</v>
      </c>
      <c r="B1259" t="s">
        <v>1945</v>
      </c>
      <c r="C1259" t="s">
        <v>1974</v>
      </c>
      <c r="D1259">
        <v>4</v>
      </c>
      <c r="E1259" t="s">
        <v>23</v>
      </c>
      <c r="F1259" t="s">
        <v>1975</v>
      </c>
      <c r="G1259" t="s">
        <v>44</v>
      </c>
      <c r="H1259" t="s">
        <v>1976</v>
      </c>
      <c r="I1259" t="s">
        <v>1977</v>
      </c>
      <c r="J1259" t="s">
        <v>1978</v>
      </c>
      <c r="K1259">
        <f>COUNTIFS(Bike_Data[Product Name],Bike_Data[[#This Row],[Product Name]])</f>
        <v>20</v>
      </c>
      <c r="L1259">
        <f>_xlfn.RANK.EQ(Bike_Data[[#This Row],[Product Name Count]],Bike_Data[Product Name Count])</f>
        <v>3563</v>
      </c>
      <c r="M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59" t="s">
        <v>1867</v>
      </c>
      <c r="O1259" t="s">
        <v>40</v>
      </c>
      <c r="P1259">
        <v>1</v>
      </c>
      <c r="Q1259">
        <v>5999.99</v>
      </c>
      <c r="R1259">
        <v>0.2</v>
      </c>
      <c r="S1259" t="s">
        <v>47</v>
      </c>
      <c r="T1259">
        <v>7</v>
      </c>
      <c r="U1259" t="s">
        <v>44</v>
      </c>
      <c r="V1259" t="s">
        <v>48</v>
      </c>
      <c r="W1259" t="s">
        <v>49</v>
      </c>
      <c r="X1259" t="s">
        <v>55</v>
      </c>
    </row>
    <row r="1260" spans="1:24" hidden="1" x14ac:dyDescent="0.25">
      <c r="A1260">
        <v>664</v>
      </c>
      <c r="B1260" t="s">
        <v>1945</v>
      </c>
      <c r="C1260" t="s">
        <v>1974</v>
      </c>
      <c r="D1260">
        <v>4</v>
      </c>
      <c r="E1260" t="s">
        <v>23</v>
      </c>
      <c r="F1260" t="s">
        <v>1975</v>
      </c>
      <c r="G1260" t="s">
        <v>44</v>
      </c>
      <c r="H1260" t="s">
        <v>1976</v>
      </c>
      <c r="I1260" t="s">
        <v>1977</v>
      </c>
      <c r="J1260" t="s">
        <v>1899</v>
      </c>
      <c r="K1260">
        <f>COUNTIFS(Bike_Data[Product Name],Bike_Data[[#This Row],[Product Name]])</f>
        <v>14</v>
      </c>
      <c r="L1260">
        <f>_xlfn.RANK.EQ(Bike_Data[[#This Row],[Product Name Count]],Bike_Data[Product Name Count])</f>
        <v>4078</v>
      </c>
      <c r="M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60" t="s">
        <v>39</v>
      </c>
      <c r="O1260" t="s">
        <v>40</v>
      </c>
      <c r="P1260">
        <v>1</v>
      </c>
      <c r="Q1260">
        <v>5299.99</v>
      </c>
      <c r="R1260">
        <v>7.0000000000000007E-2</v>
      </c>
      <c r="S1260" t="s">
        <v>47</v>
      </c>
      <c r="T1260">
        <v>0</v>
      </c>
      <c r="U1260" t="s">
        <v>44</v>
      </c>
      <c r="V1260" t="s">
        <v>48</v>
      </c>
      <c r="W1260" t="s">
        <v>49</v>
      </c>
      <c r="X1260" t="s">
        <v>55</v>
      </c>
    </row>
    <row r="1261" spans="1:24" hidden="1" x14ac:dyDescent="0.25">
      <c r="A1261">
        <v>665</v>
      </c>
      <c r="B1261" t="s">
        <v>1980</v>
      </c>
      <c r="C1261" t="s">
        <v>1968</v>
      </c>
      <c r="D1261">
        <v>4</v>
      </c>
      <c r="E1261" t="s">
        <v>23</v>
      </c>
      <c r="F1261" t="s">
        <v>1981</v>
      </c>
      <c r="G1261" t="s">
        <v>44</v>
      </c>
      <c r="H1261" t="s">
        <v>1982</v>
      </c>
      <c r="I1261" t="s">
        <v>1983</v>
      </c>
      <c r="J1261" t="s">
        <v>132</v>
      </c>
      <c r="K1261">
        <f>COUNTIFS(Bike_Data[Product Name],Bike_Data[[#This Row],[Product Name]])</f>
        <v>98</v>
      </c>
      <c r="L1261">
        <f>_xlfn.RANK.EQ(Bike_Data[[#This Row],[Product Name Count]],Bike_Data[Product Name Count])</f>
        <v>1164</v>
      </c>
      <c r="M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61" t="s">
        <v>70</v>
      </c>
      <c r="O1261" t="s">
        <v>37</v>
      </c>
      <c r="P1261">
        <v>2</v>
      </c>
      <c r="Q1261">
        <v>499.99</v>
      </c>
      <c r="R1261">
        <v>0.05</v>
      </c>
      <c r="S1261" t="s">
        <v>47</v>
      </c>
      <c r="T1261">
        <v>18</v>
      </c>
      <c r="U1261" t="s">
        <v>44</v>
      </c>
      <c r="V1261" t="s">
        <v>48</v>
      </c>
      <c r="W1261" t="s">
        <v>49</v>
      </c>
      <c r="X1261" t="s">
        <v>50</v>
      </c>
    </row>
    <row r="1262" spans="1:24" hidden="1" x14ac:dyDescent="0.25">
      <c r="A1262">
        <v>665</v>
      </c>
      <c r="B1262" t="s">
        <v>1980</v>
      </c>
      <c r="C1262" t="s">
        <v>1968</v>
      </c>
      <c r="D1262">
        <v>4</v>
      </c>
      <c r="E1262" t="s">
        <v>23</v>
      </c>
      <c r="F1262" t="s">
        <v>1981</v>
      </c>
      <c r="G1262" t="s">
        <v>44</v>
      </c>
      <c r="H1262" t="s">
        <v>1982</v>
      </c>
      <c r="I1262" t="s">
        <v>1983</v>
      </c>
      <c r="J1262" t="s">
        <v>1984</v>
      </c>
      <c r="K1262">
        <f>COUNTIFS(Bike_Data[Product Name],Bike_Data[[#This Row],[Product Name]])</f>
        <v>26</v>
      </c>
      <c r="L1262">
        <f>_xlfn.RANK.EQ(Bike_Data[[#This Row],[Product Name Count]],Bike_Data[Product Name Count])</f>
        <v>2762</v>
      </c>
      <c r="M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62" t="s">
        <v>1867</v>
      </c>
      <c r="O1262" t="s">
        <v>40</v>
      </c>
      <c r="P1262">
        <v>1</v>
      </c>
      <c r="Q1262">
        <v>4999.99</v>
      </c>
      <c r="R1262">
        <v>7.0000000000000007E-2</v>
      </c>
      <c r="S1262" t="s">
        <v>47</v>
      </c>
      <c r="T1262">
        <v>15</v>
      </c>
      <c r="U1262" t="s">
        <v>44</v>
      </c>
      <c r="V1262" t="s">
        <v>48</v>
      </c>
      <c r="W1262" t="s">
        <v>49</v>
      </c>
      <c r="X1262" t="s">
        <v>50</v>
      </c>
    </row>
    <row r="1263" spans="1:24" hidden="1" x14ac:dyDescent="0.25">
      <c r="A1263">
        <v>665</v>
      </c>
      <c r="B1263" t="s">
        <v>1980</v>
      </c>
      <c r="C1263" t="s">
        <v>1968</v>
      </c>
      <c r="D1263">
        <v>4</v>
      </c>
      <c r="E1263" t="s">
        <v>23</v>
      </c>
      <c r="F1263" t="s">
        <v>1981</v>
      </c>
      <c r="G1263" t="s">
        <v>44</v>
      </c>
      <c r="H1263" t="s">
        <v>1982</v>
      </c>
      <c r="I1263" t="s">
        <v>1983</v>
      </c>
      <c r="J1263" t="s">
        <v>1898</v>
      </c>
      <c r="K1263">
        <f>COUNTIFS(Bike_Data[Product Name],Bike_Data[[#This Row],[Product Name]])</f>
        <v>24</v>
      </c>
      <c r="L1263">
        <f>_xlfn.RANK.EQ(Bike_Data[[#This Row],[Product Name Count]],Bike_Data[Product Name Count])</f>
        <v>3069</v>
      </c>
      <c r="M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63" t="s">
        <v>39</v>
      </c>
      <c r="O1263" t="s">
        <v>40</v>
      </c>
      <c r="P1263">
        <v>2</v>
      </c>
      <c r="Q1263">
        <v>2299.9899999999998</v>
      </c>
      <c r="R1263">
        <v>0.2</v>
      </c>
      <c r="S1263" t="s">
        <v>47</v>
      </c>
      <c r="T1263">
        <v>16</v>
      </c>
      <c r="U1263" t="s">
        <v>44</v>
      </c>
      <c r="V1263" t="s">
        <v>48</v>
      </c>
      <c r="W1263" t="s">
        <v>49</v>
      </c>
      <c r="X1263" t="s">
        <v>50</v>
      </c>
    </row>
    <row r="1264" spans="1:24" hidden="1" x14ac:dyDescent="0.25">
      <c r="A1264">
        <v>666</v>
      </c>
      <c r="B1264" t="s">
        <v>1980</v>
      </c>
      <c r="C1264" t="s">
        <v>1985</v>
      </c>
      <c r="D1264">
        <v>4</v>
      </c>
      <c r="E1264" t="s">
        <v>23</v>
      </c>
      <c r="F1264" t="s">
        <v>1986</v>
      </c>
      <c r="G1264" t="s">
        <v>44</v>
      </c>
      <c r="H1264" t="s">
        <v>914</v>
      </c>
      <c r="I1264" t="s">
        <v>1987</v>
      </c>
      <c r="J1264" t="s">
        <v>1956</v>
      </c>
      <c r="K1264">
        <f>COUNTIFS(Bike_Data[Product Name],Bike_Data[[#This Row],[Product Name]])</f>
        <v>16</v>
      </c>
      <c r="L1264">
        <f>_xlfn.RANK.EQ(Bike_Data[[#This Row],[Product Name Count]],Bike_Data[Product Name Count])</f>
        <v>3937</v>
      </c>
      <c r="M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64" t="s">
        <v>39</v>
      </c>
      <c r="O1264" t="s">
        <v>40</v>
      </c>
      <c r="P1264">
        <v>1</v>
      </c>
      <c r="Q1264">
        <v>1499.99</v>
      </c>
      <c r="R1264">
        <v>0.05</v>
      </c>
      <c r="S1264" t="s">
        <v>47</v>
      </c>
      <c r="T1264">
        <v>28</v>
      </c>
      <c r="U1264" t="s">
        <v>44</v>
      </c>
      <c r="V1264" t="s">
        <v>48</v>
      </c>
      <c r="W1264" t="s">
        <v>49</v>
      </c>
      <c r="X1264" t="s">
        <v>55</v>
      </c>
    </row>
    <row r="1265" spans="1:24" hidden="1" x14ac:dyDescent="0.25">
      <c r="A1265">
        <v>666</v>
      </c>
      <c r="B1265" t="s">
        <v>1980</v>
      </c>
      <c r="C1265" t="s">
        <v>1985</v>
      </c>
      <c r="D1265">
        <v>4</v>
      </c>
      <c r="E1265" t="s">
        <v>23</v>
      </c>
      <c r="F1265" t="s">
        <v>1986</v>
      </c>
      <c r="G1265" t="s">
        <v>44</v>
      </c>
      <c r="H1265" t="s">
        <v>914</v>
      </c>
      <c r="I1265" t="s">
        <v>1987</v>
      </c>
      <c r="J1265" t="s">
        <v>1988</v>
      </c>
      <c r="K1265">
        <f>COUNTIFS(Bike_Data[Product Name],Bike_Data[[#This Row],[Product Name]])</f>
        <v>12</v>
      </c>
      <c r="L1265">
        <f>_xlfn.RANK.EQ(Bike_Data[[#This Row],[Product Name Count]],Bike_Data[Product Name Count])</f>
        <v>4119</v>
      </c>
      <c r="M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65" t="s">
        <v>87</v>
      </c>
      <c r="O1265" t="s">
        <v>37</v>
      </c>
      <c r="P1265">
        <v>2</v>
      </c>
      <c r="Q1265">
        <v>489.99</v>
      </c>
      <c r="R1265">
        <v>0.2</v>
      </c>
      <c r="S1265" t="s">
        <v>47</v>
      </c>
      <c r="T1265">
        <v>14</v>
      </c>
      <c r="U1265" t="s">
        <v>44</v>
      </c>
      <c r="V1265" t="s">
        <v>48</v>
      </c>
      <c r="W1265" t="s">
        <v>49</v>
      </c>
      <c r="X1265" t="s">
        <v>55</v>
      </c>
    </row>
    <row r="1266" spans="1:24" hidden="1" x14ac:dyDescent="0.25">
      <c r="A1266">
        <v>667</v>
      </c>
      <c r="B1266" t="s">
        <v>1974</v>
      </c>
      <c r="C1266" t="s">
        <v>1989</v>
      </c>
      <c r="D1266">
        <v>4</v>
      </c>
      <c r="E1266" t="s">
        <v>23</v>
      </c>
      <c r="F1266" t="s">
        <v>1990</v>
      </c>
      <c r="G1266" t="s">
        <v>44</v>
      </c>
      <c r="H1266" t="s">
        <v>268</v>
      </c>
      <c r="I1266" t="s">
        <v>1991</v>
      </c>
      <c r="J1266" t="s">
        <v>56</v>
      </c>
      <c r="K1266">
        <f>COUNTIFS(Bike_Data[Product Name],Bike_Data[[#This Row],[Product Name]])</f>
        <v>86</v>
      </c>
      <c r="L1266">
        <f>_xlfn.RANK.EQ(Bike_Data[[#This Row],[Product Name Count]],Bike_Data[Product Name Count])</f>
        <v>1915</v>
      </c>
      <c r="M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66" t="s">
        <v>39</v>
      </c>
      <c r="O1266" t="s">
        <v>30</v>
      </c>
      <c r="P1266">
        <v>1</v>
      </c>
      <c r="Q1266">
        <v>999.99</v>
      </c>
      <c r="R1266">
        <v>0.2</v>
      </c>
      <c r="S1266" t="s">
        <v>47</v>
      </c>
      <c r="T1266">
        <v>28</v>
      </c>
      <c r="U1266" t="s">
        <v>44</v>
      </c>
      <c r="V1266" t="s">
        <v>48</v>
      </c>
      <c r="W1266" t="s">
        <v>49</v>
      </c>
      <c r="X1266" t="s">
        <v>55</v>
      </c>
    </row>
    <row r="1267" spans="1:24" hidden="1" x14ac:dyDescent="0.25">
      <c r="A1267">
        <v>667</v>
      </c>
      <c r="B1267" t="s">
        <v>1974</v>
      </c>
      <c r="C1267" t="s">
        <v>1989</v>
      </c>
      <c r="D1267">
        <v>4</v>
      </c>
      <c r="E1267" t="s">
        <v>23</v>
      </c>
      <c r="F1267" t="s">
        <v>1990</v>
      </c>
      <c r="G1267" t="s">
        <v>44</v>
      </c>
      <c r="H1267" t="s">
        <v>268</v>
      </c>
      <c r="I1267" t="s">
        <v>1991</v>
      </c>
      <c r="J1267" t="s">
        <v>1900</v>
      </c>
      <c r="K1267">
        <f>COUNTIFS(Bike_Data[Product Name],Bike_Data[[#This Row],[Product Name]])</f>
        <v>24</v>
      </c>
      <c r="L1267">
        <f>_xlfn.RANK.EQ(Bike_Data[[#This Row],[Product Name Count]],Bike_Data[Product Name Count])</f>
        <v>3069</v>
      </c>
      <c r="M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67" t="s">
        <v>87</v>
      </c>
      <c r="O1267" t="s">
        <v>37</v>
      </c>
      <c r="P1267">
        <v>1</v>
      </c>
      <c r="Q1267">
        <v>299.99</v>
      </c>
      <c r="R1267">
        <v>0.1</v>
      </c>
      <c r="S1267" t="s">
        <v>47</v>
      </c>
      <c r="T1267">
        <v>24</v>
      </c>
      <c r="U1267" t="s">
        <v>44</v>
      </c>
      <c r="V1267" t="s">
        <v>48</v>
      </c>
      <c r="W1267" t="s">
        <v>49</v>
      </c>
      <c r="X1267" t="s">
        <v>55</v>
      </c>
    </row>
    <row r="1268" spans="1:24" hidden="1" x14ac:dyDescent="0.25">
      <c r="A1268">
        <v>667</v>
      </c>
      <c r="B1268" t="s">
        <v>1974</v>
      </c>
      <c r="C1268" t="s">
        <v>1989</v>
      </c>
      <c r="D1268">
        <v>4</v>
      </c>
      <c r="E1268" t="s">
        <v>23</v>
      </c>
      <c r="F1268" t="s">
        <v>1990</v>
      </c>
      <c r="G1268" t="s">
        <v>44</v>
      </c>
      <c r="H1268" t="s">
        <v>268</v>
      </c>
      <c r="I1268" t="s">
        <v>1991</v>
      </c>
      <c r="J1268" t="s">
        <v>1856</v>
      </c>
      <c r="K1268">
        <f>COUNTIFS(Bike_Data[Product Name],Bike_Data[[#This Row],[Product Name]])</f>
        <v>21</v>
      </c>
      <c r="L1268">
        <f>_xlfn.RANK.EQ(Bike_Data[[#This Row],[Product Name Count]],Bike_Data[Product Name Count])</f>
        <v>3437</v>
      </c>
      <c r="M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68" t="s">
        <v>87</v>
      </c>
      <c r="O1268" t="s">
        <v>1857</v>
      </c>
      <c r="P1268">
        <v>1</v>
      </c>
      <c r="Q1268">
        <v>329.99</v>
      </c>
      <c r="R1268">
        <v>0.05</v>
      </c>
      <c r="S1268" t="s">
        <v>47</v>
      </c>
      <c r="T1268">
        <v>6</v>
      </c>
      <c r="U1268" t="s">
        <v>44</v>
      </c>
      <c r="V1268" t="s">
        <v>48</v>
      </c>
      <c r="W1268" t="s">
        <v>49</v>
      </c>
      <c r="X1268" t="s">
        <v>55</v>
      </c>
    </row>
    <row r="1269" spans="1:24" hidden="1" x14ac:dyDescent="0.25">
      <c r="A1269">
        <v>667</v>
      </c>
      <c r="B1269" t="s">
        <v>1974</v>
      </c>
      <c r="C1269" t="s">
        <v>1989</v>
      </c>
      <c r="D1269">
        <v>4</v>
      </c>
      <c r="E1269" t="s">
        <v>23</v>
      </c>
      <c r="F1269" t="s">
        <v>1990</v>
      </c>
      <c r="G1269" t="s">
        <v>44</v>
      </c>
      <c r="H1269" t="s">
        <v>268</v>
      </c>
      <c r="I1269" t="s">
        <v>1991</v>
      </c>
      <c r="J1269" t="s">
        <v>1992</v>
      </c>
      <c r="K1269">
        <f>COUNTIFS(Bike_Data[Product Name],Bike_Data[[#This Row],[Product Name]])</f>
        <v>16</v>
      </c>
      <c r="L1269">
        <f>_xlfn.RANK.EQ(Bike_Data[[#This Row],[Product Name Count]],Bike_Data[Product Name Count])</f>
        <v>3937</v>
      </c>
      <c r="M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69" t="s">
        <v>87</v>
      </c>
      <c r="O1269" t="s">
        <v>1861</v>
      </c>
      <c r="P1269">
        <v>1</v>
      </c>
      <c r="Q1269">
        <v>109.99</v>
      </c>
      <c r="R1269">
        <v>0.1</v>
      </c>
      <c r="S1269" t="s">
        <v>47</v>
      </c>
      <c r="T1269">
        <v>22</v>
      </c>
      <c r="U1269" t="s">
        <v>44</v>
      </c>
      <c r="V1269" t="s">
        <v>48</v>
      </c>
      <c r="W1269" t="s">
        <v>49</v>
      </c>
      <c r="X1269" t="s">
        <v>55</v>
      </c>
    </row>
    <row r="1270" spans="1:24" hidden="1" x14ac:dyDescent="0.25">
      <c r="A1270">
        <v>667</v>
      </c>
      <c r="B1270" t="s">
        <v>1974</v>
      </c>
      <c r="C1270" t="s">
        <v>1989</v>
      </c>
      <c r="D1270">
        <v>4</v>
      </c>
      <c r="E1270" t="s">
        <v>23</v>
      </c>
      <c r="F1270" t="s">
        <v>1990</v>
      </c>
      <c r="G1270" t="s">
        <v>44</v>
      </c>
      <c r="H1270" t="s">
        <v>268</v>
      </c>
      <c r="I1270" t="s">
        <v>1991</v>
      </c>
      <c r="J1270" t="s">
        <v>1921</v>
      </c>
      <c r="K1270">
        <f>COUNTIFS(Bike_Data[Product Name],Bike_Data[[#This Row],[Product Name]])</f>
        <v>16</v>
      </c>
      <c r="L1270">
        <f>_xlfn.RANK.EQ(Bike_Data[[#This Row],[Product Name Count]],Bike_Data[Product Name Count])</f>
        <v>3937</v>
      </c>
      <c r="M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70" t="s">
        <v>36</v>
      </c>
      <c r="O1270" t="s">
        <v>1861</v>
      </c>
      <c r="P1270">
        <v>1</v>
      </c>
      <c r="Q1270">
        <v>402.99</v>
      </c>
      <c r="R1270">
        <v>0.2</v>
      </c>
      <c r="S1270" t="s">
        <v>47</v>
      </c>
      <c r="T1270">
        <v>29</v>
      </c>
      <c r="U1270" t="s">
        <v>44</v>
      </c>
      <c r="V1270" t="s">
        <v>48</v>
      </c>
      <c r="W1270" t="s">
        <v>49</v>
      </c>
      <c r="X1270" t="s">
        <v>55</v>
      </c>
    </row>
    <row r="1271" spans="1:24" hidden="1" x14ac:dyDescent="0.25">
      <c r="A1271">
        <v>669</v>
      </c>
      <c r="B1271" t="s">
        <v>1968</v>
      </c>
      <c r="C1271" t="s">
        <v>1996</v>
      </c>
      <c r="D1271">
        <v>4</v>
      </c>
      <c r="E1271" t="s">
        <v>23</v>
      </c>
      <c r="F1271" t="s">
        <v>1997</v>
      </c>
      <c r="G1271" t="s">
        <v>44</v>
      </c>
      <c r="H1271" t="s">
        <v>153</v>
      </c>
      <c r="I1271" t="s">
        <v>1998</v>
      </c>
      <c r="J1271" t="s">
        <v>42</v>
      </c>
      <c r="K1271">
        <f>COUNTIFS(Bike_Data[Product Name],Bike_Data[[#This Row],[Product Name]])</f>
        <v>185</v>
      </c>
      <c r="L1271">
        <f>_xlfn.RANK.EQ(Bike_Data[[#This Row],[Product Name Count]],Bike_Data[Product Name Count])</f>
        <v>387</v>
      </c>
      <c r="M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71" t="s">
        <v>36</v>
      </c>
      <c r="O1271" t="s">
        <v>37</v>
      </c>
      <c r="P1271">
        <v>2</v>
      </c>
      <c r="Q1271">
        <v>599.99</v>
      </c>
      <c r="R1271">
        <v>7.0000000000000007E-2</v>
      </c>
      <c r="S1271" t="s">
        <v>47</v>
      </c>
      <c r="T1271">
        <v>20</v>
      </c>
      <c r="U1271" t="s">
        <v>44</v>
      </c>
      <c r="V1271" t="s">
        <v>48</v>
      </c>
      <c r="W1271" t="s">
        <v>49</v>
      </c>
      <c r="X1271" t="s">
        <v>55</v>
      </c>
    </row>
    <row r="1272" spans="1:24" hidden="1" x14ac:dyDescent="0.25">
      <c r="A1272">
        <v>669</v>
      </c>
      <c r="B1272" t="s">
        <v>1968</v>
      </c>
      <c r="C1272" t="s">
        <v>1996</v>
      </c>
      <c r="D1272">
        <v>4</v>
      </c>
      <c r="E1272" t="s">
        <v>23</v>
      </c>
      <c r="F1272" t="s">
        <v>1997</v>
      </c>
      <c r="G1272" t="s">
        <v>44</v>
      </c>
      <c r="H1272" t="s">
        <v>153</v>
      </c>
      <c r="I1272" t="s">
        <v>1998</v>
      </c>
      <c r="J1272" t="s">
        <v>1875</v>
      </c>
      <c r="K1272">
        <f>COUNTIFS(Bike_Data[Product Name],Bike_Data[[#This Row],[Product Name]])</f>
        <v>22</v>
      </c>
      <c r="L1272">
        <f>_xlfn.RANK.EQ(Bike_Data[[#This Row],[Product Name Count]],Bike_Data[Product Name Count])</f>
        <v>3283</v>
      </c>
      <c r="M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2" t="s">
        <v>36</v>
      </c>
      <c r="O1272" t="s">
        <v>1861</v>
      </c>
      <c r="P1272">
        <v>1</v>
      </c>
      <c r="Q1272">
        <v>619.99</v>
      </c>
      <c r="R1272">
        <v>7.0000000000000007E-2</v>
      </c>
      <c r="S1272" t="s">
        <v>47</v>
      </c>
      <c r="T1272">
        <v>1</v>
      </c>
      <c r="U1272" t="s">
        <v>44</v>
      </c>
      <c r="V1272" t="s">
        <v>48</v>
      </c>
      <c r="W1272" t="s">
        <v>49</v>
      </c>
      <c r="X1272" t="s">
        <v>55</v>
      </c>
    </row>
    <row r="1273" spans="1:24" hidden="1" x14ac:dyDescent="0.25">
      <c r="A1273">
        <v>670</v>
      </c>
      <c r="B1273" t="s">
        <v>1985</v>
      </c>
      <c r="C1273" t="s">
        <v>1989</v>
      </c>
      <c r="D1273">
        <v>4</v>
      </c>
      <c r="E1273" t="s">
        <v>23</v>
      </c>
      <c r="F1273" t="s">
        <v>1999</v>
      </c>
      <c r="G1273" t="s">
        <v>44</v>
      </c>
      <c r="H1273" t="s">
        <v>2000</v>
      </c>
      <c r="I1273" t="s">
        <v>2001</v>
      </c>
      <c r="J1273" t="s">
        <v>2003</v>
      </c>
      <c r="K1273">
        <f>COUNTIFS(Bike_Data[Product Name],Bike_Data[[#This Row],[Product Name]])</f>
        <v>32</v>
      </c>
      <c r="L1273">
        <f>_xlfn.RANK.EQ(Bike_Data[[#This Row],[Product Name Count]],Bike_Data[Product Name Count])</f>
        <v>2534</v>
      </c>
      <c r="M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3" t="s">
        <v>39</v>
      </c>
      <c r="O1273" t="s">
        <v>1857</v>
      </c>
      <c r="P1273">
        <v>2</v>
      </c>
      <c r="Q1273">
        <v>869.99</v>
      </c>
      <c r="R1273">
        <v>0.05</v>
      </c>
      <c r="S1273" t="s">
        <v>47</v>
      </c>
      <c r="T1273">
        <v>13</v>
      </c>
      <c r="U1273" t="s">
        <v>44</v>
      </c>
      <c r="V1273" t="s">
        <v>48</v>
      </c>
      <c r="W1273" t="s">
        <v>49</v>
      </c>
      <c r="X1273" t="s">
        <v>50</v>
      </c>
    </row>
    <row r="1274" spans="1:24" hidden="1" x14ac:dyDescent="0.25">
      <c r="A1274">
        <v>670</v>
      </c>
      <c r="B1274" t="s">
        <v>1985</v>
      </c>
      <c r="C1274" t="s">
        <v>1989</v>
      </c>
      <c r="D1274">
        <v>4</v>
      </c>
      <c r="E1274" t="s">
        <v>23</v>
      </c>
      <c r="F1274" t="s">
        <v>1999</v>
      </c>
      <c r="G1274" t="s">
        <v>44</v>
      </c>
      <c r="H1274" t="s">
        <v>2000</v>
      </c>
      <c r="I1274" t="s">
        <v>2001</v>
      </c>
      <c r="J1274" t="s">
        <v>2002</v>
      </c>
      <c r="K1274">
        <f>COUNTIFS(Bike_Data[Product Name],Bike_Data[[#This Row],[Product Name]])</f>
        <v>26</v>
      </c>
      <c r="L1274">
        <f>_xlfn.RANK.EQ(Bike_Data[[#This Row],[Product Name Count]],Bike_Data[Product Name Count])</f>
        <v>2762</v>
      </c>
      <c r="M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4" t="s">
        <v>39</v>
      </c>
      <c r="O1274" t="s">
        <v>30</v>
      </c>
      <c r="P1274">
        <v>1</v>
      </c>
      <c r="Q1274">
        <v>2499.9899999999998</v>
      </c>
      <c r="R1274">
        <v>7.0000000000000007E-2</v>
      </c>
      <c r="S1274" t="s">
        <v>47</v>
      </c>
      <c r="T1274">
        <v>25</v>
      </c>
      <c r="U1274" t="s">
        <v>44</v>
      </c>
      <c r="V1274" t="s">
        <v>48</v>
      </c>
      <c r="W1274" t="s">
        <v>49</v>
      </c>
      <c r="X1274" t="s">
        <v>50</v>
      </c>
    </row>
    <row r="1275" spans="1:24" hidden="1" x14ac:dyDescent="0.25">
      <c r="A1275">
        <v>670</v>
      </c>
      <c r="B1275" t="s">
        <v>1985</v>
      </c>
      <c r="C1275" t="s">
        <v>1989</v>
      </c>
      <c r="D1275">
        <v>4</v>
      </c>
      <c r="E1275" t="s">
        <v>23</v>
      </c>
      <c r="F1275" t="s">
        <v>1999</v>
      </c>
      <c r="G1275" t="s">
        <v>44</v>
      </c>
      <c r="H1275" t="s">
        <v>2000</v>
      </c>
      <c r="I1275" t="s">
        <v>2001</v>
      </c>
      <c r="J1275" t="s">
        <v>2005</v>
      </c>
      <c r="K1275">
        <f>COUNTIFS(Bike_Data[Product Name],Bike_Data[[#This Row],[Product Name]])</f>
        <v>21</v>
      </c>
      <c r="L1275">
        <f>_xlfn.RANK.EQ(Bike_Data[[#This Row],[Product Name Count]],Bike_Data[Product Name Count])</f>
        <v>3437</v>
      </c>
      <c r="M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5" t="s">
        <v>70</v>
      </c>
      <c r="O1275" t="s">
        <v>1861</v>
      </c>
      <c r="P1275">
        <v>1</v>
      </c>
      <c r="Q1275">
        <v>449.99</v>
      </c>
      <c r="R1275">
        <v>0.1</v>
      </c>
      <c r="S1275" t="s">
        <v>47</v>
      </c>
      <c r="T1275">
        <v>29</v>
      </c>
      <c r="U1275" t="s">
        <v>44</v>
      </c>
      <c r="V1275" t="s">
        <v>48</v>
      </c>
      <c r="W1275" t="s">
        <v>49</v>
      </c>
      <c r="X1275" t="s">
        <v>50</v>
      </c>
    </row>
    <row r="1276" spans="1:24" hidden="1" x14ac:dyDescent="0.25">
      <c r="A1276">
        <v>670</v>
      </c>
      <c r="B1276" t="s">
        <v>1985</v>
      </c>
      <c r="C1276" t="s">
        <v>1989</v>
      </c>
      <c r="D1276">
        <v>4</v>
      </c>
      <c r="E1276" t="s">
        <v>23</v>
      </c>
      <c r="F1276" t="s">
        <v>1999</v>
      </c>
      <c r="G1276" t="s">
        <v>44</v>
      </c>
      <c r="H1276" t="s">
        <v>2000</v>
      </c>
      <c r="I1276" t="s">
        <v>2001</v>
      </c>
      <c r="J1276" t="s">
        <v>2004</v>
      </c>
      <c r="K1276">
        <f>COUNTIFS(Bike_Data[Product Name],Bike_Data[[#This Row],[Product Name]])</f>
        <v>20</v>
      </c>
      <c r="L1276">
        <f>_xlfn.RANK.EQ(Bike_Data[[#This Row],[Product Name Count]],Bike_Data[Product Name Count])</f>
        <v>3563</v>
      </c>
      <c r="M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76" t="s">
        <v>70</v>
      </c>
      <c r="O1276" t="s">
        <v>1861</v>
      </c>
      <c r="P1276">
        <v>2</v>
      </c>
      <c r="Q1276">
        <v>481.99</v>
      </c>
      <c r="R1276">
        <v>0.2</v>
      </c>
      <c r="S1276" t="s">
        <v>47</v>
      </c>
      <c r="T1276">
        <v>26</v>
      </c>
      <c r="U1276" t="s">
        <v>44</v>
      </c>
      <c r="V1276" t="s">
        <v>48</v>
      </c>
      <c r="W1276" t="s">
        <v>49</v>
      </c>
      <c r="X1276" t="s">
        <v>50</v>
      </c>
    </row>
    <row r="1277" spans="1:24" hidden="1" x14ac:dyDescent="0.25">
      <c r="A1277">
        <v>671</v>
      </c>
      <c r="B1277" t="s">
        <v>1989</v>
      </c>
      <c r="C1277" t="s">
        <v>1996</v>
      </c>
      <c r="D1277">
        <v>4</v>
      </c>
      <c r="E1277" t="s">
        <v>23</v>
      </c>
      <c r="F1277" t="s">
        <v>2006</v>
      </c>
      <c r="G1277" t="s">
        <v>44</v>
      </c>
      <c r="H1277" t="s">
        <v>698</v>
      </c>
      <c r="I1277" t="s">
        <v>2007</v>
      </c>
      <c r="J1277" t="s">
        <v>41</v>
      </c>
      <c r="K1277">
        <f>COUNTIFS(Bike_Data[Product Name],Bike_Data[[#This Row],[Product Name]])</f>
        <v>97</v>
      </c>
      <c r="L1277">
        <f>_xlfn.RANK.EQ(Bike_Data[[#This Row],[Product Name Count]],Bike_Data[Product Name Count])</f>
        <v>1262</v>
      </c>
      <c r="M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77" t="s">
        <v>39</v>
      </c>
      <c r="O1277" t="s">
        <v>40</v>
      </c>
      <c r="P1277">
        <v>1</v>
      </c>
      <c r="Q1277">
        <v>2899.99</v>
      </c>
      <c r="R1277">
        <v>7.0000000000000007E-2</v>
      </c>
      <c r="S1277" t="s">
        <v>47</v>
      </c>
      <c r="T1277">
        <v>2</v>
      </c>
      <c r="U1277" t="s">
        <v>44</v>
      </c>
      <c r="V1277" t="s">
        <v>48</v>
      </c>
      <c r="W1277" t="s">
        <v>49</v>
      </c>
      <c r="X1277" t="s">
        <v>55</v>
      </c>
    </row>
    <row r="1278" spans="1:24" hidden="1" x14ac:dyDescent="0.25">
      <c r="A1278">
        <v>671</v>
      </c>
      <c r="B1278" t="s">
        <v>1989</v>
      </c>
      <c r="C1278" t="s">
        <v>1996</v>
      </c>
      <c r="D1278">
        <v>4</v>
      </c>
      <c r="E1278" t="s">
        <v>23</v>
      </c>
      <c r="F1278" t="s">
        <v>2006</v>
      </c>
      <c r="G1278" t="s">
        <v>44</v>
      </c>
      <c r="H1278" t="s">
        <v>698</v>
      </c>
      <c r="I1278" t="s">
        <v>2007</v>
      </c>
      <c r="J1278" t="s">
        <v>2008</v>
      </c>
      <c r="K1278">
        <f>COUNTIFS(Bike_Data[Product Name],Bike_Data[[#This Row],[Product Name]])</f>
        <v>34</v>
      </c>
      <c r="L1278">
        <f>_xlfn.RANK.EQ(Bike_Data[[#This Row],[Product Name Count]],Bike_Data[Product Name Count])</f>
        <v>2500</v>
      </c>
      <c r="M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8" t="s">
        <v>36</v>
      </c>
      <c r="O1278" t="s">
        <v>1861</v>
      </c>
      <c r="P1278">
        <v>1</v>
      </c>
      <c r="Q1278">
        <v>416.99</v>
      </c>
      <c r="R1278">
        <v>0.05</v>
      </c>
      <c r="S1278" t="s">
        <v>47</v>
      </c>
      <c r="T1278">
        <v>22</v>
      </c>
      <c r="U1278" t="s">
        <v>44</v>
      </c>
      <c r="V1278" t="s">
        <v>48</v>
      </c>
      <c r="W1278" t="s">
        <v>49</v>
      </c>
      <c r="X1278" t="s">
        <v>55</v>
      </c>
    </row>
    <row r="1279" spans="1:24" hidden="1" x14ac:dyDescent="0.25">
      <c r="A1279">
        <v>671</v>
      </c>
      <c r="B1279" t="s">
        <v>1989</v>
      </c>
      <c r="C1279" t="s">
        <v>1996</v>
      </c>
      <c r="D1279">
        <v>4</v>
      </c>
      <c r="E1279" t="s">
        <v>23</v>
      </c>
      <c r="F1279" t="s">
        <v>2006</v>
      </c>
      <c r="G1279" t="s">
        <v>44</v>
      </c>
      <c r="H1279" t="s">
        <v>698</v>
      </c>
      <c r="I1279" t="s">
        <v>2007</v>
      </c>
      <c r="J1279" t="s">
        <v>1967</v>
      </c>
      <c r="K1279">
        <f>COUNTIFS(Bike_Data[Product Name],Bike_Data[[#This Row],[Product Name]])</f>
        <v>26</v>
      </c>
      <c r="L1279">
        <f>_xlfn.RANK.EQ(Bike_Data[[#This Row],[Product Name Count]],Bike_Data[Product Name Count])</f>
        <v>2762</v>
      </c>
      <c r="M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79" t="s">
        <v>1867</v>
      </c>
      <c r="O1279" t="s">
        <v>40</v>
      </c>
      <c r="P1279">
        <v>1</v>
      </c>
      <c r="Q1279">
        <v>2699.99</v>
      </c>
      <c r="R1279">
        <v>0.2</v>
      </c>
      <c r="S1279" t="s">
        <v>47</v>
      </c>
      <c r="T1279">
        <v>5</v>
      </c>
      <c r="U1279" t="s">
        <v>44</v>
      </c>
      <c r="V1279" t="s">
        <v>48</v>
      </c>
      <c r="W1279" t="s">
        <v>49</v>
      </c>
      <c r="X1279" t="s">
        <v>55</v>
      </c>
    </row>
    <row r="1280" spans="1:24" hidden="1" x14ac:dyDescent="0.25">
      <c r="A1280">
        <v>671</v>
      </c>
      <c r="B1280" t="s">
        <v>1989</v>
      </c>
      <c r="C1280" t="s">
        <v>1996</v>
      </c>
      <c r="D1280">
        <v>4</v>
      </c>
      <c r="E1280" t="s">
        <v>23</v>
      </c>
      <c r="F1280" t="s">
        <v>2006</v>
      </c>
      <c r="G1280" t="s">
        <v>44</v>
      </c>
      <c r="H1280" t="s">
        <v>698</v>
      </c>
      <c r="I1280" t="s">
        <v>2007</v>
      </c>
      <c r="J1280" t="s">
        <v>1881</v>
      </c>
      <c r="K1280">
        <f>COUNTIFS(Bike_Data[Product Name],Bike_Data[[#This Row],[Product Name]])</f>
        <v>22</v>
      </c>
      <c r="L1280">
        <f>_xlfn.RANK.EQ(Bike_Data[[#This Row],[Product Name Count]],Bike_Data[Product Name Count])</f>
        <v>3283</v>
      </c>
      <c r="M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80" t="s">
        <v>39</v>
      </c>
      <c r="O1280" t="s">
        <v>30</v>
      </c>
      <c r="P1280">
        <v>1</v>
      </c>
      <c r="Q1280">
        <v>999.99</v>
      </c>
      <c r="R1280">
        <v>0.05</v>
      </c>
      <c r="S1280" t="s">
        <v>47</v>
      </c>
      <c r="T1280">
        <v>17</v>
      </c>
      <c r="U1280" t="s">
        <v>44</v>
      </c>
      <c r="V1280" t="s">
        <v>48</v>
      </c>
      <c r="W1280" t="s">
        <v>49</v>
      </c>
      <c r="X1280" t="s">
        <v>55</v>
      </c>
    </row>
    <row r="1281" spans="1:24" hidden="1" x14ac:dyDescent="0.25">
      <c r="A1281">
        <v>671</v>
      </c>
      <c r="B1281" t="s">
        <v>1989</v>
      </c>
      <c r="C1281" t="s">
        <v>1996</v>
      </c>
      <c r="D1281">
        <v>4</v>
      </c>
      <c r="E1281" t="s">
        <v>23</v>
      </c>
      <c r="F1281" t="s">
        <v>2006</v>
      </c>
      <c r="G1281" t="s">
        <v>44</v>
      </c>
      <c r="H1281" t="s">
        <v>698</v>
      </c>
      <c r="I1281" t="s">
        <v>2007</v>
      </c>
      <c r="J1281" t="s">
        <v>1880</v>
      </c>
      <c r="K1281">
        <f>COUNTIFS(Bike_Data[Product Name],Bike_Data[[#This Row],[Product Name]])</f>
        <v>20</v>
      </c>
      <c r="L1281">
        <f>_xlfn.RANK.EQ(Bike_Data[[#This Row],[Product Name Count]],Bike_Data[Product Name Count])</f>
        <v>3563</v>
      </c>
      <c r="M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81" t="s">
        <v>70</v>
      </c>
      <c r="O1281" t="s">
        <v>1861</v>
      </c>
      <c r="P1281">
        <v>2</v>
      </c>
      <c r="Q1281">
        <v>416.99</v>
      </c>
      <c r="R1281">
        <v>7.0000000000000007E-2</v>
      </c>
      <c r="S1281" t="s">
        <v>47</v>
      </c>
      <c r="T1281">
        <v>25</v>
      </c>
      <c r="U1281" t="s">
        <v>44</v>
      </c>
      <c r="V1281" t="s">
        <v>48</v>
      </c>
      <c r="W1281" t="s">
        <v>49</v>
      </c>
      <c r="X1281" t="s">
        <v>55</v>
      </c>
    </row>
    <row r="1282" spans="1:24" hidden="1" x14ac:dyDescent="0.25">
      <c r="A1282">
        <v>672</v>
      </c>
      <c r="B1282" t="s">
        <v>1996</v>
      </c>
      <c r="C1282" t="s">
        <v>2009</v>
      </c>
      <c r="D1282">
        <v>4</v>
      </c>
      <c r="E1282" t="s">
        <v>23</v>
      </c>
      <c r="F1282" t="s">
        <v>2010</v>
      </c>
      <c r="G1282" t="s">
        <v>44</v>
      </c>
      <c r="H1282" t="s">
        <v>1872</v>
      </c>
      <c r="I1282" t="s">
        <v>2011</v>
      </c>
      <c r="J1282" t="s">
        <v>1995</v>
      </c>
      <c r="K1282">
        <f>COUNTIFS(Bike_Data[Product Name],Bike_Data[[#This Row],[Product Name]])</f>
        <v>28</v>
      </c>
      <c r="L1282">
        <f>_xlfn.RANK.EQ(Bike_Data[[#This Row],[Product Name Count]],Bike_Data[Product Name Count])</f>
        <v>2595</v>
      </c>
      <c r="M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82" t="s">
        <v>1867</v>
      </c>
      <c r="O1282" t="s">
        <v>40</v>
      </c>
      <c r="P1282">
        <v>2</v>
      </c>
      <c r="Q1282">
        <v>1499.99</v>
      </c>
      <c r="R1282">
        <v>7.0000000000000007E-2</v>
      </c>
      <c r="S1282" t="s">
        <v>47</v>
      </c>
      <c r="T1282">
        <v>20</v>
      </c>
      <c r="U1282" t="s">
        <v>44</v>
      </c>
      <c r="V1282" t="s">
        <v>48</v>
      </c>
      <c r="W1282" t="s">
        <v>49</v>
      </c>
      <c r="X1282" t="s">
        <v>50</v>
      </c>
    </row>
    <row r="1283" spans="1:24" hidden="1" x14ac:dyDescent="0.25">
      <c r="A1283">
        <v>672</v>
      </c>
      <c r="B1283" t="s">
        <v>1996</v>
      </c>
      <c r="C1283" t="s">
        <v>2009</v>
      </c>
      <c r="D1283">
        <v>4</v>
      </c>
      <c r="E1283" t="s">
        <v>23</v>
      </c>
      <c r="F1283" t="s">
        <v>2010</v>
      </c>
      <c r="G1283" t="s">
        <v>44</v>
      </c>
      <c r="H1283" t="s">
        <v>1872</v>
      </c>
      <c r="I1283" t="s">
        <v>2011</v>
      </c>
      <c r="J1283" t="s">
        <v>2012</v>
      </c>
      <c r="K1283">
        <f>COUNTIFS(Bike_Data[Product Name],Bike_Data[[#This Row],[Product Name]])</f>
        <v>20</v>
      </c>
      <c r="L1283">
        <f>_xlfn.RANK.EQ(Bike_Data[[#This Row],[Product Name Count]],Bike_Data[Product Name Count])</f>
        <v>3563</v>
      </c>
      <c r="M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83" t="s">
        <v>87</v>
      </c>
      <c r="O1283" t="s">
        <v>37</v>
      </c>
      <c r="P1283">
        <v>2</v>
      </c>
      <c r="Q1283">
        <v>349.99</v>
      </c>
      <c r="R1283">
        <v>0.2</v>
      </c>
      <c r="S1283" t="s">
        <v>47</v>
      </c>
      <c r="T1283">
        <v>22</v>
      </c>
      <c r="U1283" t="s">
        <v>44</v>
      </c>
      <c r="V1283" t="s">
        <v>48</v>
      </c>
      <c r="W1283" t="s">
        <v>49</v>
      </c>
      <c r="X1283" t="s">
        <v>50</v>
      </c>
    </row>
    <row r="1284" spans="1:24" hidden="1" x14ac:dyDescent="0.25">
      <c r="A1284">
        <v>672</v>
      </c>
      <c r="B1284" t="s">
        <v>1996</v>
      </c>
      <c r="C1284" t="s">
        <v>2009</v>
      </c>
      <c r="D1284">
        <v>4</v>
      </c>
      <c r="E1284" t="s">
        <v>23</v>
      </c>
      <c r="F1284" t="s">
        <v>2010</v>
      </c>
      <c r="G1284" t="s">
        <v>44</v>
      </c>
      <c r="H1284" t="s">
        <v>1872</v>
      </c>
      <c r="I1284" t="s">
        <v>2011</v>
      </c>
      <c r="J1284" t="s">
        <v>2013</v>
      </c>
      <c r="K1284">
        <f>COUNTIFS(Bike_Data[Product Name],Bike_Data[[#This Row],[Product Name]])</f>
        <v>19</v>
      </c>
      <c r="L1284">
        <f>_xlfn.RANK.EQ(Bike_Data[[#This Row],[Product Name Count]],Bike_Data[Product Name Count])</f>
        <v>3683</v>
      </c>
      <c r="M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84" t="s">
        <v>1867</v>
      </c>
      <c r="O1284" t="s">
        <v>40</v>
      </c>
      <c r="P1284">
        <v>2</v>
      </c>
      <c r="Q1284">
        <v>6499.99</v>
      </c>
      <c r="R1284">
        <v>7.0000000000000007E-2</v>
      </c>
      <c r="S1284" t="s">
        <v>47</v>
      </c>
      <c r="T1284">
        <v>8</v>
      </c>
      <c r="U1284" t="s">
        <v>44</v>
      </c>
      <c r="V1284" t="s">
        <v>48</v>
      </c>
      <c r="W1284" t="s">
        <v>49</v>
      </c>
      <c r="X1284" t="s">
        <v>50</v>
      </c>
    </row>
    <row r="1285" spans="1:24" hidden="1" x14ac:dyDescent="0.25">
      <c r="A1285">
        <v>674</v>
      </c>
      <c r="B1285" t="s">
        <v>2014</v>
      </c>
      <c r="C1285" t="s">
        <v>2009</v>
      </c>
      <c r="D1285">
        <v>4</v>
      </c>
      <c r="E1285" t="s">
        <v>23</v>
      </c>
      <c r="F1285" t="s">
        <v>2017</v>
      </c>
      <c r="G1285" t="s">
        <v>44</v>
      </c>
      <c r="H1285" t="s">
        <v>853</v>
      </c>
      <c r="I1285" t="s">
        <v>2018</v>
      </c>
      <c r="J1285" t="s">
        <v>42</v>
      </c>
      <c r="K1285">
        <f>COUNTIFS(Bike_Data[Product Name],Bike_Data[[#This Row],[Product Name]])</f>
        <v>185</v>
      </c>
      <c r="L1285">
        <f>_xlfn.RANK.EQ(Bike_Data[[#This Row],[Product Name Count]],Bike_Data[Product Name Count])</f>
        <v>387</v>
      </c>
      <c r="M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85" t="s">
        <v>70</v>
      </c>
      <c r="O1285" t="s">
        <v>37</v>
      </c>
      <c r="P1285">
        <v>2</v>
      </c>
      <c r="Q1285">
        <v>599.99</v>
      </c>
      <c r="R1285">
        <v>0.2</v>
      </c>
      <c r="S1285" t="s">
        <v>47</v>
      </c>
      <c r="T1285">
        <v>2</v>
      </c>
      <c r="U1285" t="s">
        <v>44</v>
      </c>
      <c r="V1285" t="s">
        <v>48</v>
      </c>
      <c r="W1285" t="s">
        <v>49</v>
      </c>
      <c r="X1285" t="s">
        <v>50</v>
      </c>
    </row>
    <row r="1286" spans="1:24" hidden="1" x14ac:dyDescent="0.25">
      <c r="A1286">
        <v>675</v>
      </c>
      <c r="B1286" t="s">
        <v>2019</v>
      </c>
      <c r="C1286" t="s">
        <v>2020</v>
      </c>
      <c r="D1286">
        <v>4</v>
      </c>
      <c r="E1286" t="s">
        <v>23</v>
      </c>
      <c r="F1286" t="s">
        <v>2021</v>
      </c>
      <c r="G1286" t="s">
        <v>44</v>
      </c>
      <c r="H1286" t="s">
        <v>830</v>
      </c>
      <c r="I1286" t="s">
        <v>2022</v>
      </c>
      <c r="J1286" t="s">
        <v>68</v>
      </c>
      <c r="K1286">
        <f>COUNTIFS(Bike_Data[Product Name],Bike_Data[[#This Row],[Product Name]])</f>
        <v>91</v>
      </c>
      <c r="L1286">
        <f>_xlfn.RANK.EQ(Bike_Data[[#This Row],[Product Name Count]],Bike_Data[Product Name Count])</f>
        <v>1553</v>
      </c>
      <c r="M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86" t="s">
        <v>36</v>
      </c>
      <c r="O1286" t="s">
        <v>69</v>
      </c>
      <c r="P1286">
        <v>1</v>
      </c>
      <c r="Q1286">
        <v>429</v>
      </c>
      <c r="R1286">
        <v>0.05</v>
      </c>
      <c r="S1286" t="s">
        <v>47</v>
      </c>
      <c r="T1286">
        <v>3</v>
      </c>
      <c r="U1286" t="s">
        <v>44</v>
      </c>
      <c r="V1286" t="s">
        <v>48</v>
      </c>
      <c r="W1286" t="s">
        <v>49</v>
      </c>
      <c r="X1286" t="s">
        <v>55</v>
      </c>
    </row>
    <row r="1287" spans="1:24" hidden="1" x14ac:dyDescent="0.25">
      <c r="A1287">
        <v>675</v>
      </c>
      <c r="B1287" t="s">
        <v>2019</v>
      </c>
      <c r="C1287" t="s">
        <v>2020</v>
      </c>
      <c r="D1287">
        <v>4</v>
      </c>
      <c r="E1287" t="s">
        <v>23</v>
      </c>
      <c r="F1287" t="s">
        <v>2021</v>
      </c>
      <c r="G1287" t="s">
        <v>44</v>
      </c>
      <c r="H1287" t="s">
        <v>830</v>
      </c>
      <c r="I1287" t="s">
        <v>2022</v>
      </c>
      <c r="J1287" t="s">
        <v>165</v>
      </c>
      <c r="K1287">
        <f>COUNTIFS(Bike_Data[Product Name],Bike_Data[[#This Row],[Product Name]])</f>
        <v>78</v>
      </c>
      <c r="L1287">
        <f>_xlfn.RANK.EQ(Bike_Data[[#This Row],[Product Name Count]],Bike_Data[Product Name Count])</f>
        <v>2170</v>
      </c>
      <c r="M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287" t="s">
        <v>36</v>
      </c>
      <c r="O1287" t="s">
        <v>69</v>
      </c>
      <c r="P1287">
        <v>1</v>
      </c>
      <c r="Q1287">
        <v>449</v>
      </c>
      <c r="R1287">
        <v>7.0000000000000007E-2</v>
      </c>
      <c r="S1287" t="s">
        <v>47</v>
      </c>
      <c r="T1287">
        <v>15</v>
      </c>
      <c r="U1287" t="s">
        <v>44</v>
      </c>
      <c r="V1287" t="s">
        <v>48</v>
      </c>
      <c r="W1287" t="s">
        <v>49</v>
      </c>
      <c r="X1287" t="s">
        <v>55</v>
      </c>
    </row>
    <row r="1288" spans="1:24" hidden="1" x14ac:dyDescent="0.25">
      <c r="A1288">
        <v>675</v>
      </c>
      <c r="B1288" t="s">
        <v>2019</v>
      </c>
      <c r="C1288" t="s">
        <v>2020</v>
      </c>
      <c r="D1288">
        <v>4</v>
      </c>
      <c r="E1288" t="s">
        <v>23</v>
      </c>
      <c r="F1288" t="s">
        <v>2021</v>
      </c>
      <c r="G1288" t="s">
        <v>44</v>
      </c>
      <c r="H1288" t="s">
        <v>830</v>
      </c>
      <c r="I1288" t="s">
        <v>2022</v>
      </c>
      <c r="J1288" t="s">
        <v>1882</v>
      </c>
      <c r="K1288">
        <f>COUNTIFS(Bike_Data[Product Name],Bike_Data[[#This Row],[Product Name]])</f>
        <v>22</v>
      </c>
      <c r="L1288">
        <f>_xlfn.RANK.EQ(Bike_Data[[#This Row],[Product Name Count]],Bike_Data[Product Name Count])</f>
        <v>3283</v>
      </c>
      <c r="M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88" t="s">
        <v>39</v>
      </c>
      <c r="O1288" t="s">
        <v>40</v>
      </c>
      <c r="P1288">
        <v>1</v>
      </c>
      <c r="Q1288">
        <v>469.99</v>
      </c>
      <c r="R1288">
        <v>0.2</v>
      </c>
      <c r="S1288" t="s">
        <v>47</v>
      </c>
      <c r="T1288">
        <v>13</v>
      </c>
      <c r="U1288" t="s">
        <v>44</v>
      </c>
      <c r="V1288" t="s">
        <v>48</v>
      </c>
      <c r="W1288" t="s">
        <v>49</v>
      </c>
      <c r="X1288" t="s">
        <v>55</v>
      </c>
    </row>
    <row r="1289" spans="1:24" hidden="1" x14ac:dyDescent="0.25">
      <c r="A1289">
        <v>675</v>
      </c>
      <c r="B1289" t="s">
        <v>2019</v>
      </c>
      <c r="C1289" t="s">
        <v>2020</v>
      </c>
      <c r="D1289">
        <v>4</v>
      </c>
      <c r="E1289" t="s">
        <v>23</v>
      </c>
      <c r="F1289" t="s">
        <v>2021</v>
      </c>
      <c r="G1289" t="s">
        <v>44</v>
      </c>
      <c r="H1289" t="s">
        <v>830</v>
      </c>
      <c r="I1289" t="s">
        <v>2022</v>
      </c>
      <c r="J1289" t="s">
        <v>2023</v>
      </c>
      <c r="K1289">
        <f>COUNTIFS(Bike_Data[Product Name],Bike_Data[[#This Row],[Product Name]])</f>
        <v>18</v>
      </c>
      <c r="L1289">
        <f>_xlfn.RANK.EQ(Bike_Data[[#This Row],[Product Name Count]],Bike_Data[Product Name Count])</f>
        <v>3778</v>
      </c>
      <c r="M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89" t="s">
        <v>87</v>
      </c>
      <c r="O1289" t="s">
        <v>40</v>
      </c>
      <c r="P1289">
        <v>2</v>
      </c>
      <c r="Q1289">
        <v>209.99</v>
      </c>
      <c r="R1289">
        <v>0.05</v>
      </c>
      <c r="S1289" t="s">
        <v>47</v>
      </c>
      <c r="T1289">
        <v>8</v>
      </c>
      <c r="U1289" t="s">
        <v>44</v>
      </c>
      <c r="V1289" t="s">
        <v>48</v>
      </c>
      <c r="W1289" t="s">
        <v>49</v>
      </c>
      <c r="X1289" t="s">
        <v>55</v>
      </c>
    </row>
    <row r="1290" spans="1:24" hidden="1" x14ac:dyDescent="0.25">
      <c r="A1290">
        <v>676</v>
      </c>
      <c r="B1290" t="s">
        <v>2019</v>
      </c>
      <c r="C1290" t="s">
        <v>2024</v>
      </c>
      <c r="D1290">
        <v>4</v>
      </c>
      <c r="E1290" t="s">
        <v>23</v>
      </c>
      <c r="F1290" t="s">
        <v>2025</v>
      </c>
      <c r="G1290" t="s">
        <v>44</v>
      </c>
      <c r="H1290" t="s">
        <v>525</v>
      </c>
      <c r="I1290" t="s">
        <v>2026</v>
      </c>
      <c r="J1290" t="s">
        <v>78</v>
      </c>
      <c r="K1290">
        <f>COUNTIFS(Bike_Data[Product Name],Bike_Data[[#This Row],[Product Name]])</f>
        <v>193</v>
      </c>
      <c r="L1290">
        <f>_xlfn.RANK.EQ(Bike_Data[[#This Row],[Product Name Count]],Bike_Data[Product Name Count])</f>
        <v>1</v>
      </c>
      <c r="M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90" t="s">
        <v>70</v>
      </c>
      <c r="O1290" t="s">
        <v>37</v>
      </c>
      <c r="P1290">
        <v>1</v>
      </c>
      <c r="Q1290">
        <v>549.99</v>
      </c>
      <c r="R1290">
        <v>0.1</v>
      </c>
      <c r="S1290" t="s">
        <v>47</v>
      </c>
      <c r="T1290">
        <v>16</v>
      </c>
      <c r="U1290" t="s">
        <v>44</v>
      </c>
      <c r="V1290" t="s">
        <v>48</v>
      </c>
      <c r="W1290" t="s">
        <v>49</v>
      </c>
      <c r="X1290" t="s">
        <v>55</v>
      </c>
    </row>
    <row r="1291" spans="1:24" hidden="1" x14ac:dyDescent="0.25">
      <c r="A1291">
        <v>676</v>
      </c>
      <c r="B1291" t="s">
        <v>2019</v>
      </c>
      <c r="C1291" t="s">
        <v>2024</v>
      </c>
      <c r="D1291">
        <v>4</v>
      </c>
      <c r="E1291" t="s">
        <v>23</v>
      </c>
      <c r="F1291" t="s">
        <v>2025</v>
      </c>
      <c r="G1291" t="s">
        <v>44</v>
      </c>
      <c r="H1291" t="s">
        <v>525</v>
      </c>
      <c r="I1291" t="s">
        <v>2026</v>
      </c>
      <c r="J1291" t="s">
        <v>1953</v>
      </c>
      <c r="K1291">
        <f>COUNTIFS(Bike_Data[Product Name],Bike_Data[[#This Row],[Product Name]])</f>
        <v>24</v>
      </c>
      <c r="L1291">
        <f>_xlfn.RANK.EQ(Bike_Data[[#This Row],[Product Name Count]],Bike_Data[Product Name Count])</f>
        <v>3069</v>
      </c>
      <c r="M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91" t="s">
        <v>39</v>
      </c>
      <c r="O1291" t="s">
        <v>40</v>
      </c>
      <c r="P1291">
        <v>1</v>
      </c>
      <c r="Q1291">
        <v>999.99</v>
      </c>
      <c r="R1291">
        <v>0.2</v>
      </c>
      <c r="S1291" t="s">
        <v>47</v>
      </c>
      <c r="T1291">
        <v>29</v>
      </c>
      <c r="U1291" t="s">
        <v>44</v>
      </c>
      <c r="V1291" t="s">
        <v>48</v>
      </c>
      <c r="W1291" t="s">
        <v>49</v>
      </c>
      <c r="X1291" t="s">
        <v>55</v>
      </c>
    </row>
    <row r="1292" spans="1:24" hidden="1" x14ac:dyDescent="0.25">
      <c r="A1292">
        <v>676</v>
      </c>
      <c r="B1292" t="s">
        <v>2019</v>
      </c>
      <c r="C1292" t="s">
        <v>2024</v>
      </c>
      <c r="D1292">
        <v>4</v>
      </c>
      <c r="E1292" t="s">
        <v>23</v>
      </c>
      <c r="F1292" t="s">
        <v>2025</v>
      </c>
      <c r="G1292" t="s">
        <v>44</v>
      </c>
      <c r="H1292" t="s">
        <v>525</v>
      </c>
      <c r="I1292" t="s">
        <v>2026</v>
      </c>
      <c r="J1292" t="s">
        <v>1957</v>
      </c>
      <c r="K1292">
        <f>COUNTIFS(Bike_Data[Product Name],Bike_Data[[#This Row],[Product Name]])</f>
        <v>22</v>
      </c>
      <c r="L1292">
        <f>_xlfn.RANK.EQ(Bike_Data[[#This Row],[Product Name Count]],Bike_Data[Product Name Count])</f>
        <v>3283</v>
      </c>
      <c r="M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92" t="s">
        <v>36</v>
      </c>
      <c r="O1292" t="s">
        <v>37</v>
      </c>
      <c r="P1292">
        <v>1</v>
      </c>
      <c r="Q1292">
        <v>659.99</v>
      </c>
      <c r="R1292">
        <v>0.2</v>
      </c>
      <c r="S1292" t="s">
        <v>47</v>
      </c>
      <c r="T1292">
        <v>6</v>
      </c>
      <c r="U1292" t="s">
        <v>44</v>
      </c>
      <c r="V1292" t="s">
        <v>48</v>
      </c>
      <c r="W1292" t="s">
        <v>49</v>
      </c>
      <c r="X1292" t="s">
        <v>55</v>
      </c>
    </row>
    <row r="1293" spans="1:24" hidden="1" x14ac:dyDescent="0.25">
      <c r="A1293">
        <v>676</v>
      </c>
      <c r="B1293" t="s">
        <v>2019</v>
      </c>
      <c r="C1293" t="s">
        <v>2024</v>
      </c>
      <c r="D1293">
        <v>4</v>
      </c>
      <c r="E1293" t="s">
        <v>23</v>
      </c>
      <c r="F1293" t="s">
        <v>2025</v>
      </c>
      <c r="G1293" t="s">
        <v>44</v>
      </c>
      <c r="H1293" t="s">
        <v>525</v>
      </c>
      <c r="I1293" t="s">
        <v>2026</v>
      </c>
      <c r="J1293" t="s">
        <v>2004</v>
      </c>
      <c r="K1293">
        <f>COUNTIFS(Bike_Data[Product Name],Bike_Data[[#This Row],[Product Name]])</f>
        <v>20</v>
      </c>
      <c r="L1293">
        <f>_xlfn.RANK.EQ(Bike_Data[[#This Row],[Product Name Count]],Bike_Data[Product Name Count])</f>
        <v>3563</v>
      </c>
      <c r="M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93" t="s">
        <v>70</v>
      </c>
      <c r="O1293" t="s">
        <v>1861</v>
      </c>
      <c r="P1293">
        <v>2</v>
      </c>
      <c r="Q1293">
        <v>481.99</v>
      </c>
      <c r="R1293">
        <v>7.0000000000000007E-2</v>
      </c>
      <c r="S1293" t="s">
        <v>47</v>
      </c>
      <c r="T1293">
        <v>26</v>
      </c>
      <c r="U1293" t="s">
        <v>44</v>
      </c>
      <c r="V1293" t="s">
        <v>48</v>
      </c>
      <c r="W1293" t="s">
        <v>49</v>
      </c>
      <c r="X1293" t="s">
        <v>55</v>
      </c>
    </row>
    <row r="1294" spans="1:24" hidden="1" x14ac:dyDescent="0.25">
      <c r="A1294">
        <v>677</v>
      </c>
      <c r="B1294" t="s">
        <v>2019</v>
      </c>
      <c r="C1294" t="s">
        <v>2020</v>
      </c>
      <c r="D1294">
        <v>4</v>
      </c>
      <c r="E1294" t="s">
        <v>23</v>
      </c>
      <c r="F1294" t="s">
        <v>2027</v>
      </c>
      <c r="G1294" t="s">
        <v>44</v>
      </c>
      <c r="H1294" t="s">
        <v>80</v>
      </c>
      <c r="I1294" t="s">
        <v>2028</v>
      </c>
      <c r="J1294" t="s">
        <v>92</v>
      </c>
      <c r="K1294">
        <f>COUNTIFS(Bike_Data[Product Name],Bike_Data[[#This Row],[Product Name]])</f>
        <v>101</v>
      </c>
      <c r="L1294">
        <f>_xlfn.RANK.EQ(Bike_Data[[#This Row],[Product Name Count]],Bike_Data[Product Name Count])</f>
        <v>862</v>
      </c>
      <c r="M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94" t="s">
        <v>39</v>
      </c>
      <c r="O1294" t="s">
        <v>40</v>
      </c>
      <c r="P1294">
        <v>2</v>
      </c>
      <c r="Q1294">
        <v>3999.99</v>
      </c>
      <c r="R1294">
        <v>7.0000000000000007E-2</v>
      </c>
      <c r="S1294" t="s">
        <v>47</v>
      </c>
      <c r="T1294">
        <v>8</v>
      </c>
      <c r="U1294" t="s">
        <v>44</v>
      </c>
      <c r="V1294" t="s">
        <v>48</v>
      </c>
      <c r="W1294" t="s">
        <v>49</v>
      </c>
      <c r="X1294" t="s">
        <v>55</v>
      </c>
    </row>
    <row r="1295" spans="1:24" hidden="1" x14ac:dyDescent="0.25">
      <c r="A1295">
        <v>677</v>
      </c>
      <c r="B1295" t="s">
        <v>2019</v>
      </c>
      <c r="C1295" t="s">
        <v>2020</v>
      </c>
      <c r="D1295">
        <v>4</v>
      </c>
      <c r="E1295" t="s">
        <v>23</v>
      </c>
      <c r="F1295" t="s">
        <v>2027</v>
      </c>
      <c r="G1295" t="s">
        <v>44</v>
      </c>
      <c r="H1295" t="s">
        <v>80</v>
      </c>
      <c r="I1295" t="s">
        <v>2028</v>
      </c>
      <c r="J1295" t="s">
        <v>2030</v>
      </c>
      <c r="K1295">
        <f>COUNTIFS(Bike_Data[Product Name],Bike_Data[[#This Row],[Product Name]])</f>
        <v>28</v>
      </c>
      <c r="L1295">
        <f>_xlfn.RANK.EQ(Bike_Data[[#This Row],[Product Name Count]],Bike_Data[Product Name Count])</f>
        <v>2595</v>
      </c>
      <c r="M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95" t="s">
        <v>87</v>
      </c>
      <c r="O1295" t="s">
        <v>40</v>
      </c>
      <c r="P1295">
        <v>2</v>
      </c>
      <c r="Q1295">
        <v>349.99</v>
      </c>
      <c r="R1295">
        <v>0.05</v>
      </c>
      <c r="S1295" t="s">
        <v>47</v>
      </c>
      <c r="T1295">
        <v>0</v>
      </c>
      <c r="U1295" t="s">
        <v>44</v>
      </c>
      <c r="V1295" t="s">
        <v>48</v>
      </c>
      <c r="W1295" t="s">
        <v>49</v>
      </c>
      <c r="X1295" t="s">
        <v>55</v>
      </c>
    </row>
    <row r="1296" spans="1:24" hidden="1" x14ac:dyDescent="0.25">
      <c r="A1296">
        <v>677</v>
      </c>
      <c r="B1296" t="s">
        <v>2019</v>
      </c>
      <c r="C1296" t="s">
        <v>2020</v>
      </c>
      <c r="D1296">
        <v>4</v>
      </c>
      <c r="E1296" t="s">
        <v>23</v>
      </c>
      <c r="F1296" t="s">
        <v>2027</v>
      </c>
      <c r="G1296" t="s">
        <v>44</v>
      </c>
      <c r="H1296" t="s">
        <v>80</v>
      </c>
      <c r="I1296" t="s">
        <v>2028</v>
      </c>
      <c r="J1296" t="s">
        <v>2031</v>
      </c>
      <c r="K1296">
        <f>COUNTIFS(Bike_Data[Product Name],Bike_Data[[#This Row],[Product Name]])</f>
        <v>25</v>
      </c>
      <c r="L1296">
        <f>_xlfn.RANK.EQ(Bike_Data[[#This Row],[Product Name Count]],Bike_Data[Product Name Count])</f>
        <v>2944</v>
      </c>
      <c r="M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296" t="s">
        <v>70</v>
      </c>
      <c r="O1296" t="s">
        <v>1861</v>
      </c>
      <c r="P1296">
        <v>2</v>
      </c>
      <c r="Q1296">
        <v>533.99</v>
      </c>
      <c r="R1296">
        <v>7.0000000000000007E-2</v>
      </c>
      <c r="S1296" t="s">
        <v>47</v>
      </c>
      <c r="T1296">
        <v>3</v>
      </c>
      <c r="U1296" t="s">
        <v>44</v>
      </c>
      <c r="V1296" t="s">
        <v>48</v>
      </c>
      <c r="W1296" t="s">
        <v>49</v>
      </c>
      <c r="X1296" t="s">
        <v>55</v>
      </c>
    </row>
    <row r="1297" spans="1:24" hidden="1" x14ac:dyDescent="0.25">
      <c r="A1297">
        <v>677</v>
      </c>
      <c r="B1297" t="s">
        <v>2019</v>
      </c>
      <c r="C1297" t="s">
        <v>2020</v>
      </c>
      <c r="D1297">
        <v>4</v>
      </c>
      <c r="E1297" t="s">
        <v>23</v>
      </c>
      <c r="F1297" t="s">
        <v>2027</v>
      </c>
      <c r="G1297" t="s">
        <v>44</v>
      </c>
      <c r="H1297" t="s">
        <v>80</v>
      </c>
      <c r="I1297" t="s">
        <v>2028</v>
      </c>
      <c r="J1297" t="s">
        <v>2029</v>
      </c>
      <c r="K1297">
        <f>COUNTIFS(Bike_Data[Product Name],Bike_Data[[#This Row],[Product Name]])</f>
        <v>18</v>
      </c>
      <c r="L1297">
        <f>_xlfn.RANK.EQ(Bike_Data[[#This Row],[Product Name Count]],Bike_Data[Product Name Count])</f>
        <v>3778</v>
      </c>
      <c r="M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97" t="s">
        <v>36</v>
      </c>
      <c r="O1297" t="s">
        <v>37</v>
      </c>
      <c r="P1297">
        <v>1</v>
      </c>
      <c r="Q1297">
        <v>599.99</v>
      </c>
      <c r="R1297">
        <v>7.0000000000000007E-2</v>
      </c>
      <c r="S1297" t="s">
        <v>47</v>
      </c>
      <c r="T1297">
        <v>11</v>
      </c>
      <c r="U1297" t="s">
        <v>44</v>
      </c>
      <c r="V1297" t="s">
        <v>48</v>
      </c>
      <c r="W1297" t="s">
        <v>49</v>
      </c>
      <c r="X1297" t="s">
        <v>55</v>
      </c>
    </row>
    <row r="1298" spans="1:24" hidden="1" x14ac:dyDescent="0.25">
      <c r="A1298">
        <v>677</v>
      </c>
      <c r="B1298" t="s">
        <v>2019</v>
      </c>
      <c r="C1298" t="s">
        <v>2020</v>
      </c>
      <c r="D1298">
        <v>4</v>
      </c>
      <c r="E1298" t="s">
        <v>23</v>
      </c>
      <c r="F1298" t="s">
        <v>2027</v>
      </c>
      <c r="G1298" t="s">
        <v>44</v>
      </c>
      <c r="H1298" t="s">
        <v>80</v>
      </c>
      <c r="I1298" t="s">
        <v>2028</v>
      </c>
      <c r="J1298" t="s">
        <v>1949</v>
      </c>
      <c r="K1298">
        <f>COUNTIFS(Bike_Data[Product Name],Bike_Data[[#This Row],[Product Name]])</f>
        <v>17</v>
      </c>
      <c r="L1298">
        <f>_xlfn.RANK.EQ(Bike_Data[[#This Row],[Product Name Count]],Bike_Data[Product Name Count])</f>
        <v>3886</v>
      </c>
      <c r="M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298" t="s">
        <v>1867</v>
      </c>
      <c r="O1298" t="s">
        <v>40</v>
      </c>
      <c r="P1298">
        <v>2</v>
      </c>
      <c r="Q1298">
        <v>3199.99</v>
      </c>
      <c r="R1298">
        <v>0.1</v>
      </c>
      <c r="S1298" t="s">
        <v>47</v>
      </c>
      <c r="T1298">
        <v>6</v>
      </c>
      <c r="U1298" t="s">
        <v>44</v>
      </c>
      <c r="V1298" t="s">
        <v>48</v>
      </c>
      <c r="W1298" t="s">
        <v>49</v>
      </c>
      <c r="X1298" t="s">
        <v>55</v>
      </c>
    </row>
    <row r="1299" spans="1:24" hidden="1" x14ac:dyDescent="0.25">
      <c r="A1299">
        <v>681</v>
      </c>
      <c r="B1299" t="s">
        <v>2009</v>
      </c>
      <c r="C1299" t="s">
        <v>2024</v>
      </c>
      <c r="D1299">
        <v>4</v>
      </c>
      <c r="E1299" t="s">
        <v>23</v>
      </c>
      <c r="F1299" t="s">
        <v>2040</v>
      </c>
      <c r="G1299" t="s">
        <v>44</v>
      </c>
      <c r="H1299" t="s">
        <v>73</v>
      </c>
      <c r="I1299" t="s">
        <v>2041</v>
      </c>
      <c r="J1299" t="s">
        <v>114</v>
      </c>
      <c r="K1299">
        <f>COUNTIFS(Bike_Data[Product Name],Bike_Data[[#This Row],[Product Name]])</f>
        <v>110</v>
      </c>
      <c r="L1299">
        <f>_xlfn.RANK.EQ(Bike_Data[[#This Row],[Product Name Count]],Bike_Data[Product Name Count])</f>
        <v>752</v>
      </c>
      <c r="M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299" t="s">
        <v>39</v>
      </c>
      <c r="O1299" t="s">
        <v>30</v>
      </c>
      <c r="P1299">
        <v>2</v>
      </c>
      <c r="Q1299">
        <v>469.99</v>
      </c>
      <c r="R1299">
        <v>0.05</v>
      </c>
      <c r="S1299" t="s">
        <v>47</v>
      </c>
      <c r="T1299">
        <v>11</v>
      </c>
      <c r="U1299" t="s">
        <v>44</v>
      </c>
      <c r="V1299" t="s">
        <v>48</v>
      </c>
      <c r="W1299" t="s">
        <v>49</v>
      </c>
      <c r="X1299" t="s">
        <v>55</v>
      </c>
    </row>
    <row r="1300" spans="1:24" hidden="1" x14ac:dyDescent="0.25">
      <c r="A1300">
        <v>681</v>
      </c>
      <c r="B1300" t="s">
        <v>2009</v>
      </c>
      <c r="C1300" t="s">
        <v>2024</v>
      </c>
      <c r="D1300">
        <v>4</v>
      </c>
      <c r="E1300" t="s">
        <v>23</v>
      </c>
      <c r="F1300" t="s">
        <v>2040</v>
      </c>
      <c r="G1300" t="s">
        <v>44</v>
      </c>
      <c r="H1300" t="s">
        <v>73</v>
      </c>
      <c r="I1300" t="s">
        <v>2041</v>
      </c>
      <c r="J1300" t="s">
        <v>1874</v>
      </c>
      <c r="K1300">
        <f>COUNTIFS(Bike_Data[Product Name],Bike_Data[[#This Row],[Product Name]])</f>
        <v>25</v>
      </c>
      <c r="L1300">
        <f>_xlfn.RANK.EQ(Bike_Data[[#This Row],[Product Name Count]],Bike_Data[Product Name Count])</f>
        <v>2944</v>
      </c>
      <c r="M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0" t="s">
        <v>77</v>
      </c>
      <c r="O1300" t="s">
        <v>40</v>
      </c>
      <c r="P1300">
        <v>1</v>
      </c>
      <c r="Q1300">
        <v>4999.99</v>
      </c>
      <c r="R1300">
        <v>0.2</v>
      </c>
      <c r="S1300" t="s">
        <v>47</v>
      </c>
      <c r="T1300">
        <v>20</v>
      </c>
      <c r="U1300" t="s">
        <v>44</v>
      </c>
      <c r="V1300" t="s">
        <v>48</v>
      </c>
      <c r="W1300" t="s">
        <v>49</v>
      </c>
      <c r="X1300" t="s">
        <v>55</v>
      </c>
    </row>
    <row r="1301" spans="1:24" hidden="1" x14ac:dyDescent="0.25">
      <c r="A1301">
        <v>681</v>
      </c>
      <c r="B1301" t="s">
        <v>2009</v>
      </c>
      <c r="C1301" t="s">
        <v>2024</v>
      </c>
      <c r="D1301">
        <v>4</v>
      </c>
      <c r="E1301" t="s">
        <v>23</v>
      </c>
      <c r="F1301" t="s">
        <v>2040</v>
      </c>
      <c r="G1301" t="s">
        <v>44</v>
      </c>
      <c r="H1301" t="s">
        <v>73</v>
      </c>
      <c r="I1301" t="s">
        <v>2041</v>
      </c>
      <c r="J1301" t="s">
        <v>2042</v>
      </c>
      <c r="K1301">
        <f>COUNTIFS(Bike_Data[Product Name],Bike_Data[[#This Row],[Product Name]])</f>
        <v>23</v>
      </c>
      <c r="L1301">
        <f>_xlfn.RANK.EQ(Bike_Data[[#This Row],[Product Name Count]],Bike_Data[Product Name Count])</f>
        <v>3237</v>
      </c>
      <c r="M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1" t="s">
        <v>36</v>
      </c>
      <c r="O1301" t="s">
        <v>37</v>
      </c>
      <c r="P1301">
        <v>1</v>
      </c>
      <c r="Q1301">
        <v>659.99</v>
      </c>
      <c r="R1301">
        <v>0.05</v>
      </c>
      <c r="S1301" t="s">
        <v>47</v>
      </c>
      <c r="T1301">
        <v>4</v>
      </c>
      <c r="U1301" t="s">
        <v>44</v>
      </c>
      <c r="V1301" t="s">
        <v>48</v>
      </c>
      <c r="W1301" t="s">
        <v>49</v>
      </c>
      <c r="X1301" t="s">
        <v>55</v>
      </c>
    </row>
    <row r="1302" spans="1:24" hidden="1" x14ac:dyDescent="0.25">
      <c r="A1302">
        <v>681</v>
      </c>
      <c r="B1302" t="s">
        <v>2009</v>
      </c>
      <c r="C1302" t="s">
        <v>2024</v>
      </c>
      <c r="D1302">
        <v>4</v>
      </c>
      <c r="E1302" t="s">
        <v>23</v>
      </c>
      <c r="F1302" t="s">
        <v>2040</v>
      </c>
      <c r="G1302" t="s">
        <v>44</v>
      </c>
      <c r="H1302" t="s">
        <v>73</v>
      </c>
      <c r="I1302" t="s">
        <v>2041</v>
      </c>
      <c r="J1302" t="s">
        <v>1881</v>
      </c>
      <c r="K1302">
        <f>COUNTIFS(Bike_Data[Product Name],Bike_Data[[#This Row],[Product Name]])</f>
        <v>22</v>
      </c>
      <c r="L1302">
        <f>_xlfn.RANK.EQ(Bike_Data[[#This Row],[Product Name Count]],Bike_Data[Product Name Count])</f>
        <v>3283</v>
      </c>
      <c r="M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2" t="s">
        <v>39</v>
      </c>
      <c r="O1302" t="s">
        <v>30</v>
      </c>
      <c r="P1302">
        <v>1</v>
      </c>
      <c r="Q1302">
        <v>999.99</v>
      </c>
      <c r="R1302">
        <v>7.0000000000000007E-2</v>
      </c>
      <c r="S1302" t="s">
        <v>47</v>
      </c>
      <c r="T1302">
        <v>17</v>
      </c>
      <c r="U1302" t="s">
        <v>44</v>
      </c>
      <c r="V1302" t="s">
        <v>48</v>
      </c>
      <c r="W1302" t="s">
        <v>49</v>
      </c>
      <c r="X1302" t="s">
        <v>55</v>
      </c>
    </row>
    <row r="1303" spans="1:24" hidden="1" x14ac:dyDescent="0.25">
      <c r="A1303">
        <v>681</v>
      </c>
      <c r="B1303" t="s">
        <v>2009</v>
      </c>
      <c r="C1303" t="s">
        <v>2024</v>
      </c>
      <c r="D1303">
        <v>4</v>
      </c>
      <c r="E1303" t="s">
        <v>23</v>
      </c>
      <c r="F1303" t="s">
        <v>2040</v>
      </c>
      <c r="G1303" t="s">
        <v>44</v>
      </c>
      <c r="H1303" t="s">
        <v>73</v>
      </c>
      <c r="I1303" t="s">
        <v>2041</v>
      </c>
      <c r="J1303" t="s">
        <v>1964</v>
      </c>
      <c r="K1303">
        <f>COUNTIFS(Bike_Data[Product Name],Bike_Data[[#This Row],[Product Name]])</f>
        <v>21</v>
      </c>
      <c r="L1303">
        <f>_xlfn.RANK.EQ(Bike_Data[[#This Row],[Product Name Count]],Bike_Data[Product Name Count])</f>
        <v>3437</v>
      </c>
      <c r="M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3" t="s">
        <v>29</v>
      </c>
      <c r="O1303" t="s">
        <v>40</v>
      </c>
      <c r="P1303">
        <v>1</v>
      </c>
      <c r="Q1303">
        <v>3499.99</v>
      </c>
      <c r="R1303">
        <v>7.0000000000000007E-2</v>
      </c>
      <c r="S1303" t="s">
        <v>47</v>
      </c>
      <c r="T1303">
        <v>5</v>
      </c>
      <c r="U1303" t="s">
        <v>44</v>
      </c>
      <c r="V1303" t="s">
        <v>48</v>
      </c>
      <c r="W1303" t="s">
        <v>49</v>
      </c>
      <c r="X1303" t="s">
        <v>55</v>
      </c>
    </row>
    <row r="1304" spans="1:24" hidden="1" x14ac:dyDescent="0.25">
      <c r="A1304">
        <v>682</v>
      </c>
      <c r="B1304" t="s">
        <v>2009</v>
      </c>
      <c r="C1304" t="s">
        <v>2020</v>
      </c>
      <c r="D1304">
        <v>4</v>
      </c>
      <c r="E1304" t="s">
        <v>23</v>
      </c>
      <c r="F1304" t="s">
        <v>2043</v>
      </c>
      <c r="G1304" t="s">
        <v>44</v>
      </c>
      <c r="H1304" t="s">
        <v>445</v>
      </c>
      <c r="I1304" t="s">
        <v>2044</v>
      </c>
      <c r="J1304" t="s">
        <v>1900</v>
      </c>
      <c r="K1304">
        <f>COUNTIFS(Bike_Data[Product Name],Bike_Data[[#This Row],[Product Name]])</f>
        <v>24</v>
      </c>
      <c r="L1304">
        <f>_xlfn.RANK.EQ(Bike_Data[[#This Row],[Product Name Count]],Bike_Data[Product Name Count])</f>
        <v>3069</v>
      </c>
      <c r="M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4" t="s">
        <v>87</v>
      </c>
      <c r="O1304" t="s">
        <v>37</v>
      </c>
      <c r="P1304">
        <v>1</v>
      </c>
      <c r="Q1304">
        <v>299.99</v>
      </c>
      <c r="R1304">
        <v>0.2</v>
      </c>
      <c r="S1304" t="s">
        <v>47</v>
      </c>
      <c r="T1304">
        <v>24</v>
      </c>
      <c r="U1304" t="s">
        <v>44</v>
      </c>
      <c r="V1304" t="s">
        <v>48</v>
      </c>
      <c r="W1304" t="s">
        <v>49</v>
      </c>
      <c r="X1304" t="s">
        <v>50</v>
      </c>
    </row>
    <row r="1305" spans="1:24" hidden="1" x14ac:dyDescent="0.25">
      <c r="A1305">
        <v>682</v>
      </c>
      <c r="B1305" t="s">
        <v>2009</v>
      </c>
      <c r="C1305" t="s">
        <v>2020</v>
      </c>
      <c r="D1305">
        <v>4</v>
      </c>
      <c r="E1305" t="s">
        <v>23</v>
      </c>
      <c r="F1305" t="s">
        <v>2043</v>
      </c>
      <c r="G1305" t="s">
        <v>44</v>
      </c>
      <c r="H1305" t="s">
        <v>445</v>
      </c>
      <c r="I1305" t="s">
        <v>2044</v>
      </c>
      <c r="J1305" t="s">
        <v>2045</v>
      </c>
      <c r="K1305">
        <f>COUNTIFS(Bike_Data[Product Name],Bike_Data[[#This Row],[Product Name]])</f>
        <v>24</v>
      </c>
      <c r="L1305">
        <f>_xlfn.RANK.EQ(Bike_Data[[#This Row],[Product Name Count]],Bike_Data[Product Name Count])</f>
        <v>3069</v>
      </c>
      <c r="M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5" t="s">
        <v>77</v>
      </c>
      <c r="O1305" t="s">
        <v>1861</v>
      </c>
      <c r="P1305">
        <v>2</v>
      </c>
      <c r="Q1305">
        <v>1559.99</v>
      </c>
      <c r="R1305">
        <v>0.2</v>
      </c>
      <c r="S1305" t="s">
        <v>47</v>
      </c>
      <c r="T1305">
        <v>1</v>
      </c>
      <c r="U1305" t="s">
        <v>44</v>
      </c>
      <c r="V1305" t="s">
        <v>48</v>
      </c>
      <c r="W1305" t="s">
        <v>49</v>
      </c>
      <c r="X1305" t="s">
        <v>50</v>
      </c>
    </row>
    <row r="1306" spans="1:24" hidden="1" x14ac:dyDescent="0.25">
      <c r="A1306">
        <v>682</v>
      </c>
      <c r="B1306" t="s">
        <v>2009</v>
      </c>
      <c r="C1306" t="s">
        <v>2020</v>
      </c>
      <c r="D1306">
        <v>4</v>
      </c>
      <c r="E1306" t="s">
        <v>23</v>
      </c>
      <c r="F1306" t="s">
        <v>2043</v>
      </c>
      <c r="G1306" t="s">
        <v>44</v>
      </c>
      <c r="H1306" t="s">
        <v>445</v>
      </c>
      <c r="I1306" t="s">
        <v>2044</v>
      </c>
      <c r="J1306" t="s">
        <v>1956</v>
      </c>
      <c r="K1306">
        <f>COUNTIFS(Bike_Data[Product Name],Bike_Data[[#This Row],[Product Name]])</f>
        <v>16</v>
      </c>
      <c r="L1306">
        <f>_xlfn.RANK.EQ(Bike_Data[[#This Row],[Product Name Count]],Bike_Data[Product Name Count])</f>
        <v>3937</v>
      </c>
      <c r="M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06" t="s">
        <v>39</v>
      </c>
      <c r="O1306" t="s">
        <v>40</v>
      </c>
      <c r="P1306">
        <v>1</v>
      </c>
      <c r="Q1306">
        <v>1499.99</v>
      </c>
      <c r="R1306">
        <v>0.2</v>
      </c>
      <c r="S1306" t="s">
        <v>47</v>
      </c>
      <c r="T1306">
        <v>28</v>
      </c>
      <c r="U1306" t="s">
        <v>44</v>
      </c>
      <c r="V1306" t="s">
        <v>48</v>
      </c>
      <c r="W1306" t="s">
        <v>49</v>
      </c>
      <c r="X1306" t="s">
        <v>50</v>
      </c>
    </row>
    <row r="1307" spans="1:24" hidden="1" x14ac:dyDescent="0.25">
      <c r="A1307">
        <v>683</v>
      </c>
      <c r="B1307" t="s">
        <v>2009</v>
      </c>
      <c r="C1307" t="s">
        <v>2046</v>
      </c>
      <c r="D1307">
        <v>4</v>
      </c>
      <c r="E1307" t="s">
        <v>23</v>
      </c>
      <c r="F1307" t="s">
        <v>2047</v>
      </c>
      <c r="G1307" t="s">
        <v>44</v>
      </c>
      <c r="H1307" t="s">
        <v>209</v>
      </c>
      <c r="I1307" t="s">
        <v>2048</v>
      </c>
      <c r="J1307" t="s">
        <v>61</v>
      </c>
      <c r="K1307">
        <f>COUNTIFS(Bike_Data[Product Name],Bike_Data[[#This Row],[Product Name]])</f>
        <v>77</v>
      </c>
      <c r="L1307">
        <f>_xlfn.RANK.EQ(Bike_Data[[#This Row],[Product Name Count]],Bike_Data[Product Name Count])</f>
        <v>2248</v>
      </c>
      <c r="M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07" t="s">
        <v>39</v>
      </c>
      <c r="O1307" t="s">
        <v>62</v>
      </c>
      <c r="P1307">
        <v>2</v>
      </c>
      <c r="Q1307">
        <v>749.99</v>
      </c>
      <c r="R1307">
        <v>0.1</v>
      </c>
      <c r="S1307" t="s">
        <v>47</v>
      </c>
      <c r="T1307">
        <v>16</v>
      </c>
      <c r="U1307" t="s">
        <v>44</v>
      </c>
      <c r="V1307" t="s">
        <v>48</v>
      </c>
      <c r="W1307" t="s">
        <v>49</v>
      </c>
      <c r="X1307" t="s">
        <v>50</v>
      </c>
    </row>
    <row r="1308" spans="1:24" hidden="1" x14ac:dyDescent="0.25">
      <c r="A1308">
        <v>684</v>
      </c>
      <c r="B1308" t="s">
        <v>2024</v>
      </c>
      <c r="C1308" t="s">
        <v>2049</v>
      </c>
      <c r="D1308">
        <v>4</v>
      </c>
      <c r="E1308" t="s">
        <v>23</v>
      </c>
      <c r="F1308" t="s">
        <v>2050</v>
      </c>
      <c r="G1308" t="s">
        <v>44</v>
      </c>
      <c r="H1308" t="s">
        <v>233</v>
      </c>
      <c r="I1308" t="s">
        <v>2051</v>
      </c>
      <c r="J1308" t="s">
        <v>1868</v>
      </c>
      <c r="K1308">
        <f>COUNTIFS(Bike_Data[Product Name],Bike_Data[[#This Row],[Product Name]])</f>
        <v>28</v>
      </c>
      <c r="L1308">
        <f>_xlfn.RANK.EQ(Bike_Data[[#This Row],[Product Name Count]],Bike_Data[Product Name Count])</f>
        <v>2595</v>
      </c>
      <c r="M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8" t="s">
        <v>1867</v>
      </c>
      <c r="O1308" t="s">
        <v>40</v>
      </c>
      <c r="P1308">
        <v>1</v>
      </c>
      <c r="Q1308">
        <v>5499.99</v>
      </c>
      <c r="R1308">
        <v>7.0000000000000007E-2</v>
      </c>
      <c r="S1308" t="s">
        <v>47</v>
      </c>
      <c r="T1308">
        <v>20</v>
      </c>
      <c r="U1308" t="s">
        <v>44</v>
      </c>
      <c r="V1308" t="s">
        <v>48</v>
      </c>
      <c r="W1308" t="s">
        <v>49</v>
      </c>
      <c r="X1308" t="s">
        <v>50</v>
      </c>
    </row>
    <row r="1309" spans="1:24" hidden="1" x14ac:dyDescent="0.25">
      <c r="A1309">
        <v>684</v>
      </c>
      <c r="B1309" t="s">
        <v>2024</v>
      </c>
      <c r="C1309" t="s">
        <v>2049</v>
      </c>
      <c r="D1309">
        <v>4</v>
      </c>
      <c r="E1309" t="s">
        <v>23</v>
      </c>
      <c r="F1309" t="s">
        <v>2050</v>
      </c>
      <c r="G1309" t="s">
        <v>44</v>
      </c>
      <c r="H1309" t="s">
        <v>233</v>
      </c>
      <c r="I1309" t="s">
        <v>2051</v>
      </c>
      <c r="J1309" t="s">
        <v>1944</v>
      </c>
      <c r="K1309">
        <f>COUNTIFS(Bike_Data[Product Name],Bike_Data[[#This Row],[Product Name]])</f>
        <v>22</v>
      </c>
      <c r="L1309">
        <f>_xlfn.RANK.EQ(Bike_Data[[#This Row],[Product Name Count]],Bike_Data[Product Name Count])</f>
        <v>3283</v>
      </c>
      <c r="M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09" t="s">
        <v>39</v>
      </c>
      <c r="O1309" t="s">
        <v>30</v>
      </c>
      <c r="P1309">
        <v>1</v>
      </c>
      <c r="Q1309">
        <v>469.99</v>
      </c>
      <c r="R1309">
        <v>0.1</v>
      </c>
      <c r="S1309" t="s">
        <v>47</v>
      </c>
      <c r="T1309">
        <v>8</v>
      </c>
      <c r="U1309" t="s">
        <v>44</v>
      </c>
      <c r="V1309" t="s">
        <v>48</v>
      </c>
      <c r="W1309" t="s">
        <v>49</v>
      </c>
      <c r="X1309" t="s">
        <v>50</v>
      </c>
    </row>
    <row r="1310" spans="1:24" hidden="1" x14ac:dyDescent="0.25">
      <c r="A1310">
        <v>685</v>
      </c>
      <c r="B1310" t="s">
        <v>2024</v>
      </c>
      <c r="C1310" t="s">
        <v>2049</v>
      </c>
      <c r="D1310">
        <v>4</v>
      </c>
      <c r="E1310" t="s">
        <v>23</v>
      </c>
      <c r="F1310" t="s">
        <v>2052</v>
      </c>
      <c r="G1310" t="s">
        <v>44</v>
      </c>
      <c r="H1310" t="s">
        <v>651</v>
      </c>
      <c r="I1310" t="s">
        <v>2053</v>
      </c>
      <c r="J1310" t="s">
        <v>2008</v>
      </c>
      <c r="K1310">
        <f>COUNTIFS(Bike_Data[Product Name],Bike_Data[[#This Row],[Product Name]])</f>
        <v>34</v>
      </c>
      <c r="L1310">
        <f>_xlfn.RANK.EQ(Bike_Data[[#This Row],[Product Name Count]],Bike_Data[Product Name Count])</f>
        <v>2500</v>
      </c>
      <c r="M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10" t="s">
        <v>70</v>
      </c>
      <c r="O1310" t="s">
        <v>1861</v>
      </c>
      <c r="P1310">
        <v>1</v>
      </c>
      <c r="Q1310">
        <v>416.99</v>
      </c>
      <c r="R1310">
        <v>0.05</v>
      </c>
      <c r="S1310" t="s">
        <v>47</v>
      </c>
      <c r="T1310">
        <v>29</v>
      </c>
      <c r="U1310" t="s">
        <v>44</v>
      </c>
      <c r="V1310" t="s">
        <v>48</v>
      </c>
      <c r="W1310" t="s">
        <v>49</v>
      </c>
      <c r="X1310" t="s">
        <v>55</v>
      </c>
    </row>
    <row r="1311" spans="1:24" hidden="1" x14ac:dyDescent="0.25">
      <c r="A1311">
        <v>685</v>
      </c>
      <c r="B1311" t="s">
        <v>2024</v>
      </c>
      <c r="C1311" t="s">
        <v>2049</v>
      </c>
      <c r="D1311">
        <v>4</v>
      </c>
      <c r="E1311" t="s">
        <v>23</v>
      </c>
      <c r="F1311" t="s">
        <v>2052</v>
      </c>
      <c r="G1311" t="s">
        <v>44</v>
      </c>
      <c r="H1311" t="s">
        <v>651</v>
      </c>
      <c r="I1311" t="s">
        <v>2053</v>
      </c>
      <c r="J1311" t="s">
        <v>1868</v>
      </c>
      <c r="K1311">
        <f>COUNTIFS(Bike_Data[Product Name],Bike_Data[[#This Row],[Product Name]])</f>
        <v>28</v>
      </c>
      <c r="L1311">
        <f>_xlfn.RANK.EQ(Bike_Data[[#This Row],[Product Name Count]],Bike_Data[Product Name Count])</f>
        <v>2595</v>
      </c>
      <c r="M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11" t="s">
        <v>1867</v>
      </c>
      <c r="O1311" t="s">
        <v>40</v>
      </c>
      <c r="P1311">
        <v>2</v>
      </c>
      <c r="Q1311">
        <v>5499.99</v>
      </c>
      <c r="R1311">
        <v>0.05</v>
      </c>
      <c r="S1311" t="s">
        <v>47</v>
      </c>
      <c r="T1311">
        <v>20</v>
      </c>
      <c r="U1311" t="s">
        <v>44</v>
      </c>
      <c r="V1311" t="s">
        <v>48</v>
      </c>
      <c r="W1311" t="s">
        <v>49</v>
      </c>
      <c r="X1311" t="s">
        <v>55</v>
      </c>
    </row>
    <row r="1312" spans="1:24" hidden="1" x14ac:dyDescent="0.25">
      <c r="A1312">
        <v>685</v>
      </c>
      <c r="B1312" t="s">
        <v>2024</v>
      </c>
      <c r="C1312" t="s">
        <v>2049</v>
      </c>
      <c r="D1312">
        <v>4</v>
      </c>
      <c r="E1312" t="s">
        <v>23</v>
      </c>
      <c r="F1312" t="s">
        <v>2052</v>
      </c>
      <c r="G1312" t="s">
        <v>44</v>
      </c>
      <c r="H1312" t="s">
        <v>651</v>
      </c>
      <c r="I1312" t="s">
        <v>2053</v>
      </c>
      <c r="J1312" t="s">
        <v>1995</v>
      </c>
      <c r="K1312">
        <f>COUNTIFS(Bike_Data[Product Name],Bike_Data[[#This Row],[Product Name]])</f>
        <v>28</v>
      </c>
      <c r="L1312">
        <f>_xlfn.RANK.EQ(Bike_Data[[#This Row],[Product Name Count]],Bike_Data[Product Name Count])</f>
        <v>2595</v>
      </c>
      <c r="M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12" t="s">
        <v>1867</v>
      </c>
      <c r="O1312" t="s">
        <v>40</v>
      </c>
      <c r="P1312">
        <v>2</v>
      </c>
      <c r="Q1312">
        <v>1499.99</v>
      </c>
      <c r="R1312">
        <v>0.05</v>
      </c>
      <c r="S1312" t="s">
        <v>47</v>
      </c>
      <c r="T1312">
        <v>20</v>
      </c>
      <c r="U1312" t="s">
        <v>44</v>
      </c>
      <c r="V1312" t="s">
        <v>48</v>
      </c>
      <c r="W1312" t="s">
        <v>49</v>
      </c>
      <c r="X1312" t="s">
        <v>55</v>
      </c>
    </row>
    <row r="1313" spans="1:24" hidden="1" x14ac:dyDescent="0.25">
      <c r="A1313">
        <v>685</v>
      </c>
      <c r="B1313" t="s">
        <v>2024</v>
      </c>
      <c r="C1313" t="s">
        <v>2049</v>
      </c>
      <c r="D1313">
        <v>4</v>
      </c>
      <c r="E1313" t="s">
        <v>23</v>
      </c>
      <c r="F1313" t="s">
        <v>2052</v>
      </c>
      <c r="G1313" t="s">
        <v>44</v>
      </c>
      <c r="H1313" t="s">
        <v>651</v>
      </c>
      <c r="I1313" t="s">
        <v>2053</v>
      </c>
      <c r="J1313" t="s">
        <v>1961</v>
      </c>
      <c r="K1313">
        <f>COUNTIFS(Bike_Data[Product Name],Bike_Data[[#This Row],[Product Name]])</f>
        <v>18</v>
      </c>
      <c r="L1313">
        <f>_xlfn.RANK.EQ(Bike_Data[[#This Row],[Product Name Count]],Bike_Data[Product Name Count])</f>
        <v>3778</v>
      </c>
      <c r="M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13" t="s">
        <v>1867</v>
      </c>
      <c r="O1313" t="s">
        <v>40</v>
      </c>
      <c r="P1313">
        <v>1</v>
      </c>
      <c r="Q1313">
        <v>2599.9899999999998</v>
      </c>
      <c r="R1313">
        <v>0.05</v>
      </c>
      <c r="S1313" t="s">
        <v>47</v>
      </c>
      <c r="T1313">
        <v>17</v>
      </c>
      <c r="U1313" t="s">
        <v>44</v>
      </c>
      <c r="V1313" t="s">
        <v>48</v>
      </c>
      <c r="W1313" t="s">
        <v>49</v>
      </c>
      <c r="X1313" t="s">
        <v>55</v>
      </c>
    </row>
    <row r="1314" spans="1:24" hidden="1" x14ac:dyDescent="0.25">
      <c r="A1314">
        <v>685</v>
      </c>
      <c r="B1314" t="s">
        <v>2024</v>
      </c>
      <c r="C1314" t="s">
        <v>2049</v>
      </c>
      <c r="D1314">
        <v>4</v>
      </c>
      <c r="E1314" t="s">
        <v>23</v>
      </c>
      <c r="F1314" t="s">
        <v>2052</v>
      </c>
      <c r="G1314" t="s">
        <v>44</v>
      </c>
      <c r="H1314" t="s">
        <v>651</v>
      </c>
      <c r="I1314" t="s">
        <v>2053</v>
      </c>
      <c r="J1314" t="s">
        <v>1988</v>
      </c>
      <c r="K1314">
        <f>COUNTIFS(Bike_Data[Product Name],Bike_Data[[#This Row],[Product Name]])</f>
        <v>12</v>
      </c>
      <c r="L1314">
        <f>_xlfn.RANK.EQ(Bike_Data[[#This Row],[Product Name Count]],Bike_Data[Product Name Count])</f>
        <v>4119</v>
      </c>
      <c r="M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14" t="s">
        <v>87</v>
      </c>
      <c r="O1314" t="s">
        <v>37</v>
      </c>
      <c r="P1314">
        <v>2</v>
      </c>
      <c r="Q1314">
        <v>489.99</v>
      </c>
      <c r="R1314">
        <v>0.2</v>
      </c>
      <c r="S1314" t="s">
        <v>47</v>
      </c>
      <c r="T1314">
        <v>14</v>
      </c>
      <c r="U1314" t="s">
        <v>44</v>
      </c>
      <c r="V1314" t="s">
        <v>48</v>
      </c>
      <c r="W1314" t="s">
        <v>49</v>
      </c>
      <c r="X1314" t="s">
        <v>55</v>
      </c>
    </row>
    <row r="1315" spans="1:24" hidden="1" x14ac:dyDescent="0.25">
      <c r="A1315">
        <v>686</v>
      </c>
      <c r="B1315" t="s">
        <v>2046</v>
      </c>
      <c r="C1315" t="s">
        <v>2054</v>
      </c>
      <c r="D1315">
        <v>4</v>
      </c>
      <c r="E1315" t="s">
        <v>23</v>
      </c>
      <c r="F1315" t="s">
        <v>2055</v>
      </c>
      <c r="G1315" t="s">
        <v>44</v>
      </c>
      <c r="H1315" t="s">
        <v>187</v>
      </c>
      <c r="I1315" t="s">
        <v>2056</v>
      </c>
      <c r="J1315" t="s">
        <v>42</v>
      </c>
      <c r="K1315">
        <f>COUNTIFS(Bike_Data[Product Name],Bike_Data[[#This Row],[Product Name]])</f>
        <v>185</v>
      </c>
      <c r="L1315">
        <f>_xlfn.RANK.EQ(Bike_Data[[#This Row],[Product Name Count]],Bike_Data[Product Name Count])</f>
        <v>387</v>
      </c>
      <c r="M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15" t="s">
        <v>36</v>
      </c>
      <c r="O1315" t="s">
        <v>37</v>
      </c>
      <c r="P1315">
        <v>1</v>
      </c>
      <c r="Q1315">
        <v>599.99</v>
      </c>
      <c r="R1315">
        <v>0.2</v>
      </c>
      <c r="S1315" t="s">
        <v>47</v>
      </c>
      <c r="T1315">
        <v>20</v>
      </c>
      <c r="U1315" t="s">
        <v>44</v>
      </c>
      <c r="V1315" t="s">
        <v>48</v>
      </c>
      <c r="W1315" t="s">
        <v>49</v>
      </c>
      <c r="X1315" t="s">
        <v>55</v>
      </c>
    </row>
    <row r="1316" spans="1:24" hidden="1" x14ac:dyDescent="0.25">
      <c r="A1316">
        <v>686</v>
      </c>
      <c r="B1316" t="s">
        <v>2046</v>
      </c>
      <c r="C1316" t="s">
        <v>2054</v>
      </c>
      <c r="D1316">
        <v>4</v>
      </c>
      <c r="E1316" t="s">
        <v>23</v>
      </c>
      <c r="F1316" t="s">
        <v>2055</v>
      </c>
      <c r="G1316" t="s">
        <v>44</v>
      </c>
      <c r="H1316" t="s">
        <v>187</v>
      </c>
      <c r="I1316" t="s">
        <v>2056</v>
      </c>
      <c r="J1316" t="s">
        <v>165</v>
      </c>
      <c r="K1316">
        <f>COUNTIFS(Bike_Data[Product Name],Bike_Data[[#This Row],[Product Name]])</f>
        <v>78</v>
      </c>
      <c r="L1316">
        <f>_xlfn.RANK.EQ(Bike_Data[[#This Row],[Product Name Count]],Bike_Data[Product Name Count])</f>
        <v>2170</v>
      </c>
      <c r="M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16" t="s">
        <v>36</v>
      </c>
      <c r="O1316" t="s">
        <v>69</v>
      </c>
      <c r="P1316">
        <v>2</v>
      </c>
      <c r="Q1316">
        <v>449</v>
      </c>
      <c r="R1316">
        <v>0.2</v>
      </c>
      <c r="S1316" t="s">
        <v>47</v>
      </c>
      <c r="T1316">
        <v>15</v>
      </c>
      <c r="U1316" t="s">
        <v>44</v>
      </c>
      <c r="V1316" t="s">
        <v>48</v>
      </c>
      <c r="W1316" t="s">
        <v>49</v>
      </c>
      <c r="X1316" t="s">
        <v>55</v>
      </c>
    </row>
    <row r="1317" spans="1:24" hidden="1" x14ac:dyDescent="0.25">
      <c r="A1317">
        <v>686</v>
      </c>
      <c r="B1317" t="s">
        <v>2046</v>
      </c>
      <c r="C1317" t="s">
        <v>2054</v>
      </c>
      <c r="D1317">
        <v>4</v>
      </c>
      <c r="E1317" t="s">
        <v>23</v>
      </c>
      <c r="F1317" t="s">
        <v>2055</v>
      </c>
      <c r="G1317" t="s">
        <v>44</v>
      </c>
      <c r="H1317" t="s">
        <v>187</v>
      </c>
      <c r="I1317" t="s">
        <v>2056</v>
      </c>
      <c r="J1317" t="s">
        <v>1932</v>
      </c>
      <c r="K1317">
        <f>COUNTIFS(Bike_Data[Product Name],Bike_Data[[#This Row],[Product Name]])</f>
        <v>23</v>
      </c>
      <c r="L1317">
        <f>_xlfn.RANK.EQ(Bike_Data[[#This Row],[Product Name Count]],Bike_Data[Product Name Count])</f>
        <v>3237</v>
      </c>
      <c r="M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17" t="s">
        <v>87</v>
      </c>
      <c r="O1317" t="s">
        <v>40</v>
      </c>
      <c r="P1317">
        <v>2</v>
      </c>
      <c r="Q1317">
        <v>189.99</v>
      </c>
      <c r="R1317">
        <v>0.2</v>
      </c>
      <c r="S1317" t="s">
        <v>47</v>
      </c>
      <c r="T1317">
        <v>8</v>
      </c>
      <c r="U1317" t="s">
        <v>44</v>
      </c>
      <c r="V1317" t="s">
        <v>48</v>
      </c>
      <c r="W1317" t="s">
        <v>49</v>
      </c>
      <c r="X1317" t="s">
        <v>55</v>
      </c>
    </row>
    <row r="1318" spans="1:24" hidden="1" x14ac:dyDescent="0.25">
      <c r="A1318">
        <v>686</v>
      </c>
      <c r="B1318" t="s">
        <v>2046</v>
      </c>
      <c r="C1318" t="s">
        <v>2054</v>
      </c>
      <c r="D1318">
        <v>4</v>
      </c>
      <c r="E1318" t="s">
        <v>23</v>
      </c>
      <c r="F1318" t="s">
        <v>2055</v>
      </c>
      <c r="G1318" t="s">
        <v>44</v>
      </c>
      <c r="H1318" t="s">
        <v>187</v>
      </c>
      <c r="I1318" t="s">
        <v>2056</v>
      </c>
      <c r="J1318" t="s">
        <v>1881</v>
      </c>
      <c r="K1318">
        <f>COUNTIFS(Bike_Data[Product Name],Bike_Data[[#This Row],[Product Name]])</f>
        <v>22</v>
      </c>
      <c r="L1318">
        <f>_xlfn.RANK.EQ(Bike_Data[[#This Row],[Product Name Count]],Bike_Data[Product Name Count])</f>
        <v>3283</v>
      </c>
      <c r="M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18" t="s">
        <v>39</v>
      </c>
      <c r="O1318" t="s">
        <v>30</v>
      </c>
      <c r="P1318">
        <v>1</v>
      </c>
      <c r="Q1318">
        <v>999.99</v>
      </c>
      <c r="R1318">
        <v>0.1</v>
      </c>
      <c r="S1318" t="s">
        <v>47</v>
      </c>
      <c r="T1318">
        <v>17</v>
      </c>
      <c r="U1318" t="s">
        <v>44</v>
      </c>
      <c r="V1318" t="s">
        <v>48</v>
      </c>
      <c r="W1318" t="s">
        <v>49</v>
      </c>
      <c r="X1318" t="s">
        <v>55</v>
      </c>
    </row>
    <row r="1319" spans="1:24" hidden="1" x14ac:dyDescent="0.25">
      <c r="A1319">
        <v>686</v>
      </c>
      <c r="B1319" t="s">
        <v>2046</v>
      </c>
      <c r="C1319" t="s">
        <v>2054</v>
      </c>
      <c r="D1319">
        <v>4</v>
      </c>
      <c r="E1319" t="s">
        <v>23</v>
      </c>
      <c r="F1319" t="s">
        <v>2055</v>
      </c>
      <c r="G1319" t="s">
        <v>44</v>
      </c>
      <c r="H1319" t="s">
        <v>187</v>
      </c>
      <c r="I1319" t="s">
        <v>2056</v>
      </c>
      <c r="J1319" t="s">
        <v>2004</v>
      </c>
      <c r="K1319">
        <f>COUNTIFS(Bike_Data[Product Name],Bike_Data[[#This Row],[Product Name]])</f>
        <v>20</v>
      </c>
      <c r="L1319">
        <f>_xlfn.RANK.EQ(Bike_Data[[#This Row],[Product Name Count]],Bike_Data[Product Name Count])</f>
        <v>3563</v>
      </c>
      <c r="M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19" t="s">
        <v>70</v>
      </c>
      <c r="O1319" t="s">
        <v>1861</v>
      </c>
      <c r="P1319">
        <v>1</v>
      </c>
      <c r="Q1319">
        <v>481.99</v>
      </c>
      <c r="R1319">
        <v>0.2</v>
      </c>
      <c r="S1319" t="s">
        <v>47</v>
      </c>
      <c r="T1319">
        <v>26</v>
      </c>
      <c r="U1319" t="s">
        <v>44</v>
      </c>
      <c r="V1319" t="s">
        <v>48</v>
      </c>
      <c r="W1319" t="s">
        <v>49</v>
      </c>
      <c r="X1319" t="s">
        <v>55</v>
      </c>
    </row>
    <row r="1320" spans="1:24" hidden="1" x14ac:dyDescent="0.25">
      <c r="A1320">
        <v>688</v>
      </c>
      <c r="B1320" t="s">
        <v>2049</v>
      </c>
      <c r="C1320" t="s">
        <v>2059</v>
      </c>
      <c r="D1320">
        <v>4</v>
      </c>
      <c r="E1320" t="s">
        <v>23</v>
      </c>
      <c r="F1320" t="s">
        <v>2060</v>
      </c>
      <c r="G1320" t="s">
        <v>44</v>
      </c>
      <c r="H1320" t="s">
        <v>2061</v>
      </c>
      <c r="I1320" t="s">
        <v>2062</v>
      </c>
      <c r="J1320" t="s">
        <v>38</v>
      </c>
      <c r="K1320">
        <f>COUNTIFS(Bike_Data[Product Name],Bike_Data[[#This Row],[Product Name]])</f>
        <v>85</v>
      </c>
      <c r="L1320">
        <f>_xlfn.RANK.EQ(Bike_Data[[#This Row],[Product Name Count]],Bike_Data[Product Name Count])</f>
        <v>2001</v>
      </c>
      <c r="M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20" t="s">
        <v>39</v>
      </c>
      <c r="O1320" t="s">
        <v>40</v>
      </c>
      <c r="P1320">
        <v>1</v>
      </c>
      <c r="Q1320">
        <v>1799.99</v>
      </c>
      <c r="R1320">
        <v>0.1</v>
      </c>
      <c r="S1320" t="s">
        <v>47</v>
      </c>
      <c r="T1320">
        <v>1</v>
      </c>
      <c r="U1320" t="s">
        <v>44</v>
      </c>
      <c r="V1320" t="s">
        <v>48</v>
      </c>
      <c r="W1320" t="s">
        <v>49</v>
      </c>
      <c r="X1320" t="s">
        <v>55</v>
      </c>
    </row>
    <row r="1321" spans="1:24" hidden="1" x14ac:dyDescent="0.25">
      <c r="A1321">
        <v>688</v>
      </c>
      <c r="B1321" t="s">
        <v>2049</v>
      </c>
      <c r="C1321" t="s">
        <v>2059</v>
      </c>
      <c r="D1321">
        <v>4</v>
      </c>
      <c r="E1321" t="s">
        <v>23</v>
      </c>
      <c r="F1321" t="s">
        <v>2060</v>
      </c>
      <c r="G1321" t="s">
        <v>44</v>
      </c>
      <c r="H1321" t="s">
        <v>2061</v>
      </c>
      <c r="I1321" t="s">
        <v>2062</v>
      </c>
      <c r="J1321" t="s">
        <v>1932</v>
      </c>
      <c r="K1321">
        <f>COUNTIFS(Bike_Data[Product Name],Bike_Data[[#This Row],[Product Name]])</f>
        <v>23</v>
      </c>
      <c r="L1321">
        <f>_xlfn.RANK.EQ(Bike_Data[[#This Row],[Product Name Count]],Bike_Data[Product Name Count])</f>
        <v>3237</v>
      </c>
      <c r="M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1" t="s">
        <v>87</v>
      </c>
      <c r="O1321" t="s">
        <v>40</v>
      </c>
      <c r="P1321">
        <v>1</v>
      </c>
      <c r="Q1321">
        <v>189.99</v>
      </c>
      <c r="R1321">
        <v>0.05</v>
      </c>
      <c r="S1321" t="s">
        <v>47</v>
      </c>
      <c r="T1321">
        <v>8</v>
      </c>
      <c r="U1321" t="s">
        <v>44</v>
      </c>
      <c r="V1321" t="s">
        <v>48</v>
      </c>
      <c r="W1321" t="s">
        <v>49</v>
      </c>
      <c r="X1321" t="s">
        <v>55</v>
      </c>
    </row>
    <row r="1322" spans="1:24" hidden="1" x14ac:dyDescent="0.25">
      <c r="A1322">
        <v>689</v>
      </c>
      <c r="B1322" t="s">
        <v>2049</v>
      </c>
      <c r="C1322" t="s">
        <v>2059</v>
      </c>
      <c r="D1322">
        <v>4</v>
      </c>
      <c r="E1322" t="s">
        <v>23</v>
      </c>
      <c r="F1322" t="s">
        <v>2063</v>
      </c>
      <c r="G1322" t="s">
        <v>44</v>
      </c>
      <c r="H1322" t="s">
        <v>501</v>
      </c>
      <c r="I1322" t="s">
        <v>2064</v>
      </c>
      <c r="J1322" t="s">
        <v>1944</v>
      </c>
      <c r="K1322">
        <f>COUNTIFS(Bike_Data[Product Name],Bike_Data[[#This Row],[Product Name]])</f>
        <v>22</v>
      </c>
      <c r="L1322">
        <f>_xlfn.RANK.EQ(Bike_Data[[#This Row],[Product Name Count]],Bike_Data[Product Name Count])</f>
        <v>3283</v>
      </c>
      <c r="M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2" t="s">
        <v>39</v>
      </c>
      <c r="O1322" t="s">
        <v>30</v>
      </c>
      <c r="P1322">
        <v>2</v>
      </c>
      <c r="Q1322">
        <v>469.99</v>
      </c>
      <c r="R1322">
        <v>0.1</v>
      </c>
      <c r="S1322" t="s">
        <v>47</v>
      </c>
      <c r="T1322">
        <v>8</v>
      </c>
      <c r="U1322" t="s">
        <v>44</v>
      </c>
      <c r="V1322" t="s">
        <v>48</v>
      </c>
      <c r="W1322" t="s">
        <v>49</v>
      </c>
      <c r="X1322" t="s">
        <v>55</v>
      </c>
    </row>
    <row r="1323" spans="1:24" hidden="1" x14ac:dyDescent="0.25">
      <c r="A1323">
        <v>691</v>
      </c>
      <c r="B1323" t="s">
        <v>2054</v>
      </c>
      <c r="C1323" t="s">
        <v>2066</v>
      </c>
      <c r="D1323">
        <v>4</v>
      </c>
      <c r="E1323" t="s">
        <v>23</v>
      </c>
      <c r="F1323" t="s">
        <v>2069</v>
      </c>
      <c r="G1323" t="s">
        <v>44</v>
      </c>
      <c r="H1323" t="s">
        <v>1218</v>
      </c>
      <c r="I1323" t="s">
        <v>2070</v>
      </c>
      <c r="J1323" t="s">
        <v>118</v>
      </c>
      <c r="K1323">
        <f>COUNTIFS(Bike_Data[Product Name],Bike_Data[[#This Row],[Product Name]])</f>
        <v>100</v>
      </c>
      <c r="L1323">
        <f>_xlfn.RANK.EQ(Bike_Data[[#This Row],[Product Name Count]],Bike_Data[Product Name Count])</f>
        <v>1064</v>
      </c>
      <c r="M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23" t="s">
        <v>87</v>
      </c>
      <c r="O1323" t="s">
        <v>37</v>
      </c>
      <c r="P1323">
        <v>2</v>
      </c>
      <c r="Q1323">
        <v>299.99</v>
      </c>
      <c r="R1323">
        <v>0.05</v>
      </c>
      <c r="S1323" t="s">
        <v>47</v>
      </c>
      <c r="T1323">
        <v>12</v>
      </c>
      <c r="U1323" t="s">
        <v>44</v>
      </c>
      <c r="V1323" t="s">
        <v>48</v>
      </c>
      <c r="W1323" t="s">
        <v>49</v>
      </c>
      <c r="X1323" t="s">
        <v>55</v>
      </c>
    </row>
    <row r="1324" spans="1:24" hidden="1" x14ac:dyDescent="0.25">
      <c r="A1324">
        <v>691</v>
      </c>
      <c r="B1324" t="s">
        <v>2054</v>
      </c>
      <c r="C1324" t="s">
        <v>2066</v>
      </c>
      <c r="D1324">
        <v>4</v>
      </c>
      <c r="E1324" t="s">
        <v>23</v>
      </c>
      <c r="F1324" t="s">
        <v>2069</v>
      </c>
      <c r="G1324" t="s">
        <v>44</v>
      </c>
      <c r="H1324" t="s">
        <v>1218</v>
      </c>
      <c r="I1324" t="s">
        <v>2070</v>
      </c>
      <c r="J1324" t="s">
        <v>127</v>
      </c>
      <c r="K1324">
        <f>COUNTIFS(Bike_Data[Product Name],Bike_Data[[#This Row],[Product Name]])</f>
        <v>91</v>
      </c>
      <c r="L1324">
        <f>_xlfn.RANK.EQ(Bike_Data[[#This Row],[Product Name Count]],Bike_Data[Product Name Count])</f>
        <v>1553</v>
      </c>
      <c r="M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24" t="s">
        <v>39</v>
      </c>
      <c r="O1324" t="s">
        <v>128</v>
      </c>
      <c r="P1324">
        <v>2</v>
      </c>
      <c r="Q1324">
        <v>1320.99</v>
      </c>
      <c r="R1324">
        <v>0.1</v>
      </c>
      <c r="S1324" t="s">
        <v>47</v>
      </c>
      <c r="T1324">
        <v>1</v>
      </c>
      <c r="U1324" t="s">
        <v>44</v>
      </c>
      <c r="V1324" t="s">
        <v>48</v>
      </c>
      <c r="W1324" t="s">
        <v>49</v>
      </c>
      <c r="X1324" t="s">
        <v>55</v>
      </c>
    </row>
    <row r="1325" spans="1:24" hidden="1" x14ac:dyDescent="0.25">
      <c r="A1325">
        <v>691</v>
      </c>
      <c r="B1325" t="s">
        <v>2054</v>
      </c>
      <c r="C1325" t="s">
        <v>2066</v>
      </c>
      <c r="D1325">
        <v>4</v>
      </c>
      <c r="E1325" t="s">
        <v>23</v>
      </c>
      <c r="F1325" t="s">
        <v>2069</v>
      </c>
      <c r="G1325" t="s">
        <v>44</v>
      </c>
      <c r="H1325" t="s">
        <v>1218</v>
      </c>
      <c r="I1325" t="s">
        <v>2070</v>
      </c>
      <c r="J1325" t="s">
        <v>35</v>
      </c>
      <c r="K1325">
        <f>COUNTIFS(Bike_Data[Product Name],Bike_Data[[#This Row],[Product Name]])</f>
        <v>84</v>
      </c>
      <c r="L1325">
        <f>_xlfn.RANK.EQ(Bike_Data[[#This Row],[Product Name Count]],Bike_Data[Product Name Count])</f>
        <v>2086</v>
      </c>
      <c r="M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25" t="s">
        <v>36</v>
      </c>
      <c r="O1325" t="s">
        <v>37</v>
      </c>
      <c r="P1325">
        <v>1</v>
      </c>
      <c r="Q1325">
        <v>599.99</v>
      </c>
      <c r="R1325">
        <v>0.2</v>
      </c>
      <c r="S1325" t="s">
        <v>47</v>
      </c>
      <c r="T1325">
        <v>20</v>
      </c>
      <c r="U1325" t="s">
        <v>44</v>
      </c>
      <c r="V1325" t="s">
        <v>48</v>
      </c>
      <c r="W1325" t="s">
        <v>49</v>
      </c>
      <c r="X1325" t="s">
        <v>55</v>
      </c>
    </row>
    <row r="1326" spans="1:24" hidden="1" x14ac:dyDescent="0.25">
      <c r="A1326">
        <v>691</v>
      </c>
      <c r="B1326" t="s">
        <v>2054</v>
      </c>
      <c r="C1326" t="s">
        <v>2066</v>
      </c>
      <c r="D1326">
        <v>4</v>
      </c>
      <c r="E1326" t="s">
        <v>23</v>
      </c>
      <c r="F1326" t="s">
        <v>2069</v>
      </c>
      <c r="G1326" t="s">
        <v>44</v>
      </c>
      <c r="H1326" t="s">
        <v>1218</v>
      </c>
      <c r="I1326" t="s">
        <v>2070</v>
      </c>
      <c r="J1326" t="s">
        <v>1967</v>
      </c>
      <c r="K1326">
        <f>COUNTIFS(Bike_Data[Product Name],Bike_Data[[#This Row],[Product Name]])</f>
        <v>26</v>
      </c>
      <c r="L1326">
        <f>_xlfn.RANK.EQ(Bike_Data[[#This Row],[Product Name Count]],Bike_Data[Product Name Count])</f>
        <v>2762</v>
      </c>
      <c r="M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6" t="s">
        <v>1867</v>
      </c>
      <c r="O1326" t="s">
        <v>40</v>
      </c>
      <c r="P1326">
        <v>2</v>
      </c>
      <c r="Q1326">
        <v>2699.99</v>
      </c>
      <c r="R1326">
        <v>0.2</v>
      </c>
      <c r="S1326" t="s">
        <v>47</v>
      </c>
      <c r="T1326">
        <v>5</v>
      </c>
      <c r="U1326" t="s">
        <v>44</v>
      </c>
      <c r="V1326" t="s">
        <v>48</v>
      </c>
      <c r="W1326" t="s">
        <v>49</v>
      </c>
      <c r="X1326" t="s">
        <v>55</v>
      </c>
    </row>
    <row r="1327" spans="1:24" hidden="1" x14ac:dyDescent="0.25">
      <c r="A1327">
        <v>694</v>
      </c>
      <c r="B1327" t="s">
        <v>2059</v>
      </c>
      <c r="C1327" t="s">
        <v>2076</v>
      </c>
      <c r="D1327">
        <v>4</v>
      </c>
      <c r="E1327" t="s">
        <v>23</v>
      </c>
      <c r="F1327" t="s">
        <v>2077</v>
      </c>
      <c r="G1327" t="s">
        <v>44</v>
      </c>
      <c r="H1327" t="s">
        <v>233</v>
      </c>
      <c r="I1327" t="s">
        <v>2078</v>
      </c>
      <c r="J1327" t="s">
        <v>2003</v>
      </c>
      <c r="K1327">
        <f>COUNTIFS(Bike_Data[Product Name],Bike_Data[[#This Row],[Product Name]])</f>
        <v>32</v>
      </c>
      <c r="L1327">
        <f>_xlfn.RANK.EQ(Bike_Data[[#This Row],[Product Name Count]],Bike_Data[Product Name Count])</f>
        <v>2534</v>
      </c>
      <c r="M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7" t="s">
        <v>39</v>
      </c>
      <c r="O1327" t="s">
        <v>1857</v>
      </c>
      <c r="P1327">
        <v>2</v>
      </c>
      <c r="Q1327">
        <v>869.99</v>
      </c>
      <c r="R1327">
        <v>0.1</v>
      </c>
      <c r="S1327" t="s">
        <v>47</v>
      </c>
      <c r="T1327">
        <v>13</v>
      </c>
      <c r="U1327" t="s">
        <v>44</v>
      </c>
      <c r="V1327" t="s">
        <v>48</v>
      </c>
      <c r="W1327" t="s">
        <v>49</v>
      </c>
      <c r="X1327" t="s">
        <v>55</v>
      </c>
    </row>
    <row r="1328" spans="1:24" hidden="1" x14ac:dyDescent="0.25">
      <c r="A1328">
        <v>694</v>
      </c>
      <c r="B1328" t="s">
        <v>2059</v>
      </c>
      <c r="C1328" t="s">
        <v>2076</v>
      </c>
      <c r="D1328">
        <v>4</v>
      </c>
      <c r="E1328" t="s">
        <v>23</v>
      </c>
      <c r="F1328" t="s">
        <v>2077</v>
      </c>
      <c r="G1328" t="s">
        <v>44</v>
      </c>
      <c r="H1328" t="s">
        <v>233</v>
      </c>
      <c r="I1328" t="s">
        <v>2078</v>
      </c>
      <c r="J1328" t="s">
        <v>1869</v>
      </c>
      <c r="K1328">
        <f>COUNTIFS(Bike_Data[Product Name],Bike_Data[[#This Row],[Product Name]])</f>
        <v>28</v>
      </c>
      <c r="L1328">
        <f>_xlfn.RANK.EQ(Bike_Data[[#This Row],[Product Name Count]],Bike_Data[Product Name Count])</f>
        <v>2595</v>
      </c>
      <c r="M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8" t="s">
        <v>70</v>
      </c>
      <c r="O1328" t="s">
        <v>1861</v>
      </c>
      <c r="P1328">
        <v>2</v>
      </c>
      <c r="Q1328">
        <v>551.99</v>
      </c>
      <c r="R1328">
        <v>0.2</v>
      </c>
      <c r="S1328" t="s">
        <v>47</v>
      </c>
      <c r="T1328">
        <v>1</v>
      </c>
      <c r="U1328" t="s">
        <v>44</v>
      </c>
      <c r="V1328" t="s">
        <v>48</v>
      </c>
      <c r="W1328" t="s">
        <v>49</v>
      </c>
      <c r="X1328" t="s">
        <v>55</v>
      </c>
    </row>
    <row r="1329" spans="1:24" hidden="1" x14ac:dyDescent="0.25">
      <c r="A1329">
        <v>694</v>
      </c>
      <c r="B1329" t="s">
        <v>2059</v>
      </c>
      <c r="C1329" t="s">
        <v>2076</v>
      </c>
      <c r="D1329">
        <v>4</v>
      </c>
      <c r="E1329" t="s">
        <v>23</v>
      </c>
      <c r="F1329" t="s">
        <v>2077</v>
      </c>
      <c r="G1329" t="s">
        <v>44</v>
      </c>
      <c r="H1329" t="s">
        <v>233</v>
      </c>
      <c r="I1329" t="s">
        <v>2078</v>
      </c>
      <c r="J1329" t="s">
        <v>1995</v>
      </c>
      <c r="K1329">
        <f>COUNTIFS(Bike_Data[Product Name],Bike_Data[[#This Row],[Product Name]])</f>
        <v>28</v>
      </c>
      <c r="L1329">
        <f>_xlfn.RANK.EQ(Bike_Data[[#This Row],[Product Name Count]],Bike_Data[Product Name Count])</f>
        <v>2595</v>
      </c>
      <c r="M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29" t="s">
        <v>1867</v>
      </c>
      <c r="O1329" t="s">
        <v>40</v>
      </c>
      <c r="P1329">
        <v>1</v>
      </c>
      <c r="Q1329">
        <v>1499.99</v>
      </c>
      <c r="R1329">
        <v>0.2</v>
      </c>
      <c r="S1329" t="s">
        <v>47</v>
      </c>
      <c r="T1329">
        <v>20</v>
      </c>
      <c r="U1329" t="s">
        <v>44</v>
      </c>
      <c r="V1329" t="s">
        <v>48</v>
      </c>
      <c r="W1329" t="s">
        <v>49</v>
      </c>
      <c r="X1329" t="s">
        <v>55</v>
      </c>
    </row>
    <row r="1330" spans="1:24" hidden="1" x14ac:dyDescent="0.25">
      <c r="A1330">
        <v>694</v>
      </c>
      <c r="B1330" t="s">
        <v>2059</v>
      </c>
      <c r="C1330" t="s">
        <v>2076</v>
      </c>
      <c r="D1330">
        <v>4</v>
      </c>
      <c r="E1330" t="s">
        <v>23</v>
      </c>
      <c r="F1330" t="s">
        <v>2077</v>
      </c>
      <c r="G1330" t="s">
        <v>44</v>
      </c>
      <c r="H1330" t="s">
        <v>233</v>
      </c>
      <c r="I1330" t="s">
        <v>2078</v>
      </c>
      <c r="J1330" t="s">
        <v>1967</v>
      </c>
      <c r="K1330">
        <f>COUNTIFS(Bike_Data[Product Name],Bike_Data[[#This Row],[Product Name]])</f>
        <v>26</v>
      </c>
      <c r="L1330">
        <f>_xlfn.RANK.EQ(Bike_Data[[#This Row],[Product Name Count]],Bike_Data[Product Name Count])</f>
        <v>2762</v>
      </c>
      <c r="M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30" t="s">
        <v>1867</v>
      </c>
      <c r="O1330" t="s">
        <v>40</v>
      </c>
      <c r="P1330">
        <v>2</v>
      </c>
      <c r="Q1330">
        <v>2699.99</v>
      </c>
      <c r="R1330">
        <v>0.1</v>
      </c>
      <c r="S1330" t="s">
        <v>47</v>
      </c>
      <c r="T1330">
        <v>5</v>
      </c>
      <c r="U1330" t="s">
        <v>44</v>
      </c>
      <c r="V1330" t="s">
        <v>48</v>
      </c>
      <c r="W1330" t="s">
        <v>49</v>
      </c>
      <c r="X1330" t="s">
        <v>55</v>
      </c>
    </row>
    <row r="1331" spans="1:24" hidden="1" x14ac:dyDescent="0.25">
      <c r="A1331">
        <v>694</v>
      </c>
      <c r="B1331" t="s">
        <v>2059</v>
      </c>
      <c r="C1331" t="s">
        <v>2076</v>
      </c>
      <c r="D1331">
        <v>4</v>
      </c>
      <c r="E1331" t="s">
        <v>23</v>
      </c>
      <c r="F1331" t="s">
        <v>2077</v>
      </c>
      <c r="G1331" t="s">
        <v>44</v>
      </c>
      <c r="H1331" t="s">
        <v>233</v>
      </c>
      <c r="I1331" t="s">
        <v>2078</v>
      </c>
      <c r="J1331" t="s">
        <v>1956</v>
      </c>
      <c r="K1331">
        <f>COUNTIFS(Bike_Data[Product Name],Bike_Data[[#This Row],[Product Name]])</f>
        <v>16</v>
      </c>
      <c r="L1331">
        <f>_xlfn.RANK.EQ(Bike_Data[[#This Row],[Product Name Count]],Bike_Data[Product Name Count])</f>
        <v>3937</v>
      </c>
      <c r="M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31" t="s">
        <v>39</v>
      </c>
      <c r="O1331" t="s">
        <v>40</v>
      </c>
      <c r="P1331">
        <v>1</v>
      </c>
      <c r="Q1331">
        <v>1499.99</v>
      </c>
      <c r="R1331">
        <v>0.05</v>
      </c>
      <c r="S1331" t="s">
        <v>47</v>
      </c>
      <c r="T1331">
        <v>28</v>
      </c>
      <c r="U1331" t="s">
        <v>44</v>
      </c>
      <c r="V1331" t="s">
        <v>48</v>
      </c>
      <c r="W1331" t="s">
        <v>49</v>
      </c>
      <c r="X1331" t="s">
        <v>55</v>
      </c>
    </row>
    <row r="1332" spans="1:24" hidden="1" x14ac:dyDescent="0.25">
      <c r="A1332">
        <v>695</v>
      </c>
      <c r="B1332" t="s">
        <v>2059</v>
      </c>
      <c r="C1332" t="s">
        <v>2079</v>
      </c>
      <c r="D1332">
        <v>4</v>
      </c>
      <c r="E1332" t="s">
        <v>23</v>
      </c>
      <c r="F1332" t="s">
        <v>2080</v>
      </c>
      <c r="G1332" t="s">
        <v>44</v>
      </c>
      <c r="H1332" t="s">
        <v>159</v>
      </c>
      <c r="I1332" t="s">
        <v>2081</v>
      </c>
      <c r="J1332" t="s">
        <v>2042</v>
      </c>
      <c r="K1332">
        <f>COUNTIFS(Bike_Data[Product Name],Bike_Data[[#This Row],[Product Name]])</f>
        <v>23</v>
      </c>
      <c r="L1332">
        <f>_xlfn.RANK.EQ(Bike_Data[[#This Row],[Product Name Count]],Bike_Data[Product Name Count])</f>
        <v>3237</v>
      </c>
      <c r="M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32" t="s">
        <v>36</v>
      </c>
      <c r="O1332" t="s">
        <v>37</v>
      </c>
      <c r="P1332">
        <v>2</v>
      </c>
      <c r="Q1332">
        <v>659.99</v>
      </c>
      <c r="R1332">
        <v>0.1</v>
      </c>
      <c r="S1332" t="s">
        <v>47</v>
      </c>
      <c r="T1332">
        <v>4</v>
      </c>
      <c r="U1332" t="s">
        <v>44</v>
      </c>
      <c r="V1332" t="s">
        <v>48</v>
      </c>
      <c r="W1332" t="s">
        <v>49</v>
      </c>
      <c r="X1332" t="s">
        <v>55</v>
      </c>
    </row>
    <row r="1333" spans="1:24" hidden="1" x14ac:dyDescent="0.25">
      <c r="A1333">
        <v>695</v>
      </c>
      <c r="B1333" t="s">
        <v>2059</v>
      </c>
      <c r="C1333" t="s">
        <v>2079</v>
      </c>
      <c r="D1333">
        <v>4</v>
      </c>
      <c r="E1333" t="s">
        <v>23</v>
      </c>
      <c r="F1333" t="s">
        <v>2080</v>
      </c>
      <c r="G1333" t="s">
        <v>44</v>
      </c>
      <c r="H1333" t="s">
        <v>159</v>
      </c>
      <c r="I1333" t="s">
        <v>2081</v>
      </c>
      <c r="J1333" t="s">
        <v>2082</v>
      </c>
      <c r="K1333">
        <f>COUNTIFS(Bike_Data[Product Name],Bike_Data[[#This Row],[Product Name]])</f>
        <v>15</v>
      </c>
      <c r="L1333">
        <f>_xlfn.RANK.EQ(Bike_Data[[#This Row],[Product Name Count]],Bike_Data[Product Name Count])</f>
        <v>4033</v>
      </c>
      <c r="M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33" t="s">
        <v>1867</v>
      </c>
      <c r="O1333" t="s">
        <v>40</v>
      </c>
      <c r="P1333">
        <v>2</v>
      </c>
      <c r="Q1333">
        <v>1999.99</v>
      </c>
      <c r="R1333">
        <v>0.2</v>
      </c>
      <c r="S1333" t="s">
        <v>47</v>
      </c>
      <c r="T1333">
        <v>27</v>
      </c>
      <c r="U1333" t="s">
        <v>44</v>
      </c>
      <c r="V1333" t="s">
        <v>48</v>
      </c>
      <c r="W1333" t="s">
        <v>49</v>
      </c>
      <c r="X1333" t="s">
        <v>55</v>
      </c>
    </row>
    <row r="1334" spans="1:24" hidden="1" x14ac:dyDescent="0.25">
      <c r="A1334">
        <v>696</v>
      </c>
      <c r="B1334" t="s">
        <v>2059</v>
      </c>
      <c r="C1334" t="s">
        <v>2076</v>
      </c>
      <c r="D1334">
        <v>4</v>
      </c>
      <c r="E1334" t="s">
        <v>23</v>
      </c>
      <c r="F1334" t="s">
        <v>2083</v>
      </c>
      <c r="G1334" t="s">
        <v>44</v>
      </c>
      <c r="H1334" t="s">
        <v>274</v>
      </c>
      <c r="I1334" t="s">
        <v>2084</v>
      </c>
      <c r="J1334" t="s">
        <v>92</v>
      </c>
      <c r="K1334">
        <f>COUNTIFS(Bike_Data[Product Name],Bike_Data[[#This Row],[Product Name]])</f>
        <v>101</v>
      </c>
      <c r="L1334">
        <f>_xlfn.RANK.EQ(Bike_Data[[#This Row],[Product Name Count]],Bike_Data[Product Name Count])</f>
        <v>862</v>
      </c>
      <c r="M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34" t="s">
        <v>39</v>
      </c>
      <c r="O1334" t="s">
        <v>40</v>
      </c>
      <c r="P1334">
        <v>1</v>
      </c>
      <c r="Q1334">
        <v>3999.99</v>
      </c>
      <c r="R1334">
        <v>0.1</v>
      </c>
      <c r="S1334" t="s">
        <v>47</v>
      </c>
      <c r="T1334">
        <v>8</v>
      </c>
      <c r="U1334" t="s">
        <v>44</v>
      </c>
      <c r="V1334" t="s">
        <v>48</v>
      </c>
      <c r="W1334" t="s">
        <v>49</v>
      </c>
      <c r="X1334" t="s">
        <v>55</v>
      </c>
    </row>
    <row r="1335" spans="1:24" hidden="1" x14ac:dyDescent="0.25">
      <c r="A1335">
        <v>696</v>
      </c>
      <c r="B1335" t="s">
        <v>2059</v>
      </c>
      <c r="C1335" t="s">
        <v>2076</v>
      </c>
      <c r="D1335">
        <v>4</v>
      </c>
      <c r="E1335" t="s">
        <v>23</v>
      </c>
      <c r="F1335" t="s">
        <v>2083</v>
      </c>
      <c r="G1335" t="s">
        <v>44</v>
      </c>
      <c r="H1335" t="s">
        <v>274</v>
      </c>
      <c r="I1335" t="s">
        <v>2084</v>
      </c>
      <c r="J1335" t="s">
        <v>2003</v>
      </c>
      <c r="K1335">
        <f>COUNTIFS(Bike_Data[Product Name],Bike_Data[[#This Row],[Product Name]])</f>
        <v>32</v>
      </c>
      <c r="L1335">
        <f>_xlfn.RANK.EQ(Bike_Data[[#This Row],[Product Name Count]],Bike_Data[Product Name Count])</f>
        <v>2534</v>
      </c>
      <c r="M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35" t="s">
        <v>39</v>
      </c>
      <c r="O1335" t="s">
        <v>1857</v>
      </c>
      <c r="P1335">
        <v>1</v>
      </c>
      <c r="Q1335">
        <v>869.99</v>
      </c>
      <c r="R1335">
        <v>7.0000000000000007E-2</v>
      </c>
      <c r="S1335" t="s">
        <v>47</v>
      </c>
      <c r="T1335">
        <v>13</v>
      </c>
      <c r="U1335" t="s">
        <v>44</v>
      </c>
      <c r="V1335" t="s">
        <v>48</v>
      </c>
      <c r="W1335" t="s">
        <v>49</v>
      </c>
      <c r="X1335" t="s">
        <v>55</v>
      </c>
    </row>
    <row r="1336" spans="1:24" hidden="1" x14ac:dyDescent="0.25">
      <c r="A1336">
        <v>696</v>
      </c>
      <c r="B1336" t="s">
        <v>2059</v>
      </c>
      <c r="C1336" t="s">
        <v>2076</v>
      </c>
      <c r="D1336">
        <v>4</v>
      </c>
      <c r="E1336" t="s">
        <v>23</v>
      </c>
      <c r="F1336" t="s">
        <v>2083</v>
      </c>
      <c r="G1336" t="s">
        <v>44</v>
      </c>
      <c r="H1336" t="s">
        <v>274</v>
      </c>
      <c r="I1336" t="s">
        <v>2084</v>
      </c>
      <c r="J1336" t="s">
        <v>1932</v>
      </c>
      <c r="K1336">
        <f>COUNTIFS(Bike_Data[Product Name],Bike_Data[[#This Row],[Product Name]])</f>
        <v>23</v>
      </c>
      <c r="L1336">
        <f>_xlfn.RANK.EQ(Bike_Data[[#This Row],[Product Name Count]],Bike_Data[Product Name Count])</f>
        <v>3237</v>
      </c>
      <c r="M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36" t="s">
        <v>87</v>
      </c>
      <c r="O1336" t="s">
        <v>40</v>
      </c>
      <c r="P1336">
        <v>2</v>
      </c>
      <c r="Q1336">
        <v>189.99</v>
      </c>
      <c r="R1336">
        <v>7.0000000000000007E-2</v>
      </c>
      <c r="S1336" t="s">
        <v>47</v>
      </c>
      <c r="T1336">
        <v>8</v>
      </c>
      <c r="U1336" t="s">
        <v>44</v>
      </c>
      <c r="V1336" t="s">
        <v>48</v>
      </c>
      <c r="W1336" t="s">
        <v>49</v>
      </c>
      <c r="X1336" t="s">
        <v>55</v>
      </c>
    </row>
    <row r="1337" spans="1:24" hidden="1" x14ac:dyDescent="0.25">
      <c r="A1337">
        <v>700</v>
      </c>
      <c r="B1337" t="s">
        <v>2079</v>
      </c>
      <c r="C1337" t="s">
        <v>2076</v>
      </c>
      <c r="D1337">
        <v>4</v>
      </c>
      <c r="E1337" t="s">
        <v>23</v>
      </c>
      <c r="F1337" t="s">
        <v>2093</v>
      </c>
      <c r="G1337" t="s">
        <v>44</v>
      </c>
      <c r="H1337" t="s">
        <v>1149</v>
      </c>
      <c r="I1337" t="s">
        <v>2094</v>
      </c>
      <c r="J1337" t="s">
        <v>92</v>
      </c>
      <c r="K1337">
        <f>COUNTIFS(Bike_Data[Product Name],Bike_Data[[#This Row],[Product Name]])</f>
        <v>101</v>
      </c>
      <c r="L1337">
        <f>_xlfn.RANK.EQ(Bike_Data[[#This Row],[Product Name Count]],Bike_Data[Product Name Count])</f>
        <v>862</v>
      </c>
      <c r="M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37" t="s">
        <v>39</v>
      </c>
      <c r="O1337" t="s">
        <v>40</v>
      </c>
      <c r="P1337">
        <v>2</v>
      </c>
      <c r="Q1337">
        <v>3999.99</v>
      </c>
      <c r="R1337">
        <v>0.05</v>
      </c>
      <c r="S1337" t="s">
        <v>47</v>
      </c>
      <c r="T1337">
        <v>8</v>
      </c>
      <c r="U1337" t="s">
        <v>44</v>
      </c>
      <c r="V1337" t="s">
        <v>48</v>
      </c>
      <c r="W1337" t="s">
        <v>49</v>
      </c>
      <c r="X1337" t="s">
        <v>50</v>
      </c>
    </row>
    <row r="1338" spans="1:24" hidden="1" x14ac:dyDescent="0.25">
      <c r="A1338">
        <v>700</v>
      </c>
      <c r="B1338" t="s">
        <v>2079</v>
      </c>
      <c r="C1338" t="s">
        <v>2076</v>
      </c>
      <c r="D1338">
        <v>4</v>
      </c>
      <c r="E1338" t="s">
        <v>23</v>
      </c>
      <c r="F1338" t="s">
        <v>2093</v>
      </c>
      <c r="G1338" t="s">
        <v>44</v>
      </c>
      <c r="H1338" t="s">
        <v>1149</v>
      </c>
      <c r="I1338" t="s">
        <v>2094</v>
      </c>
      <c r="J1338" t="s">
        <v>1964</v>
      </c>
      <c r="K1338">
        <f>COUNTIFS(Bike_Data[Product Name],Bike_Data[[#This Row],[Product Name]])</f>
        <v>21</v>
      </c>
      <c r="L1338">
        <f>_xlfn.RANK.EQ(Bike_Data[[#This Row],[Product Name Count]],Bike_Data[Product Name Count])</f>
        <v>3437</v>
      </c>
      <c r="M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38" t="s">
        <v>29</v>
      </c>
      <c r="O1338" t="s">
        <v>40</v>
      </c>
      <c r="P1338">
        <v>1</v>
      </c>
      <c r="Q1338">
        <v>3499.99</v>
      </c>
      <c r="R1338">
        <v>0.2</v>
      </c>
      <c r="S1338" t="s">
        <v>47</v>
      </c>
      <c r="T1338">
        <v>5</v>
      </c>
      <c r="U1338" t="s">
        <v>44</v>
      </c>
      <c r="V1338" t="s">
        <v>48</v>
      </c>
      <c r="W1338" t="s">
        <v>49</v>
      </c>
      <c r="X1338" t="s">
        <v>50</v>
      </c>
    </row>
    <row r="1339" spans="1:24" hidden="1" x14ac:dyDescent="0.25">
      <c r="A1339">
        <v>703</v>
      </c>
      <c r="B1339" t="s">
        <v>2076</v>
      </c>
      <c r="C1339" t="s">
        <v>2085</v>
      </c>
      <c r="D1339">
        <v>4</v>
      </c>
      <c r="E1339" t="s">
        <v>23</v>
      </c>
      <c r="F1339" t="s">
        <v>2100</v>
      </c>
      <c r="G1339" t="s">
        <v>44</v>
      </c>
      <c r="H1339" t="s">
        <v>45</v>
      </c>
      <c r="I1339" t="s">
        <v>2101</v>
      </c>
      <c r="J1339" t="s">
        <v>41</v>
      </c>
      <c r="K1339">
        <f>COUNTIFS(Bike_Data[Product Name],Bike_Data[[#This Row],[Product Name]])</f>
        <v>97</v>
      </c>
      <c r="L1339">
        <f>_xlfn.RANK.EQ(Bike_Data[[#This Row],[Product Name Count]],Bike_Data[Product Name Count])</f>
        <v>1262</v>
      </c>
      <c r="M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39" t="s">
        <v>39</v>
      </c>
      <c r="O1339" t="s">
        <v>40</v>
      </c>
      <c r="P1339">
        <v>2</v>
      </c>
      <c r="Q1339">
        <v>2899.99</v>
      </c>
      <c r="R1339">
        <v>0.2</v>
      </c>
      <c r="S1339" t="s">
        <v>47</v>
      </c>
      <c r="T1339">
        <v>2</v>
      </c>
      <c r="U1339" t="s">
        <v>44</v>
      </c>
      <c r="V1339" t="s">
        <v>48</v>
      </c>
      <c r="W1339" t="s">
        <v>49</v>
      </c>
      <c r="X1339" t="s">
        <v>55</v>
      </c>
    </row>
    <row r="1340" spans="1:24" hidden="1" x14ac:dyDescent="0.25">
      <c r="A1340">
        <v>703</v>
      </c>
      <c r="B1340" t="s">
        <v>2076</v>
      </c>
      <c r="C1340" t="s">
        <v>2085</v>
      </c>
      <c r="D1340">
        <v>4</v>
      </c>
      <c r="E1340" t="s">
        <v>23</v>
      </c>
      <c r="F1340" t="s">
        <v>2100</v>
      </c>
      <c r="G1340" t="s">
        <v>44</v>
      </c>
      <c r="H1340" t="s">
        <v>45</v>
      </c>
      <c r="I1340" t="s">
        <v>2101</v>
      </c>
      <c r="J1340" t="s">
        <v>2003</v>
      </c>
      <c r="K1340">
        <f>COUNTIFS(Bike_Data[Product Name],Bike_Data[[#This Row],[Product Name]])</f>
        <v>32</v>
      </c>
      <c r="L1340">
        <f>_xlfn.RANK.EQ(Bike_Data[[#This Row],[Product Name Count]],Bike_Data[Product Name Count])</f>
        <v>2534</v>
      </c>
      <c r="M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0" t="s">
        <v>39</v>
      </c>
      <c r="O1340" t="s">
        <v>1857</v>
      </c>
      <c r="P1340">
        <v>2</v>
      </c>
      <c r="Q1340">
        <v>869.99</v>
      </c>
      <c r="R1340">
        <v>0.2</v>
      </c>
      <c r="S1340" t="s">
        <v>47</v>
      </c>
      <c r="T1340">
        <v>13</v>
      </c>
      <c r="U1340" t="s">
        <v>44</v>
      </c>
      <c r="V1340" t="s">
        <v>48</v>
      </c>
      <c r="W1340" t="s">
        <v>49</v>
      </c>
      <c r="X1340" t="s">
        <v>55</v>
      </c>
    </row>
    <row r="1341" spans="1:24" hidden="1" x14ac:dyDescent="0.25">
      <c r="A1341">
        <v>703</v>
      </c>
      <c r="B1341" t="s">
        <v>2076</v>
      </c>
      <c r="C1341" t="s">
        <v>2085</v>
      </c>
      <c r="D1341">
        <v>4</v>
      </c>
      <c r="E1341" t="s">
        <v>23</v>
      </c>
      <c r="F1341" t="s">
        <v>2100</v>
      </c>
      <c r="G1341" t="s">
        <v>44</v>
      </c>
      <c r="H1341" t="s">
        <v>45</v>
      </c>
      <c r="I1341" t="s">
        <v>2101</v>
      </c>
      <c r="J1341" t="s">
        <v>2016</v>
      </c>
      <c r="K1341">
        <f>COUNTIFS(Bike_Data[Product Name],Bike_Data[[#This Row],[Product Name]])</f>
        <v>24</v>
      </c>
      <c r="L1341">
        <f>_xlfn.RANK.EQ(Bike_Data[[#This Row],[Product Name Count]],Bike_Data[Product Name Count])</f>
        <v>3069</v>
      </c>
      <c r="M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1" t="s">
        <v>36</v>
      </c>
      <c r="O1341" t="s">
        <v>1861</v>
      </c>
      <c r="P1341">
        <v>2</v>
      </c>
      <c r="Q1341">
        <v>250.99</v>
      </c>
      <c r="R1341">
        <v>0.05</v>
      </c>
      <c r="S1341" t="s">
        <v>47</v>
      </c>
      <c r="T1341">
        <v>22</v>
      </c>
      <c r="U1341" t="s">
        <v>44</v>
      </c>
      <c r="V1341" t="s">
        <v>48</v>
      </c>
      <c r="W1341" t="s">
        <v>49</v>
      </c>
      <c r="X1341" t="s">
        <v>55</v>
      </c>
    </row>
    <row r="1342" spans="1:24" hidden="1" x14ac:dyDescent="0.25">
      <c r="A1342">
        <v>703</v>
      </c>
      <c r="B1342" t="s">
        <v>2076</v>
      </c>
      <c r="C1342" t="s">
        <v>2085</v>
      </c>
      <c r="D1342">
        <v>4</v>
      </c>
      <c r="E1342" t="s">
        <v>23</v>
      </c>
      <c r="F1342" t="s">
        <v>2100</v>
      </c>
      <c r="G1342" t="s">
        <v>44</v>
      </c>
      <c r="H1342" t="s">
        <v>45</v>
      </c>
      <c r="I1342" t="s">
        <v>2101</v>
      </c>
      <c r="J1342" t="s">
        <v>1875</v>
      </c>
      <c r="K1342">
        <f>COUNTIFS(Bike_Data[Product Name],Bike_Data[[#This Row],[Product Name]])</f>
        <v>22</v>
      </c>
      <c r="L1342">
        <f>_xlfn.RANK.EQ(Bike_Data[[#This Row],[Product Name Count]],Bike_Data[Product Name Count])</f>
        <v>3283</v>
      </c>
      <c r="M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2" t="s">
        <v>36</v>
      </c>
      <c r="O1342" t="s">
        <v>1861</v>
      </c>
      <c r="P1342">
        <v>1</v>
      </c>
      <c r="Q1342">
        <v>619.99</v>
      </c>
      <c r="R1342">
        <v>0.2</v>
      </c>
      <c r="S1342" t="s">
        <v>47</v>
      </c>
      <c r="T1342">
        <v>1</v>
      </c>
      <c r="U1342" t="s">
        <v>44</v>
      </c>
      <c r="V1342" t="s">
        <v>48</v>
      </c>
      <c r="W1342" t="s">
        <v>49</v>
      </c>
      <c r="X1342" t="s">
        <v>55</v>
      </c>
    </row>
    <row r="1343" spans="1:24" hidden="1" x14ac:dyDescent="0.25">
      <c r="A1343">
        <v>704</v>
      </c>
      <c r="B1343" t="s">
        <v>2076</v>
      </c>
      <c r="C1343" t="s">
        <v>2097</v>
      </c>
      <c r="D1343">
        <v>4</v>
      </c>
      <c r="E1343" t="s">
        <v>23</v>
      </c>
      <c r="F1343" t="s">
        <v>2102</v>
      </c>
      <c r="G1343" t="s">
        <v>44</v>
      </c>
      <c r="H1343" t="s">
        <v>333</v>
      </c>
      <c r="I1343" t="s">
        <v>2103</v>
      </c>
      <c r="J1343" t="s">
        <v>28</v>
      </c>
      <c r="K1343">
        <f>COUNTIFS(Bike_Data[Product Name],Bike_Data[[#This Row],[Product Name]])</f>
        <v>97</v>
      </c>
      <c r="L1343">
        <f>_xlfn.RANK.EQ(Bike_Data[[#This Row],[Product Name Count]],Bike_Data[Product Name Count])</f>
        <v>1262</v>
      </c>
      <c r="M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43" t="s">
        <v>29</v>
      </c>
      <c r="O1343" t="s">
        <v>30</v>
      </c>
      <c r="P1343">
        <v>2</v>
      </c>
      <c r="Q1343">
        <v>1549</v>
      </c>
      <c r="R1343">
        <v>0.05</v>
      </c>
      <c r="S1343" t="s">
        <v>47</v>
      </c>
      <c r="T1343">
        <v>13</v>
      </c>
      <c r="U1343" t="s">
        <v>44</v>
      </c>
      <c r="V1343" t="s">
        <v>48</v>
      </c>
      <c r="W1343" t="s">
        <v>49</v>
      </c>
      <c r="X1343" t="s">
        <v>50</v>
      </c>
    </row>
    <row r="1344" spans="1:24" hidden="1" x14ac:dyDescent="0.25">
      <c r="A1344">
        <v>704</v>
      </c>
      <c r="B1344" t="s">
        <v>2076</v>
      </c>
      <c r="C1344" t="s">
        <v>2097</v>
      </c>
      <c r="D1344">
        <v>4</v>
      </c>
      <c r="E1344" t="s">
        <v>23</v>
      </c>
      <c r="F1344" t="s">
        <v>2102</v>
      </c>
      <c r="G1344" t="s">
        <v>44</v>
      </c>
      <c r="H1344" t="s">
        <v>333</v>
      </c>
      <c r="I1344" t="s">
        <v>2103</v>
      </c>
      <c r="J1344" t="s">
        <v>2104</v>
      </c>
      <c r="K1344">
        <f>COUNTIFS(Bike_Data[Product Name],Bike_Data[[#This Row],[Product Name]])</f>
        <v>28</v>
      </c>
      <c r="L1344">
        <f>_xlfn.RANK.EQ(Bike_Data[[#This Row],[Product Name Count]],Bike_Data[Product Name Count])</f>
        <v>2595</v>
      </c>
      <c r="M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4" t="s">
        <v>87</v>
      </c>
      <c r="O1344" t="s">
        <v>37</v>
      </c>
      <c r="P1344">
        <v>2</v>
      </c>
      <c r="Q1344">
        <v>489.99</v>
      </c>
      <c r="R1344">
        <v>7.0000000000000007E-2</v>
      </c>
      <c r="S1344" t="s">
        <v>47</v>
      </c>
      <c r="T1344">
        <v>12</v>
      </c>
      <c r="U1344" t="s">
        <v>44</v>
      </c>
      <c r="V1344" t="s">
        <v>48</v>
      </c>
      <c r="W1344" t="s">
        <v>49</v>
      </c>
      <c r="X1344" t="s">
        <v>50</v>
      </c>
    </row>
    <row r="1345" spans="1:24" hidden="1" x14ac:dyDescent="0.25">
      <c r="A1345">
        <v>704</v>
      </c>
      <c r="B1345" t="s">
        <v>2076</v>
      </c>
      <c r="C1345" t="s">
        <v>2097</v>
      </c>
      <c r="D1345">
        <v>4</v>
      </c>
      <c r="E1345" t="s">
        <v>23</v>
      </c>
      <c r="F1345" t="s">
        <v>2102</v>
      </c>
      <c r="G1345" t="s">
        <v>44</v>
      </c>
      <c r="H1345" t="s">
        <v>333</v>
      </c>
      <c r="I1345" t="s">
        <v>2103</v>
      </c>
      <c r="J1345" t="s">
        <v>1887</v>
      </c>
      <c r="K1345">
        <f>COUNTIFS(Bike_Data[Product Name],Bike_Data[[#This Row],[Product Name]])</f>
        <v>25</v>
      </c>
      <c r="L1345">
        <f>_xlfn.RANK.EQ(Bike_Data[[#This Row],[Product Name Count]],Bike_Data[Product Name Count])</f>
        <v>2944</v>
      </c>
      <c r="M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5" t="s">
        <v>29</v>
      </c>
      <c r="O1345" t="s">
        <v>40</v>
      </c>
      <c r="P1345">
        <v>1</v>
      </c>
      <c r="Q1345">
        <v>3499.99</v>
      </c>
      <c r="R1345">
        <v>0.2</v>
      </c>
      <c r="S1345" t="s">
        <v>47</v>
      </c>
      <c r="T1345">
        <v>4</v>
      </c>
      <c r="U1345" t="s">
        <v>44</v>
      </c>
      <c r="V1345" t="s">
        <v>48</v>
      </c>
      <c r="W1345" t="s">
        <v>49</v>
      </c>
      <c r="X1345" t="s">
        <v>50</v>
      </c>
    </row>
    <row r="1346" spans="1:24" hidden="1" x14ac:dyDescent="0.25">
      <c r="A1346">
        <v>705</v>
      </c>
      <c r="B1346" t="s">
        <v>2076</v>
      </c>
      <c r="C1346" t="s">
        <v>2097</v>
      </c>
      <c r="D1346">
        <v>4</v>
      </c>
      <c r="E1346" t="s">
        <v>23</v>
      </c>
      <c r="F1346" t="s">
        <v>2105</v>
      </c>
      <c r="G1346" t="s">
        <v>44</v>
      </c>
      <c r="H1346" t="s">
        <v>53</v>
      </c>
      <c r="I1346" t="s">
        <v>2106</v>
      </c>
      <c r="J1346" t="s">
        <v>1874</v>
      </c>
      <c r="K1346">
        <f>COUNTIFS(Bike_Data[Product Name],Bike_Data[[#This Row],[Product Name]])</f>
        <v>25</v>
      </c>
      <c r="L1346">
        <f>_xlfn.RANK.EQ(Bike_Data[[#This Row],[Product Name Count]],Bike_Data[Product Name Count])</f>
        <v>2944</v>
      </c>
      <c r="M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6" t="s">
        <v>77</v>
      </c>
      <c r="O1346" t="s">
        <v>40</v>
      </c>
      <c r="P1346">
        <v>1</v>
      </c>
      <c r="Q1346">
        <v>4999.99</v>
      </c>
      <c r="R1346">
        <v>0.1</v>
      </c>
      <c r="S1346" t="s">
        <v>47</v>
      </c>
      <c r="T1346">
        <v>20</v>
      </c>
      <c r="U1346" t="s">
        <v>44</v>
      </c>
      <c r="V1346" t="s">
        <v>48</v>
      </c>
      <c r="W1346" t="s">
        <v>49</v>
      </c>
      <c r="X1346" t="s">
        <v>55</v>
      </c>
    </row>
    <row r="1347" spans="1:24" hidden="1" x14ac:dyDescent="0.25">
      <c r="A1347">
        <v>707</v>
      </c>
      <c r="B1347" t="s">
        <v>2085</v>
      </c>
      <c r="C1347" t="s">
        <v>2097</v>
      </c>
      <c r="D1347">
        <v>4</v>
      </c>
      <c r="E1347" t="s">
        <v>23</v>
      </c>
      <c r="F1347" t="s">
        <v>2111</v>
      </c>
      <c r="G1347" t="s">
        <v>44</v>
      </c>
      <c r="H1347" t="s">
        <v>48</v>
      </c>
      <c r="I1347" t="s">
        <v>2112</v>
      </c>
      <c r="J1347" t="s">
        <v>42</v>
      </c>
      <c r="K1347">
        <f>COUNTIFS(Bike_Data[Product Name],Bike_Data[[#This Row],[Product Name]])</f>
        <v>185</v>
      </c>
      <c r="L1347">
        <f>_xlfn.RANK.EQ(Bike_Data[[#This Row],[Product Name Count]],Bike_Data[Product Name Count])</f>
        <v>387</v>
      </c>
      <c r="M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47" t="s">
        <v>70</v>
      </c>
      <c r="O1347" t="s">
        <v>37</v>
      </c>
      <c r="P1347">
        <v>2</v>
      </c>
      <c r="Q1347">
        <v>599.99</v>
      </c>
      <c r="R1347">
        <v>0.1</v>
      </c>
      <c r="S1347" t="s">
        <v>47</v>
      </c>
      <c r="T1347">
        <v>2</v>
      </c>
      <c r="U1347" t="s">
        <v>44</v>
      </c>
      <c r="V1347" t="s">
        <v>48</v>
      </c>
      <c r="W1347" t="s">
        <v>49</v>
      </c>
      <c r="X1347" t="s">
        <v>55</v>
      </c>
    </row>
    <row r="1348" spans="1:24" hidden="1" x14ac:dyDescent="0.25">
      <c r="A1348">
        <v>707</v>
      </c>
      <c r="B1348" t="s">
        <v>2085</v>
      </c>
      <c r="C1348" t="s">
        <v>2097</v>
      </c>
      <c r="D1348">
        <v>4</v>
      </c>
      <c r="E1348" t="s">
        <v>23</v>
      </c>
      <c r="F1348" t="s">
        <v>2111</v>
      </c>
      <c r="G1348" t="s">
        <v>44</v>
      </c>
      <c r="H1348" t="s">
        <v>48</v>
      </c>
      <c r="I1348" t="s">
        <v>2112</v>
      </c>
      <c r="J1348" t="s">
        <v>104</v>
      </c>
      <c r="K1348">
        <f>COUNTIFS(Bike_Data[Product Name],Bike_Data[[#This Row],[Product Name]])</f>
        <v>97</v>
      </c>
      <c r="L1348">
        <f>_xlfn.RANK.EQ(Bike_Data[[#This Row],[Product Name Count]],Bike_Data[Product Name Count])</f>
        <v>1262</v>
      </c>
      <c r="M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48" t="s">
        <v>29</v>
      </c>
      <c r="O1348" t="s">
        <v>30</v>
      </c>
      <c r="P1348">
        <v>2</v>
      </c>
      <c r="Q1348">
        <v>1680.99</v>
      </c>
      <c r="R1348">
        <v>0.1</v>
      </c>
      <c r="S1348" t="s">
        <v>47</v>
      </c>
      <c r="T1348">
        <v>21</v>
      </c>
      <c r="U1348" t="s">
        <v>44</v>
      </c>
      <c r="V1348" t="s">
        <v>48</v>
      </c>
      <c r="W1348" t="s">
        <v>49</v>
      </c>
      <c r="X1348" t="s">
        <v>55</v>
      </c>
    </row>
    <row r="1349" spans="1:24" hidden="1" x14ac:dyDescent="0.25">
      <c r="A1349">
        <v>707</v>
      </c>
      <c r="B1349" t="s">
        <v>2085</v>
      </c>
      <c r="C1349" t="s">
        <v>2097</v>
      </c>
      <c r="D1349">
        <v>4</v>
      </c>
      <c r="E1349" t="s">
        <v>23</v>
      </c>
      <c r="F1349" t="s">
        <v>2111</v>
      </c>
      <c r="G1349" t="s">
        <v>44</v>
      </c>
      <c r="H1349" t="s">
        <v>48</v>
      </c>
      <c r="I1349" t="s">
        <v>2112</v>
      </c>
      <c r="J1349" t="s">
        <v>1860</v>
      </c>
      <c r="K1349">
        <f>COUNTIFS(Bike_Data[Product Name],Bike_Data[[#This Row],[Product Name]])</f>
        <v>46</v>
      </c>
      <c r="L1349">
        <f>_xlfn.RANK.EQ(Bike_Data[[#This Row],[Product Name Count]],Bike_Data[Product Name Count])</f>
        <v>2374</v>
      </c>
      <c r="M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49" t="s">
        <v>70</v>
      </c>
      <c r="O1349" t="s">
        <v>1861</v>
      </c>
      <c r="P1349">
        <v>2</v>
      </c>
      <c r="Q1349">
        <v>449.99</v>
      </c>
      <c r="R1349">
        <v>0.05</v>
      </c>
      <c r="S1349" t="s">
        <v>47</v>
      </c>
      <c r="T1349">
        <v>7</v>
      </c>
      <c r="U1349" t="s">
        <v>44</v>
      </c>
      <c r="V1349" t="s">
        <v>48</v>
      </c>
      <c r="W1349" t="s">
        <v>49</v>
      </c>
      <c r="X1349" t="s">
        <v>55</v>
      </c>
    </row>
    <row r="1350" spans="1:24" hidden="1" x14ac:dyDescent="0.25">
      <c r="A1350">
        <v>707</v>
      </c>
      <c r="B1350" t="s">
        <v>2085</v>
      </c>
      <c r="C1350" t="s">
        <v>2097</v>
      </c>
      <c r="D1350">
        <v>4</v>
      </c>
      <c r="E1350" t="s">
        <v>23</v>
      </c>
      <c r="F1350" t="s">
        <v>2111</v>
      </c>
      <c r="G1350" t="s">
        <v>44</v>
      </c>
      <c r="H1350" t="s">
        <v>48</v>
      </c>
      <c r="I1350" t="s">
        <v>2112</v>
      </c>
      <c r="J1350" t="s">
        <v>2104</v>
      </c>
      <c r="K1350">
        <f>COUNTIFS(Bike_Data[Product Name],Bike_Data[[#This Row],[Product Name]])</f>
        <v>28</v>
      </c>
      <c r="L1350">
        <f>_xlfn.RANK.EQ(Bike_Data[[#This Row],[Product Name Count]],Bike_Data[Product Name Count])</f>
        <v>2595</v>
      </c>
      <c r="M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0" t="s">
        <v>87</v>
      </c>
      <c r="O1350" t="s">
        <v>37</v>
      </c>
      <c r="P1350">
        <v>1</v>
      </c>
      <c r="Q1350">
        <v>489.99</v>
      </c>
      <c r="R1350">
        <v>7.0000000000000007E-2</v>
      </c>
      <c r="S1350" t="s">
        <v>47</v>
      </c>
      <c r="T1350">
        <v>12</v>
      </c>
      <c r="U1350" t="s">
        <v>44</v>
      </c>
      <c r="V1350" t="s">
        <v>48</v>
      </c>
      <c r="W1350" t="s">
        <v>49</v>
      </c>
      <c r="X1350" t="s">
        <v>55</v>
      </c>
    </row>
    <row r="1351" spans="1:24" hidden="1" x14ac:dyDescent="0.25">
      <c r="A1351">
        <v>709</v>
      </c>
      <c r="B1351" t="s">
        <v>2097</v>
      </c>
      <c r="C1351" t="s">
        <v>2116</v>
      </c>
      <c r="D1351">
        <v>4</v>
      </c>
      <c r="E1351" t="s">
        <v>23</v>
      </c>
      <c r="F1351" t="s">
        <v>2117</v>
      </c>
      <c r="G1351" t="s">
        <v>44</v>
      </c>
      <c r="H1351" t="s">
        <v>216</v>
      </c>
      <c r="I1351" t="s">
        <v>2118</v>
      </c>
      <c r="J1351" t="s">
        <v>1995</v>
      </c>
      <c r="K1351">
        <f>COUNTIFS(Bike_Data[Product Name],Bike_Data[[#This Row],[Product Name]])</f>
        <v>28</v>
      </c>
      <c r="L1351">
        <f>_xlfn.RANK.EQ(Bike_Data[[#This Row],[Product Name Count]],Bike_Data[Product Name Count])</f>
        <v>2595</v>
      </c>
      <c r="M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1" t="s">
        <v>1867</v>
      </c>
      <c r="O1351" t="s">
        <v>40</v>
      </c>
      <c r="P1351">
        <v>1</v>
      </c>
      <c r="Q1351">
        <v>1499.99</v>
      </c>
      <c r="R1351">
        <v>7.0000000000000007E-2</v>
      </c>
      <c r="S1351" t="s">
        <v>47</v>
      </c>
      <c r="T1351">
        <v>20</v>
      </c>
      <c r="U1351" t="s">
        <v>44</v>
      </c>
      <c r="V1351" t="s">
        <v>48</v>
      </c>
      <c r="W1351" t="s">
        <v>49</v>
      </c>
      <c r="X1351" t="s">
        <v>50</v>
      </c>
    </row>
    <row r="1352" spans="1:24" hidden="1" x14ac:dyDescent="0.25">
      <c r="A1352">
        <v>709</v>
      </c>
      <c r="B1352" t="s">
        <v>2097</v>
      </c>
      <c r="C1352" t="s">
        <v>2116</v>
      </c>
      <c r="D1352">
        <v>4</v>
      </c>
      <c r="E1352" t="s">
        <v>23</v>
      </c>
      <c r="F1352" t="s">
        <v>2117</v>
      </c>
      <c r="G1352" t="s">
        <v>44</v>
      </c>
      <c r="H1352" t="s">
        <v>216</v>
      </c>
      <c r="I1352" t="s">
        <v>2118</v>
      </c>
      <c r="J1352" t="s">
        <v>1979</v>
      </c>
      <c r="K1352">
        <f>COUNTIFS(Bike_Data[Product Name],Bike_Data[[#This Row],[Product Name]])</f>
        <v>26</v>
      </c>
      <c r="L1352">
        <f>_xlfn.RANK.EQ(Bike_Data[[#This Row],[Product Name Count]],Bike_Data[Product Name Count])</f>
        <v>2762</v>
      </c>
      <c r="M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2" t="s">
        <v>87</v>
      </c>
      <c r="O1352" t="s">
        <v>37</v>
      </c>
      <c r="P1352">
        <v>2</v>
      </c>
      <c r="Q1352">
        <v>339.99</v>
      </c>
      <c r="R1352">
        <v>7.0000000000000007E-2</v>
      </c>
      <c r="S1352" t="s">
        <v>47</v>
      </c>
      <c r="T1352">
        <v>4</v>
      </c>
      <c r="U1352" t="s">
        <v>44</v>
      </c>
      <c r="V1352" t="s">
        <v>48</v>
      </c>
      <c r="W1352" t="s">
        <v>49</v>
      </c>
      <c r="X1352" t="s">
        <v>50</v>
      </c>
    </row>
    <row r="1353" spans="1:24" hidden="1" x14ac:dyDescent="0.25">
      <c r="A1353">
        <v>709</v>
      </c>
      <c r="B1353" t="s">
        <v>2097</v>
      </c>
      <c r="C1353" t="s">
        <v>2116</v>
      </c>
      <c r="D1353">
        <v>4</v>
      </c>
      <c r="E1353" t="s">
        <v>23</v>
      </c>
      <c r="F1353" t="s">
        <v>2117</v>
      </c>
      <c r="G1353" t="s">
        <v>44</v>
      </c>
      <c r="H1353" t="s">
        <v>216</v>
      </c>
      <c r="I1353" t="s">
        <v>2118</v>
      </c>
      <c r="J1353" t="s">
        <v>1967</v>
      </c>
      <c r="K1353">
        <f>COUNTIFS(Bike_Data[Product Name],Bike_Data[[#This Row],[Product Name]])</f>
        <v>26</v>
      </c>
      <c r="L1353">
        <f>_xlfn.RANK.EQ(Bike_Data[[#This Row],[Product Name Count]],Bike_Data[Product Name Count])</f>
        <v>2762</v>
      </c>
      <c r="M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3" t="s">
        <v>1867</v>
      </c>
      <c r="O1353" t="s">
        <v>40</v>
      </c>
      <c r="P1353">
        <v>2</v>
      </c>
      <c r="Q1353">
        <v>2699.99</v>
      </c>
      <c r="R1353">
        <v>0.05</v>
      </c>
      <c r="S1353" t="s">
        <v>47</v>
      </c>
      <c r="T1353">
        <v>5</v>
      </c>
      <c r="U1353" t="s">
        <v>44</v>
      </c>
      <c r="V1353" t="s">
        <v>48</v>
      </c>
      <c r="W1353" t="s">
        <v>49</v>
      </c>
      <c r="X1353" t="s">
        <v>50</v>
      </c>
    </row>
    <row r="1354" spans="1:24" hidden="1" x14ac:dyDescent="0.25">
      <c r="A1354">
        <v>710</v>
      </c>
      <c r="B1354" t="s">
        <v>2119</v>
      </c>
      <c r="C1354" t="s">
        <v>2120</v>
      </c>
      <c r="D1354">
        <v>4</v>
      </c>
      <c r="E1354" t="s">
        <v>23</v>
      </c>
      <c r="F1354" t="s">
        <v>2121</v>
      </c>
      <c r="G1354" t="s">
        <v>44</v>
      </c>
      <c r="H1354" t="s">
        <v>1092</v>
      </c>
      <c r="I1354" t="s">
        <v>2122</v>
      </c>
      <c r="J1354" t="s">
        <v>2002</v>
      </c>
      <c r="K1354">
        <f>COUNTIFS(Bike_Data[Product Name],Bike_Data[[#This Row],[Product Name]])</f>
        <v>26</v>
      </c>
      <c r="L1354">
        <f>_xlfn.RANK.EQ(Bike_Data[[#This Row],[Product Name Count]],Bike_Data[Product Name Count])</f>
        <v>2762</v>
      </c>
      <c r="M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4" t="s">
        <v>39</v>
      </c>
      <c r="O1354" t="s">
        <v>30</v>
      </c>
      <c r="P1354">
        <v>1</v>
      </c>
      <c r="Q1354">
        <v>2499.9899999999998</v>
      </c>
      <c r="R1354">
        <v>0.05</v>
      </c>
      <c r="S1354" t="s">
        <v>47</v>
      </c>
      <c r="T1354">
        <v>25</v>
      </c>
      <c r="U1354" t="s">
        <v>44</v>
      </c>
      <c r="V1354" t="s">
        <v>48</v>
      </c>
      <c r="W1354" t="s">
        <v>49</v>
      </c>
      <c r="X1354" t="s">
        <v>50</v>
      </c>
    </row>
    <row r="1355" spans="1:24" hidden="1" x14ac:dyDescent="0.25">
      <c r="A1355">
        <v>710</v>
      </c>
      <c r="B1355" t="s">
        <v>2119</v>
      </c>
      <c r="C1355" t="s">
        <v>2120</v>
      </c>
      <c r="D1355">
        <v>4</v>
      </c>
      <c r="E1355" t="s">
        <v>23</v>
      </c>
      <c r="F1355" t="s">
        <v>2121</v>
      </c>
      <c r="G1355" t="s">
        <v>44</v>
      </c>
      <c r="H1355" t="s">
        <v>1092</v>
      </c>
      <c r="I1355" t="s">
        <v>2122</v>
      </c>
      <c r="J1355" t="s">
        <v>2045</v>
      </c>
      <c r="K1355">
        <f>COUNTIFS(Bike_Data[Product Name],Bike_Data[[#This Row],[Product Name]])</f>
        <v>24</v>
      </c>
      <c r="L1355">
        <f>_xlfn.RANK.EQ(Bike_Data[[#This Row],[Product Name Count]],Bike_Data[Product Name Count])</f>
        <v>3069</v>
      </c>
      <c r="M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5" t="s">
        <v>77</v>
      </c>
      <c r="O1355" t="s">
        <v>1861</v>
      </c>
      <c r="P1355">
        <v>2</v>
      </c>
      <c r="Q1355">
        <v>1559.99</v>
      </c>
      <c r="R1355">
        <v>0.2</v>
      </c>
      <c r="S1355" t="s">
        <v>47</v>
      </c>
      <c r="T1355">
        <v>1</v>
      </c>
      <c r="U1355" t="s">
        <v>44</v>
      </c>
      <c r="V1355" t="s">
        <v>48</v>
      </c>
      <c r="W1355" t="s">
        <v>49</v>
      </c>
      <c r="X1355" t="s">
        <v>50</v>
      </c>
    </row>
    <row r="1356" spans="1:24" hidden="1" x14ac:dyDescent="0.25">
      <c r="A1356">
        <v>710</v>
      </c>
      <c r="B1356" t="s">
        <v>2119</v>
      </c>
      <c r="C1356" t="s">
        <v>2120</v>
      </c>
      <c r="D1356">
        <v>4</v>
      </c>
      <c r="E1356" t="s">
        <v>23</v>
      </c>
      <c r="F1356" t="s">
        <v>2121</v>
      </c>
      <c r="G1356" t="s">
        <v>44</v>
      </c>
      <c r="H1356" t="s">
        <v>1092</v>
      </c>
      <c r="I1356" t="s">
        <v>2122</v>
      </c>
      <c r="J1356" t="s">
        <v>1898</v>
      </c>
      <c r="K1356">
        <f>COUNTIFS(Bike_Data[Product Name],Bike_Data[[#This Row],[Product Name]])</f>
        <v>24</v>
      </c>
      <c r="L1356">
        <f>_xlfn.RANK.EQ(Bike_Data[[#This Row],[Product Name Count]],Bike_Data[Product Name Count])</f>
        <v>3069</v>
      </c>
      <c r="M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56" t="s">
        <v>39</v>
      </c>
      <c r="O1356" t="s">
        <v>40</v>
      </c>
      <c r="P1356">
        <v>1</v>
      </c>
      <c r="Q1356">
        <v>2299.9899999999998</v>
      </c>
      <c r="R1356">
        <v>0.05</v>
      </c>
      <c r="S1356" t="s">
        <v>47</v>
      </c>
      <c r="T1356">
        <v>16</v>
      </c>
      <c r="U1356" t="s">
        <v>44</v>
      </c>
      <c r="V1356" t="s">
        <v>48</v>
      </c>
      <c r="W1356" t="s">
        <v>49</v>
      </c>
      <c r="X1356" t="s">
        <v>50</v>
      </c>
    </row>
    <row r="1357" spans="1:24" hidden="1" x14ac:dyDescent="0.25">
      <c r="A1357">
        <v>710</v>
      </c>
      <c r="B1357" t="s">
        <v>2119</v>
      </c>
      <c r="C1357" t="s">
        <v>2120</v>
      </c>
      <c r="D1357">
        <v>4</v>
      </c>
      <c r="E1357" t="s">
        <v>23</v>
      </c>
      <c r="F1357" t="s">
        <v>2121</v>
      </c>
      <c r="G1357" t="s">
        <v>44</v>
      </c>
      <c r="H1357" t="s">
        <v>1092</v>
      </c>
      <c r="I1357" t="s">
        <v>2122</v>
      </c>
      <c r="J1357" t="s">
        <v>1956</v>
      </c>
      <c r="K1357">
        <f>COUNTIFS(Bike_Data[Product Name],Bike_Data[[#This Row],[Product Name]])</f>
        <v>16</v>
      </c>
      <c r="L1357">
        <f>_xlfn.RANK.EQ(Bike_Data[[#This Row],[Product Name Count]],Bike_Data[Product Name Count])</f>
        <v>3937</v>
      </c>
      <c r="M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57" t="s">
        <v>39</v>
      </c>
      <c r="O1357" t="s">
        <v>40</v>
      </c>
      <c r="P1357">
        <v>2</v>
      </c>
      <c r="Q1357">
        <v>1499.99</v>
      </c>
      <c r="R1357">
        <v>0.2</v>
      </c>
      <c r="S1357" t="s">
        <v>47</v>
      </c>
      <c r="T1357">
        <v>28</v>
      </c>
      <c r="U1357" t="s">
        <v>44</v>
      </c>
      <c r="V1357" t="s">
        <v>48</v>
      </c>
      <c r="W1357" t="s">
        <v>49</v>
      </c>
      <c r="X1357" t="s">
        <v>50</v>
      </c>
    </row>
    <row r="1358" spans="1:24" hidden="1" x14ac:dyDescent="0.25">
      <c r="A1358">
        <v>710</v>
      </c>
      <c r="B1358" t="s">
        <v>2119</v>
      </c>
      <c r="C1358" t="s">
        <v>2120</v>
      </c>
      <c r="D1358">
        <v>4</v>
      </c>
      <c r="E1358" t="s">
        <v>23</v>
      </c>
      <c r="F1358" t="s">
        <v>2121</v>
      </c>
      <c r="G1358" t="s">
        <v>44</v>
      </c>
      <c r="H1358" t="s">
        <v>1092</v>
      </c>
      <c r="I1358" t="s">
        <v>2122</v>
      </c>
      <c r="J1358" t="s">
        <v>2082</v>
      </c>
      <c r="K1358">
        <f>COUNTIFS(Bike_Data[Product Name],Bike_Data[[#This Row],[Product Name]])</f>
        <v>15</v>
      </c>
      <c r="L1358">
        <f>_xlfn.RANK.EQ(Bike_Data[[#This Row],[Product Name Count]],Bike_Data[Product Name Count])</f>
        <v>4033</v>
      </c>
      <c r="M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58" t="s">
        <v>1867</v>
      </c>
      <c r="O1358" t="s">
        <v>40</v>
      </c>
      <c r="P1358">
        <v>1</v>
      </c>
      <c r="Q1358">
        <v>1999.99</v>
      </c>
      <c r="R1358">
        <v>0.2</v>
      </c>
      <c r="S1358" t="s">
        <v>47</v>
      </c>
      <c r="T1358">
        <v>27</v>
      </c>
      <c r="U1358" t="s">
        <v>44</v>
      </c>
      <c r="V1358" t="s">
        <v>48</v>
      </c>
      <c r="W1358" t="s">
        <v>49</v>
      </c>
      <c r="X1358" t="s">
        <v>50</v>
      </c>
    </row>
    <row r="1359" spans="1:24" hidden="1" x14ac:dyDescent="0.25">
      <c r="A1359">
        <v>711</v>
      </c>
      <c r="B1359" t="s">
        <v>2119</v>
      </c>
      <c r="C1359" t="s">
        <v>2123</v>
      </c>
      <c r="D1359">
        <v>4</v>
      </c>
      <c r="E1359" t="s">
        <v>23</v>
      </c>
      <c r="F1359" t="s">
        <v>2124</v>
      </c>
      <c r="G1359" t="s">
        <v>44</v>
      </c>
      <c r="H1359" t="s">
        <v>425</v>
      </c>
      <c r="I1359" t="s">
        <v>2125</v>
      </c>
      <c r="J1359" t="s">
        <v>127</v>
      </c>
      <c r="K1359">
        <f>COUNTIFS(Bike_Data[Product Name],Bike_Data[[#This Row],[Product Name]])</f>
        <v>91</v>
      </c>
      <c r="L1359">
        <f>_xlfn.RANK.EQ(Bike_Data[[#This Row],[Product Name Count]],Bike_Data[Product Name Count])</f>
        <v>1553</v>
      </c>
      <c r="M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59" t="s">
        <v>39</v>
      </c>
      <c r="O1359" t="s">
        <v>128</v>
      </c>
      <c r="P1359">
        <v>2</v>
      </c>
      <c r="Q1359">
        <v>1320.99</v>
      </c>
      <c r="R1359">
        <v>0.05</v>
      </c>
      <c r="S1359" t="s">
        <v>47</v>
      </c>
      <c r="T1359">
        <v>1</v>
      </c>
      <c r="U1359" t="s">
        <v>44</v>
      </c>
      <c r="V1359" t="s">
        <v>48</v>
      </c>
      <c r="W1359" t="s">
        <v>49</v>
      </c>
      <c r="X1359" t="s">
        <v>50</v>
      </c>
    </row>
    <row r="1360" spans="1:24" hidden="1" x14ac:dyDescent="0.25">
      <c r="A1360">
        <v>711</v>
      </c>
      <c r="B1360" t="s">
        <v>2119</v>
      </c>
      <c r="C1360" t="s">
        <v>2123</v>
      </c>
      <c r="D1360">
        <v>4</v>
      </c>
      <c r="E1360" t="s">
        <v>23</v>
      </c>
      <c r="F1360" t="s">
        <v>2124</v>
      </c>
      <c r="G1360" t="s">
        <v>44</v>
      </c>
      <c r="H1360" t="s">
        <v>425</v>
      </c>
      <c r="I1360" t="s">
        <v>2125</v>
      </c>
      <c r="J1360" t="s">
        <v>1879</v>
      </c>
      <c r="K1360">
        <f>COUNTIFS(Bike_Data[Product Name],Bike_Data[[#This Row],[Product Name]])</f>
        <v>49</v>
      </c>
      <c r="L1360">
        <f>_xlfn.RANK.EQ(Bike_Data[[#This Row],[Product Name Count]],Bike_Data[Product Name Count])</f>
        <v>2325</v>
      </c>
      <c r="M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60" t="s">
        <v>87</v>
      </c>
      <c r="O1360" t="s">
        <v>37</v>
      </c>
      <c r="P1360">
        <v>2</v>
      </c>
      <c r="Q1360">
        <v>299.99</v>
      </c>
      <c r="R1360">
        <v>0.2</v>
      </c>
      <c r="S1360" t="s">
        <v>47</v>
      </c>
      <c r="T1360">
        <v>10</v>
      </c>
      <c r="U1360" t="s">
        <v>44</v>
      </c>
      <c r="V1360" t="s">
        <v>48</v>
      </c>
      <c r="W1360" t="s">
        <v>49</v>
      </c>
      <c r="X1360" t="s">
        <v>50</v>
      </c>
    </row>
    <row r="1361" spans="1:24" hidden="1" x14ac:dyDescent="0.25">
      <c r="A1361">
        <v>711</v>
      </c>
      <c r="B1361" t="s">
        <v>2119</v>
      </c>
      <c r="C1361" t="s">
        <v>2123</v>
      </c>
      <c r="D1361">
        <v>4</v>
      </c>
      <c r="E1361" t="s">
        <v>23</v>
      </c>
      <c r="F1361" t="s">
        <v>2124</v>
      </c>
      <c r="G1361" t="s">
        <v>44</v>
      </c>
      <c r="H1361" t="s">
        <v>425</v>
      </c>
      <c r="I1361" t="s">
        <v>2125</v>
      </c>
      <c r="J1361" t="s">
        <v>1875</v>
      </c>
      <c r="K1361">
        <f>COUNTIFS(Bike_Data[Product Name],Bike_Data[[#This Row],[Product Name]])</f>
        <v>22</v>
      </c>
      <c r="L1361">
        <f>_xlfn.RANK.EQ(Bike_Data[[#This Row],[Product Name Count]],Bike_Data[Product Name Count])</f>
        <v>3283</v>
      </c>
      <c r="M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61" t="s">
        <v>36</v>
      </c>
      <c r="O1361" t="s">
        <v>1861</v>
      </c>
      <c r="P1361">
        <v>2</v>
      </c>
      <c r="Q1361">
        <v>619.99</v>
      </c>
      <c r="R1361">
        <v>0.05</v>
      </c>
      <c r="S1361" t="s">
        <v>47</v>
      </c>
      <c r="T1361">
        <v>1</v>
      </c>
      <c r="U1361" t="s">
        <v>44</v>
      </c>
      <c r="V1361" t="s">
        <v>48</v>
      </c>
      <c r="W1361" t="s">
        <v>49</v>
      </c>
      <c r="X1361" t="s">
        <v>50</v>
      </c>
    </row>
    <row r="1362" spans="1:24" hidden="1" x14ac:dyDescent="0.25">
      <c r="A1362">
        <v>714</v>
      </c>
      <c r="B1362" t="s">
        <v>2123</v>
      </c>
      <c r="C1362" t="s">
        <v>2130</v>
      </c>
      <c r="D1362">
        <v>4</v>
      </c>
      <c r="E1362" t="s">
        <v>23</v>
      </c>
      <c r="F1362" t="s">
        <v>2134</v>
      </c>
      <c r="G1362" t="s">
        <v>44</v>
      </c>
      <c r="H1362" t="s">
        <v>292</v>
      </c>
      <c r="I1362" t="s">
        <v>2135</v>
      </c>
      <c r="J1362" t="s">
        <v>2136</v>
      </c>
      <c r="K1362">
        <f>COUNTIFS(Bike_Data[Product Name],Bike_Data[[#This Row],[Product Name]])</f>
        <v>26</v>
      </c>
      <c r="L1362">
        <f>_xlfn.RANK.EQ(Bike_Data[[#This Row],[Product Name Count]],Bike_Data[Product Name Count])</f>
        <v>2762</v>
      </c>
      <c r="M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62" t="s">
        <v>87</v>
      </c>
      <c r="O1362" t="s">
        <v>1857</v>
      </c>
      <c r="P1362">
        <v>2</v>
      </c>
      <c r="Q1362">
        <v>209.99</v>
      </c>
      <c r="R1362">
        <v>0.2</v>
      </c>
      <c r="S1362" t="s">
        <v>47</v>
      </c>
      <c r="T1362">
        <v>22</v>
      </c>
      <c r="U1362" t="s">
        <v>44</v>
      </c>
      <c r="V1362" t="s">
        <v>48</v>
      </c>
      <c r="W1362" t="s">
        <v>49</v>
      </c>
      <c r="X1362" t="s">
        <v>55</v>
      </c>
    </row>
    <row r="1363" spans="1:24" hidden="1" x14ac:dyDescent="0.25">
      <c r="A1363">
        <v>715</v>
      </c>
      <c r="B1363" t="s">
        <v>2130</v>
      </c>
      <c r="C1363" t="s">
        <v>311</v>
      </c>
      <c r="D1363">
        <v>3</v>
      </c>
      <c r="E1363" t="s">
        <v>312</v>
      </c>
      <c r="F1363" t="s">
        <v>435</v>
      </c>
      <c r="G1363" t="s">
        <v>44</v>
      </c>
      <c r="H1363" t="s">
        <v>436</v>
      </c>
      <c r="I1363" t="s">
        <v>437</v>
      </c>
      <c r="J1363" t="s">
        <v>1874</v>
      </c>
      <c r="K1363">
        <f>COUNTIFS(Bike_Data[Product Name],Bike_Data[[#This Row],[Product Name]])</f>
        <v>25</v>
      </c>
      <c r="L1363">
        <f>_xlfn.RANK.EQ(Bike_Data[[#This Row],[Product Name Count]],Bike_Data[Product Name Count])</f>
        <v>2944</v>
      </c>
      <c r="M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63" t="s">
        <v>77</v>
      </c>
      <c r="O1363" t="s">
        <v>40</v>
      </c>
      <c r="P1363">
        <v>2</v>
      </c>
      <c r="Q1363">
        <v>4999.99</v>
      </c>
      <c r="R1363">
        <v>0.1</v>
      </c>
      <c r="S1363" t="s">
        <v>47</v>
      </c>
      <c r="T1363">
        <v>20</v>
      </c>
      <c r="U1363" t="s">
        <v>44</v>
      </c>
      <c r="V1363" t="s">
        <v>48</v>
      </c>
      <c r="W1363" t="s">
        <v>49</v>
      </c>
      <c r="X1363" t="s">
        <v>50</v>
      </c>
    </row>
    <row r="1364" spans="1:24" hidden="1" x14ac:dyDescent="0.25">
      <c r="A1364">
        <v>715</v>
      </c>
      <c r="B1364" t="s">
        <v>2130</v>
      </c>
      <c r="C1364" t="s">
        <v>311</v>
      </c>
      <c r="D1364">
        <v>3</v>
      </c>
      <c r="E1364" t="s">
        <v>312</v>
      </c>
      <c r="F1364" t="s">
        <v>435</v>
      </c>
      <c r="G1364" t="s">
        <v>44</v>
      </c>
      <c r="H1364" t="s">
        <v>436</v>
      </c>
      <c r="I1364" t="s">
        <v>437</v>
      </c>
      <c r="J1364" t="s">
        <v>1978</v>
      </c>
      <c r="K1364">
        <f>COUNTIFS(Bike_Data[Product Name],Bike_Data[[#This Row],[Product Name]])</f>
        <v>20</v>
      </c>
      <c r="L1364">
        <f>_xlfn.RANK.EQ(Bike_Data[[#This Row],[Product Name Count]],Bike_Data[Product Name Count])</f>
        <v>3563</v>
      </c>
      <c r="M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64" t="s">
        <v>1867</v>
      </c>
      <c r="O1364" t="s">
        <v>40</v>
      </c>
      <c r="P1364">
        <v>1</v>
      </c>
      <c r="Q1364">
        <v>5999.99</v>
      </c>
      <c r="R1364">
        <v>0.2</v>
      </c>
      <c r="S1364" t="s">
        <v>47</v>
      </c>
      <c r="T1364">
        <v>7</v>
      </c>
      <c r="U1364" t="s">
        <v>44</v>
      </c>
      <c r="V1364" t="s">
        <v>48</v>
      </c>
      <c r="W1364" t="s">
        <v>49</v>
      </c>
      <c r="X1364" t="s">
        <v>50</v>
      </c>
    </row>
    <row r="1365" spans="1:24" hidden="1" x14ac:dyDescent="0.25">
      <c r="A1365">
        <v>716</v>
      </c>
      <c r="B1365" t="s">
        <v>2130</v>
      </c>
      <c r="C1365" t="s">
        <v>2137</v>
      </c>
      <c r="D1365">
        <v>4</v>
      </c>
      <c r="E1365" t="s">
        <v>23</v>
      </c>
      <c r="F1365" t="s">
        <v>2138</v>
      </c>
      <c r="G1365" t="s">
        <v>44</v>
      </c>
      <c r="H1365" t="s">
        <v>1218</v>
      </c>
      <c r="I1365" t="s">
        <v>2139</v>
      </c>
      <c r="J1365" t="s">
        <v>41</v>
      </c>
      <c r="K1365">
        <f>COUNTIFS(Bike_Data[Product Name],Bike_Data[[#This Row],[Product Name]])</f>
        <v>97</v>
      </c>
      <c r="L1365">
        <f>_xlfn.RANK.EQ(Bike_Data[[#This Row],[Product Name Count]],Bike_Data[Product Name Count])</f>
        <v>1262</v>
      </c>
      <c r="M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65" t="s">
        <v>39</v>
      </c>
      <c r="O1365" t="s">
        <v>40</v>
      </c>
      <c r="P1365">
        <v>2</v>
      </c>
      <c r="Q1365">
        <v>2899.99</v>
      </c>
      <c r="R1365">
        <v>0.05</v>
      </c>
      <c r="S1365" t="s">
        <v>47</v>
      </c>
      <c r="T1365">
        <v>2</v>
      </c>
      <c r="U1365" t="s">
        <v>44</v>
      </c>
      <c r="V1365" t="s">
        <v>48</v>
      </c>
      <c r="W1365" t="s">
        <v>49</v>
      </c>
      <c r="X1365" t="s">
        <v>50</v>
      </c>
    </row>
    <row r="1366" spans="1:24" hidden="1" x14ac:dyDescent="0.25">
      <c r="A1366">
        <v>716</v>
      </c>
      <c r="B1366" t="s">
        <v>2130</v>
      </c>
      <c r="C1366" t="s">
        <v>2137</v>
      </c>
      <c r="D1366">
        <v>4</v>
      </c>
      <c r="E1366" t="s">
        <v>23</v>
      </c>
      <c r="F1366" t="s">
        <v>2138</v>
      </c>
      <c r="G1366" t="s">
        <v>44</v>
      </c>
      <c r="H1366" t="s">
        <v>1218</v>
      </c>
      <c r="I1366" t="s">
        <v>2139</v>
      </c>
      <c r="J1366" t="s">
        <v>2133</v>
      </c>
      <c r="K1366">
        <f>COUNTIFS(Bike_Data[Product Name],Bike_Data[[#This Row],[Product Name]])</f>
        <v>25</v>
      </c>
      <c r="L1366">
        <f>_xlfn.RANK.EQ(Bike_Data[[#This Row],[Product Name Count]],Bike_Data[Product Name Count])</f>
        <v>2944</v>
      </c>
      <c r="M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66" t="s">
        <v>87</v>
      </c>
      <c r="O1366" t="s">
        <v>1857</v>
      </c>
      <c r="P1366">
        <v>2</v>
      </c>
      <c r="Q1366">
        <v>209.99</v>
      </c>
      <c r="R1366">
        <v>7.0000000000000007E-2</v>
      </c>
      <c r="S1366" t="s">
        <v>47</v>
      </c>
      <c r="T1366">
        <v>22</v>
      </c>
      <c r="U1366" t="s">
        <v>44</v>
      </c>
      <c r="V1366" t="s">
        <v>48</v>
      </c>
      <c r="W1366" t="s">
        <v>49</v>
      </c>
      <c r="X1366" t="s">
        <v>50</v>
      </c>
    </row>
    <row r="1367" spans="1:24" hidden="1" x14ac:dyDescent="0.25">
      <c r="A1367">
        <v>716</v>
      </c>
      <c r="B1367" t="s">
        <v>2130</v>
      </c>
      <c r="C1367" t="s">
        <v>2137</v>
      </c>
      <c r="D1367">
        <v>4</v>
      </c>
      <c r="E1367" t="s">
        <v>23</v>
      </c>
      <c r="F1367" t="s">
        <v>2138</v>
      </c>
      <c r="G1367" t="s">
        <v>44</v>
      </c>
      <c r="H1367" t="s">
        <v>1218</v>
      </c>
      <c r="I1367" t="s">
        <v>2139</v>
      </c>
      <c r="J1367" t="s">
        <v>2140</v>
      </c>
      <c r="K1367">
        <f>COUNTIFS(Bike_Data[Product Name],Bike_Data[[#This Row],[Product Name]])</f>
        <v>18</v>
      </c>
      <c r="L1367">
        <f>_xlfn.RANK.EQ(Bike_Data[[#This Row],[Product Name Count]],Bike_Data[Product Name Count])</f>
        <v>3778</v>
      </c>
      <c r="M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67" t="s">
        <v>70</v>
      </c>
      <c r="O1367" t="s">
        <v>1861</v>
      </c>
      <c r="P1367">
        <v>2</v>
      </c>
      <c r="Q1367">
        <v>470.99</v>
      </c>
      <c r="R1367">
        <v>0.1</v>
      </c>
      <c r="S1367" t="s">
        <v>47</v>
      </c>
      <c r="T1367">
        <v>6</v>
      </c>
      <c r="U1367" t="s">
        <v>44</v>
      </c>
      <c r="V1367" t="s">
        <v>48</v>
      </c>
      <c r="W1367" t="s">
        <v>49</v>
      </c>
      <c r="X1367" t="s">
        <v>50</v>
      </c>
    </row>
    <row r="1368" spans="1:24" hidden="1" x14ac:dyDescent="0.25">
      <c r="A1368">
        <v>716</v>
      </c>
      <c r="B1368" t="s">
        <v>2130</v>
      </c>
      <c r="C1368" t="s">
        <v>2137</v>
      </c>
      <c r="D1368">
        <v>4</v>
      </c>
      <c r="E1368" t="s">
        <v>23</v>
      </c>
      <c r="F1368" t="s">
        <v>2138</v>
      </c>
      <c r="G1368" t="s">
        <v>44</v>
      </c>
      <c r="H1368" t="s">
        <v>1218</v>
      </c>
      <c r="I1368" t="s">
        <v>2139</v>
      </c>
      <c r="J1368" t="s">
        <v>1921</v>
      </c>
      <c r="K1368">
        <f>COUNTIFS(Bike_Data[Product Name],Bike_Data[[#This Row],[Product Name]])</f>
        <v>16</v>
      </c>
      <c r="L1368">
        <f>_xlfn.RANK.EQ(Bike_Data[[#This Row],[Product Name Count]],Bike_Data[Product Name Count])</f>
        <v>3937</v>
      </c>
      <c r="M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68" t="s">
        <v>36</v>
      </c>
      <c r="O1368" t="s">
        <v>1861</v>
      </c>
      <c r="P1368">
        <v>1</v>
      </c>
      <c r="Q1368">
        <v>402.99</v>
      </c>
      <c r="R1368">
        <v>0.1</v>
      </c>
      <c r="S1368" t="s">
        <v>47</v>
      </c>
      <c r="T1368">
        <v>29</v>
      </c>
      <c r="U1368" t="s">
        <v>44</v>
      </c>
      <c r="V1368" t="s">
        <v>48</v>
      </c>
      <c r="W1368" t="s">
        <v>49</v>
      </c>
      <c r="X1368" t="s">
        <v>50</v>
      </c>
    </row>
    <row r="1369" spans="1:24" hidden="1" x14ac:dyDescent="0.25">
      <c r="A1369">
        <v>717</v>
      </c>
      <c r="B1369" t="s">
        <v>2130</v>
      </c>
      <c r="C1369" t="s">
        <v>2141</v>
      </c>
      <c r="D1369">
        <v>4</v>
      </c>
      <c r="E1369" t="s">
        <v>23</v>
      </c>
      <c r="F1369" t="s">
        <v>2142</v>
      </c>
      <c r="G1369" t="s">
        <v>44</v>
      </c>
      <c r="H1369" t="s">
        <v>340</v>
      </c>
      <c r="I1369" t="s">
        <v>2143</v>
      </c>
      <c r="J1369" t="s">
        <v>1868</v>
      </c>
      <c r="K1369">
        <f>COUNTIFS(Bike_Data[Product Name],Bike_Data[[#This Row],[Product Name]])</f>
        <v>28</v>
      </c>
      <c r="L1369">
        <f>_xlfn.RANK.EQ(Bike_Data[[#This Row],[Product Name Count]],Bike_Data[Product Name Count])</f>
        <v>2595</v>
      </c>
      <c r="M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69" t="s">
        <v>1867</v>
      </c>
      <c r="O1369" t="s">
        <v>40</v>
      </c>
      <c r="P1369">
        <v>2</v>
      </c>
      <c r="Q1369">
        <v>5499.99</v>
      </c>
      <c r="R1369">
        <v>0.05</v>
      </c>
      <c r="S1369" t="s">
        <v>47</v>
      </c>
      <c r="T1369">
        <v>20</v>
      </c>
      <c r="U1369" t="s">
        <v>44</v>
      </c>
      <c r="V1369" t="s">
        <v>48</v>
      </c>
      <c r="W1369" t="s">
        <v>49</v>
      </c>
      <c r="X1369" t="s">
        <v>50</v>
      </c>
    </row>
    <row r="1370" spans="1:24" hidden="1" x14ac:dyDescent="0.25">
      <c r="A1370">
        <v>717</v>
      </c>
      <c r="B1370" t="s">
        <v>2130</v>
      </c>
      <c r="C1370" t="s">
        <v>2141</v>
      </c>
      <c r="D1370">
        <v>4</v>
      </c>
      <c r="E1370" t="s">
        <v>23</v>
      </c>
      <c r="F1370" t="s">
        <v>2142</v>
      </c>
      <c r="G1370" t="s">
        <v>44</v>
      </c>
      <c r="H1370" t="s">
        <v>340</v>
      </c>
      <c r="I1370" t="s">
        <v>2143</v>
      </c>
      <c r="J1370" t="s">
        <v>2133</v>
      </c>
      <c r="K1370">
        <f>COUNTIFS(Bike_Data[Product Name],Bike_Data[[#This Row],[Product Name]])</f>
        <v>25</v>
      </c>
      <c r="L1370">
        <f>_xlfn.RANK.EQ(Bike_Data[[#This Row],[Product Name Count]],Bike_Data[Product Name Count])</f>
        <v>2944</v>
      </c>
      <c r="M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0" t="s">
        <v>87</v>
      </c>
      <c r="O1370" t="s">
        <v>1857</v>
      </c>
      <c r="P1370">
        <v>1</v>
      </c>
      <c r="Q1370">
        <v>209.99</v>
      </c>
      <c r="R1370">
        <v>0.2</v>
      </c>
      <c r="S1370" t="s">
        <v>47</v>
      </c>
      <c r="T1370">
        <v>22</v>
      </c>
      <c r="U1370" t="s">
        <v>44</v>
      </c>
      <c r="V1370" t="s">
        <v>48</v>
      </c>
      <c r="W1370" t="s">
        <v>49</v>
      </c>
      <c r="X1370" t="s">
        <v>50</v>
      </c>
    </row>
    <row r="1371" spans="1:24" hidden="1" x14ac:dyDescent="0.25">
      <c r="A1371">
        <v>718</v>
      </c>
      <c r="B1371" t="s">
        <v>2120</v>
      </c>
      <c r="C1371" t="s">
        <v>2141</v>
      </c>
      <c r="D1371">
        <v>4</v>
      </c>
      <c r="E1371" t="s">
        <v>23</v>
      </c>
      <c r="F1371" t="s">
        <v>2144</v>
      </c>
      <c r="G1371" t="s">
        <v>44</v>
      </c>
      <c r="H1371" t="s">
        <v>1087</v>
      </c>
      <c r="I1371" t="s">
        <v>2145</v>
      </c>
      <c r="J1371" t="s">
        <v>1886</v>
      </c>
      <c r="K1371">
        <f>COUNTIFS(Bike_Data[Product Name],Bike_Data[[#This Row],[Product Name]])</f>
        <v>45</v>
      </c>
      <c r="L1371">
        <f>_xlfn.RANK.EQ(Bike_Data[[#This Row],[Product Name Count]],Bike_Data[Product Name Count])</f>
        <v>2420</v>
      </c>
      <c r="M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1" t="s">
        <v>36</v>
      </c>
      <c r="O1371" t="s">
        <v>37</v>
      </c>
      <c r="P1371">
        <v>2</v>
      </c>
      <c r="Q1371">
        <v>489.99</v>
      </c>
      <c r="R1371">
        <v>0.1</v>
      </c>
      <c r="S1371" t="s">
        <v>47</v>
      </c>
      <c r="T1371">
        <v>30</v>
      </c>
      <c r="U1371" t="s">
        <v>44</v>
      </c>
      <c r="V1371" t="s">
        <v>48</v>
      </c>
      <c r="W1371" t="s">
        <v>49</v>
      </c>
      <c r="X1371" t="s">
        <v>55</v>
      </c>
    </row>
    <row r="1372" spans="1:24" hidden="1" x14ac:dyDescent="0.25">
      <c r="A1372">
        <v>718</v>
      </c>
      <c r="B1372" t="s">
        <v>2120</v>
      </c>
      <c r="C1372" t="s">
        <v>2141</v>
      </c>
      <c r="D1372">
        <v>4</v>
      </c>
      <c r="E1372" t="s">
        <v>23</v>
      </c>
      <c r="F1372" t="s">
        <v>2144</v>
      </c>
      <c r="G1372" t="s">
        <v>44</v>
      </c>
      <c r="H1372" t="s">
        <v>1087</v>
      </c>
      <c r="I1372" t="s">
        <v>2145</v>
      </c>
      <c r="J1372" t="s">
        <v>2136</v>
      </c>
      <c r="K1372">
        <f>COUNTIFS(Bike_Data[Product Name],Bike_Data[[#This Row],[Product Name]])</f>
        <v>26</v>
      </c>
      <c r="L1372">
        <f>_xlfn.RANK.EQ(Bike_Data[[#This Row],[Product Name Count]],Bike_Data[Product Name Count])</f>
        <v>2762</v>
      </c>
      <c r="M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2" t="s">
        <v>87</v>
      </c>
      <c r="O1372" t="s">
        <v>1857</v>
      </c>
      <c r="P1372">
        <v>2</v>
      </c>
      <c r="Q1372">
        <v>209.99</v>
      </c>
      <c r="R1372">
        <v>7.0000000000000007E-2</v>
      </c>
      <c r="S1372" t="s">
        <v>47</v>
      </c>
      <c r="T1372">
        <v>22</v>
      </c>
      <c r="U1372" t="s">
        <v>44</v>
      </c>
      <c r="V1372" t="s">
        <v>48</v>
      </c>
      <c r="W1372" t="s">
        <v>49</v>
      </c>
      <c r="X1372" t="s">
        <v>55</v>
      </c>
    </row>
    <row r="1373" spans="1:24" hidden="1" x14ac:dyDescent="0.25">
      <c r="A1373">
        <v>718</v>
      </c>
      <c r="B1373" t="s">
        <v>2120</v>
      </c>
      <c r="C1373" t="s">
        <v>2141</v>
      </c>
      <c r="D1373">
        <v>4</v>
      </c>
      <c r="E1373" t="s">
        <v>23</v>
      </c>
      <c r="F1373" t="s">
        <v>2144</v>
      </c>
      <c r="G1373" t="s">
        <v>44</v>
      </c>
      <c r="H1373" t="s">
        <v>1087</v>
      </c>
      <c r="I1373" t="s">
        <v>2145</v>
      </c>
      <c r="J1373" t="s">
        <v>2090</v>
      </c>
      <c r="K1373">
        <f>COUNTIFS(Bike_Data[Product Name],Bike_Data[[#This Row],[Product Name]])</f>
        <v>21</v>
      </c>
      <c r="L1373">
        <f>_xlfn.RANK.EQ(Bike_Data[[#This Row],[Product Name Count]],Bike_Data[Product Name Count])</f>
        <v>3437</v>
      </c>
      <c r="M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3" t="s">
        <v>39</v>
      </c>
      <c r="O1373" t="s">
        <v>40</v>
      </c>
      <c r="P1373">
        <v>2</v>
      </c>
      <c r="Q1373">
        <v>4999.99</v>
      </c>
      <c r="R1373">
        <v>7.0000000000000007E-2</v>
      </c>
      <c r="S1373" t="s">
        <v>47</v>
      </c>
      <c r="T1373">
        <v>15</v>
      </c>
      <c r="U1373" t="s">
        <v>44</v>
      </c>
      <c r="V1373" t="s">
        <v>48</v>
      </c>
      <c r="W1373" t="s">
        <v>49</v>
      </c>
      <c r="X1373" t="s">
        <v>55</v>
      </c>
    </row>
    <row r="1374" spans="1:24" hidden="1" x14ac:dyDescent="0.25">
      <c r="A1374">
        <v>719</v>
      </c>
      <c r="B1374" t="s">
        <v>2120</v>
      </c>
      <c r="C1374" t="s">
        <v>2137</v>
      </c>
      <c r="D1374">
        <v>4</v>
      </c>
      <c r="E1374" t="s">
        <v>23</v>
      </c>
      <c r="F1374" t="s">
        <v>2146</v>
      </c>
      <c r="G1374" t="s">
        <v>44</v>
      </c>
      <c r="H1374" t="s">
        <v>836</v>
      </c>
      <c r="I1374" t="s">
        <v>2147</v>
      </c>
      <c r="J1374" t="s">
        <v>2104</v>
      </c>
      <c r="K1374">
        <f>COUNTIFS(Bike_Data[Product Name],Bike_Data[[#This Row],[Product Name]])</f>
        <v>28</v>
      </c>
      <c r="L1374">
        <f>_xlfn.RANK.EQ(Bike_Data[[#This Row],[Product Name Count]],Bike_Data[Product Name Count])</f>
        <v>2595</v>
      </c>
      <c r="M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4" t="s">
        <v>87</v>
      </c>
      <c r="O1374" t="s">
        <v>37</v>
      </c>
      <c r="P1374">
        <v>1</v>
      </c>
      <c r="Q1374">
        <v>489.99</v>
      </c>
      <c r="R1374">
        <v>0.2</v>
      </c>
      <c r="S1374" t="s">
        <v>47</v>
      </c>
      <c r="T1374">
        <v>12</v>
      </c>
      <c r="U1374" t="s">
        <v>44</v>
      </c>
      <c r="V1374" t="s">
        <v>48</v>
      </c>
      <c r="W1374" t="s">
        <v>49</v>
      </c>
      <c r="X1374" t="s">
        <v>50</v>
      </c>
    </row>
    <row r="1375" spans="1:24" hidden="1" x14ac:dyDescent="0.25">
      <c r="A1375">
        <v>720</v>
      </c>
      <c r="B1375" t="s">
        <v>2120</v>
      </c>
      <c r="C1375" t="s">
        <v>2148</v>
      </c>
      <c r="D1375">
        <v>4</v>
      </c>
      <c r="E1375" t="s">
        <v>23</v>
      </c>
      <c r="F1375" t="s">
        <v>2149</v>
      </c>
      <c r="G1375" t="s">
        <v>44</v>
      </c>
      <c r="H1375" t="s">
        <v>525</v>
      </c>
      <c r="I1375" t="s">
        <v>2150</v>
      </c>
      <c r="J1375" t="s">
        <v>114</v>
      </c>
      <c r="K1375">
        <f>COUNTIFS(Bike_Data[Product Name],Bike_Data[[#This Row],[Product Name]])</f>
        <v>110</v>
      </c>
      <c r="L1375">
        <f>_xlfn.RANK.EQ(Bike_Data[[#This Row],[Product Name Count]],Bike_Data[Product Name Count])</f>
        <v>752</v>
      </c>
      <c r="M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75" t="s">
        <v>39</v>
      </c>
      <c r="O1375" t="s">
        <v>30</v>
      </c>
      <c r="P1375">
        <v>1</v>
      </c>
      <c r="Q1375">
        <v>469.99</v>
      </c>
      <c r="R1375">
        <v>0.1</v>
      </c>
      <c r="S1375" t="s">
        <v>47</v>
      </c>
      <c r="T1375">
        <v>11</v>
      </c>
      <c r="U1375" t="s">
        <v>44</v>
      </c>
      <c r="V1375" t="s">
        <v>48</v>
      </c>
      <c r="W1375" t="s">
        <v>49</v>
      </c>
      <c r="X1375" t="s">
        <v>50</v>
      </c>
    </row>
    <row r="1376" spans="1:24" hidden="1" x14ac:dyDescent="0.25">
      <c r="A1376">
        <v>720</v>
      </c>
      <c r="B1376" t="s">
        <v>2120</v>
      </c>
      <c r="C1376" t="s">
        <v>2148</v>
      </c>
      <c r="D1376">
        <v>4</v>
      </c>
      <c r="E1376" t="s">
        <v>23</v>
      </c>
      <c r="F1376" t="s">
        <v>2149</v>
      </c>
      <c r="G1376" t="s">
        <v>44</v>
      </c>
      <c r="H1376" t="s">
        <v>525</v>
      </c>
      <c r="I1376" t="s">
        <v>2150</v>
      </c>
      <c r="J1376" t="s">
        <v>2140</v>
      </c>
      <c r="K1376">
        <f>COUNTIFS(Bike_Data[Product Name],Bike_Data[[#This Row],[Product Name]])</f>
        <v>18</v>
      </c>
      <c r="L1376">
        <f>_xlfn.RANK.EQ(Bike_Data[[#This Row],[Product Name Count]],Bike_Data[Product Name Count])</f>
        <v>3778</v>
      </c>
      <c r="M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76" t="s">
        <v>70</v>
      </c>
      <c r="O1376" t="s">
        <v>1861</v>
      </c>
      <c r="P1376">
        <v>1</v>
      </c>
      <c r="Q1376">
        <v>470.99</v>
      </c>
      <c r="R1376">
        <v>7.0000000000000007E-2</v>
      </c>
      <c r="S1376" t="s">
        <v>47</v>
      </c>
      <c r="T1376">
        <v>6</v>
      </c>
      <c r="U1376" t="s">
        <v>44</v>
      </c>
      <c r="V1376" t="s">
        <v>48</v>
      </c>
      <c r="W1376" t="s">
        <v>49</v>
      </c>
      <c r="X1376" t="s">
        <v>50</v>
      </c>
    </row>
    <row r="1377" spans="1:24" hidden="1" x14ac:dyDescent="0.25">
      <c r="A1377">
        <v>721</v>
      </c>
      <c r="B1377" t="s">
        <v>2120</v>
      </c>
      <c r="C1377" t="s">
        <v>2141</v>
      </c>
      <c r="D1377">
        <v>4</v>
      </c>
      <c r="E1377" t="s">
        <v>23</v>
      </c>
      <c r="F1377" t="s">
        <v>2151</v>
      </c>
      <c r="G1377" t="s">
        <v>44</v>
      </c>
      <c r="H1377" t="s">
        <v>798</v>
      </c>
      <c r="I1377" t="s">
        <v>2152</v>
      </c>
      <c r="J1377" t="s">
        <v>1886</v>
      </c>
      <c r="K1377">
        <f>COUNTIFS(Bike_Data[Product Name],Bike_Data[[#This Row],[Product Name]])</f>
        <v>45</v>
      </c>
      <c r="L1377">
        <f>_xlfn.RANK.EQ(Bike_Data[[#This Row],[Product Name Count]],Bike_Data[Product Name Count])</f>
        <v>2420</v>
      </c>
      <c r="M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7" t="s">
        <v>70</v>
      </c>
      <c r="O1377" t="s">
        <v>37</v>
      </c>
      <c r="P1377">
        <v>1</v>
      </c>
      <c r="Q1377">
        <v>489.99</v>
      </c>
      <c r="R1377">
        <v>0.1</v>
      </c>
      <c r="S1377" t="s">
        <v>47</v>
      </c>
      <c r="T1377">
        <v>12</v>
      </c>
      <c r="U1377" t="s">
        <v>44</v>
      </c>
      <c r="V1377" t="s">
        <v>48</v>
      </c>
      <c r="W1377" t="s">
        <v>49</v>
      </c>
      <c r="X1377" t="s">
        <v>55</v>
      </c>
    </row>
    <row r="1378" spans="1:24" hidden="1" x14ac:dyDescent="0.25">
      <c r="A1378">
        <v>721</v>
      </c>
      <c r="B1378" t="s">
        <v>2120</v>
      </c>
      <c r="C1378" t="s">
        <v>2141</v>
      </c>
      <c r="D1378">
        <v>4</v>
      </c>
      <c r="E1378" t="s">
        <v>23</v>
      </c>
      <c r="F1378" t="s">
        <v>2151</v>
      </c>
      <c r="G1378" t="s">
        <v>44</v>
      </c>
      <c r="H1378" t="s">
        <v>798</v>
      </c>
      <c r="I1378" t="s">
        <v>2152</v>
      </c>
      <c r="J1378" t="s">
        <v>2003</v>
      </c>
      <c r="K1378">
        <f>COUNTIFS(Bike_Data[Product Name],Bike_Data[[#This Row],[Product Name]])</f>
        <v>32</v>
      </c>
      <c r="L1378">
        <f>_xlfn.RANK.EQ(Bike_Data[[#This Row],[Product Name Count]],Bike_Data[Product Name Count])</f>
        <v>2534</v>
      </c>
      <c r="M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8" t="s">
        <v>39</v>
      </c>
      <c r="O1378" t="s">
        <v>1857</v>
      </c>
      <c r="P1378">
        <v>2</v>
      </c>
      <c r="Q1378">
        <v>869.99</v>
      </c>
      <c r="R1378">
        <v>7.0000000000000007E-2</v>
      </c>
      <c r="S1378" t="s">
        <v>47</v>
      </c>
      <c r="T1378">
        <v>13</v>
      </c>
      <c r="U1378" t="s">
        <v>44</v>
      </c>
      <c r="V1378" t="s">
        <v>48</v>
      </c>
      <c r="W1378" t="s">
        <v>49</v>
      </c>
      <c r="X1378" t="s">
        <v>55</v>
      </c>
    </row>
    <row r="1379" spans="1:24" hidden="1" x14ac:dyDescent="0.25">
      <c r="A1379">
        <v>721</v>
      </c>
      <c r="B1379" t="s">
        <v>2120</v>
      </c>
      <c r="C1379" t="s">
        <v>2141</v>
      </c>
      <c r="D1379">
        <v>4</v>
      </c>
      <c r="E1379" t="s">
        <v>23</v>
      </c>
      <c r="F1379" t="s">
        <v>2151</v>
      </c>
      <c r="G1379" t="s">
        <v>44</v>
      </c>
      <c r="H1379" t="s">
        <v>798</v>
      </c>
      <c r="I1379" t="s">
        <v>2152</v>
      </c>
      <c r="J1379" t="s">
        <v>1944</v>
      </c>
      <c r="K1379">
        <f>COUNTIFS(Bike_Data[Product Name],Bike_Data[[#This Row],[Product Name]])</f>
        <v>22</v>
      </c>
      <c r="L1379">
        <f>_xlfn.RANK.EQ(Bike_Data[[#This Row],[Product Name Count]],Bike_Data[Product Name Count])</f>
        <v>3283</v>
      </c>
      <c r="M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79" t="s">
        <v>39</v>
      </c>
      <c r="O1379" t="s">
        <v>30</v>
      </c>
      <c r="P1379">
        <v>1</v>
      </c>
      <c r="Q1379">
        <v>469.99</v>
      </c>
      <c r="R1379">
        <v>0.2</v>
      </c>
      <c r="S1379" t="s">
        <v>47</v>
      </c>
      <c r="T1379">
        <v>8</v>
      </c>
      <c r="U1379" t="s">
        <v>44</v>
      </c>
      <c r="V1379" t="s">
        <v>48</v>
      </c>
      <c r="W1379" t="s">
        <v>49</v>
      </c>
      <c r="X1379" t="s">
        <v>55</v>
      </c>
    </row>
    <row r="1380" spans="1:24" hidden="1" x14ac:dyDescent="0.25">
      <c r="A1380">
        <v>721</v>
      </c>
      <c r="B1380" t="s">
        <v>2120</v>
      </c>
      <c r="C1380" t="s">
        <v>2141</v>
      </c>
      <c r="D1380">
        <v>4</v>
      </c>
      <c r="E1380" t="s">
        <v>23</v>
      </c>
      <c r="F1380" t="s">
        <v>2151</v>
      </c>
      <c r="G1380" t="s">
        <v>44</v>
      </c>
      <c r="H1380" t="s">
        <v>798</v>
      </c>
      <c r="I1380" t="s">
        <v>2152</v>
      </c>
      <c r="J1380" t="s">
        <v>1876</v>
      </c>
      <c r="K1380">
        <f>COUNTIFS(Bike_Data[Product Name],Bike_Data[[#This Row],[Product Name]])</f>
        <v>20</v>
      </c>
      <c r="L1380">
        <f>_xlfn.RANK.EQ(Bike_Data[[#This Row],[Product Name Count]],Bike_Data[Product Name Count])</f>
        <v>3563</v>
      </c>
      <c r="M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80" t="s">
        <v>36</v>
      </c>
      <c r="O1380" t="s">
        <v>1861</v>
      </c>
      <c r="P1380">
        <v>2</v>
      </c>
      <c r="Q1380">
        <v>749.99</v>
      </c>
      <c r="R1380">
        <v>0.05</v>
      </c>
      <c r="S1380" t="s">
        <v>47</v>
      </c>
      <c r="T1380">
        <v>20</v>
      </c>
      <c r="U1380" t="s">
        <v>44</v>
      </c>
      <c r="V1380" t="s">
        <v>48</v>
      </c>
      <c r="W1380" t="s">
        <v>49</v>
      </c>
      <c r="X1380" t="s">
        <v>55</v>
      </c>
    </row>
    <row r="1381" spans="1:24" hidden="1" x14ac:dyDescent="0.25">
      <c r="A1381">
        <v>722</v>
      </c>
      <c r="B1381" t="s">
        <v>2137</v>
      </c>
      <c r="C1381" t="s">
        <v>2153</v>
      </c>
      <c r="D1381">
        <v>4</v>
      </c>
      <c r="E1381" t="s">
        <v>23</v>
      </c>
      <c r="F1381" t="s">
        <v>2154</v>
      </c>
      <c r="G1381" t="s">
        <v>44</v>
      </c>
      <c r="H1381" t="s">
        <v>1142</v>
      </c>
      <c r="I1381" t="s">
        <v>2155</v>
      </c>
      <c r="J1381" t="s">
        <v>86</v>
      </c>
      <c r="K1381">
        <f>COUNTIFS(Bike_Data[Product Name],Bike_Data[[#This Row],[Product Name]])</f>
        <v>180</v>
      </c>
      <c r="L1381">
        <f>_xlfn.RANK.EQ(Bike_Data[[#This Row],[Product Name Count]],Bike_Data[Product Name Count])</f>
        <v>572</v>
      </c>
      <c r="M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81" t="s">
        <v>87</v>
      </c>
      <c r="O1381" t="s">
        <v>37</v>
      </c>
      <c r="P1381">
        <v>2</v>
      </c>
      <c r="Q1381">
        <v>269.99</v>
      </c>
      <c r="R1381">
        <v>7.0000000000000007E-2</v>
      </c>
      <c r="S1381" t="s">
        <v>47</v>
      </c>
      <c r="T1381">
        <v>0</v>
      </c>
      <c r="U1381" t="s">
        <v>44</v>
      </c>
      <c r="V1381" t="s">
        <v>48</v>
      </c>
      <c r="W1381" t="s">
        <v>49</v>
      </c>
      <c r="X1381" t="s">
        <v>55</v>
      </c>
    </row>
    <row r="1382" spans="1:24" hidden="1" x14ac:dyDescent="0.25">
      <c r="A1382">
        <v>722</v>
      </c>
      <c r="B1382" t="s">
        <v>2137</v>
      </c>
      <c r="C1382" t="s">
        <v>2153</v>
      </c>
      <c r="D1382">
        <v>4</v>
      </c>
      <c r="E1382" t="s">
        <v>23</v>
      </c>
      <c r="F1382" t="s">
        <v>2154</v>
      </c>
      <c r="G1382" t="s">
        <v>44</v>
      </c>
      <c r="H1382" t="s">
        <v>1142</v>
      </c>
      <c r="I1382" t="s">
        <v>2155</v>
      </c>
      <c r="J1382" t="s">
        <v>56</v>
      </c>
      <c r="K1382">
        <f>COUNTIFS(Bike_Data[Product Name],Bike_Data[[#This Row],[Product Name]])</f>
        <v>86</v>
      </c>
      <c r="L1382">
        <f>_xlfn.RANK.EQ(Bike_Data[[#This Row],[Product Name Count]],Bike_Data[Product Name Count])</f>
        <v>1915</v>
      </c>
      <c r="M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382" t="s">
        <v>39</v>
      </c>
      <c r="O1382" t="s">
        <v>30</v>
      </c>
      <c r="P1382">
        <v>1</v>
      </c>
      <c r="Q1382">
        <v>999.99</v>
      </c>
      <c r="R1382">
        <v>0.05</v>
      </c>
      <c r="S1382" t="s">
        <v>47</v>
      </c>
      <c r="T1382">
        <v>28</v>
      </c>
      <c r="U1382" t="s">
        <v>44</v>
      </c>
      <c r="V1382" t="s">
        <v>48</v>
      </c>
      <c r="W1382" t="s">
        <v>49</v>
      </c>
      <c r="X1382" t="s">
        <v>55</v>
      </c>
    </row>
    <row r="1383" spans="1:24" hidden="1" x14ac:dyDescent="0.25">
      <c r="A1383">
        <v>722</v>
      </c>
      <c r="B1383" t="s">
        <v>2137</v>
      </c>
      <c r="C1383" t="s">
        <v>2153</v>
      </c>
      <c r="D1383">
        <v>4</v>
      </c>
      <c r="E1383" t="s">
        <v>23</v>
      </c>
      <c r="F1383" t="s">
        <v>2154</v>
      </c>
      <c r="G1383" t="s">
        <v>44</v>
      </c>
      <c r="H1383" t="s">
        <v>1142</v>
      </c>
      <c r="I1383" t="s">
        <v>2155</v>
      </c>
      <c r="J1383" t="s">
        <v>2004</v>
      </c>
      <c r="K1383">
        <f>COUNTIFS(Bike_Data[Product Name],Bike_Data[[#This Row],[Product Name]])</f>
        <v>20</v>
      </c>
      <c r="L1383">
        <f>_xlfn.RANK.EQ(Bike_Data[[#This Row],[Product Name Count]],Bike_Data[Product Name Count])</f>
        <v>3563</v>
      </c>
      <c r="M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83" t="s">
        <v>70</v>
      </c>
      <c r="O1383" t="s">
        <v>1861</v>
      </c>
      <c r="P1383">
        <v>2</v>
      </c>
      <c r="Q1383">
        <v>481.99</v>
      </c>
      <c r="R1383">
        <v>0.1</v>
      </c>
      <c r="S1383" t="s">
        <v>47</v>
      </c>
      <c r="T1383">
        <v>26</v>
      </c>
      <c r="U1383" t="s">
        <v>44</v>
      </c>
      <c r="V1383" t="s">
        <v>48</v>
      </c>
      <c r="W1383" t="s">
        <v>49</v>
      </c>
      <c r="X1383" t="s">
        <v>55</v>
      </c>
    </row>
    <row r="1384" spans="1:24" hidden="1" x14ac:dyDescent="0.25">
      <c r="A1384">
        <v>723</v>
      </c>
      <c r="B1384" t="s">
        <v>2148</v>
      </c>
      <c r="C1384" t="s">
        <v>2156</v>
      </c>
      <c r="D1384">
        <v>4</v>
      </c>
      <c r="E1384" t="s">
        <v>23</v>
      </c>
      <c r="F1384" t="s">
        <v>2157</v>
      </c>
      <c r="G1384" t="s">
        <v>44</v>
      </c>
      <c r="H1384" t="s">
        <v>163</v>
      </c>
      <c r="I1384" t="s">
        <v>2158</v>
      </c>
      <c r="J1384" t="s">
        <v>78</v>
      </c>
      <c r="K1384">
        <f>COUNTIFS(Bike_Data[Product Name],Bike_Data[[#This Row],[Product Name]])</f>
        <v>193</v>
      </c>
      <c r="L1384">
        <f>_xlfn.RANK.EQ(Bike_Data[[#This Row],[Product Name Count]],Bike_Data[Product Name Count])</f>
        <v>1</v>
      </c>
      <c r="M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84" t="s">
        <v>70</v>
      </c>
      <c r="O1384" t="s">
        <v>37</v>
      </c>
      <c r="P1384">
        <v>2</v>
      </c>
      <c r="Q1384">
        <v>549.99</v>
      </c>
      <c r="R1384">
        <v>7.0000000000000007E-2</v>
      </c>
      <c r="S1384" t="s">
        <v>47</v>
      </c>
      <c r="T1384">
        <v>16</v>
      </c>
      <c r="U1384" t="s">
        <v>44</v>
      </c>
      <c r="V1384" t="s">
        <v>48</v>
      </c>
      <c r="W1384" t="s">
        <v>49</v>
      </c>
      <c r="X1384" t="s">
        <v>50</v>
      </c>
    </row>
    <row r="1385" spans="1:24" hidden="1" x14ac:dyDescent="0.25">
      <c r="A1385">
        <v>723</v>
      </c>
      <c r="B1385" t="s">
        <v>2148</v>
      </c>
      <c r="C1385" t="s">
        <v>2156</v>
      </c>
      <c r="D1385">
        <v>4</v>
      </c>
      <c r="E1385" t="s">
        <v>23</v>
      </c>
      <c r="F1385" t="s">
        <v>2157</v>
      </c>
      <c r="G1385" t="s">
        <v>44</v>
      </c>
      <c r="H1385" t="s">
        <v>163</v>
      </c>
      <c r="I1385" t="s">
        <v>2158</v>
      </c>
      <c r="J1385" t="s">
        <v>42</v>
      </c>
      <c r="K1385">
        <f>COUNTIFS(Bike_Data[Product Name],Bike_Data[[#This Row],[Product Name]])</f>
        <v>185</v>
      </c>
      <c r="L1385">
        <f>_xlfn.RANK.EQ(Bike_Data[[#This Row],[Product Name Count]],Bike_Data[Product Name Count])</f>
        <v>387</v>
      </c>
      <c r="M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85" t="s">
        <v>36</v>
      </c>
      <c r="O1385" t="s">
        <v>37</v>
      </c>
      <c r="P1385">
        <v>1</v>
      </c>
      <c r="Q1385">
        <v>599.99</v>
      </c>
      <c r="R1385">
        <v>0.05</v>
      </c>
      <c r="S1385" t="s">
        <v>47</v>
      </c>
      <c r="T1385">
        <v>20</v>
      </c>
      <c r="U1385" t="s">
        <v>44</v>
      </c>
      <c r="V1385" t="s">
        <v>48</v>
      </c>
      <c r="W1385" t="s">
        <v>49</v>
      </c>
      <c r="X1385" t="s">
        <v>50</v>
      </c>
    </row>
    <row r="1386" spans="1:24" hidden="1" x14ac:dyDescent="0.25">
      <c r="A1386">
        <v>723</v>
      </c>
      <c r="B1386" t="s">
        <v>2148</v>
      </c>
      <c r="C1386" t="s">
        <v>2156</v>
      </c>
      <c r="D1386">
        <v>4</v>
      </c>
      <c r="E1386" t="s">
        <v>23</v>
      </c>
      <c r="F1386" t="s">
        <v>2157</v>
      </c>
      <c r="G1386" t="s">
        <v>44</v>
      </c>
      <c r="H1386" t="s">
        <v>163</v>
      </c>
      <c r="I1386" t="s">
        <v>2158</v>
      </c>
      <c r="J1386" t="s">
        <v>2005</v>
      </c>
      <c r="K1386">
        <f>COUNTIFS(Bike_Data[Product Name],Bike_Data[[#This Row],[Product Name]])</f>
        <v>21</v>
      </c>
      <c r="L1386">
        <f>_xlfn.RANK.EQ(Bike_Data[[#This Row],[Product Name Count]],Bike_Data[Product Name Count])</f>
        <v>3437</v>
      </c>
      <c r="M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86" t="s">
        <v>70</v>
      </c>
      <c r="O1386" t="s">
        <v>1861</v>
      </c>
      <c r="P1386">
        <v>1</v>
      </c>
      <c r="Q1386">
        <v>449.99</v>
      </c>
      <c r="R1386">
        <v>7.0000000000000007E-2</v>
      </c>
      <c r="S1386" t="s">
        <v>47</v>
      </c>
      <c r="T1386">
        <v>29</v>
      </c>
      <c r="U1386" t="s">
        <v>44</v>
      </c>
      <c r="V1386" t="s">
        <v>48</v>
      </c>
      <c r="W1386" t="s">
        <v>49</v>
      </c>
      <c r="X1386" t="s">
        <v>50</v>
      </c>
    </row>
    <row r="1387" spans="1:24" hidden="1" x14ac:dyDescent="0.25">
      <c r="A1387">
        <v>724</v>
      </c>
      <c r="B1387" t="s">
        <v>2148</v>
      </c>
      <c r="C1387" t="s">
        <v>2153</v>
      </c>
      <c r="D1387">
        <v>4</v>
      </c>
      <c r="E1387" t="s">
        <v>23</v>
      </c>
      <c r="F1387" t="s">
        <v>2159</v>
      </c>
      <c r="G1387" t="s">
        <v>44</v>
      </c>
      <c r="H1387" t="s">
        <v>191</v>
      </c>
      <c r="I1387" t="s">
        <v>2160</v>
      </c>
      <c r="J1387" t="s">
        <v>118</v>
      </c>
      <c r="K1387">
        <f>COUNTIFS(Bike_Data[Product Name],Bike_Data[[#This Row],[Product Name]])</f>
        <v>100</v>
      </c>
      <c r="L1387">
        <f>_xlfn.RANK.EQ(Bike_Data[[#This Row],[Product Name Count]],Bike_Data[Product Name Count])</f>
        <v>1064</v>
      </c>
      <c r="M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87" t="s">
        <v>87</v>
      </c>
      <c r="O1387" t="s">
        <v>37</v>
      </c>
      <c r="P1387">
        <v>1</v>
      </c>
      <c r="Q1387">
        <v>299.99</v>
      </c>
      <c r="R1387">
        <v>0.05</v>
      </c>
      <c r="S1387" t="s">
        <v>47</v>
      </c>
      <c r="T1387">
        <v>12</v>
      </c>
      <c r="U1387" t="s">
        <v>44</v>
      </c>
      <c r="V1387" t="s">
        <v>48</v>
      </c>
      <c r="W1387" t="s">
        <v>49</v>
      </c>
      <c r="X1387" t="s">
        <v>50</v>
      </c>
    </row>
    <row r="1388" spans="1:24" hidden="1" x14ac:dyDescent="0.25">
      <c r="A1388">
        <v>724</v>
      </c>
      <c r="B1388" t="s">
        <v>2148</v>
      </c>
      <c r="C1388" t="s">
        <v>2153</v>
      </c>
      <c r="D1388">
        <v>4</v>
      </c>
      <c r="E1388" t="s">
        <v>23</v>
      </c>
      <c r="F1388" t="s">
        <v>2159</v>
      </c>
      <c r="G1388" t="s">
        <v>44</v>
      </c>
      <c r="H1388" t="s">
        <v>191</v>
      </c>
      <c r="I1388" t="s">
        <v>2160</v>
      </c>
      <c r="J1388" t="s">
        <v>1886</v>
      </c>
      <c r="K1388">
        <f>COUNTIFS(Bike_Data[Product Name],Bike_Data[[#This Row],[Product Name]])</f>
        <v>45</v>
      </c>
      <c r="L1388">
        <f>_xlfn.RANK.EQ(Bike_Data[[#This Row],[Product Name Count]],Bike_Data[Product Name Count])</f>
        <v>2420</v>
      </c>
      <c r="M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88" t="s">
        <v>70</v>
      </c>
      <c r="O1388" t="s">
        <v>37</v>
      </c>
      <c r="P1388">
        <v>1</v>
      </c>
      <c r="Q1388">
        <v>489.99</v>
      </c>
      <c r="R1388">
        <v>0.05</v>
      </c>
      <c r="S1388" t="s">
        <v>47</v>
      </c>
      <c r="T1388">
        <v>12</v>
      </c>
      <c r="U1388" t="s">
        <v>44</v>
      </c>
      <c r="V1388" t="s">
        <v>48</v>
      </c>
      <c r="W1388" t="s">
        <v>49</v>
      </c>
      <c r="X1388" t="s">
        <v>50</v>
      </c>
    </row>
    <row r="1389" spans="1:24" hidden="1" x14ac:dyDescent="0.25">
      <c r="A1389">
        <v>724</v>
      </c>
      <c r="B1389" t="s">
        <v>2148</v>
      </c>
      <c r="C1389" t="s">
        <v>2153</v>
      </c>
      <c r="D1389">
        <v>4</v>
      </c>
      <c r="E1389" t="s">
        <v>23</v>
      </c>
      <c r="F1389" t="s">
        <v>2159</v>
      </c>
      <c r="G1389" t="s">
        <v>44</v>
      </c>
      <c r="H1389" t="s">
        <v>191</v>
      </c>
      <c r="I1389" t="s">
        <v>2160</v>
      </c>
      <c r="J1389" t="s">
        <v>1967</v>
      </c>
      <c r="K1389">
        <f>COUNTIFS(Bike_Data[Product Name],Bike_Data[[#This Row],[Product Name]])</f>
        <v>26</v>
      </c>
      <c r="L1389">
        <f>_xlfn.RANK.EQ(Bike_Data[[#This Row],[Product Name Count]],Bike_Data[Product Name Count])</f>
        <v>2762</v>
      </c>
      <c r="M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89" t="s">
        <v>1867</v>
      </c>
      <c r="O1389" t="s">
        <v>40</v>
      </c>
      <c r="P1389">
        <v>1</v>
      </c>
      <c r="Q1389">
        <v>2699.99</v>
      </c>
      <c r="R1389">
        <v>0.2</v>
      </c>
      <c r="S1389" t="s">
        <v>47</v>
      </c>
      <c r="T1389">
        <v>5</v>
      </c>
      <c r="U1389" t="s">
        <v>44</v>
      </c>
      <c r="V1389" t="s">
        <v>48</v>
      </c>
      <c r="W1389" t="s">
        <v>49</v>
      </c>
      <c r="X1389" t="s">
        <v>50</v>
      </c>
    </row>
    <row r="1390" spans="1:24" hidden="1" x14ac:dyDescent="0.25">
      <c r="A1390">
        <v>724</v>
      </c>
      <c r="B1390" t="s">
        <v>2148</v>
      </c>
      <c r="C1390" t="s">
        <v>2153</v>
      </c>
      <c r="D1390">
        <v>4</v>
      </c>
      <c r="E1390" t="s">
        <v>23</v>
      </c>
      <c r="F1390" t="s">
        <v>2159</v>
      </c>
      <c r="G1390" t="s">
        <v>44</v>
      </c>
      <c r="H1390" t="s">
        <v>191</v>
      </c>
      <c r="I1390" t="s">
        <v>2160</v>
      </c>
      <c r="J1390" t="s">
        <v>2029</v>
      </c>
      <c r="K1390">
        <f>COUNTIFS(Bike_Data[Product Name],Bike_Data[[#This Row],[Product Name]])</f>
        <v>18</v>
      </c>
      <c r="L1390">
        <f>_xlfn.RANK.EQ(Bike_Data[[#This Row],[Product Name Count]],Bike_Data[Product Name Count])</f>
        <v>3778</v>
      </c>
      <c r="M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90" t="s">
        <v>36</v>
      </c>
      <c r="O1390" t="s">
        <v>37</v>
      </c>
      <c r="P1390">
        <v>1</v>
      </c>
      <c r="Q1390">
        <v>599.99</v>
      </c>
      <c r="R1390">
        <v>0.2</v>
      </c>
      <c r="S1390" t="s">
        <v>47</v>
      </c>
      <c r="T1390">
        <v>11</v>
      </c>
      <c r="U1390" t="s">
        <v>44</v>
      </c>
      <c r="V1390" t="s">
        <v>48</v>
      </c>
      <c r="W1390" t="s">
        <v>49</v>
      </c>
      <c r="X1390" t="s">
        <v>50</v>
      </c>
    </row>
    <row r="1391" spans="1:24" hidden="1" x14ac:dyDescent="0.25">
      <c r="A1391">
        <v>725</v>
      </c>
      <c r="B1391" t="s">
        <v>2148</v>
      </c>
      <c r="C1391" t="s">
        <v>2156</v>
      </c>
      <c r="D1391">
        <v>4</v>
      </c>
      <c r="E1391" t="s">
        <v>23</v>
      </c>
      <c r="F1391" t="s">
        <v>2161</v>
      </c>
      <c r="G1391" t="s">
        <v>44</v>
      </c>
      <c r="H1391" t="s">
        <v>651</v>
      </c>
      <c r="I1391" t="s">
        <v>2162</v>
      </c>
      <c r="J1391" t="s">
        <v>2030</v>
      </c>
      <c r="K1391">
        <f>COUNTIFS(Bike_Data[Product Name],Bike_Data[[#This Row],[Product Name]])</f>
        <v>28</v>
      </c>
      <c r="L1391">
        <f>_xlfn.RANK.EQ(Bike_Data[[#This Row],[Product Name Count]],Bike_Data[Product Name Count])</f>
        <v>2595</v>
      </c>
      <c r="M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91" t="s">
        <v>87</v>
      </c>
      <c r="O1391" t="s">
        <v>40</v>
      </c>
      <c r="P1391">
        <v>1</v>
      </c>
      <c r="Q1391">
        <v>349.99</v>
      </c>
      <c r="R1391">
        <v>0.05</v>
      </c>
      <c r="S1391" t="s">
        <v>47</v>
      </c>
      <c r="T1391">
        <v>0</v>
      </c>
      <c r="U1391" t="s">
        <v>44</v>
      </c>
      <c r="V1391" t="s">
        <v>48</v>
      </c>
      <c r="W1391" t="s">
        <v>49</v>
      </c>
      <c r="X1391" t="s">
        <v>55</v>
      </c>
    </row>
    <row r="1392" spans="1:24" hidden="1" x14ac:dyDescent="0.25">
      <c r="A1392">
        <v>725</v>
      </c>
      <c r="B1392" t="s">
        <v>2148</v>
      </c>
      <c r="C1392" t="s">
        <v>2156</v>
      </c>
      <c r="D1392">
        <v>4</v>
      </c>
      <c r="E1392" t="s">
        <v>23</v>
      </c>
      <c r="F1392" t="s">
        <v>2161</v>
      </c>
      <c r="G1392" t="s">
        <v>44</v>
      </c>
      <c r="H1392" t="s">
        <v>651</v>
      </c>
      <c r="I1392" t="s">
        <v>2162</v>
      </c>
      <c r="J1392" t="s">
        <v>1887</v>
      </c>
      <c r="K1392">
        <f>COUNTIFS(Bike_Data[Product Name],Bike_Data[[#This Row],[Product Name]])</f>
        <v>25</v>
      </c>
      <c r="L1392">
        <f>_xlfn.RANK.EQ(Bike_Data[[#This Row],[Product Name Count]],Bike_Data[Product Name Count])</f>
        <v>2944</v>
      </c>
      <c r="M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92" t="s">
        <v>29</v>
      </c>
      <c r="O1392" t="s">
        <v>40</v>
      </c>
      <c r="P1392">
        <v>2</v>
      </c>
      <c r="Q1392">
        <v>3499.99</v>
      </c>
      <c r="R1392">
        <v>0.1</v>
      </c>
      <c r="S1392" t="s">
        <v>47</v>
      </c>
      <c r="T1392">
        <v>4</v>
      </c>
      <c r="U1392" t="s">
        <v>44</v>
      </c>
      <c r="V1392" t="s">
        <v>48</v>
      </c>
      <c r="W1392" t="s">
        <v>49</v>
      </c>
      <c r="X1392" t="s">
        <v>55</v>
      </c>
    </row>
    <row r="1393" spans="1:24" hidden="1" x14ac:dyDescent="0.25">
      <c r="A1393">
        <v>725</v>
      </c>
      <c r="B1393" t="s">
        <v>2148</v>
      </c>
      <c r="C1393" t="s">
        <v>2156</v>
      </c>
      <c r="D1393">
        <v>4</v>
      </c>
      <c r="E1393" t="s">
        <v>23</v>
      </c>
      <c r="F1393" t="s">
        <v>2161</v>
      </c>
      <c r="G1393" t="s">
        <v>44</v>
      </c>
      <c r="H1393" t="s">
        <v>651</v>
      </c>
      <c r="I1393" t="s">
        <v>2162</v>
      </c>
      <c r="J1393" t="s">
        <v>2163</v>
      </c>
      <c r="K1393">
        <f>COUNTIFS(Bike_Data[Product Name],Bike_Data[[#This Row],[Product Name]])</f>
        <v>21</v>
      </c>
      <c r="L1393">
        <f>_xlfn.RANK.EQ(Bike_Data[[#This Row],[Product Name Count]],Bike_Data[Product Name Count])</f>
        <v>3437</v>
      </c>
      <c r="M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93" t="s">
        <v>36</v>
      </c>
      <c r="O1393" t="s">
        <v>37</v>
      </c>
      <c r="P1393">
        <v>2</v>
      </c>
      <c r="Q1393">
        <v>799.99</v>
      </c>
      <c r="R1393">
        <v>7.0000000000000007E-2</v>
      </c>
      <c r="S1393" t="s">
        <v>47</v>
      </c>
      <c r="T1393">
        <v>25</v>
      </c>
      <c r="U1393" t="s">
        <v>44</v>
      </c>
      <c r="V1393" t="s">
        <v>48</v>
      </c>
      <c r="W1393" t="s">
        <v>49</v>
      </c>
      <c r="X1393" t="s">
        <v>55</v>
      </c>
    </row>
    <row r="1394" spans="1:24" hidden="1" x14ac:dyDescent="0.25">
      <c r="A1394">
        <v>725</v>
      </c>
      <c r="B1394" t="s">
        <v>2148</v>
      </c>
      <c r="C1394" t="s">
        <v>2156</v>
      </c>
      <c r="D1394">
        <v>4</v>
      </c>
      <c r="E1394" t="s">
        <v>23</v>
      </c>
      <c r="F1394" t="s">
        <v>2161</v>
      </c>
      <c r="G1394" t="s">
        <v>44</v>
      </c>
      <c r="H1394" t="s">
        <v>651</v>
      </c>
      <c r="I1394" t="s">
        <v>2162</v>
      </c>
      <c r="J1394" t="s">
        <v>1913</v>
      </c>
      <c r="K1394">
        <f>COUNTIFS(Bike_Data[Product Name],Bike_Data[[#This Row],[Product Name]])</f>
        <v>18</v>
      </c>
      <c r="L1394">
        <f>_xlfn.RANK.EQ(Bike_Data[[#This Row],[Product Name Count]],Bike_Data[Product Name Count])</f>
        <v>3778</v>
      </c>
      <c r="M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94" t="s">
        <v>87</v>
      </c>
      <c r="O1394" t="s">
        <v>40</v>
      </c>
      <c r="P1394">
        <v>1</v>
      </c>
      <c r="Q1394">
        <v>209.99</v>
      </c>
      <c r="R1394">
        <v>0.1</v>
      </c>
      <c r="S1394" t="s">
        <v>47</v>
      </c>
      <c r="T1394">
        <v>26</v>
      </c>
      <c r="U1394" t="s">
        <v>44</v>
      </c>
      <c r="V1394" t="s">
        <v>48</v>
      </c>
      <c r="W1394" t="s">
        <v>49</v>
      </c>
      <c r="X1394" t="s">
        <v>55</v>
      </c>
    </row>
    <row r="1395" spans="1:24" hidden="1" x14ac:dyDescent="0.25">
      <c r="A1395">
        <v>726</v>
      </c>
      <c r="B1395" t="s">
        <v>2148</v>
      </c>
      <c r="C1395" t="s">
        <v>2164</v>
      </c>
      <c r="D1395">
        <v>4</v>
      </c>
      <c r="E1395" t="s">
        <v>23</v>
      </c>
      <c r="F1395" t="s">
        <v>2165</v>
      </c>
      <c r="G1395" t="s">
        <v>44</v>
      </c>
      <c r="H1395" t="s">
        <v>271</v>
      </c>
      <c r="I1395" t="s">
        <v>2166</v>
      </c>
      <c r="J1395" t="s">
        <v>1886</v>
      </c>
      <c r="K1395">
        <f>COUNTIFS(Bike_Data[Product Name],Bike_Data[[#This Row],[Product Name]])</f>
        <v>45</v>
      </c>
      <c r="L1395">
        <f>_xlfn.RANK.EQ(Bike_Data[[#This Row],[Product Name Count]],Bike_Data[Product Name Count])</f>
        <v>2420</v>
      </c>
      <c r="M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95" t="s">
        <v>36</v>
      </c>
      <c r="O1395" t="s">
        <v>37</v>
      </c>
      <c r="P1395">
        <v>1</v>
      </c>
      <c r="Q1395">
        <v>489.99</v>
      </c>
      <c r="R1395">
        <v>0.2</v>
      </c>
      <c r="S1395" t="s">
        <v>47</v>
      </c>
      <c r="T1395">
        <v>30</v>
      </c>
      <c r="U1395" t="s">
        <v>44</v>
      </c>
      <c r="V1395" t="s">
        <v>48</v>
      </c>
      <c r="W1395" t="s">
        <v>49</v>
      </c>
      <c r="X1395" t="s">
        <v>50</v>
      </c>
    </row>
    <row r="1396" spans="1:24" hidden="1" x14ac:dyDescent="0.25">
      <c r="A1396">
        <v>729</v>
      </c>
      <c r="B1396" t="s">
        <v>2164</v>
      </c>
      <c r="C1396" t="s">
        <v>2153</v>
      </c>
      <c r="D1396">
        <v>4</v>
      </c>
      <c r="E1396" t="s">
        <v>23</v>
      </c>
      <c r="F1396" t="s">
        <v>2172</v>
      </c>
      <c r="G1396" t="s">
        <v>44</v>
      </c>
      <c r="H1396" t="s">
        <v>417</v>
      </c>
      <c r="I1396" t="s">
        <v>2173</v>
      </c>
      <c r="J1396" t="s">
        <v>1979</v>
      </c>
      <c r="K1396">
        <f>COUNTIFS(Bike_Data[Product Name],Bike_Data[[#This Row],[Product Name]])</f>
        <v>26</v>
      </c>
      <c r="L1396">
        <f>_xlfn.RANK.EQ(Bike_Data[[#This Row],[Product Name Count]],Bike_Data[Product Name Count])</f>
        <v>2762</v>
      </c>
      <c r="M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396" t="s">
        <v>87</v>
      </c>
      <c r="O1396" t="s">
        <v>37</v>
      </c>
      <c r="P1396">
        <v>2</v>
      </c>
      <c r="Q1396">
        <v>339.99</v>
      </c>
      <c r="R1396">
        <v>0.1</v>
      </c>
      <c r="S1396" t="s">
        <v>47</v>
      </c>
      <c r="T1396">
        <v>4</v>
      </c>
      <c r="U1396" t="s">
        <v>44</v>
      </c>
      <c r="V1396" t="s">
        <v>48</v>
      </c>
      <c r="W1396" t="s">
        <v>49</v>
      </c>
      <c r="X1396" t="s">
        <v>55</v>
      </c>
    </row>
    <row r="1397" spans="1:24" hidden="1" x14ac:dyDescent="0.25">
      <c r="A1397">
        <v>730</v>
      </c>
      <c r="B1397" t="s">
        <v>2153</v>
      </c>
      <c r="C1397" t="s">
        <v>2156</v>
      </c>
      <c r="D1397">
        <v>4</v>
      </c>
      <c r="E1397" t="s">
        <v>23</v>
      </c>
      <c r="F1397" t="s">
        <v>2174</v>
      </c>
      <c r="G1397" t="s">
        <v>44</v>
      </c>
      <c r="H1397" t="s">
        <v>606</v>
      </c>
      <c r="I1397" t="s">
        <v>2175</v>
      </c>
      <c r="J1397" t="s">
        <v>109</v>
      </c>
      <c r="K1397">
        <f>COUNTIFS(Bike_Data[Product Name],Bike_Data[[#This Row],[Product Name]])</f>
        <v>193</v>
      </c>
      <c r="L1397">
        <f>_xlfn.RANK.EQ(Bike_Data[[#This Row],[Product Name Count]],Bike_Data[Product Name Count])</f>
        <v>1</v>
      </c>
      <c r="M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397" t="s">
        <v>36</v>
      </c>
      <c r="O1397" t="s">
        <v>37</v>
      </c>
      <c r="P1397">
        <v>1</v>
      </c>
      <c r="Q1397">
        <v>269.99</v>
      </c>
      <c r="R1397">
        <v>0.1</v>
      </c>
      <c r="S1397" t="s">
        <v>47</v>
      </c>
      <c r="T1397">
        <v>1</v>
      </c>
      <c r="U1397" t="s">
        <v>44</v>
      </c>
      <c r="V1397" t="s">
        <v>48</v>
      </c>
      <c r="W1397" t="s">
        <v>49</v>
      </c>
      <c r="X1397" t="s">
        <v>50</v>
      </c>
    </row>
    <row r="1398" spans="1:24" hidden="1" x14ac:dyDescent="0.25">
      <c r="A1398">
        <v>730</v>
      </c>
      <c r="B1398" t="s">
        <v>2153</v>
      </c>
      <c r="C1398" t="s">
        <v>2156</v>
      </c>
      <c r="D1398">
        <v>4</v>
      </c>
      <c r="E1398" t="s">
        <v>23</v>
      </c>
      <c r="F1398" t="s">
        <v>2174</v>
      </c>
      <c r="G1398" t="s">
        <v>44</v>
      </c>
      <c r="H1398" t="s">
        <v>606</v>
      </c>
      <c r="I1398" t="s">
        <v>2175</v>
      </c>
      <c r="J1398" t="s">
        <v>2012</v>
      </c>
      <c r="K1398">
        <f>COUNTIFS(Bike_Data[Product Name],Bike_Data[[#This Row],[Product Name]])</f>
        <v>20</v>
      </c>
      <c r="L1398">
        <f>_xlfn.RANK.EQ(Bike_Data[[#This Row],[Product Name Count]],Bike_Data[Product Name Count])</f>
        <v>3563</v>
      </c>
      <c r="M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98" t="s">
        <v>87</v>
      </c>
      <c r="O1398" t="s">
        <v>37</v>
      </c>
      <c r="P1398">
        <v>2</v>
      </c>
      <c r="Q1398">
        <v>349.99</v>
      </c>
      <c r="R1398">
        <v>7.0000000000000007E-2</v>
      </c>
      <c r="S1398" t="s">
        <v>47</v>
      </c>
      <c r="T1398">
        <v>22</v>
      </c>
      <c r="U1398" t="s">
        <v>44</v>
      </c>
      <c r="V1398" t="s">
        <v>48</v>
      </c>
      <c r="W1398" t="s">
        <v>49</v>
      </c>
      <c r="X1398" t="s">
        <v>50</v>
      </c>
    </row>
    <row r="1399" spans="1:24" hidden="1" x14ac:dyDescent="0.25">
      <c r="A1399">
        <v>730</v>
      </c>
      <c r="B1399" t="s">
        <v>2153</v>
      </c>
      <c r="C1399" t="s">
        <v>2156</v>
      </c>
      <c r="D1399">
        <v>4</v>
      </c>
      <c r="E1399" t="s">
        <v>23</v>
      </c>
      <c r="F1399" t="s">
        <v>2174</v>
      </c>
      <c r="G1399" t="s">
        <v>44</v>
      </c>
      <c r="H1399" t="s">
        <v>606</v>
      </c>
      <c r="I1399" t="s">
        <v>2175</v>
      </c>
      <c r="J1399" t="s">
        <v>1961</v>
      </c>
      <c r="K1399">
        <f>COUNTIFS(Bike_Data[Product Name],Bike_Data[[#This Row],[Product Name]])</f>
        <v>18</v>
      </c>
      <c r="L1399">
        <f>_xlfn.RANK.EQ(Bike_Data[[#This Row],[Product Name Count]],Bike_Data[Product Name Count])</f>
        <v>3778</v>
      </c>
      <c r="M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399" t="s">
        <v>1867</v>
      </c>
      <c r="O1399" t="s">
        <v>40</v>
      </c>
      <c r="P1399">
        <v>2</v>
      </c>
      <c r="Q1399">
        <v>2599.9899999999998</v>
      </c>
      <c r="R1399">
        <v>0.05</v>
      </c>
      <c r="S1399" t="s">
        <v>47</v>
      </c>
      <c r="T1399">
        <v>17</v>
      </c>
      <c r="U1399" t="s">
        <v>44</v>
      </c>
      <c r="V1399" t="s">
        <v>48</v>
      </c>
      <c r="W1399" t="s">
        <v>49</v>
      </c>
      <c r="X1399" t="s">
        <v>50</v>
      </c>
    </row>
    <row r="1400" spans="1:24" hidden="1" x14ac:dyDescent="0.25">
      <c r="A1400">
        <v>730</v>
      </c>
      <c r="B1400" t="s">
        <v>2153</v>
      </c>
      <c r="C1400" t="s">
        <v>2156</v>
      </c>
      <c r="D1400">
        <v>4</v>
      </c>
      <c r="E1400" t="s">
        <v>23</v>
      </c>
      <c r="F1400" t="s">
        <v>2174</v>
      </c>
      <c r="G1400" t="s">
        <v>44</v>
      </c>
      <c r="H1400" t="s">
        <v>606</v>
      </c>
      <c r="I1400" t="s">
        <v>2175</v>
      </c>
      <c r="J1400" t="s">
        <v>1921</v>
      </c>
      <c r="K1400">
        <f>COUNTIFS(Bike_Data[Product Name],Bike_Data[[#This Row],[Product Name]])</f>
        <v>16</v>
      </c>
      <c r="L1400">
        <f>_xlfn.RANK.EQ(Bike_Data[[#This Row],[Product Name Count]],Bike_Data[Product Name Count])</f>
        <v>3937</v>
      </c>
      <c r="M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00" t="s">
        <v>36</v>
      </c>
      <c r="O1400" t="s">
        <v>1861</v>
      </c>
      <c r="P1400">
        <v>1</v>
      </c>
      <c r="Q1400">
        <v>402.99</v>
      </c>
      <c r="R1400">
        <v>0.1</v>
      </c>
      <c r="S1400" t="s">
        <v>47</v>
      </c>
      <c r="T1400">
        <v>29</v>
      </c>
      <c r="U1400" t="s">
        <v>44</v>
      </c>
      <c r="V1400" t="s">
        <v>48</v>
      </c>
      <c r="W1400" t="s">
        <v>49</v>
      </c>
      <c r="X1400" t="s">
        <v>50</v>
      </c>
    </row>
    <row r="1401" spans="1:24" hidden="1" x14ac:dyDescent="0.25">
      <c r="A1401">
        <v>732</v>
      </c>
      <c r="B1401" t="s">
        <v>2181</v>
      </c>
      <c r="C1401" t="s">
        <v>2182</v>
      </c>
      <c r="D1401">
        <v>4</v>
      </c>
      <c r="E1401" t="s">
        <v>23</v>
      </c>
      <c r="F1401" t="s">
        <v>2183</v>
      </c>
      <c r="G1401" t="s">
        <v>44</v>
      </c>
      <c r="H1401" t="s">
        <v>651</v>
      </c>
      <c r="I1401" t="s">
        <v>2184</v>
      </c>
      <c r="J1401" t="s">
        <v>41</v>
      </c>
      <c r="K1401">
        <f>COUNTIFS(Bike_Data[Product Name],Bike_Data[[#This Row],[Product Name]])</f>
        <v>97</v>
      </c>
      <c r="L1401">
        <f>_xlfn.RANK.EQ(Bike_Data[[#This Row],[Product Name Count]],Bike_Data[Product Name Count])</f>
        <v>1262</v>
      </c>
      <c r="M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01" t="s">
        <v>39</v>
      </c>
      <c r="O1401" t="s">
        <v>40</v>
      </c>
      <c r="P1401">
        <v>2</v>
      </c>
      <c r="Q1401">
        <v>2899.99</v>
      </c>
      <c r="R1401">
        <v>7.0000000000000007E-2</v>
      </c>
      <c r="S1401" t="s">
        <v>47</v>
      </c>
      <c r="T1401">
        <v>2</v>
      </c>
      <c r="U1401" t="s">
        <v>44</v>
      </c>
      <c r="V1401" t="s">
        <v>48</v>
      </c>
      <c r="W1401" t="s">
        <v>49</v>
      </c>
      <c r="X1401" t="s">
        <v>55</v>
      </c>
    </row>
    <row r="1402" spans="1:24" hidden="1" x14ac:dyDescent="0.25">
      <c r="A1402">
        <v>732</v>
      </c>
      <c r="B1402" t="s">
        <v>2181</v>
      </c>
      <c r="C1402" t="s">
        <v>2182</v>
      </c>
      <c r="D1402">
        <v>4</v>
      </c>
      <c r="E1402" t="s">
        <v>23</v>
      </c>
      <c r="F1402" t="s">
        <v>2183</v>
      </c>
      <c r="G1402" t="s">
        <v>44</v>
      </c>
      <c r="H1402" t="s">
        <v>651</v>
      </c>
      <c r="I1402" t="s">
        <v>2184</v>
      </c>
      <c r="J1402" t="s">
        <v>1899</v>
      </c>
      <c r="K1402">
        <f>COUNTIFS(Bike_Data[Product Name],Bike_Data[[#This Row],[Product Name]])</f>
        <v>14</v>
      </c>
      <c r="L1402">
        <f>_xlfn.RANK.EQ(Bike_Data[[#This Row],[Product Name Count]],Bike_Data[Product Name Count])</f>
        <v>4078</v>
      </c>
      <c r="M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02" t="s">
        <v>39</v>
      </c>
      <c r="O1402" t="s">
        <v>40</v>
      </c>
      <c r="P1402">
        <v>1</v>
      </c>
      <c r="Q1402">
        <v>5299.99</v>
      </c>
      <c r="R1402">
        <v>7.0000000000000007E-2</v>
      </c>
      <c r="S1402" t="s">
        <v>47</v>
      </c>
      <c r="T1402">
        <v>0</v>
      </c>
      <c r="U1402" t="s">
        <v>44</v>
      </c>
      <c r="V1402" t="s">
        <v>48</v>
      </c>
      <c r="W1402" t="s">
        <v>49</v>
      </c>
      <c r="X1402" t="s">
        <v>55</v>
      </c>
    </row>
    <row r="1403" spans="1:24" hidden="1" x14ac:dyDescent="0.25">
      <c r="A1403">
        <v>733</v>
      </c>
      <c r="B1403" t="s">
        <v>2181</v>
      </c>
      <c r="C1403" t="s">
        <v>2177</v>
      </c>
      <c r="D1403">
        <v>4</v>
      </c>
      <c r="E1403" t="s">
        <v>23</v>
      </c>
      <c r="F1403" t="s">
        <v>2185</v>
      </c>
      <c r="G1403" t="s">
        <v>44</v>
      </c>
      <c r="H1403" t="s">
        <v>323</v>
      </c>
      <c r="I1403" t="s">
        <v>2186</v>
      </c>
      <c r="J1403" t="s">
        <v>1886</v>
      </c>
      <c r="K1403">
        <f>COUNTIFS(Bike_Data[Product Name],Bike_Data[[#This Row],[Product Name]])</f>
        <v>45</v>
      </c>
      <c r="L1403">
        <f>_xlfn.RANK.EQ(Bike_Data[[#This Row],[Product Name Count]],Bike_Data[Product Name Count])</f>
        <v>2420</v>
      </c>
      <c r="M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03" t="s">
        <v>70</v>
      </c>
      <c r="O1403" t="s">
        <v>37</v>
      </c>
      <c r="P1403">
        <v>2</v>
      </c>
      <c r="Q1403">
        <v>489.99</v>
      </c>
      <c r="R1403">
        <v>0.1</v>
      </c>
      <c r="S1403" t="s">
        <v>47</v>
      </c>
      <c r="T1403">
        <v>12</v>
      </c>
      <c r="U1403" t="s">
        <v>44</v>
      </c>
      <c r="V1403" t="s">
        <v>48</v>
      </c>
      <c r="W1403" t="s">
        <v>49</v>
      </c>
      <c r="X1403" t="s">
        <v>55</v>
      </c>
    </row>
    <row r="1404" spans="1:24" hidden="1" x14ac:dyDescent="0.25">
      <c r="A1404">
        <v>733</v>
      </c>
      <c r="B1404" t="s">
        <v>2181</v>
      </c>
      <c r="C1404" t="s">
        <v>2177</v>
      </c>
      <c r="D1404">
        <v>4</v>
      </c>
      <c r="E1404" t="s">
        <v>23</v>
      </c>
      <c r="F1404" t="s">
        <v>2185</v>
      </c>
      <c r="G1404" t="s">
        <v>44</v>
      </c>
      <c r="H1404" t="s">
        <v>323</v>
      </c>
      <c r="I1404" t="s">
        <v>2186</v>
      </c>
      <c r="J1404" t="s">
        <v>1967</v>
      </c>
      <c r="K1404">
        <f>COUNTIFS(Bike_Data[Product Name],Bike_Data[[#This Row],[Product Name]])</f>
        <v>26</v>
      </c>
      <c r="L1404">
        <f>_xlfn.RANK.EQ(Bike_Data[[#This Row],[Product Name Count]],Bike_Data[Product Name Count])</f>
        <v>2762</v>
      </c>
      <c r="M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04" t="s">
        <v>1867</v>
      </c>
      <c r="O1404" t="s">
        <v>40</v>
      </c>
      <c r="P1404">
        <v>1</v>
      </c>
      <c r="Q1404">
        <v>2699.99</v>
      </c>
      <c r="R1404">
        <v>0.2</v>
      </c>
      <c r="S1404" t="s">
        <v>47</v>
      </c>
      <c r="T1404">
        <v>5</v>
      </c>
      <c r="U1404" t="s">
        <v>44</v>
      </c>
      <c r="V1404" t="s">
        <v>48</v>
      </c>
      <c r="W1404" t="s">
        <v>49</v>
      </c>
      <c r="X1404" t="s">
        <v>55</v>
      </c>
    </row>
    <row r="1405" spans="1:24" hidden="1" x14ac:dyDescent="0.25">
      <c r="A1405">
        <v>733</v>
      </c>
      <c r="B1405" t="s">
        <v>2181</v>
      </c>
      <c r="C1405" t="s">
        <v>2177</v>
      </c>
      <c r="D1405">
        <v>4</v>
      </c>
      <c r="E1405" t="s">
        <v>23</v>
      </c>
      <c r="F1405" t="s">
        <v>2185</v>
      </c>
      <c r="G1405" t="s">
        <v>44</v>
      </c>
      <c r="H1405" t="s">
        <v>323</v>
      </c>
      <c r="I1405" t="s">
        <v>2186</v>
      </c>
      <c r="J1405" t="s">
        <v>1992</v>
      </c>
      <c r="K1405">
        <f>COUNTIFS(Bike_Data[Product Name],Bike_Data[[#This Row],[Product Name]])</f>
        <v>16</v>
      </c>
      <c r="L1405">
        <f>_xlfn.RANK.EQ(Bike_Data[[#This Row],[Product Name Count]],Bike_Data[Product Name Count])</f>
        <v>3937</v>
      </c>
      <c r="M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05" t="s">
        <v>87</v>
      </c>
      <c r="O1405" t="s">
        <v>1861</v>
      </c>
      <c r="P1405">
        <v>1</v>
      </c>
      <c r="Q1405">
        <v>109.99</v>
      </c>
      <c r="R1405">
        <v>0.05</v>
      </c>
      <c r="S1405" t="s">
        <v>47</v>
      </c>
      <c r="T1405">
        <v>22</v>
      </c>
      <c r="U1405" t="s">
        <v>44</v>
      </c>
      <c r="V1405" t="s">
        <v>48</v>
      </c>
      <c r="W1405" t="s">
        <v>49</v>
      </c>
      <c r="X1405" t="s">
        <v>55</v>
      </c>
    </row>
    <row r="1406" spans="1:24" hidden="1" x14ac:dyDescent="0.25">
      <c r="A1406">
        <v>736</v>
      </c>
      <c r="B1406" t="s">
        <v>2177</v>
      </c>
      <c r="C1406" t="s">
        <v>2190</v>
      </c>
      <c r="D1406">
        <v>4</v>
      </c>
      <c r="E1406" t="s">
        <v>23</v>
      </c>
      <c r="F1406" t="s">
        <v>2191</v>
      </c>
      <c r="G1406" t="s">
        <v>44</v>
      </c>
      <c r="H1406" t="s">
        <v>798</v>
      </c>
      <c r="I1406" t="s">
        <v>2192</v>
      </c>
      <c r="J1406" t="s">
        <v>68</v>
      </c>
      <c r="K1406">
        <f>COUNTIFS(Bike_Data[Product Name],Bike_Data[[#This Row],[Product Name]])</f>
        <v>91</v>
      </c>
      <c r="L1406">
        <f>_xlfn.RANK.EQ(Bike_Data[[#This Row],[Product Name Count]],Bike_Data[Product Name Count])</f>
        <v>1553</v>
      </c>
      <c r="M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06" t="s">
        <v>36</v>
      </c>
      <c r="O1406" t="s">
        <v>69</v>
      </c>
      <c r="P1406">
        <v>1</v>
      </c>
      <c r="Q1406">
        <v>429</v>
      </c>
      <c r="R1406">
        <v>0.1</v>
      </c>
      <c r="S1406" t="s">
        <v>47</v>
      </c>
      <c r="T1406">
        <v>3</v>
      </c>
      <c r="U1406" t="s">
        <v>44</v>
      </c>
      <c r="V1406" t="s">
        <v>48</v>
      </c>
      <c r="W1406" t="s">
        <v>49</v>
      </c>
      <c r="X1406" t="s">
        <v>55</v>
      </c>
    </row>
    <row r="1407" spans="1:24" hidden="1" x14ac:dyDescent="0.25">
      <c r="A1407">
        <v>736</v>
      </c>
      <c r="B1407" t="s">
        <v>2177</v>
      </c>
      <c r="C1407" t="s">
        <v>2190</v>
      </c>
      <c r="D1407">
        <v>4</v>
      </c>
      <c r="E1407" t="s">
        <v>23</v>
      </c>
      <c r="F1407" t="s">
        <v>2191</v>
      </c>
      <c r="G1407" t="s">
        <v>44</v>
      </c>
      <c r="H1407" t="s">
        <v>798</v>
      </c>
      <c r="I1407" t="s">
        <v>2192</v>
      </c>
      <c r="J1407" t="s">
        <v>1868</v>
      </c>
      <c r="K1407">
        <f>COUNTIFS(Bike_Data[Product Name],Bike_Data[[#This Row],[Product Name]])</f>
        <v>28</v>
      </c>
      <c r="L1407">
        <f>_xlfn.RANK.EQ(Bike_Data[[#This Row],[Product Name Count]],Bike_Data[Product Name Count])</f>
        <v>2595</v>
      </c>
      <c r="M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07" t="s">
        <v>1867</v>
      </c>
      <c r="O1407" t="s">
        <v>40</v>
      </c>
      <c r="P1407">
        <v>2</v>
      </c>
      <c r="Q1407">
        <v>5499.99</v>
      </c>
      <c r="R1407">
        <v>0.05</v>
      </c>
      <c r="S1407" t="s">
        <v>47</v>
      </c>
      <c r="T1407">
        <v>20</v>
      </c>
      <c r="U1407" t="s">
        <v>44</v>
      </c>
      <c r="V1407" t="s">
        <v>48</v>
      </c>
      <c r="W1407" t="s">
        <v>49</v>
      </c>
      <c r="X1407" t="s">
        <v>55</v>
      </c>
    </row>
    <row r="1408" spans="1:24" hidden="1" x14ac:dyDescent="0.25">
      <c r="A1408">
        <v>736</v>
      </c>
      <c r="B1408" t="s">
        <v>2177</v>
      </c>
      <c r="C1408" t="s">
        <v>2190</v>
      </c>
      <c r="D1408">
        <v>4</v>
      </c>
      <c r="E1408" t="s">
        <v>23</v>
      </c>
      <c r="F1408" t="s">
        <v>2191</v>
      </c>
      <c r="G1408" t="s">
        <v>44</v>
      </c>
      <c r="H1408" t="s">
        <v>798</v>
      </c>
      <c r="I1408" t="s">
        <v>2192</v>
      </c>
      <c r="J1408" t="s">
        <v>1887</v>
      </c>
      <c r="K1408">
        <f>COUNTIFS(Bike_Data[Product Name],Bike_Data[[#This Row],[Product Name]])</f>
        <v>25</v>
      </c>
      <c r="L1408">
        <f>_xlfn.RANK.EQ(Bike_Data[[#This Row],[Product Name Count]],Bike_Data[Product Name Count])</f>
        <v>2944</v>
      </c>
      <c r="M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08" t="s">
        <v>29</v>
      </c>
      <c r="O1408" t="s">
        <v>40</v>
      </c>
      <c r="P1408">
        <v>2</v>
      </c>
      <c r="Q1408">
        <v>3499.99</v>
      </c>
      <c r="R1408">
        <v>0.2</v>
      </c>
      <c r="S1408" t="s">
        <v>47</v>
      </c>
      <c r="T1408">
        <v>4</v>
      </c>
      <c r="U1408" t="s">
        <v>44</v>
      </c>
      <c r="V1408" t="s">
        <v>48</v>
      </c>
      <c r="W1408" t="s">
        <v>49</v>
      </c>
      <c r="X1408" t="s">
        <v>55</v>
      </c>
    </row>
    <row r="1409" spans="1:24" hidden="1" x14ac:dyDescent="0.25">
      <c r="A1409">
        <v>737</v>
      </c>
      <c r="B1409" t="s">
        <v>2177</v>
      </c>
      <c r="C1409" t="s">
        <v>2190</v>
      </c>
      <c r="D1409">
        <v>4</v>
      </c>
      <c r="E1409" t="s">
        <v>23</v>
      </c>
      <c r="F1409" t="s">
        <v>2193</v>
      </c>
      <c r="G1409" t="s">
        <v>44</v>
      </c>
      <c r="H1409" t="s">
        <v>570</v>
      </c>
      <c r="I1409" t="s">
        <v>2194</v>
      </c>
      <c r="J1409" t="s">
        <v>165</v>
      </c>
      <c r="K1409">
        <f>COUNTIFS(Bike_Data[Product Name],Bike_Data[[#This Row],[Product Name]])</f>
        <v>78</v>
      </c>
      <c r="L1409">
        <f>_xlfn.RANK.EQ(Bike_Data[[#This Row],[Product Name Count]],Bike_Data[Product Name Count])</f>
        <v>2170</v>
      </c>
      <c r="M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09" t="s">
        <v>36</v>
      </c>
      <c r="O1409" t="s">
        <v>69</v>
      </c>
      <c r="P1409">
        <v>2</v>
      </c>
      <c r="Q1409">
        <v>449</v>
      </c>
      <c r="R1409">
        <v>7.0000000000000007E-2</v>
      </c>
      <c r="S1409" t="s">
        <v>47</v>
      </c>
      <c r="T1409">
        <v>15</v>
      </c>
      <c r="U1409" t="s">
        <v>44</v>
      </c>
      <c r="V1409" t="s">
        <v>48</v>
      </c>
      <c r="W1409" t="s">
        <v>49</v>
      </c>
      <c r="X1409" t="s">
        <v>50</v>
      </c>
    </row>
    <row r="1410" spans="1:24" hidden="1" x14ac:dyDescent="0.25">
      <c r="A1410">
        <v>737</v>
      </c>
      <c r="B1410" t="s">
        <v>2177</v>
      </c>
      <c r="C1410" t="s">
        <v>2190</v>
      </c>
      <c r="D1410">
        <v>4</v>
      </c>
      <c r="E1410" t="s">
        <v>23</v>
      </c>
      <c r="F1410" t="s">
        <v>2193</v>
      </c>
      <c r="G1410" t="s">
        <v>44</v>
      </c>
      <c r="H1410" t="s">
        <v>570</v>
      </c>
      <c r="I1410" t="s">
        <v>2194</v>
      </c>
      <c r="J1410" t="s">
        <v>1948</v>
      </c>
      <c r="K1410">
        <f>COUNTIFS(Bike_Data[Product Name],Bike_Data[[#This Row],[Product Name]])</f>
        <v>26</v>
      </c>
      <c r="L1410">
        <f>_xlfn.RANK.EQ(Bike_Data[[#This Row],[Product Name Count]],Bike_Data[Product Name Count])</f>
        <v>2762</v>
      </c>
      <c r="M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10" t="s">
        <v>1867</v>
      </c>
      <c r="O1410" t="s">
        <v>30</v>
      </c>
      <c r="P1410">
        <v>1</v>
      </c>
      <c r="Q1410">
        <v>875.99</v>
      </c>
      <c r="R1410">
        <v>0.05</v>
      </c>
      <c r="S1410" t="s">
        <v>47</v>
      </c>
      <c r="T1410">
        <v>23</v>
      </c>
      <c r="U1410" t="s">
        <v>44</v>
      </c>
      <c r="V1410" t="s">
        <v>48</v>
      </c>
      <c r="W1410" t="s">
        <v>49</v>
      </c>
      <c r="X1410" t="s">
        <v>50</v>
      </c>
    </row>
    <row r="1411" spans="1:24" hidden="1" x14ac:dyDescent="0.25">
      <c r="A1411">
        <v>737</v>
      </c>
      <c r="B1411" t="s">
        <v>2177</v>
      </c>
      <c r="C1411" t="s">
        <v>2190</v>
      </c>
      <c r="D1411">
        <v>4</v>
      </c>
      <c r="E1411" t="s">
        <v>23</v>
      </c>
      <c r="F1411" t="s">
        <v>2193</v>
      </c>
      <c r="G1411" t="s">
        <v>44</v>
      </c>
      <c r="H1411" t="s">
        <v>570</v>
      </c>
      <c r="I1411" t="s">
        <v>2194</v>
      </c>
      <c r="J1411" t="s">
        <v>2163</v>
      </c>
      <c r="K1411">
        <f>COUNTIFS(Bike_Data[Product Name],Bike_Data[[#This Row],[Product Name]])</f>
        <v>21</v>
      </c>
      <c r="L1411">
        <f>_xlfn.RANK.EQ(Bike_Data[[#This Row],[Product Name Count]],Bike_Data[Product Name Count])</f>
        <v>3437</v>
      </c>
      <c r="M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11" t="s">
        <v>36</v>
      </c>
      <c r="O1411" t="s">
        <v>37</v>
      </c>
      <c r="P1411">
        <v>2</v>
      </c>
      <c r="Q1411">
        <v>799.99</v>
      </c>
      <c r="R1411">
        <v>7.0000000000000007E-2</v>
      </c>
      <c r="S1411" t="s">
        <v>47</v>
      </c>
      <c r="T1411">
        <v>25</v>
      </c>
      <c r="U1411" t="s">
        <v>44</v>
      </c>
      <c r="V1411" t="s">
        <v>48</v>
      </c>
      <c r="W1411" t="s">
        <v>49</v>
      </c>
      <c r="X1411" t="s">
        <v>50</v>
      </c>
    </row>
    <row r="1412" spans="1:24" hidden="1" x14ac:dyDescent="0.25">
      <c r="A1412">
        <v>737</v>
      </c>
      <c r="B1412" t="s">
        <v>2177</v>
      </c>
      <c r="C1412" t="s">
        <v>2190</v>
      </c>
      <c r="D1412">
        <v>4</v>
      </c>
      <c r="E1412" t="s">
        <v>23</v>
      </c>
      <c r="F1412" t="s">
        <v>2193</v>
      </c>
      <c r="G1412" t="s">
        <v>44</v>
      </c>
      <c r="H1412" t="s">
        <v>570</v>
      </c>
      <c r="I1412" t="s">
        <v>2194</v>
      </c>
      <c r="J1412" t="s">
        <v>2115</v>
      </c>
      <c r="K1412">
        <f>COUNTIFS(Bike_Data[Product Name],Bike_Data[[#This Row],[Product Name]])</f>
        <v>11</v>
      </c>
      <c r="L1412">
        <f>_xlfn.RANK.EQ(Bike_Data[[#This Row],[Product Name Count]],Bike_Data[Product Name Count])</f>
        <v>4131</v>
      </c>
      <c r="M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12" t="s">
        <v>39</v>
      </c>
      <c r="O1412" t="s">
        <v>40</v>
      </c>
      <c r="P1412">
        <v>1</v>
      </c>
      <c r="Q1412">
        <v>469.99</v>
      </c>
      <c r="R1412">
        <v>0.2</v>
      </c>
      <c r="S1412" t="s">
        <v>47</v>
      </c>
      <c r="T1412">
        <v>24</v>
      </c>
      <c r="U1412" t="s">
        <v>44</v>
      </c>
      <c r="V1412" t="s">
        <v>48</v>
      </c>
      <c r="W1412" t="s">
        <v>49</v>
      </c>
      <c r="X1412" t="s">
        <v>50</v>
      </c>
    </row>
    <row r="1413" spans="1:24" hidden="1" x14ac:dyDescent="0.25">
      <c r="A1413">
        <v>739</v>
      </c>
      <c r="B1413" t="s">
        <v>2190</v>
      </c>
      <c r="C1413" t="s">
        <v>2198</v>
      </c>
      <c r="D1413">
        <v>4</v>
      </c>
      <c r="E1413" t="s">
        <v>23</v>
      </c>
      <c r="F1413" t="s">
        <v>2199</v>
      </c>
      <c r="G1413" t="s">
        <v>44</v>
      </c>
      <c r="H1413" t="s">
        <v>2200</v>
      </c>
      <c r="I1413" t="s">
        <v>2201</v>
      </c>
      <c r="J1413" t="s">
        <v>56</v>
      </c>
      <c r="K1413">
        <f>COUNTIFS(Bike_Data[Product Name],Bike_Data[[#This Row],[Product Name]])</f>
        <v>86</v>
      </c>
      <c r="L1413">
        <f>_xlfn.RANK.EQ(Bike_Data[[#This Row],[Product Name Count]],Bike_Data[Product Name Count])</f>
        <v>1915</v>
      </c>
      <c r="M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13" t="s">
        <v>39</v>
      </c>
      <c r="O1413" t="s">
        <v>30</v>
      </c>
      <c r="P1413">
        <v>1</v>
      </c>
      <c r="Q1413">
        <v>999.99</v>
      </c>
      <c r="R1413">
        <v>0.2</v>
      </c>
      <c r="S1413" t="s">
        <v>47</v>
      </c>
      <c r="T1413">
        <v>28</v>
      </c>
      <c r="U1413" t="s">
        <v>44</v>
      </c>
      <c r="V1413" t="s">
        <v>48</v>
      </c>
      <c r="W1413" t="s">
        <v>49</v>
      </c>
      <c r="X1413" t="s">
        <v>50</v>
      </c>
    </row>
    <row r="1414" spans="1:24" hidden="1" x14ac:dyDescent="0.25">
      <c r="A1414">
        <v>740</v>
      </c>
      <c r="B1414" t="s">
        <v>2190</v>
      </c>
      <c r="C1414" t="s">
        <v>2198</v>
      </c>
      <c r="D1414">
        <v>4</v>
      </c>
      <c r="E1414" t="s">
        <v>23</v>
      </c>
      <c r="F1414" t="s">
        <v>2202</v>
      </c>
      <c r="G1414" t="s">
        <v>44</v>
      </c>
      <c r="H1414" t="s">
        <v>817</v>
      </c>
      <c r="I1414" t="s">
        <v>2203</v>
      </c>
      <c r="J1414" t="s">
        <v>78</v>
      </c>
      <c r="K1414">
        <f>COUNTIFS(Bike_Data[Product Name],Bike_Data[[#This Row],[Product Name]])</f>
        <v>193</v>
      </c>
      <c r="L1414">
        <f>_xlfn.RANK.EQ(Bike_Data[[#This Row],[Product Name Count]],Bike_Data[Product Name Count])</f>
        <v>1</v>
      </c>
      <c r="M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14" t="s">
        <v>36</v>
      </c>
      <c r="O1414" t="s">
        <v>37</v>
      </c>
      <c r="P1414">
        <v>2</v>
      </c>
      <c r="Q1414">
        <v>549.99</v>
      </c>
      <c r="R1414">
        <v>7.0000000000000007E-2</v>
      </c>
      <c r="S1414" t="s">
        <v>47</v>
      </c>
      <c r="T1414">
        <v>2</v>
      </c>
      <c r="U1414" t="s">
        <v>44</v>
      </c>
      <c r="V1414" t="s">
        <v>48</v>
      </c>
      <c r="W1414" t="s">
        <v>49</v>
      </c>
      <c r="X1414" t="s">
        <v>50</v>
      </c>
    </row>
    <row r="1415" spans="1:24" hidden="1" x14ac:dyDescent="0.25">
      <c r="A1415">
        <v>740</v>
      </c>
      <c r="B1415" t="s">
        <v>2190</v>
      </c>
      <c r="C1415" t="s">
        <v>2198</v>
      </c>
      <c r="D1415">
        <v>4</v>
      </c>
      <c r="E1415" t="s">
        <v>23</v>
      </c>
      <c r="F1415" t="s">
        <v>2202</v>
      </c>
      <c r="G1415" t="s">
        <v>44</v>
      </c>
      <c r="H1415" t="s">
        <v>817</v>
      </c>
      <c r="I1415" t="s">
        <v>2203</v>
      </c>
      <c r="J1415" t="s">
        <v>104</v>
      </c>
      <c r="K1415">
        <f>COUNTIFS(Bike_Data[Product Name],Bike_Data[[#This Row],[Product Name]])</f>
        <v>97</v>
      </c>
      <c r="L1415">
        <f>_xlfn.RANK.EQ(Bike_Data[[#This Row],[Product Name Count]],Bike_Data[Product Name Count])</f>
        <v>1262</v>
      </c>
      <c r="M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15" t="s">
        <v>29</v>
      </c>
      <c r="O1415" t="s">
        <v>30</v>
      </c>
      <c r="P1415">
        <v>1</v>
      </c>
      <c r="Q1415">
        <v>1680.99</v>
      </c>
      <c r="R1415">
        <v>0.2</v>
      </c>
      <c r="S1415" t="s">
        <v>47</v>
      </c>
      <c r="T1415">
        <v>21</v>
      </c>
      <c r="U1415" t="s">
        <v>44</v>
      </c>
      <c r="V1415" t="s">
        <v>48</v>
      </c>
      <c r="W1415" t="s">
        <v>49</v>
      </c>
      <c r="X1415" t="s">
        <v>50</v>
      </c>
    </row>
    <row r="1416" spans="1:24" hidden="1" x14ac:dyDescent="0.25">
      <c r="A1416">
        <v>740</v>
      </c>
      <c r="B1416" t="s">
        <v>2190</v>
      </c>
      <c r="C1416" t="s">
        <v>2198</v>
      </c>
      <c r="D1416">
        <v>4</v>
      </c>
      <c r="E1416" t="s">
        <v>23</v>
      </c>
      <c r="F1416" t="s">
        <v>2202</v>
      </c>
      <c r="G1416" t="s">
        <v>44</v>
      </c>
      <c r="H1416" t="s">
        <v>817</v>
      </c>
      <c r="I1416" t="s">
        <v>2203</v>
      </c>
      <c r="J1416" t="s">
        <v>165</v>
      </c>
      <c r="K1416">
        <f>COUNTIFS(Bike_Data[Product Name],Bike_Data[[#This Row],[Product Name]])</f>
        <v>78</v>
      </c>
      <c r="L1416">
        <f>_xlfn.RANK.EQ(Bike_Data[[#This Row],[Product Name Count]],Bike_Data[Product Name Count])</f>
        <v>2170</v>
      </c>
      <c r="M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16" t="s">
        <v>36</v>
      </c>
      <c r="O1416" t="s">
        <v>69</v>
      </c>
      <c r="P1416">
        <v>1</v>
      </c>
      <c r="Q1416">
        <v>449</v>
      </c>
      <c r="R1416">
        <v>0.2</v>
      </c>
      <c r="S1416" t="s">
        <v>47</v>
      </c>
      <c r="T1416">
        <v>15</v>
      </c>
      <c r="U1416" t="s">
        <v>44</v>
      </c>
      <c r="V1416" t="s">
        <v>48</v>
      </c>
      <c r="W1416" t="s">
        <v>49</v>
      </c>
      <c r="X1416" t="s">
        <v>50</v>
      </c>
    </row>
    <row r="1417" spans="1:24" hidden="1" x14ac:dyDescent="0.25">
      <c r="A1417">
        <v>740</v>
      </c>
      <c r="B1417" t="s">
        <v>2190</v>
      </c>
      <c r="C1417" t="s">
        <v>2198</v>
      </c>
      <c r="D1417">
        <v>4</v>
      </c>
      <c r="E1417" t="s">
        <v>23</v>
      </c>
      <c r="F1417" t="s">
        <v>2202</v>
      </c>
      <c r="G1417" t="s">
        <v>44</v>
      </c>
      <c r="H1417" t="s">
        <v>817</v>
      </c>
      <c r="I1417" t="s">
        <v>2203</v>
      </c>
      <c r="J1417" t="s">
        <v>2039</v>
      </c>
      <c r="K1417">
        <f>COUNTIFS(Bike_Data[Product Name],Bike_Data[[#This Row],[Product Name]])</f>
        <v>24</v>
      </c>
      <c r="L1417">
        <f>_xlfn.RANK.EQ(Bike_Data[[#This Row],[Product Name Count]],Bike_Data[Product Name Count])</f>
        <v>3069</v>
      </c>
      <c r="M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17" t="s">
        <v>36</v>
      </c>
      <c r="O1417" t="s">
        <v>37</v>
      </c>
      <c r="P1417">
        <v>1</v>
      </c>
      <c r="Q1417">
        <v>1099.99</v>
      </c>
      <c r="R1417">
        <v>0.05</v>
      </c>
      <c r="S1417" t="s">
        <v>47</v>
      </c>
      <c r="T1417">
        <v>19</v>
      </c>
      <c r="U1417" t="s">
        <v>44</v>
      </c>
      <c r="V1417" t="s">
        <v>48</v>
      </c>
      <c r="W1417" t="s">
        <v>49</v>
      </c>
      <c r="X1417" t="s">
        <v>50</v>
      </c>
    </row>
    <row r="1418" spans="1:24" hidden="1" x14ac:dyDescent="0.25">
      <c r="A1418">
        <v>740</v>
      </c>
      <c r="B1418" t="s">
        <v>2190</v>
      </c>
      <c r="C1418" t="s">
        <v>2198</v>
      </c>
      <c r="D1418">
        <v>4</v>
      </c>
      <c r="E1418" t="s">
        <v>23</v>
      </c>
      <c r="F1418" t="s">
        <v>2202</v>
      </c>
      <c r="G1418" t="s">
        <v>44</v>
      </c>
      <c r="H1418" t="s">
        <v>817</v>
      </c>
      <c r="I1418" t="s">
        <v>2203</v>
      </c>
      <c r="J1418" t="s">
        <v>1920</v>
      </c>
      <c r="K1418">
        <f>COUNTIFS(Bike_Data[Product Name],Bike_Data[[#This Row],[Product Name]])</f>
        <v>19</v>
      </c>
      <c r="L1418">
        <f>_xlfn.RANK.EQ(Bike_Data[[#This Row],[Product Name Count]],Bike_Data[Product Name Count])</f>
        <v>3683</v>
      </c>
      <c r="M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18" t="s">
        <v>87</v>
      </c>
      <c r="O1418" t="s">
        <v>1857</v>
      </c>
      <c r="P1418">
        <v>2</v>
      </c>
      <c r="Q1418">
        <v>249.99</v>
      </c>
      <c r="R1418">
        <v>0.2</v>
      </c>
      <c r="S1418" t="s">
        <v>47</v>
      </c>
      <c r="T1418">
        <v>2</v>
      </c>
      <c r="U1418" t="s">
        <v>44</v>
      </c>
      <c r="V1418" t="s">
        <v>48</v>
      </c>
      <c r="W1418" t="s">
        <v>49</v>
      </c>
      <c r="X1418" t="s">
        <v>50</v>
      </c>
    </row>
    <row r="1419" spans="1:24" hidden="1" x14ac:dyDescent="0.25">
      <c r="A1419">
        <v>743</v>
      </c>
      <c r="B1419" t="s">
        <v>2182</v>
      </c>
      <c r="C1419" t="s">
        <v>2208</v>
      </c>
      <c r="D1419">
        <v>4</v>
      </c>
      <c r="E1419" t="s">
        <v>23</v>
      </c>
      <c r="F1419" t="s">
        <v>2209</v>
      </c>
      <c r="G1419" t="s">
        <v>44</v>
      </c>
      <c r="H1419" t="s">
        <v>698</v>
      </c>
      <c r="I1419" t="s">
        <v>2210</v>
      </c>
      <c r="J1419" t="s">
        <v>1931</v>
      </c>
      <c r="K1419">
        <f>COUNTIFS(Bike_Data[Product Name],Bike_Data[[#This Row],[Product Name]])</f>
        <v>14</v>
      </c>
      <c r="L1419">
        <f>_xlfn.RANK.EQ(Bike_Data[[#This Row],[Product Name Count]],Bike_Data[Product Name Count])</f>
        <v>4078</v>
      </c>
      <c r="M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19" t="s">
        <v>36</v>
      </c>
      <c r="O1419" t="s">
        <v>1861</v>
      </c>
      <c r="P1419">
        <v>1</v>
      </c>
      <c r="Q1419">
        <v>761.99</v>
      </c>
      <c r="R1419">
        <v>0.05</v>
      </c>
      <c r="S1419" t="s">
        <v>47</v>
      </c>
      <c r="T1419">
        <v>27</v>
      </c>
      <c r="U1419" t="s">
        <v>44</v>
      </c>
      <c r="V1419" t="s">
        <v>48</v>
      </c>
      <c r="W1419" t="s">
        <v>49</v>
      </c>
      <c r="X1419" t="s">
        <v>50</v>
      </c>
    </row>
    <row r="1420" spans="1:24" hidden="1" x14ac:dyDescent="0.25">
      <c r="A1420">
        <v>744</v>
      </c>
      <c r="B1420" t="s">
        <v>2182</v>
      </c>
      <c r="C1420" t="s">
        <v>2198</v>
      </c>
      <c r="D1420">
        <v>4</v>
      </c>
      <c r="E1420" t="s">
        <v>23</v>
      </c>
      <c r="F1420" t="s">
        <v>2211</v>
      </c>
      <c r="G1420" t="s">
        <v>44</v>
      </c>
      <c r="H1420" t="s">
        <v>731</v>
      </c>
      <c r="I1420" t="s">
        <v>2212</v>
      </c>
      <c r="J1420" t="s">
        <v>1944</v>
      </c>
      <c r="K1420">
        <f>COUNTIFS(Bike_Data[Product Name],Bike_Data[[#This Row],[Product Name]])</f>
        <v>22</v>
      </c>
      <c r="L1420">
        <f>_xlfn.RANK.EQ(Bike_Data[[#This Row],[Product Name Count]],Bike_Data[Product Name Count])</f>
        <v>3283</v>
      </c>
      <c r="M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20" t="s">
        <v>39</v>
      </c>
      <c r="O1420" t="s">
        <v>30</v>
      </c>
      <c r="P1420">
        <v>2</v>
      </c>
      <c r="Q1420">
        <v>469.99</v>
      </c>
      <c r="R1420">
        <v>0.2</v>
      </c>
      <c r="S1420" t="s">
        <v>47</v>
      </c>
      <c r="T1420">
        <v>8</v>
      </c>
      <c r="U1420" t="s">
        <v>44</v>
      </c>
      <c r="V1420" t="s">
        <v>48</v>
      </c>
      <c r="W1420" t="s">
        <v>49</v>
      </c>
      <c r="X1420" t="s">
        <v>55</v>
      </c>
    </row>
    <row r="1421" spans="1:24" hidden="1" x14ac:dyDescent="0.25">
      <c r="A1421">
        <v>745</v>
      </c>
      <c r="B1421" t="s">
        <v>2182</v>
      </c>
      <c r="C1421" t="s">
        <v>2195</v>
      </c>
      <c r="D1421">
        <v>4</v>
      </c>
      <c r="E1421" t="s">
        <v>23</v>
      </c>
      <c r="F1421" t="s">
        <v>2213</v>
      </c>
      <c r="G1421" t="s">
        <v>44</v>
      </c>
      <c r="H1421" t="s">
        <v>1384</v>
      </c>
      <c r="I1421" t="s">
        <v>2214</v>
      </c>
      <c r="J1421" t="s">
        <v>86</v>
      </c>
      <c r="K1421">
        <f>COUNTIFS(Bike_Data[Product Name],Bike_Data[[#This Row],[Product Name]])</f>
        <v>180</v>
      </c>
      <c r="L1421">
        <f>_xlfn.RANK.EQ(Bike_Data[[#This Row],[Product Name Count]],Bike_Data[Product Name Count])</f>
        <v>572</v>
      </c>
      <c r="M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21" t="s">
        <v>87</v>
      </c>
      <c r="O1421" t="s">
        <v>37</v>
      </c>
      <c r="P1421">
        <v>2</v>
      </c>
      <c r="Q1421">
        <v>269.99</v>
      </c>
      <c r="R1421">
        <v>0.2</v>
      </c>
      <c r="S1421" t="s">
        <v>47</v>
      </c>
      <c r="T1421">
        <v>0</v>
      </c>
      <c r="U1421" t="s">
        <v>44</v>
      </c>
      <c r="V1421" t="s">
        <v>48</v>
      </c>
      <c r="W1421" t="s">
        <v>49</v>
      </c>
      <c r="X1421" t="s">
        <v>55</v>
      </c>
    </row>
    <row r="1422" spans="1:24" hidden="1" x14ac:dyDescent="0.25">
      <c r="A1422">
        <v>745</v>
      </c>
      <c r="B1422" t="s">
        <v>2182</v>
      </c>
      <c r="C1422" t="s">
        <v>2195</v>
      </c>
      <c r="D1422">
        <v>4</v>
      </c>
      <c r="E1422" t="s">
        <v>23</v>
      </c>
      <c r="F1422" t="s">
        <v>2213</v>
      </c>
      <c r="G1422" t="s">
        <v>44</v>
      </c>
      <c r="H1422" t="s">
        <v>1384</v>
      </c>
      <c r="I1422" t="s">
        <v>2214</v>
      </c>
      <c r="J1422" t="s">
        <v>1879</v>
      </c>
      <c r="K1422">
        <f>COUNTIFS(Bike_Data[Product Name],Bike_Data[[#This Row],[Product Name]])</f>
        <v>49</v>
      </c>
      <c r="L1422">
        <f>_xlfn.RANK.EQ(Bike_Data[[#This Row],[Product Name Count]],Bike_Data[Product Name Count])</f>
        <v>2325</v>
      </c>
      <c r="M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22" t="s">
        <v>87</v>
      </c>
      <c r="O1422" t="s">
        <v>37</v>
      </c>
      <c r="P1422">
        <v>2</v>
      </c>
      <c r="Q1422">
        <v>299.99</v>
      </c>
      <c r="R1422">
        <v>0.05</v>
      </c>
      <c r="S1422" t="s">
        <v>47</v>
      </c>
      <c r="T1422">
        <v>10</v>
      </c>
      <c r="U1422" t="s">
        <v>44</v>
      </c>
      <c r="V1422" t="s">
        <v>48</v>
      </c>
      <c r="W1422" t="s">
        <v>49</v>
      </c>
      <c r="X1422" t="s">
        <v>55</v>
      </c>
    </row>
    <row r="1423" spans="1:24" hidden="1" x14ac:dyDescent="0.25">
      <c r="A1423">
        <v>745</v>
      </c>
      <c r="B1423" t="s">
        <v>2182</v>
      </c>
      <c r="C1423" t="s">
        <v>2195</v>
      </c>
      <c r="D1423">
        <v>4</v>
      </c>
      <c r="E1423" t="s">
        <v>23</v>
      </c>
      <c r="F1423" t="s">
        <v>2213</v>
      </c>
      <c r="G1423" t="s">
        <v>44</v>
      </c>
      <c r="H1423" t="s">
        <v>1384</v>
      </c>
      <c r="I1423" t="s">
        <v>2214</v>
      </c>
      <c r="J1423" t="s">
        <v>1914</v>
      </c>
      <c r="K1423">
        <f>COUNTIFS(Bike_Data[Product Name],Bike_Data[[#This Row],[Product Name]])</f>
        <v>27</v>
      </c>
      <c r="L1423">
        <f>_xlfn.RANK.EQ(Bike_Data[[#This Row],[Product Name Count]],Bike_Data[Product Name Count])</f>
        <v>2735</v>
      </c>
      <c r="M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23" t="s">
        <v>36</v>
      </c>
      <c r="O1423" t="s">
        <v>1861</v>
      </c>
      <c r="P1423">
        <v>1</v>
      </c>
      <c r="Q1423">
        <v>647.99</v>
      </c>
      <c r="R1423">
        <v>0.1</v>
      </c>
      <c r="S1423" t="s">
        <v>47</v>
      </c>
      <c r="T1423">
        <v>4</v>
      </c>
      <c r="U1423" t="s">
        <v>44</v>
      </c>
      <c r="V1423" t="s">
        <v>48</v>
      </c>
      <c r="W1423" t="s">
        <v>49</v>
      </c>
      <c r="X1423" t="s">
        <v>55</v>
      </c>
    </row>
    <row r="1424" spans="1:24" hidden="1" x14ac:dyDescent="0.25">
      <c r="A1424">
        <v>749</v>
      </c>
      <c r="B1424" t="s">
        <v>2208</v>
      </c>
      <c r="C1424" t="s">
        <v>2215</v>
      </c>
      <c r="D1424">
        <v>4</v>
      </c>
      <c r="E1424" t="s">
        <v>23</v>
      </c>
      <c r="F1424" t="s">
        <v>2223</v>
      </c>
      <c r="G1424" t="s">
        <v>44</v>
      </c>
      <c r="H1424" t="s">
        <v>2224</v>
      </c>
      <c r="I1424" t="s">
        <v>2225</v>
      </c>
      <c r="J1424" t="s">
        <v>78</v>
      </c>
      <c r="K1424">
        <f>COUNTIFS(Bike_Data[Product Name],Bike_Data[[#This Row],[Product Name]])</f>
        <v>193</v>
      </c>
      <c r="L1424">
        <f>_xlfn.RANK.EQ(Bike_Data[[#This Row],[Product Name Count]],Bike_Data[Product Name Count])</f>
        <v>1</v>
      </c>
      <c r="M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24" t="s">
        <v>70</v>
      </c>
      <c r="O1424" t="s">
        <v>37</v>
      </c>
      <c r="P1424">
        <v>1</v>
      </c>
      <c r="Q1424">
        <v>549.99</v>
      </c>
      <c r="R1424">
        <v>0.05</v>
      </c>
      <c r="S1424" t="s">
        <v>47</v>
      </c>
      <c r="T1424">
        <v>16</v>
      </c>
      <c r="U1424" t="s">
        <v>44</v>
      </c>
      <c r="V1424" t="s">
        <v>48</v>
      </c>
      <c r="W1424" t="s">
        <v>49</v>
      </c>
      <c r="X1424" t="s">
        <v>55</v>
      </c>
    </row>
    <row r="1425" spans="1:24" hidden="1" x14ac:dyDescent="0.25">
      <c r="A1425">
        <v>749</v>
      </c>
      <c r="B1425" t="s">
        <v>2208</v>
      </c>
      <c r="C1425" t="s">
        <v>2215</v>
      </c>
      <c r="D1425">
        <v>4</v>
      </c>
      <c r="E1425" t="s">
        <v>23</v>
      </c>
      <c r="F1425" t="s">
        <v>2223</v>
      </c>
      <c r="G1425" t="s">
        <v>44</v>
      </c>
      <c r="H1425" t="s">
        <v>2224</v>
      </c>
      <c r="I1425" t="s">
        <v>2225</v>
      </c>
      <c r="J1425" t="s">
        <v>76</v>
      </c>
      <c r="K1425">
        <f>COUNTIFS(Bike_Data[Product Name],Bike_Data[[#This Row],[Product Name]])</f>
        <v>101</v>
      </c>
      <c r="L1425">
        <f>_xlfn.RANK.EQ(Bike_Data[[#This Row],[Product Name Count]],Bike_Data[Product Name Count])</f>
        <v>862</v>
      </c>
      <c r="M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25" t="s">
        <v>77</v>
      </c>
      <c r="O1425" t="s">
        <v>40</v>
      </c>
      <c r="P1425">
        <v>1</v>
      </c>
      <c r="Q1425">
        <v>2999.99</v>
      </c>
      <c r="R1425">
        <v>0.2</v>
      </c>
      <c r="S1425" t="s">
        <v>47</v>
      </c>
      <c r="T1425">
        <v>17</v>
      </c>
      <c r="U1425" t="s">
        <v>44</v>
      </c>
      <c r="V1425" t="s">
        <v>48</v>
      </c>
      <c r="W1425" t="s">
        <v>49</v>
      </c>
      <c r="X1425" t="s">
        <v>55</v>
      </c>
    </row>
    <row r="1426" spans="1:24" hidden="1" x14ac:dyDescent="0.25">
      <c r="A1426">
        <v>749</v>
      </c>
      <c r="B1426" t="s">
        <v>2208</v>
      </c>
      <c r="C1426" t="s">
        <v>2215</v>
      </c>
      <c r="D1426">
        <v>4</v>
      </c>
      <c r="E1426" t="s">
        <v>23</v>
      </c>
      <c r="F1426" t="s">
        <v>2223</v>
      </c>
      <c r="G1426" t="s">
        <v>44</v>
      </c>
      <c r="H1426" t="s">
        <v>2224</v>
      </c>
      <c r="I1426" t="s">
        <v>2225</v>
      </c>
      <c r="J1426" t="s">
        <v>2002</v>
      </c>
      <c r="K1426">
        <f>COUNTIFS(Bike_Data[Product Name],Bike_Data[[#This Row],[Product Name]])</f>
        <v>26</v>
      </c>
      <c r="L1426">
        <f>_xlfn.RANK.EQ(Bike_Data[[#This Row],[Product Name Count]],Bike_Data[Product Name Count])</f>
        <v>2762</v>
      </c>
      <c r="M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26" t="s">
        <v>39</v>
      </c>
      <c r="O1426" t="s">
        <v>30</v>
      </c>
      <c r="P1426">
        <v>1</v>
      </c>
      <c r="Q1426">
        <v>2499.9899999999998</v>
      </c>
      <c r="R1426">
        <v>0.05</v>
      </c>
      <c r="S1426" t="s">
        <v>47</v>
      </c>
      <c r="T1426">
        <v>25</v>
      </c>
      <c r="U1426" t="s">
        <v>44</v>
      </c>
      <c r="V1426" t="s">
        <v>48</v>
      </c>
      <c r="W1426" t="s">
        <v>49</v>
      </c>
      <c r="X1426" t="s">
        <v>55</v>
      </c>
    </row>
    <row r="1427" spans="1:24" hidden="1" x14ac:dyDescent="0.25">
      <c r="A1427">
        <v>749</v>
      </c>
      <c r="B1427" t="s">
        <v>2208</v>
      </c>
      <c r="C1427" t="s">
        <v>2215</v>
      </c>
      <c r="D1427">
        <v>4</v>
      </c>
      <c r="E1427" t="s">
        <v>23</v>
      </c>
      <c r="F1427" t="s">
        <v>2223</v>
      </c>
      <c r="G1427" t="s">
        <v>44</v>
      </c>
      <c r="H1427" t="s">
        <v>2224</v>
      </c>
      <c r="I1427" t="s">
        <v>2225</v>
      </c>
      <c r="J1427" t="s">
        <v>2090</v>
      </c>
      <c r="K1427">
        <f>COUNTIFS(Bike_Data[Product Name],Bike_Data[[#This Row],[Product Name]])</f>
        <v>21</v>
      </c>
      <c r="L1427">
        <f>_xlfn.RANK.EQ(Bike_Data[[#This Row],[Product Name Count]],Bike_Data[Product Name Count])</f>
        <v>3437</v>
      </c>
      <c r="M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27" t="s">
        <v>39</v>
      </c>
      <c r="O1427" t="s">
        <v>40</v>
      </c>
      <c r="P1427">
        <v>1</v>
      </c>
      <c r="Q1427">
        <v>4999.99</v>
      </c>
      <c r="R1427">
        <v>7.0000000000000007E-2</v>
      </c>
      <c r="S1427" t="s">
        <v>47</v>
      </c>
      <c r="T1427">
        <v>15</v>
      </c>
      <c r="U1427" t="s">
        <v>44</v>
      </c>
      <c r="V1427" t="s">
        <v>48</v>
      </c>
      <c r="W1427" t="s">
        <v>49</v>
      </c>
      <c r="X1427" t="s">
        <v>55</v>
      </c>
    </row>
    <row r="1428" spans="1:24" hidden="1" x14ac:dyDescent="0.25">
      <c r="A1428">
        <v>749</v>
      </c>
      <c r="B1428" t="s">
        <v>2208</v>
      </c>
      <c r="C1428" t="s">
        <v>2215</v>
      </c>
      <c r="D1428">
        <v>4</v>
      </c>
      <c r="E1428" t="s">
        <v>23</v>
      </c>
      <c r="F1428" t="s">
        <v>2223</v>
      </c>
      <c r="G1428" t="s">
        <v>44</v>
      </c>
      <c r="H1428" t="s">
        <v>2224</v>
      </c>
      <c r="I1428" t="s">
        <v>2225</v>
      </c>
      <c r="J1428" t="s">
        <v>1921</v>
      </c>
      <c r="K1428">
        <f>COUNTIFS(Bike_Data[Product Name],Bike_Data[[#This Row],[Product Name]])</f>
        <v>16</v>
      </c>
      <c r="L1428">
        <f>_xlfn.RANK.EQ(Bike_Data[[#This Row],[Product Name Count]],Bike_Data[Product Name Count])</f>
        <v>3937</v>
      </c>
      <c r="M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28" t="s">
        <v>36</v>
      </c>
      <c r="O1428" t="s">
        <v>1861</v>
      </c>
      <c r="P1428">
        <v>1</v>
      </c>
      <c r="Q1428">
        <v>402.99</v>
      </c>
      <c r="R1428">
        <v>0.2</v>
      </c>
      <c r="S1428" t="s">
        <v>47</v>
      </c>
      <c r="T1428">
        <v>29</v>
      </c>
      <c r="U1428" t="s">
        <v>44</v>
      </c>
      <c r="V1428" t="s">
        <v>48</v>
      </c>
      <c r="W1428" t="s">
        <v>49</v>
      </c>
      <c r="X1428" t="s">
        <v>55</v>
      </c>
    </row>
    <row r="1429" spans="1:24" hidden="1" x14ac:dyDescent="0.25">
      <c r="A1429">
        <v>752</v>
      </c>
      <c r="B1429" t="s">
        <v>2215</v>
      </c>
      <c r="C1429" t="s">
        <v>2228</v>
      </c>
      <c r="D1429">
        <v>4</v>
      </c>
      <c r="E1429" t="s">
        <v>23</v>
      </c>
      <c r="F1429" t="s">
        <v>2231</v>
      </c>
      <c r="G1429" t="s">
        <v>44</v>
      </c>
      <c r="H1429" t="s">
        <v>163</v>
      </c>
      <c r="I1429" t="s">
        <v>2232</v>
      </c>
      <c r="J1429" t="s">
        <v>78</v>
      </c>
      <c r="K1429">
        <f>COUNTIFS(Bike_Data[Product Name],Bike_Data[[#This Row],[Product Name]])</f>
        <v>193</v>
      </c>
      <c r="L1429">
        <f>_xlfn.RANK.EQ(Bike_Data[[#This Row],[Product Name Count]],Bike_Data[Product Name Count])</f>
        <v>1</v>
      </c>
      <c r="M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29" t="s">
        <v>36</v>
      </c>
      <c r="O1429" t="s">
        <v>37</v>
      </c>
      <c r="P1429">
        <v>2</v>
      </c>
      <c r="Q1429">
        <v>549.99</v>
      </c>
      <c r="R1429">
        <v>0.05</v>
      </c>
      <c r="S1429" t="s">
        <v>47</v>
      </c>
      <c r="T1429">
        <v>2</v>
      </c>
      <c r="U1429" t="s">
        <v>44</v>
      </c>
      <c r="V1429" t="s">
        <v>48</v>
      </c>
      <c r="W1429" t="s">
        <v>49</v>
      </c>
      <c r="X1429" t="s">
        <v>50</v>
      </c>
    </row>
    <row r="1430" spans="1:24" hidden="1" x14ac:dyDescent="0.25">
      <c r="A1430">
        <v>752</v>
      </c>
      <c r="B1430" t="s">
        <v>2215</v>
      </c>
      <c r="C1430" t="s">
        <v>2228</v>
      </c>
      <c r="D1430">
        <v>4</v>
      </c>
      <c r="E1430" t="s">
        <v>23</v>
      </c>
      <c r="F1430" t="s">
        <v>2231</v>
      </c>
      <c r="G1430" t="s">
        <v>44</v>
      </c>
      <c r="H1430" t="s">
        <v>163</v>
      </c>
      <c r="I1430" t="s">
        <v>2232</v>
      </c>
      <c r="J1430" t="s">
        <v>2075</v>
      </c>
      <c r="K1430">
        <f>COUNTIFS(Bike_Data[Product Name],Bike_Data[[#This Row],[Product Name]])</f>
        <v>13</v>
      </c>
      <c r="L1430">
        <f>_xlfn.RANK.EQ(Bike_Data[[#This Row],[Product Name Count]],Bike_Data[Product Name Count])</f>
        <v>4106</v>
      </c>
      <c r="M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30" t="s">
        <v>39</v>
      </c>
      <c r="O1430" t="s">
        <v>30</v>
      </c>
      <c r="P1430">
        <v>2</v>
      </c>
      <c r="Q1430">
        <v>1632.99</v>
      </c>
      <c r="R1430">
        <v>0.05</v>
      </c>
      <c r="S1430" t="s">
        <v>47</v>
      </c>
      <c r="T1430">
        <v>10</v>
      </c>
      <c r="U1430" t="s">
        <v>44</v>
      </c>
      <c r="V1430" t="s">
        <v>48</v>
      </c>
      <c r="W1430" t="s">
        <v>49</v>
      </c>
      <c r="X1430" t="s">
        <v>50</v>
      </c>
    </row>
    <row r="1431" spans="1:24" hidden="1" x14ac:dyDescent="0.25">
      <c r="A1431">
        <v>753</v>
      </c>
      <c r="B1431" t="s">
        <v>2215</v>
      </c>
      <c r="C1431" t="s">
        <v>2233</v>
      </c>
      <c r="D1431">
        <v>4</v>
      </c>
      <c r="E1431" t="s">
        <v>23</v>
      </c>
      <c r="F1431" t="s">
        <v>2234</v>
      </c>
      <c r="G1431" t="s">
        <v>44</v>
      </c>
      <c r="H1431" t="s">
        <v>1084</v>
      </c>
      <c r="I1431" t="s">
        <v>2235</v>
      </c>
      <c r="J1431" t="s">
        <v>92</v>
      </c>
      <c r="K1431">
        <f>COUNTIFS(Bike_Data[Product Name],Bike_Data[[#This Row],[Product Name]])</f>
        <v>101</v>
      </c>
      <c r="L1431">
        <f>_xlfn.RANK.EQ(Bike_Data[[#This Row],[Product Name Count]],Bike_Data[Product Name Count])</f>
        <v>862</v>
      </c>
      <c r="M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31" t="s">
        <v>39</v>
      </c>
      <c r="O1431" t="s">
        <v>40</v>
      </c>
      <c r="P1431">
        <v>2</v>
      </c>
      <c r="Q1431">
        <v>3999.99</v>
      </c>
      <c r="R1431">
        <v>0.2</v>
      </c>
      <c r="S1431" t="s">
        <v>47</v>
      </c>
      <c r="T1431">
        <v>8</v>
      </c>
      <c r="U1431" t="s">
        <v>44</v>
      </c>
      <c r="V1431" t="s">
        <v>48</v>
      </c>
      <c r="W1431" t="s">
        <v>49</v>
      </c>
      <c r="X1431" t="s">
        <v>55</v>
      </c>
    </row>
    <row r="1432" spans="1:24" hidden="1" x14ac:dyDescent="0.25">
      <c r="A1432">
        <v>753</v>
      </c>
      <c r="B1432" t="s">
        <v>2215</v>
      </c>
      <c r="C1432" t="s">
        <v>2233</v>
      </c>
      <c r="D1432">
        <v>4</v>
      </c>
      <c r="E1432" t="s">
        <v>23</v>
      </c>
      <c r="F1432" t="s">
        <v>2234</v>
      </c>
      <c r="G1432" t="s">
        <v>44</v>
      </c>
      <c r="H1432" t="s">
        <v>1084</v>
      </c>
      <c r="I1432" t="s">
        <v>2235</v>
      </c>
      <c r="J1432" t="s">
        <v>1879</v>
      </c>
      <c r="K1432">
        <f>COUNTIFS(Bike_Data[Product Name],Bike_Data[[#This Row],[Product Name]])</f>
        <v>49</v>
      </c>
      <c r="L1432">
        <f>_xlfn.RANK.EQ(Bike_Data[[#This Row],[Product Name Count]],Bike_Data[Product Name Count])</f>
        <v>2325</v>
      </c>
      <c r="M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32" t="s">
        <v>87</v>
      </c>
      <c r="O1432" t="s">
        <v>37</v>
      </c>
      <c r="P1432">
        <v>1</v>
      </c>
      <c r="Q1432">
        <v>299.99</v>
      </c>
      <c r="R1432">
        <v>7.0000000000000007E-2</v>
      </c>
      <c r="S1432" t="s">
        <v>47</v>
      </c>
      <c r="T1432">
        <v>10</v>
      </c>
      <c r="U1432" t="s">
        <v>44</v>
      </c>
      <c r="V1432" t="s">
        <v>48</v>
      </c>
      <c r="W1432" t="s">
        <v>49</v>
      </c>
      <c r="X1432" t="s">
        <v>55</v>
      </c>
    </row>
    <row r="1433" spans="1:24" hidden="1" x14ac:dyDescent="0.25">
      <c r="A1433">
        <v>753</v>
      </c>
      <c r="B1433" t="s">
        <v>2215</v>
      </c>
      <c r="C1433" t="s">
        <v>2233</v>
      </c>
      <c r="D1433">
        <v>4</v>
      </c>
      <c r="E1433" t="s">
        <v>23</v>
      </c>
      <c r="F1433" t="s">
        <v>2234</v>
      </c>
      <c r="G1433" t="s">
        <v>44</v>
      </c>
      <c r="H1433" t="s">
        <v>1084</v>
      </c>
      <c r="I1433" t="s">
        <v>2235</v>
      </c>
      <c r="J1433" t="s">
        <v>2236</v>
      </c>
      <c r="K1433">
        <f>COUNTIFS(Bike_Data[Product Name],Bike_Data[[#This Row],[Product Name]])</f>
        <v>29</v>
      </c>
      <c r="L1433">
        <f>_xlfn.RANK.EQ(Bike_Data[[#This Row],[Product Name Count]],Bike_Data[Product Name Count])</f>
        <v>2566</v>
      </c>
      <c r="M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33" t="s">
        <v>39</v>
      </c>
      <c r="O1433" t="s">
        <v>30</v>
      </c>
      <c r="P1433">
        <v>2</v>
      </c>
      <c r="Q1433">
        <v>832.99</v>
      </c>
      <c r="R1433">
        <v>0.1</v>
      </c>
      <c r="S1433" t="s">
        <v>47</v>
      </c>
      <c r="T1433">
        <v>15</v>
      </c>
      <c r="U1433" t="s">
        <v>44</v>
      </c>
      <c r="V1433" t="s">
        <v>48</v>
      </c>
      <c r="W1433" t="s">
        <v>49</v>
      </c>
      <c r="X1433" t="s">
        <v>55</v>
      </c>
    </row>
    <row r="1434" spans="1:24" hidden="1" x14ac:dyDescent="0.25">
      <c r="A1434">
        <v>753</v>
      </c>
      <c r="B1434" t="s">
        <v>2215</v>
      </c>
      <c r="C1434" t="s">
        <v>2233</v>
      </c>
      <c r="D1434">
        <v>4</v>
      </c>
      <c r="E1434" t="s">
        <v>23</v>
      </c>
      <c r="F1434" t="s">
        <v>2234</v>
      </c>
      <c r="G1434" t="s">
        <v>44</v>
      </c>
      <c r="H1434" t="s">
        <v>1084</v>
      </c>
      <c r="I1434" t="s">
        <v>2235</v>
      </c>
      <c r="J1434" t="s">
        <v>2031</v>
      </c>
      <c r="K1434">
        <f>COUNTIFS(Bike_Data[Product Name],Bike_Data[[#This Row],[Product Name]])</f>
        <v>25</v>
      </c>
      <c r="L1434">
        <f>_xlfn.RANK.EQ(Bike_Data[[#This Row],[Product Name Count]],Bike_Data[Product Name Count])</f>
        <v>2944</v>
      </c>
      <c r="M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34" t="s">
        <v>70</v>
      </c>
      <c r="O1434" t="s">
        <v>1861</v>
      </c>
      <c r="P1434">
        <v>2</v>
      </c>
      <c r="Q1434">
        <v>533.99</v>
      </c>
      <c r="R1434">
        <v>7.0000000000000007E-2</v>
      </c>
      <c r="S1434" t="s">
        <v>47</v>
      </c>
      <c r="T1434">
        <v>3</v>
      </c>
      <c r="U1434" t="s">
        <v>44</v>
      </c>
      <c r="V1434" t="s">
        <v>48</v>
      </c>
      <c r="W1434" t="s">
        <v>49</v>
      </c>
      <c r="X1434" t="s">
        <v>55</v>
      </c>
    </row>
    <row r="1435" spans="1:24" hidden="1" x14ac:dyDescent="0.25">
      <c r="A1435">
        <v>753</v>
      </c>
      <c r="B1435" t="s">
        <v>2215</v>
      </c>
      <c r="C1435" t="s">
        <v>2233</v>
      </c>
      <c r="D1435">
        <v>4</v>
      </c>
      <c r="E1435" t="s">
        <v>23</v>
      </c>
      <c r="F1435" t="s">
        <v>2234</v>
      </c>
      <c r="G1435" t="s">
        <v>44</v>
      </c>
      <c r="H1435" t="s">
        <v>1084</v>
      </c>
      <c r="I1435" t="s">
        <v>2235</v>
      </c>
      <c r="J1435" t="s">
        <v>2016</v>
      </c>
      <c r="K1435">
        <f>COUNTIFS(Bike_Data[Product Name],Bike_Data[[#This Row],[Product Name]])</f>
        <v>24</v>
      </c>
      <c r="L1435">
        <f>_xlfn.RANK.EQ(Bike_Data[[#This Row],[Product Name Count]],Bike_Data[Product Name Count])</f>
        <v>3069</v>
      </c>
      <c r="M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35" t="s">
        <v>36</v>
      </c>
      <c r="O1435" t="s">
        <v>1861</v>
      </c>
      <c r="P1435">
        <v>1</v>
      </c>
      <c r="Q1435">
        <v>250.99</v>
      </c>
      <c r="R1435">
        <v>0.2</v>
      </c>
      <c r="S1435" t="s">
        <v>47</v>
      </c>
      <c r="T1435">
        <v>22</v>
      </c>
      <c r="U1435" t="s">
        <v>44</v>
      </c>
      <c r="V1435" t="s">
        <v>48</v>
      </c>
      <c r="W1435" t="s">
        <v>49</v>
      </c>
      <c r="X1435" t="s">
        <v>55</v>
      </c>
    </row>
    <row r="1436" spans="1:24" hidden="1" x14ac:dyDescent="0.25">
      <c r="A1436">
        <v>755</v>
      </c>
      <c r="B1436" t="s">
        <v>2237</v>
      </c>
      <c r="C1436" t="s">
        <v>2228</v>
      </c>
      <c r="D1436">
        <v>4</v>
      </c>
      <c r="E1436" t="s">
        <v>23</v>
      </c>
      <c r="F1436" t="s">
        <v>2240</v>
      </c>
      <c r="G1436" t="s">
        <v>44</v>
      </c>
      <c r="H1436" t="s">
        <v>930</v>
      </c>
      <c r="I1436" t="s">
        <v>2241</v>
      </c>
      <c r="J1436" t="s">
        <v>1930</v>
      </c>
      <c r="K1436">
        <f>COUNTIFS(Bike_Data[Product Name],Bike_Data[[#This Row],[Product Name]])</f>
        <v>25</v>
      </c>
      <c r="L1436">
        <f>_xlfn.RANK.EQ(Bike_Data[[#This Row],[Product Name Count]],Bike_Data[Product Name Count])</f>
        <v>2944</v>
      </c>
      <c r="M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36" t="s">
        <v>39</v>
      </c>
      <c r="O1436" t="s">
        <v>40</v>
      </c>
      <c r="P1436">
        <v>2</v>
      </c>
      <c r="Q1436">
        <v>5299.99</v>
      </c>
      <c r="R1436">
        <v>0.05</v>
      </c>
      <c r="S1436" t="s">
        <v>47</v>
      </c>
      <c r="T1436">
        <v>2</v>
      </c>
      <c r="U1436" t="s">
        <v>44</v>
      </c>
      <c r="V1436" t="s">
        <v>48</v>
      </c>
      <c r="W1436" t="s">
        <v>49</v>
      </c>
      <c r="X1436" t="s">
        <v>50</v>
      </c>
    </row>
    <row r="1437" spans="1:24" hidden="1" x14ac:dyDescent="0.25">
      <c r="A1437">
        <v>755</v>
      </c>
      <c r="B1437" t="s">
        <v>2237</v>
      </c>
      <c r="C1437" t="s">
        <v>2228</v>
      </c>
      <c r="D1437">
        <v>4</v>
      </c>
      <c r="E1437" t="s">
        <v>23</v>
      </c>
      <c r="F1437" t="s">
        <v>2240</v>
      </c>
      <c r="G1437" t="s">
        <v>44</v>
      </c>
      <c r="H1437" t="s">
        <v>930</v>
      </c>
      <c r="I1437" t="s">
        <v>2241</v>
      </c>
      <c r="J1437" t="s">
        <v>2082</v>
      </c>
      <c r="K1437">
        <f>COUNTIFS(Bike_Data[Product Name],Bike_Data[[#This Row],[Product Name]])</f>
        <v>15</v>
      </c>
      <c r="L1437">
        <f>_xlfn.RANK.EQ(Bike_Data[[#This Row],[Product Name Count]],Bike_Data[Product Name Count])</f>
        <v>4033</v>
      </c>
      <c r="M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37" t="s">
        <v>1867</v>
      </c>
      <c r="O1437" t="s">
        <v>40</v>
      </c>
      <c r="P1437">
        <v>2</v>
      </c>
      <c r="Q1437">
        <v>1999.99</v>
      </c>
      <c r="R1437">
        <v>0.1</v>
      </c>
      <c r="S1437" t="s">
        <v>47</v>
      </c>
      <c r="T1437">
        <v>27</v>
      </c>
      <c r="U1437" t="s">
        <v>44</v>
      </c>
      <c r="V1437" t="s">
        <v>48</v>
      </c>
      <c r="W1437" t="s">
        <v>49</v>
      </c>
      <c r="X1437" t="s">
        <v>50</v>
      </c>
    </row>
    <row r="1438" spans="1:24" hidden="1" x14ac:dyDescent="0.25">
      <c r="A1438">
        <v>755</v>
      </c>
      <c r="B1438" t="s">
        <v>2237</v>
      </c>
      <c r="C1438" t="s">
        <v>2228</v>
      </c>
      <c r="D1438">
        <v>4</v>
      </c>
      <c r="E1438" t="s">
        <v>23</v>
      </c>
      <c r="F1438" t="s">
        <v>2240</v>
      </c>
      <c r="G1438" t="s">
        <v>44</v>
      </c>
      <c r="H1438" t="s">
        <v>930</v>
      </c>
      <c r="I1438" t="s">
        <v>2241</v>
      </c>
      <c r="J1438" t="s">
        <v>1931</v>
      </c>
      <c r="K1438">
        <f>COUNTIFS(Bike_Data[Product Name],Bike_Data[[#This Row],[Product Name]])</f>
        <v>14</v>
      </c>
      <c r="L1438">
        <f>_xlfn.RANK.EQ(Bike_Data[[#This Row],[Product Name Count]],Bike_Data[Product Name Count])</f>
        <v>4078</v>
      </c>
      <c r="M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38" t="s">
        <v>36</v>
      </c>
      <c r="O1438" t="s">
        <v>1861</v>
      </c>
      <c r="P1438">
        <v>2</v>
      </c>
      <c r="Q1438">
        <v>761.99</v>
      </c>
      <c r="R1438">
        <v>7.0000000000000007E-2</v>
      </c>
      <c r="S1438" t="s">
        <v>47</v>
      </c>
      <c r="T1438">
        <v>27</v>
      </c>
      <c r="U1438" t="s">
        <v>44</v>
      </c>
      <c r="V1438" t="s">
        <v>48</v>
      </c>
      <c r="W1438" t="s">
        <v>49</v>
      </c>
      <c r="X1438" t="s">
        <v>50</v>
      </c>
    </row>
    <row r="1439" spans="1:24" hidden="1" x14ac:dyDescent="0.25">
      <c r="A1439">
        <v>756</v>
      </c>
      <c r="B1439" t="s">
        <v>2237</v>
      </c>
      <c r="C1439" t="s">
        <v>2242</v>
      </c>
      <c r="D1439">
        <v>4</v>
      </c>
      <c r="E1439" t="s">
        <v>23</v>
      </c>
      <c r="F1439" t="s">
        <v>2243</v>
      </c>
      <c r="G1439" t="s">
        <v>44</v>
      </c>
      <c r="H1439" t="s">
        <v>2244</v>
      </c>
      <c r="I1439" t="s">
        <v>2245</v>
      </c>
      <c r="J1439" t="s">
        <v>68</v>
      </c>
      <c r="K1439">
        <f>COUNTIFS(Bike_Data[Product Name],Bike_Data[[#This Row],[Product Name]])</f>
        <v>91</v>
      </c>
      <c r="L1439">
        <f>_xlfn.RANK.EQ(Bike_Data[[#This Row],[Product Name Count]],Bike_Data[Product Name Count])</f>
        <v>1553</v>
      </c>
      <c r="M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39" t="s">
        <v>36</v>
      </c>
      <c r="O1439" t="s">
        <v>69</v>
      </c>
      <c r="P1439">
        <v>2</v>
      </c>
      <c r="Q1439">
        <v>429</v>
      </c>
      <c r="R1439">
        <v>0.05</v>
      </c>
      <c r="S1439" t="s">
        <v>47</v>
      </c>
      <c r="T1439">
        <v>3</v>
      </c>
      <c r="U1439" t="s">
        <v>44</v>
      </c>
      <c r="V1439" t="s">
        <v>48</v>
      </c>
      <c r="W1439" t="s">
        <v>49</v>
      </c>
      <c r="X1439" t="s">
        <v>50</v>
      </c>
    </row>
    <row r="1440" spans="1:24" hidden="1" x14ac:dyDescent="0.25">
      <c r="A1440">
        <v>756</v>
      </c>
      <c r="B1440" t="s">
        <v>2237</v>
      </c>
      <c r="C1440" t="s">
        <v>2242</v>
      </c>
      <c r="D1440">
        <v>4</v>
      </c>
      <c r="E1440" t="s">
        <v>23</v>
      </c>
      <c r="F1440" t="s">
        <v>2243</v>
      </c>
      <c r="G1440" t="s">
        <v>44</v>
      </c>
      <c r="H1440" t="s">
        <v>2244</v>
      </c>
      <c r="I1440" t="s">
        <v>2245</v>
      </c>
      <c r="J1440" t="s">
        <v>1886</v>
      </c>
      <c r="K1440">
        <f>COUNTIFS(Bike_Data[Product Name],Bike_Data[[#This Row],[Product Name]])</f>
        <v>45</v>
      </c>
      <c r="L1440">
        <f>_xlfn.RANK.EQ(Bike_Data[[#This Row],[Product Name Count]],Bike_Data[Product Name Count])</f>
        <v>2420</v>
      </c>
      <c r="M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0" t="s">
        <v>36</v>
      </c>
      <c r="O1440" t="s">
        <v>37</v>
      </c>
      <c r="P1440">
        <v>1</v>
      </c>
      <c r="Q1440">
        <v>489.99</v>
      </c>
      <c r="R1440">
        <v>0.1</v>
      </c>
      <c r="S1440" t="s">
        <v>47</v>
      </c>
      <c r="T1440">
        <v>30</v>
      </c>
      <c r="U1440" t="s">
        <v>44</v>
      </c>
      <c r="V1440" t="s">
        <v>48</v>
      </c>
      <c r="W1440" t="s">
        <v>49</v>
      </c>
      <c r="X1440" t="s">
        <v>50</v>
      </c>
    </row>
    <row r="1441" spans="1:24" hidden="1" x14ac:dyDescent="0.25">
      <c r="A1441">
        <v>757</v>
      </c>
      <c r="B1441" t="s">
        <v>2237</v>
      </c>
      <c r="C1441" t="s">
        <v>2242</v>
      </c>
      <c r="D1441">
        <v>4</v>
      </c>
      <c r="E1441" t="s">
        <v>23</v>
      </c>
      <c r="F1441" t="s">
        <v>2246</v>
      </c>
      <c r="G1441" t="s">
        <v>44</v>
      </c>
      <c r="H1441" t="s">
        <v>309</v>
      </c>
      <c r="I1441" t="s">
        <v>2247</v>
      </c>
      <c r="J1441" t="s">
        <v>1879</v>
      </c>
      <c r="K1441">
        <f>COUNTIFS(Bike_Data[Product Name],Bike_Data[[#This Row],[Product Name]])</f>
        <v>49</v>
      </c>
      <c r="L1441">
        <f>_xlfn.RANK.EQ(Bike_Data[[#This Row],[Product Name Count]],Bike_Data[Product Name Count])</f>
        <v>2325</v>
      </c>
      <c r="M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41" t="s">
        <v>87</v>
      </c>
      <c r="O1441" t="s">
        <v>37</v>
      </c>
      <c r="P1441">
        <v>1</v>
      </c>
      <c r="Q1441">
        <v>299.99</v>
      </c>
      <c r="R1441">
        <v>0.1</v>
      </c>
      <c r="S1441" t="s">
        <v>47</v>
      </c>
      <c r="T1441">
        <v>10</v>
      </c>
      <c r="U1441" t="s">
        <v>44</v>
      </c>
      <c r="V1441" t="s">
        <v>48</v>
      </c>
      <c r="W1441" t="s">
        <v>49</v>
      </c>
      <c r="X1441" t="s">
        <v>55</v>
      </c>
    </row>
    <row r="1442" spans="1:24" hidden="1" x14ac:dyDescent="0.25">
      <c r="A1442">
        <v>759</v>
      </c>
      <c r="B1442" t="s">
        <v>2228</v>
      </c>
      <c r="C1442" t="s">
        <v>2233</v>
      </c>
      <c r="D1442">
        <v>4</v>
      </c>
      <c r="E1442" t="s">
        <v>23</v>
      </c>
      <c r="F1442" t="s">
        <v>2250</v>
      </c>
      <c r="G1442" t="s">
        <v>44</v>
      </c>
      <c r="H1442" t="s">
        <v>2061</v>
      </c>
      <c r="I1442" t="s">
        <v>2251</v>
      </c>
      <c r="J1442" t="s">
        <v>1914</v>
      </c>
      <c r="K1442">
        <f>COUNTIFS(Bike_Data[Product Name],Bike_Data[[#This Row],[Product Name]])</f>
        <v>27</v>
      </c>
      <c r="L1442">
        <f>_xlfn.RANK.EQ(Bike_Data[[#This Row],[Product Name Count]],Bike_Data[Product Name Count])</f>
        <v>2735</v>
      </c>
      <c r="M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2" t="s">
        <v>36</v>
      </c>
      <c r="O1442" t="s">
        <v>1861</v>
      </c>
      <c r="P1442">
        <v>1</v>
      </c>
      <c r="Q1442">
        <v>647.99</v>
      </c>
      <c r="R1442">
        <v>7.0000000000000007E-2</v>
      </c>
      <c r="S1442" t="s">
        <v>47</v>
      </c>
      <c r="T1442">
        <v>4</v>
      </c>
      <c r="U1442" t="s">
        <v>44</v>
      </c>
      <c r="V1442" t="s">
        <v>48</v>
      </c>
      <c r="W1442" t="s">
        <v>49</v>
      </c>
      <c r="X1442" t="s">
        <v>55</v>
      </c>
    </row>
    <row r="1443" spans="1:24" hidden="1" x14ac:dyDescent="0.25">
      <c r="A1443">
        <v>759</v>
      </c>
      <c r="B1443" t="s">
        <v>2228</v>
      </c>
      <c r="C1443" t="s">
        <v>2233</v>
      </c>
      <c r="D1443">
        <v>4</v>
      </c>
      <c r="E1443" t="s">
        <v>23</v>
      </c>
      <c r="F1443" t="s">
        <v>2250</v>
      </c>
      <c r="G1443" t="s">
        <v>44</v>
      </c>
      <c r="H1443" t="s">
        <v>2061</v>
      </c>
      <c r="I1443" t="s">
        <v>2251</v>
      </c>
      <c r="J1443" t="s">
        <v>2133</v>
      </c>
      <c r="K1443">
        <f>COUNTIFS(Bike_Data[Product Name],Bike_Data[[#This Row],[Product Name]])</f>
        <v>25</v>
      </c>
      <c r="L1443">
        <f>_xlfn.RANK.EQ(Bike_Data[[#This Row],[Product Name Count]],Bike_Data[Product Name Count])</f>
        <v>2944</v>
      </c>
      <c r="M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3" t="s">
        <v>87</v>
      </c>
      <c r="O1443" t="s">
        <v>1857</v>
      </c>
      <c r="P1443">
        <v>2</v>
      </c>
      <c r="Q1443">
        <v>209.99</v>
      </c>
      <c r="R1443">
        <v>0.05</v>
      </c>
      <c r="S1443" t="s">
        <v>47</v>
      </c>
      <c r="T1443">
        <v>22</v>
      </c>
      <c r="U1443" t="s">
        <v>44</v>
      </c>
      <c r="V1443" t="s">
        <v>48</v>
      </c>
      <c r="W1443" t="s">
        <v>49</v>
      </c>
      <c r="X1443" t="s">
        <v>55</v>
      </c>
    </row>
    <row r="1444" spans="1:24" hidden="1" x14ac:dyDescent="0.25">
      <c r="A1444">
        <v>760</v>
      </c>
      <c r="B1444" t="s">
        <v>2228</v>
      </c>
      <c r="C1444" t="s">
        <v>2252</v>
      </c>
      <c r="D1444">
        <v>4</v>
      </c>
      <c r="E1444" t="s">
        <v>23</v>
      </c>
      <c r="F1444" t="s">
        <v>2253</v>
      </c>
      <c r="G1444" t="s">
        <v>44</v>
      </c>
      <c r="H1444" t="s">
        <v>975</v>
      </c>
      <c r="I1444" t="s">
        <v>2254</v>
      </c>
      <c r="J1444" t="s">
        <v>109</v>
      </c>
      <c r="K1444">
        <f>COUNTIFS(Bike_Data[Product Name],Bike_Data[[#This Row],[Product Name]])</f>
        <v>193</v>
      </c>
      <c r="L1444">
        <f>_xlfn.RANK.EQ(Bike_Data[[#This Row],[Product Name Count]],Bike_Data[Product Name Count])</f>
        <v>1</v>
      </c>
      <c r="M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44" t="s">
        <v>87</v>
      </c>
      <c r="O1444" t="s">
        <v>37</v>
      </c>
      <c r="P1444">
        <v>2</v>
      </c>
      <c r="Q1444">
        <v>269.99</v>
      </c>
      <c r="R1444">
        <v>7.0000000000000007E-2</v>
      </c>
      <c r="S1444" t="s">
        <v>47</v>
      </c>
      <c r="T1444">
        <v>16</v>
      </c>
      <c r="U1444" t="s">
        <v>44</v>
      </c>
      <c r="V1444" t="s">
        <v>48</v>
      </c>
      <c r="W1444" t="s">
        <v>49</v>
      </c>
      <c r="X1444" t="s">
        <v>50</v>
      </c>
    </row>
    <row r="1445" spans="1:24" hidden="1" x14ac:dyDescent="0.25">
      <c r="A1445">
        <v>760</v>
      </c>
      <c r="B1445" t="s">
        <v>2228</v>
      </c>
      <c r="C1445" t="s">
        <v>2252</v>
      </c>
      <c r="D1445">
        <v>4</v>
      </c>
      <c r="E1445" t="s">
        <v>23</v>
      </c>
      <c r="F1445" t="s">
        <v>2253</v>
      </c>
      <c r="G1445" t="s">
        <v>44</v>
      </c>
      <c r="H1445" t="s">
        <v>975</v>
      </c>
      <c r="I1445" t="s">
        <v>2254</v>
      </c>
      <c r="J1445" t="s">
        <v>1953</v>
      </c>
      <c r="K1445">
        <f>COUNTIFS(Bike_Data[Product Name],Bike_Data[[#This Row],[Product Name]])</f>
        <v>24</v>
      </c>
      <c r="L1445">
        <f>_xlfn.RANK.EQ(Bike_Data[[#This Row],[Product Name Count]],Bike_Data[Product Name Count])</f>
        <v>3069</v>
      </c>
      <c r="M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5" t="s">
        <v>39</v>
      </c>
      <c r="O1445" t="s">
        <v>40</v>
      </c>
      <c r="P1445">
        <v>2</v>
      </c>
      <c r="Q1445">
        <v>999.99</v>
      </c>
      <c r="R1445">
        <v>7.0000000000000007E-2</v>
      </c>
      <c r="S1445" t="s">
        <v>47</v>
      </c>
      <c r="T1445">
        <v>29</v>
      </c>
      <c r="U1445" t="s">
        <v>44</v>
      </c>
      <c r="V1445" t="s">
        <v>48</v>
      </c>
      <c r="W1445" t="s">
        <v>49</v>
      </c>
      <c r="X1445" t="s">
        <v>50</v>
      </c>
    </row>
    <row r="1446" spans="1:24" hidden="1" x14ac:dyDescent="0.25">
      <c r="A1446">
        <v>761</v>
      </c>
      <c r="B1446" t="s">
        <v>2228</v>
      </c>
      <c r="C1446" t="s">
        <v>2252</v>
      </c>
      <c r="D1446">
        <v>4</v>
      </c>
      <c r="E1446" t="s">
        <v>23</v>
      </c>
      <c r="F1446" t="s">
        <v>2255</v>
      </c>
      <c r="G1446" t="s">
        <v>44</v>
      </c>
      <c r="H1446" t="s">
        <v>1119</v>
      </c>
      <c r="I1446" t="s">
        <v>2256</v>
      </c>
      <c r="J1446" t="s">
        <v>1948</v>
      </c>
      <c r="K1446">
        <f>COUNTIFS(Bike_Data[Product Name],Bike_Data[[#This Row],[Product Name]])</f>
        <v>26</v>
      </c>
      <c r="L1446">
        <f>_xlfn.RANK.EQ(Bike_Data[[#This Row],[Product Name Count]],Bike_Data[Product Name Count])</f>
        <v>2762</v>
      </c>
      <c r="M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6" t="s">
        <v>1867</v>
      </c>
      <c r="O1446" t="s">
        <v>30</v>
      </c>
      <c r="P1446">
        <v>2</v>
      </c>
      <c r="Q1446">
        <v>875.99</v>
      </c>
      <c r="R1446">
        <v>0.2</v>
      </c>
      <c r="S1446" t="s">
        <v>47</v>
      </c>
      <c r="T1446">
        <v>23</v>
      </c>
      <c r="U1446" t="s">
        <v>44</v>
      </c>
      <c r="V1446" t="s">
        <v>48</v>
      </c>
      <c r="W1446" t="s">
        <v>49</v>
      </c>
      <c r="X1446" t="s">
        <v>55</v>
      </c>
    </row>
    <row r="1447" spans="1:24" hidden="1" x14ac:dyDescent="0.25">
      <c r="A1447">
        <v>761</v>
      </c>
      <c r="B1447" t="s">
        <v>2228</v>
      </c>
      <c r="C1447" t="s">
        <v>2252</v>
      </c>
      <c r="D1447">
        <v>4</v>
      </c>
      <c r="E1447" t="s">
        <v>23</v>
      </c>
      <c r="F1447" t="s">
        <v>2255</v>
      </c>
      <c r="G1447" t="s">
        <v>44</v>
      </c>
      <c r="H1447" t="s">
        <v>1119</v>
      </c>
      <c r="I1447" t="s">
        <v>2256</v>
      </c>
      <c r="J1447" t="s">
        <v>1930</v>
      </c>
      <c r="K1447">
        <f>COUNTIFS(Bike_Data[Product Name],Bike_Data[[#This Row],[Product Name]])</f>
        <v>25</v>
      </c>
      <c r="L1447">
        <f>_xlfn.RANK.EQ(Bike_Data[[#This Row],[Product Name Count]],Bike_Data[Product Name Count])</f>
        <v>2944</v>
      </c>
      <c r="M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7" t="s">
        <v>39</v>
      </c>
      <c r="O1447" t="s">
        <v>40</v>
      </c>
      <c r="P1447">
        <v>1</v>
      </c>
      <c r="Q1447">
        <v>5299.99</v>
      </c>
      <c r="R1447">
        <v>7.0000000000000007E-2</v>
      </c>
      <c r="S1447" t="s">
        <v>47</v>
      </c>
      <c r="T1447">
        <v>2</v>
      </c>
      <c r="U1447" t="s">
        <v>44</v>
      </c>
      <c r="V1447" t="s">
        <v>48</v>
      </c>
      <c r="W1447" t="s">
        <v>49</v>
      </c>
      <c r="X1447" t="s">
        <v>55</v>
      </c>
    </row>
    <row r="1448" spans="1:24" hidden="1" x14ac:dyDescent="0.25">
      <c r="A1448">
        <v>762</v>
      </c>
      <c r="B1448" t="s">
        <v>2233</v>
      </c>
      <c r="C1448" t="s">
        <v>2242</v>
      </c>
      <c r="D1448">
        <v>4</v>
      </c>
      <c r="E1448" t="s">
        <v>23</v>
      </c>
      <c r="F1448" t="s">
        <v>2257</v>
      </c>
      <c r="G1448" t="s">
        <v>44</v>
      </c>
      <c r="H1448" t="s">
        <v>98</v>
      </c>
      <c r="I1448" t="s">
        <v>2258</v>
      </c>
      <c r="J1448" t="s">
        <v>1886</v>
      </c>
      <c r="K1448">
        <f>COUNTIFS(Bike_Data[Product Name],Bike_Data[[#This Row],[Product Name]])</f>
        <v>45</v>
      </c>
      <c r="L1448">
        <f>_xlfn.RANK.EQ(Bike_Data[[#This Row],[Product Name Count]],Bike_Data[Product Name Count])</f>
        <v>2420</v>
      </c>
      <c r="M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48" t="s">
        <v>70</v>
      </c>
      <c r="O1448" t="s">
        <v>37</v>
      </c>
      <c r="P1448">
        <v>2</v>
      </c>
      <c r="Q1448">
        <v>489.99</v>
      </c>
      <c r="R1448">
        <v>0.05</v>
      </c>
      <c r="S1448" t="s">
        <v>47</v>
      </c>
      <c r="T1448">
        <v>12</v>
      </c>
      <c r="U1448" t="s">
        <v>44</v>
      </c>
      <c r="V1448" t="s">
        <v>48</v>
      </c>
      <c r="W1448" t="s">
        <v>49</v>
      </c>
      <c r="X1448" t="s">
        <v>50</v>
      </c>
    </row>
    <row r="1449" spans="1:24" hidden="1" x14ac:dyDescent="0.25">
      <c r="A1449">
        <v>766</v>
      </c>
      <c r="B1449" t="s">
        <v>2242</v>
      </c>
      <c r="C1449" t="s">
        <v>2261</v>
      </c>
      <c r="D1449">
        <v>4</v>
      </c>
      <c r="E1449" t="s">
        <v>23</v>
      </c>
      <c r="F1449" t="s">
        <v>2266</v>
      </c>
      <c r="G1449" t="s">
        <v>44</v>
      </c>
      <c r="H1449" t="s">
        <v>209</v>
      </c>
      <c r="I1449" t="s">
        <v>2267</v>
      </c>
      <c r="J1449" t="s">
        <v>2140</v>
      </c>
      <c r="K1449">
        <f>COUNTIFS(Bike_Data[Product Name],Bike_Data[[#This Row],[Product Name]])</f>
        <v>18</v>
      </c>
      <c r="L1449">
        <f>_xlfn.RANK.EQ(Bike_Data[[#This Row],[Product Name Count]],Bike_Data[Product Name Count])</f>
        <v>3778</v>
      </c>
      <c r="M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49" t="s">
        <v>70</v>
      </c>
      <c r="O1449" t="s">
        <v>1861</v>
      </c>
      <c r="P1449">
        <v>1</v>
      </c>
      <c r="Q1449">
        <v>470.99</v>
      </c>
      <c r="R1449">
        <v>0.2</v>
      </c>
      <c r="S1449" t="s">
        <v>47</v>
      </c>
      <c r="T1449">
        <v>6</v>
      </c>
      <c r="U1449" t="s">
        <v>44</v>
      </c>
      <c r="V1449" t="s">
        <v>48</v>
      </c>
      <c r="W1449" t="s">
        <v>49</v>
      </c>
      <c r="X1449" t="s">
        <v>50</v>
      </c>
    </row>
    <row r="1450" spans="1:24" hidden="1" x14ac:dyDescent="0.25">
      <c r="A1450">
        <v>767</v>
      </c>
      <c r="B1450" t="s">
        <v>2242</v>
      </c>
      <c r="C1450" t="s">
        <v>2268</v>
      </c>
      <c r="D1450">
        <v>4</v>
      </c>
      <c r="E1450" t="s">
        <v>23</v>
      </c>
      <c r="F1450" t="s">
        <v>2269</v>
      </c>
      <c r="G1450" t="s">
        <v>44</v>
      </c>
      <c r="H1450" t="s">
        <v>836</v>
      </c>
      <c r="I1450" t="s">
        <v>2270</v>
      </c>
      <c r="J1450" t="s">
        <v>1953</v>
      </c>
      <c r="K1450">
        <f>COUNTIFS(Bike_Data[Product Name],Bike_Data[[#This Row],[Product Name]])</f>
        <v>24</v>
      </c>
      <c r="L1450">
        <f>_xlfn.RANK.EQ(Bike_Data[[#This Row],[Product Name Count]],Bike_Data[Product Name Count])</f>
        <v>3069</v>
      </c>
      <c r="M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0" t="s">
        <v>39</v>
      </c>
      <c r="O1450" t="s">
        <v>40</v>
      </c>
      <c r="P1450">
        <v>1</v>
      </c>
      <c r="Q1450">
        <v>999.99</v>
      </c>
      <c r="R1450">
        <v>7.0000000000000007E-2</v>
      </c>
      <c r="S1450" t="s">
        <v>47</v>
      </c>
      <c r="T1450">
        <v>29</v>
      </c>
      <c r="U1450" t="s">
        <v>44</v>
      </c>
      <c r="V1450" t="s">
        <v>48</v>
      </c>
      <c r="W1450" t="s">
        <v>49</v>
      </c>
      <c r="X1450" t="s">
        <v>55</v>
      </c>
    </row>
    <row r="1451" spans="1:24" hidden="1" x14ac:dyDescent="0.25">
      <c r="A1451">
        <v>767</v>
      </c>
      <c r="B1451" t="s">
        <v>2242</v>
      </c>
      <c r="C1451" t="s">
        <v>2268</v>
      </c>
      <c r="D1451">
        <v>4</v>
      </c>
      <c r="E1451" t="s">
        <v>23</v>
      </c>
      <c r="F1451" t="s">
        <v>2269</v>
      </c>
      <c r="G1451" t="s">
        <v>44</v>
      </c>
      <c r="H1451" t="s">
        <v>836</v>
      </c>
      <c r="I1451" t="s">
        <v>2270</v>
      </c>
      <c r="J1451" t="s">
        <v>1973</v>
      </c>
      <c r="K1451">
        <f>COUNTIFS(Bike_Data[Product Name],Bike_Data[[#This Row],[Product Name]])</f>
        <v>24</v>
      </c>
      <c r="L1451">
        <f>_xlfn.RANK.EQ(Bike_Data[[#This Row],[Product Name Count]],Bike_Data[Product Name Count])</f>
        <v>3069</v>
      </c>
      <c r="M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1" t="s">
        <v>39</v>
      </c>
      <c r="O1451" t="s">
        <v>1857</v>
      </c>
      <c r="P1451">
        <v>2</v>
      </c>
      <c r="Q1451">
        <v>1469.99</v>
      </c>
      <c r="R1451">
        <v>0.05</v>
      </c>
      <c r="S1451" t="s">
        <v>47</v>
      </c>
      <c r="T1451">
        <v>6</v>
      </c>
      <c r="U1451" t="s">
        <v>44</v>
      </c>
      <c r="V1451" t="s">
        <v>48</v>
      </c>
      <c r="W1451" t="s">
        <v>49</v>
      </c>
      <c r="X1451" t="s">
        <v>55</v>
      </c>
    </row>
    <row r="1452" spans="1:24" hidden="1" x14ac:dyDescent="0.25">
      <c r="A1452">
        <v>767</v>
      </c>
      <c r="B1452" t="s">
        <v>2242</v>
      </c>
      <c r="C1452" t="s">
        <v>2268</v>
      </c>
      <c r="D1452">
        <v>4</v>
      </c>
      <c r="E1452" t="s">
        <v>23</v>
      </c>
      <c r="F1452" t="s">
        <v>2269</v>
      </c>
      <c r="G1452" t="s">
        <v>44</v>
      </c>
      <c r="H1452" t="s">
        <v>836</v>
      </c>
      <c r="I1452" t="s">
        <v>2270</v>
      </c>
      <c r="J1452" t="s">
        <v>2163</v>
      </c>
      <c r="K1452">
        <f>COUNTIFS(Bike_Data[Product Name],Bike_Data[[#This Row],[Product Name]])</f>
        <v>21</v>
      </c>
      <c r="L1452">
        <f>_xlfn.RANK.EQ(Bike_Data[[#This Row],[Product Name Count]],Bike_Data[Product Name Count])</f>
        <v>3437</v>
      </c>
      <c r="M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2" t="s">
        <v>36</v>
      </c>
      <c r="O1452" t="s">
        <v>37</v>
      </c>
      <c r="P1452">
        <v>2</v>
      </c>
      <c r="Q1452">
        <v>799.99</v>
      </c>
      <c r="R1452">
        <v>0.05</v>
      </c>
      <c r="S1452" t="s">
        <v>47</v>
      </c>
      <c r="T1452">
        <v>25</v>
      </c>
      <c r="U1452" t="s">
        <v>44</v>
      </c>
      <c r="V1452" t="s">
        <v>48</v>
      </c>
      <c r="W1452" t="s">
        <v>49</v>
      </c>
      <c r="X1452" t="s">
        <v>55</v>
      </c>
    </row>
    <row r="1453" spans="1:24" hidden="1" x14ac:dyDescent="0.25">
      <c r="A1453">
        <v>767</v>
      </c>
      <c r="B1453" t="s">
        <v>2242</v>
      </c>
      <c r="C1453" t="s">
        <v>2268</v>
      </c>
      <c r="D1453">
        <v>4</v>
      </c>
      <c r="E1453" t="s">
        <v>23</v>
      </c>
      <c r="F1453" t="s">
        <v>2269</v>
      </c>
      <c r="G1453" t="s">
        <v>44</v>
      </c>
      <c r="H1453" t="s">
        <v>836</v>
      </c>
      <c r="I1453" t="s">
        <v>2270</v>
      </c>
      <c r="J1453" t="s">
        <v>1964</v>
      </c>
      <c r="K1453">
        <f>COUNTIFS(Bike_Data[Product Name],Bike_Data[[#This Row],[Product Name]])</f>
        <v>21</v>
      </c>
      <c r="L1453">
        <f>_xlfn.RANK.EQ(Bike_Data[[#This Row],[Product Name Count]],Bike_Data[Product Name Count])</f>
        <v>3437</v>
      </c>
      <c r="M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3" t="s">
        <v>29</v>
      </c>
      <c r="O1453" t="s">
        <v>40</v>
      </c>
      <c r="P1453">
        <v>1</v>
      </c>
      <c r="Q1453">
        <v>3499.99</v>
      </c>
      <c r="R1453">
        <v>0.1</v>
      </c>
      <c r="S1453" t="s">
        <v>47</v>
      </c>
      <c r="T1453">
        <v>5</v>
      </c>
      <c r="U1453" t="s">
        <v>44</v>
      </c>
      <c r="V1453" t="s">
        <v>48</v>
      </c>
      <c r="W1453" t="s">
        <v>49</v>
      </c>
      <c r="X1453" t="s">
        <v>55</v>
      </c>
    </row>
    <row r="1454" spans="1:24" hidden="1" x14ac:dyDescent="0.25">
      <c r="A1454">
        <v>768</v>
      </c>
      <c r="B1454" t="s">
        <v>2242</v>
      </c>
      <c r="C1454" t="s">
        <v>2252</v>
      </c>
      <c r="D1454">
        <v>4</v>
      </c>
      <c r="E1454" t="s">
        <v>23</v>
      </c>
      <c r="F1454" t="s">
        <v>2271</v>
      </c>
      <c r="G1454" t="s">
        <v>44</v>
      </c>
      <c r="H1454" t="s">
        <v>340</v>
      </c>
      <c r="I1454" t="s">
        <v>2272</v>
      </c>
      <c r="J1454" t="s">
        <v>1879</v>
      </c>
      <c r="K1454">
        <f>COUNTIFS(Bike_Data[Product Name],Bike_Data[[#This Row],[Product Name]])</f>
        <v>49</v>
      </c>
      <c r="L1454">
        <f>_xlfn.RANK.EQ(Bike_Data[[#This Row],[Product Name Count]],Bike_Data[Product Name Count])</f>
        <v>2325</v>
      </c>
      <c r="M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54" t="s">
        <v>36</v>
      </c>
      <c r="O1454" t="s">
        <v>37</v>
      </c>
      <c r="P1454">
        <v>1</v>
      </c>
      <c r="Q1454">
        <v>299.99</v>
      </c>
      <c r="R1454">
        <v>0.2</v>
      </c>
      <c r="S1454" t="s">
        <v>47</v>
      </c>
      <c r="T1454">
        <v>20</v>
      </c>
      <c r="U1454" t="s">
        <v>44</v>
      </c>
      <c r="V1454" t="s">
        <v>48</v>
      </c>
      <c r="W1454" t="s">
        <v>49</v>
      </c>
      <c r="X1454" t="s">
        <v>55</v>
      </c>
    </row>
    <row r="1455" spans="1:24" hidden="1" x14ac:dyDescent="0.25">
      <c r="A1455">
        <v>768</v>
      </c>
      <c r="B1455" t="s">
        <v>2242</v>
      </c>
      <c r="C1455" t="s">
        <v>2252</v>
      </c>
      <c r="D1455">
        <v>4</v>
      </c>
      <c r="E1455" t="s">
        <v>23</v>
      </c>
      <c r="F1455" t="s">
        <v>2271</v>
      </c>
      <c r="G1455" t="s">
        <v>44</v>
      </c>
      <c r="H1455" t="s">
        <v>340</v>
      </c>
      <c r="I1455" t="s">
        <v>2272</v>
      </c>
      <c r="J1455" t="s">
        <v>2075</v>
      </c>
      <c r="K1455">
        <f>COUNTIFS(Bike_Data[Product Name],Bike_Data[[#This Row],[Product Name]])</f>
        <v>13</v>
      </c>
      <c r="L1455">
        <f>_xlfn.RANK.EQ(Bike_Data[[#This Row],[Product Name Count]],Bike_Data[Product Name Count])</f>
        <v>4106</v>
      </c>
      <c r="M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55" t="s">
        <v>39</v>
      </c>
      <c r="O1455" t="s">
        <v>30</v>
      </c>
      <c r="P1455">
        <v>1</v>
      </c>
      <c r="Q1455">
        <v>1632.99</v>
      </c>
      <c r="R1455">
        <v>0.2</v>
      </c>
      <c r="S1455" t="s">
        <v>47</v>
      </c>
      <c r="T1455">
        <v>10</v>
      </c>
      <c r="U1455" t="s">
        <v>44</v>
      </c>
      <c r="V1455" t="s">
        <v>48</v>
      </c>
      <c r="W1455" t="s">
        <v>49</v>
      </c>
      <c r="X1455" t="s">
        <v>55</v>
      </c>
    </row>
    <row r="1456" spans="1:24" hidden="1" x14ac:dyDescent="0.25">
      <c r="A1456">
        <v>769</v>
      </c>
      <c r="B1456" t="s">
        <v>2242</v>
      </c>
      <c r="C1456" t="s">
        <v>2268</v>
      </c>
      <c r="D1456">
        <v>4</v>
      </c>
      <c r="E1456" t="s">
        <v>23</v>
      </c>
      <c r="F1456" t="s">
        <v>2273</v>
      </c>
      <c r="G1456" t="s">
        <v>44</v>
      </c>
      <c r="H1456" t="s">
        <v>402</v>
      </c>
      <c r="I1456" t="s">
        <v>2274</v>
      </c>
      <c r="J1456" t="s">
        <v>114</v>
      </c>
      <c r="K1456">
        <f>COUNTIFS(Bike_Data[Product Name],Bike_Data[[#This Row],[Product Name]])</f>
        <v>110</v>
      </c>
      <c r="L1456">
        <f>_xlfn.RANK.EQ(Bike_Data[[#This Row],[Product Name Count]],Bike_Data[Product Name Count])</f>
        <v>752</v>
      </c>
      <c r="M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56" t="s">
        <v>39</v>
      </c>
      <c r="O1456" t="s">
        <v>30</v>
      </c>
      <c r="P1456">
        <v>2</v>
      </c>
      <c r="Q1456">
        <v>469.99</v>
      </c>
      <c r="R1456">
        <v>0.05</v>
      </c>
      <c r="S1456" t="s">
        <v>47</v>
      </c>
      <c r="T1456">
        <v>11</v>
      </c>
      <c r="U1456" t="s">
        <v>44</v>
      </c>
      <c r="V1456" t="s">
        <v>48</v>
      </c>
      <c r="W1456" t="s">
        <v>49</v>
      </c>
      <c r="X1456" t="s">
        <v>50</v>
      </c>
    </row>
    <row r="1457" spans="1:24" hidden="1" x14ac:dyDescent="0.25">
      <c r="A1457">
        <v>769</v>
      </c>
      <c r="B1457" t="s">
        <v>2242</v>
      </c>
      <c r="C1457" t="s">
        <v>2268</v>
      </c>
      <c r="D1457">
        <v>4</v>
      </c>
      <c r="E1457" t="s">
        <v>23</v>
      </c>
      <c r="F1457" t="s">
        <v>2273</v>
      </c>
      <c r="G1457" t="s">
        <v>44</v>
      </c>
      <c r="H1457" t="s">
        <v>402</v>
      </c>
      <c r="I1457" t="s">
        <v>2274</v>
      </c>
      <c r="J1457" t="s">
        <v>38</v>
      </c>
      <c r="K1457">
        <f>COUNTIFS(Bike_Data[Product Name],Bike_Data[[#This Row],[Product Name]])</f>
        <v>85</v>
      </c>
      <c r="L1457">
        <f>_xlfn.RANK.EQ(Bike_Data[[#This Row],[Product Name Count]],Bike_Data[Product Name Count])</f>
        <v>2001</v>
      </c>
      <c r="M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57" t="s">
        <v>39</v>
      </c>
      <c r="O1457" t="s">
        <v>40</v>
      </c>
      <c r="P1457">
        <v>1</v>
      </c>
      <c r="Q1457">
        <v>1799.99</v>
      </c>
      <c r="R1457">
        <v>0.1</v>
      </c>
      <c r="S1457" t="s">
        <v>47</v>
      </c>
      <c r="T1457">
        <v>1</v>
      </c>
      <c r="U1457" t="s">
        <v>44</v>
      </c>
      <c r="V1457" t="s">
        <v>48</v>
      </c>
      <c r="W1457" t="s">
        <v>49</v>
      </c>
      <c r="X1457" t="s">
        <v>50</v>
      </c>
    </row>
    <row r="1458" spans="1:24" hidden="1" x14ac:dyDescent="0.25">
      <c r="A1458">
        <v>769</v>
      </c>
      <c r="B1458" t="s">
        <v>2242</v>
      </c>
      <c r="C1458" t="s">
        <v>2268</v>
      </c>
      <c r="D1458">
        <v>4</v>
      </c>
      <c r="E1458" t="s">
        <v>23</v>
      </c>
      <c r="F1458" t="s">
        <v>2273</v>
      </c>
      <c r="G1458" t="s">
        <v>44</v>
      </c>
      <c r="H1458" t="s">
        <v>402</v>
      </c>
      <c r="I1458" t="s">
        <v>2274</v>
      </c>
      <c r="J1458" t="s">
        <v>2236</v>
      </c>
      <c r="K1458">
        <f>COUNTIFS(Bike_Data[Product Name],Bike_Data[[#This Row],[Product Name]])</f>
        <v>29</v>
      </c>
      <c r="L1458">
        <f>_xlfn.RANK.EQ(Bike_Data[[#This Row],[Product Name Count]],Bike_Data[Product Name Count])</f>
        <v>2566</v>
      </c>
      <c r="M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8" t="s">
        <v>39</v>
      </c>
      <c r="O1458" t="s">
        <v>30</v>
      </c>
      <c r="P1458">
        <v>2</v>
      </c>
      <c r="Q1458">
        <v>832.99</v>
      </c>
      <c r="R1458">
        <v>7.0000000000000007E-2</v>
      </c>
      <c r="S1458" t="s">
        <v>47</v>
      </c>
      <c r="T1458">
        <v>15</v>
      </c>
      <c r="U1458" t="s">
        <v>44</v>
      </c>
      <c r="V1458" t="s">
        <v>48</v>
      </c>
      <c r="W1458" t="s">
        <v>49</v>
      </c>
      <c r="X1458" t="s">
        <v>50</v>
      </c>
    </row>
    <row r="1459" spans="1:24" hidden="1" x14ac:dyDescent="0.25">
      <c r="A1459">
        <v>772</v>
      </c>
      <c r="B1459" t="s">
        <v>2268</v>
      </c>
      <c r="C1459" t="s">
        <v>2279</v>
      </c>
      <c r="D1459">
        <v>4</v>
      </c>
      <c r="E1459" t="s">
        <v>23</v>
      </c>
      <c r="F1459" t="s">
        <v>2280</v>
      </c>
      <c r="G1459" t="s">
        <v>44</v>
      </c>
      <c r="H1459" t="s">
        <v>271</v>
      </c>
      <c r="I1459" t="s">
        <v>2281</v>
      </c>
      <c r="J1459" t="s">
        <v>1869</v>
      </c>
      <c r="K1459">
        <f>COUNTIFS(Bike_Data[Product Name],Bike_Data[[#This Row],[Product Name]])</f>
        <v>28</v>
      </c>
      <c r="L1459">
        <f>_xlfn.RANK.EQ(Bike_Data[[#This Row],[Product Name Count]],Bike_Data[Product Name Count])</f>
        <v>2595</v>
      </c>
      <c r="M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59" t="s">
        <v>70</v>
      </c>
      <c r="O1459" t="s">
        <v>1861</v>
      </c>
      <c r="P1459">
        <v>1</v>
      </c>
      <c r="Q1459">
        <v>551.99</v>
      </c>
      <c r="R1459">
        <v>7.0000000000000007E-2</v>
      </c>
      <c r="S1459" t="s">
        <v>47</v>
      </c>
      <c r="T1459">
        <v>1</v>
      </c>
      <c r="U1459" t="s">
        <v>44</v>
      </c>
      <c r="V1459" t="s">
        <v>48</v>
      </c>
      <c r="W1459" t="s">
        <v>49</v>
      </c>
      <c r="X1459" t="s">
        <v>55</v>
      </c>
    </row>
    <row r="1460" spans="1:24" hidden="1" x14ac:dyDescent="0.25">
      <c r="A1460">
        <v>773</v>
      </c>
      <c r="B1460" t="s">
        <v>2268</v>
      </c>
      <c r="C1460" t="s">
        <v>2261</v>
      </c>
      <c r="D1460">
        <v>4</v>
      </c>
      <c r="E1460" t="s">
        <v>23</v>
      </c>
      <c r="F1460" t="s">
        <v>2282</v>
      </c>
      <c r="G1460" t="s">
        <v>44</v>
      </c>
      <c r="H1460" t="s">
        <v>1142</v>
      </c>
      <c r="I1460" t="s">
        <v>2283</v>
      </c>
      <c r="J1460" t="s">
        <v>86</v>
      </c>
      <c r="K1460">
        <f>COUNTIFS(Bike_Data[Product Name],Bike_Data[[#This Row],[Product Name]])</f>
        <v>180</v>
      </c>
      <c r="L1460">
        <f>_xlfn.RANK.EQ(Bike_Data[[#This Row],[Product Name Count]],Bike_Data[Product Name Count])</f>
        <v>572</v>
      </c>
      <c r="M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60" t="s">
        <v>36</v>
      </c>
      <c r="O1460" t="s">
        <v>37</v>
      </c>
      <c r="P1460">
        <v>1</v>
      </c>
      <c r="Q1460">
        <v>269.99</v>
      </c>
      <c r="R1460">
        <v>0.05</v>
      </c>
      <c r="S1460" t="s">
        <v>47</v>
      </c>
      <c r="T1460">
        <v>18</v>
      </c>
      <c r="U1460" t="s">
        <v>44</v>
      </c>
      <c r="V1460" t="s">
        <v>48</v>
      </c>
      <c r="W1460" t="s">
        <v>49</v>
      </c>
      <c r="X1460" t="s">
        <v>50</v>
      </c>
    </row>
    <row r="1461" spans="1:24" hidden="1" x14ac:dyDescent="0.25">
      <c r="A1461">
        <v>773</v>
      </c>
      <c r="B1461" t="s">
        <v>2268</v>
      </c>
      <c r="C1461" t="s">
        <v>2261</v>
      </c>
      <c r="D1461">
        <v>4</v>
      </c>
      <c r="E1461" t="s">
        <v>23</v>
      </c>
      <c r="F1461" t="s">
        <v>2282</v>
      </c>
      <c r="G1461" t="s">
        <v>44</v>
      </c>
      <c r="H1461" t="s">
        <v>1142</v>
      </c>
      <c r="I1461" t="s">
        <v>2283</v>
      </c>
      <c r="J1461" t="s">
        <v>68</v>
      </c>
      <c r="K1461">
        <f>COUNTIFS(Bike_Data[Product Name],Bike_Data[[#This Row],[Product Name]])</f>
        <v>91</v>
      </c>
      <c r="L1461">
        <f>_xlfn.RANK.EQ(Bike_Data[[#This Row],[Product Name Count]],Bike_Data[Product Name Count])</f>
        <v>1553</v>
      </c>
      <c r="M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61" t="s">
        <v>36</v>
      </c>
      <c r="O1461" t="s">
        <v>69</v>
      </c>
      <c r="P1461">
        <v>2</v>
      </c>
      <c r="Q1461">
        <v>429</v>
      </c>
      <c r="R1461">
        <v>0.2</v>
      </c>
      <c r="S1461" t="s">
        <v>47</v>
      </c>
      <c r="T1461">
        <v>3</v>
      </c>
      <c r="U1461" t="s">
        <v>44</v>
      </c>
      <c r="V1461" t="s">
        <v>48</v>
      </c>
      <c r="W1461" t="s">
        <v>49</v>
      </c>
      <c r="X1461" t="s">
        <v>50</v>
      </c>
    </row>
    <row r="1462" spans="1:24" hidden="1" x14ac:dyDescent="0.25">
      <c r="A1462">
        <v>773</v>
      </c>
      <c r="B1462" t="s">
        <v>2268</v>
      </c>
      <c r="C1462" t="s">
        <v>2261</v>
      </c>
      <c r="D1462">
        <v>4</v>
      </c>
      <c r="E1462" t="s">
        <v>23</v>
      </c>
      <c r="F1462" t="s">
        <v>2282</v>
      </c>
      <c r="G1462" t="s">
        <v>44</v>
      </c>
      <c r="H1462" t="s">
        <v>1142</v>
      </c>
      <c r="I1462" t="s">
        <v>2283</v>
      </c>
      <c r="J1462" t="s">
        <v>2136</v>
      </c>
      <c r="K1462">
        <f>COUNTIFS(Bike_Data[Product Name],Bike_Data[[#This Row],[Product Name]])</f>
        <v>26</v>
      </c>
      <c r="L1462">
        <f>_xlfn.RANK.EQ(Bike_Data[[#This Row],[Product Name Count]],Bike_Data[Product Name Count])</f>
        <v>2762</v>
      </c>
      <c r="M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62" t="s">
        <v>87</v>
      </c>
      <c r="O1462" t="s">
        <v>1857</v>
      </c>
      <c r="P1462">
        <v>1</v>
      </c>
      <c r="Q1462">
        <v>209.99</v>
      </c>
      <c r="R1462">
        <v>0.1</v>
      </c>
      <c r="S1462" t="s">
        <v>47</v>
      </c>
      <c r="T1462">
        <v>22</v>
      </c>
      <c r="U1462" t="s">
        <v>44</v>
      </c>
      <c r="V1462" t="s">
        <v>48</v>
      </c>
      <c r="W1462" t="s">
        <v>49</v>
      </c>
      <c r="X1462" t="s">
        <v>50</v>
      </c>
    </row>
    <row r="1463" spans="1:24" hidden="1" x14ac:dyDescent="0.25">
      <c r="A1463">
        <v>773</v>
      </c>
      <c r="B1463" t="s">
        <v>2268</v>
      </c>
      <c r="C1463" t="s">
        <v>2261</v>
      </c>
      <c r="D1463">
        <v>4</v>
      </c>
      <c r="E1463" t="s">
        <v>23</v>
      </c>
      <c r="F1463" t="s">
        <v>2282</v>
      </c>
      <c r="G1463" t="s">
        <v>44</v>
      </c>
      <c r="H1463" t="s">
        <v>1142</v>
      </c>
      <c r="I1463" t="s">
        <v>2283</v>
      </c>
      <c r="J1463" t="s">
        <v>1944</v>
      </c>
      <c r="K1463">
        <f>COUNTIFS(Bike_Data[Product Name],Bike_Data[[#This Row],[Product Name]])</f>
        <v>22</v>
      </c>
      <c r="L1463">
        <f>_xlfn.RANK.EQ(Bike_Data[[#This Row],[Product Name Count]],Bike_Data[Product Name Count])</f>
        <v>3283</v>
      </c>
      <c r="M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63" t="s">
        <v>39</v>
      </c>
      <c r="O1463" t="s">
        <v>30</v>
      </c>
      <c r="P1463">
        <v>2</v>
      </c>
      <c r="Q1463">
        <v>469.99</v>
      </c>
      <c r="R1463">
        <v>7.0000000000000007E-2</v>
      </c>
      <c r="S1463" t="s">
        <v>47</v>
      </c>
      <c r="T1463">
        <v>8</v>
      </c>
      <c r="U1463" t="s">
        <v>44</v>
      </c>
      <c r="V1463" t="s">
        <v>48</v>
      </c>
      <c r="W1463" t="s">
        <v>49</v>
      </c>
      <c r="X1463" t="s">
        <v>50</v>
      </c>
    </row>
    <row r="1464" spans="1:24" hidden="1" x14ac:dyDescent="0.25">
      <c r="A1464">
        <v>774</v>
      </c>
      <c r="B1464" t="s">
        <v>2261</v>
      </c>
      <c r="C1464" t="s">
        <v>2284</v>
      </c>
      <c r="D1464">
        <v>4</v>
      </c>
      <c r="E1464" t="s">
        <v>23</v>
      </c>
      <c r="F1464" t="s">
        <v>2285</v>
      </c>
      <c r="G1464" t="s">
        <v>44</v>
      </c>
      <c r="H1464" t="s">
        <v>606</v>
      </c>
      <c r="I1464" t="s">
        <v>2286</v>
      </c>
      <c r="J1464" t="s">
        <v>35</v>
      </c>
      <c r="K1464">
        <f>COUNTIFS(Bike_Data[Product Name],Bike_Data[[#This Row],[Product Name]])</f>
        <v>84</v>
      </c>
      <c r="L1464">
        <f>_xlfn.RANK.EQ(Bike_Data[[#This Row],[Product Name Count]],Bike_Data[Product Name Count])</f>
        <v>2086</v>
      </c>
      <c r="M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64" t="s">
        <v>36</v>
      </c>
      <c r="O1464" t="s">
        <v>37</v>
      </c>
      <c r="P1464">
        <v>1</v>
      </c>
      <c r="Q1464">
        <v>599.99</v>
      </c>
      <c r="R1464">
        <v>0.2</v>
      </c>
      <c r="S1464" t="s">
        <v>47</v>
      </c>
      <c r="T1464">
        <v>20</v>
      </c>
      <c r="U1464" t="s">
        <v>44</v>
      </c>
      <c r="V1464" t="s">
        <v>48</v>
      </c>
      <c r="W1464" t="s">
        <v>49</v>
      </c>
      <c r="X1464" t="s">
        <v>50</v>
      </c>
    </row>
    <row r="1465" spans="1:24" hidden="1" x14ac:dyDescent="0.25">
      <c r="A1465">
        <v>774</v>
      </c>
      <c r="B1465" t="s">
        <v>2261</v>
      </c>
      <c r="C1465" t="s">
        <v>2284</v>
      </c>
      <c r="D1465">
        <v>4</v>
      </c>
      <c r="E1465" t="s">
        <v>23</v>
      </c>
      <c r="F1465" t="s">
        <v>2285</v>
      </c>
      <c r="G1465" t="s">
        <v>44</v>
      </c>
      <c r="H1465" t="s">
        <v>606</v>
      </c>
      <c r="I1465" t="s">
        <v>2286</v>
      </c>
      <c r="J1465" t="s">
        <v>2189</v>
      </c>
      <c r="K1465">
        <f>COUNTIFS(Bike_Data[Product Name],Bike_Data[[#This Row],[Product Name]])</f>
        <v>35</v>
      </c>
      <c r="L1465">
        <f>_xlfn.RANK.EQ(Bike_Data[[#This Row],[Product Name Count]],Bike_Data[Product Name Count])</f>
        <v>2465</v>
      </c>
      <c r="M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65" t="s">
        <v>36</v>
      </c>
      <c r="O1465" t="s">
        <v>1861</v>
      </c>
      <c r="P1465">
        <v>1</v>
      </c>
      <c r="Q1465">
        <v>346.99</v>
      </c>
      <c r="R1465">
        <v>0.05</v>
      </c>
      <c r="S1465" t="s">
        <v>47</v>
      </c>
      <c r="T1465">
        <v>16</v>
      </c>
      <c r="U1465" t="s">
        <v>44</v>
      </c>
      <c r="V1465" t="s">
        <v>48</v>
      </c>
      <c r="W1465" t="s">
        <v>49</v>
      </c>
      <c r="X1465" t="s">
        <v>50</v>
      </c>
    </row>
    <row r="1466" spans="1:24" hidden="1" x14ac:dyDescent="0.25">
      <c r="A1466">
        <v>774</v>
      </c>
      <c r="B1466" t="s">
        <v>2261</v>
      </c>
      <c r="C1466" t="s">
        <v>2284</v>
      </c>
      <c r="D1466">
        <v>4</v>
      </c>
      <c r="E1466" t="s">
        <v>23</v>
      </c>
      <c r="F1466" t="s">
        <v>2285</v>
      </c>
      <c r="G1466" t="s">
        <v>44</v>
      </c>
      <c r="H1466" t="s">
        <v>606</v>
      </c>
      <c r="I1466" t="s">
        <v>2286</v>
      </c>
      <c r="J1466" t="s">
        <v>2236</v>
      </c>
      <c r="K1466">
        <f>COUNTIFS(Bike_Data[Product Name],Bike_Data[[#This Row],[Product Name]])</f>
        <v>29</v>
      </c>
      <c r="L1466">
        <f>_xlfn.RANK.EQ(Bike_Data[[#This Row],[Product Name Count]],Bike_Data[Product Name Count])</f>
        <v>2566</v>
      </c>
      <c r="M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66" t="s">
        <v>39</v>
      </c>
      <c r="O1466" t="s">
        <v>30</v>
      </c>
      <c r="P1466">
        <v>2</v>
      </c>
      <c r="Q1466">
        <v>832.99</v>
      </c>
      <c r="R1466">
        <v>0.05</v>
      </c>
      <c r="S1466" t="s">
        <v>47</v>
      </c>
      <c r="T1466">
        <v>15</v>
      </c>
      <c r="U1466" t="s">
        <v>44</v>
      </c>
      <c r="V1466" t="s">
        <v>48</v>
      </c>
      <c r="W1466" t="s">
        <v>49</v>
      </c>
      <c r="X1466" t="s">
        <v>50</v>
      </c>
    </row>
    <row r="1467" spans="1:24" hidden="1" x14ac:dyDescent="0.25">
      <c r="A1467">
        <v>774</v>
      </c>
      <c r="B1467" t="s">
        <v>2261</v>
      </c>
      <c r="C1467" t="s">
        <v>2284</v>
      </c>
      <c r="D1467">
        <v>4</v>
      </c>
      <c r="E1467" t="s">
        <v>23</v>
      </c>
      <c r="F1467" t="s">
        <v>2285</v>
      </c>
      <c r="G1467" t="s">
        <v>44</v>
      </c>
      <c r="H1467" t="s">
        <v>606</v>
      </c>
      <c r="I1467" t="s">
        <v>2286</v>
      </c>
      <c r="J1467" t="s">
        <v>1984</v>
      </c>
      <c r="K1467">
        <f>COUNTIFS(Bike_Data[Product Name],Bike_Data[[#This Row],[Product Name]])</f>
        <v>26</v>
      </c>
      <c r="L1467">
        <f>_xlfn.RANK.EQ(Bike_Data[[#This Row],[Product Name Count]],Bike_Data[Product Name Count])</f>
        <v>2762</v>
      </c>
      <c r="M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67" t="s">
        <v>1867</v>
      </c>
      <c r="O1467" t="s">
        <v>40</v>
      </c>
      <c r="P1467">
        <v>2</v>
      </c>
      <c r="Q1467">
        <v>4999.99</v>
      </c>
      <c r="R1467">
        <v>0.1</v>
      </c>
      <c r="S1467" t="s">
        <v>47</v>
      </c>
      <c r="T1467">
        <v>15</v>
      </c>
      <c r="U1467" t="s">
        <v>44</v>
      </c>
      <c r="V1467" t="s">
        <v>48</v>
      </c>
      <c r="W1467" t="s">
        <v>49</v>
      </c>
      <c r="X1467" t="s">
        <v>50</v>
      </c>
    </row>
    <row r="1468" spans="1:24" hidden="1" x14ac:dyDescent="0.25">
      <c r="A1468">
        <v>774</v>
      </c>
      <c r="B1468" t="s">
        <v>2261</v>
      </c>
      <c r="C1468" t="s">
        <v>2284</v>
      </c>
      <c r="D1468">
        <v>4</v>
      </c>
      <c r="E1468" t="s">
        <v>23</v>
      </c>
      <c r="F1468" t="s">
        <v>2285</v>
      </c>
      <c r="G1468" t="s">
        <v>44</v>
      </c>
      <c r="H1468" t="s">
        <v>606</v>
      </c>
      <c r="I1468" t="s">
        <v>2286</v>
      </c>
      <c r="J1468" t="s">
        <v>1876</v>
      </c>
      <c r="K1468">
        <f>COUNTIFS(Bike_Data[Product Name],Bike_Data[[#This Row],[Product Name]])</f>
        <v>20</v>
      </c>
      <c r="L1468">
        <f>_xlfn.RANK.EQ(Bike_Data[[#This Row],[Product Name Count]],Bike_Data[Product Name Count])</f>
        <v>3563</v>
      </c>
      <c r="M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68" t="s">
        <v>36</v>
      </c>
      <c r="O1468" t="s">
        <v>1861</v>
      </c>
      <c r="P1468">
        <v>1</v>
      </c>
      <c r="Q1468">
        <v>749.99</v>
      </c>
      <c r="R1468">
        <v>0.05</v>
      </c>
      <c r="S1468" t="s">
        <v>47</v>
      </c>
      <c r="T1468">
        <v>20</v>
      </c>
      <c r="U1468" t="s">
        <v>44</v>
      </c>
      <c r="V1468" t="s">
        <v>48</v>
      </c>
      <c r="W1468" t="s">
        <v>49</v>
      </c>
      <c r="X1468" t="s">
        <v>50</v>
      </c>
    </row>
    <row r="1469" spans="1:24" hidden="1" x14ac:dyDescent="0.25">
      <c r="A1469">
        <v>775</v>
      </c>
      <c r="B1469" t="s">
        <v>2261</v>
      </c>
      <c r="C1469" t="s">
        <v>2279</v>
      </c>
      <c r="D1469">
        <v>4</v>
      </c>
      <c r="E1469" t="s">
        <v>23</v>
      </c>
      <c r="F1469" t="s">
        <v>2287</v>
      </c>
      <c r="G1469" t="s">
        <v>44</v>
      </c>
      <c r="H1469" t="s">
        <v>1982</v>
      </c>
      <c r="I1469" t="s">
        <v>2288</v>
      </c>
      <c r="J1469" t="s">
        <v>1956</v>
      </c>
      <c r="K1469">
        <f>COUNTIFS(Bike_Data[Product Name],Bike_Data[[#This Row],[Product Name]])</f>
        <v>16</v>
      </c>
      <c r="L1469">
        <f>_xlfn.RANK.EQ(Bike_Data[[#This Row],[Product Name Count]],Bike_Data[Product Name Count])</f>
        <v>3937</v>
      </c>
      <c r="M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69" t="s">
        <v>39</v>
      </c>
      <c r="O1469" t="s">
        <v>40</v>
      </c>
      <c r="P1469">
        <v>1</v>
      </c>
      <c r="Q1469">
        <v>1499.99</v>
      </c>
      <c r="R1469">
        <v>7.0000000000000007E-2</v>
      </c>
      <c r="S1469" t="s">
        <v>47</v>
      </c>
      <c r="T1469">
        <v>28</v>
      </c>
      <c r="U1469" t="s">
        <v>44</v>
      </c>
      <c r="V1469" t="s">
        <v>48</v>
      </c>
      <c r="W1469" t="s">
        <v>49</v>
      </c>
      <c r="X1469" t="s">
        <v>50</v>
      </c>
    </row>
    <row r="1470" spans="1:24" hidden="1" x14ac:dyDescent="0.25">
      <c r="A1470">
        <v>776</v>
      </c>
      <c r="B1470" t="s">
        <v>2279</v>
      </c>
      <c r="C1470" t="s">
        <v>2289</v>
      </c>
      <c r="D1470">
        <v>4</v>
      </c>
      <c r="E1470" t="s">
        <v>23</v>
      </c>
      <c r="F1470" t="s">
        <v>2290</v>
      </c>
      <c r="G1470" t="s">
        <v>44</v>
      </c>
      <c r="H1470" t="s">
        <v>236</v>
      </c>
      <c r="I1470" t="s">
        <v>2291</v>
      </c>
      <c r="J1470" t="s">
        <v>2002</v>
      </c>
      <c r="K1470">
        <f>COUNTIFS(Bike_Data[Product Name],Bike_Data[[#This Row],[Product Name]])</f>
        <v>26</v>
      </c>
      <c r="L1470">
        <f>_xlfn.RANK.EQ(Bike_Data[[#This Row],[Product Name Count]],Bike_Data[Product Name Count])</f>
        <v>2762</v>
      </c>
      <c r="M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70" t="s">
        <v>39</v>
      </c>
      <c r="O1470" t="s">
        <v>30</v>
      </c>
      <c r="P1470">
        <v>1</v>
      </c>
      <c r="Q1470">
        <v>2499.9899999999998</v>
      </c>
      <c r="R1470">
        <v>0.2</v>
      </c>
      <c r="S1470" t="s">
        <v>47</v>
      </c>
      <c r="T1470">
        <v>25</v>
      </c>
      <c r="U1470" t="s">
        <v>44</v>
      </c>
      <c r="V1470" t="s">
        <v>48</v>
      </c>
      <c r="W1470" t="s">
        <v>49</v>
      </c>
      <c r="X1470" t="s">
        <v>50</v>
      </c>
    </row>
    <row r="1471" spans="1:24" hidden="1" x14ac:dyDescent="0.25">
      <c r="A1471">
        <v>776</v>
      </c>
      <c r="B1471" t="s">
        <v>2279</v>
      </c>
      <c r="C1471" t="s">
        <v>2289</v>
      </c>
      <c r="D1471">
        <v>4</v>
      </c>
      <c r="E1471" t="s">
        <v>23</v>
      </c>
      <c r="F1471" t="s">
        <v>2290</v>
      </c>
      <c r="G1471" t="s">
        <v>44</v>
      </c>
      <c r="H1471" t="s">
        <v>236</v>
      </c>
      <c r="I1471" t="s">
        <v>2291</v>
      </c>
      <c r="J1471" t="s">
        <v>1972</v>
      </c>
      <c r="K1471">
        <f>COUNTIFS(Bike_Data[Product Name],Bike_Data[[#This Row],[Product Name]])</f>
        <v>26</v>
      </c>
      <c r="L1471">
        <f>_xlfn.RANK.EQ(Bike_Data[[#This Row],[Product Name Count]],Bike_Data[Product Name Count])</f>
        <v>2762</v>
      </c>
      <c r="M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71" t="s">
        <v>36</v>
      </c>
      <c r="O1471" t="s">
        <v>1861</v>
      </c>
      <c r="P1471">
        <v>1</v>
      </c>
      <c r="Q1471">
        <v>416.99</v>
      </c>
      <c r="R1471">
        <v>0.1</v>
      </c>
      <c r="S1471" t="s">
        <v>47</v>
      </c>
      <c r="T1471">
        <v>30</v>
      </c>
      <c r="U1471" t="s">
        <v>44</v>
      </c>
      <c r="V1471" t="s">
        <v>48</v>
      </c>
      <c r="W1471" t="s">
        <v>49</v>
      </c>
      <c r="X1471" t="s">
        <v>50</v>
      </c>
    </row>
    <row r="1472" spans="1:24" hidden="1" x14ac:dyDescent="0.25">
      <c r="A1472">
        <v>776</v>
      </c>
      <c r="B1472" t="s">
        <v>2279</v>
      </c>
      <c r="C1472" t="s">
        <v>2289</v>
      </c>
      <c r="D1472">
        <v>4</v>
      </c>
      <c r="E1472" t="s">
        <v>23</v>
      </c>
      <c r="F1472" t="s">
        <v>2290</v>
      </c>
      <c r="G1472" t="s">
        <v>44</v>
      </c>
      <c r="H1472" t="s">
        <v>236</v>
      </c>
      <c r="I1472" t="s">
        <v>2291</v>
      </c>
      <c r="J1472" t="s">
        <v>1898</v>
      </c>
      <c r="K1472">
        <f>COUNTIFS(Bike_Data[Product Name],Bike_Data[[#This Row],[Product Name]])</f>
        <v>24</v>
      </c>
      <c r="L1472">
        <f>_xlfn.RANK.EQ(Bike_Data[[#This Row],[Product Name Count]],Bike_Data[Product Name Count])</f>
        <v>3069</v>
      </c>
      <c r="M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72" t="s">
        <v>39</v>
      </c>
      <c r="O1472" t="s">
        <v>40</v>
      </c>
      <c r="P1472">
        <v>2</v>
      </c>
      <c r="Q1472">
        <v>2299.9899999999998</v>
      </c>
      <c r="R1472">
        <v>0.2</v>
      </c>
      <c r="S1472" t="s">
        <v>47</v>
      </c>
      <c r="T1472">
        <v>16</v>
      </c>
      <c r="U1472" t="s">
        <v>44</v>
      </c>
      <c r="V1472" t="s">
        <v>48</v>
      </c>
      <c r="W1472" t="s">
        <v>49</v>
      </c>
      <c r="X1472" t="s">
        <v>50</v>
      </c>
    </row>
    <row r="1473" spans="1:24" hidden="1" x14ac:dyDescent="0.25">
      <c r="A1473">
        <v>776</v>
      </c>
      <c r="B1473" t="s">
        <v>2279</v>
      </c>
      <c r="C1473" t="s">
        <v>2289</v>
      </c>
      <c r="D1473">
        <v>4</v>
      </c>
      <c r="E1473" t="s">
        <v>23</v>
      </c>
      <c r="F1473" t="s">
        <v>2290</v>
      </c>
      <c r="G1473" t="s">
        <v>44</v>
      </c>
      <c r="H1473" t="s">
        <v>236</v>
      </c>
      <c r="I1473" t="s">
        <v>2291</v>
      </c>
      <c r="J1473" t="s">
        <v>2128</v>
      </c>
      <c r="K1473">
        <f>COUNTIFS(Bike_Data[Product Name],Bike_Data[[#This Row],[Product Name]])</f>
        <v>17</v>
      </c>
      <c r="L1473">
        <f>_xlfn.RANK.EQ(Bike_Data[[#This Row],[Product Name Count]],Bike_Data[Product Name Count])</f>
        <v>3886</v>
      </c>
      <c r="M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73" t="s">
        <v>39</v>
      </c>
      <c r="O1473" t="s">
        <v>1861</v>
      </c>
      <c r="P1473">
        <v>1</v>
      </c>
      <c r="Q1473">
        <v>832.99</v>
      </c>
      <c r="R1473">
        <v>0.1</v>
      </c>
      <c r="S1473" t="s">
        <v>47</v>
      </c>
      <c r="T1473">
        <v>25</v>
      </c>
      <c r="U1473" t="s">
        <v>44</v>
      </c>
      <c r="V1473" t="s">
        <v>48</v>
      </c>
      <c r="W1473" t="s">
        <v>49</v>
      </c>
      <c r="X1473" t="s">
        <v>50</v>
      </c>
    </row>
    <row r="1474" spans="1:24" hidden="1" x14ac:dyDescent="0.25">
      <c r="A1474">
        <v>777</v>
      </c>
      <c r="B1474" t="s">
        <v>2279</v>
      </c>
      <c r="C1474" t="s">
        <v>2289</v>
      </c>
      <c r="D1474">
        <v>4</v>
      </c>
      <c r="E1474" t="s">
        <v>23</v>
      </c>
      <c r="F1474" t="s">
        <v>2292</v>
      </c>
      <c r="G1474" t="s">
        <v>44</v>
      </c>
      <c r="H1474" t="s">
        <v>1087</v>
      </c>
      <c r="I1474" t="s">
        <v>2293</v>
      </c>
      <c r="J1474" t="s">
        <v>92</v>
      </c>
      <c r="K1474">
        <f>COUNTIFS(Bike_Data[Product Name],Bike_Data[[#This Row],[Product Name]])</f>
        <v>101</v>
      </c>
      <c r="L1474">
        <f>_xlfn.RANK.EQ(Bike_Data[[#This Row],[Product Name Count]],Bike_Data[Product Name Count])</f>
        <v>862</v>
      </c>
      <c r="M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74" t="s">
        <v>39</v>
      </c>
      <c r="O1474" t="s">
        <v>40</v>
      </c>
      <c r="P1474">
        <v>2</v>
      </c>
      <c r="Q1474">
        <v>3999.99</v>
      </c>
      <c r="R1474">
        <v>0.2</v>
      </c>
      <c r="S1474" t="s">
        <v>47</v>
      </c>
      <c r="T1474">
        <v>8</v>
      </c>
      <c r="U1474" t="s">
        <v>44</v>
      </c>
      <c r="V1474" t="s">
        <v>48</v>
      </c>
      <c r="W1474" t="s">
        <v>49</v>
      </c>
      <c r="X1474" t="s">
        <v>50</v>
      </c>
    </row>
    <row r="1475" spans="1:24" hidden="1" x14ac:dyDescent="0.25">
      <c r="A1475">
        <v>777</v>
      </c>
      <c r="B1475" t="s">
        <v>2279</v>
      </c>
      <c r="C1475" t="s">
        <v>2289</v>
      </c>
      <c r="D1475">
        <v>4</v>
      </c>
      <c r="E1475" t="s">
        <v>23</v>
      </c>
      <c r="F1475" t="s">
        <v>2292</v>
      </c>
      <c r="G1475" t="s">
        <v>44</v>
      </c>
      <c r="H1475" t="s">
        <v>1087</v>
      </c>
      <c r="I1475" t="s">
        <v>2293</v>
      </c>
      <c r="J1475" t="s">
        <v>127</v>
      </c>
      <c r="K1475">
        <f>COUNTIFS(Bike_Data[Product Name],Bike_Data[[#This Row],[Product Name]])</f>
        <v>91</v>
      </c>
      <c r="L1475">
        <f>_xlfn.RANK.EQ(Bike_Data[[#This Row],[Product Name Count]],Bike_Data[Product Name Count])</f>
        <v>1553</v>
      </c>
      <c r="M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75" t="s">
        <v>39</v>
      </c>
      <c r="O1475" t="s">
        <v>128</v>
      </c>
      <c r="P1475">
        <v>1</v>
      </c>
      <c r="Q1475">
        <v>1320.99</v>
      </c>
      <c r="R1475">
        <v>0.2</v>
      </c>
      <c r="S1475" t="s">
        <v>47</v>
      </c>
      <c r="T1475">
        <v>1</v>
      </c>
      <c r="U1475" t="s">
        <v>44</v>
      </c>
      <c r="V1475" t="s">
        <v>48</v>
      </c>
      <c r="W1475" t="s">
        <v>49</v>
      </c>
      <c r="X1475" t="s">
        <v>50</v>
      </c>
    </row>
    <row r="1476" spans="1:24" hidden="1" x14ac:dyDescent="0.25">
      <c r="A1476">
        <v>777</v>
      </c>
      <c r="B1476" t="s">
        <v>2279</v>
      </c>
      <c r="C1476" t="s">
        <v>2289</v>
      </c>
      <c r="D1476">
        <v>4</v>
      </c>
      <c r="E1476" t="s">
        <v>23</v>
      </c>
      <c r="F1476" t="s">
        <v>2292</v>
      </c>
      <c r="G1476" t="s">
        <v>44</v>
      </c>
      <c r="H1476" t="s">
        <v>1087</v>
      </c>
      <c r="I1476" t="s">
        <v>2293</v>
      </c>
      <c r="J1476" t="s">
        <v>61</v>
      </c>
      <c r="K1476">
        <f>COUNTIFS(Bike_Data[Product Name],Bike_Data[[#This Row],[Product Name]])</f>
        <v>77</v>
      </c>
      <c r="L1476">
        <f>_xlfn.RANK.EQ(Bike_Data[[#This Row],[Product Name Count]],Bike_Data[Product Name Count])</f>
        <v>2248</v>
      </c>
      <c r="M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76" t="s">
        <v>39</v>
      </c>
      <c r="O1476" t="s">
        <v>62</v>
      </c>
      <c r="P1476">
        <v>1</v>
      </c>
      <c r="Q1476">
        <v>749.99</v>
      </c>
      <c r="R1476">
        <v>0.2</v>
      </c>
      <c r="S1476" t="s">
        <v>47</v>
      </c>
      <c r="T1476">
        <v>16</v>
      </c>
      <c r="U1476" t="s">
        <v>44</v>
      </c>
      <c r="V1476" t="s">
        <v>48</v>
      </c>
      <c r="W1476" t="s">
        <v>49</v>
      </c>
      <c r="X1476" t="s">
        <v>50</v>
      </c>
    </row>
    <row r="1477" spans="1:24" hidden="1" x14ac:dyDescent="0.25">
      <c r="A1477">
        <v>779</v>
      </c>
      <c r="B1477" t="s">
        <v>2294</v>
      </c>
      <c r="C1477" t="s">
        <v>2297</v>
      </c>
      <c r="D1477">
        <v>4</v>
      </c>
      <c r="E1477" t="s">
        <v>23</v>
      </c>
      <c r="F1477" t="s">
        <v>2298</v>
      </c>
      <c r="G1477" t="s">
        <v>44</v>
      </c>
      <c r="H1477" t="s">
        <v>998</v>
      </c>
      <c r="I1477" t="s">
        <v>2299</v>
      </c>
      <c r="J1477" t="s">
        <v>38</v>
      </c>
      <c r="K1477">
        <f>COUNTIFS(Bike_Data[Product Name],Bike_Data[[#This Row],[Product Name]])</f>
        <v>85</v>
      </c>
      <c r="L1477">
        <f>_xlfn.RANK.EQ(Bike_Data[[#This Row],[Product Name Count]],Bike_Data[Product Name Count])</f>
        <v>2001</v>
      </c>
      <c r="M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77" t="s">
        <v>39</v>
      </c>
      <c r="O1477" t="s">
        <v>40</v>
      </c>
      <c r="P1477">
        <v>1</v>
      </c>
      <c r="Q1477">
        <v>1799.99</v>
      </c>
      <c r="R1477">
        <v>0.2</v>
      </c>
      <c r="S1477" t="s">
        <v>47</v>
      </c>
      <c r="T1477">
        <v>1</v>
      </c>
      <c r="U1477" t="s">
        <v>44</v>
      </c>
      <c r="V1477" t="s">
        <v>48</v>
      </c>
      <c r="W1477" t="s">
        <v>49</v>
      </c>
      <c r="X1477" t="s">
        <v>50</v>
      </c>
    </row>
    <row r="1478" spans="1:24" hidden="1" x14ac:dyDescent="0.25">
      <c r="A1478">
        <v>779</v>
      </c>
      <c r="B1478" t="s">
        <v>2294</v>
      </c>
      <c r="C1478" t="s">
        <v>2297</v>
      </c>
      <c r="D1478">
        <v>4</v>
      </c>
      <c r="E1478" t="s">
        <v>23</v>
      </c>
      <c r="F1478" t="s">
        <v>2298</v>
      </c>
      <c r="G1478" t="s">
        <v>44</v>
      </c>
      <c r="H1478" t="s">
        <v>998</v>
      </c>
      <c r="I1478" t="s">
        <v>2299</v>
      </c>
      <c r="J1478" t="s">
        <v>1979</v>
      </c>
      <c r="K1478">
        <f>COUNTIFS(Bike_Data[Product Name],Bike_Data[[#This Row],[Product Name]])</f>
        <v>26</v>
      </c>
      <c r="L1478">
        <f>_xlfn.RANK.EQ(Bike_Data[[#This Row],[Product Name Count]],Bike_Data[Product Name Count])</f>
        <v>2762</v>
      </c>
      <c r="M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78" t="s">
        <v>87</v>
      </c>
      <c r="O1478" t="s">
        <v>37</v>
      </c>
      <c r="P1478">
        <v>1</v>
      </c>
      <c r="Q1478">
        <v>339.99</v>
      </c>
      <c r="R1478">
        <v>0.05</v>
      </c>
      <c r="S1478" t="s">
        <v>47</v>
      </c>
      <c r="T1478">
        <v>4</v>
      </c>
      <c r="U1478" t="s">
        <v>44</v>
      </c>
      <c r="V1478" t="s">
        <v>48</v>
      </c>
      <c r="W1478" t="s">
        <v>49</v>
      </c>
      <c r="X1478" t="s">
        <v>50</v>
      </c>
    </row>
    <row r="1479" spans="1:24" hidden="1" x14ac:dyDescent="0.25">
      <c r="A1479">
        <v>779</v>
      </c>
      <c r="B1479" t="s">
        <v>2294</v>
      </c>
      <c r="C1479" t="s">
        <v>2297</v>
      </c>
      <c r="D1479">
        <v>4</v>
      </c>
      <c r="E1479" t="s">
        <v>23</v>
      </c>
      <c r="F1479" t="s">
        <v>2298</v>
      </c>
      <c r="G1479" t="s">
        <v>44</v>
      </c>
      <c r="H1479" t="s">
        <v>998</v>
      </c>
      <c r="I1479" t="s">
        <v>2299</v>
      </c>
      <c r="J1479" t="s">
        <v>1856</v>
      </c>
      <c r="K1479">
        <f>COUNTIFS(Bike_Data[Product Name],Bike_Data[[#This Row],[Product Name]])</f>
        <v>21</v>
      </c>
      <c r="L1479">
        <f>_xlfn.RANK.EQ(Bike_Data[[#This Row],[Product Name Count]],Bike_Data[Product Name Count])</f>
        <v>3437</v>
      </c>
      <c r="M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79" t="s">
        <v>87</v>
      </c>
      <c r="O1479" t="s">
        <v>1857</v>
      </c>
      <c r="P1479">
        <v>1</v>
      </c>
      <c r="Q1479">
        <v>329.99</v>
      </c>
      <c r="R1479">
        <v>0.2</v>
      </c>
      <c r="S1479" t="s">
        <v>47</v>
      </c>
      <c r="T1479">
        <v>6</v>
      </c>
      <c r="U1479" t="s">
        <v>44</v>
      </c>
      <c r="V1479" t="s">
        <v>48</v>
      </c>
      <c r="W1479" t="s">
        <v>49</v>
      </c>
      <c r="X1479" t="s">
        <v>50</v>
      </c>
    </row>
    <row r="1480" spans="1:24" hidden="1" x14ac:dyDescent="0.25">
      <c r="A1480">
        <v>779</v>
      </c>
      <c r="B1480" t="s">
        <v>2294</v>
      </c>
      <c r="C1480" t="s">
        <v>2297</v>
      </c>
      <c r="D1480">
        <v>4</v>
      </c>
      <c r="E1480" t="s">
        <v>23</v>
      </c>
      <c r="F1480" t="s">
        <v>2298</v>
      </c>
      <c r="G1480" t="s">
        <v>44</v>
      </c>
      <c r="H1480" t="s">
        <v>998</v>
      </c>
      <c r="I1480" t="s">
        <v>2299</v>
      </c>
      <c r="J1480" t="s">
        <v>1913</v>
      </c>
      <c r="K1480">
        <f>COUNTIFS(Bike_Data[Product Name],Bike_Data[[#This Row],[Product Name]])</f>
        <v>18</v>
      </c>
      <c r="L1480">
        <f>_xlfn.RANK.EQ(Bike_Data[[#This Row],[Product Name Count]],Bike_Data[Product Name Count])</f>
        <v>3778</v>
      </c>
      <c r="M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80" t="s">
        <v>87</v>
      </c>
      <c r="O1480" t="s">
        <v>40</v>
      </c>
      <c r="P1480">
        <v>2</v>
      </c>
      <c r="Q1480">
        <v>209.99</v>
      </c>
      <c r="R1480">
        <v>0.2</v>
      </c>
      <c r="S1480" t="s">
        <v>47</v>
      </c>
      <c r="T1480">
        <v>26</v>
      </c>
      <c r="U1480" t="s">
        <v>44</v>
      </c>
      <c r="V1480" t="s">
        <v>48</v>
      </c>
      <c r="W1480" t="s">
        <v>49</v>
      </c>
      <c r="X1480" t="s">
        <v>50</v>
      </c>
    </row>
    <row r="1481" spans="1:24" hidden="1" x14ac:dyDescent="0.25">
      <c r="A1481">
        <v>779</v>
      </c>
      <c r="B1481" t="s">
        <v>2294</v>
      </c>
      <c r="C1481" t="s">
        <v>2297</v>
      </c>
      <c r="D1481">
        <v>4</v>
      </c>
      <c r="E1481" t="s">
        <v>23</v>
      </c>
      <c r="F1481" t="s">
        <v>2298</v>
      </c>
      <c r="G1481" t="s">
        <v>44</v>
      </c>
      <c r="H1481" t="s">
        <v>998</v>
      </c>
      <c r="I1481" t="s">
        <v>2299</v>
      </c>
      <c r="J1481" t="s">
        <v>1899</v>
      </c>
      <c r="K1481">
        <f>COUNTIFS(Bike_Data[Product Name],Bike_Data[[#This Row],[Product Name]])</f>
        <v>14</v>
      </c>
      <c r="L1481">
        <f>_xlfn.RANK.EQ(Bike_Data[[#This Row],[Product Name Count]],Bike_Data[Product Name Count])</f>
        <v>4078</v>
      </c>
      <c r="M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81" t="s">
        <v>39</v>
      </c>
      <c r="O1481" t="s">
        <v>40</v>
      </c>
      <c r="P1481">
        <v>1</v>
      </c>
      <c r="Q1481">
        <v>5299.99</v>
      </c>
      <c r="R1481">
        <v>0.2</v>
      </c>
      <c r="S1481" t="s">
        <v>47</v>
      </c>
      <c r="T1481">
        <v>0</v>
      </c>
      <c r="U1481" t="s">
        <v>44</v>
      </c>
      <c r="V1481" t="s">
        <v>48</v>
      </c>
      <c r="W1481" t="s">
        <v>49</v>
      </c>
      <c r="X1481" t="s">
        <v>50</v>
      </c>
    </row>
    <row r="1482" spans="1:24" hidden="1" x14ac:dyDescent="0.25">
      <c r="A1482">
        <v>780</v>
      </c>
      <c r="B1482" t="s">
        <v>2294</v>
      </c>
      <c r="C1482" t="s">
        <v>2300</v>
      </c>
      <c r="D1482">
        <v>4</v>
      </c>
      <c r="E1482" t="s">
        <v>23</v>
      </c>
      <c r="F1482" t="s">
        <v>2301</v>
      </c>
      <c r="G1482" t="s">
        <v>44</v>
      </c>
      <c r="H1482" t="s">
        <v>382</v>
      </c>
      <c r="I1482" t="s">
        <v>2302</v>
      </c>
      <c r="J1482" t="s">
        <v>1882</v>
      </c>
      <c r="K1482">
        <f>COUNTIFS(Bike_Data[Product Name],Bike_Data[[#This Row],[Product Name]])</f>
        <v>22</v>
      </c>
      <c r="L1482">
        <f>_xlfn.RANK.EQ(Bike_Data[[#This Row],[Product Name Count]],Bike_Data[Product Name Count])</f>
        <v>3283</v>
      </c>
      <c r="M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82" t="s">
        <v>39</v>
      </c>
      <c r="O1482" t="s">
        <v>40</v>
      </c>
      <c r="P1482">
        <v>1</v>
      </c>
      <c r="Q1482">
        <v>469.99</v>
      </c>
      <c r="R1482">
        <v>0.1</v>
      </c>
      <c r="S1482" t="s">
        <v>47</v>
      </c>
      <c r="T1482">
        <v>13</v>
      </c>
      <c r="U1482" t="s">
        <v>44</v>
      </c>
      <c r="V1482" t="s">
        <v>48</v>
      </c>
      <c r="W1482" t="s">
        <v>49</v>
      </c>
      <c r="X1482" t="s">
        <v>50</v>
      </c>
    </row>
    <row r="1483" spans="1:24" hidden="1" x14ac:dyDescent="0.25">
      <c r="A1483">
        <v>781</v>
      </c>
      <c r="B1483" t="s">
        <v>2294</v>
      </c>
      <c r="C1483" t="s">
        <v>2300</v>
      </c>
      <c r="D1483">
        <v>4</v>
      </c>
      <c r="E1483" t="s">
        <v>23</v>
      </c>
      <c r="F1483" t="s">
        <v>2303</v>
      </c>
      <c r="G1483" t="s">
        <v>44</v>
      </c>
      <c r="H1483" t="s">
        <v>702</v>
      </c>
      <c r="I1483" t="s">
        <v>2304</v>
      </c>
      <c r="J1483" t="s">
        <v>92</v>
      </c>
      <c r="K1483">
        <f>COUNTIFS(Bike_Data[Product Name],Bike_Data[[#This Row],[Product Name]])</f>
        <v>101</v>
      </c>
      <c r="L1483">
        <f>_xlfn.RANK.EQ(Bike_Data[[#This Row],[Product Name Count]],Bike_Data[Product Name Count])</f>
        <v>862</v>
      </c>
      <c r="M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83" t="s">
        <v>39</v>
      </c>
      <c r="O1483" t="s">
        <v>40</v>
      </c>
      <c r="P1483">
        <v>2</v>
      </c>
      <c r="Q1483">
        <v>3999.99</v>
      </c>
      <c r="R1483">
        <v>0.2</v>
      </c>
      <c r="S1483" t="s">
        <v>47</v>
      </c>
      <c r="T1483">
        <v>8</v>
      </c>
      <c r="U1483" t="s">
        <v>44</v>
      </c>
      <c r="V1483" t="s">
        <v>48</v>
      </c>
      <c r="W1483" t="s">
        <v>49</v>
      </c>
      <c r="X1483" t="s">
        <v>50</v>
      </c>
    </row>
    <row r="1484" spans="1:24" hidden="1" x14ac:dyDescent="0.25">
      <c r="A1484">
        <v>781</v>
      </c>
      <c r="B1484" t="s">
        <v>2294</v>
      </c>
      <c r="C1484" t="s">
        <v>2300</v>
      </c>
      <c r="D1484">
        <v>4</v>
      </c>
      <c r="E1484" t="s">
        <v>23</v>
      </c>
      <c r="F1484" t="s">
        <v>2303</v>
      </c>
      <c r="G1484" t="s">
        <v>44</v>
      </c>
      <c r="H1484" t="s">
        <v>702</v>
      </c>
      <c r="I1484" t="s">
        <v>2304</v>
      </c>
      <c r="J1484" t="s">
        <v>1880</v>
      </c>
      <c r="K1484">
        <f>COUNTIFS(Bike_Data[Product Name],Bike_Data[[#This Row],[Product Name]])</f>
        <v>20</v>
      </c>
      <c r="L1484">
        <f>_xlfn.RANK.EQ(Bike_Data[[#This Row],[Product Name Count]],Bike_Data[Product Name Count])</f>
        <v>3563</v>
      </c>
      <c r="M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84" t="s">
        <v>70</v>
      </c>
      <c r="O1484" t="s">
        <v>1861</v>
      </c>
      <c r="P1484">
        <v>2</v>
      </c>
      <c r="Q1484">
        <v>416.99</v>
      </c>
      <c r="R1484">
        <v>0.05</v>
      </c>
      <c r="S1484" t="s">
        <v>47</v>
      </c>
      <c r="T1484">
        <v>25</v>
      </c>
      <c r="U1484" t="s">
        <v>44</v>
      </c>
      <c r="V1484" t="s">
        <v>48</v>
      </c>
      <c r="W1484" t="s">
        <v>49</v>
      </c>
      <c r="X1484" t="s">
        <v>50</v>
      </c>
    </row>
    <row r="1485" spans="1:24" hidden="1" x14ac:dyDescent="0.25">
      <c r="A1485">
        <v>781</v>
      </c>
      <c r="B1485" t="s">
        <v>2294</v>
      </c>
      <c r="C1485" t="s">
        <v>2300</v>
      </c>
      <c r="D1485">
        <v>4</v>
      </c>
      <c r="E1485" t="s">
        <v>23</v>
      </c>
      <c r="F1485" t="s">
        <v>2303</v>
      </c>
      <c r="G1485" t="s">
        <v>44</v>
      </c>
      <c r="H1485" t="s">
        <v>702</v>
      </c>
      <c r="I1485" t="s">
        <v>2304</v>
      </c>
      <c r="J1485" t="s">
        <v>2082</v>
      </c>
      <c r="K1485">
        <f>COUNTIFS(Bike_Data[Product Name],Bike_Data[[#This Row],[Product Name]])</f>
        <v>15</v>
      </c>
      <c r="L1485">
        <f>_xlfn.RANK.EQ(Bike_Data[[#This Row],[Product Name Count]],Bike_Data[Product Name Count])</f>
        <v>4033</v>
      </c>
      <c r="M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85" t="s">
        <v>1867</v>
      </c>
      <c r="O1485" t="s">
        <v>40</v>
      </c>
      <c r="P1485">
        <v>2</v>
      </c>
      <c r="Q1485">
        <v>1999.99</v>
      </c>
      <c r="R1485">
        <v>0.1</v>
      </c>
      <c r="S1485" t="s">
        <v>47</v>
      </c>
      <c r="T1485">
        <v>27</v>
      </c>
      <c r="U1485" t="s">
        <v>44</v>
      </c>
      <c r="V1485" t="s">
        <v>48</v>
      </c>
      <c r="W1485" t="s">
        <v>49</v>
      </c>
      <c r="X1485" t="s">
        <v>50</v>
      </c>
    </row>
    <row r="1486" spans="1:24" hidden="1" x14ac:dyDescent="0.25">
      <c r="A1486">
        <v>782</v>
      </c>
      <c r="B1486" t="s">
        <v>2294</v>
      </c>
      <c r="C1486" t="s">
        <v>2297</v>
      </c>
      <c r="D1486">
        <v>4</v>
      </c>
      <c r="E1486" t="s">
        <v>23</v>
      </c>
      <c r="F1486" t="s">
        <v>2305</v>
      </c>
      <c r="G1486" t="s">
        <v>44</v>
      </c>
      <c r="H1486" t="s">
        <v>485</v>
      </c>
      <c r="I1486" t="s">
        <v>2306</v>
      </c>
      <c r="J1486" t="s">
        <v>42</v>
      </c>
      <c r="K1486">
        <f>COUNTIFS(Bike_Data[Product Name],Bike_Data[[#This Row],[Product Name]])</f>
        <v>185</v>
      </c>
      <c r="L1486">
        <f>_xlfn.RANK.EQ(Bike_Data[[#This Row],[Product Name Count]],Bike_Data[Product Name Count])</f>
        <v>387</v>
      </c>
      <c r="M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86" t="s">
        <v>36</v>
      </c>
      <c r="O1486" t="s">
        <v>37</v>
      </c>
      <c r="P1486">
        <v>2</v>
      </c>
      <c r="Q1486">
        <v>599.99</v>
      </c>
      <c r="R1486">
        <v>0.2</v>
      </c>
      <c r="S1486" t="s">
        <v>47</v>
      </c>
      <c r="T1486">
        <v>20</v>
      </c>
      <c r="U1486" t="s">
        <v>44</v>
      </c>
      <c r="V1486" t="s">
        <v>48</v>
      </c>
      <c r="W1486" t="s">
        <v>49</v>
      </c>
      <c r="X1486" t="s">
        <v>55</v>
      </c>
    </row>
    <row r="1487" spans="1:24" hidden="1" x14ac:dyDescent="0.25">
      <c r="A1487">
        <v>782</v>
      </c>
      <c r="B1487" t="s">
        <v>2294</v>
      </c>
      <c r="C1487" t="s">
        <v>2297</v>
      </c>
      <c r="D1487">
        <v>4</v>
      </c>
      <c r="E1487" t="s">
        <v>23</v>
      </c>
      <c r="F1487" t="s">
        <v>2305</v>
      </c>
      <c r="G1487" t="s">
        <v>44</v>
      </c>
      <c r="H1487" t="s">
        <v>485</v>
      </c>
      <c r="I1487" t="s">
        <v>2306</v>
      </c>
      <c r="J1487" t="s">
        <v>35</v>
      </c>
      <c r="K1487">
        <f>COUNTIFS(Bike_Data[Product Name],Bike_Data[[#This Row],[Product Name]])</f>
        <v>84</v>
      </c>
      <c r="L1487">
        <f>_xlfn.RANK.EQ(Bike_Data[[#This Row],[Product Name Count]],Bike_Data[Product Name Count])</f>
        <v>2086</v>
      </c>
      <c r="M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487" t="s">
        <v>36</v>
      </c>
      <c r="O1487" t="s">
        <v>37</v>
      </c>
      <c r="P1487">
        <v>2</v>
      </c>
      <c r="Q1487">
        <v>599.99</v>
      </c>
      <c r="R1487">
        <v>7.0000000000000007E-2</v>
      </c>
      <c r="S1487" t="s">
        <v>47</v>
      </c>
      <c r="T1487">
        <v>20</v>
      </c>
      <c r="U1487" t="s">
        <v>44</v>
      </c>
      <c r="V1487" t="s">
        <v>48</v>
      </c>
      <c r="W1487" t="s">
        <v>49</v>
      </c>
      <c r="X1487" t="s">
        <v>55</v>
      </c>
    </row>
    <row r="1488" spans="1:24" hidden="1" x14ac:dyDescent="0.25">
      <c r="A1488">
        <v>782</v>
      </c>
      <c r="B1488" t="s">
        <v>2294</v>
      </c>
      <c r="C1488" t="s">
        <v>2297</v>
      </c>
      <c r="D1488">
        <v>4</v>
      </c>
      <c r="E1488" t="s">
        <v>23</v>
      </c>
      <c r="F1488" t="s">
        <v>2305</v>
      </c>
      <c r="G1488" t="s">
        <v>44</v>
      </c>
      <c r="H1488" t="s">
        <v>485</v>
      </c>
      <c r="I1488" t="s">
        <v>2306</v>
      </c>
      <c r="J1488" t="s">
        <v>1900</v>
      </c>
      <c r="K1488">
        <f>COUNTIFS(Bike_Data[Product Name],Bike_Data[[#This Row],[Product Name]])</f>
        <v>24</v>
      </c>
      <c r="L1488">
        <f>_xlfn.RANK.EQ(Bike_Data[[#This Row],[Product Name Count]],Bike_Data[Product Name Count])</f>
        <v>3069</v>
      </c>
      <c r="M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88" t="s">
        <v>87</v>
      </c>
      <c r="O1488" t="s">
        <v>37</v>
      </c>
      <c r="P1488">
        <v>1</v>
      </c>
      <c r="Q1488">
        <v>299.99</v>
      </c>
      <c r="R1488">
        <v>7.0000000000000007E-2</v>
      </c>
      <c r="S1488" t="s">
        <v>47</v>
      </c>
      <c r="T1488">
        <v>24</v>
      </c>
      <c r="U1488" t="s">
        <v>44</v>
      </c>
      <c r="V1488" t="s">
        <v>48</v>
      </c>
      <c r="W1488" t="s">
        <v>49</v>
      </c>
      <c r="X1488" t="s">
        <v>55</v>
      </c>
    </row>
    <row r="1489" spans="1:24" hidden="1" x14ac:dyDescent="0.25">
      <c r="A1489">
        <v>782</v>
      </c>
      <c r="B1489" t="s">
        <v>2294</v>
      </c>
      <c r="C1489" t="s">
        <v>2297</v>
      </c>
      <c r="D1489">
        <v>4</v>
      </c>
      <c r="E1489" t="s">
        <v>23</v>
      </c>
      <c r="F1489" t="s">
        <v>2305</v>
      </c>
      <c r="G1489" t="s">
        <v>44</v>
      </c>
      <c r="H1489" t="s">
        <v>485</v>
      </c>
      <c r="I1489" t="s">
        <v>2306</v>
      </c>
      <c r="J1489" t="s">
        <v>2082</v>
      </c>
      <c r="K1489">
        <f>COUNTIFS(Bike_Data[Product Name],Bike_Data[[#This Row],[Product Name]])</f>
        <v>15</v>
      </c>
      <c r="L1489">
        <f>_xlfn.RANK.EQ(Bike_Data[[#This Row],[Product Name Count]],Bike_Data[Product Name Count])</f>
        <v>4033</v>
      </c>
      <c r="M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89" t="s">
        <v>1867</v>
      </c>
      <c r="O1489" t="s">
        <v>40</v>
      </c>
      <c r="P1489">
        <v>1</v>
      </c>
      <c r="Q1489">
        <v>1999.99</v>
      </c>
      <c r="R1489">
        <v>7.0000000000000007E-2</v>
      </c>
      <c r="S1489" t="s">
        <v>47</v>
      </c>
      <c r="T1489">
        <v>27</v>
      </c>
      <c r="U1489" t="s">
        <v>44</v>
      </c>
      <c r="V1489" t="s">
        <v>48</v>
      </c>
      <c r="W1489" t="s">
        <v>49</v>
      </c>
      <c r="X1489" t="s">
        <v>55</v>
      </c>
    </row>
    <row r="1490" spans="1:24" hidden="1" x14ac:dyDescent="0.25">
      <c r="A1490">
        <v>784</v>
      </c>
      <c r="B1490" t="s">
        <v>2289</v>
      </c>
      <c r="C1490" t="s">
        <v>2309</v>
      </c>
      <c r="D1490">
        <v>4</v>
      </c>
      <c r="E1490" t="s">
        <v>23</v>
      </c>
      <c r="F1490" t="s">
        <v>2310</v>
      </c>
      <c r="G1490" t="s">
        <v>44</v>
      </c>
      <c r="H1490" t="s">
        <v>2224</v>
      </c>
      <c r="I1490" t="s">
        <v>2311</v>
      </c>
      <c r="J1490" t="s">
        <v>42</v>
      </c>
      <c r="K1490">
        <f>COUNTIFS(Bike_Data[Product Name],Bike_Data[[#This Row],[Product Name]])</f>
        <v>185</v>
      </c>
      <c r="L1490">
        <f>_xlfn.RANK.EQ(Bike_Data[[#This Row],[Product Name Count]],Bike_Data[Product Name Count])</f>
        <v>387</v>
      </c>
      <c r="M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90" t="s">
        <v>36</v>
      </c>
      <c r="O1490" t="s">
        <v>37</v>
      </c>
      <c r="P1490">
        <v>1</v>
      </c>
      <c r="Q1490">
        <v>599.99</v>
      </c>
      <c r="R1490">
        <v>0.2</v>
      </c>
      <c r="S1490" t="s">
        <v>47</v>
      </c>
      <c r="T1490">
        <v>20</v>
      </c>
      <c r="U1490" t="s">
        <v>44</v>
      </c>
      <c r="V1490" t="s">
        <v>48</v>
      </c>
      <c r="W1490" t="s">
        <v>49</v>
      </c>
      <c r="X1490" t="s">
        <v>55</v>
      </c>
    </row>
    <row r="1491" spans="1:24" hidden="1" x14ac:dyDescent="0.25">
      <c r="A1491">
        <v>784</v>
      </c>
      <c r="B1491" t="s">
        <v>2289</v>
      </c>
      <c r="C1491" t="s">
        <v>2309</v>
      </c>
      <c r="D1491">
        <v>4</v>
      </c>
      <c r="E1491" t="s">
        <v>23</v>
      </c>
      <c r="F1491" t="s">
        <v>2310</v>
      </c>
      <c r="G1491" t="s">
        <v>44</v>
      </c>
      <c r="H1491" t="s">
        <v>2224</v>
      </c>
      <c r="I1491" t="s">
        <v>2311</v>
      </c>
      <c r="J1491" t="s">
        <v>86</v>
      </c>
      <c r="K1491">
        <f>COUNTIFS(Bike_Data[Product Name],Bike_Data[[#This Row],[Product Name]])</f>
        <v>180</v>
      </c>
      <c r="L1491">
        <f>_xlfn.RANK.EQ(Bike_Data[[#This Row],[Product Name Count]],Bike_Data[Product Name Count])</f>
        <v>572</v>
      </c>
      <c r="M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91" t="s">
        <v>87</v>
      </c>
      <c r="O1491" t="s">
        <v>37</v>
      </c>
      <c r="P1491">
        <v>1</v>
      </c>
      <c r="Q1491">
        <v>269.99</v>
      </c>
      <c r="R1491">
        <v>7.0000000000000007E-2</v>
      </c>
      <c r="S1491" t="s">
        <v>47</v>
      </c>
      <c r="T1491">
        <v>0</v>
      </c>
      <c r="U1491" t="s">
        <v>44</v>
      </c>
      <c r="V1491" t="s">
        <v>48</v>
      </c>
      <c r="W1491" t="s">
        <v>49</v>
      </c>
      <c r="X1491" t="s">
        <v>55</v>
      </c>
    </row>
    <row r="1492" spans="1:24" hidden="1" x14ac:dyDescent="0.25">
      <c r="A1492">
        <v>784</v>
      </c>
      <c r="B1492" t="s">
        <v>2289</v>
      </c>
      <c r="C1492" t="s">
        <v>2309</v>
      </c>
      <c r="D1492">
        <v>4</v>
      </c>
      <c r="E1492" t="s">
        <v>23</v>
      </c>
      <c r="F1492" t="s">
        <v>2310</v>
      </c>
      <c r="G1492" t="s">
        <v>44</v>
      </c>
      <c r="H1492" t="s">
        <v>2224</v>
      </c>
      <c r="I1492" t="s">
        <v>2311</v>
      </c>
      <c r="J1492" t="s">
        <v>1875</v>
      </c>
      <c r="K1492">
        <f>COUNTIFS(Bike_Data[Product Name],Bike_Data[[#This Row],[Product Name]])</f>
        <v>22</v>
      </c>
      <c r="L1492">
        <f>_xlfn.RANK.EQ(Bike_Data[[#This Row],[Product Name Count]],Bike_Data[Product Name Count])</f>
        <v>3283</v>
      </c>
      <c r="M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92" t="s">
        <v>36</v>
      </c>
      <c r="O1492" t="s">
        <v>1861</v>
      </c>
      <c r="P1492">
        <v>2</v>
      </c>
      <c r="Q1492">
        <v>619.99</v>
      </c>
      <c r="R1492">
        <v>0.1</v>
      </c>
      <c r="S1492" t="s">
        <v>47</v>
      </c>
      <c r="T1492">
        <v>1</v>
      </c>
      <c r="U1492" t="s">
        <v>44</v>
      </c>
      <c r="V1492" t="s">
        <v>48</v>
      </c>
      <c r="W1492" t="s">
        <v>49</v>
      </c>
      <c r="X1492" t="s">
        <v>55</v>
      </c>
    </row>
    <row r="1493" spans="1:24" hidden="1" x14ac:dyDescent="0.25">
      <c r="A1493">
        <v>786</v>
      </c>
      <c r="B1493" t="s">
        <v>2297</v>
      </c>
      <c r="C1493" t="s">
        <v>2309</v>
      </c>
      <c r="D1493">
        <v>4</v>
      </c>
      <c r="E1493" t="s">
        <v>23</v>
      </c>
      <c r="F1493" t="s">
        <v>2315</v>
      </c>
      <c r="G1493" t="s">
        <v>44</v>
      </c>
      <c r="H1493" t="s">
        <v>236</v>
      </c>
      <c r="I1493" t="s">
        <v>2316</v>
      </c>
      <c r="J1493" t="s">
        <v>1931</v>
      </c>
      <c r="K1493">
        <f>COUNTIFS(Bike_Data[Product Name],Bike_Data[[#This Row],[Product Name]])</f>
        <v>14</v>
      </c>
      <c r="L1493">
        <f>_xlfn.RANK.EQ(Bike_Data[[#This Row],[Product Name Count]],Bike_Data[Product Name Count])</f>
        <v>4078</v>
      </c>
      <c r="M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93" t="s">
        <v>36</v>
      </c>
      <c r="O1493" t="s">
        <v>1861</v>
      </c>
      <c r="P1493">
        <v>1</v>
      </c>
      <c r="Q1493">
        <v>761.99</v>
      </c>
      <c r="R1493">
        <v>0.05</v>
      </c>
      <c r="S1493" t="s">
        <v>47</v>
      </c>
      <c r="T1493">
        <v>27</v>
      </c>
      <c r="U1493" t="s">
        <v>44</v>
      </c>
      <c r="V1493" t="s">
        <v>48</v>
      </c>
      <c r="W1493" t="s">
        <v>49</v>
      </c>
      <c r="X1493" t="s">
        <v>50</v>
      </c>
    </row>
    <row r="1494" spans="1:24" hidden="1" x14ac:dyDescent="0.25">
      <c r="A1494">
        <v>789</v>
      </c>
      <c r="B1494" t="s">
        <v>2309</v>
      </c>
      <c r="C1494" t="s">
        <v>2312</v>
      </c>
      <c r="D1494">
        <v>4</v>
      </c>
      <c r="E1494" t="s">
        <v>23</v>
      </c>
      <c r="F1494" t="s">
        <v>2321</v>
      </c>
      <c r="G1494" t="s">
        <v>44</v>
      </c>
      <c r="H1494" t="s">
        <v>1122</v>
      </c>
      <c r="I1494" t="s">
        <v>2322</v>
      </c>
      <c r="J1494" t="s">
        <v>2104</v>
      </c>
      <c r="K1494">
        <f>COUNTIFS(Bike_Data[Product Name],Bike_Data[[#This Row],[Product Name]])</f>
        <v>28</v>
      </c>
      <c r="L1494">
        <f>_xlfn.RANK.EQ(Bike_Data[[#This Row],[Product Name Count]],Bike_Data[Product Name Count])</f>
        <v>2595</v>
      </c>
      <c r="M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94" t="s">
        <v>87</v>
      </c>
      <c r="O1494" t="s">
        <v>37</v>
      </c>
      <c r="P1494">
        <v>2</v>
      </c>
      <c r="Q1494">
        <v>489.99</v>
      </c>
      <c r="R1494">
        <v>0.2</v>
      </c>
      <c r="S1494" t="s">
        <v>47</v>
      </c>
      <c r="T1494">
        <v>12</v>
      </c>
      <c r="U1494" t="s">
        <v>44</v>
      </c>
      <c r="V1494" t="s">
        <v>48</v>
      </c>
      <c r="W1494" t="s">
        <v>49</v>
      </c>
      <c r="X1494" t="s">
        <v>50</v>
      </c>
    </row>
    <row r="1495" spans="1:24" hidden="1" x14ac:dyDescent="0.25">
      <c r="A1495">
        <v>789</v>
      </c>
      <c r="B1495" t="s">
        <v>2309</v>
      </c>
      <c r="C1495" t="s">
        <v>2312</v>
      </c>
      <c r="D1495">
        <v>4</v>
      </c>
      <c r="E1495" t="s">
        <v>23</v>
      </c>
      <c r="F1495" t="s">
        <v>2321</v>
      </c>
      <c r="G1495" t="s">
        <v>44</v>
      </c>
      <c r="H1495" t="s">
        <v>1122</v>
      </c>
      <c r="I1495" t="s">
        <v>2322</v>
      </c>
      <c r="J1495" t="s">
        <v>2133</v>
      </c>
      <c r="K1495">
        <f>COUNTIFS(Bike_Data[Product Name],Bike_Data[[#This Row],[Product Name]])</f>
        <v>25</v>
      </c>
      <c r="L1495">
        <f>_xlfn.RANK.EQ(Bike_Data[[#This Row],[Product Name Count]],Bike_Data[Product Name Count])</f>
        <v>2944</v>
      </c>
      <c r="M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95" t="s">
        <v>87</v>
      </c>
      <c r="O1495" t="s">
        <v>1857</v>
      </c>
      <c r="P1495">
        <v>2</v>
      </c>
      <c r="Q1495">
        <v>209.99</v>
      </c>
      <c r="R1495">
        <v>7.0000000000000007E-2</v>
      </c>
      <c r="S1495" t="s">
        <v>47</v>
      </c>
      <c r="T1495">
        <v>22</v>
      </c>
      <c r="U1495" t="s">
        <v>44</v>
      </c>
      <c r="V1495" t="s">
        <v>48</v>
      </c>
      <c r="W1495" t="s">
        <v>49</v>
      </c>
      <c r="X1495" t="s">
        <v>50</v>
      </c>
    </row>
    <row r="1496" spans="1:24" hidden="1" x14ac:dyDescent="0.25">
      <c r="A1496">
        <v>790</v>
      </c>
      <c r="B1496" t="s">
        <v>2309</v>
      </c>
      <c r="C1496" t="s">
        <v>2323</v>
      </c>
      <c r="D1496">
        <v>4</v>
      </c>
      <c r="E1496" t="s">
        <v>23</v>
      </c>
      <c r="F1496" t="s">
        <v>2324</v>
      </c>
      <c r="G1496" t="s">
        <v>44</v>
      </c>
      <c r="H1496" t="s">
        <v>265</v>
      </c>
      <c r="I1496" t="s">
        <v>2325</v>
      </c>
      <c r="J1496" t="s">
        <v>2030</v>
      </c>
      <c r="K1496">
        <f>COUNTIFS(Bike_Data[Product Name],Bike_Data[[#This Row],[Product Name]])</f>
        <v>28</v>
      </c>
      <c r="L1496">
        <f>_xlfn.RANK.EQ(Bike_Data[[#This Row],[Product Name Count]],Bike_Data[Product Name Count])</f>
        <v>2595</v>
      </c>
      <c r="M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96" t="s">
        <v>87</v>
      </c>
      <c r="O1496" t="s">
        <v>40</v>
      </c>
      <c r="P1496">
        <v>1</v>
      </c>
      <c r="Q1496">
        <v>349.99</v>
      </c>
      <c r="R1496">
        <v>0.1</v>
      </c>
      <c r="S1496" t="s">
        <v>47</v>
      </c>
      <c r="T1496">
        <v>0</v>
      </c>
      <c r="U1496" t="s">
        <v>44</v>
      </c>
      <c r="V1496" t="s">
        <v>48</v>
      </c>
      <c r="W1496" t="s">
        <v>49</v>
      </c>
      <c r="X1496" t="s">
        <v>55</v>
      </c>
    </row>
    <row r="1497" spans="1:24" hidden="1" x14ac:dyDescent="0.25">
      <c r="A1497">
        <v>790</v>
      </c>
      <c r="B1497" t="s">
        <v>2309</v>
      </c>
      <c r="C1497" t="s">
        <v>2323</v>
      </c>
      <c r="D1497">
        <v>4</v>
      </c>
      <c r="E1497" t="s">
        <v>23</v>
      </c>
      <c r="F1497" t="s">
        <v>2324</v>
      </c>
      <c r="G1497" t="s">
        <v>44</v>
      </c>
      <c r="H1497" t="s">
        <v>265</v>
      </c>
      <c r="I1497" t="s">
        <v>2325</v>
      </c>
      <c r="J1497" t="s">
        <v>1887</v>
      </c>
      <c r="K1497">
        <f>COUNTIFS(Bike_Data[Product Name],Bike_Data[[#This Row],[Product Name]])</f>
        <v>25</v>
      </c>
      <c r="L1497">
        <f>_xlfn.RANK.EQ(Bike_Data[[#This Row],[Product Name Count]],Bike_Data[Product Name Count])</f>
        <v>2944</v>
      </c>
      <c r="M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497" t="s">
        <v>29</v>
      </c>
      <c r="O1497" t="s">
        <v>40</v>
      </c>
      <c r="P1497">
        <v>2</v>
      </c>
      <c r="Q1497">
        <v>3499.99</v>
      </c>
      <c r="R1497">
        <v>7.0000000000000007E-2</v>
      </c>
      <c r="S1497" t="s">
        <v>47</v>
      </c>
      <c r="T1497">
        <v>4</v>
      </c>
      <c r="U1497" t="s">
        <v>44</v>
      </c>
      <c r="V1497" t="s">
        <v>48</v>
      </c>
      <c r="W1497" t="s">
        <v>49</v>
      </c>
      <c r="X1497" t="s">
        <v>55</v>
      </c>
    </row>
    <row r="1498" spans="1:24" hidden="1" x14ac:dyDescent="0.25">
      <c r="A1498">
        <v>791</v>
      </c>
      <c r="B1498" t="s">
        <v>2312</v>
      </c>
      <c r="C1498" t="s">
        <v>2326</v>
      </c>
      <c r="D1498">
        <v>4</v>
      </c>
      <c r="E1498" t="s">
        <v>23</v>
      </c>
      <c r="F1498" t="s">
        <v>2327</v>
      </c>
      <c r="G1498" t="s">
        <v>44</v>
      </c>
      <c r="H1498" t="s">
        <v>2328</v>
      </c>
      <c r="I1498" t="s">
        <v>2329</v>
      </c>
      <c r="J1498" t="s">
        <v>132</v>
      </c>
      <c r="K1498">
        <f>COUNTIFS(Bike_Data[Product Name],Bike_Data[[#This Row],[Product Name]])</f>
        <v>98</v>
      </c>
      <c r="L1498">
        <f>_xlfn.RANK.EQ(Bike_Data[[#This Row],[Product Name Count]],Bike_Data[Product Name Count])</f>
        <v>1164</v>
      </c>
      <c r="M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498" t="s">
        <v>70</v>
      </c>
      <c r="O1498" t="s">
        <v>37</v>
      </c>
      <c r="P1498">
        <v>2</v>
      </c>
      <c r="Q1498">
        <v>499.99</v>
      </c>
      <c r="R1498">
        <v>7.0000000000000007E-2</v>
      </c>
      <c r="S1498" t="s">
        <v>47</v>
      </c>
      <c r="T1498">
        <v>18</v>
      </c>
      <c r="U1498" t="s">
        <v>44</v>
      </c>
      <c r="V1498" t="s">
        <v>48</v>
      </c>
      <c r="W1498" t="s">
        <v>49</v>
      </c>
      <c r="X1498" t="s">
        <v>50</v>
      </c>
    </row>
    <row r="1499" spans="1:24" hidden="1" x14ac:dyDescent="0.25">
      <c r="A1499">
        <v>791</v>
      </c>
      <c r="B1499" t="s">
        <v>2312</v>
      </c>
      <c r="C1499" t="s">
        <v>2326</v>
      </c>
      <c r="D1499">
        <v>4</v>
      </c>
      <c r="E1499" t="s">
        <v>23</v>
      </c>
      <c r="F1499" t="s">
        <v>2327</v>
      </c>
      <c r="G1499" t="s">
        <v>44</v>
      </c>
      <c r="H1499" t="s">
        <v>2328</v>
      </c>
      <c r="I1499" t="s">
        <v>2329</v>
      </c>
      <c r="J1499" t="s">
        <v>1949</v>
      </c>
      <c r="K1499">
        <f>COUNTIFS(Bike_Data[Product Name],Bike_Data[[#This Row],[Product Name]])</f>
        <v>17</v>
      </c>
      <c r="L1499">
        <f>_xlfn.RANK.EQ(Bike_Data[[#This Row],[Product Name Count]],Bike_Data[Product Name Count])</f>
        <v>3886</v>
      </c>
      <c r="M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499" t="s">
        <v>1867</v>
      </c>
      <c r="O1499" t="s">
        <v>40</v>
      </c>
      <c r="P1499">
        <v>1</v>
      </c>
      <c r="Q1499">
        <v>3199.99</v>
      </c>
      <c r="R1499">
        <v>0.2</v>
      </c>
      <c r="S1499" t="s">
        <v>47</v>
      </c>
      <c r="T1499">
        <v>6</v>
      </c>
      <c r="U1499" t="s">
        <v>44</v>
      </c>
      <c r="V1499" t="s">
        <v>48</v>
      </c>
      <c r="W1499" t="s">
        <v>49</v>
      </c>
      <c r="X1499" t="s">
        <v>50</v>
      </c>
    </row>
    <row r="1500" spans="1:24" hidden="1" x14ac:dyDescent="0.25">
      <c r="A1500">
        <v>792</v>
      </c>
      <c r="B1500" t="s">
        <v>2323</v>
      </c>
      <c r="C1500" t="s">
        <v>2330</v>
      </c>
      <c r="D1500">
        <v>4</v>
      </c>
      <c r="E1500" t="s">
        <v>23</v>
      </c>
      <c r="F1500" t="s">
        <v>2331</v>
      </c>
      <c r="G1500" t="s">
        <v>44</v>
      </c>
      <c r="H1500" t="s">
        <v>2332</v>
      </c>
      <c r="I1500" t="s">
        <v>2333</v>
      </c>
      <c r="J1500" t="s">
        <v>42</v>
      </c>
      <c r="K1500">
        <f>COUNTIFS(Bike_Data[Product Name],Bike_Data[[#This Row],[Product Name]])</f>
        <v>185</v>
      </c>
      <c r="L1500">
        <f>_xlfn.RANK.EQ(Bike_Data[[#This Row],[Product Name Count]],Bike_Data[Product Name Count])</f>
        <v>387</v>
      </c>
      <c r="M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00" t="s">
        <v>36</v>
      </c>
      <c r="O1500" t="s">
        <v>37</v>
      </c>
      <c r="P1500">
        <v>2</v>
      </c>
      <c r="Q1500">
        <v>599.99</v>
      </c>
      <c r="R1500">
        <v>0.2</v>
      </c>
      <c r="S1500" t="s">
        <v>47</v>
      </c>
      <c r="T1500">
        <v>20</v>
      </c>
      <c r="U1500" t="s">
        <v>44</v>
      </c>
      <c r="V1500" t="s">
        <v>48</v>
      </c>
      <c r="W1500" t="s">
        <v>49</v>
      </c>
      <c r="X1500" t="s">
        <v>50</v>
      </c>
    </row>
    <row r="1501" spans="1:24" hidden="1" x14ac:dyDescent="0.25">
      <c r="A1501">
        <v>792</v>
      </c>
      <c r="B1501" t="s">
        <v>2323</v>
      </c>
      <c r="C1501" t="s">
        <v>2330</v>
      </c>
      <c r="D1501">
        <v>4</v>
      </c>
      <c r="E1501" t="s">
        <v>23</v>
      </c>
      <c r="F1501" t="s">
        <v>2331</v>
      </c>
      <c r="G1501" t="s">
        <v>44</v>
      </c>
      <c r="H1501" t="s">
        <v>2332</v>
      </c>
      <c r="I1501" t="s">
        <v>2333</v>
      </c>
      <c r="J1501" t="s">
        <v>61</v>
      </c>
      <c r="K1501">
        <f>COUNTIFS(Bike_Data[Product Name],Bike_Data[[#This Row],[Product Name]])</f>
        <v>77</v>
      </c>
      <c r="L1501">
        <f>_xlfn.RANK.EQ(Bike_Data[[#This Row],[Product Name Count]],Bike_Data[Product Name Count])</f>
        <v>2248</v>
      </c>
      <c r="M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01" t="s">
        <v>39</v>
      </c>
      <c r="O1501" t="s">
        <v>62</v>
      </c>
      <c r="P1501">
        <v>1</v>
      </c>
      <c r="Q1501">
        <v>749.99</v>
      </c>
      <c r="R1501">
        <v>0.2</v>
      </c>
      <c r="S1501" t="s">
        <v>47</v>
      </c>
      <c r="T1501">
        <v>16</v>
      </c>
      <c r="U1501" t="s">
        <v>44</v>
      </c>
      <c r="V1501" t="s">
        <v>48</v>
      </c>
      <c r="W1501" t="s">
        <v>49</v>
      </c>
      <c r="X1501" t="s">
        <v>50</v>
      </c>
    </row>
    <row r="1502" spans="1:24" hidden="1" x14ac:dyDescent="0.25">
      <c r="A1502">
        <v>792</v>
      </c>
      <c r="B1502" t="s">
        <v>2323</v>
      </c>
      <c r="C1502" t="s">
        <v>2330</v>
      </c>
      <c r="D1502">
        <v>4</v>
      </c>
      <c r="E1502" t="s">
        <v>23</v>
      </c>
      <c r="F1502" t="s">
        <v>2331</v>
      </c>
      <c r="G1502" t="s">
        <v>44</v>
      </c>
      <c r="H1502" t="s">
        <v>2332</v>
      </c>
      <c r="I1502" t="s">
        <v>2333</v>
      </c>
      <c r="J1502" t="s">
        <v>1868</v>
      </c>
      <c r="K1502">
        <f>COUNTIFS(Bike_Data[Product Name],Bike_Data[[#This Row],[Product Name]])</f>
        <v>28</v>
      </c>
      <c r="L1502">
        <f>_xlfn.RANK.EQ(Bike_Data[[#This Row],[Product Name Count]],Bike_Data[Product Name Count])</f>
        <v>2595</v>
      </c>
      <c r="M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02" t="s">
        <v>1867</v>
      </c>
      <c r="O1502" t="s">
        <v>40</v>
      </c>
      <c r="P1502">
        <v>1</v>
      </c>
      <c r="Q1502">
        <v>5499.99</v>
      </c>
      <c r="R1502">
        <v>0.2</v>
      </c>
      <c r="S1502" t="s">
        <v>47</v>
      </c>
      <c r="T1502">
        <v>20</v>
      </c>
      <c r="U1502" t="s">
        <v>44</v>
      </c>
      <c r="V1502" t="s">
        <v>48</v>
      </c>
      <c r="W1502" t="s">
        <v>49</v>
      </c>
      <c r="X1502" t="s">
        <v>50</v>
      </c>
    </row>
    <row r="1503" spans="1:24" hidden="1" x14ac:dyDescent="0.25">
      <c r="A1503">
        <v>792</v>
      </c>
      <c r="B1503" t="s">
        <v>2323</v>
      </c>
      <c r="C1503" t="s">
        <v>2330</v>
      </c>
      <c r="D1503">
        <v>4</v>
      </c>
      <c r="E1503" t="s">
        <v>23</v>
      </c>
      <c r="F1503" t="s">
        <v>2331</v>
      </c>
      <c r="G1503" t="s">
        <v>44</v>
      </c>
      <c r="H1503" t="s">
        <v>2332</v>
      </c>
      <c r="I1503" t="s">
        <v>2333</v>
      </c>
      <c r="J1503" t="s">
        <v>1881</v>
      </c>
      <c r="K1503">
        <f>COUNTIFS(Bike_Data[Product Name],Bike_Data[[#This Row],[Product Name]])</f>
        <v>22</v>
      </c>
      <c r="L1503">
        <f>_xlfn.RANK.EQ(Bike_Data[[#This Row],[Product Name Count]],Bike_Data[Product Name Count])</f>
        <v>3283</v>
      </c>
      <c r="M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03" t="s">
        <v>39</v>
      </c>
      <c r="O1503" t="s">
        <v>30</v>
      </c>
      <c r="P1503">
        <v>1</v>
      </c>
      <c r="Q1503">
        <v>999.99</v>
      </c>
      <c r="R1503">
        <v>0.05</v>
      </c>
      <c r="S1503" t="s">
        <v>47</v>
      </c>
      <c r="T1503">
        <v>17</v>
      </c>
      <c r="U1503" t="s">
        <v>44</v>
      </c>
      <c r="V1503" t="s">
        <v>48</v>
      </c>
      <c r="W1503" t="s">
        <v>49</v>
      </c>
      <c r="X1503" t="s">
        <v>50</v>
      </c>
    </row>
    <row r="1504" spans="1:24" hidden="1" x14ac:dyDescent="0.25">
      <c r="A1504">
        <v>792</v>
      </c>
      <c r="B1504" t="s">
        <v>2323</v>
      </c>
      <c r="C1504" t="s">
        <v>2330</v>
      </c>
      <c r="D1504">
        <v>4</v>
      </c>
      <c r="E1504" t="s">
        <v>23</v>
      </c>
      <c r="F1504" t="s">
        <v>2331</v>
      </c>
      <c r="G1504" t="s">
        <v>44</v>
      </c>
      <c r="H1504" t="s">
        <v>2332</v>
      </c>
      <c r="I1504" t="s">
        <v>2333</v>
      </c>
      <c r="J1504" t="s">
        <v>1956</v>
      </c>
      <c r="K1504">
        <f>COUNTIFS(Bike_Data[Product Name],Bike_Data[[#This Row],[Product Name]])</f>
        <v>16</v>
      </c>
      <c r="L1504">
        <f>_xlfn.RANK.EQ(Bike_Data[[#This Row],[Product Name Count]],Bike_Data[Product Name Count])</f>
        <v>3937</v>
      </c>
      <c r="M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04" t="s">
        <v>39</v>
      </c>
      <c r="O1504" t="s">
        <v>40</v>
      </c>
      <c r="P1504">
        <v>1</v>
      </c>
      <c r="Q1504">
        <v>1499.99</v>
      </c>
      <c r="R1504">
        <v>0.2</v>
      </c>
      <c r="S1504" t="s">
        <v>47</v>
      </c>
      <c r="T1504">
        <v>28</v>
      </c>
      <c r="U1504" t="s">
        <v>44</v>
      </c>
      <c r="V1504" t="s">
        <v>48</v>
      </c>
      <c r="W1504" t="s">
        <v>49</v>
      </c>
      <c r="X1504" t="s">
        <v>50</v>
      </c>
    </row>
    <row r="1505" spans="1:24" hidden="1" x14ac:dyDescent="0.25">
      <c r="A1505">
        <v>793</v>
      </c>
      <c r="B1505" t="s">
        <v>2326</v>
      </c>
      <c r="C1505" t="s">
        <v>2330</v>
      </c>
      <c r="D1505">
        <v>4</v>
      </c>
      <c r="E1505" t="s">
        <v>23</v>
      </c>
      <c r="F1505" t="s">
        <v>2334</v>
      </c>
      <c r="G1505" t="s">
        <v>44</v>
      </c>
      <c r="H1505" t="s">
        <v>817</v>
      </c>
      <c r="I1505" t="s">
        <v>2335</v>
      </c>
      <c r="J1505" t="s">
        <v>1879</v>
      </c>
      <c r="K1505">
        <f>COUNTIFS(Bike_Data[Product Name],Bike_Data[[#This Row],[Product Name]])</f>
        <v>49</v>
      </c>
      <c r="L1505">
        <f>_xlfn.RANK.EQ(Bike_Data[[#This Row],[Product Name Count]],Bike_Data[Product Name Count])</f>
        <v>2325</v>
      </c>
      <c r="M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05" t="s">
        <v>87</v>
      </c>
      <c r="O1505" t="s">
        <v>37</v>
      </c>
      <c r="P1505">
        <v>2</v>
      </c>
      <c r="Q1505">
        <v>299.99</v>
      </c>
      <c r="R1505">
        <v>0.05</v>
      </c>
      <c r="S1505" t="s">
        <v>47</v>
      </c>
      <c r="T1505">
        <v>10</v>
      </c>
      <c r="U1505" t="s">
        <v>44</v>
      </c>
      <c r="V1505" t="s">
        <v>48</v>
      </c>
      <c r="W1505" t="s">
        <v>49</v>
      </c>
      <c r="X1505" t="s">
        <v>50</v>
      </c>
    </row>
    <row r="1506" spans="1:24" hidden="1" x14ac:dyDescent="0.25">
      <c r="A1506">
        <v>793</v>
      </c>
      <c r="B1506" t="s">
        <v>2326</v>
      </c>
      <c r="C1506" t="s">
        <v>2330</v>
      </c>
      <c r="D1506">
        <v>4</v>
      </c>
      <c r="E1506" t="s">
        <v>23</v>
      </c>
      <c r="F1506" t="s">
        <v>2334</v>
      </c>
      <c r="G1506" t="s">
        <v>44</v>
      </c>
      <c r="H1506" t="s">
        <v>817</v>
      </c>
      <c r="I1506" t="s">
        <v>2335</v>
      </c>
      <c r="J1506" t="s">
        <v>2045</v>
      </c>
      <c r="K1506">
        <f>COUNTIFS(Bike_Data[Product Name],Bike_Data[[#This Row],[Product Name]])</f>
        <v>24</v>
      </c>
      <c r="L1506">
        <f>_xlfn.RANK.EQ(Bike_Data[[#This Row],[Product Name Count]],Bike_Data[Product Name Count])</f>
        <v>3069</v>
      </c>
      <c r="M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06" t="s">
        <v>77</v>
      </c>
      <c r="O1506" t="s">
        <v>1861</v>
      </c>
      <c r="P1506">
        <v>1</v>
      </c>
      <c r="Q1506">
        <v>1559.99</v>
      </c>
      <c r="R1506">
        <v>0.05</v>
      </c>
      <c r="S1506" t="s">
        <v>47</v>
      </c>
      <c r="T1506">
        <v>1</v>
      </c>
      <c r="U1506" t="s">
        <v>44</v>
      </c>
      <c r="V1506" t="s">
        <v>48</v>
      </c>
      <c r="W1506" t="s">
        <v>49</v>
      </c>
      <c r="X1506" t="s">
        <v>50</v>
      </c>
    </row>
    <row r="1507" spans="1:24" hidden="1" x14ac:dyDescent="0.25">
      <c r="A1507">
        <v>793</v>
      </c>
      <c r="B1507" t="s">
        <v>2326</v>
      </c>
      <c r="C1507" t="s">
        <v>2330</v>
      </c>
      <c r="D1507">
        <v>4</v>
      </c>
      <c r="E1507" t="s">
        <v>23</v>
      </c>
      <c r="F1507" t="s">
        <v>2334</v>
      </c>
      <c r="G1507" t="s">
        <v>44</v>
      </c>
      <c r="H1507" t="s">
        <v>817</v>
      </c>
      <c r="I1507" t="s">
        <v>2335</v>
      </c>
      <c r="J1507" t="s">
        <v>2029</v>
      </c>
      <c r="K1507">
        <f>COUNTIFS(Bike_Data[Product Name],Bike_Data[[#This Row],[Product Name]])</f>
        <v>18</v>
      </c>
      <c r="L1507">
        <f>_xlfn.RANK.EQ(Bike_Data[[#This Row],[Product Name Count]],Bike_Data[Product Name Count])</f>
        <v>3778</v>
      </c>
      <c r="M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07" t="s">
        <v>36</v>
      </c>
      <c r="O1507" t="s">
        <v>37</v>
      </c>
      <c r="P1507">
        <v>2</v>
      </c>
      <c r="Q1507">
        <v>599.99</v>
      </c>
      <c r="R1507">
        <v>0.05</v>
      </c>
      <c r="S1507" t="s">
        <v>47</v>
      </c>
      <c r="T1507">
        <v>11</v>
      </c>
      <c r="U1507" t="s">
        <v>44</v>
      </c>
      <c r="V1507" t="s">
        <v>48</v>
      </c>
      <c r="W1507" t="s">
        <v>49</v>
      </c>
      <c r="X1507" t="s">
        <v>50</v>
      </c>
    </row>
    <row r="1508" spans="1:24" hidden="1" x14ac:dyDescent="0.25">
      <c r="A1508">
        <v>794</v>
      </c>
      <c r="B1508" t="s">
        <v>2326</v>
      </c>
      <c r="C1508" t="s">
        <v>2330</v>
      </c>
      <c r="D1508">
        <v>4</v>
      </c>
      <c r="E1508" t="s">
        <v>23</v>
      </c>
      <c r="F1508" t="s">
        <v>2336</v>
      </c>
      <c r="G1508" t="s">
        <v>44</v>
      </c>
      <c r="H1508" t="s">
        <v>66</v>
      </c>
      <c r="I1508" t="s">
        <v>2337</v>
      </c>
      <c r="J1508" t="s">
        <v>68</v>
      </c>
      <c r="K1508">
        <f>COUNTIFS(Bike_Data[Product Name],Bike_Data[[#This Row],[Product Name]])</f>
        <v>91</v>
      </c>
      <c r="L1508">
        <f>_xlfn.RANK.EQ(Bike_Data[[#This Row],[Product Name Count]],Bike_Data[Product Name Count])</f>
        <v>1553</v>
      </c>
      <c r="M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08" t="s">
        <v>36</v>
      </c>
      <c r="O1508" t="s">
        <v>69</v>
      </c>
      <c r="P1508">
        <v>1</v>
      </c>
      <c r="Q1508">
        <v>429</v>
      </c>
      <c r="R1508">
        <v>7.0000000000000007E-2</v>
      </c>
      <c r="S1508" t="s">
        <v>47</v>
      </c>
      <c r="T1508">
        <v>3</v>
      </c>
      <c r="U1508" t="s">
        <v>44</v>
      </c>
      <c r="V1508" t="s">
        <v>48</v>
      </c>
      <c r="W1508" t="s">
        <v>49</v>
      </c>
      <c r="X1508" t="s">
        <v>55</v>
      </c>
    </row>
    <row r="1509" spans="1:24" hidden="1" x14ac:dyDescent="0.25">
      <c r="A1509">
        <v>794</v>
      </c>
      <c r="B1509" t="s">
        <v>2326</v>
      </c>
      <c r="C1509" t="s">
        <v>2330</v>
      </c>
      <c r="D1509">
        <v>4</v>
      </c>
      <c r="E1509" t="s">
        <v>23</v>
      </c>
      <c r="F1509" t="s">
        <v>2336</v>
      </c>
      <c r="G1509" t="s">
        <v>44</v>
      </c>
      <c r="H1509" t="s">
        <v>66</v>
      </c>
      <c r="I1509" t="s">
        <v>2337</v>
      </c>
      <c r="J1509" t="s">
        <v>1860</v>
      </c>
      <c r="K1509">
        <f>COUNTIFS(Bike_Data[Product Name],Bike_Data[[#This Row],[Product Name]])</f>
        <v>46</v>
      </c>
      <c r="L1509">
        <f>_xlfn.RANK.EQ(Bike_Data[[#This Row],[Product Name Count]],Bike_Data[Product Name Count])</f>
        <v>2374</v>
      </c>
      <c r="M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09" t="s">
        <v>36</v>
      </c>
      <c r="O1509" t="s">
        <v>1861</v>
      </c>
      <c r="P1509">
        <v>1</v>
      </c>
      <c r="Q1509">
        <v>449.99</v>
      </c>
      <c r="R1509">
        <v>0.2</v>
      </c>
      <c r="S1509" t="s">
        <v>47</v>
      </c>
      <c r="T1509">
        <v>23</v>
      </c>
      <c r="U1509" t="s">
        <v>44</v>
      </c>
      <c r="V1509" t="s">
        <v>48</v>
      </c>
      <c r="W1509" t="s">
        <v>49</v>
      </c>
      <c r="X1509" t="s">
        <v>55</v>
      </c>
    </row>
    <row r="1510" spans="1:24" hidden="1" x14ac:dyDescent="0.25">
      <c r="A1510">
        <v>794</v>
      </c>
      <c r="B1510" t="s">
        <v>2326</v>
      </c>
      <c r="C1510" t="s">
        <v>2330</v>
      </c>
      <c r="D1510">
        <v>4</v>
      </c>
      <c r="E1510" t="s">
        <v>23</v>
      </c>
      <c r="F1510" t="s">
        <v>2336</v>
      </c>
      <c r="G1510" t="s">
        <v>44</v>
      </c>
      <c r="H1510" t="s">
        <v>66</v>
      </c>
      <c r="I1510" t="s">
        <v>2337</v>
      </c>
      <c r="J1510" t="s">
        <v>2002</v>
      </c>
      <c r="K1510">
        <f>COUNTIFS(Bike_Data[Product Name],Bike_Data[[#This Row],[Product Name]])</f>
        <v>26</v>
      </c>
      <c r="L1510">
        <f>_xlfn.RANK.EQ(Bike_Data[[#This Row],[Product Name Count]],Bike_Data[Product Name Count])</f>
        <v>2762</v>
      </c>
      <c r="M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10" t="s">
        <v>39</v>
      </c>
      <c r="O1510" t="s">
        <v>30</v>
      </c>
      <c r="P1510">
        <v>1</v>
      </c>
      <c r="Q1510">
        <v>2499.9899999999998</v>
      </c>
      <c r="R1510">
        <v>0.1</v>
      </c>
      <c r="S1510" t="s">
        <v>47</v>
      </c>
      <c r="T1510">
        <v>25</v>
      </c>
      <c r="U1510" t="s">
        <v>44</v>
      </c>
      <c r="V1510" t="s">
        <v>48</v>
      </c>
      <c r="W1510" t="s">
        <v>49</v>
      </c>
      <c r="X1510" t="s">
        <v>55</v>
      </c>
    </row>
    <row r="1511" spans="1:24" hidden="1" x14ac:dyDescent="0.25">
      <c r="A1511">
        <v>794</v>
      </c>
      <c r="B1511" t="s">
        <v>2326</v>
      </c>
      <c r="C1511" t="s">
        <v>2330</v>
      </c>
      <c r="D1511">
        <v>4</v>
      </c>
      <c r="E1511" t="s">
        <v>23</v>
      </c>
      <c r="F1511" t="s">
        <v>2336</v>
      </c>
      <c r="G1511" t="s">
        <v>44</v>
      </c>
      <c r="H1511" t="s">
        <v>66</v>
      </c>
      <c r="I1511" t="s">
        <v>2337</v>
      </c>
      <c r="J1511" t="s">
        <v>1973</v>
      </c>
      <c r="K1511">
        <f>COUNTIFS(Bike_Data[Product Name],Bike_Data[[#This Row],[Product Name]])</f>
        <v>24</v>
      </c>
      <c r="L1511">
        <f>_xlfn.RANK.EQ(Bike_Data[[#This Row],[Product Name Count]],Bike_Data[Product Name Count])</f>
        <v>3069</v>
      </c>
      <c r="M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11" t="s">
        <v>39</v>
      </c>
      <c r="O1511" t="s">
        <v>1857</v>
      </c>
      <c r="P1511">
        <v>2</v>
      </c>
      <c r="Q1511">
        <v>1469.99</v>
      </c>
      <c r="R1511">
        <v>0.05</v>
      </c>
      <c r="S1511" t="s">
        <v>47</v>
      </c>
      <c r="T1511">
        <v>6</v>
      </c>
      <c r="U1511" t="s">
        <v>44</v>
      </c>
      <c r="V1511" t="s">
        <v>48</v>
      </c>
      <c r="W1511" t="s">
        <v>49</v>
      </c>
      <c r="X1511" t="s">
        <v>55</v>
      </c>
    </row>
    <row r="1512" spans="1:24" hidden="1" x14ac:dyDescent="0.25">
      <c r="A1512">
        <v>795</v>
      </c>
      <c r="B1512" t="s">
        <v>2326</v>
      </c>
      <c r="C1512" t="s">
        <v>2338</v>
      </c>
      <c r="D1512">
        <v>4</v>
      </c>
      <c r="E1512" t="s">
        <v>23</v>
      </c>
      <c r="F1512" t="s">
        <v>2339</v>
      </c>
      <c r="G1512" t="s">
        <v>44</v>
      </c>
      <c r="H1512" t="s">
        <v>53</v>
      </c>
      <c r="I1512" t="s">
        <v>2340</v>
      </c>
      <c r="J1512" t="s">
        <v>1879</v>
      </c>
      <c r="K1512">
        <f>COUNTIFS(Bike_Data[Product Name],Bike_Data[[#This Row],[Product Name]])</f>
        <v>49</v>
      </c>
      <c r="L1512">
        <f>_xlfn.RANK.EQ(Bike_Data[[#This Row],[Product Name Count]],Bike_Data[Product Name Count])</f>
        <v>2325</v>
      </c>
      <c r="M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12" t="s">
        <v>87</v>
      </c>
      <c r="O1512" t="s">
        <v>37</v>
      </c>
      <c r="P1512">
        <v>2</v>
      </c>
      <c r="Q1512">
        <v>299.99</v>
      </c>
      <c r="R1512">
        <v>0.05</v>
      </c>
      <c r="S1512" t="s">
        <v>47</v>
      </c>
      <c r="T1512">
        <v>10</v>
      </c>
      <c r="U1512" t="s">
        <v>44</v>
      </c>
      <c r="V1512" t="s">
        <v>48</v>
      </c>
      <c r="W1512" t="s">
        <v>49</v>
      </c>
      <c r="X1512" t="s">
        <v>55</v>
      </c>
    </row>
    <row r="1513" spans="1:24" hidden="1" x14ac:dyDescent="0.25">
      <c r="A1513">
        <v>795</v>
      </c>
      <c r="B1513" t="s">
        <v>2326</v>
      </c>
      <c r="C1513" t="s">
        <v>2338</v>
      </c>
      <c r="D1513">
        <v>4</v>
      </c>
      <c r="E1513" t="s">
        <v>23</v>
      </c>
      <c r="F1513" t="s">
        <v>2339</v>
      </c>
      <c r="G1513" t="s">
        <v>44</v>
      </c>
      <c r="H1513" t="s">
        <v>53</v>
      </c>
      <c r="I1513" t="s">
        <v>2340</v>
      </c>
      <c r="J1513" t="s">
        <v>1900</v>
      </c>
      <c r="K1513">
        <f>COUNTIFS(Bike_Data[Product Name],Bike_Data[[#This Row],[Product Name]])</f>
        <v>24</v>
      </c>
      <c r="L1513">
        <f>_xlfn.RANK.EQ(Bike_Data[[#This Row],[Product Name Count]],Bike_Data[Product Name Count])</f>
        <v>3069</v>
      </c>
      <c r="M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13" t="s">
        <v>87</v>
      </c>
      <c r="O1513" t="s">
        <v>37</v>
      </c>
      <c r="P1513">
        <v>2</v>
      </c>
      <c r="Q1513">
        <v>299.99</v>
      </c>
      <c r="R1513">
        <v>0.05</v>
      </c>
      <c r="S1513" t="s">
        <v>47</v>
      </c>
      <c r="T1513">
        <v>24</v>
      </c>
      <c r="U1513" t="s">
        <v>44</v>
      </c>
      <c r="V1513" t="s">
        <v>48</v>
      </c>
      <c r="W1513" t="s">
        <v>49</v>
      </c>
      <c r="X1513" t="s">
        <v>55</v>
      </c>
    </row>
    <row r="1514" spans="1:24" hidden="1" x14ac:dyDescent="0.25">
      <c r="A1514">
        <v>797</v>
      </c>
      <c r="B1514" t="s">
        <v>2330</v>
      </c>
      <c r="C1514" t="s">
        <v>2338</v>
      </c>
      <c r="D1514">
        <v>4</v>
      </c>
      <c r="E1514" t="s">
        <v>23</v>
      </c>
      <c r="F1514" t="s">
        <v>2344</v>
      </c>
      <c r="G1514" t="s">
        <v>44</v>
      </c>
      <c r="H1514" t="s">
        <v>173</v>
      </c>
      <c r="I1514" t="s">
        <v>2345</v>
      </c>
      <c r="J1514" t="s">
        <v>104</v>
      </c>
      <c r="K1514">
        <f>COUNTIFS(Bike_Data[Product Name],Bike_Data[[#This Row],[Product Name]])</f>
        <v>97</v>
      </c>
      <c r="L1514">
        <f>_xlfn.RANK.EQ(Bike_Data[[#This Row],[Product Name Count]],Bike_Data[Product Name Count])</f>
        <v>1262</v>
      </c>
      <c r="M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14" t="s">
        <v>29</v>
      </c>
      <c r="O1514" t="s">
        <v>30</v>
      </c>
      <c r="P1514">
        <v>1</v>
      </c>
      <c r="Q1514">
        <v>1680.99</v>
      </c>
      <c r="R1514">
        <v>7.0000000000000007E-2</v>
      </c>
      <c r="S1514" t="s">
        <v>47</v>
      </c>
      <c r="T1514">
        <v>21</v>
      </c>
      <c r="U1514" t="s">
        <v>44</v>
      </c>
      <c r="V1514" t="s">
        <v>48</v>
      </c>
      <c r="W1514" t="s">
        <v>49</v>
      </c>
      <c r="X1514" t="s">
        <v>55</v>
      </c>
    </row>
    <row r="1515" spans="1:24" hidden="1" x14ac:dyDescent="0.25">
      <c r="A1515">
        <v>797</v>
      </c>
      <c r="B1515" t="s">
        <v>2330</v>
      </c>
      <c r="C1515" t="s">
        <v>2338</v>
      </c>
      <c r="D1515">
        <v>4</v>
      </c>
      <c r="E1515" t="s">
        <v>23</v>
      </c>
      <c r="F1515" t="s">
        <v>2344</v>
      </c>
      <c r="G1515" t="s">
        <v>44</v>
      </c>
      <c r="H1515" t="s">
        <v>173</v>
      </c>
      <c r="I1515" t="s">
        <v>2345</v>
      </c>
      <c r="J1515" t="s">
        <v>2008</v>
      </c>
      <c r="K1515">
        <f>COUNTIFS(Bike_Data[Product Name],Bike_Data[[#This Row],[Product Name]])</f>
        <v>34</v>
      </c>
      <c r="L1515">
        <f>_xlfn.RANK.EQ(Bike_Data[[#This Row],[Product Name Count]],Bike_Data[Product Name Count])</f>
        <v>2500</v>
      </c>
      <c r="M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15" t="s">
        <v>36</v>
      </c>
      <c r="O1515" t="s">
        <v>1861</v>
      </c>
      <c r="P1515">
        <v>1</v>
      </c>
      <c r="Q1515">
        <v>416.99</v>
      </c>
      <c r="R1515">
        <v>0.05</v>
      </c>
      <c r="S1515" t="s">
        <v>47</v>
      </c>
      <c r="T1515">
        <v>22</v>
      </c>
      <c r="U1515" t="s">
        <v>44</v>
      </c>
      <c r="V1515" t="s">
        <v>48</v>
      </c>
      <c r="W1515" t="s">
        <v>49</v>
      </c>
      <c r="X1515" t="s">
        <v>55</v>
      </c>
    </row>
    <row r="1516" spans="1:24" hidden="1" x14ac:dyDescent="0.25">
      <c r="A1516">
        <v>797</v>
      </c>
      <c r="B1516" t="s">
        <v>2330</v>
      </c>
      <c r="C1516" t="s">
        <v>2338</v>
      </c>
      <c r="D1516">
        <v>4</v>
      </c>
      <c r="E1516" t="s">
        <v>23</v>
      </c>
      <c r="F1516" t="s">
        <v>2344</v>
      </c>
      <c r="G1516" t="s">
        <v>44</v>
      </c>
      <c r="H1516" t="s">
        <v>173</v>
      </c>
      <c r="I1516" t="s">
        <v>2345</v>
      </c>
      <c r="J1516" t="s">
        <v>1887</v>
      </c>
      <c r="K1516">
        <f>COUNTIFS(Bike_Data[Product Name],Bike_Data[[#This Row],[Product Name]])</f>
        <v>25</v>
      </c>
      <c r="L1516">
        <f>_xlfn.RANK.EQ(Bike_Data[[#This Row],[Product Name Count]],Bike_Data[Product Name Count])</f>
        <v>2944</v>
      </c>
      <c r="M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16" t="s">
        <v>29</v>
      </c>
      <c r="O1516" t="s">
        <v>40</v>
      </c>
      <c r="P1516">
        <v>2</v>
      </c>
      <c r="Q1516">
        <v>3499.99</v>
      </c>
      <c r="R1516">
        <v>0.1</v>
      </c>
      <c r="S1516" t="s">
        <v>47</v>
      </c>
      <c r="T1516">
        <v>4</v>
      </c>
      <c r="U1516" t="s">
        <v>44</v>
      </c>
      <c r="V1516" t="s">
        <v>48</v>
      </c>
      <c r="W1516" t="s">
        <v>49</v>
      </c>
      <c r="X1516" t="s">
        <v>55</v>
      </c>
    </row>
    <row r="1517" spans="1:24" hidden="1" x14ac:dyDescent="0.25">
      <c r="A1517">
        <v>797</v>
      </c>
      <c r="B1517" t="s">
        <v>2330</v>
      </c>
      <c r="C1517" t="s">
        <v>2338</v>
      </c>
      <c r="D1517">
        <v>4</v>
      </c>
      <c r="E1517" t="s">
        <v>23</v>
      </c>
      <c r="F1517" t="s">
        <v>2344</v>
      </c>
      <c r="G1517" t="s">
        <v>44</v>
      </c>
      <c r="H1517" t="s">
        <v>173</v>
      </c>
      <c r="I1517" t="s">
        <v>2345</v>
      </c>
      <c r="J1517" t="s">
        <v>1925</v>
      </c>
      <c r="K1517">
        <f>COUNTIFS(Bike_Data[Product Name],Bike_Data[[#This Row],[Product Name]])</f>
        <v>19</v>
      </c>
      <c r="L1517">
        <f>_xlfn.RANK.EQ(Bike_Data[[#This Row],[Product Name Count]],Bike_Data[Product Name Count])</f>
        <v>3683</v>
      </c>
      <c r="M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17" t="s">
        <v>36</v>
      </c>
      <c r="O1517" t="s">
        <v>37</v>
      </c>
      <c r="P1517">
        <v>1</v>
      </c>
      <c r="Q1517">
        <v>439.99</v>
      </c>
      <c r="R1517">
        <v>0.1</v>
      </c>
      <c r="S1517" t="s">
        <v>47</v>
      </c>
      <c r="T1517">
        <v>23</v>
      </c>
      <c r="U1517" t="s">
        <v>44</v>
      </c>
      <c r="V1517" t="s">
        <v>48</v>
      </c>
      <c r="W1517" t="s">
        <v>49</v>
      </c>
      <c r="X1517" t="s">
        <v>55</v>
      </c>
    </row>
    <row r="1518" spans="1:24" hidden="1" x14ac:dyDescent="0.25">
      <c r="A1518">
        <v>797</v>
      </c>
      <c r="B1518" t="s">
        <v>2330</v>
      </c>
      <c r="C1518" t="s">
        <v>2338</v>
      </c>
      <c r="D1518">
        <v>4</v>
      </c>
      <c r="E1518" t="s">
        <v>23</v>
      </c>
      <c r="F1518" t="s">
        <v>2344</v>
      </c>
      <c r="G1518" t="s">
        <v>44</v>
      </c>
      <c r="H1518" t="s">
        <v>173</v>
      </c>
      <c r="I1518" t="s">
        <v>2345</v>
      </c>
      <c r="J1518" t="s">
        <v>1949</v>
      </c>
      <c r="K1518">
        <f>COUNTIFS(Bike_Data[Product Name],Bike_Data[[#This Row],[Product Name]])</f>
        <v>17</v>
      </c>
      <c r="L1518">
        <f>_xlfn.RANK.EQ(Bike_Data[[#This Row],[Product Name Count]],Bike_Data[Product Name Count])</f>
        <v>3886</v>
      </c>
      <c r="M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18" t="s">
        <v>1867</v>
      </c>
      <c r="O1518" t="s">
        <v>40</v>
      </c>
      <c r="P1518">
        <v>2</v>
      </c>
      <c r="Q1518">
        <v>3199.99</v>
      </c>
      <c r="R1518">
        <v>0.05</v>
      </c>
      <c r="S1518" t="s">
        <v>47</v>
      </c>
      <c r="T1518">
        <v>6</v>
      </c>
      <c r="U1518" t="s">
        <v>44</v>
      </c>
      <c r="V1518" t="s">
        <v>48</v>
      </c>
      <c r="W1518" t="s">
        <v>49</v>
      </c>
      <c r="X1518" t="s">
        <v>55</v>
      </c>
    </row>
    <row r="1519" spans="1:24" hidden="1" x14ac:dyDescent="0.25">
      <c r="A1519">
        <v>800</v>
      </c>
      <c r="B1519" t="s">
        <v>2349</v>
      </c>
      <c r="C1519" t="s">
        <v>2352</v>
      </c>
      <c r="D1519">
        <v>4</v>
      </c>
      <c r="E1519" t="s">
        <v>23</v>
      </c>
      <c r="F1519" t="s">
        <v>2353</v>
      </c>
      <c r="G1519" t="s">
        <v>44</v>
      </c>
      <c r="H1519" t="s">
        <v>143</v>
      </c>
      <c r="I1519" t="s">
        <v>2354</v>
      </c>
      <c r="J1519" t="s">
        <v>114</v>
      </c>
      <c r="K1519">
        <f>COUNTIFS(Bike_Data[Product Name],Bike_Data[[#This Row],[Product Name]])</f>
        <v>110</v>
      </c>
      <c r="L1519">
        <f>_xlfn.RANK.EQ(Bike_Data[[#This Row],[Product Name Count]],Bike_Data[Product Name Count])</f>
        <v>752</v>
      </c>
      <c r="M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19" t="s">
        <v>39</v>
      </c>
      <c r="O1519" t="s">
        <v>30</v>
      </c>
      <c r="P1519">
        <v>2</v>
      </c>
      <c r="Q1519">
        <v>469.99</v>
      </c>
      <c r="R1519">
        <v>0.05</v>
      </c>
      <c r="S1519" t="s">
        <v>47</v>
      </c>
      <c r="T1519">
        <v>11</v>
      </c>
      <c r="U1519" t="s">
        <v>44</v>
      </c>
      <c r="V1519" t="s">
        <v>48</v>
      </c>
      <c r="W1519" t="s">
        <v>49</v>
      </c>
      <c r="X1519" t="s">
        <v>50</v>
      </c>
    </row>
    <row r="1520" spans="1:24" hidden="1" x14ac:dyDescent="0.25">
      <c r="A1520">
        <v>800</v>
      </c>
      <c r="B1520" t="s">
        <v>2349</v>
      </c>
      <c r="C1520" t="s">
        <v>2352</v>
      </c>
      <c r="D1520">
        <v>4</v>
      </c>
      <c r="E1520" t="s">
        <v>23</v>
      </c>
      <c r="F1520" t="s">
        <v>2353</v>
      </c>
      <c r="G1520" t="s">
        <v>44</v>
      </c>
      <c r="H1520" t="s">
        <v>143</v>
      </c>
      <c r="I1520" t="s">
        <v>2354</v>
      </c>
      <c r="J1520" t="s">
        <v>1879</v>
      </c>
      <c r="K1520">
        <f>COUNTIFS(Bike_Data[Product Name],Bike_Data[[#This Row],[Product Name]])</f>
        <v>49</v>
      </c>
      <c r="L1520">
        <f>_xlfn.RANK.EQ(Bike_Data[[#This Row],[Product Name Count]],Bike_Data[Product Name Count])</f>
        <v>2325</v>
      </c>
      <c r="M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20" t="s">
        <v>87</v>
      </c>
      <c r="O1520" t="s">
        <v>37</v>
      </c>
      <c r="P1520">
        <v>2</v>
      </c>
      <c r="Q1520">
        <v>299.99</v>
      </c>
      <c r="R1520">
        <v>0.05</v>
      </c>
      <c r="S1520" t="s">
        <v>47</v>
      </c>
      <c r="T1520">
        <v>10</v>
      </c>
      <c r="U1520" t="s">
        <v>44</v>
      </c>
      <c r="V1520" t="s">
        <v>48</v>
      </c>
      <c r="W1520" t="s">
        <v>49</v>
      </c>
      <c r="X1520" t="s">
        <v>50</v>
      </c>
    </row>
    <row r="1521" spans="1:24" hidden="1" x14ac:dyDescent="0.25">
      <c r="A1521">
        <v>800</v>
      </c>
      <c r="B1521" t="s">
        <v>2349</v>
      </c>
      <c r="C1521" t="s">
        <v>2352</v>
      </c>
      <c r="D1521">
        <v>4</v>
      </c>
      <c r="E1521" t="s">
        <v>23</v>
      </c>
      <c r="F1521" t="s">
        <v>2353</v>
      </c>
      <c r="G1521" t="s">
        <v>44</v>
      </c>
      <c r="H1521" t="s">
        <v>143</v>
      </c>
      <c r="I1521" t="s">
        <v>2354</v>
      </c>
      <c r="J1521" t="s">
        <v>2189</v>
      </c>
      <c r="K1521">
        <f>COUNTIFS(Bike_Data[Product Name],Bike_Data[[#This Row],[Product Name]])</f>
        <v>35</v>
      </c>
      <c r="L1521">
        <f>_xlfn.RANK.EQ(Bike_Data[[#This Row],[Product Name Count]],Bike_Data[Product Name Count])</f>
        <v>2465</v>
      </c>
      <c r="M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1" t="s">
        <v>36</v>
      </c>
      <c r="O1521" t="s">
        <v>1861</v>
      </c>
      <c r="P1521">
        <v>2</v>
      </c>
      <c r="Q1521">
        <v>346.99</v>
      </c>
      <c r="R1521">
        <v>0.1</v>
      </c>
      <c r="S1521" t="s">
        <v>47</v>
      </c>
      <c r="T1521">
        <v>16</v>
      </c>
      <c r="U1521" t="s">
        <v>44</v>
      </c>
      <c r="V1521" t="s">
        <v>48</v>
      </c>
      <c r="W1521" t="s">
        <v>49</v>
      </c>
      <c r="X1521" t="s">
        <v>50</v>
      </c>
    </row>
    <row r="1522" spans="1:24" hidden="1" x14ac:dyDescent="0.25">
      <c r="A1522">
        <v>800</v>
      </c>
      <c r="B1522" t="s">
        <v>2349</v>
      </c>
      <c r="C1522" t="s">
        <v>2352</v>
      </c>
      <c r="D1522">
        <v>4</v>
      </c>
      <c r="E1522" t="s">
        <v>23</v>
      </c>
      <c r="F1522" t="s">
        <v>2353</v>
      </c>
      <c r="G1522" t="s">
        <v>44</v>
      </c>
      <c r="H1522" t="s">
        <v>143</v>
      </c>
      <c r="I1522" t="s">
        <v>2354</v>
      </c>
      <c r="J1522" t="s">
        <v>1948</v>
      </c>
      <c r="K1522">
        <f>COUNTIFS(Bike_Data[Product Name],Bike_Data[[#This Row],[Product Name]])</f>
        <v>26</v>
      </c>
      <c r="L1522">
        <f>_xlfn.RANK.EQ(Bike_Data[[#This Row],[Product Name Count]],Bike_Data[Product Name Count])</f>
        <v>2762</v>
      </c>
      <c r="M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2" t="s">
        <v>1867</v>
      </c>
      <c r="O1522" t="s">
        <v>30</v>
      </c>
      <c r="P1522">
        <v>1</v>
      </c>
      <c r="Q1522">
        <v>875.99</v>
      </c>
      <c r="R1522">
        <v>0.1</v>
      </c>
      <c r="S1522" t="s">
        <v>47</v>
      </c>
      <c r="T1522">
        <v>23</v>
      </c>
      <c r="U1522" t="s">
        <v>44</v>
      </c>
      <c r="V1522" t="s">
        <v>48</v>
      </c>
      <c r="W1522" t="s">
        <v>49</v>
      </c>
      <c r="X1522" t="s">
        <v>50</v>
      </c>
    </row>
    <row r="1523" spans="1:24" hidden="1" x14ac:dyDescent="0.25">
      <c r="A1523">
        <v>800</v>
      </c>
      <c r="B1523" t="s">
        <v>2349</v>
      </c>
      <c r="C1523" t="s">
        <v>2352</v>
      </c>
      <c r="D1523">
        <v>4</v>
      </c>
      <c r="E1523" t="s">
        <v>23</v>
      </c>
      <c r="F1523" t="s">
        <v>2353</v>
      </c>
      <c r="G1523" t="s">
        <v>44</v>
      </c>
      <c r="H1523" t="s">
        <v>143</v>
      </c>
      <c r="I1523" t="s">
        <v>2354</v>
      </c>
      <c r="J1523" t="s">
        <v>1949</v>
      </c>
      <c r="K1523">
        <f>COUNTIFS(Bike_Data[Product Name],Bike_Data[[#This Row],[Product Name]])</f>
        <v>17</v>
      </c>
      <c r="L1523">
        <f>_xlfn.RANK.EQ(Bike_Data[[#This Row],[Product Name Count]],Bike_Data[Product Name Count])</f>
        <v>3886</v>
      </c>
      <c r="M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23" t="s">
        <v>1867</v>
      </c>
      <c r="O1523" t="s">
        <v>40</v>
      </c>
      <c r="P1523">
        <v>1</v>
      </c>
      <c r="Q1523">
        <v>3199.99</v>
      </c>
      <c r="R1523">
        <v>7.0000000000000007E-2</v>
      </c>
      <c r="S1523" t="s">
        <v>47</v>
      </c>
      <c r="T1523">
        <v>6</v>
      </c>
      <c r="U1523" t="s">
        <v>44</v>
      </c>
      <c r="V1523" t="s">
        <v>48</v>
      </c>
      <c r="W1523" t="s">
        <v>49</v>
      </c>
      <c r="X1523" t="s">
        <v>50</v>
      </c>
    </row>
    <row r="1524" spans="1:24" hidden="1" x14ac:dyDescent="0.25">
      <c r="A1524">
        <v>802</v>
      </c>
      <c r="B1524" t="s">
        <v>2352</v>
      </c>
      <c r="C1524" t="s">
        <v>2355</v>
      </c>
      <c r="D1524">
        <v>4</v>
      </c>
      <c r="E1524" t="s">
        <v>23</v>
      </c>
      <c r="F1524" t="s">
        <v>2358</v>
      </c>
      <c r="G1524" t="s">
        <v>44</v>
      </c>
      <c r="H1524" t="s">
        <v>651</v>
      </c>
      <c r="I1524" t="s">
        <v>2359</v>
      </c>
      <c r="J1524" t="s">
        <v>2236</v>
      </c>
      <c r="K1524">
        <f>COUNTIFS(Bike_Data[Product Name],Bike_Data[[#This Row],[Product Name]])</f>
        <v>29</v>
      </c>
      <c r="L1524">
        <f>_xlfn.RANK.EQ(Bike_Data[[#This Row],[Product Name Count]],Bike_Data[Product Name Count])</f>
        <v>2566</v>
      </c>
      <c r="M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4" t="s">
        <v>39</v>
      </c>
      <c r="O1524" t="s">
        <v>30</v>
      </c>
      <c r="P1524">
        <v>2</v>
      </c>
      <c r="Q1524">
        <v>832.99</v>
      </c>
      <c r="R1524">
        <v>0.2</v>
      </c>
      <c r="S1524" t="s">
        <v>47</v>
      </c>
      <c r="T1524">
        <v>15</v>
      </c>
      <c r="U1524" t="s">
        <v>44</v>
      </c>
      <c r="V1524" t="s">
        <v>48</v>
      </c>
      <c r="W1524" t="s">
        <v>49</v>
      </c>
      <c r="X1524" t="s">
        <v>50</v>
      </c>
    </row>
    <row r="1525" spans="1:24" hidden="1" x14ac:dyDescent="0.25">
      <c r="A1525">
        <v>802</v>
      </c>
      <c r="B1525" t="s">
        <v>2352</v>
      </c>
      <c r="C1525" t="s">
        <v>2355</v>
      </c>
      <c r="D1525">
        <v>4</v>
      </c>
      <c r="E1525" t="s">
        <v>23</v>
      </c>
      <c r="F1525" t="s">
        <v>2358</v>
      </c>
      <c r="G1525" t="s">
        <v>44</v>
      </c>
      <c r="H1525" t="s">
        <v>651</v>
      </c>
      <c r="I1525" t="s">
        <v>2359</v>
      </c>
      <c r="J1525" t="s">
        <v>2002</v>
      </c>
      <c r="K1525">
        <f>COUNTIFS(Bike_Data[Product Name],Bike_Data[[#This Row],[Product Name]])</f>
        <v>26</v>
      </c>
      <c r="L1525">
        <f>_xlfn.RANK.EQ(Bike_Data[[#This Row],[Product Name Count]],Bike_Data[Product Name Count])</f>
        <v>2762</v>
      </c>
      <c r="M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5" t="s">
        <v>39</v>
      </c>
      <c r="O1525" t="s">
        <v>30</v>
      </c>
      <c r="P1525">
        <v>1</v>
      </c>
      <c r="Q1525">
        <v>2499.9899999999998</v>
      </c>
      <c r="R1525">
        <v>0.05</v>
      </c>
      <c r="S1525" t="s">
        <v>47</v>
      </c>
      <c r="T1525">
        <v>25</v>
      </c>
      <c r="U1525" t="s">
        <v>44</v>
      </c>
      <c r="V1525" t="s">
        <v>48</v>
      </c>
      <c r="W1525" t="s">
        <v>49</v>
      </c>
      <c r="X1525" t="s">
        <v>50</v>
      </c>
    </row>
    <row r="1526" spans="1:24" hidden="1" x14ac:dyDescent="0.25">
      <c r="A1526">
        <v>802</v>
      </c>
      <c r="B1526" t="s">
        <v>2352</v>
      </c>
      <c r="C1526" t="s">
        <v>2355</v>
      </c>
      <c r="D1526">
        <v>4</v>
      </c>
      <c r="E1526" t="s">
        <v>23</v>
      </c>
      <c r="F1526" t="s">
        <v>2358</v>
      </c>
      <c r="G1526" t="s">
        <v>44</v>
      </c>
      <c r="H1526" t="s">
        <v>651</v>
      </c>
      <c r="I1526" t="s">
        <v>2359</v>
      </c>
      <c r="J1526" t="s">
        <v>1881</v>
      </c>
      <c r="K1526">
        <f>COUNTIFS(Bike_Data[Product Name],Bike_Data[[#This Row],[Product Name]])</f>
        <v>22</v>
      </c>
      <c r="L1526">
        <f>_xlfn.RANK.EQ(Bike_Data[[#This Row],[Product Name Count]],Bike_Data[Product Name Count])</f>
        <v>3283</v>
      </c>
      <c r="M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6" t="s">
        <v>39</v>
      </c>
      <c r="O1526" t="s">
        <v>30</v>
      </c>
      <c r="P1526">
        <v>1</v>
      </c>
      <c r="Q1526">
        <v>999.99</v>
      </c>
      <c r="R1526">
        <v>0.05</v>
      </c>
      <c r="S1526" t="s">
        <v>47</v>
      </c>
      <c r="T1526">
        <v>17</v>
      </c>
      <c r="U1526" t="s">
        <v>44</v>
      </c>
      <c r="V1526" t="s">
        <v>48</v>
      </c>
      <c r="W1526" t="s">
        <v>49</v>
      </c>
      <c r="X1526" t="s">
        <v>50</v>
      </c>
    </row>
    <row r="1527" spans="1:24" hidden="1" x14ac:dyDescent="0.25">
      <c r="A1527">
        <v>802</v>
      </c>
      <c r="B1527" t="s">
        <v>2352</v>
      </c>
      <c r="C1527" t="s">
        <v>2355</v>
      </c>
      <c r="D1527">
        <v>4</v>
      </c>
      <c r="E1527" t="s">
        <v>23</v>
      </c>
      <c r="F1527" t="s">
        <v>2358</v>
      </c>
      <c r="G1527" t="s">
        <v>44</v>
      </c>
      <c r="H1527" t="s">
        <v>651</v>
      </c>
      <c r="I1527" t="s">
        <v>2359</v>
      </c>
      <c r="J1527" t="s">
        <v>2090</v>
      </c>
      <c r="K1527">
        <f>COUNTIFS(Bike_Data[Product Name],Bike_Data[[#This Row],[Product Name]])</f>
        <v>21</v>
      </c>
      <c r="L1527">
        <f>_xlfn.RANK.EQ(Bike_Data[[#This Row],[Product Name Count]],Bike_Data[Product Name Count])</f>
        <v>3437</v>
      </c>
      <c r="M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27" t="s">
        <v>39</v>
      </c>
      <c r="O1527" t="s">
        <v>40</v>
      </c>
      <c r="P1527">
        <v>1</v>
      </c>
      <c r="Q1527">
        <v>4999.99</v>
      </c>
      <c r="R1527">
        <v>0.1</v>
      </c>
      <c r="S1527" t="s">
        <v>47</v>
      </c>
      <c r="T1527">
        <v>15</v>
      </c>
      <c r="U1527" t="s">
        <v>44</v>
      </c>
      <c r="V1527" t="s">
        <v>48</v>
      </c>
      <c r="W1527" t="s">
        <v>49</v>
      </c>
      <c r="X1527" t="s">
        <v>50</v>
      </c>
    </row>
    <row r="1528" spans="1:24" hidden="1" x14ac:dyDescent="0.25">
      <c r="A1528">
        <v>804</v>
      </c>
      <c r="B1528" t="s">
        <v>2346</v>
      </c>
      <c r="C1528" t="s">
        <v>2355</v>
      </c>
      <c r="D1528">
        <v>4</v>
      </c>
      <c r="E1528" t="s">
        <v>23</v>
      </c>
      <c r="F1528" t="s">
        <v>2362</v>
      </c>
      <c r="G1528" t="s">
        <v>44</v>
      </c>
      <c r="H1528" t="s">
        <v>84</v>
      </c>
      <c r="I1528" t="s">
        <v>2363</v>
      </c>
      <c r="J1528" t="s">
        <v>1978</v>
      </c>
      <c r="K1528">
        <f>COUNTIFS(Bike_Data[Product Name],Bike_Data[[#This Row],[Product Name]])</f>
        <v>20</v>
      </c>
      <c r="L1528">
        <f>_xlfn.RANK.EQ(Bike_Data[[#This Row],[Product Name Count]],Bike_Data[Product Name Count])</f>
        <v>3563</v>
      </c>
      <c r="M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28" t="s">
        <v>1867</v>
      </c>
      <c r="O1528" t="s">
        <v>40</v>
      </c>
      <c r="P1528">
        <v>2</v>
      </c>
      <c r="Q1528">
        <v>5999.99</v>
      </c>
      <c r="R1528">
        <v>0.05</v>
      </c>
      <c r="S1528" t="s">
        <v>47</v>
      </c>
      <c r="T1528">
        <v>7</v>
      </c>
      <c r="U1528" t="s">
        <v>44</v>
      </c>
      <c r="V1528" t="s">
        <v>48</v>
      </c>
      <c r="W1528" t="s">
        <v>49</v>
      </c>
      <c r="X1528" t="s">
        <v>50</v>
      </c>
    </row>
    <row r="1529" spans="1:24" hidden="1" x14ac:dyDescent="0.25">
      <c r="A1529">
        <v>804</v>
      </c>
      <c r="B1529" t="s">
        <v>2346</v>
      </c>
      <c r="C1529" t="s">
        <v>2355</v>
      </c>
      <c r="D1529">
        <v>4</v>
      </c>
      <c r="E1529" t="s">
        <v>23</v>
      </c>
      <c r="F1529" t="s">
        <v>2362</v>
      </c>
      <c r="G1529" t="s">
        <v>44</v>
      </c>
      <c r="H1529" t="s">
        <v>84</v>
      </c>
      <c r="I1529" t="s">
        <v>2363</v>
      </c>
      <c r="J1529" t="s">
        <v>2023</v>
      </c>
      <c r="K1529">
        <f>COUNTIFS(Bike_Data[Product Name],Bike_Data[[#This Row],[Product Name]])</f>
        <v>18</v>
      </c>
      <c r="L1529">
        <f>_xlfn.RANK.EQ(Bike_Data[[#This Row],[Product Name Count]],Bike_Data[Product Name Count])</f>
        <v>3778</v>
      </c>
      <c r="M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29" t="s">
        <v>87</v>
      </c>
      <c r="O1529" t="s">
        <v>40</v>
      </c>
      <c r="P1529">
        <v>2</v>
      </c>
      <c r="Q1529">
        <v>209.99</v>
      </c>
      <c r="R1529">
        <v>0.2</v>
      </c>
      <c r="S1529" t="s">
        <v>47</v>
      </c>
      <c r="T1529">
        <v>8</v>
      </c>
      <c r="U1529" t="s">
        <v>44</v>
      </c>
      <c r="V1529" t="s">
        <v>48</v>
      </c>
      <c r="W1529" t="s">
        <v>49</v>
      </c>
      <c r="X1529" t="s">
        <v>50</v>
      </c>
    </row>
    <row r="1530" spans="1:24" hidden="1" x14ac:dyDescent="0.25">
      <c r="A1530">
        <v>804</v>
      </c>
      <c r="B1530" t="s">
        <v>2346</v>
      </c>
      <c r="C1530" t="s">
        <v>2355</v>
      </c>
      <c r="D1530">
        <v>4</v>
      </c>
      <c r="E1530" t="s">
        <v>23</v>
      </c>
      <c r="F1530" t="s">
        <v>2362</v>
      </c>
      <c r="G1530" t="s">
        <v>44</v>
      </c>
      <c r="H1530" t="s">
        <v>84</v>
      </c>
      <c r="I1530" t="s">
        <v>2363</v>
      </c>
      <c r="J1530" t="s">
        <v>1866</v>
      </c>
      <c r="K1530">
        <f>COUNTIFS(Bike_Data[Product Name],Bike_Data[[#This Row],[Product Name]])</f>
        <v>17</v>
      </c>
      <c r="L1530">
        <f>_xlfn.RANK.EQ(Bike_Data[[#This Row],[Product Name Count]],Bike_Data[Product Name Count])</f>
        <v>3886</v>
      </c>
      <c r="M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30" t="s">
        <v>1867</v>
      </c>
      <c r="O1530" t="s">
        <v>30</v>
      </c>
      <c r="P1530">
        <v>1</v>
      </c>
      <c r="Q1530">
        <v>749.99</v>
      </c>
      <c r="R1530">
        <v>7.0000000000000007E-2</v>
      </c>
      <c r="S1530" t="s">
        <v>47</v>
      </c>
      <c r="T1530">
        <v>19</v>
      </c>
      <c r="U1530" t="s">
        <v>44</v>
      </c>
      <c r="V1530" t="s">
        <v>48</v>
      </c>
      <c r="W1530" t="s">
        <v>49</v>
      </c>
      <c r="X1530" t="s">
        <v>50</v>
      </c>
    </row>
    <row r="1531" spans="1:24" hidden="1" x14ac:dyDescent="0.25">
      <c r="A1531">
        <v>805</v>
      </c>
      <c r="B1531" t="s">
        <v>2346</v>
      </c>
      <c r="C1531" t="s">
        <v>2364</v>
      </c>
      <c r="D1531">
        <v>4</v>
      </c>
      <c r="E1531" t="s">
        <v>23</v>
      </c>
      <c r="F1531" t="s">
        <v>2365</v>
      </c>
      <c r="G1531" t="s">
        <v>44</v>
      </c>
      <c r="H1531" t="s">
        <v>173</v>
      </c>
      <c r="I1531" t="s">
        <v>2366</v>
      </c>
      <c r="J1531" t="s">
        <v>78</v>
      </c>
      <c r="K1531">
        <f>COUNTIFS(Bike_Data[Product Name],Bike_Data[[#This Row],[Product Name]])</f>
        <v>193</v>
      </c>
      <c r="L1531">
        <f>_xlfn.RANK.EQ(Bike_Data[[#This Row],[Product Name Count]],Bike_Data[Product Name Count])</f>
        <v>1</v>
      </c>
      <c r="M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31" t="s">
        <v>70</v>
      </c>
      <c r="O1531" t="s">
        <v>37</v>
      </c>
      <c r="P1531">
        <v>1</v>
      </c>
      <c r="Q1531">
        <v>549.99</v>
      </c>
      <c r="R1531">
        <v>0.05</v>
      </c>
      <c r="S1531" t="s">
        <v>47</v>
      </c>
      <c r="T1531">
        <v>16</v>
      </c>
      <c r="U1531" t="s">
        <v>44</v>
      </c>
      <c r="V1531" t="s">
        <v>48</v>
      </c>
      <c r="W1531" t="s">
        <v>49</v>
      </c>
      <c r="X1531" t="s">
        <v>50</v>
      </c>
    </row>
    <row r="1532" spans="1:24" hidden="1" x14ac:dyDescent="0.25">
      <c r="A1532">
        <v>805</v>
      </c>
      <c r="B1532" t="s">
        <v>2346</v>
      </c>
      <c r="C1532" t="s">
        <v>2364</v>
      </c>
      <c r="D1532">
        <v>4</v>
      </c>
      <c r="E1532" t="s">
        <v>23</v>
      </c>
      <c r="F1532" t="s">
        <v>2365</v>
      </c>
      <c r="G1532" t="s">
        <v>44</v>
      </c>
      <c r="H1532" t="s">
        <v>173</v>
      </c>
      <c r="I1532" t="s">
        <v>2366</v>
      </c>
      <c r="J1532" t="s">
        <v>114</v>
      </c>
      <c r="K1532">
        <f>COUNTIFS(Bike_Data[Product Name],Bike_Data[[#This Row],[Product Name]])</f>
        <v>110</v>
      </c>
      <c r="L1532">
        <f>_xlfn.RANK.EQ(Bike_Data[[#This Row],[Product Name Count]],Bike_Data[Product Name Count])</f>
        <v>752</v>
      </c>
      <c r="M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32" t="s">
        <v>39</v>
      </c>
      <c r="O1532" t="s">
        <v>30</v>
      </c>
      <c r="P1532">
        <v>2</v>
      </c>
      <c r="Q1532">
        <v>469.99</v>
      </c>
      <c r="R1532">
        <v>0.05</v>
      </c>
      <c r="S1532" t="s">
        <v>47</v>
      </c>
      <c r="T1532">
        <v>11</v>
      </c>
      <c r="U1532" t="s">
        <v>44</v>
      </c>
      <c r="V1532" t="s">
        <v>48</v>
      </c>
      <c r="W1532" t="s">
        <v>49</v>
      </c>
      <c r="X1532" t="s">
        <v>50</v>
      </c>
    </row>
    <row r="1533" spans="1:24" hidden="1" x14ac:dyDescent="0.25">
      <c r="A1533">
        <v>805</v>
      </c>
      <c r="B1533" t="s">
        <v>2346</v>
      </c>
      <c r="C1533" t="s">
        <v>2364</v>
      </c>
      <c r="D1533">
        <v>4</v>
      </c>
      <c r="E1533" t="s">
        <v>23</v>
      </c>
      <c r="F1533" t="s">
        <v>2365</v>
      </c>
      <c r="G1533" t="s">
        <v>44</v>
      </c>
      <c r="H1533" t="s">
        <v>173</v>
      </c>
      <c r="I1533" t="s">
        <v>2366</v>
      </c>
      <c r="J1533" t="s">
        <v>1887</v>
      </c>
      <c r="K1533">
        <f>COUNTIFS(Bike_Data[Product Name],Bike_Data[[#This Row],[Product Name]])</f>
        <v>25</v>
      </c>
      <c r="L1533">
        <f>_xlfn.RANK.EQ(Bike_Data[[#This Row],[Product Name Count]],Bike_Data[Product Name Count])</f>
        <v>2944</v>
      </c>
      <c r="M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3" t="s">
        <v>29</v>
      </c>
      <c r="O1533" t="s">
        <v>40</v>
      </c>
      <c r="P1533">
        <v>2</v>
      </c>
      <c r="Q1533">
        <v>3499.99</v>
      </c>
      <c r="R1533">
        <v>0.2</v>
      </c>
      <c r="S1533" t="s">
        <v>47</v>
      </c>
      <c r="T1533">
        <v>4</v>
      </c>
      <c r="U1533" t="s">
        <v>44</v>
      </c>
      <c r="V1533" t="s">
        <v>48</v>
      </c>
      <c r="W1533" t="s">
        <v>49</v>
      </c>
      <c r="X1533" t="s">
        <v>50</v>
      </c>
    </row>
    <row r="1534" spans="1:24" hidden="1" x14ac:dyDescent="0.25">
      <c r="A1534">
        <v>805</v>
      </c>
      <c r="B1534" t="s">
        <v>2346</v>
      </c>
      <c r="C1534" t="s">
        <v>2364</v>
      </c>
      <c r="D1534">
        <v>4</v>
      </c>
      <c r="E1534" t="s">
        <v>23</v>
      </c>
      <c r="F1534" t="s">
        <v>2365</v>
      </c>
      <c r="G1534" t="s">
        <v>44</v>
      </c>
      <c r="H1534" t="s">
        <v>173</v>
      </c>
      <c r="I1534" t="s">
        <v>2366</v>
      </c>
      <c r="J1534" t="s">
        <v>1882</v>
      </c>
      <c r="K1534">
        <f>COUNTIFS(Bike_Data[Product Name],Bike_Data[[#This Row],[Product Name]])</f>
        <v>22</v>
      </c>
      <c r="L1534">
        <f>_xlfn.RANK.EQ(Bike_Data[[#This Row],[Product Name Count]],Bike_Data[Product Name Count])</f>
        <v>3283</v>
      </c>
      <c r="M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4" t="s">
        <v>39</v>
      </c>
      <c r="O1534" t="s">
        <v>40</v>
      </c>
      <c r="P1534">
        <v>1</v>
      </c>
      <c r="Q1534">
        <v>469.99</v>
      </c>
      <c r="R1534">
        <v>7.0000000000000007E-2</v>
      </c>
      <c r="S1534" t="s">
        <v>47</v>
      </c>
      <c r="T1534">
        <v>13</v>
      </c>
      <c r="U1534" t="s">
        <v>44</v>
      </c>
      <c r="V1534" t="s">
        <v>48</v>
      </c>
      <c r="W1534" t="s">
        <v>49</v>
      </c>
      <c r="X1534" t="s">
        <v>50</v>
      </c>
    </row>
    <row r="1535" spans="1:24" hidden="1" x14ac:dyDescent="0.25">
      <c r="A1535">
        <v>805</v>
      </c>
      <c r="B1535" t="s">
        <v>2346</v>
      </c>
      <c r="C1535" t="s">
        <v>2364</v>
      </c>
      <c r="D1535">
        <v>4</v>
      </c>
      <c r="E1535" t="s">
        <v>23</v>
      </c>
      <c r="F1535" t="s">
        <v>2365</v>
      </c>
      <c r="G1535" t="s">
        <v>44</v>
      </c>
      <c r="H1535" t="s">
        <v>173</v>
      </c>
      <c r="I1535" t="s">
        <v>2366</v>
      </c>
      <c r="J1535" t="s">
        <v>1944</v>
      </c>
      <c r="K1535">
        <f>COUNTIFS(Bike_Data[Product Name],Bike_Data[[#This Row],[Product Name]])</f>
        <v>22</v>
      </c>
      <c r="L1535">
        <f>_xlfn.RANK.EQ(Bike_Data[[#This Row],[Product Name Count]],Bike_Data[Product Name Count])</f>
        <v>3283</v>
      </c>
      <c r="M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5" t="s">
        <v>39</v>
      </c>
      <c r="O1535" t="s">
        <v>30</v>
      </c>
      <c r="P1535">
        <v>2</v>
      </c>
      <c r="Q1535">
        <v>469.99</v>
      </c>
      <c r="R1535">
        <v>0.2</v>
      </c>
      <c r="S1535" t="s">
        <v>47</v>
      </c>
      <c r="T1535">
        <v>8</v>
      </c>
      <c r="U1535" t="s">
        <v>44</v>
      </c>
      <c r="V1535" t="s">
        <v>48</v>
      </c>
      <c r="W1535" t="s">
        <v>49</v>
      </c>
      <c r="X1535" t="s">
        <v>50</v>
      </c>
    </row>
    <row r="1536" spans="1:24" hidden="1" x14ac:dyDescent="0.25">
      <c r="A1536">
        <v>806</v>
      </c>
      <c r="B1536" t="s">
        <v>2355</v>
      </c>
      <c r="C1536" t="s">
        <v>2367</v>
      </c>
      <c r="D1536">
        <v>4</v>
      </c>
      <c r="E1536" t="s">
        <v>23</v>
      </c>
      <c r="F1536" t="s">
        <v>2368</v>
      </c>
      <c r="G1536" t="s">
        <v>44</v>
      </c>
      <c r="H1536" t="s">
        <v>2328</v>
      </c>
      <c r="I1536" t="s">
        <v>2369</v>
      </c>
      <c r="J1536" t="s">
        <v>2030</v>
      </c>
      <c r="K1536">
        <f>COUNTIFS(Bike_Data[Product Name],Bike_Data[[#This Row],[Product Name]])</f>
        <v>28</v>
      </c>
      <c r="L1536">
        <f>_xlfn.RANK.EQ(Bike_Data[[#This Row],[Product Name Count]],Bike_Data[Product Name Count])</f>
        <v>2595</v>
      </c>
      <c r="M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6" t="s">
        <v>87</v>
      </c>
      <c r="O1536" t="s">
        <v>40</v>
      </c>
      <c r="P1536">
        <v>2</v>
      </c>
      <c r="Q1536">
        <v>349.99</v>
      </c>
      <c r="R1536">
        <v>7.0000000000000007E-2</v>
      </c>
      <c r="S1536" t="s">
        <v>47</v>
      </c>
      <c r="T1536">
        <v>0</v>
      </c>
      <c r="U1536" t="s">
        <v>44</v>
      </c>
      <c r="V1536" t="s">
        <v>48</v>
      </c>
      <c r="W1536" t="s">
        <v>49</v>
      </c>
      <c r="X1536" t="s">
        <v>55</v>
      </c>
    </row>
    <row r="1537" spans="1:24" hidden="1" x14ac:dyDescent="0.25">
      <c r="A1537">
        <v>806</v>
      </c>
      <c r="B1537" t="s">
        <v>2355</v>
      </c>
      <c r="C1537" t="s">
        <v>2367</v>
      </c>
      <c r="D1537">
        <v>4</v>
      </c>
      <c r="E1537" t="s">
        <v>23</v>
      </c>
      <c r="F1537" t="s">
        <v>2368</v>
      </c>
      <c r="G1537" t="s">
        <v>44</v>
      </c>
      <c r="H1537" t="s">
        <v>2328</v>
      </c>
      <c r="I1537" t="s">
        <v>2369</v>
      </c>
      <c r="J1537" t="s">
        <v>2133</v>
      </c>
      <c r="K1537">
        <f>COUNTIFS(Bike_Data[Product Name],Bike_Data[[#This Row],[Product Name]])</f>
        <v>25</v>
      </c>
      <c r="L1537">
        <f>_xlfn.RANK.EQ(Bike_Data[[#This Row],[Product Name Count]],Bike_Data[Product Name Count])</f>
        <v>2944</v>
      </c>
      <c r="M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7" t="s">
        <v>87</v>
      </c>
      <c r="O1537" t="s">
        <v>1857</v>
      </c>
      <c r="P1537">
        <v>2</v>
      </c>
      <c r="Q1537">
        <v>209.99</v>
      </c>
      <c r="R1537">
        <v>0.1</v>
      </c>
      <c r="S1537" t="s">
        <v>47</v>
      </c>
      <c r="T1537">
        <v>22</v>
      </c>
      <c r="U1537" t="s">
        <v>44</v>
      </c>
      <c r="V1537" t="s">
        <v>48</v>
      </c>
      <c r="W1537" t="s">
        <v>49</v>
      </c>
      <c r="X1537" t="s">
        <v>55</v>
      </c>
    </row>
    <row r="1538" spans="1:24" hidden="1" x14ac:dyDescent="0.25">
      <c r="A1538">
        <v>806</v>
      </c>
      <c r="B1538" t="s">
        <v>2355</v>
      </c>
      <c r="C1538" t="s">
        <v>2367</v>
      </c>
      <c r="D1538">
        <v>4</v>
      </c>
      <c r="E1538" t="s">
        <v>23</v>
      </c>
      <c r="F1538" t="s">
        <v>2368</v>
      </c>
      <c r="G1538" t="s">
        <v>44</v>
      </c>
      <c r="H1538" t="s">
        <v>2328</v>
      </c>
      <c r="I1538" t="s">
        <v>2369</v>
      </c>
      <c r="J1538" t="s">
        <v>2042</v>
      </c>
      <c r="K1538">
        <f>COUNTIFS(Bike_Data[Product Name],Bike_Data[[#This Row],[Product Name]])</f>
        <v>23</v>
      </c>
      <c r="L1538">
        <f>_xlfn.RANK.EQ(Bike_Data[[#This Row],[Product Name Count]],Bike_Data[Product Name Count])</f>
        <v>3237</v>
      </c>
      <c r="M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8" t="s">
        <v>36</v>
      </c>
      <c r="O1538" t="s">
        <v>37</v>
      </c>
      <c r="P1538">
        <v>2</v>
      </c>
      <c r="Q1538">
        <v>659.99</v>
      </c>
      <c r="R1538">
        <v>0.2</v>
      </c>
      <c r="S1538" t="s">
        <v>47</v>
      </c>
      <c r="T1538">
        <v>4</v>
      </c>
      <c r="U1538" t="s">
        <v>44</v>
      </c>
      <c r="V1538" t="s">
        <v>48</v>
      </c>
      <c r="W1538" t="s">
        <v>49</v>
      </c>
      <c r="X1538" t="s">
        <v>55</v>
      </c>
    </row>
    <row r="1539" spans="1:24" hidden="1" x14ac:dyDescent="0.25">
      <c r="A1539">
        <v>806</v>
      </c>
      <c r="B1539" t="s">
        <v>2355</v>
      </c>
      <c r="C1539" t="s">
        <v>2367</v>
      </c>
      <c r="D1539">
        <v>4</v>
      </c>
      <c r="E1539" t="s">
        <v>23</v>
      </c>
      <c r="F1539" t="s">
        <v>2368</v>
      </c>
      <c r="G1539" t="s">
        <v>44</v>
      </c>
      <c r="H1539" t="s">
        <v>2328</v>
      </c>
      <c r="I1539" t="s">
        <v>2369</v>
      </c>
      <c r="J1539" t="s">
        <v>1912</v>
      </c>
      <c r="K1539">
        <f>COUNTIFS(Bike_Data[Product Name],Bike_Data[[#This Row],[Product Name]])</f>
        <v>22</v>
      </c>
      <c r="L1539">
        <f>_xlfn.RANK.EQ(Bike_Data[[#This Row],[Product Name Count]],Bike_Data[Product Name Count])</f>
        <v>3283</v>
      </c>
      <c r="M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39" t="s">
        <v>87</v>
      </c>
      <c r="O1539" t="s">
        <v>37</v>
      </c>
      <c r="P1539">
        <v>1</v>
      </c>
      <c r="Q1539">
        <v>349.99</v>
      </c>
      <c r="R1539">
        <v>0.2</v>
      </c>
      <c r="S1539" t="s">
        <v>47</v>
      </c>
      <c r="T1539">
        <v>15</v>
      </c>
      <c r="U1539" t="s">
        <v>44</v>
      </c>
      <c r="V1539" t="s">
        <v>48</v>
      </c>
      <c r="W1539" t="s">
        <v>49</v>
      </c>
      <c r="X1539" t="s">
        <v>55</v>
      </c>
    </row>
    <row r="1540" spans="1:24" hidden="1" x14ac:dyDescent="0.25">
      <c r="A1540">
        <v>806</v>
      </c>
      <c r="B1540" t="s">
        <v>2355</v>
      </c>
      <c r="C1540" t="s">
        <v>2367</v>
      </c>
      <c r="D1540">
        <v>4</v>
      </c>
      <c r="E1540" t="s">
        <v>23</v>
      </c>
      <c r="F1540" t="s">
        <v>2368</v>
      </c>
      <c r="G1540" t="s">
        <v>44</v>
      </c>
      <c r="H1540" t="s">
        <v>2328</v>
      </c>
      <c r="I1540" t="s">
        <v>2369</v>
      </c>
      <c r="J1540" t="s">
        <v>2163</v>
      </c>
      <c r="K1540">
        <f>COUNTIFS(Bike_Data[Product Name],Bike_Data[[#This Row],[Product Name]])</f>
        <v>21</v>
      </c>
      <c r="L1540">
        <f>_xlfn.RANK.EQ(Bike_Data[[#This Row],[Product Name Count]],Bike_Data[Product Name Count])</f>
        <v>3437</v>
      </c>
      <c r="M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40" t="s">
        <v>36</v>
      </c>
      <c r="O1540" t="s">
        <v>37</v>
      </c>
      <c r="P1540">
        <v>2</v>
      </c>
      <c r="Q1540">
        <v>799.99</v>
      </c>
      <c r="R1540">
        <v>0.1</v>
      </c>
      <c r="S1540" t="s">
        <v>47</v>
      </c>
      <c r="T1540">
        <v>25</v>
      </c>
      <c r="U1540" t="s">
        <v>44</v>
      </c>
      <c r="V1540" t="s">
        <v>48</v>
      </c>
      <c r="W1540" t="s">
        <v>49</v>
      </c>
      <c r="X1540" t="s">
        <v>55</v>
      </c>
    </row>
    <row r="1541" spans="1:24" hidden="1" x14ac:dyDescent="0.25">
      <c r="A1541">
        <v>807</v>
      </c>
      <c r="B1541" t="s">
        <v>2355</v>
      </c>
      <c r="C1541" t="s">
        <v>2370</v>
      </c>
      <c r="D1541">
        <v>4</v>
      </c>
      <c r="E1541" t="s">
        <v>23</v>
      </c>
      <c r="F1541" t="s">
        <v>2371</v>
      </c>
      <c r="G1541" t="s">
        <v>44</v>
      </c>
      <c r="H1541" t="s">
        <v>975</v>
      </c>
      <c r="I1541" t="s">
        <v>2372</v>
      </c>
      <c r="J1541" t="s">
        <v>109</v>
      </c>
      <c r="K1541">
        <f>COUNTIFS(Bike_Data[Product Name],Bike_Data[[#This Row],[Product Name]])</f>
        <v>193</v>
      </c>
      <c r="L1541">
        <f>_xlfn.RANK.EQ(Bike_Data[[#This Row],[Product Name Count]],Bike_Data[Product Name Count])</f>
        <v>1</v>
      </c>
      <c r="M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41" t="s">
        <v>87</v>
      </c>
      <c r="O1541" t="s">
        <v>37</v>
      </c>
      <c r="P1541">
        <v>2</v>
      </c>
      <c r="Q1541">
        <v>269.99</v>
      </c>
      <c r="R1541">
        <v>0.2</v>
      </c>
      <c r="S1541" t="s">
        <v>47</v>
      </c>
      <c r="T1541">
        <v>16</v>
      </c>
      <c r="U1541" t="s">
        <v>44</v>
      </c>
      <c r="V1541" t="s">
        <v>48</v>
      </c>
      <c r="W1541" t="s">
        <v>49</v>
      </c>
      <c r="X1541" t="s">
        <v>50</v>
      </c>
    </row>
    <row r="1542" spans="1:24" hidden="1" x14ac:dyDescent="0.25">
      <c r="A1542">
        <v>807</v>
      </c>
      <c r="B1542" t="s">
        <v>2355</v>
      </c>
      <c r="C1542" t="s">
        <v>2370</v>
      </c>
      <c r="D1542">
        <v>4</v>
      </c>
      <c r="E1542" t="s">
        <v>23</v>
      </c>
      <c r="F1542" t="s">
        <v>2371</v>
      </c>
      <c r="G1542" t="s">
        <v>44</v>
      </c>
      <c r="H1542" t="s">
        <v>975</v>
      </c>
      <c r="I1542" t="s">
        <v>2372</v>
      </c>
      <c r="J1542" t="s">
        <v>42</v>
      </c>
      <c r="K1542">
        <f>COUNTIFS(Bike_Data[Product Name],Bike_Data[[#This Row],[Product Name]])</f>
        <v>185</v>
      </c>
      <c r="L1542">
        <f>_xlfn.RANK.EQ(Bike_Data[[#This Row],[Product Name Count]],Bike_Data[Product Name Count])</f>
        <v>387</v>
      </c>
      <c r="M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42" t="s">
        <v>36</v>
      </c>
      <c r="O1542" t="s">
        <v>37</v>
      </c>
      <c r="P1542">
        <v>1</v>
      </c>
      <c r="Q1542">
        <v>599.99</v>
      </c>
      <c r="R1542">
        <v>0.2</v>
      </c>
      <c r="S1542" t="s">
        <v>47</v>
      </c>
      <c r="T1542">
        <v>20</v>
      </c>
      <c r="U1542" t="s">
        <v>44</v>
      </c>
      <c r="V1542" t="s">
        <v>48</v>
      </c>
      <c r="W1542" t="s">
        <v>49</v>
      </c>
      <c r="X1542" t="s">
        <v>50</v>
      </c>
    </row>
    <row r="1543" spans="1:24" hidden="1" x14ac:dyDescent="0.25">
      <c r="A1543">
        <v>807</v>
      </c>
      <c r="B1543" t="s">
        <v>2355</v>
      </c>
      <c r="C1543" t="s">
        <v>2370</v>
      </c>
      <c r="D1543">
        <v>4</v>
      </c>
      <c r="E1543" t="s">
        <v>23</v>
      </c>
      <c r="F1543" t="s">
        <v>2371</v>
      </c>
      <c r="G1543" t="s">
        <v>44</v>
      </c>
      <c r="H1543" t="s">
        <v>975</v>
      </c>
      <c r="I1543" t="s">
        <v>2372</v>
      </c>
      <c r="J1543" t="s">
        <v>114</v>
      </c>
      <c r="K1543">
        <f>COUNTIFS(Bike_Data[Product Name],Bike_Data[[#This Row],[Product Name]])</f>
        <v>110</v>
      </c>
      <c r="L1543">
        <f>_xlfn.RANK.EQ(Bike_Data[[#This Row],[Product Name Count]],Bike_Data[Product Name Count])</f>
        <v>752</v>
      </c>
      <c r="M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43" t="s">
        <v>39</v>
      </c>
      <c r="O1543" t="s">
        <v>30</v>
      </c>
      <c r="P1543">
        <v>1</v>
      </c>
      <c r="Q1543">
        <v>469.99</v>
      </c>
      <c r="R1543">
        <v>7.0000000000000007E-2</v>
      </c>
      <c r="S1543" t="s">
        <v>47</v>
      </c>
      <c r="T1543">
        <v>11</v>
      </c>
      <c r="U1543" t="s">
        <v>44</v>
      </c>
      <c r="V1543" t="s">
        <v>48</v>
      </c>
      <c r="W1543" t="s">
        <v>49</v>
      </c>
      <c r="X1543" t="s">
        <v>50</v>
      </c>
    </row>
    <row r="1544" spans="1:24" hidden="1" x14ac:dyDescent="0.25">
      <c r="A1544">
        <v>807</v>
      </c>
      <c r="B1544" t="s">
        <v>2355</v>
      </c>
      <c r="C1544" t="s">
        <v>2370</v>
      </c>
      <c r="D1544">
        <v>4</v>
      </c>
      <c r="E1544" t="s">
        <v>23</v>
      </c>
      <c r="F1544" t="s">
        <v>2371</v>
      </c>
      <c r="G1544" t="s">
        <v>44</v>
      </c>
      <c r="H1544" t="s">
        <v>975</v>
      </c>
      <c r="I1544" t="s">
        <v>2372</v>
      </c>
      <c r="J1544" t="s">
        <v>76</v>
      </c>
      <c r="K1544">
        <f>COUNTIFS(Bike_Data[Product Name],Bike_Data[[#This Row],[Product Name]])</f>
        <v>101</v>
      </c>
      <c r="L1544">
        <f>_xlfn.RANK.EQ(Bike_Data[[#This Row],[Product Name Count]],Bike_Data[Product Name Count])</f>
        <v>862</v>
      </c>
      <c r="M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44" t="s">
        <v>77</v>
      </c>
      <c r="O1544" t="s">
        <v>40</v>
      </c>
      <c r="P1544">
        <v>2</v>
      </c>
      <c r="Q1544">
        <v>2999.99</v>
      </c>
      <c r="R1544">
        <v>0.2</v>
      </c>
      <c r="S1544" t="s">
        <v>47</v>
      </c>
      <c r="T1544">
        <v>17</v>
      </c>
      <c r="U1544" t="s">
        <v>44</v>
      </c>
      <c r="V1544" t="s">
        <v>48</v>
      </c>
      <c r="W1544" t="s">
        <v>49</v>
      </c>
      <c r="X1544" t="s">
        <v>50</v>
      </c>
    </row>
    <row r="1545" spans="1:24" hidden="1" x14ac:dyDescent="0.25">
      <c r="A1545">
        <v>807</v>
      </c>
      <c r="B1545" t="s">
        <v>2355</v>
      </c>
      <c r="C1545" t="s">
        <v>2370</v>
      </c>
      <c r="D1545">
        <v>4</v>
      </c>
      <c r="E1545" t="s">
        <v>23</v>
      </c>
      <c r="F1545" t="s">
        <v>2371</v>
      </c>
      <c r="G1545" t="s">
        <v>44</v>
      </c>
      <c r="H1545" t="s">
        <v>975</v>
      </c>
      <c r="I1545" t="s">
        <v>2372</v>
      </c>
      <c r="J1545" t="s">
        <v>56</v>
      </c>
      <c r="K1545">
        <f>COUNTIFS(Bike_Data[Product Name],Bike_Data[[#This Row],[Product Name]])</f>
        <v>86</v>
      </c>
      <c r="L1545">
        <f>_xlfn.RANK.EQ(Bike_Data[[#This Row],[Product Name Count]],Bike_Data[Product Name Count])</f>
        <v>1915</v>
      </c>
      <c r="M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45" t="s">
        <v>39</v>
      </c>
      <c r="O1545" t="s">
        <v>30</v>
      </c>
      <c r="P1545">
        <v>2</v>
      </c>
      <c r="Q1545">
        <v>999.99</v>
      </c>
      <c r="R1545">
        <v>7.0000000000000007E-2</v>
      </c>
      <c r="S1545" t="s">
        <v>47</v>
      </c>
      <c r="T1545">
        <v>28</v>
      </c>
      <c r="U1545" t="s">
        <v>44</v>
      </c>
      <c r="V1545" t="s">
        <v>48</v>
      </c>
      <c r="W1545" t="s">
        <v>49</v>
      </c>
      <c r="X1545" t="s">
        <v>50</v>
      </c>
    </row>
    <row r="1546" spans="1:24" hidden="1" x14ac:dyDescent="0.25">
      <c r="A1546">
        <v>808</v>
      </c>
      <c r="B1546" t="s">
        <v>2367</v>
      </c>
      <c r="C1546" t="s">
        <v>2370</v>
      </c>
      <c r="D1546">
        <v>4</v>
      </c>
      <c r="E1546" t="s">
        <v>23</v>
      </c>
      <c r="F1546" t="s">
        <v>991</v>
      </c>
      <c r="G1546" t="s">
        <v>44</v>
      </c>
      <c r="H1546" t="s">
        <v>48</v>
      </c>
      <c r="I1546" t="s">
        <v>2373</v>
      </c>
      <c r="J1546" t="s">
        <v>75</v>
      </c>
      <c r="K1546">
        <f>COUNTIFS(Bike_Data[Product Name],Bike_Data[[#This Row],[Product Name]])</f>
        <v>89</v>
      </c>
      <c r="L1546">
        <f>_xlfn.RANK.EQ(Bike_Data[[#This Row],[Product Name Count]],Bike_Data[Product Name Count])</f>
        <v>1826</v>
      </c>
      <c r="M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46" t="s">
        <v>36</v>
      </c>
      <c r="O1546" t="s">
        <v>69</v>
      </c>
      <c r="P1546">
        <v>1</v>
      </c>
      <c r="Q1546">
        <v>449</v>
      </c>
      <c r="R1546">
        <v>0.05</v>
      </c>
      <c r="S1546" t="s">
        <v>47</v>
      </c>
      <c r="T1546">
        <v>13</v>
      </c>
      <c r="U1546" t="s">
        <v>44</v>
      </c>
      <c r="V1546" t="s">
        <v>48</v>
      </c>
      <c r="W1546" t="s">
        <v>49</v>
      </c>
      <c r="X1546" t="s">
        <v>50</v>
      </c>
    </row>
    <row r="1547" spans="1:24" hidden="1" x14ac:dyDescent="0.25">
      <c r="A1547">
        <v>808</v>
      </c>
      <c r="B1547" t="s">
        <v>2367</v>
      </c>
      <c r="C1547" t="s">
        <v>2370</v>
      </c>
      <c r="D1547">
        <v>4</v>
      </c>
      <c r="E1547" t="s">
        <v>23</v>
      </c>
      <c r="F1547" t="s">
        <v>991</v>
      </c>
      <c r="G1547" t="s">
        <v>44</v>
      </c>
      <c r="H1547" t="s">
        <v>48</v>
      </c>
      <c r="I1547" t="s">
        <v>2373</v>
      </c>
      <c r="J1547" t="s">
        <v>165</v>
      </c>
      <c r="K1547">
        <f>COUNTIFS(Bike_Data[Product Name],Bike_Data[[#This Row],[Product Name]])</f>
        <v>78</v>
      </c>
      <c r="L1547">
        <f>_xlfn.RANK.EQ(Bike_Data[[#This Row],[Product Name Count]],Bike_Data[Product Name Count])</f>
        <v>2170</v>
      </c>
      <c r="M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47" t="s">
        <v>36</v>
      </c>
      <c r="O1547" t="s">
        <v>69</v>
      </c>
      <c r="P1547">
        <v>2</v>
      </c>
      <c r="Q1547">
        <v>449</v>
      </c>
      <c r="R1547">
        <v>0.05</v>
      </c>
      <c r="S1547" t="s">
        <v>47</v>
      </c>
      <c r="T1547">
        <v>15</v>
      </c>
      <c r="U1547" t="s">
        <v>44</v>
      </c>
      <c r="V1547" t="s">
        <v>48</v>
      </c>
      <c r="W1547" t="s">
        <v>49</v>
      </c>
      <c r="X1547" t="s">
        <v>50</v>
      </c>
    </row>
    <row r="1548" spans="1:24" hidden="1" x14ac:dyDescent="0.25">
      <c r="A1548">
        <v>808</v>
      </c>
      <c r="B1548" t="s">
        <v>2367</v>
      </c>
      <c r="C1548" t="s">
        <v>2370</v>
      </c>
      <c r="D1548">
        <v>4</v>
      </c>
      <c r="E1548" t="s">
        <v>23</v>
      </c>
      <c r="F1548" t="s">
        <v>991</v>
      </c>
      <c r="G1548" t="s">
        <v>44</v>
      </c>
      <c r="H1548" t="s">
        <v>48</v>
      </c>
      <c r="I1548" t="s">
        <v>2373</v>
      </c>
      <c r="J1548" t="s">
        <v>1856</v>
      </c>
      <c r="K1548">
        <f>COUNTIFS(Bike_Data[Product Name],Bike_Data[[#This Row],[Product Name]])</f>
        <v>21</v>
      </c>
      <c r="L1548">
        <f>_xlfn.RANK.EQ(Bike_Data[[#This Row],[Product Name Count]],Bike_Data[Product Name Count])</f>
        <v>3437</v>
      </c>
      <c r="M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48" t="s">
        <v>87</v>
      </c>
      <c r="O1548" t="s">
        <v>1857</v>
      </c>
      <c r="P1548">
        <v>1</v>
      </c>
      <c r="Q1548">
        <v>329.99</v>
      </c>
      <c r="R1548">
        <v>0.05</v>
      </c>
      <c r="S1548" t="s">
        <v>47</v>
      </c>
      <c r="T1548">
        <v>6</v>
      </c>
      <c r="U1548" t="s">
        <v>44</v>
      </c>
      <c r="V1548" t="s">
        <v>48</v>
      </c>
      <c r="W1548" t="s">
        <v>49</v>
      </c>
      <c r="X1548" t="s">
        <v>50</v>
      </c>
    </row>
    <row r="1549" spans="1:24" hidden="1" x14ac:dyDescent="0.25">
      <c r="A1549">
        <v>808</v>
      </c>
      <c r="B1549" t="s">
        <v>2367</v>
      </c>
      <c r="C1549" t="s">
        <v>2370</v>
      </c>
      <c r="D1549">
        <v>4</v>
      </c>
      <c r="E1549" t="s">
        <v>23</v>
      </c>
      <c r="F1549" t="s">
        <v>991</v>
      </c>
      <c r="G1549" t="s">
        <v>44</v>
      </c>
      <c r="H1549" t="s">
        <v>48</v>
      </c>
      <c r="I1549" t="s">
        <v>2373</v>
      </c>
      <c r="J1549" t="s">
        <v>2012</v>
      </c>
      <c r="K1549">
        <f>COUNTIFS(Bike_Data[Product Name],Bike_Data[[#This Row],[Product Name]])</f>
        <v>20</v>
      </c>
      <c r="L1549">
        <f>_xlfn.RANK.EQ(Bike_Data[[#This Row],[Product Name Count]],Bike_Data[Product Name Count])</f>
        <v>3563</v>
      </c>
      <c r="M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49" t="s">
        <v>87</v>
      </c>
      <c r="O1549" t="s">
        <v>37</v>
      </c>
      <c r="P1549">
        <v>2</v>
      </c>
      <c r="Q1549">
        <v>349.99</v>
      </c>
      <c r="R1549">
        <v>0.05</v>
      </c>
      <c r="S1549" t="s">
        <v>47</v>
      </c>
      <c r="T1549">
        <v>22</v>
      </c>
      <c r="U1549" t="s">
        <v>44</v>
      </c>
      <c r="V1549" t="s">
        <v>48</v>
      </c>
      <c r="W1549" t="s">
        <v>49</v>
      </c>
      <c r="X1549" t="s">
        <v>50</v>
      </c>
    </row>
    <row r="1550" spans="1:24" hidden="1" x14ac:dyDescent="0.25">
      <c r="A1550">
        <v>809</v>
      </c>
      <c r="B1550" t="s">
        <v>2367</v>
      </c>
      <c r="C1550" t="s">
        <v>2374</v>
      </c>
      <c r="D1550">
        <v>4</v>
      </c>
      <c r="E1550" t="s">
        <v>23</v>
      </c>
      <c r="F1550" t="s">
        <v>2375</v>
      </c>
      <c r="G1550" t="s">
        <v>44</v>
      </c>
      <c r="H1550" t="s">
        <v>2332</v>
      </c>
      <c r="I1550" t="s">
        <v>2376</v>
      </c>
      <c r="J1550" t="s">
        <v>42</v>
      </c>
      <c r="K1550">
        <f>COUNTIFS(Bike_Data[Product Name],Bike_Data[[#This Row],[Product Name]])</f>
        <v>185</v>
      </c>
      <c r="L1550">
        <f>_xlfn.RANK.EQ(Bike_Data[[#This Row],[Product Name Count]],Bike_Data[Product Name Count])</f>
        <v>387</v>
      </c>
      <c r="M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50" t="s">
        <v>70</v>
      </c>
      <c r="O1550" t="s">
        <v>37</v>
      </c>
      <c r="P1550">
        <v>1</v>
      </c>
      <c r="Q1550">
        <v>599.99</v>
      </c>
      <c r="R1550">
        <v>0.2</v>
      </c>
      <c r="S1550" t="s">
        <v>47</v>
      </c>
      <c r="T1550">
        <v>2</v>
      </c>
      <c r="U1550" t="s">
        <v>44</v>
      </c>
      <c r="V1550" t="s">
        <v>48</v>
      </c>
      <c r="W1550" t="s">
        <v>49</v>
      </c>
      <c r="X1550" t="s">
        <v>55</v>
      </c>
    </row>
    <row r="1551" spans="1:24" hidden="1" x14ac:dyDescent="0.25">
      <c r="A1551">
        <v>809</v>
      </c>
      <c r="B1551" t="s">
        <v>2367</v>
      </c>
      <c r="C1551" t="s">
        <v>2374</v>
      </c>
      <c r="D1551">
        <v>4</v>
      </c>
      <c r="E1551" t="s">
        <v>23</v>
      </c>
      <c r="F1551" t="s">
        <v>2375</v>
      </c>
      <c r="G1551" t="s">
        <v>44</v>
      </c>
      <c r="H1551" t="s">
        <v>2332</v>
      </c>
      <c r="I1551" t="s">
        <v>2376</v>
      </c>
      <c r="J1551" t="s">
        <v>1914</v>
      </c>
      <c r="K1551">
        <f>COUNTIFS(Bike_Data[Product Name],Bike_Data[[#This Row],[Product Name]])</f>
        <v>27</v>
      </c>
      <c r="L1551">
        <f>_xlfn.RANK.EQ(Bike_Data[[#This Row],[Product Name Count]],Bike_Data[Product Name Count])</f>
        <v>2735</v>
      </c>
      <c r="M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1" t="s">
        <v>36</v>
      </c>
      <c r="O1551" t="s">
        <v>1861</v>
      </c>
      <c r="P1551">
        <v>1</v>
      </c>
      <c r="Q1551">
        <v>647.99</v>
      </c>
      <c r="R1551">
        <v>0.1</v>
      </c>
      <c r="S1551" t="s">
        <v>47</v>
      </c>
      <c r="T1551">
        <v>4</v>
      </c>
      <c r="U1551" t="s">
        <v>44</v>
      </c>
      <c r="V1551" t="s">
        <v>48</v>
      </c>
      <c r="W1551" t="s">
        <v>49</v>
      </c>
      <c r="X1551" t="s">
        <v>55</v>
      </c>
    </row>
    <row r="1552" spans="1:24" hidden="1" x14ac:dyDescent="0.25">
      <c r="A1552">
        <v>809</v>
      </c>
      <c r="B1552" t="s">
        <v>2367</v>
      </c>
      <c r="C1552" t="s">
        <v>2374</v>
      </c>
      <c r="D1552">
        <v>4</v>
      </c>
      <c r="E1552" t="s">
        <v>23</v>
      </c>
      <c r="F1552" t="s">
        <v>2375</v>
      </c>
      <c r="G1552" t="s">
        <v>44</v>
      </c>
      <c r="H1552" t="s">
        <v>2332</v>
      </c>
      <c r="I1552" t="s">
        <v>2376</v>
      </c>
      <c r="J1552" t="s">
        <v>2136</v>
      </c>
      <c r="K1552">
        <f>COUNTIFS(Bike_Data[Product Name],Bike_Data[[#This Row],[Product Name]])</f>
        <v>26</v>
      </c>
      <c r="L1552">
        <f>_xlfn.RANK.EQ(Bike_Data[[#This Row],[Product Name Count]],Bike_Data[Product Name Count])</f>
        <v>2762</v>
      </c>
      <c r="M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2" t="s">
        <v>87</v>
      </c>
      <c r="O1552" t="s">
        <v>1857</v>
      </c>
      <c r="P1552">
        <v>2</v>
      </c>
      <c r="Q1552">
        <v>209.99</v>
      </c>
      <c r="R1552">
        <v>0.1</v>
      </c>
      <c r="S1552" t="s">
        <v>47</v>
      </c>
      <c r="T1552">
        <v>22</v>
      </c>
      <c r="U1552" t="s">
        <v>44</v>
      </c>
      <c r="V1552" t="s">
        <v>48</v>
      </c>
      <c r="W1552" t="s">
        <v>49</v>
      </c>
      <c r="X1552" t="s">
        <v>55</v>
      </c>
    </row>
    <row r="1553" spans="1:24" hidden="1" x14ac:dyDescent="0.25">
      <c r="A1553">
        <v>811</v>
      </c>
      <c r="B1553" t="s">
        <v>2364</v>
      </c>
      <c r="C1553" t="s">
        <v>2377</v>
      </c>
      <c r="D1553">
        <v>4</v>
      </c>
      <c r="E1553" t="s">
        <v>23</v>
      </c>
      <c r="F1553" t="s">
        <v>2378</v>
      </c>
      <c r="G1553" t="s">
        <v>44</v>
      </c>
      <c r="H1553" t="s">
        <v>66</v>
      </c>
      <c r="I1553" t="s">
        <v>2379</v>
      </c>
      <c r="J1553" t="s">
        <v>2003</v>
      </c>
      <c r="K1553">
        <f>COUNTIFS(Bike_Data[Product Name],Bike_Data[[#This Row],[Product Name]])</f>
        <v>32</v>
      </c>
      <c r="L1553">
        <f>_xlfn.RANK.EQ(Bike_Data[[#This Row],[Product Name Count]],Bike_Data[Product Name Count])</f>
        <v>2534</v>
      </c>
      <c r="M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3" t="s">
        <v>39</v>
      </c>
      <c r="O1553" t="s">
        <v>1857</v>
      </c>
      <c r="P1553">
        <v>2</v>
      </c>
      <c r="Q1553">
        <v>869.99</v>
      </c>
      <c r="R1553">
        <v>7.0000000000000007E-2</v>
      </c>
      <c r="S1553" t="s">
        <v>47</v>
      </c>
      <c r="T1553">
        <v>13</v>
      </c>
      <c r="U1553" t="s">
        <v>44</v>
      </c>
      <c r="V1553" t="s">
        <v>48</v>
      </c>
      <c r="W1553" t="s">
        <v>49</v>
      </c>
      <c r="X1553" t="s">
        <v>55</v>
      </c>
    </row>
    <row r="1554" spans="1:24" hidden="1" x14ac:dyDescent="0.25">
      <c r="A1554">
        <v>811</v>
      </c>
      <c r="B1554" t="s">
        <v>2364</v>
      </c>
      <c r="C1554" t="s">
        <v>2377</v>
      </c>
      <c r="D1554">
        <v>4</v>
      </c>
      <c r="E1554" t="s">
        <v>23</v>
      </c>
      <c r="F1554" t="s">
        <v>2378</v>
      </c>
      <c r="G1554" t="s">
        <v>44</v>
      </c>
      <c r="H1554" t="s">
        <v>66</v>
      </c>
      <c r="I1554" t="s">
        <v>2379</v>
      </c>
      <c r="J1554" t="s">
        <v>2016</v>
      </c>
      <c r="K1554">
        <f>COUNTIFS(Bike_Data[Product Name],Bike_Data[[#This Row],[Product Name]])</f>
        <v>24</v>
      </c>
      <c r="L1554">
        <f>_xlfn.RANK.EQ(Bike_Data[[#This Row],[Product Name Count]],Bike_Data[Product Name Count])</f>
        <v>3069</v>
      </c>
      <c r="M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4" t="s">
        <v>36</v>
      </c>
      <c r="O1554" t="s">
        <v>1861</v>
      </c>
      <c r="P1554">
        <v>1</v>
      </c>
      <c r="Q1554">
        <v>250.99</v>
      </c>
      <c r="R1554">
        <v>0.1</v>
      </c>
      <c r="S1554" t="s">
        <v>47</v>
      </c>
      <c r="T1554">
        <v>22</v>
      </c>
      <c r="U1554" t="s">
        <v>44</v>
      </c>
      <c r="V1554" t="s">
        <v>48</v>
      </c>
      <c r="W1554" t="s">
        <v>49</v>
      </c>
      <c r="X1554" t="s">
        <v>55</v>
      </c>
    </row>
    <row r="1555" spans="1:24" hidden="1" x14ac:dyDescent="0.25">
      <c r="A1555">
        <v>811</v>
      </c>
      <c r="B1555" t="s">
        <v>2364</v>
      </c>
      <c r="C1555" t="s">
        <v>2377</v>
      </c>
      <c r="D1555">
        <v>4</v>
      </c>
      <c r="E1555" t="s">
        <v>23</v>
      </c>
      <c r="F1555" t="s">
        <v>2378</v>
      </c>
      <c r="G1555" t="s">
        <v>44</v>
      </c>
      <c r="H1555" t="s">
        <v>66</v>
      </c>
      <c r="I1555" t="s">
        <v>2379</v>
      </c>
      <c r="J1555" t="s">
        <v>1957</v>
      </c>
      <c r="K1555">
        <f>COUNTIFS(Bike_Data[Product Name],Bike_Data[[#This Row],[Product Name]])</f>
        <v>22</v>
      </c>
      <c r="L1555">
        <f>_xlfn.RANK.EQ(Bike_Data[[#This Row],[Product Name Count]],Bike_Data[Product Name Count])</f>
        <v>3283</v>
      </c>
      <c r="M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5" t="s">
        <v>36</v>
      </c>
      <c r="O1555" t="s">
        <v>37</v>
      </c>
      <c r="P1555">
        <v>1</v>
      </c>
      <c r="Q1555">
        <v>659.99</v>
      </c>
      <c r="R1555">
        <v>7.0000000000000007E-2</v>
      </c>
      <c r="S1555" t="s">
        <v>47</v>
      </c>
      <c r="T1555">
        <v>6</v>
      </c>
      <c r="U1555" t="s">
        <v>44</v>
      </c>
      <c r="V1555" t="s">
        <v>48</v>
      </c>
      <c r="W1555" t="s">
        <v>49</v>
      </c>
      <c r="X1555" t="s">
        <v>55</v>
      </c>
    </row>
    <row r="1556" spans="1:24" hidden="1" x14ac:dyDescent="0.25">
      <c r="A1556">
        <v>811</v>
      </c>
      <c r="B1556" t="s">
        <v>2364</v>
      </c>
      <c r="C1556" t="s">
        <v>2377</v>
      </c>
      <c r="D1556">
        <v>4</v>
      </c>
      <c r="E1556" t="s">
        <v>23</v>
      </c>
      <c r="F1556" t="s">
        <v>2378</v>
      </c>
      <c r="G1556" t="s">
        <v>44</v>
      </c>
      <c r="H1556" t="s">
        <v>66</v>
      </c>
      <c r="I1556" t="s">
        <v>2379</v>
      </c>
      <c r="J1556" t="s">
        <v>1949</v>
      </c>
      <c r="K1556">
        <f>COUNTIFS(Bike_Data[Product Name],Bike_Data[[#This Row],[Product Name]])</f>
        <v>17</v>
      </c>
      <c r="L1556">
        <f>_xlfn.RANK.EQ(Bike_Data[[#This Row],[Product Name Count]],Bike_Data[Product Name Count])</f>
        <v>3886</v>
      </c>
      <c r="M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56" t="s">
        <v>1867</v>
      </c>
      <c r="O1556" t="s">
        <v>40</v>
      </c>
      <c r="P1556">
        <v>1</v>
      </c>
      <c r="Q1556">
        <v>3199.99</v>
      </c>
      <c r="R1556">
        <v>0.2</v>
      </c>
      <c r="S1556" t="s">
        <v>47</v>
      </c>
      <c r="T1556">
        <v>6</v>
      </c>
      <c r="U1556" t="s">
        <v>44</v>
      </c>
      <c r="V1556" t="s">
        <v>48</v>
      </c>
      <c r="W1556" t="s">
        <v>49</v>
      </c>
      <c r="X1556" t="s">
        <v>55</v>
      </c>
    </row>
    <row r="1557" spans="1:24" hidden="1" x14ac:dyDescent="0.25">
      <c r="A1557">
        <v>812</v>
      </c>
      <c r="B1557" t="s">
        <v>2364</v>
      </c>
      <c r="C1557" t="s">
        <v>2374</v>
      </c>
      <c r="D1557">
        <v>4</v>
      </c>
      <c r="E1557" t="s">
        <v>23</v>
      </c>
      <c r="F1557" t="s">
        <v>2380</v>
      </c>
      <c r="G1557" t="s">
        <v>44</v>
      </c>
      <c r="H1557" t="s">
        <v>635</v>
      </c>
      <c r="I1557" t="s">
        <v>2381</v>
      </c>
      <c r="J1557" t="s">
        <v>1879</v>
      </c>
      <c r="K1557">
        <f>COUNTIFS(Bike_Data[Product Name],Bike_Data[[#This Row],[Product Name]])</f>
        <v>49</v>
      </c>
      <c r="L1557">
        <f>_xlfn.RANK.EQ(Bike_Data[[#This Row],[Product Name Count]],Bike_Data[Product Name Count])</f>
        <v>2325</v>
      </c>
      <c r="M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57" t="s">
        <v>36</v>
      </c>
      <c r="O1557" t="s">
        <v>37</v>
      </c>
      <c r="P1557">
        <v>2</v>
      </c>
      <c r="Q1557">
        <v>299.99</v>
      </c>
      <c r="R1557">
        <v>0.1</v>
      </c>
      <c r="S1557" t="s">
        <v>47</v>
      </c>
      <c r="T1557">
        <v>20</v>
      </c>
      <c r="U1557" t="s">
        <v>44</v>
      </c>
      <c r="V1557" t="s">
        <v>48</v>
      </c>
      <c r="W1557" t="s">
        <v>49</v>
      </c>
      <c r="X1557" t="s">
        <v>55</v>
      </c>
    </row>
    <row r="1558" spans="1:24" hidden="1" x14ac:dyDescent="0.25">
      <c r="A1558">
        <v>812</v>
      </c>
      <c r="B1558" t="s">
        <v>2364</v>
      </c>
      <c r="C1558" t="s">
        <v>2374</v>
      </c>
      <c r="D1558">
        <v>4</v>
      </c>
      <c r="E1558" t="s">
        <v>23</v>
      </c>
      <c r="F1558" t="s">
        <v>2380</v>
      </c>
      <c r="G1558" t="s">
        <v>44</v>
      </c>
      <c r="H1558" t="s">
        <v>635</v>
      </c>
      <c r="I1558" t="s">
        <v>2381</v>
      </c>
      <c r="J1558" t="s">
        <v>2090</v>
      </c>
      <c r="K1558">
        <f>COUNTIFS(Bike_Data[Product Name],Bike_Data[[#This Row],[Product Name]])</f>
        <v>21</v>
      </c>
      <c r="L1558">
        <f>_xlfn.RANK.EQ(Bike_Data[[#This Row],[Product Name Count]],Bike_Data[Product Name Count])</f>
        <v>3437</v>
      </c>
      <c r="M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8" t="s">
        <v>39</v>
      </c>
      <c r="O1558" t="s">
        <v>40</v>
      </c>
      <c r="P1558">
        <v>1</v>
      </c>
      <c r="Q1558">
        <v>4999.99</v>
      </c>
      <c r="R1558">
        <v>0.2</v>
      </c>
      <c r="S1558" t="s">
        <v>47</v>
      </c>
      <c r="T1558">
        <v>15</v>
      </c>
      <c r="U1558" t="s">
        <v>44</v>
      </c>
      <c r="V1558" t="s">
        <v>48</v>
      </c>
      <c r="W1558" t="s">
        <v>49</v>
      </c>
      <c r="X1558" t="s">
        <v>55</v>
      </c>
    </row>
    <row r="1559" spans="1:24" hidden="1" x14ac:dyDescent="0.25">
      <c r="A1559">
        <v>814</v>
      </c>
      <c r="B1559" t="s">
        <v>2370</v>
      </c>
      <c r="C1559" t="s">
        <v>2374</v>
      </c>
      <c r="D1559">
        <v>4</v>
      </c>
      <c r="E1559" t="s">
        <v>23</v>
      </c>
      <c r="F1559" t="s">
        <v>2384</v>
      </c>
      <c r="G1559" t="s">
        <v>44</v>
      </c>
      <c r="H1559" t="s">
        <v>191</v>
      </c>
      <c r="I1559" t="s">
        <v>2385</v>
      </c>
      <c r="J1559" t="s">
        <v>2189</v>
      </c>
      <c r="K1559">
        <f>COUNTIFS(Bike_Data[Product Name],Bike_Data[[#This Row],[Product Name]])</f>
        <v>35</v>
      </c>
      <c r="L1559">
        <f>_xlfn.RANK.EQ(Bike_Data[[#This Row],[Product Name Count]],Bike_Data[Product Name Count])</f>
        <v>2465</v>
      </c>
      <c r="M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59" t="s">
        <v>36</v>
      </c>
      <c r="O1559" t="s">
        <v>1861</v>
      </c>
      <c r="P1559">
        <v>1</v>
      </c>
      <c r="Q1559">
        <v>346.99</v>
      </c>
      <c r="R1559">
        <v>0.2</v>
      </c>
      <c r="S1559" t="s">
        <v>47</v>
      </c>
      <c r="T1559">
        <v>16</v>
      </c>
      <c r="U1559" t="s">
        <v>44</v>
      </c>
      <c r="V1559" t="s">
        <v>48</v>
      </c>
      <c r="W1559" t="s">
        <v>49</v>
      </c>
      <c r="X1559" t="s">
        <v>55</v>
      </c>
    </row>
    <row r="1560" spans="1:24" hidden="1" x14ac:dyDescent="0.25">
      <c r="A1560">
        <v>814</v>
      </c>
      <c r="B1560" t="s">
        <v>2370</v>
      </c>
      <c r="C1560" t="s">
        <v>2374</v>
      </c>
      <c r="D1560">
        <v>4</v>
      </c>
      <c r="E1560" t="s">
        <v>23</v>
      </c>
      <c r="F1560" t="s">
        <v>2384</v>
      </c>
      <c r="G1560" t="s">
        <v>44</v>
      </c>
      <c r="H1560" t="s">
        <v>191</v>
      </c>
      <c r="I1560" t="s">
        <v>2385</v>
      </c>
      <c r="J1560" t="s">
        <v>2008</v>
      </c>
      <c r="K1560">
        <f>COUNTIFS(Bike_Data[Product Name],Bike_Data[[#This Row],[Product Name]])</f>
        <v>34</v>
      </c>
      <c r="L1560">
        <f>_xlfn.RANK.EQ(Bike_Data[[#This Row],[Product Name Count]],Bike_Data[Product Name Count])</f>
        <v>2500</v>
      </c>
      <c r="M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0" t="s">
        <v>36</v>
      </c>
      <c r="O1560" t="s">
        <v>1861</v>
      </c>
      <c r="P1560">
        <v>2</v>
      </c>
      <c r="Q1560">
        <v>416.99</v>
      </c>
      <c r="R1560">
        <v>0.1</v>
      </c>
      <c r="S1560" t="s">
        <v>47</v>
      </c>
      <c r="T1560">
        <v>22</v>
      </c>
      <c r="U1560" t="s">
        <v>44</v>
      </c>
      <c r="V1560" t="s">
        <v>48</v>
      </c>
      <c r="W1560" t="s">
        <v>49</v>
      </c>
      <c r="X1560" t="s">
        <v>55</v>
      </c>
    </row>
    <row r="1561" spans="1:24" hidden="1" x14ac:dyDescent="0.25">
      <c r="A1561">
        <v>814</v>
      </c>
      <c r="B1561" t="s">
        <v>2370</v>
      </c>
      <c r="C1561" t="s">
        <v>2374</v>
      </c>
      <c r="D1561">
        <v>4</v>
      </c>
      <c r="E1561" t="s">
        <v>23</v>
      </c>
      <c r="F1561" t="s">
        <v>2384</v>
      </c>
      <c r="G1561" t="s">
        <v>44</v>
      </c>
      <c r="H1561" t="s">
        <v>191</v>
      </c>
      <c r="I1561" t="s">
        <v>2385</v>
      </c>
      <c r="J1561" t="s">
        <v>2104</v>
      </c>
      <c r="K1561">
        <f>COUNTIFS(Bike_Data[Product Name],Bike_Data[[#This Row],[Product Name]])</f>
        <v>28</v>
      </c>
      <c r="L1561">
        <f>_xlfn.RANK.EQ(Bike_Data[[#This Row],[Product Name Count]],Bike_Data[Product Name Count])</f>
        <v>2595</v>
      </c>
      <c r="M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1" t="s">
        <v>87</v>
      </c>
      <c r="O1561" t="s">
        <v>37</v>
      </c>
      <c r="P1561">
        <v>1</v>
      </c>
      <c r="Q1561">
        <v>489.99</v>
      </c>
      <c r="R1561">
        <v>0.1</v>
      </c>
      <c r="S1561" t="s">
        <v>47</v>
      </c>
      <c r="T1561">
        <v>12</v>
      </c>
      <c r="U1561" t="s">
        <v>44</v>
      </c>
      <c r="V1561" t="s">
        <v>48</v>
      </c>
      <c r="W1561" t="s">
        <v>49</v>
      </c>
      <c r="X1561" t="s">
        <v>55</v>
      </c>
    </row>
    <row r="1562" spans="1:24" hidden="1" x14ac:dyDescent="0.25">
      <c r="A1562">
        <v>814</v>
      </c>
      <c r="B1562" t="s">
        <v>2370</v>
      </c>
      <c r="C1562" t="s">
        <v>2374</v>
      </c>
      <c r="D1562">
        <v>4</v>
      </c>
      <c r="E1562" t="s">
        <v>23</v>
      </c>
      <c r="F1562" t="s">
        <v>2384</v>
      </c>
      <c r="G1562" t="s">
        <v>44</v>
      </c>
      <c r="H1562" t="s">
        <v>191</v>
      </c>
      <c r="I1562" t="s">
        <v>2385</v>
      </c>
      <c r="J1562" t="s">
        <v>1943</v>
      </c>
      <c r="K1562">
        <f>COUNTIFS(Bike_Data[Product Name],Bike_Data[[#This Row],[Product Name]])</f>
        <v>15</v>
      </c>
      <c r="L1562">
        <f>_xlfn.RANK.EQ(Bike_Data[[#This Row],[Product Name Count]],Bike_Data[Product Name Count])</f>
        <v>4033</v>
      </c>
      <c r="M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62" t="s">
        <v>87</v>
      </c>
      <c r="O1562" t="s">
        <v>40</v>
      </c>
      <c r="P1562">
        <v>2</v>
      </c>
      <c r="Q1562">
        <v>149.99</v>
      </c>
      <c r="R1562">
        <v>0.05</v>
      </c>
      <c r="S1562" t="s">
        <v>47</v>
      </c>
      <c r="T1562">
        <v>21</v>
      </c>
      <c r="U1562" t="s">
        <v>44</v>
      </c>
      <c r="V1562" t="s">
        <v>48</v>
      </c>
      <c r="W1562" t="s">
        <v>49</v>
      </c>
      <c r="X1562" t="s">
        <v>55</v>
      </c>
    </row>
    <row r="1563" spans="1:24" hidden="1" x14ac:dyDescent="0.25">
      <c r="A1563">
        <v>816</v>
      </c>
      <c r="B1563" t="s">
        <v>2374</v>
      </c>
      <c r="C1563" t="s">
        <v>2389</v>
      </c>
      <c r="D1563">
        <v>4</v>
      </c>
      <c r="E1563" t="s">
        <v>23</v>
      </c>
      <c r="F1563" t="s">
        <v>2390</v>
      </c>
      <c r="G1563" t="s">
        <v>44</v>
      </c>
      <c r="H1563" t="s">
        <v>850</v>
      </c>
      <c r="I1563" t="s">
        <v>2391</v>
      </c>
      <c r="J1563" t="s">
        <v>1886</v>
      </c>
      <c r="K1563">
        <f>COUNTIFS(Bike_Data[Product Name],Bike_Data[[#This Row],[Product Name]])</f>
        <v>45</v>
      </c>
      <c r="L1563">
        <f>_xlfn.RANK.EQ(Bike_Data[[#This Row],[Product Name Count]],Bike_Data[Product Name Count])</f>
        <v>2420</v>
      </c>
      <c r="M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3" t="s">
        <v>36</v>
      </c>
      <c r="O1563" t="s">
        <v>37</v>
      </c>
      <c r="P1563">
        <v>2</v>
      </c>
      <c r="Q1563">
        <v>489.99</v>
      </c>
      <c r="R1563">
        <v>0.2</v>
      </c>
      <c r="S1563" t="s">
        <v>47</v>
      </c>
      <c r="T1563">
        <v>30</v>
      </c>
      <c r="U1563" t="s">
        <v>44</v>
      </c>
      <c r="V1563" t="s">
        <v>48</v>
      </c>
      <c r="W1563" t="s">
        <v>49</v>
      </c>
      <c r="X1563" t="s">
        <v>50</v>
      </c>
    </row>
    <row r="1564" spans="1:24" hidden="1" x14ac:dyDescent="0.25">
      <c r="A1564">
        <v>816</v>
      </c>
      <c r="B1564" t="s">
        <v>2374</v>
      </c>
      <c r="C1564" t="s">
        <v>2389</v>
      </c>
      <c r="D1564">
        <v>4</v>
      </c>
      <c r="E1564" t="s">
        <v>23</v>
      </c>
      <c r="F1564" t="s">
        <v>2390</v>
      </c>
      <c r="G1564" t="s">
        <v>44</v>
      </c>
      <c r="H1564" t="s">
        <v>850</v>
      </c>
      <c r="I1564" t="s">
        <v>2391</v>
      </c>
      <c r="J1564" t="s">
        <v>2029</v>
      </c>
      <c r="K1564">
        <f>COUNTIFS(Bike_Data[Product Name],Bike_Data[[#This Row],[Product Name]])</f>
        <v>18</v>
      </c>
      <c r="L1564">
        <f>_xlfn.RANK.EQ(Bike_Data[[#This Row],[Product Name Count]],Bike_Data[Product Name Count])</f>
        <v>3778</v>
      </c>
      <c r="M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64" t="s">
        <v>36</v>
      </c>
      <c r="O1564" t="s">
        <v>37</v>
      </c>
      <c r="P1564">
        <v>2</v>
      </c>
      <c r="Q1564">
        <v>599.99</v>
      </c>
      <c r="R1564">
        <v>0.1</v>
      </c>
      <c r="S1564" t="s">
        <v>47</v>
      </c>
      <c r="T1564">
        <v>11</v>
      </c>
      <c r="U1564" t="s">
        <v>44</v>
      </c>
      <c r="V1564" t="s">
        <v>48</v>
      </c>
      <c r="W1564" t="s">
        <v>49</v>
      </c>
      <c r="X1564" t="s">
        <v>50</v>
      </c>
    </row>
    <row r="1565" spans="1:24" hidden="1" x14ac:dyDescent="0.25">
      <c r="A1565">
        <v>817</v>
      </c>
      <c r="B1565" t="s">
        <v>2377</v>
      </c>
      <c r="C1565" t="s">
        <v>2392</v>
      </c>
      <c r="D1565">
        <v>4</v>
      </c>
      <c r="E1565" t="s">
        <v>23</v>
      </c>
      <c r="F1565" t="s">
        <v>2393</v>
      </c>
      <c r="G1565" t="s">
        <v>44</v>
      </c>
      <c r="H1565" t="s">
        <v>635</v>
      </c>
      <c r="I1565" t="s">
        <v>2394</v>
      </c>
      <c r="J1565" t="s">
        <v>1995</v>
      </c>
      <c r="K1565">
        <f>COUNTIFS(Bike_Data[Product Name],Bike_Data[[#This Row],[Product Name]])</f>
        <v>28</v>
      </c>
      <c r="L1565">
        <f>_xlfn.RANK.EQ(Bike_Data[[#This Row],[Product Name Count]],Bike_Data[Product Name Count])</f>
        <v>2595</v>
      </c>
      <c r="M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5" t="s">
        <v>1867</v>
      </c>
      <c r="O1565" t="s">
        <v>40</v>
      </c>
      <c r="P1565">
        <v>2</v>
      </c>
      <c r="Q1565">
        <v>1499.99</v>
      </c>
      <c r="R1565">
        <v>0.05</v>
      </c>
      <c r="S1565" t="s">
        <v>47</v>
      </c>
      <c r="T1565">
        <v>20</v>
      </c>
      <c r="U1565" t="s">
        <v>44</v>
      </c>
      <c r="V1565" t="s">
        <v>48</v>
      </c>
      <c r="W1565" t="s">
        <v>49</v>
      </c>
      <c r="X1565" t="s">
        <v>55</v>
      </c>
    </row>
    <row r="1566" spans="1:24" hidden="1" x14ac:dyDescent="0.25">
      <c r="A1566">
        <v>817</v>
      </c>
      <c r="B1566" t="s">
        <v>2377</v>
      </c>
      <c r="C1566" t="s">
        <v>2392</v>
      </c>
      <c r="D1566">
        <v>4</v>
      </c>
      <c r="E1566" t="s">
        <v>23</v>
      </c>
      <c r="F1566" t="s">
        <v>2393</v>
      </c>
      <c r="G1566" t="s">
        <v>44</v>
      </c>
      <c r="H1566" t="s">
        <v>635</v>
      </c>
      <c r="I1566" t="s">
        <v>2394</v>
      </c>
      <c r="J1566" t="s">
        <v>2031</v>
      </c>
      <c r="K1566">
        <f>COUNTIFS(Bike_Data[Product Name],Bike_Data[[#This Row],[Product Name]])</f>
        <v>25</v>
      </c>
      <c r="L1566">
        <f>_xlfn.RANK.EQ(Bike_Data[[#This Row],[Product Name Count]],Bike_Data[Product Name Count])</f>
        <v>2944</v>
      </c>
      <c r="M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6" t="s">
        <v>70</v>
      </c>
      <c r="O1566" t="s">
        <v>1861</v>
      </c>
      <c r="P1566">
        <v>2</v>
      </c>
      <c r="Q1566">
        <v>533.99</v>
      </c>
      <c r="R1566">
        <v>7.0000000000000007E-2</v>
      </c>
      <c r="S1566" t="s">
        <v>47</v>
      </c>
      <c r="T1566">
        <v>3</v>
      </c>
      <c r="U1566" t="s">
        <v>44</v>
      </c>
      <c r="V1566" t="s">
        <v>48</v>
      </c>
      <c r="W1566" t="s">
        <v>49</v>
      </c>
      <c r="X1566" t="s">
        <v>55</v>
      </c>
    </row>
    <row r="1567" spans="1:24" hidden="1" x14ac:dyDescent="0.25">
      <c r="A1567">
        <v>817</v>
      </c>
      <c r="B1567" t="s">
        <v>2377</v>
      </c>
      <c r="C1567" t="s">
        <v>2392</v>
      </c>
      <c r="D1567">
        <v>4</v>
      </c>
      <c r="E1567" t="s">
        <v>23</v>
      </c>
      <c r="F1567" t="s">
        <v>2393</v>
      </c>
      <c r="G1567" t="s">
        <v>44</v>
      </c>
      <c r="H1567" t="s">
        <v>635</v>
      </c>
      <c r="I1567" t="s">
        <v>2394</v>
      </c>
      <c r="J1567" t="s">
        <v>1856</v>
      </c>
      <c r="K1567">
        <f>COUNTIFS(Bike_Data[Product Name],Bike_Data[[#This Row],[Product Name]])</f>
        <v>21</v>
      </c>
      <c r="L1567">
        <f>_xlfn.RANK.EQ(Bike_Data[[#This Row],[Product Name Count]],Bike_Data[Product Name Count])</f>
        <v>3437</v>
      </c>
      <c r="M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7" t="s">
        <v>87</v>
      </c>
      <c r="O1567" t="s">
        <v>1857</v>
      </c>
      <c r="P1567">
        <v>1</v>
      </c>
      <c r="Q1567">
        <v>329.99</v>
      </c>
      <c r="R1567">
        <v>0.05</v>
      </c>
      <c r="S1567" t="s">
        <v>47</v>
      </c>
      <c r="T1567">
        <v>6</v>
      </c>
      <c r="U1567" t="s">
        <v>44</v>
      </c>
      <c r="V1567" t="s">
        <v>48</v>
      </c>
      <c r="W1567" t="s">
        <v>49</v>
      </c>
      <c r="X1567" t="s">
        <v>55</v>
      </c>
    </row>
    <row r="1568" spans="1:24" hidden="1" x14ac:dyDescent="0.25">
      <c r="A1568">
        <v>818</v>
      </c>
      <c r="B1568" t="s">
        <v>2377</v>
      </c>
      <c r="C1568" t="s">
        <v>2392</v>
      </c>
      <c r="D1568">
        <v>4</v>
      </c>
      <c r="E1568" t="s">
        <v>23</v>
      </c>
      <c r="F1568" t="s">
        <v>2395</v>
      </c>
      <c r="G1568" t="s">
        <v>44</v>
      </c>
      <c r="H1568" t="s">
        <v>1047</v>
      </c>
      <c r="I1568" t="s">
        <v>2396</v>
      </c>
      <c r="J1568" t="s">
        <v>165</v>
      </c>
      <c r="K1568">
        <f>COUNTIFS(Bike_Data[Product Name],Bike_Data[[#This Row],[Product Name]])</f>
        <v>78</v>
      </c>
      <c r="L1568">
        <f>_xlfn.RANK.EQ(Bike_Data[[#This Row],[Product Name Count]],Bike_Data[Product Name Count])</f>
        <v>2170</v>
      </c>
      <c r="M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68" t="s">
        <v>36</v>
      </c>
      <c r="O1568" t="s">
        <v>69</v>
      </c>
      <c r="P1568">
        <v>2</v>
      </c>
      <c r="Q1568">
        <v>449</v>
      </c>
      <c r="R1568">
        <v>0.05</v>
      </c>
      <c r="S1568" t="s">
        <v>47</v>
      </c>
      <c r="T1568">
        <v>15</v>
      </c>
      <c r="U1568" t="s">
        <v>44</v>
      </c>
      <c r="V1568" t="s">
        <v>48</v>
      </c>
      <c r="W1568" t="s">
        <v>49</v>
      </c>
      <c r="X1568" t="s">
        <v>50</v>
      </c>
    </row>
    <row r="1569" spans="1:24" hidden="1" x14ac:dyDescent="0.25">
      <c r="A1569">
        <v>818</v>
      </c>
      <c r="B1569" t="s">
        <v>2377</v>
      </c>
      <c r="C1569" t="s">
        <v>2392</v>
      </c>
      <c r="D1569">
        <v>4</v>
      </c>
      <c r="E1569" t="s">
        <v>23</v>
      </c>
      <c r="F1569" t="s">
        <v>2395</v>
      </c>
      <c r="G1569" t="s">
        <v>44</v>
      </c>
      <c r="H1569" t="s">
        <v>1047</v>
      </c>
      <c r="I1569" t="s">
        <v>2396</v>
      </c>
      <c r="J1569" t="s">
        <v>1869</v>
      </c>
      <c r="K1569">
        <f>COUNTIFS(Bike_Data[Product Name],Bike_Data[[#This Row],[Product Name]])</f>
        <v>28</v>
      </c>
      <c r="L1569">
        <f>_xlfn.RANK.EQ(Bike_Data[[#This Row],[Product Name Count]],Bike_Data[Product Name Count])</f>
        <v>2595</v>
      </c>
      <c r="M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69" t="s">
        <v>70</v>
      </c>
      <c r="O1569" t="s">
        <v>1861</v>
      </c>
      <c r="P1569">
        <v>1</v>
      </c>
      <c r="Q1569">
        <v>551.99</v>
      </c>
      <c r="R1569">
        <v>0.05</v>
      </c>
      <c r="S1569" t="s">
        <v>47</v>
      </c>
      <c r="T1569">
        <v>1</v>
      </c>
      <c r="U1569" t="s">
        <v>44</v>
      </c>
      <c r="V1569" t="s">
        <v>48</v>
      </c>
      <c r="W1569" t="s">
        <v>49</v>
      </c>
      <c r="X1569" t="s">
        <v>50</v>
      </c>
    </row>
    <row r="1570" spans="1:24" hidden="1" x14ac:dyDescent="0.25">
      <c r="A1570">
        <v>818</v>
      </c>
      <c r="B1570" t="s">
        <v>2377</v>
      </c>
      <c r="C1570" t="s">
        <v>2392</v>
      </c>
      <c r="D1570">
        <v>4</v>
      </c>
      <c r="E1570" t="s">
        <v>23</v>
      </c>
      <c r="F1570" t="s">
        <v>2395</v>
      </c>
      <c r="G1570" t="s">
        <v>44</v>
      </c>
      <c r="H1570" t="s">
        <v>1047</v>
      </c>
      <c r="I1570" t="s">
        <v>2396</v>
      </c>
      <c r="J1570" t="s">
        <v>1995</v>
      </c>
      <c r="K1570">
        <f>COUNTIFS(Bike_Data[Product Name],Bike_Data[[#This Row],[Product Name]])</f>
        <v>28</v>
      </c>
      <c r="L1570">
        <f>_xlfn.RANK.EQ(Bike_Data[[#This Row],[Product Name Count]],Bike_Data[Product Name Count])</f>
        <v>2595</v>
      </c>
      <c r="M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0" t="s">
        <v>1867</v>
      </c>
      <c r="O1570" t="s">
        <v>40</v>
      </c>
      <c r="P1570">
        <v>2</v>
      </c>
      <c r="Q1570">
        <v>1499.99</v>
      </c>
      <c r="R1570">
        <v>0.05</v>
      </c>
      <c r="S1570" t="s">
        <v>47</v>
      </c>
      <c r="T1570">
        <v>20</v>
      </c>
      <c r="U1570" t="s">
        <v>44</v>
      </c>
      <c r="V1570" t="s">
        <v>48</v>
      </c>
      <c r="W1570" t="s">
        <v>49</v>
      </c>
      <c r="X1570" t="s">
        <v>50</v>
      </c>
    </row>
    <row r="1571" spans="1:24" hidden="1" x14ac:dyDescent="0.25">
      <c r="A1571">
        <v>818</v>
      </c>
      <c r="B1571" t="s">
        <v>2377</v>
      </c>
      <c r="C1571" t="s">
        <v>2392</v>
      </c>
      <c r="D1571">
        <v>4</v>
      </c>
      <c r="E1571" t="s">
        <v>23</v>
      </c>
      <c r="F1571" t="s">
        <v>2395</v>
      </c>
      <c r="G1571" t="s">
        <v>44</v>
      </c>
      <c r="H1571" t="s">
        <v>1047</v>
      </c>
      <c r="I1571" t="s">
        <v>2396</v>
      </c>
      <c r="J1571" t="s">
        <v>2129</v>
      </c>
      <c r="K1571">
        <f>COUNTIFS(Bike_Data[Product Name],Bike_Data[[#This Row],[Product Name]])</f>
        <v>16</v>
      </c>
      <c r="L1571">
        <f>_xlfn.RANK.EQ(Bike_Data[[#This Row],[Product Name Count]],Bike_Data[Product Name Count])</f>
        <v>3937</v>
      </c>
      <c r="M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71" t="s">
        <v>39</v>
      </c>
      <c r="O1571" t="s">
        <v>1857</v>
      </c>
      <c r="P1571">
        <v>2</v>
      </c>
      <c r="Q1571">
        <v>539.99</v>
      </c>
      <c r="R1571">
        <v>7.0000000000000007E-2</v>
      </c>
      <c r="S1571" t="s">
        <v>47</v>
      </c>
      <c r="T1571">
        <v>24</v>
      </c>
      <c r="U1571" t="s">
        <v>44</v>
      </c>
      <c r="V1571" t="s">
        <v>48</v>
      </c>
      <c r="W1571" t="s">
        <v>49</v>
      </c>
      <c r="X1571" t="s">
        <v>50</v>
      </c>
    </row>
    <row r="1572" spans="1:24" hidden="1" x14ac:dyDescent="0.25">
      <c r="A1572">
        <v>820</v>
      </c>
      <c r="B1572" t="s">
        <v>2389</v>
      </c>
      <c r="C1572" t="s">
        <v>2392</v>
      </c>
      <c r="D1572">
        <v>4</v>
      </c>
      <c r="E1572" t="s">
        <v>23</v>
      </c>
      <c r="F1572" t="s">
        <v>2399</v>
      </c>
      <c r="G1572" t="s">
        <v>44</v>
      </c>
      <c r="H1572" t="s">
        <v>220</v>
      </c>
      <c r="I1572" t="s">
        <v>2400</v>
      </c>
      <c r="J1572" t="s">
        <v>2008</v>
      </c>
      <c r="K1572">
        <f>COUNTIFS(Bike_Data[Product Name],Bike_Data[[#This Row],[Product Name]])</f>
        <v>34</v>
      </c>
      <c r="L1572">
        <f>_xlfn.RANK.EQ(Bike_Data[[#This Row],[Product Name Count]],Bike_Data[Product Name Count])</f>
        <v>2500</v>
      </c>
      <c r="M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2" t="s">
        <v>70</v>
      </c>
      <c r="O1572" t="s">
        <v>1861</v>
      </c>
      <c r="P1572">
        <v>1</v>
      </c>
      <c r="Q1572">
        <v>416.99</v>
      </c>
      <c r="R1572">
        <v>0.05</v>
      </c>
      <c r="S1572" t="s">
        <v>47</v>
      </c>
      <c r="T1572">
        <v>29</v>
      </c>
      <c r="U1572" t="s">
        <v>44</v>
      </c>
      <c r="V1572" t="s">
        <v>48</v>
      </c>
      <c r="W1572" t="s">
        <v>49</v>
      </c>
      <c r="X1572" t="s">
        <v>55</v>
      </c>
    </row>
    <row r="1573" spans="1:24" hidden="1" x14ac:dyDescent="0.25">
      <c r="A1573">
        <v>821</v>
      </c>
      <c r="B1573" t="s">
        <v>2389</v>
      </c>
      <c r="C1573" t="s">
        <v>2401</v>
      </c>
      <c r="D1573">
        <v>4</v>
      </c>
      <c r="E1573" t="s">
        <v>23</v>
      </c>
      <c r="F1573" t="s">
        <v>2402</v>
      </c>
      <c r="G1573" t="s">
        <v>44</v>
      </c>
      <c r="H1573" t="s">
        <v>366</v>
      </c>
      <c r="I1573" t="s">
        <v>2403</v>
      </c>
      <c r="J1573" t="s">
        <v>114</v>
      </c>
      <c r="K1573">
        <f>COUNTIFS(Bike_Data[Product Name],Bike_Data[[#This Row],[Product Name]])</f>
        <v>110</v>
      </c>
      <c r="L1573">
        <f>_xlfn.RANK.EQ(Bike_Data[[#This Row],[Product Name Count]],Bike_Data[Product Name Count])</f>
        <v>752</v>
      </c>
      <c r="M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73" t="s">
        <v>39</v>
      </c>
      <c r="O1573" t="s">
        <v>30</v>
      </c>
      <c r="P1573">
        <v>1</v>
      </c>
      <c r="Q1573">
        <v>469.99</v>
      </c>
      <c r="R1573">
        <v>0.2</v>
      </c>
      <c r="S1573" t="s">
        <v>47</v>
      </c>
      <c r="T1573">
        <v>11</v>
      </c>
      <c r="U1573" t="s">
        <v>44</v>
      </c>
      <c r="V1573" t="s">
        <v>48</v>
      </c>
      <c r="W1573" t="s">
        <v>49</v>
      </c>
      <c r="X1573" t="s">
        <v>55</v>
      </c>
    </row>
    <row r="1574" spans="1:24" hidden="1" x14ac:dyDescent="0.25">
      <c r="A1574">
        <v>821</v>
      </c>
      <c r="B1574" t="s">
        <v>2389</v>
      </c>
      <c r="C1574" t="s">
        <v>2401</v>
      </c>
      <c r="D1574">
        <v>4</v>
      </c>
      <c r="E1574" t="s">
        <v>23</v>
      </c>
      <c r="F1574" t="s">
        <v>2402</v>
      </c>
      <c r="G1574" t="s">
        <v>44</v>
      </c>
      <c r="H1574" t="s">
        <v>366</v>
      </c>
      <c r="I1574" t="s">
        <v>2403</v>
      </c>
      <c r="J1574" t="s">
        <v>1886</v>
      </c>
      <c r="K1574">
        <f>COUNTIFS(Bike_Data[Product Name],Bike_Data[[#This Row],[Product Name]])</f>
        <v>45</v>
      </c>
      <c r="L1574">
        <f>_xlfn.RANK.EQ(Bike_Data[[#This Row],[Product Name Count]],Bike_Data[Product Name Count])</f>
        <v>2420</v>
      </c>
      <c r="M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4" t="s">
        <v>70</v>
      </c>
      <c r="O1574" t="s">
        <v>37</v>
      </c>
      <c r="P1574">
        <v>1</v>
      </c>
      <c r="Q1574">
        <v>489.99</v>
      </c>
      <c r="R1574">
        <v>7.0000000000000007E-2</v>
      </c>
      <c r="S1574" t="s">
        <v>47</v>
      </c>
      <c r="T1574">
        <v>12</v>
      </c>
      <c r="U1574" t="s">
        <v>44</v>
      </c>
      <c r="V1574" t="s">
        <v>48</v>
      </c>
      <c r="W1574" t="s">
        <v>49</v>
      </c>
      <c r="X1574" t="s">
        <v>55</v>
      </c>
    </row>
    <row r="1575" spans="1:24" hidden="1" x14ac:dyDescent="0.25">
      <c r="A1575">
        <v>821</v>
      </c>
      <c r="B1575" t="s">
        <v>2389</v>
      </c>
      <c r="C1575" t="s">
        <v>2401</v>
      </c>
      <c r="D1575">
        <v>4</v>
      </c>
      <c r="E1575" t="s">
        <v>23</v>
      </c>
      <c r="F1575" t="s">
        <v>2402</v>
      </c>
      <c r="G1575" t="s">
        <v>44</v>
      </c>
      <c r="H1575" t="s">
        <v>366</v>
      </c>
      <c r="I1575" t="s">
        <v>2403</v>
      </c>
      <c r="J1575" t="s">
        <v>2008</v>
      </c>
      <c r="K1575">
        <f>COUNTIFS(Bike_Data[Product Name],Bike_Data[[#This Row],[Product Name]])</f>
        <v>34</v>
      </c>
      <c r="L1575">
        <f>_xlfn.RANK.EQ(Bike_Data[[#This Row],[Product Name Count]],Bike_Data[Product Name Count])</f>
        <v>2500</v>
      </c>
      <c r="M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5" t="s">
        <v>70</v>
      </c>
      <c r="O1575" t="s">
        <v>1861</v>
      </c>
      <c r="P1575">
        <v>1</v>
      </c>
      <c r="Q1575">
        <v>416.99</v>
      </c>
      <c r="R1575">
        <v>0.05</v>
      </c>
      <c r="S1575" t="s">
        <v>47</v>
      </c>
      <c r="T1575">
        <v>29</v>
      </c>
      <c r="U1575" t="s">
        <v>44</v>
      </c>
      <c r="V1575" t="s">
        <v>48</v>
      </c>
      <c r="W1575" t="s">
        <v>49</v>
      </c>
      <c r="X1575" t="s">
        <v>55</v>
      </c>
    </row>
    <row r="1576" spans="1:24" hidden="1" x14ac:dyDescent="0.25">
      <c r="A1576">
        <v>821</v>
      </c>
      <c r="B1576" t="s">
        <v>2389</v>
      </c>
      <c r="C1576" t="s">
        <v>2401</v>
      </c>
      <c r="D1576">
        <v>4</v>
      </c>
      <c r="E1576" t="s">
        <v>23</v>
      </c>
      <c r="F1576" t="s">
        <v>2402</v>
      </c>
      <c r="G1576" t="s">
        <v>44</v>
      </c>
      <c r="H1576" t="s">
        <v>366</v>
      </c>
      <c r="I1576" t="s">
        <v>2403</v>
      </c>
      <c r="J1576" t="s">
        <v>1957</v>
      </c>
      <c r="K1576">
        <f>COUNTIFS(Bike_Data[Product Name],Bike_Data[[#This Row],[Product Name]])</f>
        <v>22</v>
      </c>
      <c r="L1576">
        <f>_xlfn.RANK.EQ(Bike_Data[[#This Row],[Product Name Count]],Bike_Data[Product Name Count])</f>
        <v>3283</v>
      </c>
      <c r="M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6" t="s">
        <v>36</v>
      </c>
      <c r="O1576" t="s">
        <v>37</v>
      </c>
      <c r="P1576">
        <v>2</v>
      </c>
      <c r="Q1576">
        <v>659.99</v>
      </c>
      <c r="R1576">
        <v>0.2</v>
      </c>
      <c r="S1576" t="s">
        <v>47</v>
      </c>
      <c r="T1576">
        <v>6</v>
      </c>
      <c r="U1576" t="s">
        <v>44</v>
      </c>
      <c r="V1576" t="s">
        <v>48</v>
      </c>
      <c r="W1576" t="s">
        <v>49</v>
      </c>
      <c r="X1576" t="s">
        <v>55</v>
      </c>
    </row>
    <row r="1577" spans="1:24" hidden="1" x14ac:dyDescent="0.25">
      <c r="A1577">
        <v>822</v>
      </c>
      <c r="B1577" t="s">
        <v>2404</v>
      </c>
      <c r="C1577" t="s">
        <v>2405</v>
      </c>
      <c r="D1577">
        <v>4</v>
      </c>
      <c r="E1577" t="s">
        <v>23</v>
      </c>
      <c r="F1577" t="s">
        <v>2406</v>
      </c>
      <c r="G1577" t="s">
        <v>44</v>
      </c>
      <c r="H1577" t="s">
        <v>268</v>
      </c>
      <c r="I1577" t="s">
        <v>2407</v>
      </c>
      <c r="J1577" t="s">
        <v>1875</v>
      </c>
      <c r="K1577">
        <f>COUNTIFS(Bike_Data[Product Name],Bike_Data[[#This Row],[Product Name]])</f>
        <v>22</v>
      </c>
      <c r="L1577">
        <f>_xlfn.RANK.EQ(Bike_Data[[#This Row],[Product Name Count]],Bike_Data[Product Name Count])</f>
        <v>3283</v>
      </c>
      <c r="M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77" t="s">
        <v>36</v>
      </c>
      <c r="O1577" t="s">
        <v>1861</v>
      </c>
      <c r="P1577">
        <v>1</v>
      </c>
      <c r="Q1577">
        <v>619.99</v>
      </c>
      <c r="R1577">
        <v>0.2</v>
      </c>
      <c r="S1577" t="s">
        <v>47</v>
      </c>
      <c r="T1577">
        <v>1</v>
      </c>
      <c r="U1577" t="s">
        <v>44</v>
      </c>
      <c r="V1577" t="s">
        <v>48</v>
      </c>
      <c r="W1577" t="s">
        <v>49</v>
      </c>
      <c r="X1577" t="s">
        <v>55</v>
      </c>
    </row>
    <row r="1578" spans="1:24" hidden="1" x14ac:dyDescent="0.25">
      <c r="A1578">
        <v>822</v>
      </c>
      <c r="B1578" t="s">
        <v>2404</v>
      </c>
      <c r="C1578" t="s">
        <v>2405</v>
      </c>
      <c r="D1578">
        <v>4</v>
      </c>
      <c r="E1578" t="s">
        <v>23</v>
      </c>
      <c r="F1578" t="s">
        <v>2406</v>
      </c>
      <c r="G1578" t="s">
        <v>44</v>
      </c>
      <c r="H1578" t="s">
        <v>268</v>
      </c>
      <c r="I1578" t="s">
        <v>2407</v>
      </c>
      <c r="J1578" t="s">
        <v>1866</v>
      </c>
      <c r="K1578">
        <f>COUNTIFS(Bike_Data[Product Name],Bike_Data[[#This Row],[Product Name]])</f>
        <v>17</v>
      </c>
      <c r="L1578">
        <f>_xlfn.RANK.EQ(Bike_Data[[#This Row],[Product Name Count]],Bike_Data[Product Name Count])</f>
        <v>3886</v>
      </c>
      <c r="M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78" t="s">
        <v>1867</v>
      </c>
      <c r="O1578" t="s">
        <v>30</v>
      </c>
      <c r="P1578">
        <v>1</v>
      </c>
      <c r="Q1578">
        <v>749.99</v>
      </c>
      <c r="R1578">
        <v>0.05</v>
      </c>
      <c r="S1578" t="s">
        <v>47</v>
      </c>
      <c r="T1578">
        <v>19</v>
      </c>
      <c r="U1578" t="s">
        <v>44</v>
      </c>
      <c r="V1578" t="s">
        <v>48</v>
      </c>
      <c r="W1578" t="s">
        <v>49</v>
      </c>
      <c r="X1578" t="s">
        <v>55</v>
      </c>
    </row>
    <row r="1579" spans="1:24" hidden="1" x14ac:dyDescent="0.25">
      <c r="A1579">
        <v>825</v>
      </c>
      <c r="B1579" t="s">
        <v>2392</v>
      </c>
      <c r="C1579" t="s">
        <v>2405</v>
      </c>
      <c r="D1579">
        <v>4</v>
      </c>
      <c r="E1579" t="s">
        <v>23</v>
      </c>
      <c r="F1579" t="s">
        <v>2413</v>
      </c>
      <c r="G1579" t="s">
        <v>44</v>
      </c>
      <c r="H1579" t="s">
        <v>283</v>
      </c>
      <c r="I1579" t="s">
        <v>2414</v>
      </c>
      <c r="J1579" t="s">
        <v>165</v>
      </c>
      <c r="K1579">
        <f>COUNTIFS(Bike_Data[Product Name],Bike_Data[[#This Row],[Product Name]])</f>
        <v>78</v>
      </c>
      <c r="L1579">
        <f>_xlfn.RANK.EQ(Bike_Data[[#This Row],[Product Name Count]],Bike_Data[Product Name Count])</f>
        <v>2170</v>
      </c>
      <c r="M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79" t="s">
        <v>36</v>
      </c>
      <c r="O1579" t="s">
        <v>69</v>
      </c>
      <c r="P1579">
        <v>1</v>
      </c>
      <c r="Q1579">
        <v>449</v>
      </c>
      <c r="R1579">
        <v>0.1</v>
      </c>
      <c r="S1579" t="s">
        <v>47</v>
      </c>
      <c r="T1579">
        <v>15</v>
      </c>
      <c r="U1579" t="s">
        <v>44</v>
      </c>
      <c r="V1579" t="s">
        <v>48</v>
      </c>
      <c r="W1579" t="s">
        <v>49</v>
      </c>
      <c r="X1579" t="s">
        <v>55</v>
      </c>
    </row>
    <row r="1580" spans="1:24" hidden="1" x14ac:dyDescent="0.25">
      <c r="A1580">
        <v>825</v>
      </c>
      <c r="B1580" t="s">
        <v>2392</v>
      </c>
      <c r="C1580" t="s">
        <v>2405</v>
      </c>
      <c r="D1580">
        <v>4</v>
      </c>
      <c r="E1580" t="s">
        <v>23</v>
      </c>
      <c r="F1580" t="s">
        <v>2413</v>
      </c>
      <c r="G1580" t="s">
        <v>44</v>
      </c>
      <c r="H1580" t="s">
        <v>283</v>
      </c>
      <c r="I1580" t="s">
        <v>2414</v>
      </c>
      <c r="J1580" t="s">
        <v>1881</v>
      </c>
      <c r="K1580">
        <f>COUNTIFS(Bike_Data[Product Name],Bike_Data[[#This Row],[Product Name]])</f>
        <v>22</v>
      </c>
      <c r="L1580">
        <f>_xlfn.RANK.EQ(Bike_Data[[#This Row],[Product Name Count]],Bike_Data[Product Name Count])</f>
        <v>3283</v>
      </c>
      <c r="M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0" t="s">
        <v>39</v>
      </c>
      <c r="O1580" t="s">
        <v>30</v>
      </c>
      <c r="P1580">
        <v>2</v>
      </c>
      <c r="Q1580">
        <v>999.99</v>
      </c>
      <c r="R1580">
        <v>0.2</v>
      </c>
      <c r="S1580" t="s">
        <v>47</v>
      </c>
      <c r="T1580">
        <v>17</v>
      </c>
      <c r="U1580" t="s">
        <v>44</v>
      </c>
      <c r="V1580" t="s">
        <v>48</v>
      </c>
      <c r="W1580" t="s">
        <v>49</v>
      </c>
      <c r="X1580" t="s">
        <v>55</v>
      </c>
    </row>
    <row r="1581" spans="1:24" hidden="1" x14ac:dyDescent="0.25">
      <c r="A1581">
        <v>826</v>
      </c>
      <c r="B1581" t="s">
        <v>2392</v>
      </c>
      <c r="C1581" t="s">
        <v>2410</v>
      </c>
      <c r="D1581">
        <v>4</v>
      </c>
      <c r="E1581" t="s">
        <v>23</v>
      </c>
      <c r="F1581" t="s">
        <v>2415</v>
      </c>
      <c r="G1581" t="s">
        <v>44</v>
      </c>
      <c r="H1581" t="s">
        <v>409</v>
      </c>
      <c r="I1581" t="s">
        <v>2416</v>
      </c>
      <c r="J1581" t="s">
        <v>2003</v>
      </c>
      <c r="K1581">
        <f>COUNTIFS(Bike_Data[Product Name],Bike_Data[[#This Row],[Product Name]])</f>
        <v>32</v>
      </c>
      <c r="L1581">
        <f>_xlfn.RANK.EQ(Bike_Data[[#This Row],[Product Name Count]],Bike_Data[Product Name Count])</f>
        <v>2534</v>
      </c>
      <c r="M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1" t="s">
        <v>39</v>
      </c>
      <c r="O1581" t="s">
        <v>1857</v>
      </c>
      <c r="P1581">
        <v>2</v>
      </c>
      <c r="Q1581">
        <v>869.99</v>
      </c>
      <c r="R1581">
        <v>0.2</v>
      </c>
      <c r="S1581" t="s">
        <v>47</v>
      </c>
      <c r="T1581">
        <v>13</v>
      </c>
      <c r="U1581" t="s">
        <v>44</v>
      </c>
      <c r="V1581" t="s">
        <v>48</v>
      </c>
      <c r="W1581" t="s">
        <v>49</v>
      </c>
      <c r="X1581" t="s">
        <v>50</v>
      </c>
    </row>
    <row r="1582" spans="1:24" hidden="1" x14ac:dyDescent="0.25">
      <c r="A1582">
        <v>826</v>
      </c>
      <c r="B1582" t="s">
        <v>2392</v>
      </c>
      <c r="C1582" t="s">
        <v>2410</v>
      </c>
      <c r="D1582">
        <v>4</v>
      </c>
      <c r="E1582" t="s">
        <v>23</v>
      </c>
      <c r="F1582" t="s">
        <v>2415</v>
      </c>
      <c r="G1582" t="s">
        <v>44</v>
      </c>
      <c r="H1582" t="s">
        <v>409</v>
      </c>
      <c r="I1582" t="s">
        <v>2416</v>
      </c>
      <c r="J1582" t="s">
        <v>2236</v>
      </c>
      <c r="K1582">
        <f>COUNTIFS(Bike_Data[Product Name],Bike_Data[[#This Row],[Product Name]])</f>
        <v>29</v>
      </c>
      <c r="L1582">
        <f>_xlfn.RANK.EQ(Bike_Data[[#This Row],[Product Name Count]],Bike_Data[Product Name Count])</f>
        <v>2566</v>
      </c>
      <c r="M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2" t="s">
        <v>39</v>
      </c>
      <c r="O1582" t="s">
        <v>30</v>
      </c>
      <c r="P1582">
        <v>1</v>
      </c>
      <c r="Q1582">
        <v>832.99</v>
      </c>
      <c r="R1582">
        <v>0.1</v>
      </c>
      <c r="S1582" t="s">
        <v>47</v>
      </c>
      <c r="T1582">
        <v>15</v>
      </c>
      <c r="U1582" t="s">
        <v>44</v>
      </c>
      <c r="V1582" t="s">
        <v>48</v>
      </c>
      <c r="W1582" t="s">
        <v>49</v>
      </c>
      <c r="X1582" t="s">
        <v>50</v>
      </c>
    </row>
    <row r="1583" spans="1:24" hidden="1" x14ac:dyDescent="0.25">
      <c r="A1583">
        <v>827</v>
      </c>
      <c r="B1583" t="s">
        <v>2392</v>
      </c>
      <c r="C1583" t="s">
        <v>2410</v>
      </c>
      <c r="D1583">
        <v>4</v>
      </c>
      <c r="E1583" t="s">
        <v>23</v>
      </c>
      <c r="F1583" t="s">
        <v>2417</v>
      </c>
      <c r="G1583" t="s">
        <v>44</v>
      </c>
      <c r="H1583" t="s">
        <v>153</v>
      </c>
      <c r="I1583" t="s">
        <v>2418</v>
      </c>
      <c r="J1583" t="s">
        <v>2002</v>
      </c>
      <c r="K1583">
        <f>COUNTIFS(Bike_Data[Product Name],Bike_Data[[#This Row],[Product Name]])</f>
        <v>26</v>
      </c>
      <c r="L1583">
        <f>_xlfn.RANK.EQ(Bike_Data[[#This Row],[Product Name Count]],Bike_Data[Product Name Count])</f>
        <v>2762</v>
      </c>
      <c r="M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3" t="s">
        <v>39</v>
      </c>
      <c r="O1583" t="s">
        <v>30</v>
      </c>
      <c r="P1583">
        <v>1</v>
      </c>
      <c r="Q1583">
        <v>2499.9899999999998</v>
      </c>
      <c r="R1583">
        <v>0.2</v>
      </c>
      <c r="S1583" t="s">
        <v>47</v>
      </c>
      <c r="T1583">
        <v>25</v>
      </c>
      <c r="U1583" t="s">
        <v>44</v>
      </c>
      <c r="V1583" t="s">
        <v>48</v>
      </c>
      <c r="W1583" t="s">
        <v>49</v>
      </c>
      <c r="X1583" t="s">
        <v>55</v>
      </c>
    </row>
    <row r="1584" spans="1:24" hidden="1" x14ac:dyDescent="0.25">
      <c r="A1584">
        <v>827</v>
      </c>
      <c r="B1584" t="s">
        <v>2392</v>
      </c>
      <c r="C1584" t="s">
        <v>2410</v>
      </c>
      <c r="D1584">
        <v>4</v>
      </c>
      <c r="E1584" t="s">
        <v>23</v>
      </c>
      <c r="F1584" t="s">
        <v>2417</v>
      </c>
      <c r="G1584" t="s">
        <v>44</v>
      </c>
      <c r="H1584" t="s">
        <v>153</v>
      </c>
      <c r="I1584" t="s">
        <v>2418</v>
      </c>
      <c r="J1584" t="s">
        <v>1930</v>
      </c>
      <c r="K1584">
        <f>COUNTIFS(Bike_Data[Product Name],Bike_Data[[#This Row],[Product Name]])</f>
        <v>25</v>
      </c>
      <c r="L1584">
        <f>_xlfn.RANK.EQ(Bike_Data[[#This Row],[Product Name Count]],Bike_Data[Product Name Count])</f>
        <v>2944</v>
      </c>
      <c r="M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4" t="s">
        <v>39</v>
      </c>
      <c r="O1584" t="s">
        <v>40</v>
      </c>
      <c r="P1584">
        <v>1</v>
      </c>
      <c r="Q1584">
        <v>5299.99</v>
      </c>
      <c r="R1584">
        <v>0.05</v>
      </c>
      <c r="S1584" t="s">
        <v>47</v>
      </c>
      <c r="T1584">
        <v>2</v>
      </c>
      <c r="U1584" t="s">
        <v>44</v>
      </c>
      <c r="V1584" t="s">
        <v>48</v>
      </c>
      <c r="W1584" t="s">
        <v>49</v>
      </c>
      <c r="X1584" t="s">
        <v>55</v>
      </c>
    </row>
    <row r="1585" spans="1:24" hidden="1" x14ac:dyDescent="0.25">
      <c r="A1585">
        <v>827</v>
      </c>
      <c r="B1585" t="s">
        <v>2392</v>
      </c>
      <c r="C1585" t="s">
        <v>2410</v>
      </c>
      <c r="D1585">
        <v>4</v>
      </c>
      <c r="E1585" t="s">
        <v>23</v>
      </c>
      <c r="F1585" t="s">
        <v>2417</v>
      </c>
      <c r="G1585" t="s">
        <v>44</v>
      </c>
      <c r="H1585" t="s">
        <v>153</v>
      </c>
      <c r="I1585" t="s">
        <v>2418</v>
      </c>
      <c r="J1585" t="s">
        <v>1973</v>
      </c>
      <c r="K1585">
        <f>COUNTIFS(Bike_Data[Product Name],Bike_Data[[#This Row],[Product Name]])</f>
        <v>24</v>
      </c>
      <c r="L1585">
        <f>_xlfn.RANK.EQ(Bike_Data[[#This Row],[Product Name Count]],Bike_Data[Product Name Count])</f>
        <v>3069</v>
      </c>
      <c r="M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5" t="s">
        <v>39</v>
      </c>
      <c r="O1585" t="s">
        <v>1857</v>
      </c>
      <c r="P1585">
        <v>1</v>
      </c>
      <c r="Q1585">
        <v>1469.99</v>
      </c>
      <c r="R1585">
        <v>0.2</v>
      </c>
      <c r="S1585" t="s">
        <v>47</v>
      </c>
      <c r="T1585">
        <v>6</v>
      </c>
      <c r="U1585" t="s">
        <v>44</v>
      </c>
      <c r="V1585" t="s">
        <v>48</v>
      </c>
      <c r="W1585" t="s">
        <v>49</v>
      </c>
      <c r="X1585" t="s">
        <v>55</v>
      </c>
    </row>
    <row r="1586" spans="1:24" hidden="1" x14ac:dyDescent="0.25">
      <c r="A1586">
        <v>827</v>
      </c>
      <c r="B1586" t="s">
        <v>2392</v>
      </c>
      <c r="C1586" t="s">
        <v>2410</v>
      </c>
      <c r="D1586">
        <v>4</v>
      </c>
      <c r="E1586" t="s">
        <v>23</v>
      </c>
      <c r="F1586" t="s">
        <v>2417</v>
      </c>
      <c r="G1586" t="s">
        <v>44</v>
      </c>
      <c r="H1586" t="s">
        <v>153</v>
      </c>
      <c r="I1586" t="s">
        <v>2418</v>
      </c>
      <c r="J1586" t="s">
        <v>2005</v>
      </c>
      <c r="K1586">
        <f>COUNTIFS(Bike_Data[Product Name],Bike_Data[[#This Row],[Product Name]])</f>
        <v>21</v>
      </c>
      <c r="L1586">
        <f>_xlfn.RANK.EQ(Bike_Data[[#This Row],[Product Name Count]],Bike_Data[Product Name Count])</f>
        <v>3437</v>
      </c>
      <c r="M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6" t="s">
        <v>70</v>
      </c>
      <c r="O1586" t="s">
        <v>1861</v>
      </c>
      <c r="P1586">
        <v>1</v>
      </c>
      <c r="Q1586">
        <v>449.99</v>
      </c>
      <c r="R1586">
        <v>0.2</v>
      </c>
      <c r="S1586" t="s">
        <v>47</v>
      </c>
      <c r="T1586">
        <v>29</v>
      </c>
      <c r="U1586" t="s">
        <v>44</v>
      </c>
      <c r="V1586" t="s">
        <v>48</v>
      </c>
      <c r="W1586" t="s">
        <v>49</v>
      </c>
      <c r="X1586" t="s">
        <v>55</v>
      </c>
    </row>
    <row r="1587" spans="1:24" hidden="1" x14ac:dyDescent="0.25">
      <c r="A1587">
        <v>828</v>
      </c>
      <c r="B1587" t="s">
        <v>2405</v>
      </c>
      <c r="C1587" t="s">
        <v>2419</v>
      </c>
      <c r="D1587">
        <v>4</v>
      </c>
      <c r="E1587" t="s">
        <v>23</v>
      </c>
      <c r="F1587" t="s">
        <v>2420</v>
      </c>
      <c r="G1587" t="s">
        <v>44</v>
      </c>
      <c r="H1587" t="s">
        <v>107</v>
      </c>
      <c r="I1587" t="s">
        <v>2421</v>
      </c>
      <c r="J1587" t="s">
        <v>78</v>
      </c>
      <c r="K1587">
        <f>COUNTIFS(Bike_Data[Product Name],Bike_Data[[#This Row],[Product Name]])</f>
        <v>193</v>
      </c>
      <c r="L1587">
        <f>_xlfn.RANK.EQ(Bike_Data[[#This Row],[Product Name Count]],Bike_Data[Product Name Count])</f>
        <v>1</v>
      </c>
      <c r="M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87" t="s">
        <v>70</v>
      </c>
      <c r="O1587" t="s">
        <v>37</v>
      </c>
      <c r="P1587">
        <v>1</v>
      </c>
      <c r="Q1587">
        <v>549.99</v>
      </c>
      <c r="R1587">
        <v>0.2</v>
      </c>
      <c r="S1587" t="s">
        <v>47</v>
      </c>
      <c r="T1587">
        <v>16</v>
      </c>
      <c r="U1587" t="s">
        <v>44</v>
      </c>
      <c r="V1587" t="s">
        <v>48</v>
      </c>
      <c r="W1587" t="s">
        <v>49</v>
      </c>
      <c r="X1587" t="s">
        <v>50</v>
      </c>
    </row>
    <row r="1588" spans="1:24" hidden="1" x14ac:dyDescent="0.25">
      <c r="A1588">
        <v>828</v>
      </c>
      <c r="B1588" t="s">
        <v>2405</v>
      </c>
      <c r="C1588" t="s">
        <v>2419</v>
      </c>
      <c r="D1588">
        <v>4</v>
      </c>
      <c r="E1588" t="s">
        <v>23</v>
      </c>
      <c r="F1588" t="s">
        <v>2420</v>
      </c>
      <c r="G1588" t="s">
        <v>44</v>
      </c>
      <c r="H1588" t="s">
        <v>107</v>
      </c>
      <c r="I1588" t="s">
        <v>2421</v>
      </c>
      <c r="J1588" t="s">
        <v>132</v>
      </c>
      <c r="K1588">
        <f>COUNTIFS(Bike_Data[Product Name],Bike_Data[[#This Row],[Product Name]])</f>
        <v>98</v>
      </c>
      <c r="L1588">
        <f>_xlfn.RANK.EQ(Bike_Data[[#This Row],[Product Name Count]],Bike_Data[Product Name Count])</f>
        <v>1164</v>
      </c>
      <c r="M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88" t="s">
        <v>70</v>
      </c>
      <c r="O1588" t="s">
        <v>37</v>
      </c>
      <c r="P1588">
        <v>2</v>
      </c>
      <c r="Q1588">
        <v>499.99</v>
      </c>
      <c r="R1588">
        <v>0.2</v>
      </c>
      <c r="S1588" t="s">
        <v>47</v>
      </c>
      <c r="T1588">
        <v>18</v>
      </c>
      <c r="U1588" t="s">
        <v>44</v>
      </c>
      <c r="V1588" t="s">
        <v>48</v>
      </c>
      <c r="W1588" t="s">
        <v>49</v>
      </c>
      <c r="X1588" t="s">
        <v>50</v>
      </c>
    </row>
    <row r="1589" spans="1:24" hidden="1" x14ac:dyDescent="0.25">
      <c r="A1589">
        <v>828</v>
      </c>
      <c r="B1589" t="s">
        <v>2405</v>
      </c>
      <c r="C1589" t="s">
        <v>2419</v>
      </c>
      <c r="D1589">
        <v>4</v>
      </c>
      <c r="E1589" t="s">
        <v>23</v>
      </c>
      <c r="F1589" t="s">
        <v>2420</v>
      </c>
      <c r="G1589" t="s">
        <v>44</v>
      </c>
      <c r="H1589" t="s">
        <v>107</v>
      </c>
      <c r="I1589" t="s">
        <v>2421</v>
      </c>
      <c r="J1589" t="s">
        <v>1967</v>
      </c>
      <c r="K1589">
        <f>COUNTIFS(Bike_Data[Product Name],Bike_Data[[#This Row],[Product Name]])</f>
        <v>26</v>
      </c>
      <c r="L1589">
        <f>_xlfn.RANK.EQ(Bike_Data[[#This Row],[Product Name Count]],Bike_Data[Product Name Count])</f>
        <v>2762</v>
      </c>
      <c r="M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89" t="s">
        <v>1867</v>
      </c>
      <c r="O1589" t="s">
        <v>40</v>
      </c>
      <c r="P1589">
        <v>2</v>
      </c>
      <c r="Q1589">
        <v>2699.99</v>
      </c>
      <c r="R1589">
        <v>7.0000000000000007E-2</v>
      </c>
      <c r="S1589" t="s">
        <v>47</v>
      </c>
      <c r="T1589">
        <v>5</v>
      </c>
      <c r="U1589" t="s">
        <v>44</v>
      </c>
      <c r="V1589" t="s">
        <v>48</v>
      </c>
      <c r="W1589" t="s">
        <v>49</v>
      </c>
      <c r="X1589" t="s">
        <v>50</v>
      </c>
    </row>
    <row r="1590" spans="1:24" hidden="1" x14ac:dyDescent="0.25">
      <c r="A1590">
        <v>829</v>
      </c>
      <c r="B1590" t="s">
        <v>2405</v>
      </c>
      <c r="C1590" t="s">
        <v>2410</v>
      </c>
      <c r="D1590">
        <v>4</v>
      </c>
      <c r="E1590" t="s">
        <v>23</v>
      </c>
      <c r="F1590" t="s">
        <v>2422</v>
      </c>
      <c r="G1590" t="s">
        <v>44</v>
      </c>
      <c r="H1590" t="s">
        <v>84</v>
      </c>
      <c r="I1590" t="s">
        <v>2423</v>
      </c>
      <c r="J1590" t="s">
        <v>1869</v>
      </c>
      <c r="K1590">
        <f>COUNTIFS(Bike_Data[Product Name],Bike_Data[[#This Row],[Product Name]])</f>
        <v>28</v>
      </c>
      <c r="L1590">
        <f>_xlfn.RANK.EQ(Bike_Data[[#This Row],[Product Name Count]],Bike_Data[Product Name Count])</f>
        <v>2595</v>
      </c>
      <c r="M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0" t="s">
        <v>70</v>
      </c>
      <c r="O1590" t="s">
        <v>1861</v>
      </c>
      <c r="P1590">
        <v>1</v>
      </c>
      <c r="Q1590">
        <v>551.99</v>
      </c>
      <c r="R1590">
        <v>0.2</v>
      </c>
      <c r="S1590" t="s">
        <v>47</v>
      </c>
      <c r="T1590">
        <v>1</v>
      </c>
      <c r="U1590" t="s">
        <v>44</v>
      </c>
      <c r="V1590" t="s">
        <v>48</v>
      </c>
      <c r="W1590" t="s">
        <v>49</v>
      </c>
      <c r="X1590" t="s">
        <v>55</v>
      </c>
    </row>
    <row r="1591" spans="1:24" hidden="1" x14ac:dyDescent="0.25">
      <c r="A1591">
        <v>829</v>
      </c>
      <c r="B1591" t="s">
        <v>2405</v>
      </c>
      <c r="C1591" t="s">
        <v>2410</v>
      </c>
      <c r="D1591">
        <v>4</v>
      </c>
      <c r="E1591" t="s">
        <v>23</v>
      </c>
      <c r="F1591" t="s">
        <v>2422</v>
      </c>
      <c r="G1591" t="s">
        <v>44</v>
      </c>
      <c r="H1591" t="s">
        <v>84</v>
      </c>
      <c r="I1591" t="s">
        <v>2423</v>
      </c>
      <c r="J1591" t="s">
        <v>2031</v>
      </c>
      <c r="K1591">
        <f>COUNTIFS(Bike_Data[Product Name],Bike_Data[[#This Row],[Product Name]])</f>
        <v>25</v>
      </c>
      <c r="L1591">
        <f>_xlfn.RANK.EQ(Bike_Data[[#This Row],[Product Name Count]],Bike_Data[Product Name Count])</f>
        <v>2944</v>
      </c>
      <c r="M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1" t="s">
        <v>70</v>
      </c>
      <c r="O1591" t="s">
        <v>1861</v>
      </c>
      <c r="P1591">
        <v>2</v>
      </c>
      <c r="Q1591">
        <v>533.99</v>
      </c>
      <c r="R1591">
        <v>0.1</v>
      </c>
      <c r="S1591" t="s">
        <v>47</v>
      </c>
      <c r="T1591">
        <v>3</v>
      </c>
      <c r="U1591" t="s">
        <v>44</v>
      </c>
      <c r="V1591" t="s">
        <v>48</v>
      </c>
      <c r="W1591" t="s">
        <v>49</v>
      </c>
      <c r="X1591" t="s">
        <v>55</v>
      </c>
    </row>
    <row r="1592" spans="1:24" hidden="1" x14ac:dyDescent="0.25">
      <c r="A1592">
        <v>830</v>
      </c>
      <c r="B1592" t="s">
        <v>2424</v>
      </c>
      <c r="C1592" t="s">
        <v>2419</v>
      </c>
      <c r="D1592">
        <v>4</v>
      </c>
      <c r="E1592" t="s">
        <v>23</v>
      </c>
      <c r="F1592" t="s">
        <v>2425</v>
      </c>
      <c r="G1592" t="s">
        <v>44</v>
      </c>
      <c r="H1592" t="s">
        <v>80</v>
      </c>
      <c r="I1592" t="s">
        <v>2426</v>
      </c>
      <c r="J1592" t="s">
        <v>2104</v>
      </c>
      <c r="K1592">
        <f>COUNTIFS(Bike_Data[Product Name],Bike_Data[[#This Row],[Product Name]])</f>
        <v>28</v>
      </c>
      <c r="L1592">
        <f>_xlfn.RANK.EQ(Bike_Data[[#This Row],[Product Name Count]],Bike_Data[Product Name Count])</f>
        <v>2595</v>
      </c>
      <c r="M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2" t="s">
        <v>87</v>
      </c>
      <c r="O1592" t="s">
        <v>37</v>
      </c>
      <c r="P1592">
        <v>2</v>
      </c>
      <c r="Q1592">
        <v>489.99</v>
      </c>
      <c r="R1592">
        <v>7.0000000000000007E-2</v>
      </c>
      <c r="S1592" t="s">
        <v>47</v>
      </c>
      <c r="T1592">
        <v>12</v>
      </c>
      <c r="U1592" t="s">
        <v>44</v>
      </c>
      <c r="V1592" t="s">
        <v>48</v>
      </c>
      <c r="W1592" t="s">
        <v>49</v>
      </c>
      <c r="X1592" t="s">
        <v>50</v>
      </c>
    </row>
    <row r="1593" spans="1:24" hidden="1" x14ac:dyDescent="0.25">
      <c r="A1593">
        <v>830</v>
      </c>
      <c r="B1593" t="s">
        <v>2424</v>
      </c>
      <c r="C1593" t="s">
        <v>2419</v>
      </c>
      <c r="D1593">
        <v>4</v>
      </c>
      <c r="E1593" t="s">
        <v>23</v>
      </c>
      <c r="F1593" t="s">
        <v>2425</v>
      </c>
      <c r="G1593" t="s">
        <v>44</v>
      </c>
      <c r="H1593" t="s">
        <v>80</v>
      </c>
      <c r="I1593" t="s">
        <v>2426</v>
      </c>
      <c r="J1593" t="s">
        <v>1856</v>
      </c>
      <c r="K1593">
        <f>COUNTIFS(Bike_Data[Product Name],Bike_Data[[#This Row],[Product Name]])</f>
        <v>21</v>
      </c>
      <c r="L1593">
        <f>_xlfn.RANK.EQ(Bike_Data[[#This Row],[Product Name Count]],Bike_Data[Product Name Count])</f>
        <v>3437</v>
      </c>
      <c r="M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3" t="s">
        <v>87</v>
      </c>
      <c r="O1593" t="s">
        <v>1857</v>
      </c>
      <c r="P1593">
        <v>2</v>
      </c>
      <c r="Q1593">
        <v>329.99</v>
      </c>
      <c r="R1593">
        <v>0.2</v>
      </c>
      <c r="S1593" t="s">
        <v>47</v>
      </c>
      <c r="T1593">
        <v>6</v>
      </c>
      <c r="U1593" t="s">
        <v>44</v>
      </c>
      <c r="V1593" t="s">
        <v>48</v>
      </c>
      <c r="W1593" t="s">
        <v>49</v>
      </c>
      <c r="X1593" t="s">
        <v>50</v>
      </c>
    </row>
    <row r="1594" spans="1:24" hidden="1" x14ac:dyDescent="0.25">
      <c r="A1594">
        <v>830</v>
      </c>
      <c r="B1594" t="s">
        <v>2424</v>
      </c>
      <c r="C1594" t="s">
        <v>2419</v>
      </c>
      <c r="D1594">
        <v>4</v>
      </c>
      <c r="E1594" t="s">
        <v>23</v>
      </c>
      <c r="F1594" t="s">
        <v>2425</v>
      </c>
      <c r="G1594" t="s">
        <v>44</v>
      </c>
      <c r="H1594" t="s">
        <v>80</v>
      </c>
      <c r="I1594" t="s">
        <v>2426</v>
      </c>
      <c r="J1594" t="s">
        <v>2012</v>
      </c>
      <c r="K1594">
        <f>COUNTIFS(Bike_Data[Product Name],Bike_Data[[#This Row],[Product Name]])</f>
        <v>20</v>
      </c>
      <c r="L1594">
        <f>_xlfn.RANK.EQ(Bike_Data[[#This Row],[Product Name Count]],Bike_Data[Product Name Count])</f>
        <v>3563</v>
      </c>
      <c r="M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94" t="s">
        <v>87</v>
      </c>
      <c r="O1594" t="s">
        <v>37</v>
      </c>
      <c r="P1594">
        <v>2</v>
      </c>
      <c r="Q1594">
        <v>349.99</v>
      </c>
      <c r="R1594">
        <v>0.2</v>
      </c>
      <c r="S1594" t="s">
        <v>47</v>
      </c>
      <c r="T1594">
        <v>22</v>
      </c>
      <c r="U1594" t="s">
        <v>44</v>
      </c>
      <c r="V1594" t="s">
        <v>48</v>
      </c>
      <c r="W1594" t="s">
        <v>49</v>
      </c>
      <c r="X1594" t="s">
        <v>50</v>
      </c>
    </row>
    <row r="1595" spans="1:24" hidden="1" x14ac:dyDescent="0.25">
      <c r="A1595">
        <v>831</v>
      </c>
      <c r="B1595" t="s">
        <v>2424</v>
      </c>
      <c r="C1595" t="s">
        <v>2419</v>
      </c>
      <c r="D1595">
        <v>4</v>
      </c>
      <c r="E1595" t="s">
        <v>23</v>
      </c>
      <c r="F1595" t="s">
        <v>2427</v>
      </c>
      <c r="G1595" t="s">
        <v>44</v>
      </c>
      <c r="H1595" t="s">
        <v>516</v>
      </c>
      <c r="I1595" t="s">
        <v>2428</v>
      </c>
      <c r="J1595" t="s">
        <v>104</v>
      </c>
      <c r="K1595">
        <f>COUNTIFS(Bike_Data[Product Name],Bike_Data[[#This Row],[Product Name]])</f>
        <v>97</v>
      </c>
      <c r="L1595">
        <f>_xlfn.RANK.EQ(Bike_Data[[#This Row],[Product Name Count]],Bike_Data[Product Name Count])</f>
        <v>1262</v>
      </c>
      <c r="M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595" t="s">
        <v>29</v>
      </c>
      <c r="O1595" t="s">
        <v>30</v>
      </c>
      <c r="P1595">
        <v>1</v>
      </c>
      <c r="Q1595">
        <v>1680.99</v>
      </c>
      <c r="R1595">
        <v>0.2</v>
      </c>
      <c r="S1595" t="s">
        <v>47</v>
      </c>
      <c r="T1595">
        <v>21</v>
      </c>
      <c r="U1595" t="s">
        <v>44</v>
      </c>
      <c r="V1595" t="s">
        <v>48</v>
      </c>
      <c r="W1595" t="s">
        <v>49</v>
      </c>
      <c r="X1595" t="s">
        <v>55</v>
      </c>
    </row>
    <row r="1596" spans="1:24" hidden="1" x14ac:dyDescent="0.25">
      <c r="A1596">
        <v>831</v>
      </c>
      <c r="B1596" t="s">
        <v>2424</v>
      </c>
      <c r="C1596" t="s">
        <v>2419</v>
      </c>
      <c r="D1596">
        <v>4</v>
      </c>
      <c r="E1596" t="s">
        <v>23</v>
      </c>
      <c r="F1596" t="s">
        <v>2427</v>
      </c>
      <c r="G1596" t="s">
        <v>44</v>
      </c>
      <c r="H1596" t="s">
        <v>516</v>
      </c>
      <c r="I1596" t="s">
        <v>2428</v>
      </c>
      <c r="J1596" t="s">
        <v>1860</v>
      </c>
      <c r="K1596">
        <f>COUNTIFS(Bike_Data[Product Name],Bike_Data[[#This Row],[Product Name]])</f>
        <v>46</v>
      </c>
      <c r="L1596">
        <f>_xlfn.RANK.EQ(Bike_Data[[#This Row],[Product Name Count]],Bike_Data[Product Name Count])</f>
        <v>2374</v>
      </c>
      <c r="M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6" t="s">
        <v>36</v>
      </c>
      <c r="O1596" t="s">
        <v>1861</v>
      </c>
      <c r="P1596">
        <v>1</v>
      </c>
      <c r="Q1596">
        <v>449.99</v>
      </c>
      <c r="R1596">
        <v>0.1</v>
      </c>
      <c r="S1596" t="s">
        <v>47</v>
      </c>
      <c r="T1596">
        <v>23</v>
      </c>
      <c r="U1596" t="s">
        <v>44</v>
      </c>
      <c r="V1596" t="s">
        <v>48</v>
      </c>
      <c r="W1596" t="s">
        <v>49</v>
      </c>
      <c r="X1596" t="s">
        <v>55</v>
      </c>
    </row>
    <row r="1597" spans="1:24" hidden="1" x14ac:dyDescent="0.25">
      <c r="A1597">
        <v>831</v>
      </c>
      <c r="B1597" t="s">
        <v>2424</v>
      </c>
      <c r="C1597" t="s">
        <v>2419</v>
      </c>
      <c r="D1597">
        <v>4</v>
      </c>
      <c r="E1597" t="s">
        <v>23</v>
      </c>
      <c r="F1597" t="s">
        <v>2427</v>
      </c>
      <c r="G1597" t="s">
        <v>44</v>
      </c>
      <c r="H1597" t="s">
        <v>516</v>
      </c>
      <c r="I1597" t="s">
        <v>2428</v>
      </c>
      <c r="J1597" t="s">
        <v>1924</v>
      </c>
      <c r="K1597">
        <f>COUNTIFS(Bike_Data[Product Name],Bike_Data[[#This Row],[Product Name]])</f>
        <v>16</v>
      </c>
      <c r="L1597">
        <f>_xlfn.RANK.EQ(Bike_Data[[#This Row],[Product Name Count]],Bike_Data[Product Name Count])</f>
        <v>3937</v>
      </c>
      <c r="M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597" t="s">
        <v>36</v>
      </c>
      <c r="O1597" t="s">
        <v>1861</v>
      </c>
      <c r="P1597">
        <v>1</v>
      </c>
      <c r="Q1597">
        <v>250.99</v>
      </c>
      <c r="R1597">
        <v>0.2</v>
      </c>
      <c r="S1597" t="s">
        <v>47</v>
      </c>
      <c r="T1597">
        <v>8</v>
      </c>
      <c r="U1597" t="s">
        <v>44</v>
      </c>
      <c r="V1597" t="s">
        <v>48</v>
      </c>
      <c r="W1597" t="s">
        <v>49</v>
      </c>
      <c r="X1597" t="s">
        <v>55</v>
      </c>
    </row>
    <row r="1598" spans="1:24" hidden="1" x14ac:dyDescent="0.25">
      <c r="A1598">
        <v>832</v>
      </c>
      <c r="B1598" t="s">
        <v>2424</v>
      </c>
      <c r="C1598" t="s">
        <v>2419</v>
      </c>
      <c r="D1598">
        <v>4</v>
      </c>
      <c r="E1598" t="s">
        <v>23</v>
      </c>
      <c r="F1598" t="s">
        <v>2429</v>
      </c>
      <c r="G1598" t="s">
        <v>44</v>
      </c>
      <c r="H1598" t="s">
        <v>399</v>
      </c>
      <c r="I1598" t="s">
        <v>2430</v>
      </c>
      <c r="J1598" t="s">
        <v>42</v>
      </c>
      <c r="K1598">
        <f>COUNTIFS(Bike_Data[Product Name],Bike_Data[[#This Row],[Product Name]])</f>
        <v>185</v>
      </c>
      <c r="L1598">
        <f>_xlfn.RANK.EQ(Bike_Data[[#This Row],[Product Name Count]],Bike_Data[Product Name Count])</f>
        <v>387</v>
      </c>
      <c r="M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598" t="s">
        <v>36</v>
      </c>
      <c r="O1598" t="s">
        <v>37</v>
      </c>
      <c r="P1598">
        <v>2</v>
      </c>
      <c r="Q1598">
        <v>599.99</v>
      </c>
      <c r="R1598">
        <v>0.1</v>
      </c>
      <c r="S1598" t="s">
        <v>47</v>
      </c>
      <c r="T1598">
        <v>20</v>
      </c>
      <c r="U1598" t="s">
        <v>44</v>
      </c>
      <c r="V1598" t="s">
        <v>48</v>
      </c>
      <c r="W1598" t="s">
        <v>49</v>
      </c>
      <c r="X1598" t="s">
        <v>55</v>
      </c>
    </row>
    <row r="1599" spans="1:24" hidden="1" x14ac:dyDescent="0.25">
      <c r="A1599">
        <v>832</v>
      </c>
      <c r="B1599" t="s">
        <v>2424</v>
      </c>
      <c r="C1599" t="s">
        <v>2419</v>
      </c>
      <c r="D1599">
        <v>4</v>
      </c>
      <c r="E1599" t="s">
        <v>23</v>
      </c>
      <c r="F1599" t="s">
        <v>2429</v>
      </c>
      <c r="G1599" t="s">
        <v>44</v>
      </c>
      <c r="H1599" t="s">
        <v>399</v>
      </c>
      <c r="I1599" t="s">
        <v>2430</v>
      </c>
      <c r="J1599" t="s">
        <v>2003</v>
      </c>
      <c r="K1599">
        <f>COUNTIFS(Bike_Data[Product Name],Bike_Data[[#This Row],[Product Name]])</f>
        <v>32</v>
      </c>
      <c r="L1599">
        <f>_xlfn.RANK.EQ(Bike_Data[[#This Row],[Product Name Count]],Bike_Data[Product Name Count])</f>
        <v>2534</v>
      </c>
      <c r="M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599" t="s">
        <v>39</v>
      </c>
      <c r="O1599" t="s">
        <v>1857</v>
      </c>
      <c r="P1599">
        <v>1</v>
      </c>
      <c r="Q1599">
        <v>869.99</v>
      </c>
      <c r="R1599">
        <v>0.2</v>
      </c>
      <c r="S1599" t="s">
        <v>47</v>
      </c>
      <c r="T1599">
        <v>13</v>
      </c>
      <c r="U1599" t="s">
        <v>44</v>
      </c>
      <c r="V1599" t="s">
        <v>48</v>
      </c>
      <c r="W1599" t="s">
        <v>49</v>
      </c>
      <c r="X1599" t="s">
        <v>55</v>
      </c>
    </row>
    <row r="1600" spans="1:24" hidden="1" x14ac:dyDescent="0.25">
      <c r="A1600">
        <v>832</v>
      </c>
      <c r="B1600" t="s">
        <v>2424</v>
      </c>
      <c r="C1600" t="s">
        <v>2419</v>
      </c>
      <c r="D1600">
        <v>4</v>
      </c>
      <c r="E1600" t="s">
        <v>23</v>
      </c>
      <c r="F1600" t="s">
        <v>2429</v>
      </c>
      <c r="G1600" t="s">
        <v>44</v>
      </c>
      <c r="H1600" t="s">
        <v>399</v>
      </c>
      <c r="I1600" t="s">
        <v>2430</v>
      </c>
      <c r="J1600" t="s">
        <v>2110</v>
      </c>
      <c r="K1600">
        <f>COUNTIFS(Bike_Data[Product Name],Bike_Data[[#This Row],[Product Name]])</f>
        <v>21</v>
      </c>
      <c r="L1600">
        <f>_xlfn.RANK.EQ(Bike_Data[[#This Row],[Product Name Count]],Bike_Data[Product Name Count])</f>
        <v>3437</v>
      </c>
      <c r="M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00" t="s">
        <v>39</v>
      </c>
      <c r="O1600" t="s">
        <v>30</v>
      </c>
      <c r="P1600">
        <v>1</v>
      </c>
      <c r="Q1600">
        <v>999.99</v>
      </c>
      <c r="R1600">
        <v>7.0000000000000007E-2</v>
      </c>
      <c r="S1600" t="s">
        <v>47</v>
      </c>
      <c r="T1600">
        <v>10</v>
      </c>
      <c r="U1600" t="s">
        <v>44</v>
      </c>
      <c r="V1600" t="s">
        <v>48</v>
      </c>
      <c r="W1600" t="s">
        <v>49</v>
      </c>
      <c r="X1600" t="s">
        <v>55</v>
      </c>
    </row>
    <row r="1601" spans="1:24" hidden="1" x14ac:dyDescent="0.25">
      <c r="A1601">
        <v>832</v>
      </c>
      <c r="B1601" t="s">
        <v>2424</v>
      </c>
      <c r="C1601" t="s">
        <v>2419</v>
      </c>
      <c r="D1601">
        <v>4</v>
      </c>
      <c r="E1601" t="s">
        <v>23</v>
      </c>
      <c r="F1601" t="s">
        <v>2429</v>
      </c>
      <c r="G1601" t="s">
        <v>44</v>
      </c>
      <c r="H1601" t="s">
        <v>399</v>
      </c>
      <c r="I1601" t="s">
        <v>2430</v>
      </c>
      <c r="J1601" t="s">
        <v>1949</v>
      </c>
      <c r="K1601">
        <f>COUNTIFS(Bike_Data[Product Name],Bike_Data[[#This Row],[Product Name]])</f>
        <v>17</v>
      </c>
      <c r="L1601">
        <f>_xlfn.RANK.EQ(Bike_Data[[#This Row],[Product Name Count]],Bike_Data[Product Name Count])</f>
        <v>3886</v>
      </c>
      <c r="M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01" t="s">
        <v>1867</v>
      </c>
      <c r="O1601" t="s">
        <v>40</v>
      </c>
      <c r="P1601">
        <v>1</v>
      </c>
      <c r="Q1601">
        <v>3199.99</v>
      </c>
      <c r="R1601">
        <v>0.05</v>
      </c>
      <c r="S1601" t="s">
        <v>47</v>
      </c>
      <c r="T1601">
        <v>6</v>
      </c>
      <c r="U1601" t="s">
        <v>44</v>
      </c>
      <c r="V1601" t="s">
        <v>48</v>
      </c>
      <c r="W1601" t="s">
        <v>49</v>
      </c>
      <c r="X1601" t="s">
        <v>55</v>
      </c>
    </row>
    <row r="1602" spans="1:24" hidden="1" x14ac:dyDescent="0.25">
      <c r="A1602">
        <v>833</v>
      </c>
      <c r="B1602" t="s">
        <v>2419</v>
      </c>
      <c r="C1602" t="s">
        <v>2431</v>
      </c>
      <c r="D1602">
        <v>4</v>
      </c>
      <c r="E1602" t="s">
        <v>23</v>
      </c>
      <c r="F1602" t="s">
        <v>2432</v>
      </c>
      <c r="G1602" t="s">
        <v>44</v>
      </c>
      <c r="H1602" t="s">
        <v>242</v>
      </c>
      <c r="I1602" t="s">
        <v>2433</v>
      </c>
      <c r="J1602" t="s">
        <v>35</v>
      </c>
      <c r="K1602">
        <f>COUNTIFS(Bike_Data[Product Name],Bike_Data[[#This Row],[Product Name]])</f>
        <v>84</v>
      </c>
      <c r="L1602">
        <f>_xlfn.RANK.EQ(Bike_Data[[#This Row],[Product Name Count]],Bike_Data[Product Name Count])</f>
        <v>2086</v>
      </c>
      <c r="M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02" t="s">
        <v>36</v>
      </c>
      <c r="O1602" t="s">
        <v>37</v>
      </c>
      <c r="P1602">
        <v>2</v>
      </c>
      <c r="Q1602">
        <v>599.99</v>
      </c>
      <c r="R1602">
        <v>0.05</v>
      </c>
      <c r="S1602" t="s">
        <v>47</v>
      </c>
      <c r="T1602">
        <v>20</v>
      </c>
      <c r="U1602" t="s">
        <v>44</v>
      </c>
      <c r="V1602" t="s">
        <v>48</v>
      </c>
      <c r="W1602" t="s">
        <v>49</v>
      </c>
      <c r="X1602" t="s">
        <v>55</v>
      </c>
    </row>
    <row r="1603" spans="1:24" hidden="1" x14ac:dyDescent="0.25">
      <c r="A1603">
        <v>834</v>
      </c>
      <c r="B1603" t="s">
        <v>2419</v>
      </c>
      <c r="C1603" t="s">
        <v>2431</v>
      </c>
      <c r="D1603">
        <v>4</v>
      </c>
      <c r="E1603" t="s">
        <v>23</v>
      </c>
      <c r="F1603" t="s">
        <v>2434</v>
      </c>
      <c r="G1603" t="s">
        <v>44</v>
      </c>
      <c r="H1603" t="s">
        <v>236</v>
      </c>
      <c r="I1603" t="s">
        <v>2435</v>
      </c>
      <c r="J1603" t="s">
        <v>109</v>
      </c>
      <c r="K1603">
        <f>COUNTIFS(Bike_Data[Product Name],Bike_Data[[#This Row],[Product Name]])</f>
        <v>193</v>
      </c>
      <c r="L1603">
        <f>_xlfn.RANK.EQ(Bike_Data[[#This Row],[Product Name Count]],Bike_Data[Product Name Count])</f>
        <v>1</v>
      </c>
      <c r="M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03" t="s">
        <v>87</v>
      </c>
      <c r="O1603" t="s">
        <v>37</v>
      </c>
      <c r="P1603">
        <v>1</v>
      </c>
      <c r="Q1603">
        <v>269.99</v>
      </c>
      <c r="R1603">
        <v>0.05</v>
      </c>
      <c r="S1603" t="s">
        <v>47</v>
      </c>
      <c r="T1603">
        <v>16</v>
      </c>
      <c r="U1603" t="s">
        <v>44</v>
      </c>
      <c r="V1603" t="s">
        <v>48</v>
      </c>
      <c r="W1603" t="s">
        <v>49</v>
      </c>
      <c r="X1603" t="s">
        <v>50</v>
      </c>
    </row>
    <row r="1604" spans="1:24" hidden="1" x14ac:dyDescent="0.25">
      <c r="A1604">
        <v>834</v>
      </c>
      <c r="B1604" t="s">
        <v>2419</v>
      </c>
      <c r="C1604" t="s">
        <v>2431</v>
      </c>
      <c r="D1604">
        <v>4</v>
      </c>
      <c r="E1604" t="s">
        <v>23</v>
      </c>
      <c r="F1604" t="s">
        <v>2434</v>
      </c>
      <c r="G1604" t="s">
        <v>44</v>
      </c>
      <c r="H1604" t="s">
        <v>236</v>
      </c>
      <c r="I1604" t="s">
        <v>2435</v>
      </c>
      <c r="J1604" t="s">
        <v>1914</v>
      </c>
      <c r="K1604">
        <f>COUNTIFS(Bike_Data[Product Name],Bike_Data[[#This Row],[Product Name]])</f>
        <v>27</v>
      </c>
      <c r="L1604">
        <f>_xlfn.RANK.EQ(Bike_Data[[#This Row],[Product Name Count]],Bike_Data[Product Name Count])</f>
        <v>2735</v>
      </c>
      <c r="M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04" t="s">
        <v>36</v>
      </c>
      <c r="O1604" t="s">
        <v>1861</v>
      </c>
      <c r="P1604">
        <v>1</v>
      </c>
      <c r="Q1604">
        <v>647.99</v>
      </c>
      <c r="R1604">
        <v>0.2</v>
      </c>
      <c r="S1604" t="s">
        <v>47</v>
      </c>
      <c r="T1604">
        <v>4</v>
      </c>
      <c r="U1604" t="s">
        <v>44</v>
      </c>
      <c r="V1604" t="s">
        <v>48</v>
      </c>
      <c r="W1604" t="s">
        <v>49</v>
      </c>
      <c r="X1604" t="s">
        <v>50</v>
      </c>
    </row>
    <row r="1605" spans="1:24" hidden="1" x14ac:dyDescent="0.25">
      <c r="A1605">
        <v>834</v>
      </c>
      <c r="B1605" t="s">
        <v>2419</v>
      </c>
      <c r="C1605" t="s">
        <v>2431</v>
      </c>
      <c r="D1605">
        <v>4</v>
      </c>
      <c r="E1605" t="s">
        <v>23</v>
      </c>
      <c r="F1605" t="s">
        <v>2434</v>
      </c>
      <c r="G1605" t="s">
        <v>44</v>
      </c>
      <c r="H1605" t="s">
        <v>236</v>
      </c>
      <c r="I1605" t="s">
        <v>2435</v>
      </c>
      <c r="J1605" t="s">
        <v>1949</v>
      </c>
      <c r="K1605">
        <f>COUNTIFS(Bike_Data[Product Name],Bike_Data[[#This Row],[Product Name]])</f>
        <v>17</v>
      </c>
      <c r="L1605">
        <f>_xlfn.RANK.EQ(Bike_Data[[#This Row],[Product Name Count]],Bike_Data[Product Name Count])</f>
        <v>3886</v>
      </c>
      <c r="M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05" t="s">
        <v>1867</v>
      </c>
      <c r="O1605" t="s">
        <v>40</v>
      </c>
      <c r="P1605">
        <v>1</v>
      </c>
      <c r="Q1605">
        <v>3199.99</v>
      </c>
      <c r="R1605">
        <v>7.0000000000000007E-2</v>
      </c>
      <c r="S1605" t="s">
        <v>47</v>
      </c>
      <c r="T1605">
        <v>6</v>
      </c>
      <c r="U1605" t="s">
        <v>44</v>
      </c>
      <c r="V1605" t="s">
        <v>48</v>
      </c>
      <c r="W1605" t="s">
        <v>49</v>
      </c>
      <c r="X1605" t="s">
        <v>50</v>
      </c>
    </row>
    <row r="1606" spans="1:24" hidden="1" x14ac:dyDescent="0.25">
      <c r="A1606">
        <v>836</v>
      </c>
      <c r="B1606" t="s">
        <v>2436</v>
      </c>
      <c r="C1606" t="s">
        <v>2437</v>
      </c>
      <c r="D1606">
        <v>4</v>
      </c>
      <c r="E1606" t="s">
        <v>23</v>
      </c>
      <c r="F1606" t="s">
        <v>2440</v>
      </c>
      <c r="G1606" t="s">
        <v>44</v>
      </c>
      <c r="H1606" t="s">
        <v>223</v>
      </c>
      <c r="I1606" t="s">
        <v>2441</v>
      </c>
      <c r="J1606" t="s">
        <v>2005</v>
      </c>
      <c r="K1606">
        <f>COUNTIFS(Bike_Data[Product Name],Bike_Data[[#This Row],[Product Name]])</f>
        <v>21</v>
      </c>
      <c r="L1606">
        <f>_xlfn.RANK.EQ(Bike_Data[[#This Row],[Product Name Count]],Bike_Data[Product Name Count])</f>
        <v>3437</v>
      </c>
      <c r="M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06" t="s">
        <v>70</v>
      </c>
      <c r="O1606" t="s">
        <v>1861</v>
      </c>
      <c r="P1606">
        <v>2</v>
      </c>
      <c r="Q1606">
        <v>449.99</v>
      </c>
      <c r="R1606">
        <v>0.2</v>
      </c>
      <c r="S1606" t="s">
        <v>47</v>
      </c>
      <c r="T1606">
        <v>29</v>
      </c>
      <c r="U1606" t="s">
        <v>44</v>
      </c>
      <c r="V1606" t="s">
        <v>48</v>
      </c>
      <c r="W1606" t="s">
        <v>49</v>
      </c>
      <c r="X1606" t="s">
        <v>50</v>
      </c>
    </row>
    <row r="1607" spans="1:24" hidden="1" x14ac:dyDescent="0.25">
      <c r="A1607">
        <v>837</v>
      </c>
      <c r="B1607" t="s">
        <v>2436</v>
      </c>
      <c r="C1607" t="s">
        <v>2437</v>
      </c>
      <c r="D1607">
        <v>4</v>
      </c>
      <c r="E1607" t="s">
        <v>23</v>
      </c>
      <c r="F1607" t="s">
        <v>2442</v>
      </c>
      <c r="G1607" t="s">
        <v>44</v>
      </c>
      <c r="H1607" t="s">
        <v>1207</v>
      </c>
      <c r="I1607" t="s">
        <v>2443</v>
      </c>
      <c r="J1607" t="s">
        <v>1912</v>
      </c>
      <c r="K1607">
        <f>COUNTIFS(Bike_Data[Product Name],Bike_Data[[#This Row],[Product Name]])</f>
        <v>22</v>
      </c>
      <c r="L1607">
        <f>_xlfn.RANK.EQ(Bike_Data[[#This Row],[Product Name Count]],Bike_Data[Product Name Count])</f>
        <v>3283</v>
      </c>
      <c r="M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07" t="s">
        <v>87</v>
      </c>
      <c r="O1607" t="s">
        <v>37</v>
      </c>
      <c r="P1607">
        <v>1</v>
      </c>
      <c r="Q1607">
        <v>349.99</v>
      </c>
      <c r="R1607">
        <v>0.1</v>
      </c>
      <c r="S1607" t="s">
        <v>47</v>
      </c>
      <c r="T1607">
        <v>15</v>
      </c>
      <c r="U1607" t="s">
        <v>44</v>
      </c>
      <c r="V1607" t="s">
        <v>48</v>
      </c>
      <c r="W1607" t="s">
        <v>49</v>
      </c>
      <c r="X1607" t="s">
        <v>55</v>
      </c>
    </row>
    <row r="1608" spans="1:24" hidden="1" x14ac:dyDescent="0.25">
      <c r="A1608">
        <v>837</v>
      </c>
      <c r="B1608" t="s">
        <v>2436</v>
      </c>
      <c r="C1608" t="s">
        <v>2437</v>
      </c>
      <c r="D1608">
        <v>4</v>
      </c>
      <c r="E1608" t="s">
        <v>23</v>
      </c>
      <c r="F1608" t="s">
        <v>2442</v>
      </c>
      <c r="G1608" t="s">
        <v>44</v>
      </c>
      <c r="H1608" t="s">
        <v>1207</v>
      </c>
      <c r="I1608" t="s">
        <v>2443</v>
      </c>
      <c r="J1608" t="s">
        <v>2388</v>
      </c>
      <c r="K1608">
        <f>COUNTIFS(Bike_Data[Product Name],Bike_Data[[#This Row],[Product Name]])</f>
        <v>19</v>
      </c>
      <c r="L1608">
        <f>_xlfn.RANK.EQ(Bike_Data[[#This Row],[Product Name Count]],Bike_Data[Product Name Count])</f>
        <v>3683</v>
      </c>
      <c r="M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08" t="s">
        <v>87</v>
      </c>
      <c r="O1608" t="s">
        <v>40</v>
      </c>
      <c r="P1608">
        <v>2</v>
      </c>
      <c r="Q1608">
        <v>189.99</v>
      </c>
      <c r="R1608">
        <v>0.2</v>
      </c>
      <c r="S1608" t="s">
        <v>47</v>
      </c>
      <c r="T1608">
        <v>14</v>
      </c>
      <c r="U1608" t="s">
        <v>44</v>
      </c>
      <c r="V1608" t="s">
        <v>48</v>
      </c>
      <c r="W1608" t="s">
        <v>49</v>
      </c>
      <c r="X1608" t="s">
        <v>55</v>
      </c>
    </row>
    <row r="1609" spans="1:24" hidden="1" x14ac:dyDescent="0.25">
      <c r="A1609">
        <v>837</v>
      </c>
      <c r="B1609" t="s">
        <v>2436</v>
      </c>
      <c r="C1609" t="s">
        <v>2437</v>
      </c>
      <c r="D1609">
        <v>4</v>
      </c>
      <c r="E1609" t="s">
        <v>23</v>
      </c>
      <c r="F1609" t="s">
        <v>2442</v>
      </c>
      <c r="G1609" t="s">
        <v>44</v>
      </c>
      <c r="H1609" t="s">
        <v>1207</v>
      </c>
      <c r="I1609" t="s">
        <v>2443</v>
      </c>
      <c r="J1609" t="s">
        <v>2013</v>
      </c>
      <c r="K1609">
        <f>COUNTIFS(Bike_Data[Product Name],Bike_Data[[#This Row],[Product Name]])</f>
        <v>19</v>
      </c>
      <c r="L1609">
        <f>_xlfn.RANK.EQ(Bike_Data[[#This Row],[Product Name Count]],Bike_Data[Product Name Count])</f>
        <v>3683</v>
      </c>
      <c r="M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09" t="s">
        <v>1867</v>
      </c>
      <c r="O1609" t="s">
        <v>40</v>
      </c>
      <c r="P1609">
        <v>1</v>
      </c>
      <c r="Q1609">
        <v>6499.99</v>
      </c>
      <c r="R1609">
        <v>0.05</v>
      </c>
      <c r="S1609" t="s">
        <v>47</v>
      </c>
      <c r="T1609">
        <v>8</v>
      </c>
      <c r="U1609" t="s">
        <v>44</v>
      </c>
      <c r="V1609" t="s">
        <v>48</v>
      </c>
      <c r="W1609" t="s">
        <v>49</v>
      </c>
      <c r="X1609" t="s">
        <v>55</v>
      </c>
    </row>
    <row r="1610" spans="1:24" hidden="1" x14ac:dyDescent="0.25">
      <c r="A1610">
        <v>838</v>
      </c>
      <c r="B1610" t="s">
        <v>2437</v>
      </c>
      <c r="C1610" t="s">
        <v>2431</v>
      </c>
      <c r="D1610">
        <v>4</v>
      </c>
      <c r="E1610" t="s">
        <v>23</v>
      </c>
      <c r="F1610" t="s">
        <v>2444</v>
      </c>
      <c r="G1610" t="s">
        <v>44</v>
      </c>
      <c r="H1610" t="s">
        <v>731</v>
      </c>
      <c r="I1610" t="s">
        <v>2445</v>
      </c>
      <c r="J1610" t="s">
        <v>28</v>
      </c>
      <c r="K1610">
        <f>COUNTIFS(Bike_Data[Product Name],Bike_Data[[#This Row],[Product Name]])</f>
        <v>97</v>
      </c>
      <c r="L1610">
        <f>_xlfn.RANK.EQ(Bike_Data[[#This Row],[Product Name Count]],Bike_Data[Product Name Count])</f>
        <v>1262</v>
      </c>
      <c r="M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10" t="s">
        <v>29</v>
      </c>
      <c r="O1610" t="s">
        <v>30</v>
      </c>
      <c r="P1610">
        <v>1</v>
      </c>
      <c r="Q1610">
        <v>1549</v>
      </c>
      <c r="R1610">
        <v>0.1</v>
      </c>
      <c r="S1610" t="s">
        <v>47</v>
      </c>
      <c r="T1610">
        <v>13</v>
      </c>
      <c r="U1610" t="s">
        <v>44</v>
      </c>
      <c r="V1610" t="s">
        <v>48</v>
      </c>
      <c r="W1610" t="s">
        <v>49</v>
      </c>
      <c r="X1610" t="s">
        <v>55</v>
      </c>
    </row>
    <row r="1611" spans="1:24" hidden="1" x14ac:dyDescent="0.25">
      <c r="A1611">
        <v>838</v>
      </c>
      <c r="B1611" t="s">
        <v>2437</v>
      </c>
      <c r="C1611" t="s">
        <v>2431</v>
      </c>
      <c r="D1611">
        <v>4</v>
      </c>
      <c r="E1611" t="s">
        <v>23</v>
      </c>
      <c r="F1611" t="s">
        <v>2444</v>
      </c>
      <c r="G1611" t="s">
        <v>44</v>
      </c>
      <c r="H1611" t="s">
        <v>731</v>
      </c>
      <c r="I1611" t="s">
        <v>2445</v>
      </c>
      <c r="J1611" t="s">
        <v>2189</v>
      </c>
      <c r="K1611">
        <f>COUNTIFS(Bike_Data[Product Name],Bike_Data[[#This Row],[Product Name]])</f>
        <v>35</v>
      </c>
      <c r="L1611">
        <f>_xlfn.RANK.EQ(Bike_Data[[#This Row],[Product Name Count]],Bike_Data[Product Name Count])</f>
        <v>2465</v>
      </c>
      <c r="M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1" t="s">
        <v>36</v>
      </c>
      <c r="O1611" t="s">
        <v>1861</v>
      </c>
      <c r="P1611">
        <v>2</v>
      </c>
      <c r="Q1611">
        <v>346.99</v>
      </c>
      <c r="R1611">
        <v>7.0000000000000007E-2</v>
      </c>
      <c r="S1611" t="s">
        <v>47</v>
      </c>
      <c r="T1611">
        <v>16</v>
      </c>
      <c r="U1611" t="s">
        <v>44</v>
      </c>
      <c r="V1611" t="s">
        <v>48</v>
      </c>
      <c r="W1611" t="s">
        <v>49</v>
      </c>
      <c r="X1611" t="s">
        <v>55</v>
      </c>
    </row>
    <row r="1612" spans="1:24" hidden="1" x14ac:dyDescent="0.25">
      <c r="A1612">
        <v>838</v>
      </c>
      <c r="B1612" t="s">
        <v>2437</v>
      </c>
      <c r="C1612" t="s">
        <v>2431</v>
      </c>
      <c r="D1612">
        <v>4</v>
      </c>
      <c r="E1612" t="s">
        <v>23</v>
      </c>
      <c r="F1612" t="s">
        <v>2444</v>
      </c>
      <c r="G1612" t="s">
        <v>44</v>
      </c>
      <c r="H1612" t="s">
        <v>731</v>
      </c>
      <c r="I1612" t="s">
        <v>2445</v>
      </c>
      <c r="J1612" t="s">
        <v>2104</v>
      </c>
      <c r="K1612">
        <f>COUNTIFS(Bike_Data[Product Name],Bike_Data[[#This Row],[Product Name]])</f>
        <v>28</v>
      </c>
      <c r="L1612">
        <f>_xlfn.RANK.EQ(Bike_Data[[#This Row],[Product Name Count]],Bike_Data[Product Name Count])</f>
        <v>2595</v>
      </c>
      <c r="M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2" t="s">
        <v>87</v>
      </c>
      <c r="O1612" t="s">
        <v>37</v>
      </c>
      <c r="P1612">
        <v>2</v>
      </c>
      <c r="Q1612">
        <v>489.99</v>
      </c>
      <c r="R1612">
        <v>0.05</v>
      </c>
      <c r="S1612" t="s">
        <v>47</v>
      </c>
      <c r="T1612">
        <v>12</v>
      </c>
      <c r="U1612" t="s">
        <v>44</v>
      </c>
      <c r="V1612" t="s">
        <v>48</v>
      </c>
      <c r="W1612" t="s">
        <v>49</v>
      </c>
      <c r="X1612" t="s">
        <v>55</v>
      </c>
    </row>
    <row r="1613" spans="1:24" hidden="1" x14ac:dyDescent="0.25">
      <c r="A1613">
        <v>838</v>
      </c>
      <c r="B1613" t="s">
        <v>2437</v>
      </c>
      <c r="C1613" t="s">
        <v>2431</v>
      </c>
      <c r="D1613">
        <v>4</v>
      </c>
      <c r="E1613" t="s">
        <v>23</v>
      </c>
      <c r="F1613" t="s">
        <v>2444</v>
      </c>
      <c r="G1613" t="s">
        <v>44</v>
      </c>
      <c r="H1613" t="s">
        <v>731</v>
      </c>
      <c r="I1613" t="s">
        <v>2445</v>
      </c>
      <c r="J1613" t="s">
        <v>2002</v>
      </c>
      <c r="K1613">
        <f>COUNTIFS(Bike_Data[Product Name],Bike_Data[[#This Row],[Product Name]])</f>
        <v>26</v>
      </c>
      <c r="L1613">
        <f>_xlfn.RANK.EQ(Bike_Data[[#This Row],[Product Name Count]],Bike_Data[Product Name Count])</f>
        <v>2762</v>
      </c>
      <c r="M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3" t="s">
        <v>39</v>
      </c>
      <c r="O1613" t="s">
        <v>30</v>
      </c>
      <c r="P1613">
        <v>1</v>
      </c>
      <c r="Q1613">
        <v>2499.9899999999998</v>
      </c>
      <c r="R1613">
        <v>0.1</v>
      </c>
      <c r="S1613" t="s">
        <v>47</v>
      </c>
      <c r="T1613">
        <v>25</v>
      </c>
      <c r="U1613" t="s">
        <v>44</v>
      </c>
      <c r="V1613" t="s">
        <v>48</v>
      </c>
      <c r="W1613" t="s">
        <v>49</v>
      </c>
      <c r="X1613" t="s">
        <v>55</v>
      </c>
    </row>
    <row r="1614" spans="1:24" hidden="1" x14ac:dyDescent="0.25">
      <c r="A1614">
        <v>840</v>
      </c>
      <c r="B1614" t="s">
        <v>2431</v>
      </c>
      <c r="C1614" t="s">
        <v>2446</v>
      </c>
      <c r="D1614">
        <v>4</v>
      </c>
      <c r="E1614" t="s">
        <v>23</v>
      </c>
      <c r="F1614" t="s">
        <v>2449</v>
      </c>
      <c r="G1614" t="s">
        <v>44</v>
      </c>
      <c r="H1614" t="s">
        <v>159</v>
      </c>
      <c r="I1614" t="s">
        <v>2450</v>
      </c>
      <c r="J1614" t="s">
        <v>1860</v>
      </c>
      <c r="K1614">
        <f>COUNTIFS(Bike_Data[Product Name],Bike_Data[[#This Row],[Product Name]])</f>
        <v>46</v>
      </c>
      <c r="L1614">
        <f>_xlfn.RANK.EQ(Bike_Data[[#This Row],[Product Name Count]],Bike_Data[Product Name Count])</f>
        <v>2374</v>
      </c>
      <c r="M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4" t="s">
        <v>70</v>
      </c>
      <c r="O1614" t="s">
        <v>1861</v>
      </c>
      <c r="P1614">
        <v>2</v>
      </c>
      <c r="Q1614">
        <v>449.99</v>
      </c>
      <c r="R1614">
        <v>0.2</v>
      </c>
      <c r="S1614" t="s">
        <v>47</v>
      </c>
      <c r="T1614">
        <v>7</v>
      </c>
      <c r="U1614" t="s">
        <v>44</v>
      </c>
      <c r="V1614" t="s">
        <v>48</v>
      </c>
      <c r="W1614" t="s">
        <v>49</v>
      </c>
      <c r="X1614" t="s">
        <v>50</v>
      </c>
    </row>
    <row r="1615" spans="1:24" hidden="1" x14ac:dyDescent="0.25">
      <c r="A1615">
        <v>840</v>
      </c>
      <c r="B1615" t="s">
        <v>2431</v>
      </c>
      <c r="C1615" t="s">
        <v>2446</v>
      </c>
      <c r="D1615">
        <v>4</v>
      </c>
      <c r="E1615" t="s">
        <v>23</v>
      </c>
      <c r="F1615" t="s">
        <v>2449</v>
      </c>
      <c r="G1615" t="s">
        <v>44</v>
      </c>
      <c r="H1615" t="s">
        <v>159</v>
      </c>
      <c r="I1615" t="s">
        <v>2450</v>
      </c>
      <c r="J1615" t="s">
        <v>1930</v>
      </c>
      <c r="K1615">
        <f>COUNTIFS(Bike_Data[Product Name],Bike_Data[[#This Row],[Product Name]])</f>
        <v>25</v>
      </c>
      <c r="L1615">
        <f>_xlfn.RANK.EQ(Bike_Data[[#This Row],[Product Name Count]],Bike_Data[Product Name Count])</f>
        <v>2944</v>
      </c>
      <c r="M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5" t="s">
        <v>39</v>
      </c>
      <c r="O1615" t="s">
        <v>40</v>
      </c>
      <c r="P1615">
        <v>1</v>
      </c>
      <c r="Q1615">
        <v>5299.99</v>
      </c>
      <c r="R1615">
        <v>7.0000000000000007E-2</v>
      </c>
      <c r="S1615" t="s">
        <v>47</v>
      </c>
      <c r="T1615">
        <v>2</v>
      </c>
      <c r="U1615" t="s">
        <v>44</v>
      </c>
      <c r="V1615" t="s">
        <v>48</v>
      </c>
      <c r="W1615" t="s">
        <v>49</v>
      </c>
      <c r="X1615" t="s">
        <v>50</v>
      </c>
    </row>
    <row r="1616" spans="1:24" hidden="1" x14ac:dyDescent="0.25">
      <c r="A1616">
        <v>840</v>
      </c>
      <c r="B1616" t="s">
        <v>2431</v>
      </c>
      <c r="C1616" t="s">
        <v>2446</v>
      </c>
      <c r="D1616">
        <v>4</v>
      </c>
      <c r="E1616" t="s">
        <v>23</v>
      </c>
      <c r="F1616" t="s">
        <v>2449</v>
      </c>
      <c r="G1616" t="s">
        <v>44</v>
      </c>
      <c r="H1616" t="s">
        <v>159</v>
      </c>
      <c r="I1616" t="s">
        <v>2450</v>
      </c>
      <c r="J1616" t="s">
        <v>2110</v>
      </c>
      <c r="K1616">
        <f>COUNTIFS(Bike_Data[Product Name],Bike_Data[[#This Row],[Product Name]])</f>
        <v>21</v>
      </c>
      <c r="L1616">
        <f>_xlfn.RANK.EQ(Bike_Data[[#This Row],[Product Name Count]],Bike_Data[Product Name Count])</f>
        <v>3437</v>
      </c>
      <c r="M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16" t="s">
        <v>39</v>
      </c>
      <c r="O1616" t="s">
        <v>30</v>
      </c>
      <c r="P1616">
        <v>1</v>
      </c>
      <c r="Q1616">
        <v>999.99</v>
      </c>
      <c r="R1616">
        <v>7.0000000000000007E-2</v>
      </c>
      <c r="S1616" t="s">
        <v>47</v>
      </c>
      <c r="T1616">
        <v>10</v>
      </c>
      <c r="U1616" t="s">
        <v>44</v>
      </c>
      <c r="V1616" t="s">
        <v>48</v>
      </c>
      <c r="W1616" t="s">
        <v>49</v>
      </c>
      <c r="X1616" t="s">
        <v>50</v>
      </c>
    </row>
    <row r="1617" spans="1:24" hidden="1" x14ac:dyDescent="0.25">
      <c r="A1617">
        <v>841</v>
      </c>
      <c r="B1617" t="s">
        <v>2431</v>
      </c>
      <c r="C1617" t="s">
        <v>2451</v>
      </c>
      <c r="D1617">
        <v>4</v>
      </c>
      <c r="E1617" t="s">
        <v>23</v>
      </c>
      <c r="F1617" t="s">
        <v>2452</v>
      </c>
      <c r="G1617" t="s">
        <v>44</v>
      </c>
      <c r="H1617" t="s">
        <v>1218</v>
      </c>
      <c r="I1617" t="s">
        <v>2453</v>
      </c>
      <c r="J1617" t="s">
        <v>86</v>
      </c>
      <c r="K1617">
        <f>COUNTIFS(Bike_Data[Product Name],Bike_Data[[#This Row],[Product Name]])</f>
        <v>180</v>
      </c>
      <c r="L1617">
        <f>_xlfn.RANK.EQ(Bike_Data[[#This Row],[Product Name Count]],Bike_Data[Product Name Count])</f>
        <v>572</v>
      </c>
      <c r="M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17" t="s">
        <v>87</v>
      </c>
      <c r="O1617" t="s">
        <v>37</v>
      </c>
      <c r="P1617">
        <v>2</v>
      </c>
      <c r="Q1617">
        <v>269.99</v>
      </c>
      <c r="R1617">
        <v>0.1</v>
      </c>
      <c r="S1617" t="s">
        <v>47</v>
      </c>
      <c r="T1617">
        <v>0</v>
      </c>
      <c r="U1617" t="s">
        <v>44</v>
      </c>
      <c r="V1617" t="s">
        <v>48</v>
      </c>
      <c r="W1617" t="s">
        <v>49</v>
      </c>
      <c r="X1617" t="s">
        <v>55</v>
      </c>
    </row>
    <row r="1618" spans="1:24" hidden="1" x14ac:dyDescent="0.25">
      <c r="A1618">
        <v>841</v>
      </c>
      <c r="B1618" t="s">
        <v>2431</v>
      </c>
      <c r="C1618" t="s">
        <v>2451</v>
      </c>
      <c r="D1618">
        <v>4</v>
      </c>
      <c r="E1618" t="s">
        <v>23</v>
      </c>
      <c r="F1618" t="s">
        <v>2452</v>
      </c>
      <c r="G1618" t="s">
        <v>44</v>
      </c>
      <c r="H1618" t="s">
        <v>1218</v>
      </c>
      <c r="I1618" t="s">
        <v>2453</v>
      </c>
      <c r="J1618" t="s">
        <v>76</v>
      </c>
      <c r="K1618">
        <f>COUNTIFS(Bike_Data[Product Name],Bike_Data[[#This Row],[Product Name]])</f>
        <v>101</v>
      </c>
      <c r="L1618">
        <f>_xlfn.RANK.EQ(Bike_Data[[#This Row],[Product Name Count]],Bike_Data[Product Name Count])</f>
        <v>862</v>
      </c>
      <c r="M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18" t="s">
        <v>77</v>
      </c>
      <c r="O1618" t="s">
        <v>40</v>
      </c>
      <c r="P1618">
        <v>1</v>
      </c>
      <c r="Q1618">
        <v>2999.99</v>
      </c>
      <c r="R1618">
        <v>0.2</v>
      </c>
      <c r="S1618" t="s">
        <v>47</v>
      </c>
      <c r="T1618">
        <v>17</v>
      </c>
      <c r="U1618" t="s">
        <v>44</v>
      </c>
      <c r="V1618" t="s">
        <v>48</v>
      </c>
      <c r="W1618" t="s">
        <v>49</v>
      </c>
      <c r="X1618" t="s">
        <v>55</v>
      </c>
    </row>
    <row r="1619" spans="1:24" hidden="1" x14ac:dyDescent="0.25">
      <c r="A1619">
        <v>841</v>
      </c>
      <c r="B1619" t="s">
        <v>2431</v>
      </c>
      <c r="C1619" t="s">
        <v>2451</v>
      </c>
      <c r="D1619">
        <v>4</v>
      </c>
      <c r="E1619" t="s">
        <v>23</v>
      </c>
      <c r="F1619" t="s">
        <v>2452</v>
      </c>
      <c r="G1619" t="s">
        <v>44</v>
      </c>
      <c r="H1619" t="s">
        <v>1218</v>
      </c>
      <c r="I1619" t="s">
        <v>2453</v>
      </c>
      <c r="J1619" t="s">
        <v>104</v>
      </c>
      <c r="K1619">
        <f>COUNTIFS(Bike_Data[Product Name],Bike_Data[[#This Row],[Product Name]])</f>
        <v>97</v>
      </c>
      <c r="L1619">
        <f>_xlfn.RANK.EQ(Bike_Data[[#This Row],[Product Name Count]],Bike_Data[Product Name Count])</f>
        <v>1262</v>
      </c>
      <c r="M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19" t="s">
        <v>29</v>
      </c>
      <c r="O1619" t="s">
        <v>30</v>
      </c>
      <c r="P1619">
        <v>1</v>
      </c>
      <c r="Q1619">
        <v>1680.99</v>
      </c>
      <c r="R1619">
        <v>0.2</v>
      </c>
      <c r="S1619" t="s">
        <v>47</v>
      </c>
      <c r="T1619">
        <v>21</v>
      </c>
      <c r="U1619" t="s">
        <v>44</v>
      </c>
      <c r="V1619" t="s">
        <v>48</v>
      </c>
      <c r="W1619" t="s">
        <v>49</v>
      </c>
      <c r="X1619" t="s">
        <v>55</v>
      </c>
    </row>
    <row r="1620" spans="1:24" hidden="1" x14ac:dyDescent="0.25">
      <c r="A1620">
        <v>841</v>
      </c>
      <c r="B1620" t="s">
        <v>2431</v>
      </c>
      <c r="C1620" t="s">
        <v>2451</v>
      </c>
      <c r="D1620">
        <v>4</v>
      </c>
      <c r="E1620" t="s">
        <v>23</v>
      </c>
      <c r="F1620" t="s">
        <v>2452</v>
      </c>
      <c r="G1620" t="s">
        <v>44</v>
      </c>
      <c r="H1620" t="s">
        <v>1218</v>
      </c>
      <c r="I1620" t="s">
        <v>2453</v>
      </c>
      <c r="J1620" t="s">
        <v>2104</v>
      </c>
      <c r="K1620">
        <f>COUNTIFS(Bike_Data[Product Name],Bike_Data[[#This Row],[Product Name]])</f>
        <v>28</v>
      </c>
      <c r="L1620">
        <f>_xlfn.RANK.EQ(Bike_Data[[#This Row],[Product Name Count]],Bike_Data[Product Name Count])</f>
        <v>2595</v>
      </c>
      <c r="M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0" t="s">
        <v>87</v>
      </c>
      <c r="O1620" t="s">
        <v>37</v>
      </c>
      <c r="P1620">
        <v>1</v>
      </c>
      <c r="Q1620">
        <v>489.99</v>
      </c>
      <c r="R1620">
        <v>0.1</v>
      </c>
      <c r="S1620" t="s">
        <v>47</v>
      </c>
      <c r="T1620">
        <v>12</v>
      </c>
      <c r="U1620" t="s">
        <v>44</v>
      </c>
      <c r="V1620" t="s">
        <v>48</v>
      </c>
      <c r="W1620" t="s">
        <v>49</v>
      </c>
      <c r="X1620" t="s">
        <v>55</v>
      </c>
    </row>
    <row r="1621" spans="1:24" hidden="1" x14ac:dyDescent="0.25">
      <c r="A1621">
        <v>841</v>
      </c>
      <c r="B1621" t="s">
        <v>2431</v>
      </c>
      <c r="C1621" t="s">
        <v>2451</v>
      </c>
      <c r="D1621">
        <v>4</v>
      </c>
      <c r="E1621" t="s">
        <v>23</v>
      </c>
      <c r="F1621" t="s">
        <v>2452</v>
      </c>
      <c r="G1621" t="s">
        <v>44</v>
      </c>
      <c r="H1621" t="s">
        <v>1218</v>
      </c>
      <c r="I1621" t="s">
        <v>2453</v>
      </c>
      <c r="J1621" t="s">
        <v>1913</v>
      </c>
      <c r="K1621">
        <f>COUNTIFS(Bike_Data[Product Name],Bike_Data[[#This Row],[Product Name]])</f>
        <v>18</v>
      </c>
      <c r="L1621">
        <f>_xlfn.RANK.EQ(Bike_Data[[#This Row],[Product Name Count]],Bike_Data[Product Name Count])</f>
        <v>3778</v>
      </c>
      <c r="M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21" t="s">
        <v>87</v>
      </c>
      <c r="O1621" t="s">
        <v>40</v>
      </c>
      <c r="P1621">
        <v>2</v>
      </c>
      <c r="Q1621">
        <v>209.99</v>
      </c>
      <c r="R1621">
        <v>7.0000000000000007E-2</v>
      </c>
      <c r="S1621" t="s">
        <v>47</v>
      </c>
      <c r="T1621">
        <v>26</v>
      </c>
      <c r="U1621" t="s">
        <v>44</v>
      </c>
      <c r="V1621" t="s">
        <v>48</v>
      </c>
      <c r="W1621" t="s">
        <v>49</v>
      </c>
      <c r="X1621" t="s">
        <v>55</v>
      </c>
    </row>
    <row r="1622" spans="1:24" hidden="1" x14ac:dyDescent="0.25">
      <c r="A1622">
        <v>842</v>
      </c>
      <c r="B1622" t="s">
        <v>2431</v>
      </c>
      <c r="C1622" t="s">
        <v>2446</v>
      </c>
      <c r="D1622">
        <v>4</v>
      </c>
      <c r="E1622" t="s">
        <v>23</v>
      </c>
      <c r="F1622" t="s">
        <v>2454</v>
      </c>
      <c r="G1622" t="s">
        <v>44</v>
      </c>
      <c r="H1622" t="s">
        <v>198</v>
      </c>
      <c r="I1622" t="s">
        <v>2455</v>
      </c>
      <c r="J1622" t="s">
        <v>2039</v>
      </c>
      <c r="K1622">
        <f>COUNTIFS(Bike_Data[Product Name],Bike_Data[[#This Row],[Product Name]])</f>
        <v>24</v>
      </c>
      <c r="L1622">
        <f>_xlfn.RANK.EQ(Bike_Data[[#This Row],[Product Name Count]],Bike_Data[Product Name Count])</f>
        <v>3069</v>
      </c>
      <c r="M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2" t="s">
        <v>36</v>
      </c>
      <c r="O1622" t="s">
        <v>37</v>
      </c>
      <c r="P1622">
        <v>2</v>
      </c>
      <c r="Q1622">
        <v>1099.99</v>
      </c>
      <c r="R1622">
        <v>7.0000000000000007E-2</v>
      </c>
      <c r="S1622" t="s">
        <v>47</v>
      </c>
      <c r="T1622">
        <v>19</v>
      </c>
      <c r="U1622" t="s">
        <v>44</v>
      </c>
      <c r="V1622" t="s">
        <v>48</v>
      </c>
      <c r="W1622" t="s">
        <v>49</v>
      </c>
      <c r="X1622" t="s">
        <v>50</v>
      </c>
    </row>
    <row r="1623" spans="1:24" hidden="1" x14ac:dyDescent="0.25">
      <c r="A1623">
        <v>842</v>
      </c>
      <c r="B1623" t="s">
        <v>2431</v>
      </c>
      <c r="C1623" t="s">
        <v>2446</v>
      </c>
      <c r="D1623">
        <v>4</v>
      </c>
      <c r="E1623" t="s">
        <v>23</v>
      </c>
      <c r="F1623" t="s">
        <v>2454</v>
      </c>
      <c r="G1623" t="s">
        <v>44</v>
      </c>
      <c r="H1623" t="s">
        <v>198</v>
      </c>
      <c r="I1623" t="s">
        <v>2455</v>
      </c>
      <c r="J1623" t="s">
        <v>1898</v>
      </c>
      <c r="K1623">
        <f>COUNTIFS(Bike_Data[Product Name],Bike_Data[[#This Row],[Product Name]])</f>
        <v>24</v>
      </c>
      <c r="L1623">
        <f>_xlfn.RANK.EQ(Bike_Data[[#This Row],[Product Name Count]],Bike_Data[Product Name Count])</f>
        <v>3069</v>
      </c>
      <c r="M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3" t="s">
        <v>39</v>
      </c>
      <c r="O1623" t="s">
        <v>40</v>
      </c>
      <c r="P1623">
        <v>1</v>
      </c>
      <c r="Q1623">
        <v>2299.9899999999998</v>
      </c>
      <c r="R1623">
        <v>0.1</v>
      </c>
      <c r="S1623" t="s">
        <v>47</v>
      </c>
      <c r="T1623">
        <v>16</v>
      </c>
      <c r="U1623" t="s">
        <v>44</v>
      </c>
      <c r="V1623" t="s">
        <v>48</v>
      </c>
      <c r="W1623" t="s">
        <v>49</v>
      </c>
      <c r="X1623" t="s">
        <v>50</v>
      </c>
    </row>
    <row r="1624" spans="1:24" hidden="1" x14ac:dyDescent="0.25">
      <c r="A1624">
        <v>843</v>
      </c>
      <c r="B1624" t="s">
        <v>2446</v>
      </c>
      <c r="C1624" t="s">
        <v>2456</v>
      </c>
      <c r="D1624">
        <v>4</v>
      </c>
      <c r="E1624" t="s">
        <v>23</v>
      </c>
      <c r="F1624" t="s">
        <v>2457</v>
      </c>
      <c r="G1624" t="s">
        <v>44</v>
      </c>
      <c r="H1624" t="s">
        <v>659</v>
      </c>
      <c r="I1624" t="s">
        <v>2458</v>
      </c>
      <c r="J1624" t="s">
        <v>118</v>
      </c>
      <c r="K1624">
        <f>COUNTIFS(Bike_Data[Product Name],Bike_Data[[#This Row],[Product Name]])</f>
        <v>100</v>
      </c>
      <c r="L1624">
        <f>_xlfn.RANK.EQ(Bike_Data[[#This Row],[Product Name Count]],Bike_Data[Product Name Count])</f>
        <v>1064</v>
      </c>
      <c r="M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24" t="s">
        <v>87</v>
      </c>
      <c r="O1624" t="s">
        <v>37</v>
      </c>
      <c r="P1624">
        <v>2</v>
      </c>
      <c r="Q1624">
        <v>299.99</v>
      </c>
      <c r="R1624">
        <v>7.0000000000000007E-2</v>
      </c>
      <c r="S1624" t="s">
        <v>47</v>
      </c>
      <c r="T1624">
        <v>12</v>
      </c>
      <c r="U1624" t="s">
        <v>44</v>
      </c>
      <c r="V1624" t="s">
        <v>48</v>
      </c>
      <c r="W1624" t="s">
        <v>49</v>
      </c>
      <c r="X1624" t="s">
        <v>55</v>
      </c>
    </row>
    <row r="1625" spans="1:24" hidden="1" x14ac:dyDescent="0.25">
      <c r="A1625">
        <v>843</v>
      </c>
      <c r="B1625" t="s">
        <v>2446</v>
      </c>
      <c r="C1625" t="s">
        <v>2456</v>
      </c>
      <c r="D1625">
        <v>4</v>
      </c>
      <c r="E1625" t="s">
        <v>23</v>
      </c>
      <c r="F1625" t="s">
        <v>2457</v>
      </c>
      <c r="G1625" t="s">
        <v>44</v>
      </c>
      <c r="H1625" t="s">
        <v>659</v>
      </c>
      <c r="I1625" t="s">
        <v>2458</v>
      </c>
      <c r="J1625" t="s">
        <v>2039</v>
      </c>
      <c r="K1625">
        <f>COUNTIFS(Bike_Data[Product Name],Bike_Data[[#This Row],[Product Name]])</f>
        <v>24</v>
      </c>
      <c r="L1625">
        <f>_xlfn.RANK.EQ(Bike_Data[[#This Row],[Product Name Count]],Bike_Data[Product Name Count])</f>
        <v>3069</v>
      </c>
      <c r="M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5" t="s">
        <v>36</v>
      </c>
      <c r="O1625" t="s">
        <v>37</v>
      </c>
      <c r="P1625">
        <v>1</v>
      </c>
      <c r="Q1625">
        <v>1099.99</v>
      </c>
      <c r="R1625">
        <v>0.1</v>
      </c>
      <c r="S1625" t="s">
        <v>47</v>
      </c>
      <c r="T1625">
        <v>19</v>
      </c>
      <c r="U1625" t="s">
        <v>44</v>
      </c>
      <c r="V1625" t="s">
        <v>48</v>
      </c>
      <c r="W1625" t="s">
        <v>49</v>
      </c>
      <c r="X1625" t="s">
        <v>55</v>
      </c>
    </row>
    <row r="1626" spans="1:24" hidden="1" x14ac:dyDescent="0.25">
      <c r="A1626">
        <v>843</v>
      </c>
      <c r="B1626" t="s">
        <v>2446</v>
      </c>
      <c r="C1626" t="s">
        <v>2456</v>
      </c>
      <c r="D1626">
        <v>4</v>
      </c>
      <c r="E1626" t="s">
        <v>23</v>
      </c>
      <c r="F1626" t="s">
        <v>2457</v>
      </c>
      <c r="G1626" t="s">
        <v>44</v>
      </c>
      <c r="H1626" t="s">
        <v>659</v>
      </c>
      <c r="I1626" t="s">
        <v>2458</v>
      </c>
      <c r="J1626" t="s">
        <v>1875</v>
      </c>
      <c r="K1626">
        <f>COUNTIFS(Bike_Data[Product Name],Bike_Data[[#This Row],[Product Name]])</f>
        <v>22</v>
      </c>
      <c r="L1626">
        <f>_xlfn.RANK.EQ(Bike_Data[[#This Row],[Product Name Count]],Bike_Data[Product Name Count])</f>
        <v>3283</v>
      </c>
      <c r="M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6" t="s">
        <v>36</v>
      </c>
      <c r="O1626" t="s">
        <v>1861</v>
      </c>
      <c r="P1626">
        <v>1</v>
      </c>
      <c r="Q1626">
        <v>619.99</v>
      </c>
      <c r="R1626">
        <v>0.1</v>
      </c>
      <c r="S1626" t="s">
        <v>47</v>
      </c>
      <c r="T1626">
        <v>1</v>
      </c>
      <c r="U1626" t="s">
        <v>44</v>
      </c>
      <c r="V1626" t="s">
        <v>48</v>
      </c>
      <c r="W1626" t="s">
        <v>49</v>
      </c>
      <c r="X1626" t="s">
        <v>55</v>
      </c>
    </row>
    <row r="1627" spans="1:24" hidden="1" x14ac:dyDescent="0.25">
      <c r="A1627">
        <v>843</v>
      </c>
      <c r="B1627" t="s">
        <v>2446</v>
      </c>
      <c r="C1627" t="s">
        <v>2456</v>
      </c>
      <c r="D1627">
        <v>4</v>
      </c>
      <c r="E1627" t="s">
        <v>23</v>
      </c>
      <c r="F1627" t="s">
        <v>2457</v>
      </c>
      <c r="G1627" t="s">
        <v>44</v>
      </c>
      <c r="H1627" t="s">
        <v>659</v>
      </c>
      <c r="I1627" t="s">
        <v>2458</v>
      </c>
      <c r="J1627" t="s">
        <v>2029</v>
      </c>
      <c r="K1627">
        <f>COUNTIFS(Bike_Data[Product Name],Bike_Data[[#This Row],[Product Name]])</f>
        <v>18</v>
      </c>
      <c r="L1627">
        <f>_xlfn.RANK.EQ(Bike_Data[[#This Row],[Product Name Count]],Bike_Data[Product Name Count])</f>
        <v>3778</v>
      </c>
      <c r="M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27" t="s">
        <v>36</v>
      </c>
      <c r="O1627" t="s">
        <v>37</v>
      </c>
      <c r="P1627">
        <v>2</v>
      </c>
      <c r="Q1627">
        <v>599.99</v>
      </c>
      <c r="R1627">
        <v>0.1</v>
      </c>
      <c r="S1627" t="s">
        <v>47</v>
      </c>
      <c r="T1627">
        <v>11</v>
      </c>
      <c r="U1627" t="s">
        <v>44</v>
      </c>
      <c r="V1627" t="s">
        <v>48</v>
      </c>
      <c r="W1627" t="s">
        <v>49</v>
      </c>
      <c r="X1627" t="s">
        <v>55</v>
      </c>
    </row>
    <row r="1628" spans="1:24" hidden="1" x14ac:dyDescent="0.25">
      <c r="A1628">
        <v>844</v>
      </c>
      <c r="B1628" t="s">
        <v>2446</v>
      </c>
      <c r="C1628" t="s">
        <v>2459</v>
      </c>
      <c r="D1628">
        <v>4</v>
      </c>
      <c r="E1628" t="s">
        <v>23</v>
      </c>
      <c r="F1628" t="s">
        <v>2460</v>
      </c>
      <c r="G1628" t="s">
        <v>44</v>
      </c>
      <c r="H1628" t="s">
        <v>80</v>
      </c>
      <c r="I1628" t="s">
        <v>2461</v>
      </c>
      <c r="J1628" t="s">
        <v>78</v>
      </c>
      <c r="K1628">
        <f>COUNTIFS(Bike_Data[Product Name],Bike_Data[[#This Row],[Product Name]])</f>
        <v>193</v>
      </c>
      <c r="L1628">
        <f>_xlfn.RANK.EQ(Bike_Data[[#This Row],[Product Name Count]],Bike_Data[Product Name Count])</f>
        <v>1</v>
      </c>
      <c r="M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28" t="s">
        <v>36</v>
      </c>
      <c r="O1628" t="s">
        <v>37</v>
      </c>
      <c r="P1628">
        <v>1</v>
      </c>
      <c r="Q1628">
        <v>549.99</v>
      </c>
      <c r="R1628">
        <v>0.1</v>
      </c>
      <c r="S1628" t="s">
        <v>47</v>
      </c>
      <c r="T1628">
        <v>2</v>
      </c>
      <c r="U1628" t="s">
        <v>44</v>
      </c>
      <c r="V1628" t="s">
        <v>48</v>
      </c>
      <c r="W1628" t="s">
        <v>49</v>
      </c>
      <c r="X1628" t="s">
        <v>50</v>
      </c>
    </row>
    <row r="1629" spans="1:24" hidden="1" x14ac:dyDescent="0.25">
      <c r="A1629">
        <v>844</v>
      </c>
      <c r="B1629" t="s">
        <v>2446</v>
      </c>
      <c r="C1629" t="s">
        <v>2459</v>
      </c>
      <c r="D1629">
        <v>4</v>
      </c>
      <c r="E1629" t="s">
        <v>23</v>
      </c>
      <c r="F1629" t="s">
        <v>2460</v>
      </c>
      <c r="G1629" t="s">
        <v>44</v>
      </c>
      <c r="H1629" t="s">
        <v>80</v>
      </c>
      <c r="I1629" t="s">
        <v>2461</v>
      </c>
      <c r="J1629" t="s">
        <v>1995</v>
      </c>
      <c r="K1629">
        <f>COUNTIFS(Bike_Data[Product Name],Bike_Data[[#This Row],[Product Name]])</f>
        <v>28</v>
      </c>
      <c r="L1629">
        <f>_xlfn.RANK.EQ(Bike_Data[[#This Row],[Product Name Count]],Bike_Data[Product Name Count])</f>
        <v>2595</v>
      </c>
      <c r="M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29" t="s">
        <v>1867</v>
      </c>
      <c r="O1629" t="s">
        <v>40</v>
      </c>
      <c r="P1629">
        <v>1</v>
      </c>
      <c r="Q1629">
        <v>1499.99</v>
      </c>
      <c r="R1629">
        <v>0.2</v>
      </c>
      <c r="S1629" t="s">
        <v>47</v>
      </c>
      <c r="T1629">
        <v>20</v>
      </c>
      <c r="U1629" t="s">
        <v>44</v>
      </c>
      <c r="V1629" t="s">
        <v>48</v>
      </c>
      <c r="W1629" t="s">
        <v>49</v>
      </c>
      <c r="X1629" t="s">
        <v>50</v>
      </c>
    </row>
    <row r="1630" spans="1:24" hidden="1" x14ac:dyDescent="0.25">
      <c r="A1630">
        <v>844</v>
      </c>
      <c r="B1630" t="s">
        <v>2446</v>
      </c>
      <c r="C1630" t="s">
        <v>2459</v>
      </c>
      <c r="D1630">
        <v>4</v>
      </c>
      <c r="E1630" t="s">
        <v>23</v>
      </c>
      <c r="F1630" t="s">
        <v>2460</v>
      </c>
      <c r="G1630" t="s">
        <v>44</v>
      </c>
      <c r="H1630" t="s">
        <v>80</v>
      </c>
      <c r="I1630" t="s">
        <v>2461</v>
      </c>
      <c r="J1630" t="s">
        <v>1964</v>
      </c>
      <c r="K1630">
        <f>COUNTIFS(Bike_Data[Product Name],Bike_Data[[#This Row],[Product Name]])</f>
        <v>21</v>
      </c>
      <c r="L1630">
        <f>_xlfn.RANK.EQ(Bike_Data[[#This Row],[Product Name Count]],Bike_Data[Product Name Count])</f>
        <v>3437</v>
      </c>
      <c r="M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30" t="s">
        <v>29</v>
      </c>
      <c r="O1630" t="s">
        <v>40</v>
      </c>
      <c r="P1630">
        <v>2</v>
      </c>
      <c r="Q1630">
        <v>3499.99</v>
      </c>
      <c r="R1630">
        <v>0.05</v>
      </c>
      <c r="S1630" t="s">
        <v>47</v>
      </c>
      <c r="T1630">
        <v>5</v>
      </c>
      <c r="U1630" t="s">
        <v>44</v>
      </c>
      <c r="V1630" t="s">
        <v>48</v>
      </c>
      <c r="W1630" t="s">
        <v>49</v>
      </c>
      <c r="X1630" t="s">
        <v>50</v>
      </c>
    </row>
    <row r="1631" spans="1:24" hidden="1" x14ac:dyDescent="0.25">
      <c r="A1631">
        <v>844</v>
      </c>
      <c r="B1631" t="s">
        <v>2446</v>
      </c>
      <c r="C1631" t="s">
        <v>2459</v>
      </c>
      <c r="D1631">
        <v>4</v>
      </c>
      <c r="E1631" t="s">
        <v>23</v>
      </c>
      <c r="F1631" t="s">
        <v>2460</v>
      </c>
      <c r="G1631" t="s">
        <v>44</v>
      </c>
      <c r="H1631" t="s">
        <v>80</v>
      </c>
      <c r="I1631" t="s">
        <v>2461</v>
      </c>
      <c r="J1631" t="s">
        <v>1921</v>
      </c>
      <c r="K1631">
        <f>COUNTIFS(Bike_Data[Product Name],Bike_Data[[#This Row],[Product Name]])</f>
        <v>16</v>
      </c>
      <c r="L1631">
        <f>_xlfn.RANK.EQ(Bike_Data[[#This Row],[Product Name Count]],Bike_Data[Product Name Count])</f>
        <v>3937</v>
      </c>
      <c r="M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31" t="s">
        <v>36</v>
      </c>
      <c r="O1631" t="s">
        <v>1861</v>
      </c>
      <c r="P1631">
        <v>2</v>
      </c>
      <c r="Q1631">
        <v>402.99</v>
      </c>
      <c r="R1631">
        <v>7.0000000000000007E-2</v>
      </c>
      <c r="S1631" t="s">
        <v>47</v>
      </c>
      <c r="T1631">
        <v>29</v>
      </c>
      <c r="U1631" t="s">
        <v>44</v>
      </c>
      <c r="V1631" t="s">
        <v>48</v>
      </c>
      <c r="W1631" t="s">
        <v>49</v>
      </c>
      <c r="X1631" t="s">
        <v>50</v>
      </c>
    </row>
    <row r="1632" spans="1:24" hidden="1" x14ac:dyDescent="0.25">
      <c r="A1632">
        <v>844</v>
      </c>
      <c r="B1632" t="s">
        <v>2446</v>
      </c>
      <c r="C1632" t="s">
        <v>2459</v>
      </c>
      <c r="D1632">
        <v>4</v>
      </c>
      <c r="E1632" t="s">
        <v>23</v>
      </c>
      <c r="F1632" t="s">
        <v>2460</v>
      </c>
      <c r="G1632" t="s">
        <v>44</v>
      </c>
      <c r="H1632" t="s">
        <v>80</v>
      </c>
      <c r="I1632" t="s">
        <v>2461</v>
      </c>
      <c r="J1632" t="s">
        <v>1943</v>
      </c>
      <c r="K1632">
        <f>COUNTIFS(Bike_Data[Product Name],Bike_Data[[#This Row],[Product Name]])</f>
        <v>15</v>
      </c>
      <c r="L1632">
        <f>_xlfn.RANK.EQ(Bike_Data[[#This Row],[Product Name Count]],Bike_Data[Product Name Count])</f>
        <v>4033</v>
      </c>
      <c r="M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32" t="s">
        <v>87</v>
      </c>
      <c r="O1632" t="s">
        <v>40</v>
      </c>
      <c r="P1632">
        <v>2</v>
      </c>
      <c r="Q1632">
        <v>149.99</v>
      </c>
      <c r="R1632">
        <v>0.2</v>
      </c>
      <c r="S1632" t="s">
        <v>47</v>
      </c>
      <c r="T1632">
        <v>21</v>
      </c>
      <c r="U1632" t="s">
        <v>44</v>
      </c>
      <c r="V1632" t="s">
        <v>48</v>
      </c>
      <c r="W1632" t="s">
        <v>49</v>
      </c>
      <c r="X1632" t="s">
        <v>50</v>
      </c>
    </row>
    <row r="1633" spans="1:24" hidden="1" x14ac:dyDescent="0.25">
      <c r="A1633">
        <v>845</v>
      </c>
      <c r="B1633" t="s">
        <v>2451</v>
      </c>
      <c r="C1633" t="s">
        <v>2459</v>
      </c>
      <c r="D1633">
        <v>4</v>
      </c>
      <c r="E1633" t="s">
        <v>23</v>
      </c>
      <c r="F1633" t="s">
        <v>2462</v>
      </c>
      <c r="G1633" t="s">
        <v>44</v>
      </c>
      <c r="H1633" t="s">
        <v>635</v>
      </c>
      <c r="I1633" t="s">
        <v>2463</v>
      </c>
      <c r="J1633" t="s">
        <v>42</v>
      </c>
      <c r="K1633">
        <f>COUNTIFS(Bike_Data[Product Name],Bike_Data[[#This Row],[Product Name]])</f>
        <v>185</v>
      </c>
      <c r="L1633">
        <f>_xlfn.RANK.EQ(Bike_Data[[#This Row],[Product Name Count]],Bike_Data[Product Name Count])</f>
        <v>387</v>
      </c>
      <c r="M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33" t="s">
        <v>70</v>
      </c>
      <c r="O1633" t="s">
        <v>37</v>
      </c>
      <c r="P1633">
        <v>2</v>
      </c>
      <c r="Q1633">
        <v>599.99</v>
      </c>
      <c r="R1633">
        <v>0.05</v>
      </c>
      <c r="S1633" t="s">
        <v>47</v>
      </c>
      <c r="T1633">
        <v>2</v>
      </c>
      <c r="U1633" t="s">
        <v>44</v>
      </c>
      <c r="V1633" t="s">
        <v>48</v>
      </c>
      <c r="W1633" t="s">
        <v>49</v>
      </c>
      <c r="X1633" t="s">
        <v>55</v>
      </c>
    </row>
    <row r="1634" spans="1:24" hidden="1" x14ac:dyDescent="0.25">
      <c r="A1634">
        <v>845</v>
      </c>
      <c r="B1634" t="s">
        <v>2451</v>
      </c>
      <c r="C1634" t="s">
        <v>2459</v>
      </c>
      <c r="D1634">
        <v>4</v>
      </c>
      <c r="E1634" t="s">
        <v>23</v>
      </c>
      <c r="F1634" t="s">
        <v>2462</v>
      </c>
      <c r="G1634" t="s">
        <v>44</v>
      </c>
      <c r="H1634" t="s">
        <v>635</v>
      </c>
      <c r="I1634" t="s">
        <v>2463</v>
      </c>
      <c r="J1634" t="s">
        <v>42</v>
      </c>
      <c r="K1634">
        <f>COUNTIFS(Bike_Data[Product Name],Bike_Data[[#This Row],[Product Name]])</f>
        <v>185</v>
      </c>
      <c r="L1634">
        <f>_xlfn.RANK.EQ(Bike_Data[[#This Row],[Product Name Count]],Bike_Data[Product Name Count])</f>
        <v>387</v>
      </c>
      <c r="M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34" t="s">
        <v>36</v>
      </c>
      <c r="O1634" t="s">
        <v>37</v>
      </c>
      <c r="P1634">
        <v>2</v>
      </c>
      <c r="Q1634">
        <v>599.99</v>
      </c>
      <c r="R1634">
        <v>0.2</v>
      </c>
      <c r="S1634" t="s">
        <v>47</v>
      </c>
      <c r="T1634">
        <v>20</v>
      </c>
      <c r="U1634" t="s">
        <v>44</v>
      </c>
      <c r="V1634" t="s">
        <v>48</v>
      </c>
      <c r="W1634" t="s">
        <v>49</v>
      </c>
      <c r="X1634" t="s">
        <v>55</v>
      </c>
    </row>
    <row r="1635" spans="1:24" hidden="1" x14ac:dyDescent="0.25">
      <c r="A1635">
        <v>845</v>
      </c>
      <c r="B1635" t="s">
        <v>2451</v>
      </c>
      <c r="C1635" t="s">
        <v>2459</v>
      </c>
      <c r="D1635">
        <v>4</v>
      </c>
      <c r="E1635" t="s">
        <v>23</v>
      </c>
      <c r="F1635" t="s">
        <v>2462</v>
      </c>
      <c r="G1635" t="s">
        <v>44</v>
      </c>
      <c r="H1635" t="s">
        <v>635</v>
      </c>
      <c r="I1635" t="s">
        <v>2463</v>
      </c>
      <c r="J1635" t="s">
        <v>1932</v>
      </c>
      <c r="K1635">
        <f>COUNTIFS(Bike_Data[Product Name],Bike_Data[[#This Row],[Product Name]])</f>
        <v>23</v>
      </c>
      <c r="L1635">
        <f>_xlfn.RANK.EQ(Bike_Data[[#This Row],[Product Name Count]],Bike_Data[Product Name Count])</f>
        <v>3237</v>
      </c>
      <c r="M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35" t="s">
        <v>87</v>
      </c>
      <c r="O1635" t="s">
        <v>40</v>
      </c>
      <c r="P1635">
        <v>1</v>
      </c>
      <c r="Q1635">
        <v>189.99</v>
      </c>
      <c r="R1635">
        <v>0.05</v>
      </c>
      <c r="S1635" t="s">
        <v>47</v>
      </c>
      <c r="T1635">
        <v>8</v>
      </c>
      <c r="U1635" t="s">
        <v>44</v>
      </c>
      <c r="V1635" t="s">
        <v>48</v>
      </c>
      <c r="W1635" t="s">
        <v>49</v>
      </c>
      <c r="X1635" t="s">
        <v>55</v>
      </c>
    </row>
    <row r="1636" spans="1:24" hidden="1" x14ac:dyDescent="0.25">
      <c r="A1636">
        <v>845</v>
      </c>
      <c r="B1636" t="s">
        <v>2451</v>
      </c>
      <c r="C1636" t="s">
        <v>2459</v>
      </c>
      <c r="D1636">
        <v>4</v>
      </c>
      <c r="E1636" t="s">
        <v>23</v>
      </c>
      <c r="F1636" t="s">
        <v>2462</v>
      </c>
      <c r="G1636" t="s">
        <v>44</v>
      </c>
      <c r="H1636" t="s">
        <v>635</v>
      </c>
      <c r="I1636" t="s">
        <v>2463</v>
      </c>
      <c r="J1636" t="s">
        <v>1876</v>
      </c>
      <c r="K1636">
        <f>COUNTIFS(Bike_Data[Product Name],Bike_Data[[#This Row],[Product Name]])</f>
        <v>20</v>
      </c>
      <c r="L1636">
        <f>_xlfn.RANK.EQ(Bike_Data[[#This Row],[Product Name Count]],Bike_Data[Product Name Count])</f>
        <v>3563</v>
      </c>
      <c r="M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36" t="s">
        <v>36</v>
      </c>
      <c r="O1636" t="s">
        <v>1861</v>
      </c>
      <c r="P1636">
        <v>2</v>
      </c>
      <c r="Q1636">
        <v>749.99</v>
      </c>
      <c r="R1636">
        <v>0.2</v>
      </c>
      <c r="S1636" t="s">
        <v>47</v>
      </c>
      <c r="T1636">
        <v>20</v>
      </c>
      <c r="U1636" t="s">
        <v>44</v>
      </c>
      <c r="V1636" t="s">
        <v>48</v>
      </c>
      <c r="W1636" t="s">
        <v>49</v>
      </c>
      <c r="X1636" t="s">
        <v>55</v>
      </c>
    </row>
    <row r="1637" spans="1:24" hidden="1" x14ac:dyDescent="0.25">
      <c r="A1637">
        <v>845</v>
      </c>
      <c r="B1637" t="s">
        <v>2451</v>
      </c>
      <c r="C1637" t="s">
        <v>2459</v>
      </c>
      <c r="D1637">
        <v>4</v>
      </c>
      <c r="E1637" t="s">
        <v>23</v>
      </c>
      <c r="F1637" t="s">
        <v>2462</v>
      </c>
      <c r="G1637" t="s">
        <v>44</v>
      </c>
      <c r="H1637" t="s">
        <v>635</v>
      </c>
      <c r="I1637" t="s">
        <v>2463</v>
      </c>
      <c r="J1637" t="s">
        <v>2029</v>
      </c>
      <c r="K1637">
        <f>COUNTIFS(Bike_Data[Product Name],Bike_Data[[#This Row],[Product Name]])</f>
        <v>18</v>
      </c>
      <c r="L1637">
        <f>_xlfn.RANK.EQ(Bike_Data[[#This Row],[Product Name Count]],Bike_Data[Product Name Count])</f>
        <v>3778</v>
      </c>
      <c r="M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37" t="s">
        <v>36</v>
      </c>
      <c r="O1637" t="s">
        <v>37</v>
      </c>
      <c r="P1637">
        <v>1</v>
      </c>
      <c r="Q1637">
        <v>599.99</v>
      </c>
      <c r="R1637">
        <v>0.2</v>
      </c>
      <c r="S1637" t="s">
        <v>47</v>
      </c>
      <c r="T1637">
        <v>11</v>
      </c>
      <c r="U1637" t="s">
        <v>44</v>
      </c>
      <c r="V1637" t="s">
        <v>48</v>
      </c>
      <c r="W1637" t="s">
        <v>49</v>
      </c>
      <c r="X1637" t="s">
        <v>55</v>
      </c>
    </row>
    <row r="1638" spans="1:24" hidden="1" x14ac:dyDescent="0.25">
      <c r="A1638">
        <v>846</v>
      </c>
      <c r="B1638" t="s">
        <v>2451</v>
      </c>
      <c r="C1638" t="s">
        <v>2456</v>
      </c>
      <c r="D1638">
        <v>4</v>
      </c>
      <c r="E1638" t="s">
        <v>23</v>
      </c>
      <c r="F1638" t="s">
        <v>2464</v>
      </c>
      <c r="G1638" t="s">
        <v>44</v>
      </c>
      <c r="H1638" t="s">
        <v>830</v>
      </c>
      <c r="I1638" t="s">
        <v>2465</v>
      </c>
      <c r="J1638" t="s">
        <v>1869</v>
      </c>
      <c r="K1638">
        <f>COUNTIFS(Bike_Data[Product Name],Bike_Data[[#This Row],[Product Name]])</f>
        <v>28</v>
      </c>
      <c r="L1638">
        <f>_xlfn.RANK.EQ(Bike_Data[[#This Row],[Product Name Count]],Bike_Data[Product Name Count])</f>
        <v>2595</v>
      </c>
      <c r="M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38" t="s">
        <v>70</v>
      </c>
      <c r="O1638" t="s">
        <v>1861</v>
      </c>
      <c r="P1638">
        <v>2</v>
      </c>
      <c r="Q1638">
        <v>551.99</v>
      </c>
      <c r="R1638">
        <v>7.0000000000000007E-2</v>
      </c>
      <c r="S1638" t="s">
        <v>47</v>
      </c>
      <c r="T1638">
        <v>1</v>
      </c>
      <c r="U1638" t="s">
        <v>44</v>
      </c>
      <c r="V1638" t="s">
        <v>48</v>
      </c>
      <c r="W1638" t="s">
        <v>49</v>
      </c>
      <c r="X1638" t="s">
        <v>50</v>
      </c>
    </row>
    <row r="1639" spans="1:24" hidden="1" x14ac:dyDescent="0.25">
      <c r="A1639">
        <v>846</v>
      </c>
      <c r="B1639" t="s">
        <v>2451</v>
      </c>
      <c r="C1639" t="s">
        <v>2456</v>
      </c>
      <c r="D1639">
        <v>4</v>
      </c>
      <c r="E1639" t="s">
        <v>23</v>
      </c>
      <c r="F1639" t="s">
        <v>2464</v>
      </c>
      <c r="G1639" t="s">
        <v>44</v>
      </c>
      <c r="H1639" t="s">
        <v>830</v>
      </c>
      <c r="I1639" t="s">
        <v>2465</v>
      </c>
      <c r="J1639" t="s">
        <v>1972</v>
      </c>
      <c r="K1639">
        <f>COUNTIFS(Bike_Data[Product Name],Bike_Data[[#This Row],[Product Name]])</f>
        <v>26</v>
      </c>
      <c r="L1639">
        <f>_xlfn.RANK.EQ(Bike_Data[[#This Row],[Product Name Count]],Bike_Data[Product Name Count])</f>
        <v>2762</v>
      </c>
      <c r="M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39" t="s">
        <v>36</v>
      </c>
      <c r="O1639" t="s">
        <v>1861</v>
      </c>
      <c r="P1639">
        <v>1</v>
      </c>
      <c r="Q1639">
        <v>416.99</v>
      </c>
      <c r="R1639">
        <v>0.1</v>
      </c>
      <c r="S1639" t="s">
        <v>47</v>
      </c>
      <c r="T1639">
        <v>30</v>
      </c>
      <c r="U1639" t="s">
        <v>44</v>
      </c>
      <c r="V1639" t="s">
        <v>48</v>
      </c>
      <c r="W1639" t="s">
        <v>49</v>
      </c>
      <c r="X1639" t="s">
        <v>50</v>
      </c>
    </row>
    <row r="1640" spans="1:24" hidden="1" x14ac:dyDescent="0.25">
      <c r="A1640">
        <v>846</v>
      </c>
      <c r="B1640" t="s">
        <v>2451</v>
      </c>
      <c r="C1640" t="s">
        <v>2456</v>
      </c>
      <c r="D1640">
        <v>4</v>
      </c>
      <c r="E1640" t="s">
        <v>23</v>
      </c>
      <c r="F1640" t="s">
        <v>2464</v>
      </c>
      <c r="G1640" t="s">
        <v>44</v>
      </c>
      <c r="H1640" t="s">
        <v>830</v>
      </c>
      <c r="I1640" t="s">
        <v>2465</v>
      </c>
      <c r="J1640" t="s">
        <v>1875</v>
      </c>
      <c r="K1640">
        <f>COUNTIFS(Bike_Data[Product Name],Bike_Data[[#This Row],[Product Name]])</f>
        <v>22</v>
      </c>
      <c r="L1640">
        <f>_xlfn.RANK.EQ(Bike_Data[[#This Row],[Product Name Count]],Bike_Data[Product Name Count])</f>
        <v>3283</v>
      </c>
      <c r="M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0" t="s">
        <v>36</v>
      </c>
      <c r="O1640" t="s">
        <v>1861</v>
      </c>
      <c r="P1640">
        <v>2</v>
      </c>
      <c r="Q1640">
        <v>619.99</v>
      </c>
      <c r="R1640">
        <v>0.05</v>
      </c>
      <c r="S1640" t="s">
        <v>47</v>
      </c>
      <c r="T1640">
        <v>1</v>
      </c>
      <c r="U1640" t="s">
        <v>44</v>
      </c>
      <c r="V1640" t="s">
        <v>48</v>
      </c>
      <c r="W1640" t="s">
        <v>49</v>
      </c>
      <c r="X1640" t="s">
        <v>50</v>
      </c>
    </row>
    <row r="1641" spans="1:24" hidden="1" x14ac:dyDescent="0.25">
      <c r="A1641">
        <v>846</v>
      </c>
      <c r="B1641" t="s">
        <v>2451</v>
      </c>
      <c r="C1641" t="s">
        <v>2456</v>
      </c>
      <c r="D1641">
        <v>4</v>
      </c>
      <c r="E1641" t="s">
        <v>23</v>
      </c>
      <c r="F1641" t="s">
        <v>2464</v>
      </c>
      <c r="G1641" t="s">
        <v>44</v>
      </c>
      <c r="H1641" t="s">
        <v>830</v>
      </c>
      <c r="I1641" t="s">
        <v>2465</v>
      </c>
      <c r="J1641" t="s">
        <v>2466</v>
      </c>
      <c r="K1641">
        <f>COUNTIFS(Bike_Data[Product Name],Bike_Data[[#This Row],[Product Name]])</f>
        <v>19</v>
      </c>
      <c r="L1641">
        <f>_xlfn.RANK.EQ(Bike_Data[[#This Row],[Product Name Count]],Bike_Data[Product Name Count])</f>
        <v>3683</v>
      </c>
      <c r="M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41" t="s">
        <v>39</v>
      </c>
      <c r="O1641" t="s">
        <v>1857</v>
      </c>
      <c r="P1641">
        <v>2</v>
      </c>
      <c r="Q1641">
        <v>1409.99</v>
      </c>
      <c r="R1641">
        <v>0.05</v>
      </c>
      <c r="S1641" t="s">
        <v>47</v>
      </c>
      <c r="T1641">
        <v>18</v>
      </c>
      <c r="U1641" t="s">
        <v>44</v>
      </c>
      <c r="V1641" t="s">
        <v>48</v>
      </c>
      <c r="W1641" t="s">
        <v>49</v>
      </c>
      <c r="X1641" t="s">
        <v>50</v>
      </c>
    </row>
    <row r="1642" spans="1:24" hidden="1" x14ac:dyDescent="0.25">
      <c r="A1642">
        <v>846</v>
      </c>
      <c r="B1642" t="s">
        <v>2451</v>
      </c>
      <c r="C1642" t="s">
        <v>2456</v>
      </c>
      <c r="D1642">
        <v>4</v>
      </c>
      <c r="E1642" t="s">
        <v>23</v>
      </c>
      <c r="F1642" t="s">
        <v>2464</v>
      </c>
      <c r="G1642" t="s">
        <v>44</v>
      </c>
      <c r="H1642" t="s">
        <v>830</v>
      </c>
      <c r="I1642" t="s">
        <v>2465</v>
      </c>
      <c r="J1642" t="s">
        <v>1899</v>
      </c>
      <c r="K1642">
        <f>COUNTIFS(Bike_Data[Product Name],Bike_Data[[#This Row],[Product Name]])</f>
        <v>14</v>
      </c>
      <c r="L1642">
        <f>_xlfn.RANK.EQ(Bike_Data[[#This Row],[Product Name Count]],Bike_Data[Product Name Count])</f>
        <v>4078</v>
      </c>
      <c r="M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42" t="s">
        <v>39</v>
      </c>
      <c r="O1642" t="s">
        <v>40</v>
      </c>
      <c r="P1642">
        <v>1</v>
      </c>
      <c r="Q1642">
        <v>5299.99</v>
      </c>
      <c r="R1642">
        <v>7.0000000000000007E-2</v>
      </c>
      <c r="S1642" t="s">
        <v>47</v>
      </c>
      <c r="T1642">
        <v>0</v>
      </c>
      <c r="U1642" t="s">
        <v>44</v>
      </c>
      <c r="V1642" t="s">
        <v>48</v>
      </c>
      <c r="W1642" t="s">
        <v>49</v>
      </c>
      <c r="X1642" t="s">
        <v>50</v>
      </c>
    </row>
    <row r="1643" spans="1:24" hidden="1" x14ac:dyDescent="0.25">
      <c r="A1643">
        <v>847</v>
      </c>
      <c r="B1643" t="s">
        <v>2459</v>
      </c>
      <c r="C1643" t="s">
        <v>2456</v>
      </c>
      <c r="D1643">
        <v>4</v>
      </c>
      <c r="E1643" t="s">
        <v>23</v>
      </c>
      <c r="F1643" t="s">
        <v>2467</v>
      </c>
      <c r="G1643" t="s">
        <v>44</v>
      </c>
      <c r="H1643" t="s">
        <v>1084</v>
      </c>
      <c r="I1643" t="s">
        <v>2468</v>
      </c>
      <c r="J1643" t="s">
        <v>1874</v>
      </c>
      <c r="K1643">
        <f>COUNTIFS(Bike_Data[Product Name],Bike_Data[[#This Row],[Product Name]])</f>
        <v>25</v>
      </c>
      <c r="L1643">
        <f>_xlfn.RANK.EQ(Bike_Data[[#This Row],[Product Name Count]],Bike_Data[Product Name Count])</f>
        <v>2944</v>
      </c>
      <c r="M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3" t="s">
        <v>77</v>
      </c>
      <c r="O1643" t="s">
        <v>40</v>
      </c>
      <c r="P1643">
        <v>2</v>
      </c>
      <c r="Q1643">
        <v>4999.99</v>
      </c>
      <c r="R1643">
        <v>0.05</v>
      </c>
      <c r="S1643" t="s">
        <v>47</v>
      </c>
      <c r="T1643">
        <v>20</v>
      </c>
      <c r="U1643" t="s">
        <v>44</v>
      </c>
      <c r="V1643" t="s">
        <v>48</v>
      </c>
      <c r="W1643" t="s">
        <v>49</v>
      </c>
      <c r="X1643" t="s">
        <v>55</v>
      </c>
    </row>
    <row r="1644" spans="1:24" hidden="1" x14ac:dyDescent="0.25">
      <c r="A1644">
        <v>848</v>
      </c>
      <c r="B1644" t="s">
        <v>2459</v>
      </c>
      <c r="C1644" t="s">
        <v>2469</v>
      </c>
      <c r="D1644">
        <v>4</v>
      </c>
      <c r="E1644" t="s">
        <v>23</v>
      </c>
      <c r="F1644" t="s">
        <v>2470</v>
      </c>
      <c r="G1644" t="s">
        <v>44</v>
      </c>
      <c r="H1644" t="s">
        <v>702</v>
      </c>
      <c r="I1644" t="s">
        <v>2471</v>
      </c>
      <c r="J1644" t="s">
        <v>2104</v>
      </c>
      <c r="K1644">
        <f>COUNTIFS(Bike_Data[Product Name],Bike_Data[[#This Row],[Product Name]])</f>
        <v>28</v>
      </c>
      <c r="L1644">
        <f>_xlfn.RANK.EQ(Bike_Data[[#This Row],[Product Name Count]],Bike_Data[Product Name Count])</f>
        <v>2595</v>
      </c>
      <c r="M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4" t="s">
        <v>87</v>
      </c>
      <c r="O1644" t="s">
        <v>37</v>
      </c>
      <c r="P1644">
        <v>2</v>
      </c>
      <c r="Q1644">
        <v>489.99</v>
      </c>
      <c r="R1644">
        <v>0.2</v>
      </c>
      <c r="S1644" t="s">
        <v>47</v>
      </c>
      <c r="T1644">
        <v>12</v>
      </c>
      <c r="U1644" t="s">
        <v>44</v>
      </c>
      <c r="V1644" t="s">
        <v>48</v>
      </c>
      <c r="W1644" t="s">
        <v>49</v>
      </c>
      <c r="X1644" t="s">
        <v>55</v>
      </c>
    </row>
    <row r="1645" spans="1:24" hidden="1" x14ac:dyDescent="0.25">
      <c r="A1645">
        <v>848</v>
      </c>
      <c r="B1645" t="s">
        <v>2459</v>
      </c>
      <c r="C1645" t="s">
        <v>2469</v>
      </c>
      <c r="D1645">
        <v>4</v>
      </c>
      <c r="E1645" t="s">
        <v>23</v>
      </c>
      <c r="F1645" t="s">
        <v>2470</v>
      </c>
      <c r="G1645" t="s">
        <v>44</v>
      </c>
      <c r="H1645" t="s">
        <v>702</v>
      </c>
      <c r="I1645" t="s">
        <v>2471</v>
      </c>
      <c r="J1645" t="s">
        <v>2133</v>
      </c>
      <c r="K1645">
        <f>COUNTIFS(Bike_Data[Product Name],Bike_Data[[#This Row],[Product Name]])</f>
        <v>25</v>
      </c>
      <c r="L1645">
        <f>_xlfn.RANK.EQ(Bike_Data[[#This Row],[Product Name Count]],Bike_Data[Product Name Count])</f>
        <v>2944</v>
      </c>
      <c r="M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5" t="s">
        <v>87</v>
      </c>
      <c r="O1645" t="s">
        <v>1857</v>
      </c>
      <c r="P1645">
        <v>1</v>
      </c>
      <c r="Q1645">
        <v>209.99</v>
      </c>
      <c r="R1645">
        <v>7.0000000000000007E-2</v>
      </c>
      <c r="S1645" t="s">
        <v>47</v>
      </c>
      <c r="T1645">
        <v>22</v>
      </c>
      <c r="U1645" t="s">
        <v>44</v>
      </c>
      <c r="V1645" t="s">
        <v>48</v>
      </c>
      <c r="W1645" t="s">
        <v>49</v>
      </c>
      <c r="X1645" t="s">
        <v>55</v>
      </c>
    </row>
    <row r="1646" spans="1:24" hidden="1" x14ac:dyDescent="0.25">
      <c r="A1646">
        <v>848</v>
      </c>
      <c r="B1646" t="s">
        <v>2459</v>
      </c>
      <c r="C1646" t="s">
        <v>2469</v>
      </c>
      <c r="D1646">
        <v>4</v>
      </c>
      <c r="E1646" t="s">
        <v>23</v>
      </c>
      <c r="F1646" t="s">
        <v>2470</v>
      </c>
      <c r="G1646" t="s">
        <v>44</v>
      </c>
      <c r="H1646" t="s">
        <v>702</v>
      </c>
      <c r="I1646" t="s">
        <v>2471</v>
      </c>
      <c r="J1646" t="s">
        <v>1973</v>
      </c>
      <c r="K1646">
        <f>COUNTIFS(Bike_Data[Product Name],Bike_Data[[#This Row],[Product Name]])</f>
        <v>24</v>
      </c>
      <c r="L1646">
        <f>_xlfn.RANK.EQ(Bike_Data[[#This Row],[Product Name Count]],Bike_Data[Product Name Count])</f>
        <v>3069</v>
      </c>
      <c r="M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6" t="s">
        <v>39</v>
      </c>
      <c r="O1646" t="s">
        <v>1857</v>
      </c>
      <c r="P1646">
        <v>2</v>
      </c>
      <c r="Q1646">
        <v>1469.99</v>
      </c>
      <c r="R1646">
        <v>7.0000000000000007E-2</v>
      </c>
      <c r="S1646" t="s">
        <v>47</v>
      </c>
      <c r="T1646">
        <v>6</v>
      </c>
      <c r="U1646" t="s">
        <v>44</v>
      </c>
      <c r="V1646" t="s">
        <v>48</v>
      </c>
      <c r="W1646" t="s">
        <v>49</v>
      </c>
      <c r="X1646" t="s">
        <v>55</v>
      </c>
    </row>
    <row r="1647" spans="1:24" hidden="1" x14ac:dyDescent="0.25">
      <c r="A1647">
        <v>848</v>
      </c>
      <c r="B1647" t="s">
        <v>2459</v>
      </c>
      <c r="C1647" t="s">
        <v>2469</v>
      </c>
      <c r="D1647">
        <v>4</v>
      </c>
      <c r="E1647" t="s">
        <v>23</v>
      </c>
      <c r="F1647" t="s">
        <v>2470</v>
      </c>
      <c r="G1647" t="s">
        <v>44</v>
      </c>
      <c r="H1647" t="s">
        <v>702</v>
      </c>
      <c r="I1647" t="s">
        <v>2471</v>
      </c>
      <c r="J1647" t="s">
        <v>1932</v>
      </c>
      <c r="K1647">
        <f>COUNTIFS(Bike_Data[Product Name],Bike_Data[[#This Row],[Product Name]])</f>
        <v>23</v>
      </c>
      <c r="L1647">
        <f>_xlfn.RANK.EQ(Bike_Data[[#This Row],[Product Name Count]],Bike_Data[Product Name Count])</f>
        <v>3237</v>
      </c>
      <c r="M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7" t="s">
        <v>87</v>
      </c>
      <c r="O1647" t="s">
        <v>40</v>
      </c>
      <c r="P1647">
        <v>2</v>
      </c>
      <c r="Q1647">
        <v>189.99</v>
      </c>
      <c r="R1647">
        <v>0.2</v>
      </c>
      <c r="S1647" t="s">
        <v>47</v>
      </c>
      <c r="T1647">
        <v>8</v>
      </c>
      <c r="U1647" t="s">
        <v>44</v>
      </c>
      <c r="V1647" t="s">
        <v>48</v>
      </c>
      <c r="W1647" t="s">
        <v>49</v>
      </c>
      <c r="X1647" t="s">
        <v>55</v>
      </c>
    </row>
    <row r="1648" spans="1:24" hidden="1" x14ac:dyDescent="0.25">
      <c r="A1648">
        <v>851</v>
      </c>
      <c r="B1648" t="s">
        <v>2469</v>
      </c>
      <c r="C1648" t="s">
        <v>2475</v>
      </c>
      <c r="D1648">
        <v>4</v>
      </c>
      <c r="E1648" t="s">
        <v>23</v>
      </c>
      <c r="F1648" t="s">
        <v>2478</v>
      </c>
      <c r="G1648" t="s">
        <v>44</v>
      </c>
      <c r="H1648" t="s">
        <v>143</v>
      </c>
      <c r="I1648" t="s">
        <v>2479</v>
      </c>
      <c r="J1648" t="s">
        <v>2133</v>
      </c>
      <c r="K1648">
        <f>COUNTIFS(Bike_Data[Product Name],Bike_Data[[#This Row],[Product Name]])</f>
        <v>25</v>
      </c>
      <c r="L1648">
        <f>_xlfn.RANK.EQ(Bike_Data[[#This Row],[Product Name Count]],Bike_Data[Product Name Count])</f>
        <v>2944</v>
      </c>
      <c r="M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8" t="s">
        <v>87</v>
      </c>
      <c r="O1648" t="s">
        <v>1857</v>
      </c>
      <c r="P1648">
        <v>1</v>
      </c>
      <c r="Q1648">
        <v>209.99</v>
      </c>
      <c r="R1648">
        <v>0.05</v>
      </c>
      <c r="S1648" t="s">
        <v>47</v>
      </c>
      <c r="T1648">
        <v>22</v>
      </c>
      <c r="U1648" t="s">
        <v>44</v>
      </c>
      <c r="V1648" t="s">
        <v>48</v>
      </c>
      <c r="W1648" t="s">
        <v>49</v>
      </c>
      <c r="X1648" t="s">
        <v>50</v>
      </c>
    </row>
    <row r="1649" spans="1:24" hidden="1" x14ac:dyDescent="0.25">
      <c r="A1649">
        <v>851</v>
      </c>
      <c r="B1649" t="s">
        <v>2469</v>
      </c>
      <c r="C1649" t="s">
        <v>2475</v>
      </c>
      <c r="D1649">
        <v>4</v>
      </c>
      <c r="E1649" t="s">
        <v>23</v>
      </c>
      <c r="F1649" t="s">
        <v>2478</v>
      </c>
      <c r="G1649" t="s">
        <v>44</v>
      </c>
      <c r="H1649" t="s">
        <v>143</v>
      </c>
      <c r="I1649" t="s">
        <v>2479</v>
      </c>
      <c r="J1649" t="s">
        <v>1881</v>
      </c>
      <c r="K1649">
        <f>COUNTIFS(Bike_Data[Product Name],Bike_Data[[#This Row],[Product Name]])</f>
        <v>22</v>
      </c>
      <c r="L1649">
        <f>_xlfn.RANK.EQ(Bike_Data[[#This Row],[Product Name Count]],Bike_Data[Product Name Count])</f>
        <v>3283</v>
      </c>
      <c r="M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49" t="s">
        <v>39</v>
      </c>
      <c r="O1649" t="s">
        <v>30</v>
      </c>
      <c r="P1649">
        <v>1</v>
      </c>
      <c r="Q1649">
        <v>999.99</v>
      </c>
      <c r="R1649">
        <v>0.2</v>
      </c>
      <c r="S1649" t="s">
        <v>47</v>
      </c>
      <c r="T1649">
        <v>17</v>
      </c>
      <c r="U1649" t="s">
        <v>44</v>
      </c>
      <c r="V1649" t="s">
        <v>48</v>
      </c>
      <c r="W1649" t="s">
        <v>49</v>
      </c>
      <c r="X1649" t="s">
        <v>50</v>
      </c>
    </row>
    <row r="1650" spans="1:24" hidden="1" x14ac:dyDescent="0.25">
      <c r="A1650">
        <v>854</v>
      </c>
      <c r="B1650" t="s">
        <v>2475</v>
      </c>
      <c r="C1650" t="s">
        <v>2483</v>
      </c>
      <c r="D1650">
        <v>4</v>
      </c>
      <c r="E1650" t="s">
        <v>23</v>
      </c>
      <c r="F1650" t="s">
        <v>2484</v>
      </c>
      <c r="G1650" t="s">
        <v>44</v>
      </c>
      <c r="H1650" t="s">
        <v>702</v>
      </c>
      <c r="I1650" t="s">
        <v>2485</v>
      </c>
      <c r="J1650" t="s">
        <v>2388</v>
      </c>
      <c r="K1650">
        <f>COUNTIFS(Bike_Data[Product Name],Bike_Data[[#This Row],[Product Name]])</f>
        <v>19</v>
      </c>
      <c r="L1650">
        <f>_xlfn.RANK.EQ(Bike_Data[[#This Row],[Product Name Count]],Bike_Data[Product Name Count])</f>
        <v>3683</v>
      </c>
      <c r="M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50" t="s">
        <v>87</v>
      </c>
      <c r="O1650" t="s">
        <v>40</v>
      </c>
      <c r="P1650">
        <v>1</v>
      </c>
      <c r="Q1650">
        <v>189.99</v>
      </c>
      <c r="R1650">
        <v>0.1</v>
      </c>
      <c r="S1650" t="s">
        <v>47</v>
      </c>
      <c r="T1650">
        <v>14</v>
      </c>
      <c r="U1650" t="s">
        <v>44</v>
      </c>
      <c r="V1650" t="s">
        <v>48</v>
      </c>
      <c r="W1650" t="s">
        <v>49</v>
      </c>
      <c r="X1650" t="s">
        <v>50</v>
      </c>
    </row>
    <row r="1651" spans="1:24" hidden="1" x14ac:dyDescent="0.25">
      <c r="A1651">
        <v>855</v>
      </c>
      <c r="B1651" t="s">
        <v>2475</v>
      </c>
      <c r="C1651" t="s">
        <v>2486</v>
      </c>
      <c r="D1651">
        <v>4</v>
      </c>
      <c r="E1651" t="s">
        <v>23</v>
      </c>
      <c r="F1651" t="s">
        <v>2487</v>
      </c>
      <c r="G1651" t="s">
        <v>44</v>
      </c>
      <c r="H1651" t="s">
        <v>53</v>
      </c>
      <c r="I1651" t="s">
        <v>2488</v>
      </c>
      <c r="J1651" t="s">
        <v>75</v>
      </c>
      <c r="K1651">
        <f>COUNTIFS(Bike_Data[Product Name],Bike_Data[[#This Row],[Product Name]])</f>
        <v>89</v>
      </c>
      <c r="L1651">
        <f>_xlfn.RANK.EQ(Bike_Data[[#This Row],[Product Name Count]],Bike_Data[Product Name Count])</f>
        <v>1826</v>
      </c>
      <c r="M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51" t="s">
        <v>36</v>
      </c>
      <c r="O1651" t="s">
        <v>69</v>
      </c>
      <c r="P1651">
        <v>1</v>
      </c>
      <c r="Q1651">
        <v>449</v>
      </c>
      <c r="R1651">
        <v>0.1</v>
      </c>
      <c r="S1651" t="s">
        <v>47</v>
      </c>
      <c r="T1651">
        <v>13</v>
      </c>
      <c r="U1651" t="s">
        <v>44</v>
      </c>
      <c r="V1651" t="s">
        <v>48</v>
      </c>
      <c r="W1651" t="s">
        <v>49</v>
      </c>
      <c r="X1651" t="s">
        <v>50</v>
      </c>
    </row>
    <row r="1652" spans="1:24" hidden="1" x14ac:dyDescent="0.25">
      <c r="A1652">
        <v>855</v>
      </c>
      <c r="B1652" t="s">
        <v>2475</v>
      </c>
      <c r="C1652" t="s">
        <v>2486</v>
      </c>
      <c r="D1652">
        <v>4</v>
      </c>
      <c r="E1652" t="s">
        <v>23</v>
      </c>
      <c r="F1652" t="s">
        <v>2487</v>
      </c>
      <c r="G1652" t="s">
        <v>44</v>
      </c>
      <c r="H1652" t="s">
        <v>53</v>
      </c>
      <c r="I1652" t="s">
        <v>2488</v>
      </c>
      <c r="J1652" t="s">
        <v>2133</v>
      </c>
      <c r="K1652">
        <f>COUNTIFS(Bike_Data[Product Name],Bike_Data[[#This Row],[Product Name]])</f>
        <v>25</v>
      </c>
      <c r="L1652">
        <f>_xlfn.RANK.EQ(Bike_Data[[#This Row],[Product Name Count]],Bike_Data[Product Name Count])</f>
        <v>2944</v>
      </c>
      <c r="M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52" t="s">
        <v>87</v>
      </c>
      <c r="O1652" t="s">
        <v>1857</v>
      </c>
      <c r="P1652">
        <v>2</v>
      </c>
      <c r="Q1652">
        <v>209.99</v>
      </c>
      <c r="R1652">
        <v>0.2</v>
      </c>
      <c r="S1652" t="s">
        <v>47</v>
      </c>
      <c r="T1652">
        <v>22</v>
      </c>
      <c r="U1652" t="s">
        <v>44</v>
      </c>
      <c r="V1652" t="s">
        <v>48</v>
      </c>
      <c r="W1652" t="s">
        <v>49</v>
      </c>
      <c r="X1652" t="s">
        <v>50</v>
      </c>
    </row>
    <row r="1653" spans="1:24" hidden="1" x14ac:dyDescent="0.25">
      <c r="A1653">
        <v>855</v>
      </c>
      <c r="B1653" t="s">
        <v>2475</v>
      </c>
      <c r="C1653" t="s">
        <v>2486</v>
      </c>
      <c r="D1653">
        <v>4</v>
      </c>
      <c r="E1653" t="s">
        <v>23</v>
      </c>
      <c r="F1653" t="s">
        <v>2487</v>
      </c>
      <c r="G1653" t="s">
        <v>44</v>
      </c>
      <c r="H1653" t="s">
        <v>53</v>
      </c>
      <c r="I1653" t="s">
        <v>2488</v>
      </c>
      <c r="J1653" t="s">
        <v>2023</v>
      </c>
      <c r="K1653">
        <f>COUNTIFS(Bike_Data[Product Name],Bike_Data[[#This Row],[Product Name]])</f>
        <v>18</v>
      </c>
      <c r="L1653">
        <f>_xlfn.RANK.EQ(Bike_Data[[#This Row],[Product Name Count]],Bike_Data[Product Name Count])</f>
        <v>3778</v>
      </c>
      <c r="M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53" t="s">
        <v>87</v>
      </c>
      <c r="O1653" t="s">
        <v>40</v>
      </c>
      <c r="P1653">
        <v>1</v>
      </c>
      <c r="Q1653">
        <v>209.99</v>
      </c>
      <c r="R1653">
        <v>0.2</v>
      </c>
      <c r="S1653" t="s">
        <v>47</v>
      </c>
      <c r="T1653">
        <v>8</v>
      </c>
      <c r="U1653" t="s">
        <v>44</v>
      </c>
      <c r="V1653" t="s">
        <v>48</v>
      </c>
      <c r="W1653" t="s">
        <v>49</v>
      </c>
      <c r="X1653" t="s">
        <v>50</v>
      </c>
    </row>
    <row r="1654" spans="1:24" hidden="1" x14ac:dyDescent="0.25">
      <c r="A1654">
        <v>856</v>
      </c>
      <c r="B1654" t="s">
        <v>2483</v>
      </c>
      <c r="C1654" t="s">
        <v>2489</v>
      </c>
      <c r="D1654">
        <v>4</v>
      </c>
      <c r="E1654" t="s">
        <v>23</v>
      </c>
      <c r="F1654" t="s">
        <v>2490</v>
      </c>
      <c r="G1654" t="s">
        <v>44</v>
      </c>
      <c r="H1654" t="s">
        <v>80</v>
      </c>
      <c r="I1654" t="s">
        <v>2491</v>
      </c>
      <c r="J1654" t="s">
        <v>2015</v>
      </c>
      <c r="K1654">
        <f>COUNTIFS(Bike_Data[Product Name],Bike_Data[[#This Row],[Product Name]])</f>
        <v>18</v>
      </c>
      <c r="L1654">
        <f>_xlfn.RANK.EQ(Bike_Data[[#This Row],[Product Name Count]],Bike_Data[Product Name Count])</f>
        <v>3778</v>
      </c>
      <c r="M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54" t="s">
        <v>39</v>
      </c>
      <c r="O1654" t="s">
        <v>1857</v>
      </c>
      <c r="P1654">
        <v>2</v>
      </c>
      <c r="Q1654">
        <v>549.99</v>
      </c>
      <c r="R1654">
        <v>0.05</v>
      </c>
      <c r="S1654" t="s">
        <v>47</v>
      </c>
      <c r="T1654">
        <v>18</v>
      </c>
      <c r="U1654" t="s">
        <v>44</v>
      </c>
      <c r="V1654" t="s">
        <v>48</v>
      </c>
      <c r="W1654" t="s">
        <v>49</v>
      </c>
      <c r="X1654" t="s">
        <v>50</v>
      </c>
    </row>
    <row r="1655" spans="1:24" hidden="1" x14ac:dyDescent="0.25">
      <c r="A1655">
        <v>857</v>
      </c>
      <c r="B1655" t="s">
        <v>2480</v>
      </c>
      <c r="C1655" t="s">
        <v>2489</v>
      </c>
      <c r="D1655">
        <v>4</v>
      </c>
      <c r="E1655" t="s">
        <v>23</v>
      </c>
      <c r="F1655" t="s">
        <v>2492</v>
      </c>
      <c r="G1655" t="s">
        <v>44</v>
      </c>
      <c r="H1655" t="s">
        <v>2493</v>
      </c>
      <c r="I1655" t="s">
        <v>2494</v>
      </c>
      <c r="J1655" t="s">
        <v>1953</v>
      </c>
      <c r="K1655">
        <f>COUNTIFS(Bike_Data[Product Name],Bike_Data[[#This Row],[Product Name]])</f>
        <v>24</v>
      </c>
      <c r="L1655">
        <f>_xlfn.RANK.EQ(Bike_Data[[#This Row],[Product Name Count]],Bike_Data[Product Name Count])</f>
        <v>3069</v>
      </c>
      <c r="M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55" t="s">
        <v>39</v>
      </c>
      <c r="O1655" t="s">
        <v>40</v>
      </c>
      <c r="P1655">
        <v>1</v>
      </c>
      <c r="Q1655">
        <v>999.99</v>
      </c>
      <c r="R1655">
        <v>0.2</v>
      </c>
      <c r="S1655" t="s">
        <v>47</v>
      </c>
      <c r="T1655">
        <v>29</v>
      </c>
      <c r="U1655" t="s">
        <v>44</v>
      </c>
      <c r="V1655" t="s">
        <v>48</v>
      </c>
      <c r="W1655" t="s">
        <v>49</v>
      </c>
      <c r="X1655" t="s">
        <v>55</v>
      </c>
    </row>
    <row r="1656" spans="1:24" hidden="1" x14ac:dyDescent="0.25">
      <c r="A1656">
        <v>858</v>
      </c>
      <c r="B1656" t="s">
        <v>2486</v>
      </c>
      <c r="C1656" t="s">
        <v>2495</v>
      </c>
      <c r="D1656">
        <v>4</v>
      </c>
      <c r="E1656" t="s">
        <v>23</v>
      </c>
      <c r="F1656" t="s">
        <v>2496</v>
      </c>
      <c r="G1656" t="s">
        <v>44</v>
      </c>
      <c r="H1656" t="s">
        <v>1047</v>
      </c>
      <c r="I1656" t="s">
        <v>2497</v>
      </c>
      <c r="J1656" t="s">
        <v>86</v>
      </c>
      <c r="K1656">
        <f>COUNTIFS(Bike_Data[Product Name],Bike_Data[[#This Row],[Product Name]])</f>
        <v>180</v>
      </c>
      <c r="L1656">
        <f>_xlfn.RANK.EQ(Bike_Data[[#This Row],[Product Name Count]],Bike_Data[Product Name Count])</f>
        <v>572</v>
      </c>
      <c r="M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56" t="s">
        <v>36</v>
      </c>
      <c r="O1656" t="s">
        <v>37</v>
      </c>
      <c r="P1656">
        <v>1</v>
      </c>
      <c r="Q1656">
        <v>269.99</v>
      </c>
      <c r="R1656">
        <v>7.0000000000000007E-2</v>
      </c>
      <c r="S1656" t="s">
        <v>47</v>
      </c>
      <c r="T1656">
        <v>18</v>
      </c>
      <c r="U1656" t="s">
        <v>44</v>
      </c>
      <c r="V1656" t="s">
        <v>48</v>
      </c>
      <c r="W1656" t="s">
        <v>49</v>
      </c>
      <c r="X1656" t="s">
        <v>50</v>
      </c>
    </row>
    <row r="1657" spans="1:24" hidden="1" x14ac:dyDescent="0.25">
      <c r="A1657">
        <v>858</v>
      </c>
      <c r="B1657" t="s">
        <v>2486</v>
      </c>
      <c r="C1657" t="s">
        <v>2495</v>
      </c>
      <c r="D1657">
        <v>4</v>
      </c>
      <c r="E1657" t="s">
        <v>23</v>
      </c>
      <c r="F1657" t="s">
        <v>2496</v>
      </c>
      <c r="G1657" t="s">
        <v>44</v>
      </c>
      <c r="H1657" t="s">
        <v>1047</v>
      </c>
      <c r="I1657" t="s">
        <v>2497</v>
      </c>
      <c r="J1657" t="s">
        <v>127</v>
      </c>
      <c r="K1657">
        <f>COUNTIFS(Bike_Data[Product Name],Bike_Data[[#This Row],[Product Name]])</f>
        <v>91</v>
      </c>
      <c r="L1657">
        <f>_xlfn.RANK.EQ(Bike_Data[[#This Row],[Product Name Count]],Bike_Data[Product Name Count])</f>
        <v>1553</v>
      </c>
      <c r="M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57" t="s">
        <v>39</v>
      </c>
      <c r="O1657" t="s">
        <v>128</v>
      </c>
      <c r="P1657">
        <v>1</v>
      </c>
      <c r="Q1657">
        <v>1320.99</v>
      </c>
      <c r="R1657">
        <v>0.2</v>
      </c>
      <c r="S1657" t="s">
        <v>47</v>
      </c>
      <c r="T1657">
        <v>1</v>
      </c>
      <c r="U1657" t="s">
        <v>44</v>
      </c>
      <c r="V1657" t="s">
        <v>48</v>
      </c>
      <c r="W1657" t="s">
        <v>49</v>
      </c>
      <c r="X1657" t="s">
        <v>50</v>
      </c>
    </row>
    <row r="1658" spans="1:24" hidden="1" x14ac:dyDescent="0.25">
      <c r="A1658">
        <v>858</v>
      </c>
      <c r="B1658" t="s">
        <v>2486</v>
      </c>
      <c r="C1658" t="s">
        <v>2495</v>
      </c>
      <c r="D1658">
        <v>4</v>
      </c>
      <c r="E1658" t="s">
        <v>23</v>
      </c>
      <c r="F1658" t="s">
        <v>2496</v>
      </c>
      <c r="G1658" t="s">
        <v>44</v>
      </c>
      <c r="H1658" t="s">
        <v>1047</v>
      </c>
      <c r="I1658" t="s">
        <v>2497</v>
      </c>
      <c r="J1658" t="s">
        <v>2003</v>
      </c>
      <c r="K1658">
        <f>COUNTIFS(Bike_Data[Product Name],Bike_Data[[#This Row],[Product Name]])</f>
        <v>32</v>
      </c>
      <c r="L1658">
        <f>_xlfn.RANK.EQ(Bike_Data[[#This Row],[Product Name Count]],Bike_Data[Product Name Count])</f>
        <v>2534</v>
      </c>
      <c r="M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58" t="s">
        <v>39</v>
      </c>
      <c r="O1658" t="s">
        <v>1857</v>
      </c>
      <c r="P1658">
        <v>2</v>
      </c>
      <c r="Q1658">
        <v>869.99</v>
      </c>
      <c r="R1658">
        <v>0.2</v>
      </c>
      <c r="S1658" t="s">
        <v>47</v>
      </c>
      <c r="T1658">
        <v>13</v>
      </c>
      <c r="U1658" t="s">
        <v>44</v>
      </c>
      <c r="V1658" t="s">
        <v>48</v>
      </c>
      <c r="W1658" t="s">
        <v>49</v>
      </c>
      <c r="X1658" t="s">
        <v>50</v>
      </c>
    </row>
    <row r="1659" spans="1:24" hidden="1" x14ac:dyDescent="0.25">
      <c r="A1659">
        <v>858</v>
      </c>
      <c r="B1659" t="s">
        <v>2486</v>
      </c>
      <c r="C1659" t="s">
        <v>2495</v>
      </c>
      <c r="D1659">
        <v>4</v>
      </c>
      <c r="E1659" t="s">
        <v>23</v>
      </c>
      <c r="F1659" t="s">
        <v>2496</v>
      </c>
      <c r="G1659" t="s">
        <v>44</v>
      </c>
      <c r="H1659" t="s">
        <v>1047</v>
      </c>
      <c r="I1659" t="s">
        <v>2497</v>
      </c>
      <c r="J1659" t="s">
        <v>1876</v>
      </c>
      <c r="K1659">
        <f>COUNTIFS(Bike_Data[Product Name],Bike_Data[[#This Row],[Product Name]])</f>
        <v>20</v>
      </c>
      <c r="L1659">
        <f>_xlfn.RANK.EQ(Bike_Data[[#This Row],[Product Name Count]],Bike_Data[Product Name Count])</f>
        <v>3563</v>
      </c>
      <c r="M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59" t="s">
        <v>36</v>
      </c>
      <c r="O1659" t="s">
        <v>1861</v>
      </c>
      <c r="P1659">
        <v>2</v>
      </c>
      <c r="Q1659">
        <v>749.99</v>
      </c>
      <c r="R1659">
        <v>7.0000000000000007E-2</v>
      </c>
      <c r="S1659" t="s">
        <v>47</v>
      </c>
      <c r="T1659">
        <v>20</v>
      </c>
      <c r="U1659" t="s">
        <v>44</v>
      </c>
      <c r="V1659" t="s">
        <v>48</v>
      </c>
      <c r="W1659" t="s">
        <v>49</v>
      </c>
      <c r="X1659" t="s">
        <v>50</v>
      </c>
    </row>
    <row r="1660" spans="1:24" hidden="1" x14ac:dyDescent="0.25">
      <c r="A1660">
        <v>859</v>
      </c>
      <c r="B1660" t="s">
        <v>2486</v>
      </c>
      <c r="C1660" t="s">
        <v>2489</v>
      </c>
      <c r="D1660">
        <v>4</v>
      </c>
      <c r="E1660" t="s">
        <v>23</v>
      </c>
      <c r="F1660" t="s">
        <v>2498</v>
      </c>
      <c r="G1660" t="s">
        <v>44</v>
      </c>
      <c r="H1660" t="s">
        <v>395</v>
      </c>
      <c r="I1660" t="s">
        <v>2499</v>
      </c>
      <c r="J1660" t="s">
        <v>109</v>
      </c>
      <c r="K1660">
        <f>COUNTIFS(Bike_Data[Product Name],Bike_Data[[#This Row],[Product Name]])</f>
        <v>193</v>
      </c>
      <c r="L1660">
        <f>_xlfn.RANK.EQ(Bike_Data[[#This Row],[Product Name Count]],Bike_Data[Product Name Count])</f>
        <v>1</v>
      </c>
      <c r="M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60" t="s">
        <v>36</v>
      </c>
      <c r="O1660" t="s">
        <v>37</v>
      </c>
      <c r="P1660">
        <v>1</v>
      </c>
      <c r="Q1660">
        <v>269.99</v>
      </c>
      <c r="R1660">
        <v>0.1</v>
      </c>
      <c r="S1660" t="s">
        <v>47</v>
      </c>
      <c r="T1660">
        <v>1</v>
      </c>
      <c r="U1660" t="s">
        <v>44</v>
      </c>
      <c r="V1660" t="s">
        <v>48</v>
      </c>
      <c r="W1660" t="s">
        <v>49</v>
      </c>
      <c r="X1660" t="s">
        <v>50</v>
      </c>
    </row>
    <row r="1661" spans="1:24" hidden="1" x14ac:dyDescent="0.25">
      <c r="A1661">
        <v>859</v>
      </c>
      <c r="B1661" t="s">
        <v>2486</v>
      </c>
      <c r="C1661" t="s">
        <v>2489</v>
      </c>
      <c r="D1661">
        <v>4</v>
      </c>
      <c r="E1661" t="s">
        <v>23</v>
      </c>
      <c r="F1661" t="s">
        <v>2498</v>
      </c>
      <c r="G1661" t="s">
        <v>44</v>
      </c>
      <c r="H1661" t="s">
        <v>395</v>
      </c>
      <c r="I1661" t="s">
        <v>2499</v>
      </c>
      <c r="J1661" t="s">
        <v>86</v>
      </c>
      <c r="K1661">
        <f>COUNTIFS(Bike_Data[Product Name],Bike_Data[[#This Row],[Product Name]])</f>
        <v>180</v>
      </c>
      <c r="L1661">
        <f>_xlfn.RANK.EQ(Bike_Data[[#This Row],[Product Name Count]],Bike_Data[Product Name Count])</f>
        <v>572</v>
      </c>
      <c r="M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61" t="s">
        <v>36</v>
      </c>
      <c r="O1661" t="s">
        <v>37</v>
      </c>
      <c r="P1661">
        <v>2</v>
      </c>
      <c r="Q1661">
        <v>269.99</v>
      </c>
      <c r="R1661">
        <v>0.1</v>
      </c>
      <c r="S1661" t="s">
        <v>47</v>
      </c>
      <c r="T1661">
        <v>18</v>
      </c>
      <c r="U1661" t="s">
        <v>44</v>
      </c>
      <c r="V1661" t="s">
        <v>48</v>
      </c>
      <c r="W1661" t="s">
        <v>49</v>
      </c>
      <c r="X1661" t="s">
        <v>50</v>
      </c>
    </row>
    <row r="1662" spans="1:24" hidden="1" x14ac:dyDescent="0.25">
      <c r="A1662">
        <v>859</v>
      </c>
      <c r="B1662" t="s">
        <v>2486</v>
      </c>
      <c r="C1662" t="s">
        <v>2489</v>
      </c>
      <c r="D1662">
        <v>4</v>
      </c>
      <c r="E1662" t="s">
        <v>23</v>
      </c>
      <c r="F1662" t="s">
        <v>2498</v>
      </c>
      <c r="G1662" t="s">
        <v>44</v>
      </c>
      <c r="H1662" t="s">
        <v>395</v>
      </c>
      <c r="I1662" t="s">
        <v>2499</v>
      </c>
      <c r="J1662" t="s">
        <v>2236</v>
      </c>
      <c r="K1662">
        <f>COUNTIFS(Bike_Data[Product Name],Bike_Data[[#This Row],[Product Name]])</f>
        <v>29</v>
      </c>
      <c r="L1662">
        <f>_xlfn.RANK.EQ(Bike_Data[[#This Row],[Product Name Count]],Bike_Data[Product Name Count])</f>
        <v>2566</v>
      </c>
      <c r="M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62" t="s">
        <v>39</v>
      </c>
      <c r="O1662" t="s">
        <v>30</v>
      </c>
      <c r="P1662">
        <v>2</v>
      </c>
      <c r="Q1662">
        <v>832.99</v>
      </c>
      <c r="R1662">
        <v>0.1</v>
      </c>
      <c r="S1662" t="s">
        <v>47</v>
      </c>
      <c r="T1662">
        <v>15</v>
      </c>
      <c r="U1662" t="s">
        <v>44</v>
      </c>
      <c r="V1662" t="s">
        <v>48</v>
      </c>
      <c r="W1662" t="s">
        <v>49</v>
      </c>
      <c r="X1662" t="s">
        <v>50</v>
      </c>
    </row>
    <row r="1663" spans="1:24" hidden="1" x14ac:dyDescent="0.25">
      <c r="A1663">
        <v>859</v>
      </c>
      <c r="B1663" t="s">
        <v>2486</v>
      </c>
      <c r="C1663" t="s">
        <v>2489</v>
      </c>
      <c r="D1663">
        <v>4</v>
      </c>
      <c r="E1663" t="s">
        <v>23</v>
      </c>
      <c r="F1663" t="s">
        <v>2498</v>
      </c>
      <c r="G1663" t="s">
        <v>44</v>
      </c>
      <c r="H1663" t="s">
        <v>395</v>
      </c>
      <c r="I1663" t="s">
        <v>2499</v>
      </c>
      <c r="J1663" t="s">
        <v>1972</v>
      </c>
      <c r="K1663">
        <f>COUNTIFS(Bike_Data[Product Name],Bike_Data[[#This Row],[Product Name]])</f>
        <v>26</v>
      </c>
      <c r="L1663">
        <f>_xlfn.RANK.EQ(Bike_Data[[#This Row],[Product Name Count]],Bike_Data[Product Name Count])</f>
        <v>2762</v>
      </c>
      <c r="M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63" t="s">
        <v>36</v>
      </c>
      <c r="O1663" t="s">
        <v>1861</v>
      </c>
      <c r="P1663">
        <v>2</v>
      </c>
      <c r="Q1663">
        <v>416.99</v>
      </c>
      <c r="R1663">
        <v>0.1</v>
      </c>
      <c r="S1663" t="s">
        <v>47</v>
      </c>
      <c r="T1663">
        <v>30</v>
      </c>
      <c r="U1663" t="s">
        <v>44</v>
      </c>
      <c r="V1663" t="s">
        <v>48</v>
      </c>
      <c r="W1663" t="s">
        <v>49</v>
      </c>
      <c r="X1663" t="s">
        <v>50</v>
      </c>
    </row>
    <row r="1664" spans="1:24" hidden="1" x14ac:dyDescent="0.25">
      <c r="A1664">
        <v>859</v>
      </c>
      <c r="B1664" t="s">
        <v>2486</v>
      </c>
      <c r="C1664" t="s">
        <v>2489</v>
      </c>
      <c r="D1664">
        <v>4</v>
      </c>
      <c r="E1664" t="s">
        <v>23</v>
      </c>
      <c r="F1664" t="s">
        <v>2498</v>
      </c>
      <c r="G1664" t="s">
        <v>44</v>
      </c>
      <c r="H1664" t="s">
        <v>395</v>
      </c>
      <c r="I1664" t="s">
        <v>2499</v>
      </c>
      <c r="J1664" t="s">
        <v>2015</v>
      </c>
      <c r="K1664">
        <f>COUNTIFS(Bike_Data[Product Name],Bike_Data[[#This Row],[Product Name]])</f>
        <v>18</v>
      </c>
      <c r="L1664">
        <f>_xlfn.RANK.EQ(Bike_Data[[#This Row],[Product Name Count]],Bike_Data[Product Name Count])</f>
        <v>3778</v>
      </c>
      <c r="M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64" t="s">
        <v>39</v>
      </c>
      <c r="O1664" t="s">
        <v>1857</v>
      </c>
      <c r="P1664">
        <v>2</v>
      </c>
      <c r="Q1664">
        <v>549.99</v>
      </c>
      <c r="R1664">
        <v>7.0000000000000007E-2</v>
      </c>
      <c r="S1664" t="s">
        <v>47</v>
      </c>
      <c r="T1664">
        <v>18</v>
      </c>
      <c r="U1664" t="s">
        <v>44</v>
      </c>
      <c r="V1664" t="s">
        <v>48</v>
      </c>
      <c r="W1664" t="s">
        <v>49</v>
      </c>
      <c r="X1664" t="s">
        <v>50</v>
      </c>
    </row>
    <row r="1665" spans="1:24" hidden="1" x14ac:dyDescent="0.25">
      <c r="A1665">
        <v>860</v>
      </c>
      <c r="B1665" t="s">
        <v>2500</v>
      </c>
      <c r="C1665" t="s">
        <v>2495</v>
      </c>
      <c r="D1665">
        <v>4</v>
      </c>
      <c r="E1665" t="s">
        <v>23</v>
      </c>
      <c r="F1665" t="s">
        <v>2501</v>
      </c>
      <c r="G1665" t="s">
        <v>44</v>
      </c>
      <c r="H1665" t="s">
        <v>48</v>
      </c>
      <c r="I1665" t="s">
        <v>2502</v>
      </c>
      <c r="J1665" t="s">
        <v>78</v>
      </c>
      <c r="K1665">
        <f>COUNTIFS(Bike_Data[Product Name],Bike_Data[[#This Row],[Product Name]])</f>
        <v>193</v>
      </c>
      <c r="L1665">
        <f>_xlfn.RANK.EQ(Bike_Data[[#This Row],[Product Name Count]],Bike_Data[Product Name Count])</f>
        <v>1</v>
      </c>
      <c r="M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65" t="s">
        <v>70</v>
      </c>
      <c r="O1665" t="s">
        <v>37</v>
      </c>
      <c r="P1665">
        <v>2</v>
      </c>
      <c r="Q1665">
        <v>549.99</v>
      </c>
      <c r="R1665">
        <v>0.2</v>
      </c>
      <c r="S1665" t="s">
        <v>47</v>
      </c>
      <c r="T1665">
        <v>16</v>
      </c>
      <c r="U1665" t="s">
        <v>44</v>
      </c>
      <c r="V1665" t="s">
        <v>48</v>
      </c>
      <c r="W1665" t="s">
        <v>49</v>
      </c>
      <c r="X1665" t="s">
        <v>55</v>
      </c>
    </row>
    <row r="1666" spans="1:24" hidden="1" x14ac:dyDescent="0.25">
      <c r="A1666">
        <v>860</v>
      </c>
      <c r="B1666" t="s">
        <v>2500</v>
      </c>
      <c r="C1666" t="s">
        <v>2495</v>
      </c>
      <c r="D1666">
        <v>4</v>
      </c>
      <c r="E1666" t="s">
        <v>23</v>
      </c>
      <c r="F1666" t="s">
        <v>2501</v>
      </c>
      <c r="G1666" t="s">
        <v>44</v>
      </c>
      <c r="H1666" t="s">
        <v>48</v>
      </c>
      <c r="I1666" t="s">
        <v>2502</v>
      </c>
      <c r="J1666" t="s">
        <v>114</v>
      </c>
      <c r="K1666">
        <f>COUNTIFS(Bike_Data[Product Name],Bike_Data[[#This Row],[Product Name]])</f>
        <v>110</v>
      </c>
      <c r="L1666">
        <f>_xlfn.RANK.EQ(Bike_Data[[#This Row],[Product Name Count]],Bike_Data[Product Name Count])</f>
        <v>752</v>
      </c>
      <c r="M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66" t="s">
        <v>39</v>
      </c>
      <c r="O1666" t="s">
        <v>30</v>
      </c>
      <c r="P1666">
        <v>1</v>
      </c>
      <c r="Q1666">
        <v>469.99</v>
      </c>
      <c r="R1666">
        <v>0.05</v>
      </c>
      <c r="S1666" t="s">
        <v>47</v>
      </c>
      <c r="T1666">
        <v>11</v>
      </c>
      <c r="U1666" t="s">
        <v>44</v>
      </c>
      <c r="V1666" t="s">
        <v>48</v>
      </c>
      <c r="W1666" t="s">
        <v>49</v>
      </c>
      <c r="X1666" t="s">
        <v>55</v>
      </c>
    </row>
    <row r="1667" spans="1:24" hidden="1" x14ac:dyDescent="0.25">
      <c r="A1667">
        <v>860</v>
      </c>
      <c r="B1667" t="s">
        <v>2500</v>
      </c>
      <c r="C1667" t="s">
        <v>2495</v>
      </c>
      <c r="D1667">
        <v>4</v>
      </c>
      <c r="E1667" t="s">
        <v>23</v>
      </c>
      <c r="F1667" t="s">
        <v>2501</v>
      </c>
      <c r="G1667" t="s">
        <v>44</v>
      </c>
      <c r="H1667" t="s">
        <v>48</v>
      </c>
      <c r="I1667" t="s">
        <v>2502</v>
      </c>
      <c r="J1667" t="s">
        <v>132</v>
      </c>
      <c r="K1667">
        <f>COUNTIFS(Bike_Data[Product Name],Bike_Data[[#This Row],[Product Name]])</f>
        <v>98</v>
      </c>
      <c r="L1667">
        <f>_xlfn.RANK.EQ(Bike_Data[[#This Row],[Product Name Count]],Bike_Data[Product Name Count])</f>
        <v>1164</v>
      </c>
      <c r="M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67" t="s">
        <v>70</v>
      </c>
      <c r="O1667" t="s">
        <v>37</v>
      </c>
      <c r="P1667">
        <v>1</v>
      </c>
      <c r="Q1667">
        <v>499.99</v>
      </c>
      <c r="R1667">
        <v>0.2</v>
      </c>
      <c r="S1667" t="s">
        <v>47</v>
      </c>
      <c r="T1667">
        <v>18</v>
      </c>
      <c r="U1667" t="s">
        <v>44</v>
      </c>
      <c r="V1667" t="s">
        <v>48</v>
      </c>
      <c r="W1667" t="s">
        <v>49</v>
      </c>
      <c r="X1667" t="s">
        <v>55</v>
      </c>
    </row>
    <row r="1668" spans="1:24" hidden="1" x14ac:dyDescent="0.25">
      <c r="A1668">
        <v>860</v>
      </c>
      <c r="B1668" t="s">
        <v>2500</v>
      </c>
      <c r="C1668" t="s">
        <v>2495</v>
      </c>
      <c r="D1668">
        <v>4</v>
      </c>
      <c r="E1668" t="s">
        <v>23</v>
      </c>
      <c r="F1668" t="s">
        <v>2501</v>
      </c>
      <c r="G1668" t="s">
        <v>44</v>
      </c>
      <c r="H1668" t="s">
        <v>48</v>
      </c>
      <c r="I1668" t="s">
        <v>2502</v>
      </c>
      <c r="J1668" t="s">
        <v>1879</v>
      </c>
      <c r="K1668">
        <f>COUNTIFS(Bike_Data[Product Name],Bike_Data[[#This Row],[Product Name]])</f>
        <v>49</v>
      </c>
      <c r="L1668">
        <f>_xlfn.RANK.EQ(Bike_Data[[#This Row],[Product Name Count]],Bike_Data[Product Name Count])</f>
        <v>2325</v>
      </c>
      <c r="M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68" t="s">
        <v>87</v>
      </c>
      <c r="O1668" t="s">
        <v>37</v>
      </c>
      <c r="P1668">
        <v>2</v>
      </c>
      <c r="Q1668">
        <v>299.99</v>
      </c>
      <c r="R1668">
        <v>0.05</v>
      </c>
      <c r="S1668" t="s">
        <v>47</v>
      </c>
      <c r="T1668">
        <v>10</v>
      </c>
      <c r="U1668" t="s">
        <v>44</v>
      </c>
      <c r="V1668" t="s">
        <v>48</v>
      </c>
      <c r="W1668" t="s">
        <v>49</v>
      </c>
      <c r="X1668" t="s">
        <v>55</v>
      </c>
    </row>
    <row r="1669" spans="1:24" hidden="1" x14ac:dyDescent="0.25">
      <c r="A1669">
        <v>860</v>
      </c>
      <c r="B1669" t="s">
        <v>2500</v>
      </c>
      <c r="C1669" t="s">
        <v>2495</v>
      </c>
      <c r="D1669">
        <v>4</v>
      </c>
      <c r="E1669" t="s">
        <v>23</v>
      </c>
      <c r="F1669" t="s">
        <v>2501</v>
      </c>
      <c r="G1669" t="s">
        <v>44</v>
      </c>
      <c r="H1669" t="s">
        <v>48</v>
      </c>
      <c r="I1669" t="s">
        <v>2502</v>
      </c>
      <c r="J1669" t="s">
        <v>1984</v>
      </c>
      <c r="K1669">
        <f>COUNTIFS(Bike_Data[Product Name],Bike_Data[[#This Row],[Product Name]])</f>
        <v>26</v>
      </c>
      <c r="L1669">
        <f>_xlfn.RANK.EQ(Bike_Data[[#This Row],[Product Name Count]],Bike_Data[Product Name Count])</f>
        <v>2762</v>
      </c>
      <c r="M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69" t="s">
        <v>1867</v>
      </c>
      <c r="O1669" t="s">
        <v>40</v>
      </c>
      <c r="P1669">
        <v>2</v>
      </c>
      <c r="Q1669">
        <v>4999.99</v>
      </c>
      <c r="R1669">
        <v>7.0000000000000007E-2</v>
      </c>
      <c r="S1669" t="s">
        <v>47</v>
      </c>
      <c r="T1669">
        <v>15</v>
      </c>
      <c r="U1669" t="s">
        <v>44</v>
      </c>
      <c r="V1669" t="s">
        <v>48</v>
      </c>
      <c r="W1669" t="s">
        <v>49</v>
      </c>
      <c r="X1669" t="s">
        <v>55</v>
      </c>
    </row>
    <row r="1670" spans="1:24" hidden="1" x14ac:dyDescent="0.25">
      <c r="A1670">
        <v>861</v>
      </c>
      <c r="B1670" t="s">
        <v>2500</v>
      </c>
      <c r="C1670" t="s">
        <v>2503</v>
      </c>
      <c r="D1670">
        <v>4</v>
      </c>
      <c r="E1670" t="s">
        <v>23</v>
      </c>
      <c r="F1670" t="s">
        <v>2504</v>
      </c>
      <c r="G1670" t="s">
        <v>44</v>
      </c>
      <c r="H1670" t="s">
        <v>943</v>
      </c>
      <c r="I1670" t="s">
        <v>2505</v>
      </c>
      <c r="J1670" t="s">
        <v>86</v>
      </c>
      <c r="K1670">
        <f>COUNTIFS(Bike_Data[Product Name],Bike_Data[[#This Row],[Product Name]])</f>
        <v>180</v>
      </c>
      <c r="L1670">
        <f>_xlfn.RANK.EQ(Bike_Data[[#This Row],[Product Name Count]],Bike_Data[Product Name Count])</f>
        <v>572</v>
      </c>
      <c r="M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70" t="s">
        <v>36</v>
      </c>
      <c r="O1670" t="s">
        <v>37</v>
      </c>
      <c r="P1670">
        <v>2</v>
      </c>
      <c r="Q1670">
        <v>269.99</v>
      </c>
      <c r="R1670">
        <v>7.0000000000000007E-2</v>
      </c>
      <c r="S1670" t="s">
        <v>47</v>
      </c>
      <c r="T1670">
        <v>18</v>
      </c>
      <c r="U1670" t="s">
        <v>44</v>
      </c>
      <c r="V1670" t="s">
        <v>48</v>
      </c>
      <c r="W1670" t="s">
        <v>49</v>
      </c>
      <c r="X1670" t="s">
        <v>55</v>
      </c>
    </row>
    <row r="1671" spans="1:24" hidden="1" x14ac:dyDescent="0.25">
      <c r="A1671">
        <v>861</v>
      </c>
      <c r="B1671" t="s">
        <v>2500</v>
      </c>
      <c r="C1671" t="s">
        <v>2503</v>
      </c>
      <c r="D1671">
        <v>4</v>
      </c>
      <c r="E1671" t="s">
        <v>23</v>
      </c>
      <c r="F1671" t="s">
        <v>2504</v>
      </c>
      <c r="G1671" t="s">
        <v>44</v>
      </c>
      <c r="H1671" t="s">
        <v>943</v>
      </c>
      <c r="I1671" t="s">
        <v>2505</v>
      </c>
      <c r="J1671" t="s">
        <v>1887</v>
      </c>
      <c r="K1671">
        <f>COUNTIFS(Bike_Data[Product Name],Bike_Data[[#This Row],[Product Name]])</f>
        <v>25</v>
      </c>
      <c r="L1671">
        <f>_xlfn.RANK.EQ(Bike_Data[[#This Row],[Product Name Count]],Bike_Data[Product Name Count])</f>
        <v>2944</v>
      </c>
      <c r="M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71" t="s">
        <v>29</v>
      </c>
      <c r="O1671" t="s">
        <v>40</v>
      </c>
      <c r="P1671">
        <v>1</v>
      </c>
      <c r="Q1671">
        <v>3499.99</v>
      </c>
      <c r="R1671">
        <v>0.2</v>
      </c>
      <c r="S1671" t="s">
        <v>47</v>
      </c>
      <c r="T1671">
        <v>4</v>
      </c>
      <c r="U1671" t="s">
        <v>44</v>
      </c>
      <c r="V1671" t="s">
        <v>48</v>
      </c>
      <c r="W1671" t="s">
        <v>49</v>
      </c>
      <c r="X1671" t="s">
        <v>55</v>
      </c>
    </row>
    <row r="1672" spans="1:24" hidden="1" x14ac:dyDescent="0.25">
      <c r="A1672">
        <v>863</v>
      </c>
      <c r="B1672" t="s">
        <v>2495</v>
      </c>
      <c r="C1672" t="s">
        <v>2509</v>
      </c>
      <c r="D1672">
        <v>4</v>
      </c>
      <c r="E1672" t="s">
        <v>23</v>
      </c>
      <c r="F1672" t="s">
        <v>2510</v>
      </c>
      <c r="G1672" t="s">
        <v>44</v>
      </c>
      <c r="H1672" t="s">
        <v>445</v>
      </c>
      <c r="I1672" t="s">
        <v>2511</v>
      </c>
      <c r="J1672" t="s">
        <v>2133</v>
      </c>
      <c r="K1672">
        <f>COUNTIFS(Bike_Data[Product Name],Bike_Data[[#This Row],[Product Name]])</f>
        <v>25</v>
      </c>
      <c r="L1672">
        <f>_xlfn.RANK.EQ(Bike_Data[[#This Row],[Product Name Count]],Bike_Data[Product Name Count])</f>
        <v>2944</v>
      </c>
      <c r="M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72" t="s">
        <v>87</v>
      </c>
      <c r="O1672" t="s">
        <v>1857</v>
      </c>
      <c r="P1672">
        <v>2</v>
      </c>
      <c r="Q1672">
        <v>209.99</v>
      </c>
      <c r="R1672">
        <v>0.1</v>
      </c>
      <c r="S1672" t="s">
        <v>47</v>
      </c>
      <c r="T1672">
        <v>22</v>
      </c>
      <c r="U1672" t="s">
        <v>44</v>
      </c>
      <c r="V1672" t="s">
        <v>48</v>
      </c>
      <c r="W1672" t="s">
        <v>49</v>
      </c>
      <c r="X1672" t="s">
        <v>55</v>
      </c>
    </row>
    <row r="1673" spans="1:24" hidden="1" x14ac:dyDescent="0.25">
      <c r="A1673">
        <v>864</v>
      </c>
      <c r="B1673" t="s">
        <v>2495</v>
      </c>
      <c r="C1673" t="s">
        <v>2506</v>
      </c>
      <c r="D1673">
        <v>4</v>
      </c>
      <c r="E1673" t="s">
        <v>23</v>
      </c>
      <c r="F1673" t="s">
        <v>2512</v>
      </c>
      <c r="G1673" t="s">
        <v>44</v>
      </c>
      <c r="H1673" t="s">
        <v>501</v>
      </c>
      <c r="I1673" t="s">
        <v>2513</v>
      </c>
      <c r="J1673" t="s">
        <v>109</v>
      </c>
      <c r="K1673">
        <f>COUNTIFS(Bike_Data[Product Name],Bike_Data[[#This Row],[Product Name]])</f>
        <v>193</v>
      </c>
      <c r="L1673">
        <f>_xlfn.RANK.EQ(Bike_Data[[#This Row],[Product Name Count]],Bike_Data[Product Name Count])</f>
        <v>1</v>
      </c>
      <c r="M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73" t="s">
        <v>36</v>
      </c>
      <c r="O1673" t="s">
        <v>37</v>
      </c>
      <c r="P1673">
        <v>1</v>
      </c>
      <c r="Q1673">
        <v>269.99</v>
      </c>
      <c r="R1673">
        <v>0.2</v>
      </c>
      <c r="S1673" t="s">
        <v>47</v>
      </c>
      <c r="T1673">
        <v>1</v>
      </c>
      <c r="U1673" t="s">
        <v>44</v>
      </c>
      <c r="V1673" t="s">
        <v>48</v>
      </c>
      <c r="W1673" t="s">
        <v>49</v>
      </c>
      <c r="X1673" t="s">
        <v>50</v>
      </c>
    </row>
    <row r="1674" spans="1:24" hidden="1" x14ac:dyDescent="0.25">
      <c r="A1674">
        <v>864</v>
      </c>
      <c r="B1674" t="s">
        <v>2495</v>
      </c>
      <c r="C1674" t="s">
        <v>2506</v>
      </c>
      <c r="D1674">
        <v>4</v>
      </c>
      <c r="E1674" t="s">
        <v>23</v>
      </c>
      <c r="F1674" t="s">
        <v>2512</v>
      </c>
      <c r="G1674" t="s">
        <v>44</v>
      </c>
      <c r="H1674" t="s">
        <v>501</v>
      </c>
      <c r="I1674" t="s">
        <v>2513</v>
      </c>
      <c r="J1674" t="s">
        <v>2189</v>
      </c>
      <c r="K1674">
        <f>COUNTIFS(Bike_Data[Product Name],Bike_Data[[#This Row],[Product Name]])</f>
        <v>35</v>
      </c>
      <c r="L1674">
        <f>_xlfn.RANK.EQ(Bike_Data[[#This Row],[Product Name Count]],Bike_Data[Product Name Count])</f>
        <v>2465</v>
      </c>
      <c r="M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74" t="s">
        <v>36</v>
      </c>
      <c r="O1674" t="s">
        <v>1861</v>
      </c>
      <c r="P1674">
        <v>2</v>
      </c>
      <c r="Q1674">
        <v>346.99</v>
      </c>
      <c r="R1674">
        <v>0.05</v>
      </c>
      <c r="S1674" t="s">
        <v>47</v>
      </c>
      <c r="T1674">
        <v>16</v>
      </c>
      <c r="U1674" t="s">
        <v>44</v>
      </c>
      <c r="V1674" t="s">
        <v>48</v>
      </c>
      <c r="W1674" t="s">
        <v>49</v>
      </c>
      <c r="X1674" t="s">
        <v>50</v>
      </c>
    </row>
    <row r="1675" spans="1:24" hidden="1" x14ac:dyDescent="0.25">
      <c r="A1675">
        <v>864</v>
      </c>
      <c r="B1675" t="s">
        <v>2495</v>
      </c>
      <c r="C1675" t="s">
        <v>2506</v>
      </c>
      <c r="D1675">
        <v>4</v>
      </c>
      <c r="E1675" t="s">
        <v>23</v>
      </c>
      <c r="F1675" t="s">
        <v>2512</v>
      </c>
      <c r="G1675" t="s">
        <v>44</v>
      </c>
      <c r="H1675" t="s">
        <v>501</v>
      </c>
      <c r="I1675" t="s">
        <v>2513</v>
      </c>
      <c r="J1675" t="s">
        <v>2034</v>
      </c>
      <c r="K1675">
        <f>COUNTIFS(Bike_Data[Product Name],Bike_Data[[#This Row],[Product Name]])</f>
        <v>20</v>
      </c>
      <c r="L1675">
        <f>_xlfn.RANK.EQ(Bike_Data[[#This Row],[Product Name Count]],Bike_Data[Product Name Count])</f>
        <v>3563</v>
      </c>
      <c r="M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75" t="s">
        <v>39</v>
      </c>
      <c r="O1675" t="s">
        <v>1857</v>
      </c>
      <c r="P1675">
        <v>1</v>
      </c>
      <c r="Q1675">
        <v>379.99</v>
      </c>
      <c r="R1675">
        <v>0.1</v>
      </c>
      <c r="S1675" t="s">
        <v>47</v>
      </c>
      <c r="T1675">
        <v>5</v>
      </c>
      <c r="U1675" t="s">
        <v>44</v>
      </c>
      <c r="V1675" t="s">
        <v>48</v>
      </c>
      <c r="W1675" t="s">
        <v>49</v>
      </c>
      <c r="X1675" t="s">
        <v>50</v>
      </c>
    </row>
    <row r="1676" spans="1:24" hidden="1" x14ac:dyDescent="0.25">
      <c r="A1676">
        <v>865</v>
      </c>
      <c r="B1676" t="s">
        <v>2506</v>
      </c>
      <c r="C1676" t="s">
        <v>2509</v>
      </c>
      <c r="D1676">
        <v>4</v>
      </c>
      <c r="E1676" t="s">
        <v>23</v>
      </c>
      <c r="F1676" t="s">
        <v>2514</v>
      </c>
      <c r="G1676" t="s">
        <v>44</v>
      </c>
      <c r="H1676" t="s">
        <v>1087</v>
      </c>
      <c r="I1676" t="s">
        <v>2515</v>
      </c>
      <c r="J1676" t="s">
        <v>1880</v>
      </c>
      <c r="K1676">
        <f>COUNTIFS(Bike_Data[Product Name],Bike_Data[[#This Row],[Product Name]])</f>
        <v>20</v>
      </c>
      <c r="L1676">
        <f>_xlfn.RANK.EQ(Bike_Data[[#This Row],[Product Name Count]],Bike_Data[Product Name Count])</f>
        <v>3563</v>
      </c>
      <c r="M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76" t="s">
        <v>70</v>
      </c>
      <c r="O1676" t="s">
        <v>1861</v>
      </c>
      <c r="P1676">
        <v>2</v>
      </c>
      <c r="Q1676">
        <v>416.99</v>
      </c>
      <c r="R1676">
        <v>0.1</v>
      </c>
      <c r="S1676" t="s">
        <v>47</v>
      </c>
      <c r="T1676">
        <v>25</v>
      </c>
      <c r="U1676" t="s">
        <v>44</v>
      </c>
      <c r="V1676" t="s">
        <v>48</v>
      </c>
      <c r="W1676" t="s">
        <v>49</v>
      </c>
      <c r="X1676" t="s">
        <v>50</v>
      </c>
    </row>
    <row r="1677" spans="1:24" hidden="1" x14ac:dyDescent="0.25">
      <c r="A1677">
        <v>865</v>
      </c>
      <c r="B1677" t="s">
        <v>2506</v>
      </c>
      <c r="C1677" t="s">
        <v>2509</v>
      </c>
      <c r="D1677">
        <v>4</v>
      </c>
      <c r="E1677" t="s">
        <v>23</v>
      </c>
      <c r="F1677" t="s">
        <v>2514</v>
      </c>
      <c r="G1677" t="s">
        <v>44</v>
      </c>
      <c r="H1677" t="s">
        <v>1087</v>
      </c>
      <c r="I1677" t="s">
        <v>2515</v>
      </c>
      <c r="J1677" t="s">
        <v>2115</v>
      </c>
      <c r="K1677">
        <f>COUNTIFS(Bike_Data[Product Name],Bike_Data[[#This Row],[Product Name]])</f>
        <v>11</v>
      </c>
      <c r="L1677">
        <f>_xlfn.RANK.EQ(Bike_Data[[#This Row],[Product Name Count]],Bike_Data[Product Name Count])</f>
        <v>4131</v>
      </c>
      <c r="M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77" t="s">
        <v>39</v>
      </c>
      <c r="O1677" t="s">
        <v>40</v>
      </c>
      <c r="P1677">
        <v>1</v>
      </c>
      <c r="Q1677">
        <v>469.99</v>
      </c>
      <c r="R1677">
        <v>0.05</v>
      </c>
      <c r="S1677" t="s">
        <v>47</v>
      </c>
      <c r="T1677">
        <v>24</v>
      </c>
      <c r="U1677" t="s">
        <v>44</v>
      </c>
      <c r="V1677" t="s">
        <v>48</v>
      </c>
      <c r="W1677" t="s">
        <v>49</v>
      </c>
      <c r="X1677" t="s">
        <v>50</v>
      </c>
    </row>
    <row r="1678" spans="1:24" hidden="1" x14ac:dyDescent="0.25">
      <c r="A1678">
        <v>866</v>
      </c>
      <c r="B1678" t="s">
        <v>2506</v>
      </c>
      <c r="C1678" t="s">
        <v>2509</v>
      </c>
      <c r="D1678">
        <v>4</v>
      </c>
      <c r="E1678" t="s">
        <v>23</v>
      </c>
      <c r="F1678" t="s">
        <v>2516</v>
      </c>
      <c r="G1678" t="s">
        <v>44</v>
      </c>
      <c r="H1678" t="s">
        <v>94</v>
      </c>
      <c r="I1678" t="s">
        <v>2517</v>
      </c>
      <c r="J1678" t="s">
        <v>109</v>
      </c>
      <c r="K1678">
        <f>COUNTIFS(Bike_Data[Product Name],Bike_Data[[#This Row],[Product Name]])</f>
        <v>193</v>
      </c>
      <c r="L1678">
        <f>_xlfn.RANK.EQ(Bike_Data[[#This Row],[Product Name Count]],Bike_Data[Product Name Count])</f>
        <v>1</v>
      </c>
      <c r="M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78" t="s">
        <v>36</v>
      </c>
      <c r="O1678" t="s">
        <v>37</v>
      </c>
      <c r="P1678">
        <v>2</v>
      </c>
      <c r="Q1678">
        <v>269.99</v>
      </c>
      <c r="R1678">
        <v>7.0000000000000007E-2</v>
      </c>
      <c r="S1678" t="s">
        <v>47</v>
      </c>
      <c r="T1678">
        <v>1</v>
      </c>
      <c r="U1678" t="s">
        <v>44</v>
      </c>
      <c r="V1678" t="s">
        <v>48</v>
      </c>
      <c r="W1678" t="s">
        <v>49</v>
      </c>
      <c r="X1678" t="s">
        <v>50</v>
      </c>
    </row>
    <row r="1679" spans="1:24" hidden="1" x14ac:dyDescent="0.25">
      <c r="A1679">
        <v>866</v>
      </c>
      <c r="B1679" t="s">
        <v>2506</v>
      </c>
      <c r="C1679" t="s">
        <v>2509</v>
      </c>
      <c r="D1679">
        <v>4</v>
      </c>
      <c r="E1679" t="s">
        <v>23</v>
      </c>
      <c r="F1679" t="s">
        <v>2516</v>
      </c>
      <c r="G1679" t="s">
        <v>44</v>
      </c>
      <c r="H1679" t="s">
        <v>94</v>
      </c>
      <c r="I1679" t="s">
        <v>2517</v>
      </c>
      <c r="J1679" t="s">
        <v>1932</v>
      </c>
      <c r="K1679">
        <f>COUNTIFS(Bike_Data[Product Name],Bike_Data[[#This Row],[Product Name]])</f>
        <v>23</v>
      </c>
      <c r="L1679">
        <f>_xlfn.RANK.EQ(Bike_Data[[#This Row],[Product Name Count]],Bike_Data[Product Name Count])</f>
        <v>3237</v>
      </c>
      <c r="M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79" t="s">
        <v>87</v>
      </c>
      <c r="O1679" t="s">
        <v>40</v>
      </c>
      <c r="P1679">
        <v>1</v>
      </c>
      <c r="Q1679">
        <v>189.99</v>
      </c>
      <c r="R1679">
        <v>0.2</v>
      </c>
      <c r="S1679" t="s">
        <v>47</v>
      </c>
      <c r="T1679">
        <v>8</v>
      </c>
      <c r="U1679" t="s">
        <v>44</v>
      </c>
      <c r="V1679" t="s">
        <v>48</v>
      </c>
      <c r="W1679" t="s">
        <v>49</v>
      </c>
      <c r="X1679" t="s">
        <v>50</v>
      </c>
    </row>
    <row r="1680" spans="1:24" hidden="1" x14ac:dyDescent="0.25">
      <c r="A1680">
        <v>866</v>
      </c>
      <c r="B1680" t="s">
        <v>2506</v>
      </c>
      <c r="C1680" t="s">
        <v>2509</v>
      </c>
      <c r="D1680">
        <v>4</v>
      </c>
      <c r="E1680" t="s">
        <v>23</v>
      </c>
      <c r="F1680" t="s">
        <v>2516</v>
      </c>
      <c r="G1680" t="s">
        <v>44</v>
      </c>
      <c r="H1680" t="s">
        <v>94</v>
      </c>
      <c r="I1680" t="s">
        <v>2517</v>
      </c>
      <c r="J1680" t="s">
        <v>1924</v>
      </c>
      <c r="K1680">
        <f>COUNTIFS(Bike_Data[Product Name],Bike_Data[[#This Row],[Product Name]])</f>
        <v>16</v>
      </c>
      <c r="L1680">
        <f>_xlfn.RANK.EQ(Bike_Data[[#This Row],[Product Name Count]],Bike_Data[Product Name Count])</f>
        <v>3937</v>
      </c>
      <c r="M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80" t="s">
        <v>36</v>
      </c>
      <c r="O1680" t="s">
        <v>1861</v>
      </c>
      <c r="P1680">
        <v>2</v>
      </c>
      <c r="Q1680">
        <v>250.99</v>
      </c>
      <c r="R1680">
        <v>7.0000000000000007E-2</v>
      </c>
      <c r="S1680" t="s">
        <v>47</v>
      </c>
      <c r="T1680">
        <v>8</v>
      </c>
      <c r="U1680" t="s">
        <v>44</v>
      </c>
      <c r="V1680" t="s">
        <v>48</v>
      </c>
      <c r="W1680" t="s">
        <v>49</v>
      </c>
      <c r="X1680" t="s">
        <v>50</v>
      </c>
    </row>
    <row r="1681" spans="1:24" hidden="1" x14ac:dyDescent="0.25">
      <c r="A1681">
        <v>866</v>
      </c>
      <c r="B1681" t="s">
        <v>2506</v>
      </c>
      <c r="C1681" t="s">
        <v>2509</v>
      </c>
      <c r="D1681">
        <v>4</v>
      </c>
      <c r="E1681" t="s">
        <v>23</v>
      </c>
      <c r="F1681" t="s">
        <v>2516</v>
      </c>
      <c r="G1681" t="s">
        <v>44</v>
      </c>
      <c r="H1681" t="s">
        <v>94</v>
      </c>
      <c r="I1681" t="s">
        <v>2517</v>
      </c>
      <c r="J1681" t="s">
        <v>1931</v>
      </c>
      <c r="K1681">
        <f>COUNTIFS(Bike_Data[Product Name],Bike_Data[[#This Row],[Product Name]])</f>
        <v>14</v>
      </c>
      <c r="L1681">
        <f>_xlfn.RANK.EQ(Bike_Data[[#This Row],[Product Name Count]],Bike_Data[Product Name Count])</f>
        <v>4078</v>
      </c>
      <c r="M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81" t="s">
        <v>36</v>
      </c>
      <c r="O1681" t="s">
        <v>1861</v>
      </c>
      <c r="P1681">
        <v>1</v>
      </c>
      <c r="Q1681">
        <v>761.99</v>
      </c>
      <c r="R1681">
        <v>7.0000000000000007E-2</v>
      </c>
      <c r="S1681" t="s">
        <v>47</v>
      </c>
      <c r="T1681">
        <v>27</v>
      </c>
      <c r="U1681" t="s">
        <v>44</v>
      </c>
      <c r="V1681" t="s">
        <v>48</v>
      </c>
      <c r="W1681" t="s">
        <v>49</v>
      </c>
      <c r="X1681" t="s">
        <v>50</v>
      </c>
    </row>
    <row r="1682" spans="1:24" hidden="1" x14ac:dyDescent="0.25">
      <c r="A1682">
        <v>869</v>
      </c>
      <c r="B1682" t="s">
        <v>2509</v>
      </c>
      <c r="C1682" t="s">
        <v>2518</v>
      </c>
      <c r="D1682">
        <v>4</v>
      </c>
      <c r="E1682" t="s">
        <v>23</v>
      </c>
      <c r="F1682" t="s">
        <v>2524</v>
      </c>
      <c r="G1682" t="s">
        <v>44</v>
      </c>
      <c r="H1682" t="s">
        <v>1092</v>
      </c>
      <c r="I1682" t="s">
        <v>2525</v>
      </c>
      <c r="J1682" t="s">
        <v>92</v>
      </c>
      <c r="K1682">
        <f>COUNTIFS(Bike_Data[Product Name],Bike_Data[[#This Row],[Product Name]])</f>
        <v>101</v>
      </c>
      <c r="L1682">
        <f>_xlfn.RANK.EQ(Bike_Data[[#This Row],[Product Name Count]],Bike_Data[Product Name Count])</f>
        <v>862</v>
      </c>
      <c r="M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682" t="s">
        <v>39</v>
      </c>
      <c r="O1682" t="s">
        <v>40</v>
      </c>
      <c r="P1682">
        <v>1</v>
      </c>
      <c r="Q1682">
        <v>3999.99</v>
      </c>
      <c r="R1682">
        <v>0.2</v>
      </c>
      <c r="S1682" t="s">
        <v>47</v>
      </c>
      <c r="T1682">
        <v>8</v>
      </c>
      <c r="U1682" t="s">
        <v>44</v>
      </c>
      <c r="V1682" t="s">
        <v>48</v>
      </c>
      <c r="W1682" t="s">
        <v>49</v>
      </c>
      <c r="X1682" t="s">
        <v>55</v>
      </c>
    </row>
    <row r="1683" spans="1:24" hidden="1" x14ac:dyDescent="0.25">
      <c r="A1683">
        <v>869</v>
      </c>
      <c r="B1683" t="s">
        <v>2509</v>
      </c>
      <c r="C1683" t="s">
        <v>2518</v>
      </c>
      <c r="D1683">
        <v>4</v>
      </c>
      <c r="E1683" t="s">
        <v>23</v>
      </c>
      <c r="F1683" t="s">
        <v>2524</v>
      </c>
      <c r="G1683" t="s">
        <v>44</v>
      </c>
      <c r="H1683" t="s">
        <v>1092</v>
      </c>
      <c r="I1683" t="s">
        <v>2525</v>
      </c>
      <c r="J1683" t="s">
        <v>1860</v>
      </c>
      <c r="K1683">
        <f>COUNTIFS(Bike_Data[Product Name],Bike_Data[[#This Row],[Product Name]])</f>
        <v>46</v>
      </c>
      <c r="L1683">
        <f>_xlfn.RANK.EQ(Bike_Data[[#This Row],[Product Name Count]],Bike_Data[Product Name Count])</f>
        <v>2374</v>
      </c>
      <c r="M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3" t="s">
        <v>70</v>
      </c>
      <c r="O1683" t="s">
        <v>1861</v>
      </c>
      <c r="P1683">
        <v>2</v>
      </c>
      <c r="Q1683">
        <v>449.99</v>
      </c>
      <c r="R1683">
        <v>0.05</v>
      </c>
      <c r="S1683" t="s">
        <v>47</v>
      </c>
      <c r="T1683">
        <v>7</v>
      </c>
      <c r="U1683" t="s">
        <v>44</v>
      </c>
      <c r="V1683" t="s">
        <v>48</v>
      </c>
      <c r="W1683" t="s">
        <v>49</v>
      </c>
      <c r="X1683" t="s">
        <v>55</v>
      </c>
    </row>
    <row r="1684" spans="1:24" hidden="1" x14ac:dyDescent="0.25">
      <c r="A1684">
        <v>869</v>
      </c>
      <c r="B1684" t="s">
        <v>2509</v>
      </c>
      <c r="C1684" t="s">
        <v>2518</v>
      </c>
      <c r="D1684">
        <v>4</v>
      </c>
      <c r="E1684" t="s">
        <v>23</v>
      </c>
      <c r="F1684" t="s">
        <v>2524</v>
      </c>
      <c r="G1684" t="s">
        <v>44</v>
      </c>
      <c r="H1684" t="s">
        <v>1092</v>
      </c>
      <c r="I1684" t="s">
        <v>2525</v>
      </c>
      <c r="J1684" t="s">
        <v>2189</v>
      </c>
      <c r="K1684">
        <f>COUNTIFS(Bike_Data[Product Name],Bike_Data[[#This Row],[Product Name]])</f>
        <v>35</v>
      </c>
      <c r="L1684">
        <f>_xlfn.RANK.EQ(Bike_Data[[#This Row],[Product Name Count]],Bike_Data[Product Name Count])</f>
        <v>2465</v>
      </c>
      <c r="M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4" t="s">
        <v>36</v>
      </c>
      <c r="O1684" t="s">
        <v>1861</v>
      </c>
      <c r="P1684">
        <v>2</v>
      </c>
      <c r="Q1684">
        <v>346.99</v>
      </c>
      <c r="R1684">
        <v>0.2</v>
      </c>
      <c r="S1684" t="s">
        <v>47</v>
      </c>
      <c r="T1684">
        <v>16</v>
      </c>
      <c r="U1684" t="s">
        <v>44</v>
      </c>
      <c r="V1684" t="s">
        <v>48</v>
      </c>
      <c r="W1684" t="s">
        <v>49</v>
      </c>
      <c r="X1684" t="s">
        <v>55</v>
      </c>
    </row>
    <row r="1685" spans="1:24" hidden="1" x14ac:dyDescent="0.25">
      <c r="A1685">
        <v>869</v>
      </c>
      <c r="B1685" t="s">
        <v>2509</v>
      </c>
      <c r="C1685" t="s">
        <v>2518</v>
      </c>
      <c r="D1685">
        <v>4</v>
      </c>
      <c r="E1685" t="s">
        <v>23</v>
      </c>
      <c r="F1685" t="s">
        <v>2524</v>
      </c>
      <c r="G1685" t="s">
        <v>44</v>
      </c>
      <c r="H1685" t="s">
        <v>1092</v>
      </c>
      <c r="I1685" t="s">
        <v>2525</v>
      </c>
      <c r="J1685" t="s">
        <v>1967</v>
      </c>
      <c r="K1685">
        <f>COUNTIFS(Bike_Data[Product Name],Bike_Data[[#This Row],[Product Name]])</f>
        <v>26</v>
      </c>
      <c r="L1685">
        <f>_xlfn.RANK.EQ(Bike_Data[[#This Row],[Product Name Count]],Bike_Data[Product Name Count])</f>
        <v>2762</v>
      </c>
      <c r="M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5" t="s">
        <v>1867</v>
      </c>
      <c r="O1685" t="s">
        <v>40</v>
      </c>
      <c r="P1685">
        <v>2</v>
      </c>
      <c r="Q1685">
        <v>2699.99</v>
      </c>
      <c r="R1685">
        <v>0.05</v>
      </c>
      <c r="S1685" t="s">
        <v>47</v>
      </c>
      <c r="T1685">
        <v>5</v>
      </c>
      <c r="U1685" t="s">
        <v>44</v>
      </c>
      <c r="V1685" t="s">
        <v>48</v>
      </c>
      <c r="W1685" t="s">
        <v>49</v>
      </c>
      <c r="X1685" t="s">
        <v>55</v>
      </c>
    </row>
    <row r="1686" spans="1:24" hidden="1" x14ac:dyDescent="0.25">
      <c r="A1686">
        <v>869</v>
      </c>
      <c r="B1686" t="s">
        <v>2509</v>
      </c>
      <c r="C1686" t="s">
        <v>2518</v>
      </c>
      <c r="D1686">
        <v>4</v>
      </c>
      <c r="E1686" t="s">
        <v>23</v>
      </c>
      <c r="F1686" t="s">
        <v>2524</v>
      </c>
      <c r="G1686" t="s">
        <v>44</v>
      </c>
      <c r="H1686" t="s">
        <v>1092</v>
      </c>
      <c r="I1686" t="s">
        <v>2525</v>
      </c>
      <c r="J1686" t="s">
        <v>1944</v>
      </c>
      <c r="K1686">
        <f>COUNTIFS(Bike_Data[Product Name],Bike_Data[[#This Row],[Product Name]])</f>
        <v>22</v>
      </c>
      <c r="L1686">
        <f>_xlfn.RANK.EQ(Bike_Data[[#This Row],[Product Name Count]],Bike_Data[Product Name Count])</f>
        <v>3283</v>
      </c>
      <c r="M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6" t="s">
        <v>39</v>
      </c>
      <c r="O1686" t="s">
        <v>30</v>
      </c>
      <c r="P1686">
        <v>1</v>
      </c>
      <c r="Q1686">
        <v>469.99</v>
      </c>
      <c r="R1686">
        <v>0.05</v>
      </c>
      <c r="S1686" t="s">
        <v>47</v>
      </c>
      <c r="T1686">
        <v>8</v>
      </c>
      <c r="U1686" t="s">
        <v>44</v>
      </c>
      <c r="V1686" t="s">
        <v>48</v>
      </c>
      <c r="W1686" t="s">
        <v>49</v>
      </c>
      <c r="X1686" t="s">
        <v>55</v>
      </c>
    </row>
    <row r="1687" spans="1:24" hidden="1" x14ac:dyDescent="0.25">
      <c r="A1687">
        <v>870</v>
      </c>
      <c r="B1687" t="s">
        <v>2509</v>
      </c>
      <c r="C1687" t="s">
        <v>2518</v>
      </c>
      <c r="D1687">
        <v>4</v>
      </c>
      <c r="E1687" t="s">
        <v>23</v>
      </c>
      <c r="F1687" t="s">
        <v>2526</v>
      </c>
      <c r="G1687" t="s">
        <v>44</v>
      </c>
      <c r="H1687" t="s">
        <v>1087</v>
      </c>
      <c r="I1687" t="s">
        <v>2527</v>
      </c>
      <c r="J1687" t="s">
        <v>1964</v>
      </c>
      <c r="K1687">
        <f>COUNTIFS(Bike_Data[Product Name],Bike_Data[[#This Row],[Product Name]])</f>
        <v>21</v>
      </c>
      <c r="L1687">
        <f>_xlfn.RANK.EQ(Bike_Data[[#This Row],[Product Name Count]],Bike_Data[Product Name Count])</f>
        <v>3437</v>
      </c>
      <c r="M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7" t="s">
        <v>29</v>
      </c>
      <c r="O1687" t="s">
        <v>40</v>
      </c>
      <c r="P1687">
        <v>1</v>
      </c>
      <c r="Q1687">
        <v>3499.99</v>
      </c>
      <c r="R1687">
        <v>7.0000000000000007E-2</v>
      </c>
      <c r="S1687" t="s">
        <v>47</v>
      </c>
      <c r="T1687">
        <v>5</v>
      </c>
      <c r="U1687" t="s">
        <v>44</v>
      </c>
      <c r="V1687" t="s">
        <v>48</v>
      </c>
      <c r="W1687" t="s">
        <v>49</v>
      </c>
      <c r="X1687" t="s">
        <v>50</v>
      </c>
    </row>
    <row r="1688" spans="1:24" hidden="1" x14ac:dyDescent="0.25">
      <c r="A1688">
        <v>871</v>
      </c>
      <c r="B1688" t="s">
        <v>2518</v>
      </c>
      <c r="C1688" t="s">
        <v>2528</v>
      </c>
      <c r="D1688">
        <v>4</v>
      </c>
      <c r="E1688" t="s">
        <v>23</v>
      </c>
      <c r="F1688" t="s">
        <v>2529</v>
      </c>
      <c r="G1688" t="s">
        <v>44</v>
      </c>
      <c r="H1688" t="s">
        <v>1553</v>
      </c>
      <c r="I1688" t="s">
        <v>2530</v>
      </c>
      <c r="J1688" t="s">
        <v>1860</v>
      </c>
      <c r="K1688">
        <f>COUNTIFS(Bike_Data[Product Name],Bike_Data[[#This Row],[Product Name]])</f>
        <v>46</v>
      </c>
      <c r="L1688">
        <f>_xlfn.RANK.EQ(Bike_Data[[#This Row],[Product Name Count]],Bike_Data[Product Name Count])</f>
        <v>2374</v>
      </c>
      <c r="M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8" t="s">
        <v>70</v>
      </c>
      <c r="O1688" t="s">
        <v>1861</v>
      </c>
      <c r="P1688">
        <v>1</v>
      </c>
      <c r="Q1688">
        <v>449.99</v>
      </c>
      <c r="R1688">
        <v>0.2</v>
      </c>
      <c r="S1688" t="s">
        <v>47</v>
      </c>
      <c r="T1688">
        <v>7</v>
      </c>
      <c r="U1688" t="s">
        <v>44</v>
      </c>
      <c r="V1688" t="s">
        <v>48</v>
      </c>
      <c r="W1688" t="s">
        <v>49</v>
      </c>
      <c r="X1688" t="s">
        <v>55</v>
      </c>
    </row>
    <row r="1689" spans="1:24" hidden="1" x14ac:dyDescent="0.25">
      <c r="A1689">
        <v>871</v>
      </c>
      <c r="B1689" t="s">
        <v>2518</v>
      </c>
      <c r="C1689" t="s">
        <v>2528</v>
      </c>
      <c r="D1689">
        <v>4</v>
      </c>
      <c r="E1689" t="s">
        <v>23</v>
      </c>
      <c r="F1689" t="s">
        <v>2529</v>
      </c>
      <c r="G1689" t="s">
        <v>44</v>
      </c>
      <c r="H1689" t="s">
        <v>1553</v>
      </c>
      <c r="I1689" t="s">
        <v>2530</v>
      </c>
      <c r="J1689" t="s">
        <v>2008</v>
      </c>
      <c r="K1689">
        <f>COUNTIFS(Bike_Data[Product Name],Bike_Data[[#This Row],[Product Name]])</f>
        <v>34</v>
      </c>
      <c r="L1689">
        <f>_xlfn.RANK.EQ(Bike_Data[[#This Row],[Product Name Count]],Bike_Data[Product Name Count])</f>
        <v>2500</v>
      </c>
      <c r="M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89" t="s">
        <v>70</v>
      </c>
      <c r="O1689" t="s">
        <v>1861</v>
      </c>
      <c r="P1689">
        <v>2</v>
      </c>
      <c r="Q1689">
        <v>416.99</v>
      </c>
      <c r="R1689">
        <v>0.05</v>
      </c>
      <c r="S1689" t="s">
        <v>47</v>
      </c>
      <c r="T1689">
        <v>29</v>
      </c>
      <c r="U1689" t="s">
        <v>44</v>
      </c>
      <c r="V1689" t="s">
        <v>48</v>
      </c>
      <c r="W1689" t="s">
        <v>49</v>
      </c>
      <c r="X1689" t="s">
        <v>55</v>
      </c>
    </row>
    <row r="1690" spans="1:24" hidden="1" x14ac:dyDescent="0.25">
      <c r="A1690">
        <v>871</v>
      </c>
      <c r="B1690" t="s">
        <v>2518</v>
      </c>
      <c r="C1690" t="s">
        <v>2528</v>
      </c>
      <c r="D1690">
        <v>4</v>
      </c>
      <c r="E1690" t="s">
        <v>23</v>
      </c>
      <c r="F1690" t="s">
        <v>2529</v>
      </c>
      <c r="G1690" t="s">
        <v>44</v>
      </c>
      <c r="H1690" t="s">
        <v>1553</v>
      </c>
      <c r="I1690" t="s">
        <v>2530</v>
      </c>
      <c r="J1690" t="s">
        <v>1881</v>
      </c>
      <c r="K1690">
        <f>COUNTIFS(Bike_Data[Product Name],Bike_Data[[#This Row],[Product Name]])</f>
        <v>22</v>
      </c>
      <c r="L1690">
        <f>_xlfn.RANK.EQ(Bike_Data[[#This Row],[Product Name Count]],Bike_Data[Product Name Count])</f>
        <v>3283</v>
      </c>
      <c r="M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0" t="s">
        <v>39</v>
      </c>
      <c r="O1690" t="s">
        <v>30</v>
      </c>
      <c r="P1690">
        <v>2</v>
      </c>
      <c r="Q1690">
        <v>999.99</v>
      </c>
      <c r="R1690">
        <v>0.2</v>
      </c>
      <c r="S1690" t="s">
        <v>47</v>
      </c>
      <c r="T1690">
        <v>17</v>
      </c>
      <c r="U1690" t="s">
        <v>44</v>
      </c>
      <c r="V1690" t="s">
        <v>48</v>
      </c>
      <c r="W1690" t="s">
        <v>49</v>
      </c>
      <c r="X1690" t="s">
        <v>55</v>
      </c>
    </row>
    <row r="1691" spans="1:24" hidden="1" x14ac:dyDescent="0.25">
      <c r="A1691">
        <v>871</v>
      </c>
      <c r="B1691" t="s">
        <v>2518</v>
      </c>
      <c r="C1691" t="s">
        <v>2528</v>
      </c>
      <c r="D1691">
        <v>4</v>
      </c>
      <c r="E1691" t="s">
        <v>23</v>
      </c>
      <c r="F1691" t="s">
        <v>2529</v>
      </c>
      <c r="G1691" t="s">
        <v>44</v>
      </c>
      <c r="H1691" t="s">
        <v>1553</v>
      </c>
      <c r="I1691" t="s">
        <v>2530</v>
      </c>
      <c r="J1691" t="s">
        <v>2015</v>
      </c>
      <c r="K1691">
        <f>COUNTIFS(Bike_Data[Product Name],Bike_Data[[#This Row],[Product Name]])</f>
        <v>18</v>
      </c>
      <c r="L1691">
        <f>_xlfn.RANK.EQ(Bike_Data[[#This Row],[Product Name Count]],Bike_Data[Product Name Count])</f>
        <v>3778</v>
      </c>
      <c r="M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91" t="s">
        <v>39</v>
      </c>
      <c r="O1691" t="s">
        <v>1857</v>
      </c>
      <c r="P1691">
        <v>1</v>
      </c>
      <c r="Q1691">
        <v>549.99</v>
      </c>
      <c r="R1691">
        <v>0.1</v>
      </c>
      <c r="S1691" t="s">
        <v>47</v>
      </c>
      <c r="T1691">
        <v>18</v>
      </c>
      <c r="U1691" t="s">
        <v>44</v>
      </c>
      <c r="V1691" t="s">
        <v>48</v>
      </c>
      <c r="W1691" t="s">
        <v>49</v>
      </c>
      <c r="X1691" t="s">
        <v>55</v>
      </c>
    </row>
    <row r="1692" spans="1:24" hidden="1" x14ac:dyDescent="0.25">
      <c r="A1692">
        <v>873</v>
      </c>
      <c r="B1692" t="s">
        <v>2528</v>
      </c>
      <c r="C1692" t="s">
        <v>2534</v>
      </c>
      <c r="D1692">
        <v>4</v>
      </c>
      <c r="E1692" t="s">
        <v>23</v>
      </c>
      <c r="F1692" t="s">
        <v>2535</v>
      </c>
      <c r="G1692" t="s">
        <v>44</v>
      </c>
      <c r="H1692" t="s">
        <v>1872</v>
      </c>
      <c r="I1692" t="s">
        <v>2536</v>
      </c>
      <c r="J1692" t="s">
        <v>1882</v>
      </c>
      <c r="K1692">
        <f>COUNTIFS(Bike_Data[Product Name],Bike_Data[[#This Row],[Product Name]])</f>
        <v>22</v>
      </c>
      <c r="L1692">
        <f>_xlfn.RANK.EQ(Bike_Data[[#This Row],[Product Name Count]],Bike_Data[Product Name Count])</f>
        <v>3283</v>
      </c>
      <c r="M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2" t="s">
        <v>39</v>
      </c>
      <c r="O1692" t="s">
        <v>40</v>
      </c>
      <c r="P1692">
        <v>2</v>
      </c>
      <c r="Q1692">
        <v>469.99</v>
      </c>
      <c r="R1692">
        <v>0.1</v>
      </c>
      <c r="S1692" t="s">
        <v>47</v>
      </c>
      <c r="T1692">
        <v>13</v>
      </c>
      <c r="U1692" t="s">
        <v>44</v>
      </c>
      <c r="V1692" t="s">
        <v>48</v>
      </c>
      <c r="W1692" t="s">
        <v>49</v>
      </c>
      <c r="X1692" t="s">
        <v>55</v>
      </c>
    </row>
    <row r="1693" spans="1:24" hidden="1" x14ac:dyDescent="0.25">
      <c r="A1693">
        <v>874</v>
      </c>
      <c r="B1693" t="s">
        <v>2537</v>
      </c>
      <c r="C1693" t="s">
        <v>2531</v>
      </c>
      <c r="D1693">
        <v>4</v>
      </c>
      <c r="E1693" t="s">
        <v>23</v>
      </c>
      <c r="F1693" t="s">
        <v>2538</v>
      </c>
      <c r="G1693" t="s">
        <v>44</v>
      </c>
      <c r="H1693" t="s">
        <v>283</v>
      </c>
      <c r="I1693" t="s">
        <v>2539</v>
      </c>
      <c r="J1693" t="s">
        <v>1868</v>
      </c>
      <c r="K1693">
        <f>COUNTIFS(Bike_Data[Product Name],Bike_Data[[#This Row],[Product Name]])</f>
        <v>28</v>
      </c>
      <c r="L1693">
        <f>_xlfn.RANK.EQ(Bike_Data[[#This Row],[Product Name Count]],Bike_Data[Product Name Count])</f>
        <v>2595</v>
      </c>
      <c r="M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3" t="s">
        <v>1867</v>
      </c>
      <c r="O1693" t="s">
        <v>40</v>
      </c>
      <c r="P1693">
        <v>1</v>
      </c>
      <c r="Q1693">
        <v>5499.99</v>
      </c>
      <c r="R1693">
        <v>0.05</v>
      </c>
      <c r="S1693" t="s">
        <v>47</v>
      </c>
      <c r="T1693">
        <v>20</v>
      </c>
      <c r="U1693" t="s">
        <v>44</v>
      </c>
      <c r="V1693" t="s">
        <v>48</v>
      </c>
      <c r="W1693" t="s">
        <v>49</v>
      </c>
      <c r="X1693" t="s">
        <v>55</v>
      </c>
    </row>
    <row r="1694" spans="1:24" hidden="1" x14ac:dyDescent="0.25">
      <c r="A1694">
        <v>874</v>
      </c>
      <c r="B1694" t="s">
        <v>2537</v>
      </c>
      <c r="C1694" t="s">
        <v>2531</v>
      </c>
      <c r="D1694">
        <v>4</v>
      </c>
      <c r="E1694" t="s">
        <v>23</v>
      </c>
      <c r="F1694" t="s">
        <v>2538</v>
      </c>
      <c r="G1694" t="s">
        <v>44</v>
      </c>
      <c r="H1694" t="s">
        <v>283</v>
      </c>
      <c r="I1694" t="s">
        <v>2539</v>
      </c>
      <c r="J1694" t="s">
        <v>2110</v>
      </c>
      <c r="K1694">
        <f>COUNTIFS(Bike_Data[Product Name],Bike_Data[[#This Row],[Product Name]])</f>
        <v>21</v>
      </c>
      <c r="L1694">
        <f>_xlfn.RANK.EQ(Bike_Data[[#This Row],[Product Name Count]],Bike_Data[Product Name Count])</f>
        <v>3437</v>
      </c>
      <c r="M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4" t="s">
        <v>39</v>
      </c>
      <c r="O1694" t="s">
        <v>30</v>
      </c>
      <c r="P1694">
        <v>2</v>
      </c>
      <c r="Q1694">
        <v>999.99</v>
      </c>
      <c r="R1694">
        <v>0.05</v>
      </c>
      <c r="S1694" t="s">
        <v>47</v>
      </c>
      <c r="T1694">
        <v>10</v>
      </c>
      <c r="U1694" t="s">
        <v>44</v>
      </c>
      <c r="V1694" t="s">
        <v>48</v>
      </c>
      <c r="W1694" t="s">
        <v>49</v>
      </c>
      <c r="X1694" t="s">
        <v>55</v>
      </c>
    </row>
    <row r="1695" spans="1:24" hidden="1" x14ac:dyDescent="0.25">
      <c r="A1695">
        <v>874</v>
      </c>
      <c r="B1695" t="s">
        <v>2537</v>
      </c>
      <c r="C1695" t="s">
        <v>2531</v>
      </c>
      <c r="D1695">
        <v>4</v>
      </c>
      <c r="E1695" t="s">
        <v>23</v>
      </c>
      <c r="F1695" t="s">
        <v>2538</v>
      </c>
      <c r="G1695" t="s">
        <v>44</v>
      </c>
      <c r="H1695" t="s">
        <v>283</v>
      </c>
      <c r="I1695" t="s">
        <v>2539</v>
      </c>
      <c r="J1695" t="s">
        <v>2163</v>
      </c>
      <c r="K1695">
        <f>COUNTIFS(Bike_Data[Product Name],Bike_Data[[#This Row],[Product Name]])</f>
        <v>21</v>
      </c>
      <c r="L1695">
        <f>_xlfn.RANK.EQ(Bike_Data[[#This Row],[Product Name Count]],Bike_Data[Product Name Count])</f>
        <v>3437</v>
      </c>
      <c r="M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5" t="s">
        <v>36</v>
      </c>
      <c r="O1695" t="s">
        <v>37</v>
      </c>
      <c r="P1695">
        <v>2</v>
      </c>
      <c r="Q1695">
        <v>799.99</v>
      </c>
      <c r="R1695">
        <v>7.0000000000000007E-2</v>
      </c>
      <c r="S1695" t="s">
        <v>47</v>
      </c>
      <c r="T1695">
        <v>25</v>
      </c>
      <c r="U1695" t="s">
        <v>44</v>
      </c>
      <c r="V1695" t="s">
        <v>48</v>
      </c>
      <c r="W1695" t="s">
        <v>49</v>
      </c>
      <c r="X1695" t="s">
        <v>55</v>
      </c>
    </row>
    <row r="1696" spans="1:24" hidden="1" x14ac:dyDescent="0.25">
      <c r="A1696">
        <v>874</v>
      </c>
      <c r="B1696" t="s">
        <v>2537</v>
      </c>
      <c r="C1696" t="s">
        <v>2531</v>
      </c>
      <c r="D1696">
        <v>4</v>
      </c>
      <c r="E1696" t="s">
        <v>23</v>
      </c>
      <c r="F1696" t="s">
        <v>2538</v>
      </c>
      <c r="G1696" t="s">
        <v>44</v>
      </c>
      <c r="H1696" t="s">
        <v>283</v>
      </c>
      <c r="I1696" t="s">
        <v>2539</v>
      </c>
      <c r="J1696" t="s">
        <v>1876</v>
      </c>
      <c r="K1696">
        <f>COUNTIFS(Bike_Data[Product Name],Bike_Data[[#This Row],[Product Name]])</f>
        <v>20</v>
      </c>
      <c r="L1696">
        <f>_xlfn.RANK.EQ(Bike_Data[[#This Row],[Product Name Count]],Bike_Data[Product Name Count])</f>
        <v>3563</v>
      </c>
      <c r="M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696" t="s">
        <v>36</v>
      </c>
      <c r="O1696" t="s">
        <v>1861</v>
      </c>
      <c r="P1696">
        <v>1</v>
      </c>
      <c r="Q1696">
        <v>749.99</v>
      </c>
      <c r="R1696">
        <v>0.1</v>
      </c>
      <c r="S1696" t="s">
        <v>47</v>
      </c>
      <c r="T1696">
        <v>20</v>
      </c>
      <c r="U1696" t="s">
        <v>44</v>
      </c>
      <c r="V1696" t="s">
        <v>48</v>
      </c>
      <c r="W1696" t="s">
        <v>49</v>
      </c>
      <c r="X1696" t="s">
        <v>55</v>
      </c>
    </row>
    <row r="1697" spans="1:24" hidden="1" x14ac:dyDescent="0.25">
      <c r="A1697">
        <v>876</v>
      </c>
      <c r="B1697" t="s">
        <v>2534</v>
      </c>
      <c r="C1697" t="s">
        <v>2531</v>
      </c>
      <c r="D1697">
        <v>4</v>
      </c>
      <c r="E1697" t="s">
        <v>23</v>
      </c>
      <c r="F1697" t="s">
        <v>2543</v>
      </c>
      <c r="G1697" t="s">
        <v>44</v>
      </c>
      <c r="H1697" t="s">
        <v>1142</v>
      </c>
      <c r="I1697" t="s">
        <v>2544</v>
      </c>
      <c r="J1697" t="s">
        <v>68</v>
      </c>
      <c r="K1697">
        <f>COUNTIFS(Bike_Data[Product Name],Bike_Data[[#This Row],[Product Name]])</f>
        <v>91</v>
      </c>
      <c r="L1697">
        <f>_xlfn.RANK.EQ(Bike_Data[[#This Row],[Product Name Count]],Bike_Data[Product Name Count])</f>
        <v>1553</v>
      </c>
      <c r="M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697" t="s">
        <v>36</v>
      </c>
      <c r="O1697" t="s">
        <v>69</v>
      </c>
      <c r="P1697">
        <v>2</v>
      </c>
      <c r="Q1697">
        <v>429</v>
      </c>
      <c r="R1697">
        <v>0.2</v>
      </c>
      <c r="S1697" t="s">
        <v>47</v>
      </c>
      <c r="T1697">
        <v>3</v>
      </c>
      <c r="U1697" t="s">
        <v>44</v>
      </c>
      <c r="V1697" t="s">
        <v>48</v>
      </c>
      <c r="W1697" t="s">
        <v>49</v>
      </c>
      <c r="X1697" t="s">
        <v>55</v>
      </c>
    </row>
    <row r="1698" spans="1:24" hidden="1" x14ac:dyDescent="0.25">
      <c r="A1698">
        <v>876</v>
      </c>
      <c r="B1698" t="s">
        <v>2534</v>
      </c>
      <c r="C1698" t="s">
        <v>2531</v>
      </c>
      <c r="D1698">
        <v>4</v>
      </c>
      <c r="E1698" t="s">
        <v>23</v>
      </c>
      <c r="F1698" t="s">
        <v>2543</v>
      </c>
      <c r="G1698" t="s">
        <v>44</v>
      </c>
      <c r="H1698" t="s">
        <v>1142</v>
      </c>
      <c r="I1698" t="s">
        <v>2544</v>
      </c>
      <c r="J1698" t="s">
        <v>2008</v>
      </c>
      <c r="K1698">
        <f>COUNTIFS(Bike_Data[Product Name],Bike_Data[[#This Row],[Product Name]])</f>
        <v>34</v>
      </c>
      <c r="L1698">
        <f>_xlfn.RANK.EQ(Bike_Data[[#This Row],[Product Name Count]],Bike_Data[Product Name Count])</f>
        <v>2500</v>
      </c>
      <c r="M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8" t="s">
        <v>70</v>
      </c>
      <c r="O1698" t="s">
        <v>1861</v>
      </c>
      <c r="P1698">
        <v>2</v>
      </c>
      <c r="Q1698">
        <v>416.99</v>
      </c>
      <c r="R1698">
        <v>0.05</v>
      </c>
      <c r="S1698" t="s">
        <v>47</v>
      </c>
      <c r="T1698">
        <v>29</v>
      </c>
      <c r="U1698" t="s">
        <v>44</v>
      </c>
      <c r="V1698" t="s">
        <v>48</v>
      </c>
      <c r="W1698" t="s">
        <v>49</v>
      </c>
      <c r="X1698" t="s">
        <v>55</v>
      </c>
    </row>
    <row r="1699" spans="1:24" hidden="1" x14ac:dyDescent="0.25">
      <c r="A1699">
        <v>876</v>
      </c>
      <c r="B1699" t="s">
        <v>2534</v>
      </c>
      <c r="C1699" t="s">
        <v>2531</v>
      </c>
      <c r="D1699">
        <v>4</v>
      </c>
      <c r="E1699" t="s">
        <v>23</v>
      </c>
      <c r="F1699" t="s">
        <v>2543</v>
      </c>
      <c r="G1699" t="s">
        <v>44</v>
      </c>
      <c r="H1699" t="s">
        <v>1142</v>
      </c>
      <c r="I1699" t="s">
        <v>2544</v>
      </c>
      <c r="J1699" t="s">
        <v>2016</v>
      </c>
      <c r="K1699">
        <f>COUNTIFS(Bike_Data[Product Name],Bike_Data[[#This Row],[Product Name]])</f>
        <v>24</v>
      </c>
      <c r="L1699">
        <f>_xlfn.RANK.EQ(Bike_Data[[#This Row],[Product Name Count]],Bike_Data[Product Name Count])</f>
        <v>3069</v>
      </c>
      <c r="M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699" t="s">
        <v>36</v>
      </c>
      <c r="O1699" t="s">
        <v>1861</v>
      </c>
      <c r="P1699">
        <v>2</v>
      </c>
      <c r="Q1699">
        <v>250.99</v>
      </c>
      <c r="R1699">
        <v>0.2</v>
      </c>
      <c r="S1699" t="s">
        <v>47</v>
      </c>
      <c r="T1699">
        <v>22</v>
      </c>
      <c r="U1699" t="s">
        <v>44</v>
      </c>
      <c r="V1699" t="s">
        <v>48</v>
      </c>
      <c r="W1699" t="s">
        <v>49</v>
      </c>
      <c r="X1699" t="s">
        <v>55</v>
      </c>
    </row>
    <row r="1700" spans="1:24" hidden="1" x14ac:dyDescent="0.25">
      <c r="A1700">
        <v>876</v>
      </c>
      <c r="B1700" t="s">
        <v>2534</v>
      </c>
      <c r="C1700" t="s">
        <v>2531</v>
      </c>
      <c r="D1700">
        <v>4</v>
      </c>
      <c r="E1700" t="s">
        <v>23</v>
      </c>
      <c r="F1700" t="s">
        <v>2543</v>
      </c>
      <c r="G1700" t="s">
        <v>44</v>
      </c>
      <c r="H1700" t="s">
        <v>1142</v>
      </c>
      <c r="I1700" t="s">
        <v>2544</v>
      </c>
      <c r="J1700" t="s">
        <v>2012</v>
      </c>
      <c r="K1700">
        <f>COUNTIFS(Bike_Data[Product Name],Bike_Data[[#This Row],[Product Name]])</f>
        <v>20</v>
      </c>
      <c r="L1700">
        <f>_xlfn.RANK.EQ(Bike_Data[[#This Row],[Product Name Count]],Bike_Data[Product Name Count])</f>
        <v>3563</v>
      </c>
      <c r="M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00" t="s">
        <v>87</v>
      </c>
      <c r="O1700" t="s">
        <v>37</v>
      </c>
      <c r="P1700">
        <v>1</v>
      </c>
      <c r="Q1700">
        <v>349.99</v>
      </c>
      <c r="R1700">
        <v>7.0000000000000007E-2</v>
      </c>
      <c r="S1700" t="s">
        <v>47</v>
      </c>
      <c r="T1700">
        <v>22</v>
      </c>
      <c r="U1700" t="s">
        <v>44</v>
      </c>
      <c r="V1700" t="s">
        <v>48</v>
      </c>
      <c r="W1700" t="s">
        <v>49</v>
      </c>
      <c r="X1700" t="s">
        <v>55</v>
      </c>
    </row>
    <row r="1701" spans="1:24" hidden="1" x14ac:dyDescent="0.25">
      <c r="A1701">
        <v>877</v>
      </c>
      <c r="B1701" t="s">
        <v>2531</v>
      </c>
      <c r="C1701" t="s">
        <v>2540</v>
      </c>
      <c r="D1701">
        <v>4</v>
      </c>
      <c r="E1701" t="s">
        <v>23</v>
      </c>
      <c r="F1701" t="s">
        <v>2545</v>
      </c>
      <c r="G1701" t="s">
        <v>44</v>
      </c>
      <c r="H1701" t="s">
        <v>323</v>
      </c>
      <c r="I1701" t="s">
        <v>2546</v>
      </c>
      <c r="J1701" t="s">
        <v>1869</v>
      </c>
      <c r="K1701">
        <f>COUNTIFS(Bike_Data[Product Name],Bike_Data[[#This Row],[Product Name]])</f>
        <v>28</v>
      </c>
      <c r="L1701">
        <f>_xlfn.RANK.EQ(Bike_Data[[#This Row],[Product Name Count]],Bike_Data[Product Name Count])</f>
        <v>2595</v>
      </c>
      <c r="M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01" t="s">
        <v>70</v>
      </c>
      <c r="O1701" t="s">
        <v>1861</v>
      </c>
      <c r="P1701">
        <v>1</v>
      </c>
      <c r="Q1701">
        <v>551.99</v>
      </c>
      <c r="R1701">
        <v>0.1</v>
      </c>
      <c r="S1701" t="s">
        <v>47</v>
      </c>
      <c r="T1701">
        <v>1</v>
      </c>
      <c r="U1701" t="s">
        <v>44</v>
      </c>
      <c r="V1701" t="s">
        <v>48</v>
      </c>
      <c r="W1701" t="s">
        <v>49</v>
      </c>
      <c r="X1701" t="s">
        <v>50</v>
      </c>
    </row>
    <row r="1702" spans="1:24" hidden="1" x14ac:dyDescent="0.25">
      <c r="A1702">
        <v>877</v>
      </c>
      <c r="B1702" t="s">
        <v>2531</v>
      </c>
      <c r="C1702" t="s">
        <v>2540</v>
      </c>
      <c r="D1702">
        <v>4</v>
      </c>
      <c r="E1702" t="s">
        <v>23</v>
      </c>
      <c r="F1702" t="s">
        <v>2545</v>
      </c>
      <c r="G1702" t="s">
        <v>44</v>
      </c>
      <c r="H1702" t="s">
        <v>323</v>
      </c>
      <c r="I1702" t="s">
        <v>2546</v>
      </c>
      <c r="J1702" t="s">
        <v>1876</v>
      </c>
      <c r="K1702">
        <f>COUNTIFS(Bike_Data[Product Name],Bike_Data[[#This Row],[Product Name]])</f>
        <v>20</v>
      </c>
      <c r="L1702">
        <f>_xlfn.RANK.EQ(Bike_Data[[#This Row],[Product Name Count]],Bike_Data[Product Name Count])</f>
        <v>3563</v>
      </c>
      <c r="M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02" t="s">
        <v>36</v>
      </c>
      <c r="O1702" t="s">
        <v>1861</v>
      </c>
      <c r="P1702">
        <v>1</v>
      </c>
      <c r="Q1702">
        <v>749.99</v>
      </c>
      <c r="R1702">
        <v>7.0000000000000007E-2</v>
      </c>
      <c r="S1702" t="s">
        <v>47</v>
      </c>
      <c r="T1702">
        <v>20</v>
      </c>
      <c r="U1702" t="s">
        <v>44</v>
      </c>
      <c r="V1702" t="s">
        <v>48</v>
      </c>
      <c r="W1702" t="s">
        <v>49</v>
      </c>
      <c r="X1702" t="s">
        <v>50</v>
      </c>
    </row>
    <row r="1703" spans="1:24" hidden="1" x14ac:dyDescent="0.25">
      <c r="A1703">
        <v>879</v>
      </c>
      <c r="B1703" t="s">
        <v>2540</v>
      </c>
      <c r="C1703" t="s">
        <v>2548</v>
      </c>
      <c r="D1703">
        <v>4</v>
      </c>
      <c r="E1703" t="s">
        <v>23</v>
      </c>
      <c r="F1703" t="s">
        <v>2551</v>
      </c>
      <c r="G1703" t="s">
        <v>44</v>
      </c>
      <c r="H1703" t="s">
        <v>570</v>
      </c>
      <c r="I1703" t="s">
        <v>2552</v>
      </c>
      <c r="J1703" t="s">
        <v>61</v>
      </c>
      <c r="K1703">
        <f>COUNTIFS(Bike_Data[Product Name],Bike_Data[[#This Row],[Product Name]])</f>
        <v>77</v>
      </c>
      <c r="L1703">
        <f>_xlfn.RANK.EQ(Bike_Data[[#This Row],[Product Name Count]],Bike_Data[Product Name Count])</f>
        <v>2248</v>
      </c>
      <c r="M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03" t="s">
        <v>39</v>
      </c>
      <c r="O1703" t="s">
        <v>62</v>
      </c>
      <c r="P1703">
        <v>2</v>
      </c>
      <c r="Q1703">
        <v>749.99</v>
      </c>
      <c r="R1703">
        <v>7.0000000000000007E-2</v>
      </c>
      <c r="S1703" t="s">
        <v>47</v>
      </c>
      <c r="T1703">
        <v>16</v>
      </c>
      <c r="U1703" t="s">
        <v>44</v>
      </c>
      <c r="V1703" t="s">
        <v>48</v>
      </c>
      <c r="W1703" t="s">
        <v>49</v>
      </c>
      <c r="X1703" t="s">
        <v>55</v>
      </c>
    </row>
    <row r="1704" spans="1:24" hidden="1" x14ac:dyDescent="0.25">
      <c r="A1704">
        <v>879</v>
      </c>
      <c r="B1704" t="s">
        <v>2540</v>
      </c>
      <c r="C1704" t="s">
        <v>2548</v>
      </c>
      <c r="D1704">
        <v>4</v>
      </c>
      <c r="E1704" t="s">
        <v>23</v>
      </c>
      <c r="F1704" t="s">
        <v>2551</v>
      </c>
      <c r="G1704" t="s">
        <v>44</v>
      </c>
      <c r="H1704" t="s">
        <v>570</v>
      </c>
      <c r="I1704" t="s">
        <v>2552</v>
      </c>
      <c r="J1704" t="s">
        <v>2104</v>
      </c>
      <c r="K1704">
        <f>COUNTIFS(Bike_Data[Product Name],Bike_Data[[#This Row],[Product Name]])</f>
        <v>28</v>
      </c>
      <c r="L1704">
        <f>_xlfn.RANK.EQ(Bike_Data[[#This Row],[Product Name Count]],Bike_Data[Product Name Count])</f>
        <v>2595</v>
      </c>
      <c r="M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04" t="s">
        <v>87</v>
      </c>
      <c r="O1704" t="s">
        <v>37</v>
      </c>
      <c r="P1704">
        <v>2</v>
      </c>
      <c r="Q1704">
        <v>489.99</v>
      </c>
      <c r="R1704">
        <v>0.2</v>
      </c>
      <c r="S1704" t="s">
        <v>47</v>
      </c>
      <c r="T1704">
        <v>12</v>
      </c>
      <c r="U1704" t="s">
        <v>44</v>
      </c>
      <c r="V1704" t="s">
        <v>48</v>
      </c>
      <c r="W1704" t="s">
        <v>49</v>
      </c>
      <c r="X1704" t="s">
        <v>55</v>
      </c>
    </row>
    <row r="1705" spans="1:24" hidden="1" x14ac:dyDescent="0.25">
      <c r="A1705">
        <v>879</v>
      </c>
      <c r="B1705" t="s">
        <v>2540</v>
      </c>
      <c r="C1705" t="s">
        <v>2548</v>
      </c>
      <c r="D1705">
        <v>4</v>
      </c>
      <c r="E1705" t="s">
        <v>23</v>
      </c>
      <c r="F1705" t="s">
        <v>2551</v>
      </c>
      <c r="G1705" t="s">
        <v>44</v>
      </c>
      <c r="H1705" t="s">
        <v>570</v>
      </c>
      <c r="I1705" t="s">
        <v>2552</v>
      </c>
      <c r="J1705" t="s">
        <v>2042</v>
      </c>
      <c r="K1705">
        <f>COUNTIFS(Bike_Data[Product Name],Bike_Data[[#This Row],[Product Name]])</f>
        <v>23</v>
      </c>
      <c r="L1705">
        <f>_xlfn.RANK.EQ(Bike_Data[[#This Row],[Product Name Count]],Bike_Data[Product Name Count])</f>
        <v>3237</v>
      </c>
      <c r="M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05" t="s">
        <v>36</v>
      </c>
      <c r="O1705" t="s">
        <v>37</v>
      </c>
      <c r="P1705">
        <v>1</v>
      </c>
      <c r="Q1705">
        <v>659.99</v>
      </c>
      <c r="R1705">
        <v>7.0000000000000007E-2</v>
      </c>
      <c r="S1705" t="s">
        <v>47</v>
      </c>
      <c r="T1705">
        <v>4</v>
      </c>
      <c r="U1705" t="s">
        <v>44</v>
      </c>
      <c r="V1705" t="s">
        <v>48</v>
      </c>
      <c r="W1705" t="s">
        <v>49</v>
      </c>
      <c r="X1705" t="s">
        <v>55</v>
      </c>
    </row>
    <row r="1706" spans="1:24" hidden="1" x14ac:dyDescent="0.25">
      <c r="A1706">
        <v>879</v>
      </c>
      <c r="B1706" t="s">
        <v>2540</v>
      </c>
      <c r="C1706" t="s">
        <v>2548</v>
      </c>
      <c r="D1706">
        <v>4</v>
      </c>
      <c r="E1706" t="s">
        <v>23</v>
      </c>
      <c r="F1706" t="s">
        <v>2551</v>
      </c>
      <c r="G1706" t="s">
        <v>44</v>
      </c>
      <c r="H1706" t="s">
        <v>570</v>
      </c>
      <c r="I1706" t="s">
        <v>2552</v>
      </c>
      <c r="J1706" t="s">
        <v>1943</v>
      </c>
      <c r="K1706">
        <f>COUNTIFS(Bike_Data[Product Name],Bike_Data[[#This Row],[Product Name]])</f>
        <v>15</v>
      </c>
      <c r="L1706">
        <f>_xlfn.RANK.EQ(Bike_Data[[#This Row],[Product Name Count]],Bike_Data[Product Name Count])</f>
        <v>4033</v>
      </c>
      <c r="M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06" t="s">
        <v>87</v>
      </c>
      <c r="O1706" t="s">
        <v>40</v>
      </c>
      <c r="P1706">
        <v>2</v>
      </c>
      <c r="Q1706">
        <v>149.99</v>
      </c>
      <c r="R1706">
        <v>0.2</v>
      </c>
      <c r="S1706" t="s">
        <v>47</v>
      </c>
      <c r="T1706">
        <v>21</v>
      </c>
      <c r="U1706" t="s">
        <v>44</v>
      </c>
      <c r="V1706" t="s">
        <v>48</v>
      </c>
      <c r="W1706" t="s">
        <v>49</v>
      </c>
      <c r="X1706" t="s">
        <v>55</v>
      </c>
    </row>
    <row r="1707" spans="1:24" hidden="1" x14ac:dyDescent="0.25">
      <c r="A1707">
        <v>880</v>
      </c>
      <c r="B1707" t="s">
        <v>2540</v>
      </c>
      <c r="C1707" t="s">
        <v>2553</v>
      </c>
      <c r="D1707">
        <v>4</v>
      </c>
      <c r="E1707" t="s">
        <v>23</v>
      </c>
      <c r="F1707" t="s">
        <v>2554</v>
      </c>
      <c r="G1707" t="s">
        <v>44</v>
      </c>
      <c r="H1707" t="s">
        <v>738</v>
      </c>
      <c r="I1707" t="s">
        <v>2555</v>
      </c>
      <c r="J1707" t="s">
        <v>42</v>
      </c>
      <c r="K1707">
        <f>COUNTIFS(Bike_Data[Product Name],Bike_Data[[#This Row],[Product Name]])</f>
        <v>185</v>
      </c>
      <c r="L1707">
        <f>_xlfn.RANK.EQ(Bike_Data[[#This Row],[Product Name Count]],Bike_Data[Product Name Count])</f>
        <v>387</v>
      </c>
      <c r="M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07" t="s">
        <v>70</v>
      </c>
      <c r="O1707" t="s">
        <v>37</v>
      </c>
      <c r="P1707">
        <v>1</v>
      </c>
      <c r="Q1707">
        <v>599.99</v>
      </c>
      <c r="R1707">
        <v>0.1</v>
      </c>
      <c r="S1707" t="s">
        <v>47</v>
      </c>
      <c r="T1707">
        <v>2</v>
      </c>
      <c r="U1707" t="s">
        <v>44</v>
      </c>
      <c r="V1707" t="s">
        <v>48</v>
      </c>
      <c r="W1707" t="s">
        <v>49</v>
      </c>
      <c r="X1707" t="s">
        <v>50</v>
      </c>
    </row>
    <row r="1708" spans="1:24" hidden="1" x14ac:dyDescent="0.25">
      <c r="A1708">
        <v>880</v>
      </c>
      <c r="B1708" t="s">
        <v>2540</v>
      </c>
      <c r="C1708" t="s">
        <v>2553</v>
      </c>
      <c r="D1708">
        <v>4</v>
      </c>
      <c r="E1708" t="s">
        <v>23</v>
      </c>
      <c r="F1708" t="s">
        <v>2554</v>
      </c>
      <c r="G1708" t="s">
        <v>44</v>
      </c>
      <c r="H1708" t="s">
        <v>738</v>
      </c>
      <c r="I1708" t="s">
        <v>2555</v>
      </c>
      <c r="J1708" t="s">
        <v>127</v>
      </c>
      <c r="K1708">
        <f>COUNTIFS(Bike_Data[Product Name],Bike_Data[[#This Row],[Product Name]])</f>
        <v>91</v>
      </c>
      <c r="L1708">
        <f>_xlfn.RANK.EQ(Bike_Data[[#This Row],[Product Name Count]],Bike_Data[Product Name Count])</f>
        <v>1553</v>
      </c>
      <c r="M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08" t="s">
        <v>39</v>
      </c>
      <c r="O1708" t="s">
        <v>128</v>
      </c>
      <c r="P1708">
        <v>1</v>
      </c>
      <c r="Q1708">
        <v>1320.99</v>
      </c>
      <c r="R1708">
        <v>7.0000000000000007E-2</v>
      </c>
      <c r="S1708" t="s">
        <v>47</v>
      </c>
      <c r="T1708">
        <v>1</v>
      </c>
      <c r="U1708" t="s">
        <v>44</v>
      </c>
      <c r="V1708" t="s">
        <v>48</v>
      </c>
      <c r="W1708" t="s">
        <v>49</v>
      </c>
      <c r="X1708" t="s">
        <v>50</v>
      </c>
    </row>
    <row r="1709" spans="1:24" hidden="1" x14ac:dyDescent="0.25">
      <c r="A1709">
        <v>880</v>
      </c>
      <c r="B1709" t="s">
        <v>2540</v>
      </c>
      <c r="C1709" t="s">
        <v>2553</v>
      </c>
      <c r="D1709">
        <v>4</v>
      </c>
      <c r="E1709" t="s">
        <v>23</v>
      </c>
      <c r="F1709" t="s">
        <v>2554</v>
      </c>
      <c r="G1709" t="s">
        <v>44</v>
      </c>
      <c r="H1709" t="s">
        <v>738</v>
      </c>
      <c r="I1709" t="s">
        <v>2555</v>
      </c>
      <c r="J1709" t="s">
        <v>1879</v>
      </c>
      <c r="K1709">
        <f>COUNTIFS(Bike_Data[Product Name],Bike_Data[[#This Row],[Product Name]])</f>
        <v>49</v>
      </c>
      <c r="L1709">
        <f>_xlfn.RANK.EQ(Bike_Data[[#This Row],[Product Name Count]],Bike_Data[Product Name Count])</f>
        <v>2325</v>
      </c>
      <c r="M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09" t="s">
        <v>87</v>
      </c>
      <c r="O1709" t="s">
        <v>37</v>
      </c>
      <c r="P1709">
        <v>1</v>
      </c>
      <c r="Q1709">
        <v>299.99</v>
      </c>
      <c r="R1709">
        <v>0.1</v>
      </c>
      <c r="S1709" t="s">
        <v>47</v>
      </c>
      <c r="T1709">
        <v>10</v>
      </c>
      <c r="U1709" t="s">
        <v>44</v>
      </c>
      <c r="V1709" t="s">
        <v>48</v>
      </c>
      <c r="W1709" t="s">
        <v>49</v>
      </c>
      <c r="X1709" t="s">
        <v>50</v>
      </c>
    </row>
    <row r="1710" spans="1:24" hidden="1" x14ac:dyDescent="0.25">
      <c r="A1710">
        <v>880</v>
      </c>
      <c r="B1710" t="s">
        <v>2540</v>
      </c>
      <c r="C1710" t="s">
        <v>2553</v>
      </c>
      <c r="D1710">
        <v>4</v>
      </c>
      <c r="E1710" t="s">
        <v>23</v>
      </c>
      <c r="F1710" t="s">
        <v>2554</v>
      </c>
      <c r="G1710" t="s">
        <v>44</v>
      </c>
      <c r="H1710" t="s">
        <v>738</v>
      </c>
      <c r="I1710" t="s">
        <v>2555</v>
      </c>
      <c r="J1710" t="s">
        <v>2002</v>
      </c>
      <c r="K1710">
        <f>COUNTIFS(Bike_Data[Product Name],Bike_Data[[#This Row],[Product Name]])</f>
        <v>26</v>
      </c>
      <c r="L1710">
        <f>_xlfn.RANK.EQ(Bike_Data[[#This Row],[Product Name Count]],Bike_Data[Product Name Count])</f>
        <v>2762</v>
      </c>
      <c r="M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10" t="s">
        <v>39</v>
      </c>
      <c r="O1710" t="s">
        <v>30</v>
      </c>
      <c r="P1710">
        <v>2</v>
      </c>
      <c r="Q1710">
        <v>2499.9899999999998</v>
      </c>
      <c r="R1710">
        <v>0.2</v>
      </c>
      <c r="S1710" t="s">
        <v>47</v>
      </c>
      <c r="T1710">
        <v>25</v>
      </c>
      <c r="U1710" t="s">
        <v>44</v>
      </c>
      <c r="V1710" t="s">
        <v>48</v>
      </c>
      <c r="W1710" t="s">
        <v>49</v>
      </c>
      <c r="X1710" t="s">
        <v>50</v>
      </c>
    </row>
    <row r="1711" spans="1:24" hidden="1" x14ac:dyDescent="0.25">
      <c r="A1711">
        <v>880</v>
      </c>
      <c r="B1711" t="s">
        <v>2540</v>
      </c>
      <c r="C1711" t="s">
        <v>2553</v>
      </c>
      <c r="D1711">
        <v>4</v>
      </c>
      <c r="E1711" t="s">
        <v>23</v>
      </c>
      <c r="F1711" t="s">
        <v>2554</v>
      </c>
      <c r="G1711" t="s">
        <v>44</v>
      </c>
      <c r="H1711" t="s">
        <v>738</v>
      </c>
      <c r="I1711" t="s">
        <v>2555</v>
      </c>
      <c r="J1711" t="s">
        <v>2016</v>
      </c>
      <c r="K1711">
        <f>COUNTIFS(Bike_Data[Product Name],Bike_Data[[#This Row],[Product Name]])</f>
        <v>24</v>
      </c>
      <c r="L1711">
        <f>_xlfn.RANK.EQ(Bike_Data[[#This Row],[Product Name Count]],Bike_Data[Product Name Count])</f>
        <v>3069</v>
      </c>
      <c r="M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11" t="s">
        <v>36</v>
      </c>
      <c r="O1711" t="s">
        <v>1861</v>
      </c>
      <c r="P1711">
        <v>1</v>
      </c>
      <c r="Q1711">
        <v>250.99</v>
      </c>
      <c r="R1711">
        <v>0.2</v>
      </c>
      <c r="S1711" t="s">
        <v>47</v>
      </c>
      <c r="T1711">
        <v>22</v>
      </c>
      <c r="U1711" t="s">
        <v>44</v>
      </c>
      <c r="V1711" t="s">
        <v>48</v>
      </c>
      <c r="W1711" t="s">
        <v>49</v>
      </c>
      <c r="X1711" t="s">
        <v>50</v>
      </c>
    </row>
    <row r="1712" spans="1:24" hidden="1" x14ac:dyDescent="0.25">
      <c r="A1712">
        <v>882</v>
      </c>
      <c r="B1712" t="s">
        <v>2548</v>
      </c>
      <c r="C1712" t="s">
        <v>2553</v>
      </c>
      <c r="D1712">
        <v>4</v>
      </c>
      <c r="E1712" t="s">
        <v>23</v>
      </c>
      <c r="F1712" t="s">
        <v>2559</v>
      </c>
      <c r="G1712" t="s">
        <v>44</v>
      </c>
      <c r="H1712" t="s">
        <v>570</v>
      </c>
      <c r="I1712" t="s">
        <v>2560</v>
      </c>
      <c r="J1712" t="s">
        <v>2005</v>
      </c>
      <c r="K1712">
        <f>COUNTIFS(Bike_Data[Product Name],Bike_Data[[#This Row],[Product Name]])</f>
        <v>21</v>
      </c>
      <c r="L1712">
        <f>_xlfn.RANK.EQ(Bike_Data[[#This Row],[Product Name Count]],Bike_Data[Product Name Count])</f>
        <v>3437</v>
      </c>
      <c r="M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12" t="s">
        <v>70</v>
      </c>
      <c r="O1712" t="s">
        <v>1861</v>
      </c>
      <c r="P1712">
        <v>2</v>
      </c>
      <c r="Q1712">
        <v>449.99</v>
      </c>
      <c r="R1712">
        <v>0.2</v>
      </c>
      <c r="S1712" t="s">
        <v>47</v>
      </c>
      <c r="T1712">
        <v>29</v>
      </c>
      <c r="U1712" t="s">
        <v>44</v>
      </c>
      <c r="V1712" t="s">
        <v>48</v>
      </c>
      <c r="W1712" t="s">
        <v>49</v>
      </c>
      <c r="X1712" t="s">
        <v>50</v>
      </c>
    </row>
    <row r="1713" spans="1:24" hidden="1" x14ac:dyDescent="0.25">
      <c r="A1713">
        <v>882</v>
      </c>
      <c r="B1713" t="s">
        <v>2548</v>
      </c>
      <c r="C1713" t="s">
        <v>2553</v>
      </c>
      <c r="D1713">
        <v>4</v>
      </c>
      <c r="E1713" t="s">
        <v>23</v>
      </c>
      <c r="F1713" t="s">
        <v>2559</v>
      </c>
      <c r="G1713" t="s">
        <v>44</v>
      </c>
      <c r="H1713" t="s">
        <v>570</v>
      </c>
      <c r="I1713" t="s">
        <v>2560</v>
      </c>
      <c r="J1713" t="s">
        <v>1964</v>
      </c>
      <c r="K1713">
        <f>COUNTIFS(Bike_Data[Product Name],Bike_Data[[#This Row],[Product Name]])</f>
        <v>21</v>
      </c>
      <c r="L1713">
        <f>_xlfn.RANK.EQ(Bike_Data[[#This Row],[Product Name Count]],Bike_Data[Product Name Count])</f>
        <v>3437</v>
      </c>
      <c r="M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13" t="s">
        <v>29</v>
      </c>
      <c r="O1713" t="s">
        <v>40</v>
      </c>
      <c r="P1713">
        <v>2</v>
      </c>
      <c r="Q1713">
        <v>3499.99</v>
      </c>
      <c r="R1713">
        <v>7.0000000000000007E-2</v>
      </c>
      <c r="S1713" t="s">
        <v>47</v>
      </c>
      <c r="T1713">
        <v>5</v>
      </c>
      <c r="U1713" t="s">
        <v>44</v>
      </c>
      <c r="V1713" t="s">
        <v>48</v>
      </c>
      <c r="W1713" t="s">
        <v>49</v>
      </c>
      <c r="X1713" t="s">
        <v>50</v>
      </c>
    </row>
    <row r="1714" spans="1:24" hidden="1" x14ac:dyDescent="0.25">
      <c r="A1714">
        <v>882</v>
      </c>
      <c r="B1714" t="s">
        <v>2548</v>
      </c>
      <c r="C1714" t="s">
        <v>2553</v>
      </c>
      <c r="D1714">
        <v>4</v>
      </c>
      <c r="E1714" t="s">
        <v>23</v>
      </c>
      <c r="F1714" t="s">
        <v>2559</v>
      </c>
      <c r="G1714" t="s">
        <v>44</v>
      </c>
      <c r="H1714" t="s">
        <v>570</v>
      </c>
      <c r="I1714" t="s">
        <v>2560</v>
      </c>
      <c r="J1714" t="s">
        <v>2082</v>
      </c>
      <c r="K1714">
        <f>COUNTIFS(Bike_Data[Product Name],Bike_Data[[#This Row],[Product Name]])</f>
        <v>15</v>
      </c>
      <c r="L1714">
        <f>_xlfn.RANK.EQ(Bike_Data[[#This Row],[Product Name Count]],Bike_Data[Product Name Count])</f>
        <v>4033</v>
      </c>
      <c r="M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14" t="s">
        <v>1867</v>
      </c>
      <c r="O1714" t="s">
        <v>40</v>
      </c>
      <c r="P1714">
        <v>2</v>
      </c>
      <c r="Q1714">
        <v>1999.99</v>
      </c>
      <c r="R1714">
        <v>7.0000000000000007E-2</v>
      </c>
      <c r="S1714" t="s">
        <v>47</v>
      </c>
      <c r="T1714">
        <v>27</v>
      </c>
      <c r="U1714" t="s">
        <v>44</v>
      </c>
      <c r="V1714" t="s">
        <v>48</v>
      </c>
      <c r="W1714" t="s">
        <v>49</v>
      </c>
      <c r="X1714" t="s">
        <v>50</v>
      </c>
    </row>
    <row r="1715" spans="1:24" hidden="1" x14ac:dyDescent="0.25">
      <c r="A1715">
        <v>883</v>
      </c>
      <c r="B1715" t="s">
        <v>2556</v>
      </c>
      <c r="C1715" t="s">
        <v>2561</v>
      </c>
      <c r="D1715">
        <v>4</v>
      </c>
      <c r="E1715" t="s">
        <v>23</v>
      </c>
      <c r="F1715" t="s">
        <v>2562</v>
      </c>
      <c r="G1715" t="s">
        <v>44</v>
      </c>
      <c r="H1715" t="s">
        <v>850</v>
      </c>
      <c r="I1715" t="s">
        <v>2563</v>
      </c>
      <c r="J1715" t="s">
        <v>127</v>
      </c>
      <c r="K1715">
        <f>COUNTIFS(Bike_Data[Product Name],Bike_Data[[#This Row],[Product Name]])</f>
        <v>91</v>
      </c>
      <c r="L1715">
        <f>_xlfn.RANK.EQ(Bike_Data[[#This Row],[Product Name Count]],Bike_Data[Product Name Count])</f>
        <v>1553</v>
      </c>
      <c r="M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15" t="s">
        <v>39</v>
      </c>
      <c r="O1715" t="s">
        <v>128</v>
      </c>
      <c r="P1715">
        <v>2</v>
      </c>
      <c r="Q1715">
        <v>1320.99</v>
      </c>
      <c r="R1715">
        <v>0.05</v>
      </c>
      <c r="S1715" t="s">
        <v>47</v>
      </c>
      <c r="T1715">
        <v>1</v>
      </c>
      <c r="U1715" t="s">
        <v>44</v>
      </c>
      <c r="V1715" t="s">
        <v>48</v>
      </c>
      <c r="W1715" t="s">
        <v>49</v>
      </c>
      <c r="X1715" t="s">
        <v>50</v>
      </c>
    </row>
    <row r="1716" spans="1:24" hidden="1" x14ac:dyDescent="0.25">
      <c r="A1716">
        <v>883</v>
      </c>
      <c r="B1716" t="s">
        <v>2556</v>
      </c>
      <c r="C1716" t="s">
        <v>2561</v>
      </c>
      <c r="D1716">
        <v>4</v>
      </c>
      <c r="E1716" t="s">
        <v>23</v>
      </c>
      <c r="F1716" t="s">
        <v>2562</v>
      </c>
      <c r="G1716" t="s">
        <v>44</v>
      </c>
      <c r="H1716" t="s">
        <v>850</v>
      </c>
      <c r="I1716" t="s">
        <v>2563</v>
      </c>
      <c r="J1716" t="s">
        <v>2129</v>
      </c>
      <c r="K1716">
        <f>COUNTIFS(Bike_Data[Product Name],Bike_Data[[#This Row],[Product Name]])</f>
        <v>16</v>
      </c>
      <c r="L1716">
        <f>_xlfn.RANK.EQ(Bike_Data[[#This Row],[Product Name Count]],Bike_Data[Product Name Count])</f>
        <v>3937</v>
      </c>
      <c r="M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16" t="s">
        <v>39</v>
      </c>
      <c r="O1716" t="s">
        <v>1857</v>
      </c>
      <c r="P1716">
        <v>1</v>
      </c>
      <c r="Q1716">
        <v>539.99</v>
      </c>
      <c r="R1716">
        <v>0.05</v>
      </c>
      <c r="S1716" t="s">
        <v>47</v>
      </c>
      <c r="T1716">
        <v>24</v>
      </c>
      <c r="U1716" t="s">
        <v>44</v>
      </c>
      <c r="V1716" t="s">
        <v>48</v>
      </c>
      <c r="W1716" t="s">
        <v>49</v>
      </c>
      <c r="X1716" t="s">
        <v>50</v>
      </c>
    </row>
    <row r="1717" spans="1:24" hidden="1" x14ac:dyDescent="0.25">
      <c r="A1717">
        <v>884</v>
      </c>
      <c r="B1717" t="s">
        <v>2556</v>
      </c>
      <c r="C1717" t="s">
        <v>2564</v>
      </c>
      <c r="D1717">
        <v>4</v>
      </c>
      <c r="E1717" t="s">
        <v>23</v>
      </c>
      <c r="F1717" t="s">
        <v>2565</v>
      </c>
      <c r="G1717" t="s">
        <v>44</v>
      </c>
      <c r="H1717" t="s">
        <v>309</v>
      </c>
      <c r="I1717" t="s">
        <v>2566</v>
      </c>
      <c r="J1717" t="s">
        <v>109</v>
      </c>
      <c r="K1717">
        <f>COUNTIFS(Bike_Data[Product Name],Bike_Data[[#This Row],[Product Name]])</f>
        <v>193</v>
      </c>
      <c r="L1717">
        <f>_xlfn.RANK.EQ(Bike_Data[[#This Row],[Product Name Count]],Bike_Data[Product Name Count])</f>
        <v>1</v>
      </c>
      <c r="M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17" t="s">
        <v>87</v>
      </c>
      <c r="O1717" t="s">
        <v>37</v>
      </c>
      <c r="P1717">
        <v>2</v>
      </c>
      <c r="Q1717">
        <v>269.99</v>
      </c>
      <c r="R1717">
        <v>0.05</v>
      </c>
      <c r="S1717" t="s">
        <v>47</v>
      </c>
      <c r="T1717">
        <v>16</v>
      </c>
      <c r="U1717" t="s">
        <v>44</v>
      </c>
      <c r="V1717" t="s">
        <v>48</v>
      </c>
      <c r="W1717" t="s">
        <v>49</v>
      </c>
      <c r="X1717" t="s">
        <v>55</v>
      </c>
    </row>
    <row r="1718" spans="1:24" hidden="1" x14ac:dyDescent="0.25">
      <c r="A1718">
        <v>884</v>
      </c>
      <c r="B1718" t="s">
        <v>2556</v>
      </c>
      <c r="C1718" t="s">
        <v>2564</v>
      </c>
      <c r="D1718">
        <v>4</v>
      </c>
      <c r="E1718" t="s">
        <v>23</v>
      </c>
      <c r="F1718" t="s">
        <v>2565</v>
      </c>
      <c r="G1718" t="s">
        <v>44</v>
      </c>
      <c r="H1718" t="s">
        <v>309</v>
      </c>
      <c r="I1718" t="s">
        <v>2566</v>
      </c>
      <c r="J1718" t="s">
        <v>28</v>
      </c>
      <c r="K1718">
        <f>COUNTIFS(Bike_Data[Product Name],Bike_Data[[#This Row],[Product Name]])</f>
        <v>97</v>
      </c>
      <c r="L1718">
        <f>_xlfn.RANK.EQ(Bike_Data[[#This Row],[Product Name Count]],Bike_Data[Product Name Count])</f>
        <v>1262</v>
      </c>
      <c r="M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18" t="s">
        <v>29</v>
      </c>
      <c r="O1718" t="s">
        <v>30</v>
      </c>
      <c r="P1718">
        <v>1</v>
      </c>
      <c r="Q1718">
        <v>1549</v>
      </c>
      <c r="R1718">
        <v>0.1</v>
      </c>
      <c r="S1718" t="s">
        <v>47</v>
      </c>
      <c r="T1718">
        <v>13</v>
      </c>
      <c r="U1718" t="s">
        <v>44</v>
      </c>
      <c r="V1718" t="s">
        <v>48</v>
      </c>
      <c r="W1718" t="s">
        <v>49</v>
      </c>
      <c r="X1718" t="s">
        <v>55</v>
      </c>
    </row>
    <row r="1719" spans="1:24" hidden="1" x14ac:dyDescent="0.25">
      <c r="A1719">
        <v>884</v>
      </c>
      <c r="B1719" t="s">
        <v>2556</v>
      </c>
      <c r="C1719" t="s">
        <v>2564</v>
      </c>
      <c r="D1719">
        <v>4</v>
      </c>
      <c r="E1719" t="s">
        <v>23</v>
      </c>
      <c r="F1719" t="s">
        <v>2565</v>
      </c>
      <c r="G1719" t="s">
        <v>44</v>
      </c>
      <c r="H1719" t="s">
        <v>309</v>
      </c>
      <c r="I1719" t="s">
        <v>2566</v>
      </c>
      <c r="J1719" t="s">
        <v>2008</v>
      </c>
      <c r="K1719">
        <f>COUNTIFS(Bike_Data[Product Name],Bike_Data[[#This Row],[Product Name]])</f>
        <v>34</v>
      </c>
      <c r="L1719">
        <f>_xlfn.RANK.EQ(Bike_Data[[#This Row],[Product Name Count]],Bike_Data[Product Name Count])</f>
        <v>2500</v>
      </c>
      <c r="M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19" t="s">
        <v>36</v>
      </c>
      <c r="O1719" t="s">
        <v>1861</v>
      </c>
      <c r="P1719">
        <v>2</v>
      </c>
      <c r="Q1719">
        <v>416.99</v>
      </c>
      <c r="R1719">
        <v>7.0000000000000007E-2</v>
      </c>
      <c r="S1719" t="s">
        <v>47</v>
      </c>
      <c r="T1719">
        <v>22</v>
      </c>
      <c r="U1719" t="s">
        <v>44</v>
      </c>
      <c r="V1719" t="s">
        <v>48</v>
      </c>
      <c r="W1719" t="s">
        <v>49</v>
      </c>
      <c r="X1719" t="s">
        <v>55</v>
      </c>
    </row>
    <row r="1720" spans="1:24" hidden="1" x14ac:dyDescent="0.25">
      <c r="A1720">
        <v>884</v>
      </c>
      <c r="B1720" t="s">
        <v>2556</v>
      </c>
      <c r="C1720" t="s">
        <v>2564</v>
      </c>
      <c r="D1720">
        <v>4</v>
      </c>
      <c r="E1720" t="s">
        <v>23</v>
      </c>
      <c r="F1720" t="s">
        <v>2565</v>
      </c>
      <c r="G1720" t="s">
        <v>44</v>
      </c>
      <c r="H1720" t="s">
        <v>309</v>
      </c>
      <c r="I1720" t="s">
        <v>2566</v>
      </c>
      <c r="J1720" t="s">
        <v>1952</v>
      </c>
      <c r="K1720">
        <f>COUNTIFS(Bike_Data[Product Name],Bike_Data[[#This Row],[Product Name]])</f>
        <v>22</v>
      </c>
      <c r="L1720">
        <f>_xlfn.RANK.EQ(Bike_Data[[#This Row],[Product Name Count]],Bike_Data[Product Name Count])</f>
        <v>3283</v>
      </c>
      <c r="M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0" t="s">
        <v>1867</v>
      </c>
      <c r="O1720" t="s">
        <v>40</v>
      </c>
      <c r="P1720">
        <v>2</v>
      </c>
      <c r="Q1720">
        <v>3499.99</v>
      </c>
      <c r="R1720">
        <v>0.05</v>
      </c>
      <c r="S1720" t="s">
        <v>47</v>
      </c>
      <c r="T1720">
        <v>4</v>
      </c>
      <c r="U1720" t="s">
        <v>44</v>
      </c>
      <c r="V1720" t="s">
        <v>48</v>
      </c>
      <c r="W1720" t="s">
        <v>49</v>
      </c>
      <c r="X1720" t="s">
        <v>55</v>
      </c>
    </row>
    <row r="1721" spans="1:24" hidden="1" x14ac:dyDescent="0.25">
      <c r="A1721">
        <v>884</v>
      </c>
      <c r="B1721" t="s">
        <v>2556</v>
      </c>
      <c r="C1721" t="s">
        <v>2564</v>
      </c>
      <c r="D1721">
        <v>4</v>
      </c>
      <c r="E1721" t="s">
        <v>23</v>
      </c>
      <c r="F1721" t="s">
        <v>2565</v>
      </c>
      <c r="G1721" t="s">
        <v>44</v>
      </c>
      <c r="H1721" t="s">
        <v>309</v>
      </c>
      <c r="I1721" t="s">
        <v>2566</v>
      </c>
      <c r="J1721" t="s">
        <v>2466</v>
      </c>
      <c r="K1721">
        <f>COUNTIFS(Bike_Data[Product Name],Bike_Data[[#This Row],[Product Name]])</f>
        <v>19</v>
      </c>
      <c r="L1721">
        <f>_xlfn.RANK.EQ(Bike_Data[[#This Row],[Product Name Count]],Bike_Data[Product Name Count])</f>
        <v>3683</v>
      </c>
      <c r="M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21" t="s">
        <v>39</v>
      </c>
      <c r="O1721" t="s">
        <v>1857</v>
      </c>
      <c r="P1721">
        <v>2</v>
      </c>
      <c r="Q1721">
        <v>1409.99</v>
      </c>
      <c r="R1721">
        <v>0.2</v>
      </c>
      <c r="S1721" t="s">
        <v>47</v>
      </c>
      <c r="T1721">
        <v>18</v>
      </c>
      <c r="U1721" t="s">
        <v>44</v>
      </c>
      <c r="V1721" t="s">
        <v>48</v>
      </c>
      <c r="W1721" t="s">
        <v>49</v>
      </c>
      <c r="X1721" t="s">
        <v>55</v>
      </c>
    </row>
    <row r="1722" spans="1:24" hidden="1" x14ac:dyDescent="0.25">
      <c r="A1722">
        <v>887</v>
      </c>
      <c r="B1722" t="s">
        <v>2567</v>
      </c>
      <c r="C1722" t="s">
        <v>2568</v>
      </c>
      <c r="D1722">
        <v>4</v>
      </c>
      <c r="E1722" t="s">
        <v>23</v>
      </c>
      <c r="F1722" t="s">
        <v>2571</v>
      </c>
      <c r="G1722" t="s">
        <v>44</v>
      </c>
      <c r="H1722" t="s">
        <v>191</v>
      </c>
      <c r="I1722" t="s">
        <v>2572</v>
      </c>
      <c r="J1722" t="s">
        <v>1957</v>
      </c>
      <c r="K1722">
        <f>COUNTIFS(Bike_Data[Product Name],Bike_Data[[#This Row],[Product Name]])</f>
        <v>22</v>
      </c>
      <c r="L1722">
        <f>_xlfn.RANK.EQ(Bike_Data[[#This Row],[Product Name Count]],Bike_Data[Product Name Count])</f>
        <v>3283</v>
      </c>
      <c r="M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2" t="s">
        <v>36</v>
      </c>
      <c r="O1722" t="s">
        <v>37</v>
      </c>
      <c r="P1722">
        <v>1</v>
      </c>
      <c r="Q1722">
        <v>659.99</v>
      </c>
      <c r="R1722">
        <v>0.1</v>
      </c>
      <c r="S1722" t="s">
        <v>47</v>
      </c>
      <c r="T1722">
        <v>6</v>
      </c>
      <c r="U1722" t="s">
        <v>44</v>
      </c>
      <c r="V1722" t="s">
        <v>48</v>
      </c>
      <c r="W1722" t="s">
        <v>49</v>
      </c>
      <c r="X1722" t="s">
        <v>50</v>
      </c>
    </row>
    <row r="1723" spans="1:24" hidden="1" x14ac:dyDescent="0.25">
      <c r="A1723">
        <v>887</v>
      </c>
      <c r="B1723" t="s">
        <v>2567</v>
      </c>
      <c r="C1723" t="s">
        <v>2568</v>
      </c>
      <c r="D1723">
        <v>4</v>
      </c>
      <c r="E1723" t="s">
        <v>23</v>
      </c>
      <c r="F1723" t="s">
        <v>2571</v>
      </c>
      <c r="G1723" t="s">
        <v>44</v>
      </c>
      <c r="H1723" t="s">
        <v>191</v>
      </c>
      <c r="I1723" t="s">
        <v>2572</v>
      </c>
      <c r="J1723" t="s">
        <v>1978</v>
      </c>
      <c r="K1723">
        <f>COUNTIFS(Bike_Data[Product Name],Bike_Data[[#This Row],[Product Name]])</f>
        <v>20</v>
      </c>
      <c r="L1723">
        <f>_xlfn.RANK.EQ(Bike_Data[[#This Row],[Product Name Count]],Bike_Data[Product Name Count])</f>
        <v>3563</v>
      </c>
      <c r="M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23" t="s">
        <v>1867</v>
      </c>
      <c r="O1723" t="s">
        <v>40</v>
      </c>
      <c r="P1723">
        <v>2</v>
      </c>
      <c r="Q1723">
        <v>5999.99</v>
      </c>
      <c r="R1723">
        <v>0.05</v>
      </c>
      <c r="S1723" t="s">
        <v>47</v>
      </c>
      <c r="T1723">
        <v>7</v>
      </c>
      <c r="U1723" t="s">
        <v>44</v>
      </c>
      <c r="V1723" t="s">
        <v>48</v>
      </c>
      <c r="W1723" t="s">
        <v>49</v>
      </c>
      <c r="X1723" t="s">
        <v>50</v>
      </c>
    </row>
    <row r="1724" spans="1:24" hidden="1" x14ac:dyDescent="0.25">
      <c r="A1724">
        <v>888</v>
      </c>
      <c r="B1724" t="s">
        <v>2561</v>
      </c>
      <c r="C1724" t="s">
        <v>2573</v>
      </c>
      <c r="D1724">
        <v>4</v>
      </c>
      <c r="E1724" t="s">
        <v>23</v>
      </c>
      <c r="F1724" t="s">
        <v>2574</v>
      </c>
      <c r="G1724" t="s">
        <v>44</v>
      </c>
      <c r="H1724" t="s">
        <v>452</v>
      </c>
      <c r="I1724" t="s">
        <v>2575</v>
      </c>
      <c r="J1724" t="s">
        <v>42</v>
      </c>
      <c r="K1724">
        <f>COUNTIFS(Bike_Data[Product Name],Bike_Data[[#This Row],[Product Name]])</f>
        <v>185</v>
      </c>
      <c r="L1724">
        <f>_xlfn.RANK.EQ(Bike_Data[[#This Row],[Product Name Count]],Bike_Data[Product Name Count])</f>
        <v>387</v>
      </c>
      <c r="M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24" t="s">
        <v>70</v>
      </c>
      <c r="O1724" t="s">
        <v>37</v>
      </c>
      <c r="P1724">
        <v>2</v>
      </c>
      <c r="Q1724">
        <v>599.99</v>
      </c>
      <c r="R1724">
        <v>0.2</v>
      </c>
      <c r="S1724" t="s">
        <v>47</v>
      </c>
      <c r="T1724">
        <v>2</v>
      </c>
      <c r="U1724" t="s">
        <v>44</v>
      </c>
      <c r="V1724" t="s">
        <v>48</v>
      </c>
      <c r="W1724" t="s">
        <v>49</v>
      </c>
      <c r="X1724" t="s">
        <v>55</v>
      </c>
    </row>
    <row r="1725" spans="1:24" hidden="1" x14ac:dyDescent="0.25">
      <c r="A1725">
        <v>888</v>
      </c>
      <c r="B1725" t="s">
        <v>2561</v>
      </c>
      <c r="C1725" t="s">
        <v>2573</v>
      </c>
      <c r="D1725">
        <v>4</v>
      </c>
      <c r="E1725" t="s">
        <v>23</v>
      </c>
      <c r="F1725" t="s">
        <v>2574</v>
      </c>
      <c r="G1725" t="s">
        <v>44</v>
      </c>
      <c r="H1725" t="s">
        <v>452</v>
      </c>
      <c r="I1725" t="s">
        <v>2575</v>
      </c>
      <c r="J1725" t="s">
        <v>1944</v>
      </c>
      <c r="K1725">
        <f>COUNTIFS(Bike_Data[Product Name],Bike_Data[[#This Row],[Product Name]])</f>
        <v>22</v>
      </c>
      <c r="L1725">
        <f>_xlfn.RANK.EQ(Bike_Data[[#This Row],[Product Name Count]],Bike_Data[Product Name Count])</f>
        <v>3283</v>
      </c>
      <c r="M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5" t="s">
        <v>39</v>
      </c>
      <c r="O1725" t="s">
        <v>30</v>
      </c>
      <c r="P1725">
        <v>2</v>
      </c>
      <c r="Q1725">
        <v>469.99</v>
      </c>
      <c r="R1725">
        <v>0.1</v>
      </c>
      <c r="S1725" t="s">
        <v>47</v>
      </c>
      <c r="T1725">
        <v>8</v>
      </c>
      <c r="U1725" t="s">
        <v>44</v>
      </c>
      <c r="V1725" t="s">
        <v>48</v>
      </c>
      <c r="W1725" t="s">
        <v>49</v>
      </c>
      <c r="X1725" t="s">
        <v>55</v>
      </c>
    </row>
    <row r="1726" spans="1:24" hidden="1" x14ac:dyDescent="0.25">
      <c r="A1726">
        <v>890</v>
      </c>
      <c r="B1726" t="s">
        <v>2568</v>
      </c>
      <c r="C1726" t="s">
        <v>2578</v>
      </c>
      <c r="D1726">
        <v>4</v>
      </c>
      <c r="E1726" t="s">
        <v>23</v>
      </c>
      <c r="F1726" t="s">
        <v>2579</v>
      </c>
      <c r="G1726" t="s">
        <v>44</v>
      </c>
      <c r="H1726" t="s">
        <v>1149</v>
      </c>
      <c r="I1726" t="s">
        <v>2580</v>
      </c>
      <c r="J1726" t="s">
        <v>42</v>
      </c>
      <c r="K1726">
        <f>COUNTIFS(Bike_Data[Product Name],Bike_Data[[#This Row],[Product Name]])</f>
        <v>185</v>
      </c>
      <c r="L1726">
        <f>_xlfn.RANK.EQ(Bike_Data[[#This Row],[Product Name Count]],Bike_Data[Product Name Count])</f>
        <v>387</v>
      </c>
      <c r="M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26" t="s">
        <v>36</v>
      </c>
      <c r="O1726" t="s">
        <v>37</v>
      </c>
      <c r="P1726">
        <v>2</v>
      </c>
      <c r="Q1726">
        <v>599.99</v>
      </c>
      <c r="R1726">
        <v>0.1</v>
      </c>
      <c r="S1726" t="s">
        <v>47</v>
      </c>
      <c r="T1726">
        <v>20</v>
      </c>
      <c r="U1726" t="s">
        <v>44</v>
      </c>
      <c r="V1726" t="s">
        <v>48</v>
      </c>
      <c r="W1726" t="s">
        <v>49</v>
      </c>
      <c r="X1726" t="s">
        <v>50</v>
      </c>
    </row>
    <row r="1727" spans="1:24" hidden="1" x14ac:dyDescent="0.25">
      <c r="A1727">
        <v>890</v>
      </c>
      <c r="B1727" t="s">
        <v>2568</v>
      </c>
      <c r="C1727" t="s">
        <v>2578</v>
      </c>
      <c r="D1727">
        <v>4</v>
      </c>
      <c r="E1727" t="s">
        <v>23</v>
      </c>
      <c r="F1727" t="s">
        <v>2579</v>
      </c>
      <c r="G1727" t="s">
        <v>44</v>
      </c>
      <c r="H1727" t="s">
        <v>1149</v>
      </c>
      <c r="I1727" t="s">
        <v>2580</v>
      </c>
      <c r="J1727" t="s">
        <v>2189</v>
      </c>
      <c r="K1727">
        <f>COUNTIFS(Bike_Data[Product Name],Bike_Data[[#This Row],[Product Name]])</f>
        <v>35</v>
      </c>
      <c r="L1727">
        <f>_xlfn.RANK.EQ(Bike_Data[[#This Row],[Product Name Count]],Bike_Data[Product Name Count])</f>
        <v>2465</v>
      </c>
      <c r="M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7" t="s">
        <v>36</v>
      </c>
      <c r="O1727" t="s">
        <v>1861</v>
      </c>
      <c r="P1727">
        <v>2</v>
      </c>
      <c r="Q1727">
        <v>346.99</v>
      </c>
      <c r="R1727">
        <v>0.1</v>
      </c>
      <c r="S1727" t="s">
        <v>47</v>
      </c>
      <c r="T1727">
        <v>16</v>
      </c>
      <c r="U1727" t="s">
        <v>44</v>
      </c>
      <c r="V1727" t="s">
        <v>48</v>
      </c>
      <c r="W1727" t="s">
        <v>49</v>
      </c>
      <c r="X1727" t="s">
        <v>50</v>
      </c>
    </row>
    <row r="1728" spans="1:24" hidden="1" x14ac:dyDescent="0.25">
      <c r="A1728">
        <v>890</v>
      </c>
      <c r="B1728" t="s">
        <v>2568</v>
      </c>
      <c r="C1728" t="s">
        <v>2578</v>
      </c>
      <c r="D1728">
        <v>4</v>
      </c>
      <c r="E1728" t="s">
        <v>23</v>
      </c>
      <c r="F1728" t="s">
        <v>2579</v>
      </c>
      <c r="G1728" t="s">
        <v>44</v>
      </c>
      <c r="H1728" t="s">
        <v>1149</v>
      </c>
      <c r="I1728" t="s">
        <v>2580</v>
      </c>
      <c r="J1728" t="s">
        <v>1948</v>
      </c>
      <c r="K1728">
        <f>COUNTIFS(Bike_Data[Product Name],Bike_Data[[#This Row],[Product Name]])</f>
        <v>26</v>
      </c>
      <c r="L1728">
        <f>_xlfn.RANK.EQ(Bike_Data[[#This Row],[Product Name Count]],Bike_Data[Product Name Count])</f>
        <v>2762</v>
      </c>
      <c r="M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8" t="s">
        <v>1867</v>
      </c>
      <c r="O1728" t="s">
        <v>30</v>
      </c>
      <c r="P1728">
        <v>1</v>
      </c>
      <c r="Q1728">
        <v>875.99</v>
      </c>
      <c r="R1728">
        <v>0.05</v>
      </c>
      <c r="S1728" t="s">
        <v>47</v>
      </c>
      <c r="T1728">
        <v>23</v>
      </c>
      <c r="U1728" t="s">
        <v>44</v>
      </c>
      <c r="V1728" t="s">
        <v>48</v>
      </c>
      <c r="W1728" t="s">
        <v>49</v>
      </c>
      <c r="X1728" t="s">
        <v>50</v>
      </c>
    </row>
    <row r="1729" spans="1:24" hidden="1" x14ac:dyDescent="0.25">
      <c r="A1729">
        <v>890</v>
      </c>
      <c r="B1729" t="s">
        <v>2568</v>
      </c>
      <c r="C1729" t="s">
        <v>2578</v>
      </c>
      <c r="D1729">
        <v>4</v>
      </c>
      <c r="E1729" t="s">
        <v>23</v>
      </c>
      <c r="F1729" t="s">
        <v>2579</v>
      </c>
      <c r="G1729" t="s">
        <v>44</v>
      </c>
      <c r="H1729" t="s">
        <v>1149</v>
      </c>
      <c r="I1729" t="s">
        <v>2580</v>
      </c>
      <c r="J1729" t="s">
        <v>2031</v>
      </c>
      <c r="K1729">
        <f>COUNTIFS(Bike_Data[Product Name],Bike_Data[[#This Row],[Product Name]])</f>
        <v>25</v>
      </c>
      <c r="L1729">
        <f>_xlfn.RANK.EQ(Bike_Data[[#This Row],[Product Name Count]],Bike_Data[Product Name Count])</f>
        <v>2944</v>
      </c>
      <c r="M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29" t="s">
        <v>70</v>
      </c>
      <c r="O1729" t="s">
        <v>1861</v>
      </c>
      <c r="P1729">
        <v>2</v>
      </c>
      <c r="Q1729">
        <v>533.99</v>
      </c>
      <c r="R1729">
        <v>0.1</v>
      </c>
      <c r="S1729" t="s">
        <v>47</v>
      </c>
      <c r="T1729">
        <v>3</v>
      </c>
      <c r="U1729" t="s">
        <v>44</v>
      </c>
      <c r="V1729" t="s">
        <v>48</v>
      </c>
      <c r="W1729" t="s">
        <v>49</v>
      </c>
      <c r="X1729" t="s">
        <v>50</v>
      </c>
    </row>
    <row r="1730" spans="1:24" hidden="1" x14ac:dyDescent="0.25">
      <c r="A1730">
        <v>890</v>
      </c>
      <c r="B1730" t="s">
        <v>2568</v>
      </c>
      <c r="C1730" t="s">
        <v>2578</v>
      </c>
      <c r="D1730">
        <v>4</v>
      </c>
      <c r="E1730" t="s">
        <v>23</v>
      </c>
      <c r="F1730" t="s">
        <v>2579</v>
      </c>
      <c r="G1730" t="s">
        <v>44</v>
      </c>
      <c r="H1730" t="s">
        <v>1149</v>
      </c>
      <c r="I1730" t="s">
        <v>2580</v>
      </c>
      <c r="J1730" t="s">
        <v>1924</v>
      </c>
      <c r="K1730">
        <f>COUNTIFS(Bike_Data[Product Name],Bike_Data[[#This Row],[Product Name]])</f>
        <v>16</v>
      </c>
      <c r="L1730">
        <f>_xlfn.RANK.EQ(Bike_Data[[#This Row],[Product Name Count]],Bike_Data[Product Name Count])</f>
        <v>3937</v>
      </c>
      <c r="M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30" t="s">
        <v>36</v>
      </c>
      <c r="O1730" t="s">
        <v>1861</v>
      </c>
      <c r="P1730">
        <v>1</v>
      </c>
      <c r="Q1730">
        <v>250.99</v>
      </c>
      <c r="R1730">
        <v>0.1</v>
      </c>
      <c r="S1730" t="s">
        <v>47</v>
      </c>
      <c r="T1730">
        <v>8</v>
      </c>
      <c r="U1730" t="s">
        <v>44</v>
      </c>
      <c r="V1730" t="s">
        <v>48</v>
      </c>
      <c r="W1730" t="s">
        <v>49</v>
      </c>
      <c r="X1730" t="s">
        <v>50</v>
      </c>
    </row>
    <row r="1731" spans="1:24" hidden="1" x14ac:dyDescent="0.25">
      <c r="A1731">
        <v>891</v>
      </c>
      <c r="B1731" t="s">
        <v>2568</v>
      </c>
      <c r="C1731" t="s">
        <v>2573</v>
      </c>
      <c r="D1731">
        <v>4</v>
      </c>
      <c r="E1731" t="s">
        <v>23</v>
      </c>
      <c r="F1731" t="s">
        <v>2581</v>
      </c>
      <c r="G1731" t="s">
        <v>44</v>
      </c>
      <c r="H1731" t="s">
        <v>2332</v>
      </c>
      <c r="I1731" t="s">
        <v>2582</v>
      </c>
      <c r="J1731" t="s">
        <v>2008</v>
      </c>
      <c r="K1731">
        <f>COUNTIFS(Bike_Data[Product Name],Bike_Data[[#This Row],[Product Name]])</f>
        <v>34</v>
      </c>
      <c r="L1731">
        <f>_xlfn.RANK.EQ(Bike_Data[[#This Row],[Product Name Count]],Bike_Data[Product Name Count])</f>
        <v>2500</v>
      </c>
      <c r="M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31" t="s">
        <v>70</v>
      </c>
      <c r="O1731" t="s">
        <v>1861</v>
      </c>
      <c r="P1731">
        <v>2</v>
      </c>
      <c r="Q1731">
        <v>416.99</v>
      </c>
      <c r="R1731">
        <v>0.1</v>
      </c>
      <c r="S1731" t="s">
        <v>47</v>
      </c>
      <c r="T1731">
        <v>29</v>
      </c>
      <c r="U1731" t="s">
        <v>44</v>
      </c>
      <c r="V1731" t="s">
        <v>48</v>
      </c>
      <c r="W1731" t="s">
        <v>49</v>
      </c>
      <c r="X1731" t="s">
        <v>50</v>
      </c>
    </row>
    <row r="1732" spans="1:24" hidden="1" x14ac:dyDescent="0.25">
      <c r="A1732">
        <v>891</v>
      </c>
      <c r="B1732" t="s">
        <v>2568</v>
      </c>
      <c r="C1732" t="s">
        <v>2573</v>
      </c>
      <c r="D1732">
        <v>4</v>
      </c>
      <c r="E1732" t="s">
        <v>23</v>
      </c>
      <c r="F1732" t="s">
        <v>2581</v>
      </c>
      <c r="G1732" t="s">
        <v>44</v>
      </c>
      <c r="H1732" t="s">
        <v>2332</v>
      </c>
      <c r="I1732" t="s">
        <v>2582</v>
      </c>
      <c r="J1732" t="s">
        <v>1882</v>
      </c>
      <c r="K1732">
        <f>COUNTIFS(Bike_Data[Product Name],Bike_Data[[#This Row],[Product Name]])</f>
        <v>22</v>
      </c>
      <c r="L1732">
        <f>_xlfn.RANK.EQ(Bike_Data[[#This Row],[Product Name Count]],Bike_Data[Product Name Count])</f>
        <v>3283</v>
      </c>
      <c r="M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32" t="s">
        <v>39</v>
      </c>
      <c r="O1732" t="s">
        <v>40</v>
      </c>
      <c r="P1732">
        <v>1</v>
      </c>
      <c r="Q1732">
        <v>469.99</v>
      </c>
      <c r="R1732">
        <v>0.05</v>
      </c>
      <c r="S1732" t="s">
        <v>47</v>
      </c>
      <c r="T1732">
        <v>13</v>
      </c>
      <c r="U1732" t="s">
        <v>44</v>
      </c>
      <c r="V1732" t="s">
        <v>48</v>
      </c>
      <c r="W1732" t="s">
        <v>49</v>
      </c>
      <c r="X1732" t="s">
        <v>50</v>
      </c>
    </row>
    <row r="1733" spans="1:24" hidden="1" x14ac:dyDescent="0.25">
      <c r="A1733">
        <v>891</v>
      </c>
      <c r="B1733" t="s">
        <v>2568</v>
      </c>
      <c r="C1733" t="s">
        <v>2573</v>
      </c>
      <c r="D1733">
        <v>4</v>
      </c>
      <c r="E1733" t="s">
        <v>23</v>
      </c>
      <c r="F1733" t="s">
        <v>2581</v>
      </c>
      <c r="G1733" t="s">
        <v>44</v>
      </c>
      <c r="H1733" t="s">
        <v>2332</v>
      </c>
      <c r="I1733" t="s">
        <v>2582</v>
      </c>
      <c r="J1733" t="s">
        <v>1978</v>
      </c>
      <c r="K1733">
        <f>COUNTIFS(Bike_Data[Product Name],Bike_Data[[#This Row],[Product Name]])</f>
        <v>20</v>
      </c>
      <c r="L1733">
        <f>_xlfn.RANK.EQ(Bike_Data[[#This Row],[Product Name Count]],Bike_Data[Product Name Count])</f>
        <v>3563</v>
      </c>
      <c r="M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33" t="s">
        <v>1867</v>
      </c>
      <c r="O1733" t="s">
        <v>40</v>
      </c>
      <c r="P1733">
        <v>1</v>
      </c>
      <c r="Q1733">
        <v>5999.99</v>
      </c>
      <c r="R1733">
        <v>0.1</v>
      </c>
      <c r="S1733" t="s">
        <v>47</v>
      </c>
      <c r="T1733">
        <v>7</v>
      </c>
      <c r="U1733" t="s">
        <v>44</v>
      </c>
      <c r="V1733" t="s">
        <v>48</v>
      </c>
      <c r="W1733" t="s">
        <v>49</v>
      </c>
      <c r="X1733" t="s">
        <v>50</v>
      </c>
    </row>
    <row r="1734" spans="1:24" hidden="1" x14ac:dyDescent="0.25">
      <c r="A1734">
        <v>891</v>
      </c>
      <c r="B1734" t="s">
        <v>2568</v>
      </c>
      <c r="C1734" t="s">
        <v>2573</v>
      </c>
      <c r="D1734">
        <v>4</v>
      </c>
      <c r="E1734" t="s">
        <v>23</v>
      </c>
      <c r="F1734" t="s">
        <v>2581</v>
      </c>
      <c r="G1734" t="s">
        <v>44</v>
      </c>
      <c r="H1734" t="s">
        <v>2332</v>
      </c>
      <c r="I1734" t="s">
        <v>2582</v>
      </c>
      <c r="J1734" t="s">
        <v>2128</v>
      </c>
      <c r="K1734">
        <f>COUNTIFS(Bike_Data[Product Name],Bike_Data[[#This Row],[Product Name]])</f>
        <v>17</v>
      </c>
      <c r="L1734">
        <f>_xlfn.RANK.EQ(Bike_Data[[#This Row],[Product Name Count]],Bike_Data[Product Name Count])</f>
        <v>3886</v>
      </c>
      <c r="M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34" t="s">
        <v>39</v>
      </c>
      <c r="O1734" t="s">
        <v>1861</v>
      </c>
      <c r="P1734">
        <v>2</v>
      </c>
      <c r="Q1734">
        <v>832.99</v>
      </c>
      <c r="R1734">
        <v>0.1</v>
      </c>
      <c r="S1734" t="s">
        <v>47</v>
      </c>
      <c r="T1734">
        <v>25</v>
      </c>
      <c r="U1734" t="s">
        <v>44</v>
      </c>
      <c r="V1734" t="s">
        <v>48</v>
      </c>
      <c r="W1734" t="s">
        <v>49</v>
      </c>
      <c r="X1734" t="s">
        <v>50</v>
      </c>
    </row>
    <row r="1735" spans="1:24" hidden="1" x14ac:dyDescent="0.25">
      <c r="A1735">
        <v>892</v>
      </c>
      <c r="B1735" t="s">
        <v>2568</v>
      </c>
      <c r="C1735" t="s">
        <v>2583</v>
      </c>
      <c r="D1735">
        <v>4</v>
      </c>
      <c r="E1735" t="s">
        <v>23</v>
      </c>
      <c r="F1735" t="s">
        <v>2584</v>
      </c>
      <c r="G1735" t="s">
        <v>44</v>
      </c>
      <c r="H1735" t="s">
        <v>159</v>
      </c>
      <c r="I1735" t="s">
        <v>2585</v>
      </c>
      <c r="J1735" t="s">
        <v>76</v>
      </c>
      <c r="K1735">
        <f>COUNTIFS(Bike_Data[Product Name],Bike_Data[[#This Row],[Product Name]])</f>
        <v>101</v>
      </c>
      <c r="L1735">
        <f>_xlfn.RANK.EQ(Bike_Data[[#This Row],[Product Name Count]],Bike_Data[Product Name Count])</f>
        <v>862</v>
      </c>
      <c r="M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35" t="s">
        <v>77</v>
      </c>
      <c r="O1735" t="s">
        <v>40</v>
      </c>
      <c r="P1735">
        <v>2</v>
      </c>
      <c r="Q1735">
        <v>2999.99</v>
      </c>
      <c r="R1735">
        <v>0.2</v>
      </c>
      <c r="S1735" t="s">
        <v>47</v>
      </c>
      <c r="T1735">
        <v>17</v>
      </c>
      <c r="U1735" t="s">
        <v>44</v>
      </c>
      <c r="V1735" t="s">
        <v>48</v>
      </c>
      <c r="W1735" t="s">
        <v>49</v>
      </c>
      <c r="X1735" t="s">
        <v>55</v>
      </c>
    </row>
    <row r="1736" spans="1:24" hidden="1" x14ac:dyDescent="0.25">
      <c r="A1736">
        <v>892</v>
      </c>
      <c r="B1736" t="s">
        <v>2568</v>
      </c>
      <c r="C1736" t="s">
        <v>2583</v>
      </c>
      <c r="D1736">
        <v>4</v>
      </c>
      <c r="E1736" t="s">
        <v>23</v>
      </c>
      <c r="F1736" t="s">
        <v>2584</v>
      </c>
      <c r="G1736" t="s">
        <v>44</v>
      </c>
      <c r="H1736" t="s">
        <v>159</v>
      </c>
      <c r="I1736" t="s">
        <v>2585</v>
      </c>
      <c r="J1736" t="s">
        <v>2236</v>
      </c>
      <c r="K1736">
        <f>COUNTIFS(Bike_Data[Product Name],Bike_Data[[#This Row],[Product Name]])</f>
        <v>29</v>
      </c>
      <c r="L1736">
        <f>_xlfn.RANK.EQ(Bike_Data[[#This Row],[Product Name Count]],Bike_Data[Product Name Count])</f>
        <v>2566</v>
      </c>
      <c r="M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36" t="s">
        <v>39</v>
      </c>
      <c r="O1736" t="s">
        <v>30</v>
      </c>
      <c r="P1736">
        <v>1</v>
      </c>
      <c r="Q1736">
        <v>832.99</v>
      </c>
      <c r="R1736">
        <v>0.1</v>
      </c>
      <c r="S1736" t="s">
        <v>47</v>
      </c>
      <c r="T1736">
        <v>15</v>
      </c>
      <c r="U1736" t="s">
        <v>44</v>
      </c>
      <c r="V1736" t="s">
        <v>48</v>
      </c>
      <c r="W1736" t="s">
        <v>49</v>
      </c>
      <c r="X1736" t="s">
        <v>55</v>
      </c>
    </row>
    <row r="1737" spans="1:24" hidden="1" x14ac:dyDescent="0.25">
      <c r="A1737">
        <v>892</v>
      </c>
      <c r="B1737" t="s">
        <v>2568</v>
      </c>
      <c r="C1737" t="s">
        <v>2583</v>
      </c>
      <c r="D1737">
        <v>4</v>
      </c>
      <c r="E1737" t="s">
        <v>23</v>
      </c>
      <c r="F1737" t="s">
        <v>2584</v>
      </c>
      <c r="G1737" t="s">
        <v>44</v>
      </c>
      <c r="H1737" t="s">
        <v>159</v>
      </c>
      <c r="I1737" t="s">
        <v>2585</v>
      </c>
      <c r="J1737" t="s">
        <v>1932</v>
      </c>
      <c r="K1737">
        <f>COUNTIFS(Bike_Data[Product Name],Bike_Data[[#This Row],[Product Name]])</f>
        <v>23</v>
      </c>
      <c r="L1737">
        <f>_xlfn.RANK.EQ(Bike_Data[[#This Row],[Product Name Count]],Bike_Data[Product Name Count])</f>
        <v>3237</v>
      </c>
      <c r="M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37" t="s">
        <v>87</v>
      </c>
      <c r="O1737" t="s">
        <v>40</v>
      </c>
      <c r="P1737">
        <v>1</v>
      </c>
      <c r="Q1737">
        <v>189.99</v>
      </c>
      <c r="R1737">
        <v>0.05</v>
      </c>
      <c r="S1737" t="s">
        <v>47</v>
      </c>
      <c r="T1737">
        <v>8</v>
      </c>
      <c r="U1737" t="s">
        <v>44</v>
      </c>
      <c r="V1737" t="s">
        <v>48</v>
      </c>
      <c r="W1737" t="s">
        <v>49</v>
      </c>
      <c r="X1737" t="s">
        <v>55</v>
      </c>
    </row>
    <row r="1738" spans="1:24" hidden="1" x14ac:dyDescent="0.25">
      <c r="A1738">
        <v>892</v>
      </c>
      <c r="B1738" t="s">
        <v>2568</v>
      </c>
      <c r="C1738" t="s">
        <v>2583</v>
      </c>
      <c r="D1738">
        <v>4</v>
      </c>
      <c r="E1738" t="s">
        <v>23</v>
      </c>
      <c r="F1738" t="s">
        <v>2584</v>
      </c>
      <c r="G1738" t="s">
        <v>44</v>
      </c>
      <c r="H1738" t="s">
        <v>159</v>
      </c>
      <c r="I1738" t="s">
        <v>2585</v>
      </c>
      <c r="J1738" t="s">
        <v>1978</v>
      </c>
      <c r="K1738">
        <f>COUNTIFS(Bike_Data[Product Name],Bike_Data[[#This Row],[Product Name]])</f>
        <v>20</v>
      </c>
      <c r="L1738">
        <f>_xlfn.RANK.EQ(Bike_Data[[#This Row],[Product Name Count]],Bike_Data[Product Name Count])</f>
        <v>3563</v>
      </c>
      <c r="M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38" t="s">
        <v>1867</v>
      </c>
      <c r="O1738" t="s">
        <v>40</v>
      </c>
      <c r="P1738">
        <v>2</v>
      </c>
      <c r="Q1738">
        <v>5999.99</v>
      </c>
      <c r="R1738">
        <v>7.0000000000000007E-2</v>
      </c>
      <c r="S1738" t="s">
        <v>47</v>
      </c>
      <c r="T1738">
        <v>7</v>
      </c>
      <c r="U1738" t="s">
        <v>44</v>
      </c>
      <c r="V1738" t="s">
        <v>48</v>
      </c>
      <c r="W1738" t="s">
        <v>49</v>
      </c>
      <c r="X1738" t="s">
        <v>55</v>
      </c>
    </row>
    <row r="1739" spans="1:24" hidden="1" x14ac:dyDescent="0.25">
      <c r="A1739">
        <v>893</v>
      </c>
      <c r="B1739" t="s">
        <v>2573</v>
      </c>
      <c r="C1739" t="s">
        <v>2586</v>
      </c>
      <c r="D1739">
        <v>4</v>
      </c>
      <c r="E1739" t="s">
        <v>23</v>
      </c>
      <c r="F1739" t="s">
        <v>2587</v>
      </c>
      <c r="G1739" t="s">
        <v>44</v>
      </c>
      <c r="H1739" t="s">
        <v>153</v>
      </c>
      <c r="I1739" t="s">
        <v>2588</v>
      </c>
      <c r="J1739" t="s">
        <v>2003</v>
      </c>
      <c r="K1739">
        <f>COUNTIFS(Bike_Data[Product Name],Bike_Data[[#This Row],[Product Name]])</f>
        <v>32</v>
      </c>
      <c r="L1739">
        <f>_xlfn.RANK.EQ(Bike_Data[[#This Row],[Product Name Count]],Bike_Data[Product Name Count])</f>
        <v>2534</v>
      </c>
      <c r="M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39" t="s">
        <v>39</v>
      </c>
      <c r="O1739" t="s">
        <v>1857</v>
      </c>
      <c r="P1739">
        <v>1</v>
      </c>
      <c r="Q1739">
        <v>869.99</v>
      </c>
      <c r="R1739">
        <v>7.0000000000000007E-2</v>
      </c>
      <c r="S1739" t="s">
        <v>47</v>
      </c>
      <c r="T1739">
        <v>13</v>
      </c>
      <c r="U1739" t="s">
        <v>44</v>
      </c>
      <c r="V1739" t="s">
        <v>48</v>
      </c>
      <c r="W1739" t="s">
        <v>49</v>
      </c>
      <c r="X1739" t="s">
        <v>55</v>
      </c>
    </row>
    <row r="1740" spans="1:24" hidden="1" x14ac:dyDescent="0.25">
      <c r="A1740">
        <v>893</v>
      </c>
      <c r="B1740" t="s">
        <v>2573</v>
      </c>
      <c r="C1740" t="s">
        <v>2586</v>
      </c>
      <c r="D1740">
        <v>4</v>
      </c>
      <c r="E1740" t="s">
        <v>23</v>
      </c>
      <c r="F1740" t="s">
        <v>2587</v>
      </c>
      <c r="G1740" t="s">
        <v>44</v>
      </c>
      <c r="H1740" t="s">
        <v>153</v>
      </c>
      <c r="I1740" t="s">
        <v>2588</v>
      </c>
      <c r="J1740" t="s">
        <v>1924</v>
      </c>
      <c r="K1740">
        <f>COUNTIFS(Bike_Data[Product Name],Bike_Data[[#This Row],[Product Name]])</f>
        <v>16</v>
      </c>
      <c r="L1740">
        <f>_xlfn.RANK.EQ(Bike_Data[[#This Row],[Product Name Count]],Bike_Data[Product Name Count])</f>
        <v>3937</v>
      </c>
      <c r="M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40" t="s">
        <v>36</v>
      </c>
      <c r="O1740" t="s">
        <v>1861</v>
      </c>
      <c r="P1740">
        <v>2</v>
      </c>
      <c r="Q1740">
        <v>250.99</v>
      </c>
      <c r="R1740">
        <v>0.05</v>
      </c>
      <c r="S1740" t="s">
        <v>47</v>
      </c>
      <c r="T1740">
        <v>8</v>
      </c>
      <c r="U1740" t="s">
        <v>44</v>
      </c>
      <c r="V1740" t="s">
        <v>48</v>
      </c>
      <c r="W1740" t="s">
        <v>49</v>
      </c>
      <c r="X1740" t="s">
        <v>55</v>
      </c>
    </row>
    <row r="1741" spans="1:24" hidden="1" x14ac:dyDescent="0.25">
      <c r="A1741">
        <v>894</v>
      </c>
      <c r="B1741" t="s">
        <v>2573</v>
      </c>
      <c r="C1741" t="s">
        <v>2586</v>
      </c>
      <c r="D1741">
        <v>4</v>
      </c>
      <c r="E1741" t="s">
        <v>23</v>
      </c>
      <c r="F1741" t="s">
        <v>2589</v>
      </c>
      <c r="G1741" t="s">
        <v>44</v>
      </c>
      <c r="H1741" t="s">
        <v>1047</v>
      </c>
      <c r="I1741" t="s">
        <v>2590</v>
      </c>
      <c r="J1741" t="s">
        <v>1979</v>
      </c>
      <c r="K1741">
        <f>COUNTIFS(Bike_Data[Product Name],Bike_Data[[#This Row],[Product Name]])</f>
        <v>26</v>
      </c>
      <c r="L1741">
        <f>_xlfn.RANK.EQ(Bike_Data[[#This Row],[Product Name Count]],Bike_Data[Product Name Count])</f>
        <v>2762</v>
      </c>
      <c r="M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41" t="s">
        <v>87</v>
      </c>
      <c r="O1741" t="s">
        <v>37</v>
      </c>
      <c r="P1741">
        <v>2</v>
      </c>
      <c r="Q1741">
        <v>339.99</v>
      </c>
      <c r="R1741">
        <v>0.2</v>
      </c>
      <c r="S1741" t="s">
        <v>47</v>
      </c>
      <c r="T1741">
        <v>4</v>
      </c>
      <c r="U1741" t="s">
        <v>44</v>
      </c>
      <c r="V1741" t="s">
        <v>48</v>
      </c>
      <c r="W1741" t="s">
        <v>49</v>
      </c>
      <c r="X1741" t="s">
        <v>50</v>
      </c>
    </row>
    <row r="1742" spans="1:24" hidden="1" x14ac:dyDescent="0.25">
      <c r="A1742">
        <v>895</v>
      </c>
      <c r="B1742" t="s">
        <v>2578</v>
      </c>
      <c r="C1742" t="s">
        <v>2586</v>
      </c>
      <c r="D1742">
        <v>4</v>
      </c>
      <c r="E1742" t="s">
        <v>23</v>
      </c>
      <c r="F1742" t="s">
        <v>2591</v>
      </c>
      <c r="G1742" t="s">
        <v>44</v>
      </c>
      <c r="H1742" t="s">
        <v>309</v>
      </c>
      <c r="I1742" t="s">
        <v>2592</v>
      </c>
      <c r="J1742" t="s">
        <v>1860</v>
      </c>
      <c r="K1742">
        <f>COUNTIFS(Bike_Data[Product Name],Bike_Data[[#This Row],[Product Name]])</f>
        <v>46</v>
      </c>
      <c r="L1742">
        <f>_xlfn.RANK.EQ(Bike_Data[[#This Row],[Product Name Count]],Bike_Data[Product Name Count])</f>
        <v>2374</v>
      </c>
      <c r="M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42" t="s">
        <v>70</v>
      </c>
      <c r="O1742" t="s">
        <v>1861</v>
      </c>
      <c r="P1742">
        <v>1</v>
      </c>
      <c r="Q1742">
        <v>449.99</v>
      </c>
      <c r="R1742">
        <v>7.0000000000000007E-2</v>
      </c>
      <c r="S1742" t="s">
        <v>47</v>
      </c>
      <c r="T1742">
        <v>7</v>
      </c>
      <c r="U1742" t="s">
        <v>44</v>
      </c>
      <c r="V1742" t="s">
        <v>48</v>
      </c>
      <c r="W1742" t="s">
        <v>49</v>
      </c>
      <c r="X1742" t="s">
        <v>50</v>
      </c>
    </row>
    <row r="1743" spans="1:24" hidden="1" x14ac:dyDescent="0.25">
      <c r="A1743">
        <v>898</v>
      </c>
      <c r="B1743" t="s">
        <v>2596</v>
      </c>
      <c r="C1743" t="s">
        <v>2599</v>
      </c>
      <c r="D1743">
        <v>4</v>
      </c>
      <c r="E1743" t="s">
        <v>23</v>
      </c>
      <c r="F1743" t="s">
        <v>2600</v>
      </c>
      <c r="G1743" t="s">
        <v>44</v>
      </c>
      <c r="H1743" t="s">
        <v>594</v>
      </c>
      <c r="I1743" t="s">
        <v>2601</v>
      </c>
      <c r="J1743" t="s">
        <v>42</v>
      </c>
      <c r="K1743">
        <f>COUNTIFS(Bike_Data[Product Name],Bike_Data[[#This Row],[Product Name]])</f>
        <v>185</v>
      </c>
      <c r="L1743">
        <f>_xlfn.RANK.EQ(Bike_Data[[#This Row],[Product Name Count]],Bike_Data[Product Name Count])</f>
        <v>387</v>
      </c>
      <c r="M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43" t="s">
        <v>36</v>
      </c>
      <c r="O1743" t="s">
        <v>37</v>
      </c>
      <c r="P1743">
        <v>1</v>
      </c>
      <c r="Q1743">
        <v>599.99</v>
      </c>
      <c r="R1743">
        <v>7.0000000000000007E-2</v>
      </c>
      <c r="S1743" t="s">
        <v>47</v>
      </c>
      <c r="T1743">
        <v>20</v>
      </c>
      <c r="U1743" t="s">
        <v>44</v>
      </c>
      <c r="V1743" t="s">
        <v>48</v>
      </c>
      <c r="W1743" t="s">
        <v>49</v>
      </c>
      <c r="X1743" t="s">
        <v>50</v>
      </c>
    </row>
    <row r="1744" spans="1:24" hidden="1" x14ac:dyDescent="0.25">
      <c r="A1744">
        <v>898</v>
      </c>
      <c r="B1744" t="s">
        <v>2596</v>
      </c>
      <c r="C1744" t="s">
        <v>2599</v>
      </c>
      <c r="D1744">
        <v>4</v>
      </c>
      <c r="E1744" t="s">
        <v>23</v>
      </c>
      <c r="F1744" t="s">
        <v>2600</v>
      </c>
      <c r="G1744" t="s">
        <v>44</v>
      </c>
      <c r="H1744" t="s">
        <v>594</v>
      </c>
      <c r="I1744" t="s">
        <v>2601</v>
      </c>
      <c r="J1744" t="s">
        <v>2008</v>
      </c>
      <c r="K1744">
        <f>COUNTIFS(Bike_Data[Product Name],Bike_Data[[#This Row],[Product Name]])</f>
        <v>34</v>
      </c>
      <c r="L1744">
        <f>_xlfn.RANK.EQ(Bike_Data[[#This Row],[Product Name Count]],Bike_Data[Product Name Count])</f>
        <v>2500</v>
      </c>
      <c r="M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44" t="s">
        <v>36</v>
      </c>
      <c r="O1744" t="s">
        <v>1861</v>
      </c>
      <c r="P1744">
        <v>2</v>
      </c>
      <c r="Q1744">
        <v>416.99</v>
      </c>
      <c r="R1744">
        <v>7.0000000000000007E-2</v>
      </c>
      <c r="S1744" t="s">
        <v>47</v>
      </c>
      <c r="T1744">
        <v>22</v>
      </c>
      <c r="U1744" t="s">
        <v>44</v>
      </c>
      <c r="V1744" t="s">
        <v>48</v>
      </c>
      <c r="W1744" t="s">
        <v>49</v>
      </c>
      <c r="X1744" t="s">
        <v>50</v>
      </c>
    </row>
    <row r="1745" spans="1:24" hidden="1" x14ac:dyDescent="0.25">
      <c r="A1745">
        <v>898</v>
      </c>
      <c r="B1745" t="s">
        <v>2596</v>
      </c>
      <c r="C1745" t="s">
        <v>2599</v>
      </c>
      <c r="D1745">
        <v>4</v>
      </c>
      <c r="E1745" t="s">
        <v>23</v>
      </c>
      <c r="F1745" t="s">
        <v>2600</v>
      </c>
      <c r="G1745" t="s">
        <v>44</v>
      </c>
      <c r="H1745" t="s">
        <v>594</v>
      </c>
      <c r="I1745" t="s">
        <v>2601</v>
      </c>
      <c r="J1745" t="s">
        <v>2003</v>
      </c>
      <c r="K1745">
        <f>COUNTIFS(Bike_Data[Product Name],Bike_Data[[#This Row],[Product Name]])</f>
        <v>32</v>
      </c>
      <c r="L1745">
        <f>_xlfn.RANK.EQ(Bike_Data[[#This Row],[Product Name Count]],Bike_Data[Product Name Count])</f>
        <v>2534</v>
      </c>
      <c r="M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45" t="s">
        <v>39</v>
      </c>
      <c r="O1745" t="s">
        <v>1857</v>
      </c>
      <c r="P1745">
        <v>2</v>
      </c>
      <c r="Q1745">
        <v>869.99</v>
      </c>
      <c r="R1745">
        <v>0.2</v>
      </c>
      <c r="S1745" t="s">
        <v>47</v>
      </c>
      <c r="T1745">
        <v>13</v>
      </c>
      <c r="U1745" t="s">
        <v>44</v>
      </c>
      <c r="V1745" t="s">
        <v>48</v>
      </c>
      <c r="W1745" t="s">
        <v>49</v>
      </c>
      <c r="X1745" t="s">
        <v>50</v>
      </c>
    </row>
    <row r="1746" spans="1:24" hidden="1" x14ac:dyDescent="0.25">
      <c r="A1746">
        <v>898</v>
      </c>
      <c r="B1746" t="s">
        <v>2596</v>
      </c>
      <c r="C1746" t="s">
        <v>2599</v>
      </c>
      <c r="D1746">
        <v>4</v>
      </c>
      <c r="E1746" t="s">
        <v>23</v>
      </c>
      <c r="F1746" t="s">
        <v>2600</v>
      </c>
      <c r="G1746" t="s">
        <v>44</v>
      </c>
      <c r="H1746" t="s">
        <v>594</v>
      </c>
      <c r="I1746" t="s">
        <v>2601</v>
      </c>
      <c r="J1746" t="s">
        <v>2082</v>
      </c>
      <c r="K1746">
        <f>COUNTIFS(Bike_Data[Product Name],Bike_Data[[#This Row],[Product Name]])</f>
        <v>15</v>
      </c>
      <c r="L1746">
        <f>_xlfn.RANK.EQ(Bike_Data[[#This Row],[Product Name Count]],Bike_Data[Product Name Count])</f>
        <v>4033</v>
      </c>
      <c r="M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46" t="s">
        <v>1867</v>
      </c>
      <c r="O1746" t="s">
        <v>40</v>
      </c>
      <c r="P1746">
        <v>2</v>
      </c>
      <c r="Q1746">
        <v>1999.99</v>
      </c>
      <c r="R1746">
        <v>0.2</v>
      </c>
      <c r="S1746" t="s">
        <v>47</v>
      </c>
      <c r="T1746">
        <v>27</v>
      </c>
      <c r="U1746" t="s">
        <v>44</v>
      </c>
      <c r="V1746" t="s">
        <v>48</v>
      </c>
      <c r="W1746" t="s">
        <v>49</v>
      </c>
      <c r="X1746" t="s">
        <v>50</v>
      </c>
    </row>
    <row r="1747" spans="1:24" hidden="1" x14ac:dyDescent="0.25">
      <c r="A1747">
        <v>899</v>
      </c>
      <c r="B1747" t="s">
        <v>2596</v>
      </c>
      <c r="C1747" t="s">
        <v>2593</v>
      </c>
      <c r="D1747">
        <v>4</v>
      </c>
      <c r="E1747" t="s">
        <v>23</v>
      </c>
      <c r="F1747" t="s">
        <v>2602</v>
      </c>
      <c r="G1747" t="s">
        <v>44</v>
      </c>
      <c r="H1747" t="s">
        <v>1218</v>
      </c>
      <c r="I1747" t="s">
        <v>2603</v>
      </c>
      <c r="J1747" t="s">
        <v>114</v>
      </c>
      <c r="K1747">
        <f>COUNTIFS(Bike_Data[Product Name],Bike_Data[[#This Row],[Product Name]])</f>
        <v>110</v>
      </c>
      <c r="L1747">
        <f>_xlfn.RANK.EQ(Bike_Data[[#This Row],[Product Name Count]],Bike_Data[Product Name Count])</f>
        <v>752</v>
      </c>
      <c r="M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47" t="s">
        <v>39</v>
      </c>
      <c r="O1747" t="s">
        <v>30</v>
      </c>
      <c r="P1747">
        <v>1</v>
      </c>
      <c r="Q1747">
        <v>469.99</v>
      </c>
      <c r="R1747">
        <v>0.2</v>
      </c>
      <c r="S1747" t="s">
        <v>47</v>
      </c>
      <c r="T1747">
        <v>11</v>
      </c>
      <c r="U1747" t="s">
        <v>44</v>
      </c>
      <c r="V1747" t="s">
        <v>48</v>
      </c>
      <c r="W1747" t="s">
        <v>49</v>
      </c>
      <c r="X1747" t="s">
        <v>55</v>
      </c>
    </row>
    <row r="1748" spans="1:24" hidden="1" x14ac:dyDescent="0.25">
      <c r="A1748">
        <v>899</v>
      </c>
      <c r="B1748" t="s">
        <v>2596</v>
      </c>
      <c r="C1748" t="s">
        <v>2593</v>
      </c>
      <c r="D1748">
        <v>4</v>
      </c>
      <c r="E1748" t="s">
        <v>23</v>
      </c>
      <c r="F1748" t="s">
        <v>2602</v>
      </c>
      <c r="G1748" t="s">
        <v>44</v>
      </c>
      <c r="H1748" t="s">
        <v>1218</v>
      </c>
      <c r="I1748" t="s">
        <v>2603</v>
      </c>
      <c r="J1748" t="s">
        <v>68</v>
      </c>
      <c r="K1748">
        <f>COUNTIFS(Bike_Data[Product Name],Bike_Data[[#This Row],[Product Name]])</f>
        <v>91</v>
      </c>
      <c r="L1748">
        <f>_xlfn.RANK.EQ(Bike_Data[[#This Row],[Product Name Count]],Bike_Data[Product Name Count])</f>
        <v>1553</v>
      </c>
      <c r="M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48" t="s">
        <v>36</v>
      </c>
      <c r="O1748" t="s">
        <v>69</v>
      </c>
      <c r="P1748">
        <v>1</v>
      </c>
      <c r="Q1748">
        <v>429</v>
      </c>
      <c r="R1748">
        <v>0.1</v>
      </c>
      <c r="S1748" t="s">
        <v>47</v>
      </c>
      <c r="T1748">
        <v>3</v>
      </c>
      <c r="U1748" t="s">
        <v>44</v>
      </c>
      <c r="V1748" t="s">
        <v>48</v>
      </c>
      <c r="W1748" t="s">
        <v>49</v>
      </c>
      <c r="X1748" t="s">
        <v>55</v>
      </c>
    </row>
    <row r="1749" spans="1:24" hidden="1" x14ac:dyDescent="0.25">
      <c r="A1749">
        <v>899</v>
      </c>
      <c r="B1749" t="s">
        <v>2596</v>
      </c>
      <c r="C1749" t="s">
        <v>2593</v>
      </c>
      <c r="D1749">
        <v>4</v>
      </c>
      <c r="E1749" t="s">
        <v>23</v>
      </c>
      <c r="F1749" t="s">
        <v>2602</v>
      </c>
      <c r="G1749" t="s">
        <v>44</v>
      </c>
      <c r="H1749" t="s">
        <v>1218</v>
      </c>
      <c r="I1749" t="s">
        <v>2603</v>
      </c>
      <c r="J1749" t="s">
        <v>1961</v>
      </c>
      <c r="K1749">
        <f>COUNTIFS(Bike_Data[Product Name],Bike_Data[[#This Row],[Product Name]])</f>
        <v>18</v>
      </c>
      <c r="L1749">
        <f>_xlfn.RANK.EQ(Bike_Data[[#This Row],[Product Name Count]],Bike_Data[Product Name Count])</f>
        <v>3778</v>
      </c>
      <c r="M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49" t="s">
        <v>1867</v>
      </c>
      <c r="O1749" t="s">
        <v>40</v>
      </c>
      <c r="P1749">
        <v>2</v>
      </c>
      <c r="Q1749">
        <v>2599.9899999999998</v>
      </c>
      <c r="R1749">
        <v>0.1</v>
      </c>
      <c r="S1749" t="s">
        <v>47</v>
      </c>
      <c r="T1749">
        <v>17</v>
      </c>
      <c r="U1749" t="s">
        <v>44</v>
      </c>
      <c r="V1749" t="s">
        <v>48</v>
      </c>
      <c r="W1749" t="s">
        <v>49</v>
      </c>
      <c r="X1749" t="s">
        <v>55</v>
      </c>
    </row>
    <row r="1750" spans="1:24" hidden="1" x14ac:dyDescent="0.25">
      <c r="A1750">
        <v>900</v>
      </c>
      <c r="B1750" t="s">
        <v>2596</v>
      </c>
      <c r="C1750" t="s">
        <v>2599</v>
      </c>
      <c r="D1750">
        <v>4</v>
      </c>
      <c r="E1750" t="s">
        <v>23</v>
      </c>
      <c r="F1750" t="s">
        <v>2604</v>
      </c>
      <c r="G1750" t="s">
        <v>44</v>
      </c>
      <c r="H1750" t="s">
        <v>533</v>
      </c>
      <c r="I1750" t="s">
        <v>2605</v>
      </c>
      <c r="J1750" t="s">
        <v>42</v>
      </c>
      <c r="K1750">
        <f>COUNTIFS(Bike_Data[Product Name],Bike_Data[[#This Row],[Product Name]])</f>
        <v>185</v>
      </c>
      <c r="L1750">
        <f>_xlfn.RANK.EQ(Bike_Data[[#This Row],[Product Name Count]],Bike_Data[Product Name Count])</f>
        <v>387</v>
      </c>
      <c r="M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50" t="s">
        <v>70</v>
      </c>
      <c r="O1750" t="s">
        <v>37</v>
      </c>
      <c r="P1750">
        <v>2</v>
      </c>
      <c r="Q1750">
        <v>599.99</v>
      </c>
      <c r="R1750">
        <v>0.05</v>
      </c>
      <c r="S1750" t="s">
        <v>47</v>
      </c>
      <c r="T1750">
        <v>2</v>
      </c>
      <c r="U1750" t="s">
        <v>44</v>
      </c>
      <c r="V1750" t="s">
        <v>48</v>
      </c>
      <c r="W1750" t="s">
        <v>49</v>
      </c>
      <c r="X1750" t="s">
        <v>50</v>
      </c>
    </row>
    <row r="1751" spans="1:24" hidden="1" x14ac:dyDescent="0.25">
      <c r="A1751">
        <v>900</v>
      </c>
      <c r="B1751" t="s">
        <v>2596</v>
      </c>
      <c r="C1751" t="s">
        <v>2599</v>
      </c>
      <c r="D1751">
        <v>4</v>
      </c>
      <c r="E1751" t="s">
        <v>23</v>
      </c>
      <c r="F1751" t="s">
        <v>2604</v>
      </c>
      <c r="G1751" t="s">
        <v>44</v>
      </c>
      <c r="H1751" t="s">
        <v>533</v>
      </c>
      <c r="I1751" t="s">
        <v>2605</v>
      </c>
      <c r="J1751" t="s">
        <v>2002</v>
      </c>
      <c r="K1751">
        <f>COUNTIFS(Bike_Data[Product Name],Bike_Data[[#This Row],[Product Name]])</f>
        <v>26</v>
      </c>
      <c r="L1751">
        <f>_xlfn.RANK.EQ(Bike_Data[[#This Row],[Product Name Count]],Bike_Data[Product Name Count])</f>
        <v>2762</v>
      </c>
      <c r="M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51" t="s">
        <v>39</v>
      </c>
      <c r="O1751" t="s">
        <v>30</v>
      </c>
      <c r="P1751">
        <v>2</v>
      </c>
      <c r="Q1751">
        <v>2499.9899999999998</v>
      </c>
      <c r="R1751">
        <v>7.0000000000000007E-2</v>
      </c>
      <c r="S1751" t="s">
        <v>47</v>
      </c>
      <c r="T1751">
        <v>25</v>
      </c>
      <c r="U1751" t="s">
        <v>44</v>
      </c>
      <c r="V1751" t="s">
        <v>48</v>
      </c>
      <c r="W1751" t="s">
        <v>49</v>
      </c>
      <c r="X1751" t="s">
        <v>50</v>
      </c>
    </row>
    <row r="1752" spans="1:24" hidden="1" x14ac:dyDescent="0.25">
      <c r="A1752">
        <v>900</v>
      </c>
      <c r="B1752" t="s">
        <v>2596</v>
      </c>
      <c r="C1752" t="s">
        <v>2599</v>
      </c>
      <c r="D1752">
        <v>4</v>
      </c>
      <c r="E1752" t="s">
        <v>23</v>
      </c>
      <c r="F1752" t="s">
        <v>2604</v>
      </c>
      <c r="G1752" t="s">
        <v>44</v>
      </c>
      <c r="H1752" t="s">
        <v>533</v>
      </c>
      <c r="I1752" t="s">
        <v>2605</v>
      </c>
      <c r="J1752" t="s">
        <v>1874</v>
      </c>
      <c r="K1752">
        <f>COUNTIFS(Bike_Data[Product Name],Bike_Data[[#This Row],[Product Name]])</f>
        <v>25</v>
      </c>
      <c r="L1752">
        <f>_xlfn.RANK.EQ(Bike_Data[[#This Row],[Product Name Count]],Bike_Data[Product Name Count])</f>
        <v>2944</v>
      </c>
      <c r="M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52" t="s">
        <v>77</v>
      </c>
      <c r="O1752" t="s">
        <v>40</v>
      </c>
      <c r="P1752">
        <v>2</v>
      </c>
      <c r="Q1752">
        <v>4999.99</v>
      </c>
      <c r="R1752">
        <v>0.05</v>
      </c>
      <c r="S1752" t="s">
        <v>47</v>
      </c>
      <c r="T1752">
        <v>20</v>
      </c>
      <c r="U1752" t="s">
        <v>44</v>
      </c>
      <c r="V1752" t="s">
        <v>48</v>
      </c>
      <c r="W1752" t="s">
        <v>49</v>
      </c>
      <c r="X1752" t="s">
        <v>50</v>
      </c>
    </row>
    <row r="1753" spans="1:24" hidden="1" x14ac:dyDescent="0.25">
      <c r="A1753">
        <v>900</v>
      </c>
      <c r="B1753" t="s">
        <v>2596</v>
      </c>
      <c r="C1753" t="s">
        <v>2599</v>
      </c>
      <c r="D1753">
        <v>4</v>
      </c>
      <c r="E1753" t="s">
        <v>23</v>
      </c>
      <c r="F1753" t="s">
        <v>2604</v>
      </c>
      <c r="G1753" t="s">
        <v>44</v>
      </c>
      <c r="H1753" t="s">
        <v>533</v>
      </c>
      <c r="I1753" t="s">
        <v>2605</v>
      </c>
      <c r="J1753" t="s">
        <v>2005</v>
      </c>
      <c r="K1753">
        <f>COUNTIFS(Bike_Data[Product Name],Bike_Data[[#This Row],[Product Name]])</f>
        <v>21</v>
      </c>
      <c r="L1753">
        <f>_xlfn.RANK.EQ(Bike_Data[[#This Row],[Product Name Count]],Bike_Data[Product Name Count])</f>
        <v>3437</v>
      </c>
      <c r="M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53" t="s">
        <v>70</v>
      </c>
      <c r="O1753" t="s">
        <v>1861</v>
      </c>
      <c r="P1753">
        <v>1</v>
      </c>
      <c r="Q1753">
        <v>449.99</v>
      </c>
      <c r="R1753">
        <v>7.0000000000000007E-2</v>
      </c>
      <c r="S1753" t="s">
        <v>47</v>
      </c>
      <c r="T1753">
        <v>29</v>
      </c>
      <c r="U1753" t="s">
        <v>44</v>
      </c>
      <c r="V1753" t="s">
        <v>48</v>
      </c>
      <c r="W1753" t="s">
        <v>49</v>
      </c>
      <c r="X1753" t="s">
        <v>50</v>
      </c>
    </row>
    <row r="1754" spans="1:24" hidden="1" x14ac:dyDescent="0.25">
      <c r="A1754">
        <v>900</v>
      </c>
      <c r="B1754" t="s">
        <v>2596</v>
      </c>
      <c r="C1754" t="s">
        <v>2599</v>
      </c>
      <c r="D1754">
        <v>4</v>
      </c>
      <c r="E1754" t="s">
        <v>23</v>
      </c>
      <c r="F1754" t="s">
        <v>2604</v>
      </c>
      <c r="G1754" t="s">
        <v>44</v>
      </c>
      <c r="H1754" t="s">
        <v>533</v>
      </c>
      <c r="I1754" t="s">
        <v>2605</v>
      </c>
      <c r="J1754" t="s">
        <v>2023</v>
      </c>
      <c r="K1754">
        <f>COUNTIFS(Bike_Data[Product Name],Bike_Data[[#This Row],[Product Name]])</f>
        <v>18</v>
      </c>
      <c r="L1754">
        <f>_xlfn.RANK.EQ(Bike_Data[[#This Row],[Product Name Count]],Bike_Data[Product Name Count])</f>
        <v>3778</v>
      </c>
      <c r="M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54" t="s">
        <v>87</v>
      </c>
      <c r="O1754" t="s">
        <v>40</v>
      </c>
      <c r="P1754">
        <v>1</v>
      </c>
      <c r="Q1754">
        <v>209.99</v>
      </c>
      <c r="R1754">
        <v>0.2</v>
      </c>
      <c r="S1754" t="s">
        <v>47</v>
      </c>
      <c r="T1754">
        <v>8</v>
      </c>
      <c r="U1754" t="s">
        <v>44</v>
      </c>
      <c r="V1754" t="s">
        <v>48</v>
      </c>
      <c r="W1754" t="s">
        <v>49</v>
      </c>
      <c r="X1754" t="s">
        <v>50</v>
      </c>
    </row>
    <row r="1755" spans="1:24" hidden="1" x14ac:dyDescent="0.25">
      <c r="A1755">
        <v>901</v>
      </c>
      <c r="B1755" t="s">
        <v>2593</v>
      </c>
      <c r="C1755" t="s">
        <v>2606</v>
      </c>
      <c r="D1755">
        <v>4</v>
      </c>
      <c r="E1755" t="s">
        <v>23</v>
      </c>
      <c r="F1755" t="s">
        <v>2607</v>
      </c>
      <c r="G1755" t="s">
        <v>44</v>
      </c>
      <c r="H1755" t="s">
        <v>2608</v>
      </c>
      <c r="I1755" t="s">
        <v>2609</v>
      </c>
      <c r="J1755" t="s">
        <v>1930</v>
      </c>
      <c r="K1755">
        <f>COUNTIFS(Bike_Data[Product Name],Bike_Data[[#This Row],[Product Name]])</f>
        <v>25</v>
      </c>
      <c r="L1755">
        <f>_xlfn.RANK.EQ(Bike_Data[[#This Row],[Product Name Count]],Bike_Data[Product Name Count])</f>
        <v>2944</v>
      </c>
      <c r="M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55" t="s">
        <v>39</v>
      </c>
      <c r="O1755" t="s">
        <v>40</v>
      </c>
      <c r="P1755">
        <v>1</v>
      </c>
      <c r="Q1755">
        <v>5299.99</v>
      </c>
      <c r="R1755">
        <v>7.0000000000000007E-2</v>
      </c>
      <c r="S1755" t="s">
        <v>47</v>
      </c>
      <c r="T1755">
        <v>2</v>
      </c>
      <c r="U1755" t="s">
        <v>44</v>
      </c>
      <c r="V1755" t="s">
        <v>48</v>
      </c>
      <c r="W1755" t="s">
        <v>49</v>
      </c>
      <c r="X1755" t="s">
        <v>55</v>
      </c>
    </row>
    <row r="1756" spans="1:24" hidden="1" x14ac:dyDescent="0.25">
      <c r="A1756">
        <v>901</v>
      </c>
      <c r="B1756" t="s">
        <v>2593</v>
      </c>
      <c r="C1756" t="s">
        <v>2606</v>
      </c>
      <c r="D1756">
        <v>4</v>
      </c>
      <c r="E1756" t="s">
        <v>23</v>
      </c>
      <c r="F1756" t="s">
        <v>2607</v>
      </c>
      <c r="G1756" t="s">
        <v>44</v>
      </c>
      <c r="H1756" t="s">
        <v>2608</v>
      </c>
      <c r="I1756" t="s">
        <v>2609</v>
      </c>
      <c r="J1756" t="s">
        <v>1978</v>
      </c>
      <c r="K1756">
        <f>COUNTIFS(Bike_Data[Product Name],Bike_Data[[#This Row],[Product Name]])</f>
        <v>20</v>
      </c>
      <c r="L1756">
        <f>_xlfn.RANK.EQ(Bike_Data[[#This Row],[Product Name Count]],Bike_Data[Product Name Count])</f>
        <v>3563</v>
      </c>
      <c r="M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56" t="s">
        <v>1867</v>
      </c>
      <c r="O1756" t="s">
        <v>40</v>
      </c>
      <c r="P1756">
        <v>1</v>
      </c>
      <c r="Q1756">
        <v>5999.99</v>
      </c>
      <c r="R1756">
        <v>0.2</v>
      </c>
      <c r="S1756" t="s">
        <v>47</v>
      </c>
      <c r="T1756">
        <v>7</v>
      </c>
      <c r="U1756" t="s">
        <v>44</v>
      </c>
      <c r="V1756" t="s">
        <v>48</v>
      </c>
      <c r="W1756" t="s">
        <v>49</v>
      </c>
      <c r="X1756" t="s">
        <v>55</v>
      </c>
    </row>
    <row r="1757" spans="1:24" hidden="1" x14ac:dyDescent="0.25">
      <c r="A1757">
        <v>902</v>
      </c>
      <c r="B1757" t="s">
        <v>2593</v>
      </c>
      <c r="C1757" t="s">
        <v>2599</v>
      </c>
      <c r="D1757">
        <v>4</v>
      </c>
      <c r="E1757" t="s">
        <v>23</v>
      </c>
      <c r="F1757" t="s">
        <v>2610</v>
      </c>
      <c r="G1757" t="s">
        <v>44</v>
      </c>
      <c r="H1757" t="s">
        <v>606</v>
      </c>
      <c r="I1757" t="s">
        <v>2611</v>
      </c>
      <c r="J1757" t="s">
        <v>78</v>
      </c>
      <c r="K1757">
        <f>COUNTIFS(Bike_Data[Product Name],Bike_Data[[#This Row],[Product Name]])</f>
        <v>193</v>
      </c>
      <c r="L1757">
        <f>_xlfn.RANK.EQ(Bike_Data[[#This Row],[Product Name Count]],Bike_Data[Product Name Count])</f>
        <v>1</v>
      </c>
      <c r="M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57" t="s">
        <v>36</v>
      </c>
      <c r="O1757" t="s">
        <v>37</v>
      </c>
      <c r="P1757">
        <v>1</v>
      </c>
      <c r="Q1757">
        <v>549.99</v>
      </c>
      <c r="R1757">
        <v>0.2</v>
      </c>
      <c r="S1757" t="s">
        <v>47</v>
      </c>
      <c r="T1757">
        <v>2</v>
      </c>
      <c r="U1757" t="s">
        <v>44</v>
      </c>
      <c r="V1757" t="s">
        <v>48</v>
      </c>
      <c r="W1757" t="s">
        <v>49</v>
      </c>
      <c r="X1757" t="s">
        <v>50</v>
      </c>
    </row>
    <row r="1758" spans="1:24" hidden="1" x14ac:dyDescent="0.25">
      <c r="A1758">
        <v>902</v>
      </c>
      <c r="B1758" t="s">
        <v>2593</v>
      </c>
      <c r="C1758" t="s">
        <v>2599</v>
      </c>
      <c r="D1758">
        <v>4</v>
      </c>
      <c r="E1758" t="s">
        <v>23</v>
      </c>
      <c r="F1758" t="s">
        <v>2610</v>
      </c>
      <c r="G1758" t="s">
        <v>44</v>
      </c>
      <c r="H1758" t="s">
        <v>606</v>
      </c>
      <c r="I1758" t="s">
        <v>2611</v>
      </c>
      <c r="J1758" t="s">
        <v>1879</v>
      </c>
      <c r="K1758">
        <f>COUNTIFS(Bike_Data[Product Name],Bike_Data[[#This Row],[Product Name]])</f>
        <v>49</v>
      </c>
      <c r="L1758">
        <f>_xlfn.RANK.EQ(Bike_Data[[#This Row],[Product Name Count]],Bike_Data[Product Name Count])</f>
        <v>2325</v>
      </c>
      <c r="M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58" t="s">
        <v>36</v>
      </c>
      <c r="O1758" t="s">
        <v>37</v>
      </c>
      <c r="P1758">
        <v>2</v>
      </c>
      <c r="Q1758">
        <v>299.99</v>
      </c>
      <c r="R1758">
        <v>0.05</v>
      </c>
      <c r="S1758" t="s">
        <v>47</v>
      </c>
      <c r="T1758">
        <v>20</v>
      </c>
      <c r="U1758" t="s">
        <v>44</v>
      </c>
      <c r="V1758" t="s">
        <v>48</v>
      </c>
      <c r="W1758" t="s">
        <v>49</v>
      </c>
      <c r="X1758" t="s">
        <v>50</v>
      </c>
    </row>
    <row r="1759" spans="1:24" hidden="1" x14ac:dyDescent="0.25">
      <c r="A1759">
        <v>902</v>
      </c>
      <c r="B1759" t="s">
        <v>2593</v>
      </c>
      <c r="C1759" t="s">
        <v>2599</v>
      </c>
      <c r="D1759">
        <v>4</v>
      </c>
      <c r="E1759" t="s">
        <v>23</v>
      </c>
      <c r="F1759" t="s">
        <v>2610</v>
      </c>
      <c r="G1759" t="s">
        <v>44</v>
      </c>
      <c r="H1759" t="s">
        <v>606</v>
      </c>
      <c r="I1759" t="s">
        <v>2611</v>
      </c>
      <c r="J1759" t="s">
        <v>2136</v>
      </c>
      <c r="K1759">
        <f>COUNTIFS(Bike_Data[Product Name],Bike_Data[[#This Row],[Product Name]])</f>
        <v>26</v>
      </c>
      <c r="L1759">
        <f>_xlfn.RANK.EQ(Bike_Data[[#This Row],[Product Name Count]],Bike_Data[Product Name Count])</f>
        <v>2762</v>
      </c>
      <c r="M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59" t="s">
        <v>87</v>
      </c>
      <c r="O1759" t="s">
        <v>1857</v>
      </c>
      <c r="P1759">
        <v>1</v>
      </c>
      <c r="Q1759">
        <v>209.99</v>
      </c>
      <c r="R1759">
        <v>7.0000000000000007E-2</v>
      </c>
      <c r="S1759" t="s">
        <v>47</v>
      </c>
      <c r="T1759">
        <v>22</v>
      </c>
      <c r="U1759" t="s">
        <v>44</v>
      </c>
      <c r="V1759" t="s">
        <v>48</v>
      </c>
      <c r="W1759" t="s">
        <v>49</v>
      </c>
      <c r="X1759" t="s">
        <v>50</v>
      </c>
    </row>
    <row r="1760" spans="1:24" hidden="1" x14ac:dyDescent="0.25">
      <c r="A1760">
        <v>902</v>
      </c>
      <c r="B1760" t="s">
        <v>2593</v>
      </c>
      <c r="C1760" t="s">
        <v>2599</v>
      </c>
      <c r="D1760">
        <v>4</v>
      </c>
      <c r="E1760" t="s">
        <v>23</v>
      </c>
      <c r="F1760" t="s">
        <v>2610</v>
      </c>
      <c r="G1760" t="s">
        <v>44</v>
      </c>
      <c r="H1760" t="s">
        <v>606</v>
      </c>
      <c r="I1760" t="s">
        <v>2611</v>
      </c>
      <c r="J1760" t="s">
        <v>2015</v>
      </c>
      <c r="K1760">
        <f>COUNTIFS(Bike_Data[Product Name],Bike_Data[[#This Row],[Product Name]])</f>
        <v>18</v>
      </c>
      <c r="L1760">
        <f>_xlfn.RANK.EQ(Bike_Data[[#This Row],[Product Name Count]],Bike_Data[Product Name Count])</f>
        <v>3778</v>
      </c>
      <c r="M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60" t="s">
        <v>39</v>
      </c>
      <c r="O1760" t="s">
        <v>1857</v>
      </c>
      <c r="P1760">
        <v>2</v>
      </c>
      <c r="Q1760">
        <v>549.99</v>
      </c>
      <c r="R1760">
        <v>7.0000000000000007E-2</v>
      </c>
      <c r="S1760" t="s">
        <v>47</v>
      </c>
      <c r="T1760">
        <v>18</v>
      </c>
      <c r="U1760" t="s">
        <v>44</v>
      </c>
      <c r="V1760" t="s">
        <v>48</v>
      </c>
      <c r="W1760" t="s">
        <v>49</v>
      </c>
      <c r="X1760" t="s">
        <v>50</v>
      </c>
    </row>
    <row r="1761" spans="1:24" hidden="1" x14ac:dyDescent="0.25">
      <c r="A1761">
        <v>903</v>
      </c>
      <c r="B1761" t="s">
        <v>2599</v>
      </c>
      <c r="C1761" t="s">
        <v>2606</v>
      </c>
      <c r="D1761">
        <v>4</v>
      </c>
      <c r="E1761" t="s">
        <v>23</v>
      </c>
      <c r="F1761" t="s">
        <v>2612</v>
      </c>
      <c r="G1761" t="s">
        <v>44</v>
      </c>
      <c r="H1761" t="s">
        <v>402</v>
      </c>
      <c r="I1761" t="s">
        <v>2613</v>
      </c>
      <c r="J1761" t="s">
        <v>1995</v>
      </c>
      <c r="K1761">
        <f>COUNTIFS(Bike_Data[Product Name],Bike_Data[[#This Row],[Product Name]])</f>
        <v>28</v>
      </c>
      <c r="L1761">
        <f>_xlfn.RANK.EQ(Bike_Data[[#This Row],[Product Name Count]],Bike_Data[Product Name Count])</f>
        <v>2595</v>
      </c>
      <c r="M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61" t="s">
        <v>1867</v>
      </c>
      <c r="O1761" t="s">
        <v>40</v>
      </c>
      <c r="P1761">
        <v>2</v>
      </c>
      <c r="Q1761">
        <v>1499.99</v>
      </c>
      <c r="R1761">
        <v>0.05</v>
      </c>
      <c r="S1761" t="s">
        <v>47</v>
      </c>
      <c r="T1761">
        <v>20</v>
      </c>
      <c r="U1761" t="s">
        <v>44</v>
      </c>
      <c r="V1761" t="s">
        <v>48</v>
      </c>
      <c r="W1761" t="s">
        <v>49</v>
      </c>
      <c r="X1761" t="s">
        <v>55</v>
      </c>
    </row>
    <row r="1762" spans="1:24" hidden="1" x14ac:dyDescent="0.25">
      <c r="A1762">
        <v>903</v>
      </c>
      <c r="B1762" t="s">
        <v>2599</v>
      </c>
      <c r="C1762" t="s">
        <v>2606</v>
      </c>
      <c r="D1762">
        <v>4</v>
      </c>
      <c r="E1762" t="s">
        <v>23</v>
      </c>
      <c r="F1762" t="s">
        <v>2612</v>
      </c>
      <c r="G1762" t="s">
        <v>44</v>
      </c>
      <c r="H1762" t="s">
        <v>402</v>
      </c>
      <c r="I1762" t="s">
        <v>2613</v>
      </c>
      <c r="J1762" t="s">
        <v>2075</v>
      </c>
      <c r="K1762">
        <f>COUNTIFS(Bike_Data[Product Name],Bike_Data[[#This Row],[Product Name]])</f>
        <v>13</v>
      </c>
      <c r="L1762">
        <f>_xlfn.RANK.EQ(Bike_Data[[#This Row],[Product Name Count]],Bike_Data[Product Name Count])</f>
        <v>4106</v>
      </c>
      <c r="M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62" t="s">
        <v>39</v>
      </c>
      <c r="O1762" t="s">
        <v>30</v>
      </c>
      <c r="P1762">
        <v>2</v>
      </c>
      <c r="Q1762">
        <v>1632.99</v>
      </c>
      <c r="R1762">
        <v>7.0000000000000007E-2</v>
      </c>
      <c r="S1762" t="s">
        <v>47</v>
      </c>
      <c r="T1762">
        <v>10</v>
      </c>
      <c r="U1762" t="s">
        <v>44</v>
      </c>
      <c r="V1762" t="s">
        <v>48</v>
      </c>
      <c r="W1762" t="s">
        <v>49</v>
      </c>
      <c r="X1762" t="s">
        <v>55</v>
      </c>
    </row>
    <row r="1763" spans="1:24" hidden="1" x14ac:dyDescent="0.25">
      <c r="A1763">
        <v>905</v>
      </c>
      <c r="B1763" t="s">
        <v>2614</v>
      </c>
      <c r="C1763" t="s">
        <v>2606</v>
      </c>
      <c r="D1763">
        <v>4</v>
      </c>
      <c r="E1763" t="s">
        <v>23</v>
      </c>
      <c r="F1763" t="s">
        <v>2617</v>
      </c>
      <c r="G1763" t="s">
        <v>44</v>
      </c>
      <c r="H1763" t="s">
        <v>731</v>
      </c>
      <c r="I1763" t="s">
        <v>2618</v>
      </c>
      <c r="J1763" t="s">
        <v>35</v>
      </c>
      <c r="K1763">
        <f>COUNTIFS(Bike_Data[Product Name],Bike_Data[[#This Row],[Product Name]])</f>
        <v>84</v>
      </c>
      <c r="L1763">
        <f>_xlfn.RANK.EQ(Bike_Data[[#This Row],[Product Name Count]],Bike_Data[Product Name Count])</f>
        <v>2086</v>
      </c>
      <c r="M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63" t="s">
        <v>36</v>
      </c>
      <c r="O1763" t="s">
        <v>37</v>
      </c>
      <c r="P1763">
        <v>1</v>
      </c>
      <c r="Q1763">
        <v>599.99</v>
      </c>
      <c r="R1763">
        <v>0.2</v>
      </c>
      <c r="S1763" t="s">
        <v>47</v>
      </c>
      <c r="T1763">
        <v>20</v>
      </c>
      <c r="U1763" t="s">
        <v>44</v>
      </c>
      <c r="V1763" t="s">
        <v>48</v>
      </c>
      <c r="W1763" t="s">
        <v>49</v>
      </c>
      <c r="X1763" t="s">
        <v>50</v>
      </c>
    </row>
    <row r="1764" spans="1:24" hidden="1" x14ac:dyDescent="0.25">
      <c r="A1764">
        <v>905</v>
      </c>
      <c r="B1764" t="s">
        <v>2614</v>
      </c>
      <c r="C1764" t="s">
        <v>2606</v>
      </c>
      <c r="D1764">
        <v>4</v>
      </c>
      <c r="E1764" t="s">
        <v>23</v>
      </c>
      <c r="F1764" t="s">
        <v>2617</v>
      </c>
      <c r="G1764" t="s">
        <v>44</v>
      </c>
      <c r="H1764" t="s">
        <v>731</v>
      </c>
      <c r="I1764" t="s">
        <v>2618</v>
      </c>
      <c r="J1764" t="s">
        <v>1887</v>
      </c>
      <c r="K1764">
        <f>COUNTIFS(Bike_Data[Product Name],Bike_Data[[#This Row],[Product Name]])</f>
        <v>25</v>
      </c>
      <c r="L1764">
        <f>_xlfn.RANK.EQ(Bike_Data[[#This Row],[Product Name Count]],Bike_Data[Product Name Count])</f>
        <v>2944</v>
      </c>
      <c r="M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64" t="s">
        <v>29</v>
      </c>
      <c r="O1764" t="s">
        <v>40</v>
      </c>
      <c r="P1764">
        <v>2</v>
      </c>
      <c r="Q1764">
        <v>3499.99</v>
      </c>
      <c r="R1764">
        <v>0.05</v>
      </c>
      <c r="S1764" t="s">
        <v>47</v>
      </c>
      <c r="T1764">
        <v>4</v>
      </c>
      <c r="U1764" t="s">
        <v>44</v>
      </c>
      <c r="V1764" t="s">
        <v>48</v>
      </c>
      <c r="W1764" t="s">
        <v>49</v>
      </c>
      <c r="X1764" t="s">
        <v>50</v>
      </c>
    </row>
    <row r="1765" spans="1:24" hidden="1" x14ac:dyDescent="0.25">
      <c r="A1765">
        <v>905</v>
      </c>
      <c r="B1765" t="s">
        <v>2614</v>
      </c>
      <c r="C1765" t="s">
        <v>2606</v>
      </c>
      <c r="D1765">
        <v>4</v>
      </c>
      <c r="E1765" t="s">
        <v>23</v>
      </c>
      <c r="F1765" t="s">
        <v>2617</v>
      </c>
      <c r="G1765" t="s">
        <v>44</v>
      </c>
      <c r="H1765" t="s">
        <v>731</v>
      </c>
      <c r="I1765" t="s">
        <v>2618</v>
      </c>
      <c r="J1765" t="s">
        <v>1898</v>
      </c>
      <c r="K1765">
        <f>COUNTIFS(Bike_Data[Product Name],Bike_Data[[#This Row],[Product Name]])</f>
        <v>24</v>
      </c>
      <c r="L1765">
        <f>_xlfn.RANK.EQ(Bike_Data[[#This Row],[Product Name Count]],Bike_Data[Product Name Count])</f>
        <v>3069</v>
      </c>
      <c r="M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65" t="s">
        <v>39</v>
      </c>
      <c r="O1765" t="s">
        <v>40</v>
      </c>
      <c r="P1765">
        <v>2</v>
      </c>
      <c r="Q1765">
        <v>2299.9899999999998</v>
      </c>
      <c r="R1765">
        <v>0.2</v>
      </c>
      <c r="S1765" t="s">
        <v>47</v>
      </c>
      <c r="T1765">
        <v>16</v>
      </c>
      <c r="U1765" t="s">
        <v>44</v>
      </c>
      <c r="V1765" t="s">
        <v>48</v>
      </c>
      <c r="W1765" t="s">
        <v>49</v>
      </c>
      <c r="X1765" t="s">
        <v>50</v>
      </c>
    </row>
    <row r="1766" spans="1:24" hidden="1" x14ac:dyDescent="0.25">
      <c r="A1766">
        <v>905</v>
      </c>
      <c r="B1766" t="s">
        <v>2614</v>
      </c>
      <c r="C1766" t="s">
        <v>2606</v>
      </c>
      <c r="D1766">
        <v>4</v>
      </c>
      <c r="E1766" t="s">
        <v>23</v>
      </c>
      <c r="F1766" t="s">
        <v>2617</v>
      </c>
      <c r="G1766" t="s">
        <v>44</v>
      </c>
      <c r="H1766" t="s">
        <v>731</v>
      </c>
      <c r="I1766" t="s">
        <v>2618</v>
      </c>
      <c r="J1766" t="s">
        <v>1924</v>
      </c>
      <c r="K1766">
        <f>COUNTIFS(Bike_Data[Product Name],Bike_Data[[#This Row],[Product Name]])</f>
        <v>16</v>
      </c>
      <c r="L1766">
        <f>_xlfn.RANK.EQ(Bike_Data[[#This Row],[Product Name Count]],Bike_Data[Product Name Count])</f>
        <v>3937</v>
      </c>
      <c r="M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66" t="s">
        <v>36</v>
      </c>
      <c r="O1766" t="s">
        <v>1861</v>
      </c>
      <c r="P1766">
        <v>1</v>
      </c>
      <c r="Q1766">
        <v>250.99</v>
      </c>
      <c r="R1766">
        <v>0.1</v>
      </c>
      <c r="S1766" t="s">
        <v>47</v>
      </c>
      <c r="T1766">
        <v>8</v>
      </c>
      <c r="U1766" t="s">
        <v>44</v>
      </c>
      <c r="V1766" t="s">
        <v>48</v>
      </c>
      <c r="W1766" t="s">
        <v>49</v>
      </c>
      <c r="X1766" t="s">
        <v>50</v>
      </c>
    </row>
    <row r="1767" spans="1:24" hidden="1" x14ac:dyDescent="0.25">
      <c r="A1767">
        <v>906</v>
      </c>
      <c r="B1767" t="s">
        <v>2614</v>
      </c>
      <c r="C1767" t="s">
        <v>2619</v>
      </c>
      <c r="D1767">
        <v>4</v>
      </c>
      <c r="E1767" t="s">
        <v>23</v>
      </c>
      <c r="F1767" t="s">
        <v>2620</v>
      </c>
      <c r="G1767" t="s">
        <v>44</v>
      </c>
      <c r="H1767" t="s">
        <v>525</v>
      </c>
      <c r="I1767" t="s">
        <v>2621</v>
      </c>
      <c r="J1767" t="s">
        <v>86</v>
      </c>
      <c r="K1767">
        <f>COUNTIFS(Bike_Data[Product Name],Bike_Data[[#This Row],[Product Name]])</f>
        <v>180</v>
      </c>
      <c r="L1767">
        <f>_xlfn.RANK.EQ(Bike_Data[[#This Row],[Product Name Count]],Bike_Data[Product Name Count])</f>
        <v>572</v>
      </c>
      <c r="M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67" t="s">
        <v>87</v>
      </c>
      <c r="O1767" t="s">
        <v>37</v>
      </c>
      <c r="P1767">
        <v>2</v>
      </c>
      <c r="Q1767">
        <v>269.99</v>
      </c>
      <c r="R1767">
        <v>0.2</v>
      </c>
      <c r="S1767" t="s">
        <v>47</v>
      </c>
      <c r="T1767">
        <v>0</v>
      </c>
      <c r="U1767" t="s">
        <v>44</v>
      </c>
      <c r="V1767" t="s">
        <v>48</v>
      </c>
      <c r="W1767" t="s">
        <v>49</v>
      </c>
      <c r="X1767" t="s">
        <v>55</v>
      </c>
    </row>
    <row r="1768" spans="1:24" hidden="1" x14ac:dyDescent="0.25">
      <c r="A1768">
        <v>906</v>
      </c>
      <c r="B1768" t="s">
        <v>2614</v>
      </c>
      <c r="C1768" t="s">
        <v>2619</v>
      </c>
      <c r="D1768">
        <v>4</v>
      </c>
      <c r="E1768" t="s">
        <v>23</v>
      </c>
      <c r="F1768" t="s">
        <v>2620</v>
      </c>
      <c r="G1768" t="s">
        <v>44</v>
      </c>
      <c r="H1768" t="s">
        <v>525</v>
      </c>
      <c r="I1768" t="s">
        <v>2621</v>
      </c>
      <c r="J1768" t="s">
        <v>118</v>
      </c>
      <c r="K1768">
        <f>COUNTIFS(Bike_Data[Product Name],Bike_Data[[#This Row],[Product Name]])</f>
        <v>100</v>
      </c>
      <c r="L1768">
        <f>_xlfn.RANK.EQ(Bike_Data[[#This Row],[Product Name Count]],Bike_Data[Product Name Count])</f>
        <v>1064</v>
      </c>
      <c r="M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68" t="s">
        <v>87</v>
      </c>
      <c r="O1768" t="s">
        <v>37</v>
      </c>
      <c r="P1768">
        <v>2</v>
      </c>
      <c r="Q1768">
        <v>299.99</v>
      </c>
      <c r="R1768">
        <v>0.2</v>
      </c>
      <c r="S1768" t="s">
        <v>47</v>
      </c>
      <c r="T1768">
        <v>12</v>
      </c>
      <c r="U1768" t="s">
        <v>44</v>
      </c>
      <c r="V1768" t="s">
        <v>48</v>
      </c>
      <c r="W1768" t="s">
        <v>49</v>
      </c>
      <c r="X1768" t="s">
        <v>55</v>
      </c>
    </row>
    <row r="1769" spans="1:24" hidden="1" x14ac:dyDescent="0.25">
      <c r="A1769">
        <v>906</v>
      </c>
      <c r="B1769" t="s">
        <v>2614</v>
      </c>
      <c r="C1769" t="s">
        <v>2619</v>
      </c>
      <c r="D1769">
        <v>4</v>
      </c>
      <c r="E1769" t="s">
        <v>23</v>
      </c>
      <c r="F1769" t="s">
        <v>2620</v>
      </c>
      <c r="G1769" t="s">
        <v>44</v>
      </c>
      <c r="H1769" t="s">
        <v>525</v>
      </c>
      <c r="I1769" t="s">
        <v>2621</v>
      </c>
      <c r="J1769" t="s">
        <v>1886</v>
      </c>
      <c r="K1769">
        <f>COUNTIFS(Bike_Data[Product Name],Bike_Data[[#This Row],[Product Name]])</f>
        <v>45</v>
      </c>
      <c r="L1769">
        <f>_xlfn.RANK.EQ(Bike_Data[[#This Row],[Product Name Count]],Bike_Data[Product Name Count])</f>
        <v>2420</v>
      </c>
      <c r="M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69" t="s">
        <v>70</v>
      </c>
      <c r="O1769" t="s">
        <v>37</v>
      </c>
      <c r="P1769">
        <v>2</v>
      </c>
      <c r="Q1769">
        <v>489.99</v>
      </c>
      <c r="R1769">
        <v>0.1</v>
      </c>
      <c r="S1769" t="s">
        <v>47</v>
      </c>
      <c r="T1769">
        <v>12</v>
      </c>
      <c r="U1769" t="s">
        <v>44</v>
      </c>
      <c r="V1769" t="s">
        <v>48</v>
      </c>
      <c r="W1769" t="s">
        <v>49</v>
      </c>
      <c r="X1769" t="s">
        <v>55</v>
      </c>
    </row>
    <row r="1770" spans="1:24" hidden="1" x14ac:dyDescent="0.25">
      <c r="A1770">
        <v>906</v>
      </c>
      <c r="B1770" t="s">
        <v>2614</v>
      </c>
      <c r="C1770" t="s">
        <v>2619</v>
      </c>
      <c r="D1770">
        <v>4</v>
      </c>
      <c r="E1770" t="s">
        <v>23</v>
      </c>
      <c r="F1770" t="s">
        <v>2620</v>
      </c>
      <c r="G1770" t="s">
        <v>44</v>
      </c>
      <c r="H1770" t="s">
        <v>525</v>
      </c>
      <c r="I1770" t="s">
        <v>2621</v>
      </c>
      <c r="J1770" t="s">
        <v>2002</v>
      </c>
      <c r="K1770">
        <f>COUNTIFS(Bike_Data[Product Name],Bike_Data[[#This Row],[Product Name]])</f>
        <v>26</v>
      </c>
      <c r="L1770">
        <f>_xlfn.RANK.EQ(Bike_Data[[#This Row],[Product Name Count]],Bike_Data[Product Name Count])</f>
        <v>2762</v>
      </c>
      <c r="M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0" t="s">
        <v>39</v>
      </c>
      <c r="O1770" t="s">
        <v>30</v>
      </c>
      <c r="P1770">
        <v>2</v>
      </c>
      <c r="Q1770">
        <v>2499.9899999999998</v>
      </c>
      <c r="R1770">
        <v>7.0000000000000007E-2</v>
      </c>
      <c r="S1770" t="s">
        <v>47</v>
      </c>
      <c r="T1770">
        <v>25</v>
      </c>
      <c r="U1770" t="s">
        <v>44</v>
      </c>
      <c r="V1770" t="s">
        <v>48</v>
      </c>
      <c r="W1770" t="s">
        <v>49</v>
      </c>
      <c r="X1770" t="s">
        <v>55</v>
      </c>
    </row>
    <row r="1771" spans="1:24" hidden="1" x14ac:dyDescent="0.25">
      <c r="A1771">
        <v>906</v>
      </c>
      <c r="B1771" t="s">
        <v>2614</v>
      </c>
      <c r="C1771" t="s">
        <v>2619</v>
      </c>
      <c r="D1771">
        <v>4</v>
      </c>
      <c r="E1771" t="s">
        <v>23</v>
      </c>
      <c r="F1771" t="s">
        <v>2620</v>
      </c>
      <c r="G1771" t="s">
        <v>44</v>
      </c>
      <c r="H1771" t="s">
        <v>525</v>
      </c>
      <c r="I1771" t="s">
        <v>2621</v>
      </c>
      <c r="J1771" t="s">
        <v>2466</v>
      </c>
      <c r="K1771">
        <f>COUNTIFS(Bike_Data[Product Name],Bike_Data[[#This Row],[Product Name]])</f>
        <v>19</v>
      </c>
      <c r="L1771">
        <f>_xlfn.RANK.EQ(Bike_Data[[#This Row],[Product Name Count]],Bike_Data[Product Name Count])</f>
        <v>3683</v>
      </c>
      <c r="M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71" t="s">
        <v>39</v>
      </c>
      <c r="O1771" t="s">
        <v>1857</v>
      </c>
      <c r="P1771">
        <v>1</v>
      </c>
      <c r="Q1771">
        <v>1409.99</v>
      </c>
      <c r="R1771">
        <v>0.05</v>
      </c>
      <c r="S1771" t="s">
        <v>47</v>
      </c>
      <c r="T1771">
        <v>18</v>
      </c>
      <c r="U1771" t="s">
        <v>44</v>
      </c>
      <c r="V1771" t="s">
        <v>48</v>
      </c>
      <c r="W1771" t="s">
        <v>49</v>
      </c>
      <c r="X1771" t="s">
        <v>55</v>
      </c>
    </row>
    <row r="1772" spans="1:24" hidden="1" x14ac:dyDescent="0.25">
      <c r="A1772">
        <v>908</v>
      </c>
      <c r="B1772" t="s">
        <v>2625</v>
      </c>
      <c r="C1772" t="s">
        <v>2622</v>
      </c>
      <c r="D1772">
        <v>4</v>
      </c>
      <c r="E1772" t="s">
        <v>23</v>
      </c>
      <c r="F1772" t="s">
        <v>2626</v>
      </c>
      <c r="G1772" t="s">
        <v>44</v>
      </c>
      <c r="H1772" t="s">
        <v>402</v>
      </c>
      <c r="I1772" t="s">
        <v>2627</v>
      </c>
      <c r="J1772" t="s">
        <v>1886</v>
      </c>
      <c r="K1772">
        <f>COUNTIFS(Bike_Data[Product Name],Bike_Data[[#This Row],[Product Name]])</f>
        <v>45</v>
      </c>
      <c r="L1772">
        <f>_xlfn.RANK.EQ(Bike_Data[[#This Row],[Product Name Count]],Bike_Data[Product Name Count])</f>
        <v>2420</v>
      </c>
      <c r="M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2" t="s">
        <v>70</v>
      </c>
      <c r="O1772" t="s">
        <v>37</v>
      </c>
      <c r="P1772">
        <v>2</v>
      </c>
      <c r="Q1772">
        <v>489.99</v>
      </c>
      <c r="R1772">
        <v>0.1</v>
      </c>
      <c r="S1772" t="s">
        <v>47</v>
      </c>
      <c r="T1772">
        <v>12</v>
      </c>
      <c r="U1772" t="s">
        <v>44</v>
      </c>
      <c r="V1772" t="s">
        <v>48</v>
      </c>
      <c r="W1772" t="s">
        <v>49</v>
      </c>
      <c r="X1772" t="s">
        <v>55</v>
      </c>
    </row>
    <row r="1773" spans="1:24" hidden="1" x14ac:dyDescent="0.25">
      <c r="A1773">
        <v>908</v>
      </c>
      <c r="B1773" t="s">
        <v>2625</v>
      </c>
      <c r="C1773" t="s">
        <v>2622</v>
      </c>
      <c r="D1773">
        <v>4</v>
      </c>
      <c r="E1773" t="s">
        <v>23</v>
      </c>
      <c r="F1773" t="s">
        <v>2626</v>
      </c>
      <c r="G1773" t="s">
        <v>44</v>
      </c>
      <c r="H1773" t="s">
        <v>402</v>
      </c>
      <c r="I1773" t="s">
        <v>2627</v>
      </c>
      <c r="J1773" t="s">
        <v>1973</v>
      </c>
      <c r="K1773">
        <f>COUNTIFS(Bike_Data[Product Name],Bike_Data[[#This Row],[Product Name]])</f>
        <v>24</v>
      </c>
      <c r="L1773">
        <f>_xlfn.RANK.EQ(Bike_Data[[#This Row],[Product Name Count]],Bike_Data[Product Name Count])</f>
        <v>3069</v>
      </c>
      <c r="M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3" t="s">
        <v>39</v>
      </c>
      <c r="O1773" t="s">
        <v>1857</v>
      </c>
      <c r="P1773">
        <v>1</v>
      </c>
      <c r="Q1773">
        <v>1469.99</v>
      </c>
      <c r="R1773">
        <v>0.2</v>
      </c>
      <c r="S1773" t="s">
        <v>47</v>
      </c>
      <c r="T1773">
        <v>6</v>
      </c>
      <c r="U1773" t="s">
        <v>44</v>
      </c>
      <c r="V1773" t="s">
        <v>48</v>
      </c>
      <c r="W1773" t="s">
        <v>49</v>
      </c>
      <c r="X1773" t="s">
        <v>55</v>
      </c>
    </row>
    <row r="1774" spans="1:24" hidden="1" x14ac:dyDescent="0.25">
      <c r="A1774">
        <v>908</v>
      </c>
      <c r="B1774" t="s">
        <v>2625</v>
      </c>
      <c r="C1774" t="s">
        <v>2622</v>
      </c>
      <c r="D1774">
        <v>4</v>
      </c>
      <c r="E1774" t="s">
        <v>23</v>
      </c>
      <c r="F1774" t="s">
        <v>2626</v>
      </c>
      <c r="G1774" t="s">
        <v>44</v>
      </c>
      <c r="H1774" t="s">
        <v>402</v>
      </c>
      <c r="I1774" t="s">
        <v>2627</v>
      </c>
      <c r="J1774" t="s">
        <v>1920</v>
      </c>
      <c r="K1774">
        <f>COUNTIFS(Bike_Data[Product Name],Bike_Data[[#This Row],[Product Name]])</f>
        <v>19</v>
      </c>
      <c r="L1774">
        <f>_xlfn.RANK.EQ(Bike_Data[[#This Row],[Product Name Count]],Bike_Data[Product Name Count])</f>
        <v>3683</v>
      </c>
      <c r="M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74" t="s">
        <v>87</v>
      </c>
      <c r="O1774" t="s">
        <v>1857</v>
      </c>
      <c r="P1774">
        <v>1</v>
      </c>
      <c r="Q1774">
        <v>249.99</v>
      </c>
      <c r="R1774">
        <v>0.1</v>
      </c>
      <c r="S1774" t="s">
        <v>47</v>
      </c>
      <c r="T1774">
        <v>2</v>
      </c>
      <c r="U1774" t="s">
        <v>44</v>
      </c>
      <c r="V1774" t="s">
        <v>48</v>
      </c>
      <c r="W1774" t="s">
        <v>49</v>
      </c>
      <c r="X1774" t="s">
        <v>55</v>
      </c>
    </row>
    <row r="1775" spans="1:24" hidden="1" x14ac:dyDescent="0.25">
      <c r="A1775">
        <v>910</v>
      </c>
      <c r="B1775" t="s">
        <v>2619</v>
      </c>
      <c r="C1775" t="s">
        <v>2628</v>
      </c>
      <c r="D1775">
        <v>4</v>
      </c>
      <c r="E1775" t="s">
        <v>23</v>
      </c>
      <c r="F1775" t="s">
        <v>2631</v>
      </c>
      <c r="G1775" t="s">
        <v>44</v>
      </c>
      <c r="H1775" t="s">
        <v>173</v>
      </c>
      <c r="I1775" t="s">
        <v>2632</v>
      </c>
      <c r="J1775" t="s">
        <v>118</v>
      </c>
      <c r="K1775">
        <f>COUNTIFS(Bike_Data[Product Name],Bike_Data[[#This Row],[Product Name]])</f>
        <v>100</v>
      </c>
      <c r="L1775">
        <f>_xlfn.RANK.EQ(Bike_Data[[#This Row],[Product Name Count]],Bike_Data[Product Name Count])</f>
        <v>1064</v>
      </c>
      <c r="M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75" t="s">
        <v>87</v>
      </c>
      <c r="O1775" t="s">
        <v>37</v>
      </c>
      <c r="P1775">
        <v>1</v>
      </c>
      <c r="Q1775">
        <v>299.99</v>
      </c>
      <c r="R1775">
        <v>0.1</v>
      </c>
      <c r="S1775" t="s">
        <v>47</v>
      </c>
      <c r="T1775">
        <v>12</v>
      </c>
      <c r="U1775" t="s">
        <v>44</v>
      </c>
      <c r="V1775" t="s">
        <v>48</v>
      </c>
      <c r="W1775" t="s">
        <v>49</v>
      </c>
      <c r="X1775" t="s">
        <v>55</v>
      </c>
    </row>
    <row r="1776" spans="1:24" hidden="1" x14ac:dyDescent="0.25">
      <c r="A1776">
        <v>911</v>
      </c>
      <c r="B1776" t="s">
        <v>2619</v>
      </c>
      <c r="C1776" t="s">
        <v>2633</v>
      </c>
      <c r="D1776">
        <v>4</v>
      </c>
      <c r="E1776" t="s">
        <v>23</v>
      </c>
      <c r="F1776" t="s">
        <v>2634</v>
      </c>
      <c r="G1776" t="s">
        <v>44</v>
      </c>
      <c r="H1776" t="s">
        <v>968</v>
      </c>
      <c r="I1776" t="s">
        <v>2635</v>
      </c>
      <c r="J1776" t="s">
        <v>1860</v>
      </c>
      <c r="K1776">
        <f>COUNTIFS(Bike_Data[Product Name],Bike_Data[[#This Row],[Product Name]])</f>
        <v>46</v>
      </c>
      <c r="L1776">
        <f>_xlfn.RANK.EQ(Bike_Data[[#This Row],[Product Name Count]],Bike_Data[Product Name Count])</f>
        <v>2374</v>
      </c>
      <c r="M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6" t="s">
        <v>70</v>
      </c>
      <c r="O1776" t="s">
        <v>1861</v>
      </c>
      <c r="P1776">
        <v>1</v>
      </c>
      <c r="Q1776">
        <v>449.99</v>
      </c>
      <c r="R1776">
        <v>0.05</v>
      </c>
      <c r="S1776" t="s">
        <v>47</v>
      </c>
      <c r="T1776">
        <v>7</v>
      </c>
      <c r="U1776" t="s">
        <v>44</v>
      </c>
      <c r="V1776" t="s">
        <v>48</v>
      </c>
      <c r="W1776" t="s">
        <v>49</v>
      </c>
      <c r="X1776" t="s">
        <v>50</v>
      </c>
    </row>
    <row r="1777" spans="1:24" hidden="1" x14ac:dyDescent="0.25">
      <c r="A1777">
        <v>911</v>
      </c>
      <c r="B1777" t="s">
        <v>2619</v>
      </c>
      <c r="C1777" t="s">
        <v>2633</v>
      </c>
      <c r="D1777">
        <v>4</v>
      </c>
      <c r="E1777" t="s">
        <v>23</v>
      </c>
      <c r="F1777" t="s">
        <v>2634</v>
      </c>
      <c r="G1777" t="s">
        <v>44</v>
      </c>
      <c r="H1777" t="s">
        <v>968</v>
      </c>
      <c r="I1777" t="s">
        <v>2635</v>
      </c>
      <c r="J1777" t="s">
        <v>2030</v>
      </c>
      <c r="K1777">
        <f>COUNTIFS(Bike_Data[Product Name],Bike_Data[[#This Row],[Product Name]])</f>
        <v>28</v>
      </c>
      <c r="L1777">
        <f>_xlfn.RANK.EQ(Bike_Data[[#This Row],[Product Name Count]],Bike_Data[Product Name Count])</f>
        <v>2595</v>
      </c>
      <c r="M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7" t="s">
        <v>87</v>
      </c>
      <c r="O1777" t="s">
        <v>40</v>
      </c>
      <c r="P1777">
        <v>2</v>
      </c>
      <c r="Q1777">
        <v>349.99</v>
      </c>
      <c r="R1777">
        <v>0.05</v>
      </c>
      <c r="S1777" t="s">
        <v>47</v>
      </c>
      <c r="T1777">
        <v>0</v>
      </c>
      <c r="U1777" t="s">
        <v>44</v>
      </c>
      <c r="V1777" t="s">
        <v>48</v>
      </c>
      <c r="W1777" t="s">
        <v>49</v>
      </c>
      <c r="X1777" t="s">
        <v>50</v>
      </c>
    </row>
    <row r="1778" spans="1:24" hidden="1" x14ac:dyDescent="0.25">
      <c r="A1778">
        <v>911</v>
      </c>
      <c r="B1778" t="s">
        <v>2619</v>
      </c>
      <c r="C1778" t="s">
        <v>2633</v>
      </c>
      <c r="D1778">
        <v>4</v>
      </c>
      <c r="E1778" t="s">
        <v>23</v>
      </c>
      <c r="F1778" t="s">
        <v>2634</v>
      </c>
      <c r="G1778" t="s">
        <v>44</v>
      </c>
      <c r="H1778" t="s">
        <v>968</v>
      </c>
      <c r="I1778" t="s">
        <v>2635</v>
      </c>
      <c r="J1778" t="s">
        <v>2016</v>
      </c>
      <c r="K1778">
        <f>COUNTIFS(Bike_Data[Product Name],Bike_Data[[#This Row],[Product Name]])</f>
        <v>24</v>
      </c>
      <c r="L1778">
        <f>_xlfn.RANK.EQ(Bike_Data[[#This Row],[Product Name Count]],Bike_Data[Product Name Count])</f>
        <v>3069</v>
      </c>
      <c r="M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8" t="s">
        <v>36</v>
      </c>
      <c r="O1778" t="s">
        <v>1861</v>
      </c>
      <c r="P1778">
        <v>2</v>
      </c>
      <c r="Q1778">
        <v>250.99</v>
      </c>
      <c r="R1778">
        <v>0.05</v>
      </c>
      <c r="S1778" t="s">
        <v>47</v>
      </c>
      <c r="T1778">
        <v>22</v>
      </c>
      <c r="U1778" t="s">
        <v>44</v>
      </c>
      <c r="V1778" t="s">
        <v>48</v>
      </c>
      <c r="W1778" t="s">
        <v>49</v>
      </c>
      <c r="X1778" t="s">
        <v>50</v>
      </c>
    </row>
    <row r="1779" spans="1:24" hidden="1" x14ac:dyDescent="0.25">
      <c r="A1779">
        <v>911</v>
      </c>
      <c r="B1779" t="s">
        <v>2619</v>
      </c>
      <c r="C1779" t="s">
        <v>2633</v>
      </c>
      <c r="D1779">
        <v>4</v>
      </c>
      <c r="E1779" t="s">
        <v>23</v>
      </c>
      <c r="F1779" t="s">
        <v>2634</v>
      </c>
      <c r="G1779" t="s">
        <v>44</v>
      </c>
      <c r="H1779" t="s">
        <v>968</v>
      </c>
      <c r="I1779" t="s">
        <v>2635</v>
      </c>
      <c r="J1779" t="s">
        <v>1952</v>
      </c>
      <c r="K1779">
        <f>COUNTIFS(Bike_Data[Product Name],Bike_Data[[#This Row],[Product Name]])</f>
        <v>22</v>
      </c>
      <c r="L1779">
        <f>_xlfn.RANK.EQ(Bike_Data[[#This Row],[Product Name Count]],Bike_Data[Product Name Count])</f>
        <v>3283</v>
      </c>
      <c r="M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79" t="s">
        <v>1867</v>
      </c>
      <c r="O1779" t="s">
        <v>40</v>
      </c>
      <c r="P1779">
        <v>1</v>
      </c>
      <c r="Q1779">
        <v>3499.99</v>
      </c>
      <c r="R1779">
        <v>0.2</v>
      </c>
      <c r="S1779" t="s">
        <v>47</v>
      </c>
      <c r="T1779">
        <v>4</v>
      </c>
      <c r="U1779" t="s">
        <v>44</v>
      </c>
      <c r="V1779" t="s">
        <v>48</v>
      </c>
      <c r="W1779" t="s">
        <v>49</v>
      </c>
      <c r="X1779" t="s">
        <v>50</v>
      </c>
    </row>
    <row r="1780" spans="1:24" hidden="1" x14ac:dyDescent="0.25">
      <c r="A1780">
        <v>913</v>
      </c>
      <c r="B1780" t="s">
        <v>2622</v>
      </c>
      <c r="C1780" t="s">
        <v>2633</v>
      </c>
      <c r="D1780">
        <v>4</v>
      </c>
      <c r="E1780" t="s">
        <v>23</v>
      </c>
      <c r="F1780" t="s">
        <v>2638</v>
      </c>
      <c r="G1780" t="s">
        <v>44</v>
      </c>
      <c r="H1780" t="s">
        <v>399</v>
      </c>
      <c r="I1780" t="s">
        <v>2639</v>
      </c>
      <c r="J1780" t="s">
        <v>78</v>
      </c>
      <c r="K1780">
        <f>COUNTIFS(Bike_Data[Product Name],Bike_Data[[#This Row],[Product Name]])</f>
        <v>193</v>
      </c>
      <c r="L1780">
        <f>_xlfn.RANK.EQ(Bike_Data[[#This Row],[Product Name Count]],Bike_Data[Product Name Count])</f>
        <v>1</v>
      </c>
      <c r="M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80" t="s">
        <v>70</v>
      </c>
      <c r="O1780" t="s">
        <v>37</v>
      </c>
      <c r="P1780">
        <v>2</v>
      </c>
      <c r="Q1780">
        <v>549.99</v>
      </c>
      <c r="R1780">
        <v>0.05</v>
      </c>
      <c r="S1780" t="s">
        <v>47</v>
      </c>
      <c r="T1780">
        <v>16</v>
      </c>
      <c r="U1780" t="s">
        <v>44</v>
      </c>
      <c r="V1780" t="s">
        <v>48</v>
      </c>
      <c r="W1780" t="s">
        <v>49</v>
      </c>
      <c r="X1780" t="s">
        <v>50</v>
      </c>
    </row>
    <row r="1781" spans="1:24" hidden="1" x14ac:dyDescent="0.25">
      <c r="A1781">
        <v>913</v>
      </c>
      <c r="B1781" t="s">
        <v>2622</v>
      </c>
      <c r="C1781" t="s">
        <v>2633</v>
      </c>
      <c r="D1781">
        <v>4</v>
      </c>
      <c r="E1781" t="s">
        <v>23</v>
      </c>
      <c r="F1781" t="s">
        <v>2638</v>
      </c>
      <c r="G1781" t="s">
        <v>44</v>
      </c>
      <c r="H1781" t="s">
        <v>399</v>
      </c>
      <c r="I1781" t="s">
        <v>2639</v>
      </c>
      <c r="J1781" t="s">
        <v>1913</v>
      </c>
      <c r="K1781">
        <f>COUNTIFS(Bike_Data[Product Name],Bike_Data[[#This Row],[Product Name]])</f>
        <v>18</v>
      </c>
      <c r="L1781">
        <f>_xlfn.RANK.EQ(Bike_Data[[#This Row],[Product Name Count]],Bike_Data[Product Name Count])</f>
        <v>3778</v>
      </c>
      <c r="M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81" t="s">
        <v>87</v>
      </c>
      <c r="O1781" t="s">
        <v>40</v>
      </c>
      <c r="P1781">
        <v>2</v>
      </c>
      <c r="Q1781">
        <v>209.99</v>
      </c>
      <c r="R1781">
        <v>0.1</v>
      </c>
      <c r="S1781" t="s">
        <v>47</v>
      </c>
      <c r="T1781">
        <v>26</v>
      </c>
      <c r="U1781" t="s">
        <v>44</v>
      </c>
      <c r="V1781" t="s">
        <v>48</v>
      </c>
      <c r="W1781" t="s">
        <v>49</v>
      </c>
      <c r="X1781" t="s">
        <v>50</v>
      </c>
    </row>
    <row r="1782" spans="1:24" hidden="1" x14ac:dyDescent="0.25">
      <c r="A1782">
        <v>915</v>
      </c>
      <c r="B1782" t="s">
        <v>2628</v>
      </c>
      <c r="C1782" t="s">
        <v>2643</v>
      </c>
      <c r="D1782">
        <v>4</v>
      </c>
      <c r="E1782" t="s">
        <v>23</v>
      </c>
      <c r="F1782" t="s">
        <v>2644</v>
      </c>
      <c r="G1782" t="s">
        <v>44</v>
      </c>
      <c r="H1782" t="s">
        <v>921</v>
      </c>
      <c r="I1782" t="s">
        <v>2645</v>
      </c>
      <c r="J1782" t="s">
        <v>61</v>
      </c>
      <c r="K1782">
        <f>COUNTIFS(Bike_Data[Product Name],Bike_Data[[#This Row],[Product Name]])</f>
        <v>77</v>
      </c>
      <c r="L1782">
        <f>_xlfn.RANK.EQ(Bike_Data[[#This Row],[Product Name Count]],Bike_Data[Product Name Count])</f>
        <v>2248</v>
      </c>
      <c r="M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82" t="s">
        <v>39</v>
      </c>
      <c r="O1782" t="s">
        <v>62</v>
      </c>
      <c r="P1782">
        <v>1</v>
      </c>
      <c r="Q1782">
        <v>749.99</v>
      </c>
      <c r="R1782">
        <v>7.0000000000000007E-2</v>
      </c>
      <c r="S1782" t="s">
        <v>47</v>
      </c>
      <c r="T1782">
        <v>16</v>
      </c>
      <c r="U1782" t="s">
        <v>44</v>
      </c>
      <c r="V1782" t="s">
        <v>48</v>
      </c>
      <c r="W1782" t="s">
        <v>49</v>
      </c>
      <c r="X1782" t="s">
        <v>50</v>
      </c>
    </row>
    <row r="1783" spans="1:24" hidden="1" x14ac:dyDescent="0.25">
      <c r="A1783">
        <v>915</v>
      </c>
      <c r="B1783" t="s">
        <v>2628</v>
      </c>
      <c r="C1783" t="s">
        <v>2643</v>
      </c>
      <c r="D1783">
        <v>4</v>
      </c>
      <c r="E1783" t="s">
        <v>23</v>
      </c>
      <c r="F1783" t="s">
        <v>2644</v>
      </c>
      <c r="G1783" t="s">
        <v>44</v>
      </c>
      <c r="H1783" t="s">
        <v>921</v>
      </c>
      <c r="I1783" t="s">
        <v>2645</v>
      </c>
      <c r="J1783" t="s">
        <v>1886</v>
      </c>
      <c r="K1783">
        <f>COUNTIFS(Bike_Data[Product Name],Bike_Data[[#This Row],[Product Name]])</f>
        <v>45</v>
      </c>
      <c r="L1783">
        <f>_xlfn.RANK.EQ(Bike_Data[[#This Row],[Product Name Count]],Bike_Data[Product Name Count])</f>
        <v>2420</v>
      </c>
      <c r="M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83" t="s">
        <v>36</v>
      </c>
      <c r="O1783" t="s">
        <v>37</v>
      </c>
      <c r="P1783">
        <v>1</v>
      </c>
      <c r="Q1783">
        <v>489.99</v>
      </c>
      <c r="R1783">
        <v>0.05</v>
      </c>
      <c r="S1783" t="s">
        <v>47</v>
      </c>
      <c r="T1783">
        <v>30</v>
      </c>
      <c r="U1783" t="s">
        <v>44</v>
      </c>
      <c r="V1783" t="s">
        <v>48</v>
      </c>
      <c r="W1783" t="s">
        <v>49</v>
      </c>
      <c r="X1783" t="s">
        <v>50</v>
      </c>
    </row>
    <row r="1784" spans="1:24" hidden="1" x14ac:dyDescent="0.25">
      <c r="A1784">
        <v>915</v>
      </c>
      <c r="B1784" t="s">
        <v>2628</v>
      </c>
      <c r="C1784" t="s">
        <v>2643</v>
      </c>
      <c r="D1784">
        <v>4</v>
      </c>
      <c r="E1784" t="s">
        <v>23</v>
      </c>
      <c r="F1784" t="s">
        <v>2644</v>
      </c>
      <c r="G1784" t="s">
        <v>44</v>
      </c>
      <c r="H1784" t="s">
        <v>921</v>
      </c>
      <c r="I1784" t="s">
        <v>2645</v>
      </c>
      <c r="J1784" t="s">
        <v>1995</v>
      </c>
      <c r="K1784">
        <f>COUNTIFS(Bike_Data[Product Name],Bike_Data[[#This Row],[Product Name]])</f>
        <v>28</v>
      </c>
      <c r="L1784">
        <f>_xlfn.RANK.EQ(Bike_Data[[#This Row],[Product Name Count]],Bike_Data[Product Name Count])</f>
        <v>2595</v>
      </c>
      <c r="M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84" t="s">
        <v>1867</v>
      </c>
      <c r="O1784" t="s">
        <v>40</v>
      </c>
      <c r="P1784">
        <v>1</v>
      </c>
      <c r="Q1784">
        <v>1499.99</v>
      </c>
      <c r="R1784">
        <v>7.0000000000000007E-2</v>
      </c>
      <c r="S1784" t="s">
        <v>47</v>
      </c>
      <c r="T1784">
        <v>20</v>
      </c>
      <c r="U1784" t="s">
        <v>44</v>
      </c>
      <c r="V1784" t="s">
        <v>48</v>
      </c>
      <c r="W1784" t="s">
        <v>49</v>
      </c>
      <c r="X1784" t="s">
        <v>50</v>
      </c>
    </row>
    <row r="1785" spans="1:24" hidden="1" x14ac:dyDescent="0.25">
      <c r="A1785">
        <v>915</v>
      </c>
      <c r="B1785" t="s">
        <v>2628</v>
      </c>
      <c r="C1785" t="s">
        <v>2643</v>
      </c>
      <c r="D1785">
        <v>4</v>
      </c>
      <c r="E1785" t="s">
        <v>23</v>
      </c>
      <c r="F1785" t="s">
        <v>2644</v>
      </c>
      <c r="G1785" t="s">
        <v>44</v>
      </c>
      <c r="H1785" t="s">
        <v>921</v>
      </c>
      <c r="I1785" t="s">
        <v>2645</v>
      </c>
      <c r="J1785" t="s">
        <v>1898</v>
      </c>
      <c r="K1785">
        <f>COUNTIFS(Bike_Data[Product Name],Bike_Data[[#This Row],[Product Name]])</f>
        <v>24</v>
      </c>
      <c r="L1785">
        <f>_xlfn.RANK.EQ(Bike_Data[[#This Row],[Product Name Count]],Bike_Data[Product Name Count])</f>
        <v>3069</v>
      </c>
      <c r="M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85" t="s">
        <v>39</v>
      </c>
      <c r="O1785" t="s">
        <v>40</v>
      </c>
      <c r="P1785">
        <v>1</v>
      </c>
      <c r="Q1785">
        <v>2299.9899999999998</v>
      </c>
      <c r="R1785">
        <v>0.2</v>
      </c>
      <c r="S1785" t="s">
        <v>47</v>
      </c>
      <c r="T1785">
        <v>16</v>
      </c>
      <c r="U1785" t="s">
        <v>44</v>
      </c>
      <c r="V1785" t="s">
        <v>48</v>
      </c>
      <c r="W1785" t="s">
        <v>49</v>
      </c>
      <c r="X1785" t="s">
        <v>50</v>
      </c>
    </row>
    <row r="1786" spans="1:24" hidden="1" x14ac:dyDescent="0.25">
      <c r="A1786">
        <v>916</v>
      </c>
      <c r="B1786" t="s">
        <v>2628</v>
      </c>
      <c r="C1786" t="s">
        <v>2633</v>
      </c>
      <c r="D1786">
        <v>4</v>
      </c>
      <c r="E1786" t="s">
        <v>23</v>
      </c>
      <c r="F1786" t="s">
        <v>2646</v>
      </c>
      <c r="G1786" t="s">
        <v>44</v>
      </c>
      <c r="H1786" t="s">
        <v>187</v>
      </c>
      <c r="I1786" t="s">
        <v>2647</v>
      </c>
      <c r="J1786" t="s">
        <v>2136</v>
      </c>
      <c r="K1786">
        <f>COUNTIFS(Bike_Data[Product Name],Bike_Data[[#This Row],[Product Name]])</f>
        <v>26</v>
      </c>
      <c r="L1786">
        <f>_xlfn.RANK.EQ(Bike_Data[[#This Row],[Product Name Count]],Bike_Data[Product Name Count])</f>
        <v>2762</v>
      </c>
      <c r="M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86" t="s">
        <v>87</v>
      </c>
      <c r="O1786" t="s">
        <v>1857</v>
      </c>
      <c r="P1786">
        <v>1</v>
      </c>
      <c r="Q1786">
        <v>209.99</v>
      </c>
      <c r="R1786">
        <v>0.2</v>
      </c>
      <c r="S1786" t="s">
        <v>47</v>
      </c>
      <c r="T1786">
        <v>22</v>
      </c>
      <c r="U1786" t="s">
        <v>44</v>
      </c>
      <c r="V1786" t="s">
        <v>48</v>
      </c>
      <c r="W1786" t="s">
        <v>49</v>
      </c>
      <c r="X1786" t="s">
        <v>50</v>
      </c>
    </row>
    <row r="1787" spans="1:24" hidden="1" x14ac:dyDescent="0.25">
      <c r="A1787">
        <v>919</v>
      </c>
      <c r="B1787" t="s">
        <v>2643</v>
      </c>
      <c r="C1787" t="s">
        <v>2640</v>
      </c>
      <c r="D1787">
        <v>4</v>
      </c>
      <c r="E1787" t="s">
        <v>23</v>
      </c>
      <c r="F1787" t="s">
        <v>2653</v>
      </c>
      <c r="G1787" t="s">
        <v>44</v>
      </c>
      <c r="H1787" t="s">
        <v>317</v>
      </c>
      <c r="I1787" t="s">
        <v>2654</v>
      </c>
      <c r="J1787" t="s">
        <v>92</v>
      </c>
      <c r="K1787">
        <f>COUNTIFS(Bike_Data[Product Name],Bike_Data[[#This Row],[Product Name]])</f>
        <v>101</v>
      </c>
      <c r="L1787">
        <f>_xlfn.RANK.EQ(Bike_Data[[#This Row],[Product Name Count]],Bike_Data[Product Name Count])</f>
        <v>862</v>
      </c>
      <c r="M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87" t="s">
        <v>39</v>
      </c>
      <c r="O1787" t="s">
        <v>40</v>
      </c>
      <c r="P1787">
        <v>1</v>
      </c>
      <c r="Q1787">
        <v>3999.99</v>
      </c>
      <c r="R1787">
        <v>7.0000000000000007E-2</v>
      </c>
      <c r="S1787" t="s">
        <v>47</v>
      </c>
      <c r="T1787">
        <v>8</v>
      </c>
      <c r="U1787" t="s">
        <v>44</v>
      </c>
      <c r="V1787" t="s">
        <v>48</v>
      </c>
      <c r="W1787" t="s">
        <v>49</v>
      </c>
      <c r="X1787" t="s">
        <v>55</v>
      </c>
    </row>
    <row r="1788" spans="1:24" hidden="1" x14ac:dyDescent="0.25">
      <c r="A1788">
        <v>919</v>
      </c>
      <c r="B1788" t="s">
        <v>2643</v>
      </c>
      <c r="C1788" t="s">
        <v>2640</v>
      </c>
      <c r="D1788">
        <v>4</v>
      </c>
      <c r="E1788" t="s">
        <v>23</v>
      </c>
      <c r="F1788" t="s">
        <v>2653</v>
      </c>
      <c r="G1788" t="s">
        <v>44</v>
      </c>
      <c r="H1788" t="s">
        <v>317</v>
      </c>
      <c r="I1788" t="s">
        <v>2654</v>
      </c>
      <c r="J1788" t="s">
        <v>2129</v>
      </c>
      <c r="K1788">
        <f>COUNTIFS(Bike_Data[Product Name],Bike_Data[[#This Row],[Product Name]])</f>
        <v>16</v>
      </c>
      <c r="L1788">
        <f>_xlfn.RANK.EQ(Bike_Data[[#This Row],[Product Name Count]],Bike_Data[Product Name Count])</f>
        <v>3937</v>
      </c>
      <c r="M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88" t="s">
        <v>39</v>
      </c>
      <c r="O1788" t="s">
        <v>1857</v>
      </c>
      <c r="P1788">
        <v>1</v>
      </c>
      <c r="Q1788">
        <v>539.99</v>
      </c>
      <c r="R1788">
        <v>0.1</v>
      </c>
      <c r="S1788" t="s">
        <v>47</v>
      </c>
      <c r="T1788">
        <v>24</v>
      </c>
      <c r="U1788" t="s">
        <v>44</v>
      </c>
      <c r="V1788" t="s">
        <v>48</v>
      </c>
      <c r="W1788" t="s">
        <v>49</v>
      </c>
      <c r="X1788" t="s">
        <v>55</v>
      </c>
    </row>
    <row r="1789" spans="1:24" hidden="1" x14ac:dyDescent="0.25">
      <c r="A1789">
        <v>920</v>
      </c>
      <c r="B1789" t="s">
        <v>2643</v>
      </c>
      <c r="C1789" t="s">
        <v>2655</v>
      </c>
      <c r="D1789">
        <v>4</v>
      </c>
      <c r="E1789" t="s">
        <v>23</v>
      </c>
      <c r="F1789" t="s">
        <v>2656</v>
      </c>
      <c r="G1789" t="s">
        <v>44</v>
      </c>
      <c r="H1789" t="s">
        <v>350</v>
      </c>
      <c r="I1789" t="s">
        <v>2657</v>
      </c>
      <c r="J1789" t="s">
        <v>1879</v>
      </c>
      <c r="K1789">
        <f>COUNTIFS(Bike_Data[Product Name],Bike_Data[[#This Row],[Product Name]])</f>
        <v>49</v>
      </c>
      <c r="L1789">
        <f>_xlfn.RANK.EQ(Bike_Data[[#This Row],[Product Name Count]],Bike_Data[Product Name Count])</f>
        <v>2325</v>
      </c>
      <c r="M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789" t="s">
        <v>36</v>
      </c>
      <c r="O1789" t="s">
        <v>37</v>
      </c>
      <c r="P1789">
        <v>1</v>
      </c>
      <c r="Q1789">
        <v>299.99</v>
      </c>
      <c r="R1789">
        <v>0.05</v>
      </c>
      <c r="S1789" t="s">
        <v>47</v>
      </c>
      <c r="T1789">
        <v>20</v>
      </c>
      <c r="U1789" t="s">
        <v>44</v>
      </c>
      <c r="V1789" t="s">
        <v>48</v>
      </c>
      <c r="W1789" t="s">
        <v>49</v>
      </c>
      <c r="X1789" t="s">
        <v>55</v>
      </c>
    </row>
    <row r="1790" spans="1:24" hidden="1" x14ac:dyDescent="0.25">
      <c r="A1790">
        <v>920</v>
      </c>
      <c r="B1790" t="s">
        <v>2643</v>
      </c>
      <c r="C1790" t="s">
        <v>2655</v>
      </c>
      <c r="D1790">
        <v>4</v>
      </c>
      <c r="E1790" t="s">
        <v>23</v>
      </c>
      <c r="F1790" t="s">
        <v>2656</v>
      </c>
      <c r="G1790" t="s">
        <v>44</v>
      </c>
      <c r="H1790" t="s">
        <v>350</v>
      </c>
      <c r="I1790" t="s">
        <v>2657</v>
      </c>
      <c r="J1790" t="s">
        <v>1914</v>
      </c>
      <c r="K1790">
        <f>COUNTIFS(Bike_Data[Product Name],Bike_Data[[#This Row],[Product Name]])</f>
        <v>27</v>
      </c>
      <c r="L1790">
        <f>_xlfn.RANK.EQ(Bike_Data[[#This Row],[Product Name Count]],Bike_Data[Product Name Count])</f>
        <v>2735</v>
      </c>
      <c r="M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90" t="s">
        <v>36</v>
      </c>
      <c r="O1790" t="s">
        <v>1861</v>
      </c>
      <c r="P1790">
        <v>1</v>
      </c>
      <c r="Q1790">
        <v>647.99</v>
      </c>
      <c r="R1790">
        <v>0.05</v>
      </c>
      <c r="S1790" t="s">
        <v>47</v>
      </c>
      <c r="T1790">
        <v>4</v>
      </c>
      <c r="U1790" t="s">
        <v>44</v>
      </c>
      <c r="V1790" t="s">
        <v>48</v>
      </c>
      <c r="W1790" t="s">
        <v>49</v>
      </c>
      <c r="X1790" t="s">
        <v>55</v>
      </c>
    </row>
    <row r="1791" spans="1:24" hidden="1" x14ac:dyDescent="0.25">
      <c r="A1791">
        <v>920</v>
      </c>
      <c r="B1791" t="s">
        <v>2643</v>
      </c>
      <c r="C1791" t="s">
        <v>2655</v>
      </c>
      <c r="D1791">
        <v>4</v>
      </c>
      <c r="E1791" t="s">
        <v>23</v>
      </c>
      <c r="F1791" t="s">
        <v>2656</v>
      </c>
      <c r="G1791" t="s">
        <v>44</v>
      </c>
      <c r="H1791" t="s">
        <v>350</v>
      </c>
      <c r="I1791" t="s">
        <v>2657</v>
      </c>
      <c r="J1791" t="s">
        <v>1956</v>
      </c>
      <c r="K1791">
        <f>COUNTIFS(Bike_Data[Product Name],Bike_Data[[#This Row],[Product Name]])</f>
        <v>16</v>
      </c>
      <c r="L1791">
        <f>_xlfn.RANK.EQ(Bike_Data[[#This Row],[Product Name Count]],Bike_Data[Product Name Count])</f>
        <v>3937</v>
      </c>
      <c r="M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91" t="s">
        <v>39</v>
      </c>
      <c r="O1791" t="s">
        <v>40</v>
      </c>
      <c r="P1791">
        <v>2</v>
      </c>
      <c r="Q1791">
        <v>1499.99</v>
      </c>
      <c r="R1791">
        <v>7.0000000000000007E-2</v>
      </c>
      <c r="S1791" t="s">
        <v>47</v>
      </c>
      <c r="T1791">
        <v>28</v>
      </c>
      <c r="U1791" t="s">
        <v>44</v>
      </c>
      <c r="V1791" t="s">
        <v>48</v>
      </c>
      <c r="W1791" t="s">
        <v>49</v>
      </c>
      <c r="X1791" t="s">
        <v>55</v>
      </c>
    </row>
    <row r="1792" spans="1:24" hidden="1" x14ac:dyDescent="0.25">
      <c r="A1792">
        <v>920</v>
      </c>
      <c r="B1792" t="s">
        <v>2643</v>
      </c>
      <c r="C1792" t="s">
        <v>2655</v>
      </c>
      <c r="D1792">
        <v>4</v>
      </c>
      <c r="E1792" t="s">
        <v>23</v>
      </c>
      <c r="F1792" t="s">
        <v>2656</v>
      </c>
      <c r="G1792" t="s">
        <v>44</v>
      </c>
      <c r="H1792" t="s">
        <v>350</v>
      </c>
      <c r="I1792" t="s">
        <v>2657</v>
      </c>
      <c r="J1792" t="s">
        <v>1931</v>
      </c>
      <c r="K1792">
        <f>COUNTIFS(Bike_Data[Product Name],Bike_Data[[#This Row],[Product Name]])</f>
        <v>14</v>
      </c>
      <c r="L1792">
        <f>_xlfn.RANK.EQ(Bike_Data[[#This Row],[Product Name Count]],Bike_Data[Product Name Count])</f>
        <v>4078</v>
      </c>
      <c r="M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92" t="s">
        <v>36</v>
      </c>
      <c r="O1792" t="s">
        <v>1861</v>
      </c>
      <c r="P1792">
        <v>2</v>
      </c>
      <c r="Q1792">
        <v>761.99</v>
      </c>
      <c r="R1792">
        <v>7.0000000000000007E-2</v>
      </c>
      <c r="S1792" t="s">
        <v>47</v>
      </c>
      <c r="T1792">
        <v>27</v>
      </c>
      <c r="U1792" t="s">
        <v>44</v>
      </c>
      <c r="V1792" t="s">
        <v>48</v>
      </c>
      <c r="W1792" t="s">
        <v>49</v>
      </c>
      <c r="X1792" t="s">
        <v>55</v>
      </c>
    </row>
    <row r="1793" spans="1:24" hidden="1" x14ac:dyDescent="0.25">
      <c r="A1793">
        <v>921</v>
      </c>
      <c r="B1793" t="s">
        <v>2640</v>
      </c>
      <c r="C1793" t="s">
        <v>2655</v>
      </c>
      <c r="D1793">
        <v>4</v>
      </c>
      <c r="E1793" t="s">
        <v>23</v>
      </c>
      <c r="F1793" t="s">
        <v>2658</v>
      </c>
      <c r="G1793" t="s">
        <v>44</v>
      </c>
      <c r="H1793" t="s">
        <v>1872</v>
      </c>
      <c r="I1793" t="s">
        <v>2659</v>
      </c>
      <c r="J1793" t="s">
        <v>1995</v>
      </c>
      <c r="K1793">
        <f>COUNTIFS(Bike_Data[Product Name],Bike_Data[[#This Row],[Product Name]])</f>
        <v>28</v>
      </c>
      <c r="L1793">
        <f>_xlfn.RANK.EQ(Bike_Data[[#This Row],[Product Name Count]],Bike_Data[Product Name Count])</f>
        <v>2595</v>
      </c>
      <c r="M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93" t="s">
        <v>1867</v>
      </c>
      <c r="O1793" t="s">
        <v>40</v>
      </c>
      <c r="P1793">
        <v>1</v>
      </c>
      <c r="Q1793">
        <v>1499.99</v>
      </c>
      <c r="R1793">
        <v>0.1</v>
      </c>
      <c r="S1793" t="s">
        <v>47</v>
      </c>
      <c r="T1793">
        <v>20</v>
      </c>
      <c r="U1793" t="s">
        <v>44</v>
      </c>
      <c r="V1793" t="s">
        <v>48</v>
      </c>
      <c r="W1793" t="s">
        <v>49</v>
      </c>
      <c r="X1793" t="s">
        <v>50</v>
      </c>
    </row>
    <row r="1794" spans="1:24" hidden="1" x14ac:dyDescent="0.25">
      <c r="A1794">
        <v>921</v>
      </c>
      <c r="B1794" t="s">
        <v>2640</v>
      </c>
      <c r="C1794" t="s">
        <v>2655</v>
      </c>
      <c r="D1794">
        <v>4</v>
      </c>
      <c r="E1794" t="s">
        <v>23</v>
      </c>
      <c r="F1794" t="s">
        <v>2658</v>
      </c>
      <c r="G1794" t="s">
        <v>44</v>
      </c>
      <c r="H1794" t="s">
        <v>1872</v>
      </c>
      <c r="I1794" t="s">
        <v>2659</v>
      </c>
      <c r="J1794" t="s">
        <v>2163</v>
      </c>
      <c r="K1794">
        <f>COUNTIFS(Bike_Data[Product Name],Bike_Data[[#This Row],[Product Name]])</f>
        <v>21</v>
      </c>
      <c r="L1794">
        <f>_xlfn.RANK.EQ(Bike_Data[[#This Row],[Product Name Count]],Bike_Data[Product Name Count])</f>
        <v>3437</v>
      </c>
      <c r="M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94" t="s">
        <v>36</v>
      </c>
      <c r="O1794" t="s">
        <v>37</v>
      </c>
      <c r="P1794">
        <v>1</v>
      </c>
      <c r="Q1794">
        <v>799.99</v>
      </c>
      <c r="R1794">
        <v>0.2</v>
      </c>
      <c r="S1794" t="s">
        <v>47</v>
      </c>
      <c r="T1794">
        <v>25</v>
      </c>
      <c r="U1794" t="s">
        <v>44</v>
      </c>
      <c r="V1794" t="s">
        <v>48</v>
      </c>
      <c r="W1794" t="s">
        <v>49</v>
      </c>
      <c r="X1794" t="s">
        <v>50</v>
      </c>
    </row>
    <row r="1795" spans="1:24" hidden="1" x14ac:dyDescent="0.25">
      <c r="A1795">
        <v>921</v>
      </c>
      <c r="B1795" t="s">
        <v>2640</v>
      </c>
      <c r="C1795" t="s">
        <v>2655</v>
      </c>
      <c r="D1795">
        <v>4</v>
      </c>
      <c r="E1795" t="s">
        <v>23</v>
      </c>
      <c r="F1795" t="s">
        <v>2658</v>
      </c>
      <c r="G1795" t="s">
        <v>44</v>
      </c>
      <c r="H1795" t="s">
        <v>1872</v>
      </c>
      <c r="I1795" t="s">
        <v>2659</v>
      </c>
      <c r="J1795" t="s">
        <v>2029</v>
      </c>
      <c r="K1795">
        <f>COUNTIFS(Bike_Data[Product Name],Bike_Data[[#This Row],[Product Name]])</f>
        <v>18</v>
      </c>
      <c r="L1795">
        <f>_xlfn.RANK.EQ(Bike_Data[[#This Row],[Product Name Count]],Bike_Data[Product Name Count])</f>
        <v>3778</v>
      </c>
      <c r="M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95" t="s">
        <v>36</v>
      </c>
      <c r="O1795" t="s">
        <v>37</v>
      </c>
      <c r="P1795">
        <v>2</v>
      </c>
      <c r="Q1795">
        <v>599.99</v>
      </c>
      <c r="R1795">
        <v>7.0000000000000007E-2</v>
      </c>
      <c r="S1795" t="s">
        <v>47</v>
      </c>
      <c r="T1795">
        <v>11</v>
      </c>
      <c r="U1795" t="s">
        <v>44</v>
      </c>
      <c r="V1795" t="s">
        <v>48</v>
      </c>
      <c r="W1795" t="s">
        <v>49</v>
      </c>
      <c r="X1795" t="s">
        <v>50</v>
      </c>
    </row>
    <row r="1796" spans="1:24" hidden="1" x14ac:dyDescent="0.25">
      <c r="A1796">
        <v>922</v>
      </c>
      <c r="B1796" t="s">
        <v>2640</v>
      </c>
      <c r="C1796" t="s">
        <v>2660</v>
      </c>
      <c r="D1796">
        <v>4</v>
      </c>
      <c r="E1796" t="s">
        <v>23</v>
      </c>
      <c r="F1796" t="s">
        <v>2661</v>
      </c>
      <c r="G1796" t="s">
        <v>44</v>
      </c>
      <c r="H1796" t="s">
        <v>153</v>
      </c>
      <c r="I1796" t="s">
        <v>2662</v>
      </c>
      <c r="J1796" t="s">
        <v>1860</v>
      </c>
      <c r="K1796">
        <f>COUNTIFS(Bike_Data[Product Name],Bike_Data[[#This Row],[Product Name]])</f>
        <v>46</v>
      </c>
      <c r="L1796">
        <f>_xlfn.RANK.EQ(Bike_Data[[#This Row],[Product Name Count]],Bike_Data[Product Name Count])</f>
        <v>2374</v>
      </c>
      <c r="M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796" t="s">
        <v>36</v>
      </c>
      <c r="O1796" t="s">
        <v>1861</v>
      </c>
      <c r="P1796">
        <v>1</v>
      </c>
      <c r="Q1796">
        <v>449.99</v>
      </c>
      <c r="R1796">
        <v>0.2</v>
      </c>
      <c r="S1796" t="s">
        <v>47</v>
      </c>
      <c r="T1796">
        <v>23</v>
      </c>
      <c r="U1796" t="s">
        <v>44</v>
      </c>
      <c r="V1796" t="s">
        <v>48</v>
      </c>
      <c r="W1796" t="s">
        <v>49</v>
      </c>
      <c r="X1796" t="s">
        <v>50</v>
      </c>
    </row>
    <row r="1797" spans="1:24" hidden="1" x14ac:dyDescent="0.25">
      <c r="A1797">
        <v>922</v>
      </c>
      <c r="B1797" t="s">
        <v>2640</v>
      </c>
      <c r="C1797" t="s">
        <v>2660</v>
      </c>
      <c r="D1797">
        <v>4</v>
      </c>
      <c r="E1797" t="s">
        <v>23</v>
      </c>
      <c r="F1797" t="s">
        <v>2661</v>
      </c>
      <c r="G1797" t="s">
        <v>44</v>
      </c>
      <c r="H1797" t="s">
        <v>153</v>
      </c>
      <c r="I1797" t="s">
        <v>2662</v>
      </c>
      <c r="J1797" t="s">
        <v>1876</v>
      </c>
      <c r="K1797">
        <f>COUNTIFS(Bike_Data[Product Name],Bike_Data[[#This Row],[Product Name]])</f>
        <v>20</v>
      </c>
      <c r="L1797">
        <f>_xlfn.RANK.EQ(Bike_Data[[#This Row],[Product Name Count]],Bike_Data[Product Name Count])</f>
        <v>3563</v>
      </c>
      <c r="M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97" t="s">
        <v>36</v>
      </c>
      <c r="O1797" t="s">
        <v>1861</v>
      </c>
      <c r="P1797">
        <v>1</v>
      </c>
      <c r="Q1797">
        <v>749.99</v>
      </c>
      <c r="R1797">
        <v>0.2</v>
      </c>
      <c r="S1797" t="s">
        <v>47</v>
      </c>
      <c r="T1797">
        <v>20</v>
      </c>
      <c r="U1797" t="s">
        <v>44</v>
      </c>
      <c r="V1797" t="s">
        <v>48</v>
      </c>
      <c r="W1797" t="s">
        <v>49</v>
      </c>
      <c r="X1797" t="s">
        <v>50</v>
      </c>
    </row>
    <row r="1798" spans="1:24" hidden="1" x14ac:dyDescent="0.25">
      <c r="A1798">
        <v>922</v>
      </c>
      <c r="B1798" t="s">
        <v>2640</v>
      </c>
      <c r="C1798" t="s">
        <v>2660</v>
      </c>
      <c r="D1798">
        <v>4</v>
      </c>
      <c r="E1798" t="s">
        <v>23</v>
      </c>
      <c r="F1798" t="s">
        <v>2661</v>
      </c>
      <c r="G1798" t="s">
        <v>44</v>
      </c>
      <c r="H1798" t="s">
        <v>153</v>
      </c>
      <c r="I1798" t="s">
        <v>2662</v>
      </c>
      <c r="J1798" t="s">
        <v>2220</v>
      </c>
      <c r="K1798">
        <f>COUNTIFS(Bike_Data[Product Name],Bike_Data[[#This Row],[Product Name]])</f>
        <v>15</v>
      </c>
      <c r="L1798">
        <f>_xlfn.RANK.EQ(Bike_Data[[#This Row],[Product Name Count]],Bike_Data[Product Name Count])</f>
        <v>4033</v>
      </c>
      <c r="M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798" t="s">
        <v>87</v>
      </c>
      <c r="O1798" t="s">
        <v>40</v>
      </c>
      <c r="P1798">
        <v>1</v>
      </c>
      <c r="Q1798">
        <v>149.99</v>
      </c>
      <c r="R1798">
        <v>0.1</v>
      </c>
      <c r="S1798" t="s">
        <v>47</v>
      </c>
      <c r="T1798">
        <v>24</v>
      </c>
      <c r="U1798" t="s">
        <v>44</v>
      </c>
      <c r="V1798" t="s">
        <v>48</v>
      </c>
      <c r="W1798" t="s">
        <v>49</v>
      </c>
      <c r="X1798" t="s">
        <v>50</v>
      </c>
    </row>
    <row r="1799" spans="1:24" hidden="1" x14ac:dyDescent="0.25">
      <c r="A1799">
        <v>923</v>
      </c>
      <c r="B1799" t="s">
        <v>2640</v>
      </c>
      <c r="C1799" t="s">
        <v>2655</v>
      </c>
      <c r="D1799">
        <v>4</v>
      </c>
      <c r="E1799" t="s">
        <v>23</v>
      </c>
      <c r="F1799" t="s">
        <v>2663</v>
      </c>
      <c r="G1799" t="s">
        <v>44</v>
      </c>
      <c r="H1799" t="s">
        <v>1455</v>
      </c>
      <c r="I1799" t="s">
        <v>2664</v>
      </c>
      <c r="J1799" t="s">
        <v>114</v>
      </c>
      <c r="K1799">
        <f>COUNTIFS(Bike_Data[Product Name],Bike_Data[[#This Row],[Product Name]])</f>
        <v>110</v>
      </c>
      <c r="L1799">
        <f>_xlfn.RANK.EQ(Bike_Data[[#This Row],[Product Name Count]],Bike_Data[Product Name Count])</f>
        <v>752</v>
      </c>
      <c r="M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799" t="s">
        <v>39</v>
      </c>
      <c r="O1799" t="s">
        <v>30</v>
      </c>
      <c r="P1799">
        <v>1</v>
      </c>
      <c r="Q1799">
        <v>469.99</v>
      </c>
      <c r="R1799">
        <v>0.1</v>
      </c>
      <c r="S1799" t="s">
        <v>47</v>
      </c>
      <c r="T1799">
        <v>11</v>
      </c>
      <c r="U1799" t="s">
        <v>44</v>
      </c>
      <c r="V1799" t="s">
        <v>48</v>
      </c>
      <c r="W1799" t="s">
        <v>49</v>
      </c>
      <c r="X1799" t="s">
        <v>55</v>
      </c>
    </row>
    <row r="1800" spans="1:24" hidden="1" x14ac:dyDescent="0.25">
      <c r="A1800">
        <v>923</v>
      </c>
      <c r="B1800" t="s">
        <v>2640</v>
      </c>
      <c r="C1800" t="s">
        <v>2655</v>
      </c>
      <c r="D1800">
        <v>4</v>
      </c>
      <c r="E1800" t="s">
        <v>23</v>
      </c>
      <c r="F1800" t="s">
        <v>2663</v>
      </c>
      <c r="G1800" t="s">
        <v>44</v>
      </c>
      <c r="H1800" t="s">
        <v>1455</v>
      </c>
      <c r="I1800" t="s">
        <v>2664</v>
      </c>
      <c r="J1800" t="s">
        <v>1925</v>
      </c>
      <c r="K1800">
        <f>COUNTIFS(Bike_Data[Product Name],Bike_Data[[#This Row],[Product Name]])</f>
        <v>19</v>
      </c>
      <c r="L1800">
        <f>_xlfn.RANK.EQ(Bike_Data[[#This Row],[Product Name Count]],Bike_Data[Product Name Count])</f>
        <v>3683</v>
      </c>
      <c r="M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00" t="s">
        <v>36</v>
      </c>
      <c r="O1800" t="s">
        <v>37</v>
      </c>
      <c r="P1800">
        <v>2</v>
      </c>
      <c r="Q1800">
        <v>439.99</v>
      </c>
      <c r="R1800">
        <v>0.05</v>
      </c>
      <c r="S1800" t="s">
        <v>47</v>
      </c>
      <c r="T1800">
        <v>23</v>
      </c>
      <c r="U1800" t="s">
        <v>44</v>
      </c>
      <c r="V1800" t="s">
        <v>48</v>
      </c>
      <c r="W1800" t="s">
        <v>49</v>
      </c>
      <c r="X1800" t="s">
        <v>55</v>
      </c>
    </row>
    <row r="1801" spans="1:24" hidden="1" x14ac:dyDescent="0.25">
      <c r="A1801">
        <v>925</v>
      </c>
      <c r="B1801" t="s">
        <v>2655</v>
      </c>
      <c r="C1801" t="s">
        <v>2660</v>
      </c>
      <c r="D1801">
        <v>4</v>
      </c>
      <c r="E1801" t="s">
        <v>23</v>
      </c>
      <c r="F1801" t="s">
        <v>2667</v>
      </c>
      <c r="G1801" t="s">
        <v>44</v>
      </c>
      <c r="H1801" t="s">
        <v>698</v>
      </c>
      <c r="I1801" t="s">
        <v>2668</v>
      </c>
      <c r="J1801" t="s">
        <v>1887</v>
      </c>
      <c r="K1801">
        <f>COUNTIFS(Bike_Data[Product Name],Bike_Data[[#This Row],[Product Name]])</f>
        <v>25</v>
      </c>
      <c r="L1801">
        <f>_xlfn.RANK.EQ(Bike_Data[[#This Row],[Product Name Count]],Bike_Data[Product Name Count])</f>
        <v>2944</v>
      </c>
      <c r="M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01" t="s">
        <v>29</v>
      </c>
      <c r="O1801" t="s">
        <v>40</v>
      </c>
      <c r="P1801">
        <v>2</v>
      </c>
      <c r="Q1801">
        <v>3499.99</v>
      </c>
      <c r="R1801">
        <v>0.2</v>
      </c>
      <c r="S1801" t="s">
        <v>47</v>
      </c>
      <c r="T1801">
        <v>4</v>
      </c>
      <c r="U1801" t="s">
        <v>44</v>
      </c>
      <c r="V1801" t="s">
        <v>48</v>
      </c>
      <c r="W1801" t="s">
        <v>49</v>
      </c>
      <c r="X1801" t="s">
        <v>55</v>
      </c>
    </row>
    <row r="1802" spans="1:24" hidden="1" x14ac:dyDescent="0.25">
      <c r="A1802">
        <v>925</v>
      </c>
      <c r="B1802" t="s">
        <v>2655</v>
      </c>
      <c r="C1802" t="s">
        <v>2660</v>
      </c>
      <c r="D1802">
        <v>4</v>
      </c>
      <c r="E1802" t="s">
        <v>23</v>
      </c>
      <c r="F1802" t="s">
        <v>2667</v>
      </c>
      <c r="G1802" t="s">
        <v>44</v>
      </c>
      <c r="H1802" t="s">
        <v>698</v>
      </c>
      <c r="I1802" t="s">
        <v>2668</v>
      </c>
      <c r="J1802" t="s">
        <v>1912</v>
      </c>
      <c r="K1802">
        <f>COUNTIFS(Bike_Data[Product Name],Bike_Data[[#This Row],[Product Name]])</f>
        <v>22</v>
      </c>
      <c r="L1802">
        <f>_xlfn.RANK.EQ(Bike_Data[[#This Row],[Product Name Count]],Bike_Data[Product Name Count])</f>
        <v>3283</v>
      </c>
      <c r="M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02" t="s">
        <v>87</v>
      </c>
      <c r="O1802" t="s">
        <v>37</v>
      </c>
      <c r="P1802">
        <v>1</v>
      </c>
      <c r="Q1802">
        <v>349.99</v>
      </c>
      <c r="R1802">
        <v>7.0000000000000007E-2</v>
      </c>
      <c r="S1802" t="s">
        <v>47</v>
      </c>
      <c r="T1802">
        <v>15</v>
      </c>
      <c r="U1802" t="s">
        <v>44</v>
      </c>
      <c r="V1802" t="s">
        <v>48</v>
      </c>
      <c r="W1802" t="s">
        <v>49</v>
      </c>
      <c r="X1802" t="s">
        <v>55</v>
      </c>
    </row>
    <row r="1803" spans="1:24" hidden="1" x14ac:dyDescent="0.25">
      <c r="A1803">
        <v>929</v>
      </c>
      <c r="B1803" t="s">
        <v>2674</v>
      </c>
      <c r="C1803" t="s">
        <v>2677</v>
      </c>
      <c r="D1803">
        <v>4</v>
      </c>
      <c r="E1803" t="s">
        <v>23</v>
      </c>
      <c r="F1803" t="s">
        <v>2678</v>
      </c>
      <c r="G1803" t="s">
        <v>44</v>
      </c>
      <c r="H1803" t="s">
        <v>546</v>
      </c>
      <c r="I1803" t="s">
        <v>2679</v>
      </c>
      <c r="J1803" t="s">
        <v>78</v>
      </c>
      <c r="K1803">
        <f>COUNTIFS(Bike_Data[Product Name],Bike_Data[[#This Row],[Product Name]])</f>
        <v>193</v>
      </c>
      <c r="L1803">
        <f>_xlfn.RANK.EQ(Bike_Data[[#This Row],[Product Name Count]],Bike_Data[Product Name Count])</f>
        <v>1</v>
      </c>
      <c r="M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03" t="s">
        <v>70</v>
      </c>
      <c r="O1803" t="s">
        <v>37</v>
      </c>
      <c r="P1803">
        <v>1</v>
      </c>
      <c r="Q1803">
        <v>549.99</v>
      </c>
      <c r="R1803">
        <v>0.05</v>
      </c>
      <c r="S1803" t="s">
        <v>47</v>
      </c>
      <c r="T1803">
        <v>16</v>
      </c>
      <c r="U1803" t="s">
        <v>44</v>
      </c>
      <c r="V1803" t="s">
        <v>48</v>
      </c>
      <c r="W1803" t="s">
        <v>49</v>
      </c>
      <c r="X1803" t="s">
        <v>50</v>
      </c>
    </row>
    <row r="1804" spans="1:24" hidden="1" x14ac:dyDescent="0.25">
      <c r="A1804">
        <v>929</v>
      </c>
      <c r="B1804" t="s">
        <v>2674</v>
      </c>
      <c r="C1804" t="s">
        <v>2677</v>
      </c>
      <c r="D1804">
        <v>4</v>
      </c>
      <c r="E1804" t="s">
        <v>23</v>
      </c>
      <c r="F1804" t="s">
        <v>2678</v>
      </c>
      <c r="G1804" t="s">
        <v>44</v>
      </c>
      <c r="H1804" t="s">
        <v>546</v>
      </c>
      <c r="I1804" t="s">
        <v>2679</v>
      </c>
      <c r="J1804" t="s">
        <v>2042</v>
      </c>
      <c r="K1804">
        <f>COUNTIFS(Bike_Data[Product Name],Bike_Data[[#This Row],[Product Name]])</f>
        <v>23</v>
      </c>
      <c r="L1804">
        <f>_xlfn.RANK.EQ(Bike_Data[[#This Row],[Product Name Count]],Bike_Data[Product Name Count])</f>
        <v>3237</v>
      </c>
      <c r="M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04" t="s">
        <v>36</v>
      </c>
      <c r="O1804" t="s">
        <v>37</v>
      </c>
      <c r="P1804">
        <v>1</v>
      </c>
      <c r="Q1804">
        <v>659.99</v>
      </c>
      <c r="R1804">
        <v>0.2</v>
      </c>
      <c r="S1804" t="s">
        <v>47</v>
      </c>
      <c r="T1804">
        <v>4</v>
      </c>
      <c r="U1804" t="s">
        <v>44</v>
      </c>
      <c r="V1804" t="s">
        <v>48</v>
      </c>
      <c r="W1804" t="s">
        <v>49</v>
      </c>
      <c r="X1804" t="s">
        <v>50</v>
      </c>
    </row>
    <row r="1805" spans="1:24" hidden="1" x14ac:dyDescent="0.25">
      <c r="A1805">
        <v>929</v>
      </c>
      <c r="B1805" t="s">
        <v>2674</v>
      </c>
      <c r="C1805" t="s">
        <v>2677</v>
      </c>
      <c r="D1805">
        <v>4</v>
      </c>
      <c r="E1805" t="s">
        <v>23</v>
      </c>
      <c r="F1805" t="s">
        <v>2678</v>
      </c>
      <c r="G1805" t="s">
        <v>44</v>
      </c>
      <c r="H1805" t="s">
        <v>546</v>
      </c>
      <c r="I1805" t="s">
        <v>2679</v>
      </c>
      <c r="J1805" t="s">
        <v>1964</v>
      </c>
      <c r="K1805">
        <f>COUNTIFS(Bike_Data[Product Name],Bike_Data[[#This Row],[Product Name]])</f>
        <v>21</v>
      </c>
      <c r="L1805">
        <f>_xlfn.RANK.EQ(Bike_Data[[#This Row],[Product Name Count]],Bike_Data[Product Name Count])</f>
        <v>3437</v>
      </c>
      <c r="M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05" t="s">
        <v>29</v>
      </c>
      <c r="O1805" t="s">
        <v>40</v>
      </c>
      <c r="P1805">
        <v>2</v>
      </c>
      <c r="Q1805">
        <v>3499.99</v>
      </c>
      <c r="R1805">
        <v>0.1</v>
      </c>
      <c r="S1805" t="s">
        <v>47</v>
      </c>
      <c r="T1805">
        <v>5</v>
      </c>
      <c r="U1805" t="s">
        <v>44</v>
      </c>
      <c r="V1805" t="s">
        <v>48</v>
      </c>
      <c r="W1805" t="s">
        <v>49</v>
      </c>
      <c r="X1805" t="s">
        <v>50</v>
      </c>
    </row>
    <row r="1806" spans="1:24" hidden="1" x14ac:dyDescent="0.25">
      <c r="A1806">
        <v>931</v>
      </c>
      <c r="B1806" t="s">
        <v>2682</v>
      </c>
      <c r="C1806" t="s">
        <v>2677</v>
      </c>
      <c r="D1806">
        <v>4</v>
      </c>
      <c r="E1806" t="s">
        <v>23</v>
      </c>
      <c r="F1806" t="s">
        <v>2683</v>
      </c>
      <c r="G1806" t="s">
        <v>44</v>
      </c>
      <c r="H1806" t="s">
        <v>236</v>
      </c>
      <c r="I1806" t="s">
        <v>2684</v>
      </c>
      <c r="J1806" t="s">
        <v>1879</v>
      </c>
      <c r="K1806">
        <f>COUNTIFS(Bike_Data[Product Name],Bike_Data[[#This Row],[Product Name]])</f>
        <v>49</v>
      </c>
      <c r="L1806">
        <f>_xlfn.RANK.EQ(Bike_Data[[#This Row],[Product Name Count]],Bike_Data[Product Name Count])</f>
        <v>2325</v>
      </c>
      <c r="M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06" t="s">
        <v>36</v>
      </c>
      <c r="O1806" t="s">
        <v>37</v>
      </c>
      <c r="P1806">
        <v>1</v>
      </c>
      <c r="Q1806">
        <v>299.99</v>
      </c>
      <c r="R1806">
        <v>0.2</v>
      </c>
      <c r="S1806" t="s">
        <v>47</v>
      </c>
      <c r="T1806">
        <v>20</v>
      </c>
      <c r="U1806" t="s">
        <v>44</v>
      </c>
      <c r="V1806" t="s">
        <v>48</v>
      </c>
      <c r="W1806" t="s">
        <v>49</v>
      </c>
      <c r="X1806" t="s">
        <v>50</v>
      </c>
    </row>
    <row r="1807" spans="1:24" hidden="1" x14ac:dyDescent="0.25">
      <c r="A1807">
        <v>931</v>
      </c>
      <c r="B1807" t="s">
        <v>2682</v>
      </c>
      <c r="C1807" t="s">
        <v>2677</v>
      </c>
      <c r="D1807">
        <v>4</v>
      </c>
      <c r="E1807" t="s">
        <v>23</v>
      </c>
      <c r="F1807" t="s">
        <v>2683</v>
      </c>
      <c r="G1807" t="s">
        <v>44</v>
      </c>
      <c r="H1807" t="s">
        <v>236</v>
      </c>
      <c r="I1807" t="s">
        <v>2684</v>
      </c>
      <c r="J1807" t="s">
        <v>1952</v>
      </c>
      <c r="K1807">
        <f>COUNTIFS(Bike_Data[Product Name],Bike_Data[[#This Row],[Product Name]])</f>
        <v>22</v>
      </c>
      <c r="L1807">
        <f>_xlfn.RANK.EQ(Bike_Data[[#This Row],[Product Name Count]],Bike_Data[Product Name Count])</f>
        <v>3283</v>
      </c>
      <c r="M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07" t="s">
        <v>1867</v>
      </c>
      <c r="O1807" t="s">
        <v>40</v>
      </c>
      <c r="P1807">
        <v>2</v>
      </c>
      <c r="Q1807">
        <v>3499.99</v>
      </c>
      <c r="R1807">
        <v>7.0000000000000007E-2</v>
      </c>
      <c r="S1807" t="s">
        <v>47</v>
      </c>
      <c r="T1807">
        <v>4</v>
      </c>
      <c r="U1807" t="s">
        <v>44</v>
      </c>
      <c r="V1807" t="s">
        <v>48</v>
      </c>
      <c r="W1807" t="s">
        <v>49</v>
      </c>
      <c r="X1807" t="s">
        <v>50</v>
      </c>
    </row>
    <row r="1808" spans="1:24" hidden="1" x14ac:dyDescent="0.25">
      <c r="A1808">
        <v>932</v>
      </c>
      <c r="B1808" t="s">
        <v>2682</v>
      </c>
      <c r="C1808" t="s">
        <v>2685</v>
      </c>
      <c r="D1808">
        <v>4</v>
      </c>
      <c r="E1808" t="s">
        <v>23</v>
      </c>
      <c r="F1808" t="s">
        <v>2686</v>
      </c>
      <c r="G1808" t="s">
        <v>44</v>
      </c>
      <c r="H1808" t="s">
        <v>2000</v>
      </c>
      <c r="I1808" t="s">
        <v>2687</v>
      </c>
      <c r="J1808" t="s">
        <v>1925</v>
      </c>
      <c r="K1808">
        <f>COUNTIFS(Bike_Data[Product Name],Bike_Data[[#This Row],[Product Name]])</f>
        <v>19</v>
      </c>
      <c r="L1808">
        <f>_xlfn.RANK.EQ(Bike_Data[[#This Row],[Product Name Count]],Bike_Data[Product Name Count])</f>
        <v>3683</v>
      </c>
      <c r="M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08" t="s">
        <v>36</v>
      </c>
      <c r="O1808" t="s">
        <v>37</v>
      </c>
      <c r="P1808">
        <v>1</v>
      </c>
      <c r="Q1808">
        <v>439.99</v>
      </c>
      <c r="R1808">
        <v>0.05</v>
      </c>
      <c r="S1808" t="s">
        <v>47</v>
      </c>
      <c r="T1808">
        <v>23</v>
      </c>
      <c r="U1808" t="s">
        <v>44</v>
      </c>
      <c r="V1808" t="s">
        <v>48</v>
      </c>
      <c r="W1808" t="s">
        <v>49</v>
      </c>
      <c r="X1808" t="s">
        <v>50</v>
      </c>
    </row>
    <row r="1809" spans="1:24" hidden="1" x14ac:dyDescent="0.25">
      <c r="A1809">
        <v>933</v>
      </c>
      <c r="B1809" t="s">
        <v>2682</v>
      </c>
      <c r="C1809" t="s">
        <v>2677</v>
      </c>
      <c r="D1809">
        <v>4</v>
      </c>
      <c r="E1809" t="s">
        <v>23</v>
      </c>
      <c r="F1809" t="s">
        <v>2688</v>
      </c>
      <c r="G1809" t="s">
        <v>44</v>
      </c>
      <c r="H1809" t="s">
        <v>1149</v>
      </c>
      <c r="I1809" t="s">
        <v>2689</v>
      </c>
      <c r="J1809" t="s">
        <v>109</v>
      </c>
      <c r="K1809">
        <f>COUNTIFS(Bike_Data[Product Name],Bike_Data[[#This Row],[Product Name]])</f>
        <v>193</v>
      </c>
      <c r="L1809">
        <f>_xlfn.RANK.EQ(Bike_Data[[#This Row],[Product Name Count]],Bike_Data[Product Name Count])</f>
        <v>1</v>
      </c>
      <c r="M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09" t="s">
        <v>87</v>
      </c>
      <c r="O1809" t="s">
        <v>37</v>
      </c>
      <c r="P1809">
        <v>1</v>
      </c>
      <c r="Q1809">
        <v>269.99</v>
      </c>
      <c r="R1809">
        <v>0.2</v>
      </c>
      <c r="S1809" t="s">
        <v>47</v>
      </c>
      <c r="T1809">
        <v>16</v>
      </c>
      <c r="U1809" t="s">
        <v>44</v>
      </c>
      <c r="V1809" t="s">
        <v>48</v>
      </c>
      <c r="W1809" t="s">
        <v>49</v>
      </c>
      <c r="X1809" t="s">
        <v>50</v>
      </c>
    </row>
    <row r="1810" spans="1:24" hidden="1" x14ac:dyDescent="0.25">
      <c r="A1810">
        <v>933</v>
      </c>
      <c r="B1810" t="s">
        <v>2682</v>
      </c>
      <c r="C1810" t="s">
        <v>2677</v>
      </c>
      <c r="D1810">
        <v>4</v>
      </c>
      <c r="E1810" t="s">
        <v>23</v>
      </c>
      <c r="F1810" t="s">
        <v>2688</v>
      </c>
      <c r="G1810" t="s">
        <v>44</v>
      </c>
      <c r="H1810" t="s">
        <v>1149</v>
      </c>
      <c r="I1810" t="s">
        <v>2689</v>
      </c>
      <c r="J1810" t="s">
        <v>2163</v>
      </c>
      <c r="K1810">
        <f>COUNTIFS(Bike_Data[Product Name],Bike_Data[[#This Row],[Product Name]])</f>
        <v>21</v>
      </c>
      <c r="L1810">
        <f>_xlfn.RANK.EQ(Bike_Data[[#This Row],[Product Name Count]],Bike_Data[Product Name Count])</f>
        <v>3437</v>
      </c>
      <c r="M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0" t="s">
        <v>36</v>
      </c>
      <c r="O1810" t="s">
        <v>37</v>
      </c>
      <c r="P1810">
        <v>1</v>
      </c>
      <c r="Q1810">
        <v>799.99</v>
      </c>
      <c r="R1810">
        <v>7.0000000000000007E-2</v>
      </c>
      <c r="S1810" t="s">
        <v>47</v>
      </c>
      <c r="T1810">
        <v>25</v>
      </c>
      <c r="U1810" t="s">
        <v>44</v>
      </c>
      <c r="V1810" t="s">
        <v>48</v>
      </c>
      <c r="W1810" t="s">
        <v>49</v>
      </c>
      <c r="X1810" t="s">
        <v>50</v>
      </c>
    </row>
    <row r="1811" spans="1:24" hidden="1" x14ac:dyDescent="0.25">
      <c r="A1811">
        <v>933</v>
      </c>
      <c r="B1811" t="s">
        <v>2682</v>
      </c>
      <c r="C1811" t="s">
        <v>2677</v>
      </c>
      <c r="D1811">
        <v>4</v>
      </c>
      <c r="E1811" t="s">
        <v>23</v>
      </c>
      <c r="F1811" t="s">
        <v>2688</v>
      </c>
      <c r="G1811" t="s">
        <v>44</v>
      </c>
      <c r="H1811" t="s">
        <v>1149</v>
      </c>
      <c r="I1811" t="s">
        <v>2689</v>
      </c>
      <c r="J1811" t="s">
        <v>2029</v>
      </c>
      <c r="K1811">
        <f>COUNTIFS(Bike_Data[Product Name],Bike_Data[[#This Row],[Product Name]])</f>
        <v>18</v>
      </c>
      <c r="L1811">
        <f>_xlfn.RANK.EQ(Bike_Data[[#This Row],[Product Name Count]],Bike_Data[Product Name Count])</f>
        <v>3778</v>
      </c>
      <c r="M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11" t="s">
        <v>36</v>
      </c>
      <c r="O1811" t="s">
        <v>37</v>
      </c>
      <c r="P1811">
        <v>2</v>
      </c>
      <c r="Q1811">
        <v>599.99</v>
      </c>
      <c r="R1811">
        <v>0.05</v>
      </c>
      <c r="S1811" t="s">
        <v>47</v>
      </c>
      <c r="T1811">
        <v>11</v>
      </c>
      <c r="U1811" t="s">
        <v>44</v>
      </c>
      <c r="V1811" t="s">
        <v>48</v>
      </c>
      <c r="W1811" t="s">
        <v>49</v>
      </c>
      <c r="X1811" t="s">
        <v>50</v>
      </c>
    </row>
    <row r="1812" spans="1:24" hidden="1" x14ac:dyDescent="0.25">
      <c r="A1812">
        <v>934</v>
      </c>
      <c r="B1812" t="s">
        <v>2685</v>
      </c>
      <c r="C1812" t="s">
        <v>2690</v>
      </c>
      <c r="D1812">
        <v>4</v>
      </c>
      <c r="E1812" t="s">
        <v>23</v>
      </c>
      <c r="F1812" t="s">
        <v>2691</v>
      </c>
      <c r="G1812" t="s">
        <v>44</v>
      </c>
      <c r="H1812" t="s">
        <v>930</v>
      </c>
      <c r="I1812" t="s">
        <v>2692</v>
      </c>
      <c r="J1812" t="s">
        <v>75</v>
      </c>
      <c r="K1812">
        <f>COUNTIFS(Bike_Data[Product Name],Bike_Data[[#This Row],[Product Name]])</f>
        <v>89</v>
      </c>
      <c r="L1812">
        <f>_xlfn.RANK.EQ(Bike_Data[[#This Row],[Product Name Count]],Bike_Data[Product Name Count])</f>
        <v>1826</v>
      </c>
      <c r="M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12" t="s">
        <v>36</v>
      </c>
      <c r="O1812" t="s">
        <v>69</v>
      </c>
      <c r="P1812">
        <v>1</v>
      </c>
      <c r="Q1812">
        <v>449</v>
      </c>
      <c r="R1812">
        <v>0.1</v>
      </c>
      <c r="S1812" t="s">
        <v>47</v>
      </c>
      <c r="T1812">
        <v>13</v>
      </c>
      <c r="U1812" t="s">
        <v>44</v>
      </c>
      <c r="V1812" t="s">
        <v>48</v>
      </c>
      <c r="W1812" t="s">
        <v>49</v>
      </c>
      <c r="X1812" t="s">
        <v>55</v>
      </c>
    </row>
    <row r="1813" spans="1:24" hidden="1" x14ac:dyDescent="0.25">
      <c r="A1813">
        <v>934</v>
      </c>
      <c r="B1813" t="s">
        <v>2685</v>
      </c>
      <c r="C1813" t="s">
        <v>2690</v>
      </c>
      <c r="D1813">
        <v>4</v>
      </c>
      <c r="E1813" t="s">
        <v>23</v>
      </c>
      <c r="F1813" t="s">
        <v>2691</v>
      </c>
      <c r="G1813" t="s">
        <v>44</v>
      </c>
      <c r="H1813" t="s">
        <v>930</v>
      </c>
      <c r="I1813" t="s">
        <v>2692</v>
      </c>
      <c r="J1813" t="s">
        <v>1868</v>
      </c>
      <c r="K1813">
        <f>COUNTIFS(Bike_Data[Product Name],Bike_Data[[#This Row],[Product Name]])</f>
        <v>28</v>
      </c>
      <c r="L1813">
        <f>_xlfn.RANK.EQ(Bike_Data[[#This Row],[Product Name Count]],Bike_Data[Product Name Count])</f>
        <v>2595</v>
      </c>
      <c r="M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3" t="s">
        <v>1867</v>
      </c>
      <c r="O1813" t="s">
        <v>40</v>
      </c>
      <c r="P1813">
        <v>2</v>
      </c>
      <c r="Q1813">
        <v>5499.99</v>
      </c>
      <c r="R1813">
        <v>0.2</v>
      </c>
      <c r="S1813" t="s">
        <v>47</v>
      </c>
      <c r="T1813">
        <v>20</v>
      </c>
      <c r="U1813" t="s">
        <v>44</v>
      </c>
      <c r="V1813" t="s">
        <v>48</v>
      </c>
      <c r="W1813" t="s">
        <v>49</v>
      </c>
      <c r="X1813" t="s">
        <v>55</v>
      </c>
    </row>
    <row r="1814" spans="1:24" hidden="1" x14ac:dyDescent="0.25">
      <c r="A1814">
        <v>934</v>
      </c>
      <c r="B1814" t="s">
        <v>2685</v>
      </c>
      <c r="C1814" t="s">
        <v>2690</v>
      </c>
      <c r="D1814">
        <v>4</v>
      </c>
      <c r="E1814" t="s">
        <v>23</v>
      </c>
      <c r="F1814" t="s">
        <v>2691</v>
      </c>
      <c r="G1814" t="s">
        <v>44</v>
      </c>
      <c r="H1814" t="s">
        <v>930</v>
      </c>
      <c r="I1814" t="s">
        <v>2692</v>
      </c>
      <c r="J1814" t="s">
        <v>1995</v>
      </c>
      <c r="K1814">
        <f>COUNTIFS(Bike_Data[Product Name],Bike_Data[[#This Row],[Product Name]])</f>
        <v>28</v>
      </c>
      <c r="L1814">
        <f>_xlfn.RANK.EQ(Bike_Data[[#This Row],[Product Name Count]],Bike_Data[Product Name Count])</f>
        <v>2595</v>
      </c>
      <c r="M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4" t="s">
        <v>1867</v>
      </c>
      <c r="O1814" t="s">
        <v>40</v>
      </c>
      <c r="P1814">
        <v>1</v>
      </c>
      <c r="Q1814">
        <v>1499.99</v>
      </c>
      <c r="R1814">
        <v>0.05</v>
      </c>
      <c r="S1814" t="s">
        <v>47</v>
      </c>
      <c r="T1814">
        <v>20</v>
      </c>
      <c r="U1814" t="s">
        <v>44</v>
      </c>
      <c r="V1814" t="s">
        <v>48</v>
      </c>
      <c r="W1814" t="s">
        <v>49</v>
      </c>
      <c r="X1814" t="s">
        <v>55</v>
      </c>
    </row>
    <row r="1815" spans="1:24" hidden="1" x14ac:dyDescent="0.25">
      <c r="A1815">
        <v>934</v>
      </c>
      <c r="B1815" t="s">
        <v>2685</v>
      </c>
      <c r="C1815" t="s">
        <v>2690</v>
      </c>
      <c r="D1815">
        <v>4</v>
      </c>
      <c r="E1815" t="s">
        <v>23</v>
      </c>
      <c r="F1815" t="s">
        <v>2691</v>
      </c>
      <c r="G1815" t="s">
        <v>44</v>
      </c>
      <c r="H1815" t="s">
        <v>930</v>
      </c>
      <c r="I1815" t="s">
        <v>2692</v>
      </c>
      <c r="J1815" t="s">
        <v>1874</v>
      </c>
      <c r="K1815">
        <f>COUNTIFS(Bike_Data[Product Name],Bike_Data[[#This Row],[Product Name]])</f>
        <v>25</v>
      </c>
      <c r="L1815">
        <f>_xlfn.RANK.EQ(Bike_Data[[#This Row],[Product Name Count]],Bike_Data[Product Name Count])</f>
        <v>2944</v>
      </c>
      <c r="M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5" t="s">
        <v>77</v>
      </c>
      <c r="O1815" t="s">
        <v>40</v>
      </c>
      <c r="P1815">
        <v>1</v>
      </c>
      <c r="Q1815">
        <v>4999.99</v>
      </c>
      <c r="R1815">
        <v>7.0000000000000007E-2</v>
      </c>
      <c r="S1815" t="s">
        <v>47</v>
      </c>
      <c r="T1815">
        <v>20</v>
      </c>
      <c r="U1815" t="s">
        <v>44</v>
      </c>
      <c r="V1815" t="s">
        <v>48</v>
      </c>
      <c r="W1815" t="s">
        <v>49</v>
      </c>
      <c r="X1815" t="s">
        <v>55</v>
      </c>
    </row>
    <row r="1816" spans="1:24" hidden="1" x14ac:dyDescent="0.25">
      <c r="A1816">
        <v>934</v>
      </c>
      <c r="B1816" t="s">
        <v>2685</v>
      </c>
      <c r="C1816" t="s">
        <v>2690</v>
      </c>
      <c r="D1816">
        <v>4</v>
      </c>
      <c r="E1816" t="s">
        <v>23</v>
      </c>
      <c r="F1816" t="s">
        <v>2691</v>
      </c>
      <c r="G1816" t="s">
        <v>44</v>
      </c>
      <c r="H1816" t="s">
        <v>930</v>
      </c>
      <c r="I1816" t="s">
        <v>2692</v>
      </c>
      <c r="J1816" t="s">
        <v>2128</v>
      </c>
      <c r="K1816">
        <f>COUNTIFS(Bike_Data[Product Name],Bike_Data[[#This Row],[Product Name]])</f>
        <v>17</v>
      </c>
      <c r="L1816">
        <f>_xlfn.RANK.EQ(Bike_Data[[#This Row],[Product Name Count]],Bike_Data[Product Name Count])</f>
        <v>3886</v>
      </c>
      <c r="M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16" t="s">
        <v>39</v>
      </c>
      <c r="O1816" t="s">
        <v>1861</v>
      </c>
      <c r="P1816">
        <v>2</v>
      </c>
      <c r="Q1816">
        <v>832.99</v>
      </c>
      <c r="R1816">
        <v>0.05</v>
      </c>
      <c r="S1816" t="s">
        <v>47</v>
      </c>
      <c r="T1816">
        <v>25</v>
      </c>
      <c r="U1816" t="s">
        <v>44</v>
      </c>
      <c r="V1816" t="s">
        <v>48</v>
      </c>
      <c r="W1816" t="s">
        <v>49</v>
      </c>
      <c r="X1816" t="s">
        <v>55</v>
      </c>
    </row>
    <row r="1817" spans="1:24" hidden="1" x14ac:dyDescent="0.25">
      <c r="A1817">
        <v>936</v>
      </c>
      <c r="B1817" t="s">
        <v>2693</v>
      </c>
      <c r="C1817" t="s">
        <v>2690</v>
      </c>
      <c r="D1817">
        <v>4</v>
      </c>
      <c r="E1817" t="s">
        <v>23</v>
      </c>
      <c r="F1817" t="s">
        <v>2694</v>
      </c>
      <c r="G1817" t="s">
        <v>44</v>
      </c>
      <c r="H1817" t="s">
        <v>233</v>
      </c>
      <c r="I1817" t="s">
        <v>2695</v>
      </c>
      <c r="J1817" t="s">
        <v>1957</v>
      </c>
      <c r="K1817">
        <f>COUNTIFS(Bike_Data[Product Name],Bike_Data[[#This Row],[Product Name]])</f>
        <v>22</v>
      </c>
      <c r="L1817">
        <f>_xlfn.RANK.EQ(Bike_Data[[#This Row],[Product Name Count]],Bike_Data[Product Name Count])</f>
        <v>3283</v>
      </c>
      <c r="M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7" t="s">
        <v>36</v>
      </c>
      <c r="O1817" t="s">
        <v>37</v>
      </c>
      <c r="P1817">
        <v>1</v>
      </c>
      <c r="Q1817">
        <v>659.99</v>
      </c>
      <c r="R1817">
        <v>0.1</v>
      </c>
      <c r="S1817" t="s">
        <v>47</v>
      </c>
      <c r="T1817">
        <v>6</v>
      </c>
      <c r="U1817" t="s">
        <v>44</v>
      </c>
      <c r="V1817" t="s">
        <v>48</v>
      </c>
      <c r="W1817" t="s">
        <v>49</v>
      </c>
      <c r="X1817" t="s">
        <v>50</v>
      </c>
    </row>
    <row r="1818" spans="1:24" hidden="1" x14ac:dyDescent="0.25">
      <c r="A1818">
        <v>936</v>
      </c>
      <c r="B1818" t="s">
        <v>2693</v>
      </c>
      <c r="C1818" t="s">
        <v>2690</v>
      </c>
      <c r="D1818">
        <v>4</v>
      </c>
      <c r="E1818" t="s">
        <v>23</v>
      </c>
      <c r="F1818" t="s">
        <v>2694</v>
      </c>
      <c r="G1818" t="s">
        <v>44</v>
      </c>
      <c r="H1818" t="s">
        <v>233</v>
      </c>
      <c r="I1818" t="s">
        <v>2695</v>
      </c>
      <c r="J1818" t="s">
        <v>2129</v>
      </c>
      <c r="K1818">
        <f>COUNTIFS(Bike_Data[Product Name],Bike_Data[[#This Row],[Product Name]])</f>
        <v>16</v>
      </c>
      <c r="L1818">
        <f>_xlfn.RANK.EQ(Bike_Data[[#This Row],[Product Name Count]],Bike_Data[Product Name Count])</f>
        <v>3937</v>
      </c>
      <c r="M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18" t="s">
        <v>39</v>
      </c>
      <c r="O1818" t="s">
        <v>1857</v>
      </c>
      <c r="P1818">
        <v>1</v>
      </c>
      <c r="Q1818">
        <v>539.99</v>
      </c>
      <c r="R1818">
        <v>7.0000000000000007E-2</v>
      </c>
      <c r="S1818" t="s">
        <v>47</v>
      </c>
      <c r="T1818">
        <v>24</v>
      </c>
      <c r="U1818" t="s">
        <v>44</v>
      </c>
      <c r="V1818" t="s">
        <v>48</v>
      </c>
      <c r="W1818" t="s">
        <v>49</v>
      </c>
      <c r="X1818" t="s">
        <v>50</v>
      </c>
    </row>
    <row r="1819" spans="1:24" hidden="1" x14ac:dyDescent="0.25">
      <c r="A1819">
        <v>937</v>
      </c>
      <c r="B1819" t="s">
        <v>2696</v>
      </c>
      <c r="C1819" t="s">
        <v>2697</v>
      </c>
      <c r="D1819">
        <v>4</v>
      </c>
      <c r="E1819" t="s">
        <v>23</v>
      </c>
      <c r="F1819" t="s">
        <v>2698</v>
      </c>
      <c r="G1819" t="s">
        <v>44</v>
      </c>
      <c r="H1819" t="s">
        <v>223</v>
      </c>
      <c r="I1819" t="s">
        <v>2699</v>
      </c>
      <c r="J1819" t="s">
        <v>1984</v>
      </c>
      <c r="K1819">
        <f>COUNTIFS(Bike_Data[Product Name],Bike_Data[[#This Row],[Product Name]])</f>
        <v>26</v>
      </c>
      <c r="L1819">
        <f>_xlfn.RANK.EQ(Bike_Data[[#This Row],[Product Name Count]],Bike_Data[Product Name Count])</f>
        <v>2762</v>
      </c>
      <c r="M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19" t="s">
        <v>1867</v>
      </c>
      <c r="O1819" t="s">
        <v>40</v>
      </c>
      <c r="P1819">
        <v>2</v>
      </c>
      <c r="Q1819">
        <v>4999.99</v>
      </c>
      <c r="R1819">
        <v>7.0000000000000007E-2</v>
      </c>
      <c r="S1819" t="s">
        <v>47</v>
      </c>
      <c r="T1819">
        <v>15</v>
      </c>
      <c r="U1819" t="s">
        <v>44</v>
      </c>
      <c r="V1819" t="s">
        <v>48</v>
      </c>
      <c r="W1819" t="s">
        <v>49</v>
      </c>
      <c r="X1819" t="s">
        <v>55</v>
      </c>
    </row>
    <row r="1820" spans="1:24" hidden="1" x14ac:dyDescent="0.25">
      <c r="A1820">
        <v>937</v>
      </c>
      <c r="B1820" t="s">
        <v>2696</v>
      </c>
      <c r="C1820" t="s">
        <v>2697</v>
      </c>
      <c r="D1820">
        <v>4</v>
      </c>
      <c r="E1820" t="s">
        <v>23</v>
      </c>
      <c r="F1820" t="s">
        <v>2698</v>
      </c>
      <c r="G1820" t="s">
        <v>44</v>
      </c>
      <c r="H1820" t="s">
        <v>223</v>
      </c>
      <c r="I1820" t="s">
        <v>2699</v>
      </c>
      <c r="J1820" t="s">
        <v>2002</v>
      </c>
      <c r="K1820">
        <f>COUNTIFS(Bike_Data[Product Name],Bike_Data[[#This Row],[Product Name]])</f>
        <v>26</v>
      </c>
      <c r="L1820">
        <f>_xlfn.RANK.EQ(Bike_Data[[#This Row],[Product Name Count]],Bike_Data[Product Name Count])</f>
        <v>2762</v>
      </c>
      <c r="M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0" t="s">
        <v>39</v>
      </c>
      <c r="O1820" t="s">
        <v>30</v>
      </c>
      <c r="P1820">
        <v>2</v>
      </c>
      <c r="Q1820">
        <v>2499.9899999999998</v>
      </c>
      <c r="R1820">
        <v>7.0000000000000007E-2</v>
      </c>
      <c r="S1820" t="s">
        <v>47</v>
      </c>
      <c r="T1820">
        <v>25</v>
      </c>
      <c r="U1820" t="s">
        <v>44</v>
      </c>
      <c r="V1820" t="s">
        <v>48</v>
      </c>
      <c r="W1820" t="s">
        <v>49</v>
      </c>
      <c r="X1820" t="s">
        <v>55</v>
      </c>
    </row>
    <row r="1821" spans="1:24" hidden="1" x14ac:dyDescent="0.25">
      <c r="A1821">
        <v>937</v>
      </c>
      <c r="B1821" t="s">
        <v>2696</v>
      </c>
      <c r="C1821" t="s">
        <v>2697</v>
      </c>
      <c r="D1821">
        <v>4</v>
      </c>
      <c r="E1821" t="s">
        <v>23</v>
      </c>
      <c r="F1821" t="s">
        <v>2698</v>
      </c>
      <c r="G1821" t="s">
        <v>44</v>
      </c>
      <c r="H1821" t="s">
        <v>223</v>
      </c>
      <c r="I1821" t="s">
        <v>2699</v>
      </c>
      <c r="J1821" t="s">
        <v>2016</v>
      </c>
      <c r="K1821">
        <f>COUNTIFS(Bike_Data[Product Name],Bike_Data[[#This Row],[Product Name]])</f>
        <v>24</v>
      </c>
      <c r="L1821">
        <f>_xlfn.RANK.EQ(Bike_Data[[#This Row],[Product Name Count]],Bike_Data[Product Name Count])</f>
        <v>3069</v>
      </c>
      <c r="M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1" t="s">
        <v>36</v>
      </c>
      <c r="O1821" t="s">
        <v>1861</v>
      </c>
      <c r="P1821">
        <v>1</v>
      </c>
      <c r="Q1821">
        <v>250.99</v>
      </c>
      <c r="R1821">
        <v>0.2</v>
      </c>
      <c r="S1821" t="s">
        <v>47</v>
      </c>
      <c r="T1821">
        <v>22</v>
      </c>
      <c r="U1821" t="s">
        <v>44</v>
      </c>
      <c r="V1821" t="s">
        <v>48</v>
      </c>
      <c r="W1821" t="s">
        <v>49</v>
      </c>
      <c r="X1821" t="s">
        <v>55</v>
      </c>
    </row>
    <row r="1822" spans="1:24" hidden="1" x14ac:dyDescent="0.25">
      <c r="A1822">
        <v>937</v>
      </c>
      <c r="B1822" t="s">
        <v>2696</v>
      </c>
      <c r="C1822" t="s">
        <v>2697</v>
      </c>
      <c r="D1822">
        <v>4</v>
      </c>
      <c r="E1822" t="s">
        <v>23</v>
      </c>
      <c r="F1822" t="s">
        <v>2698</v>
      </c>
      <c r="G1822" t="s">
        <v>44</v>
      </c>
      <c r="H1822" t="s">
        <v>223</v>
      </c>
      <c r="I1822" t="s">
        <v>2699</v>
      </c>
      <c r="J1822" t="s">
        <v>2005</v>
      </c>
      <c r="K1822">
        <f>COUNTIFS(Bike_Data[Product Name],Bike_Data[[#This Row],[Product Name]])</f>
        <v>21</v>
      </c>
      <c r="L1822">
        <f>_xlfn.RANK.EQ(Bike_Data[[#This Row],[Product Name Count]],Bike_Data[Product Name Count])</f>
        <v>3437</v>
      </c>
      <c r="M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2" t="s">
        <v>70</v>
      </c>
      <c r="O1822" t="s">
        <v>1861</v>
      </c>
      <c r="P1822">
        <v>2</v>
      </c>
      <c r="Q1822">
        <v>449.99</v>
      </c>
      <c r="R1822">
        <v>0.1</v>
      </c>
      <c r="S1822" t="s">
        <v>47</v>
      </c>
      <c r="T1822">
        <v>29</v>
      </c>
      <c r="U1822" t="s">
        <v>44</v>
      </c>
      <c r="V1822" t="s">
        <v>48</v>
      </c>
      <c r="W1822" t="s">
        <v>49</v>
      </c>
      <c r="X1822" t="s">
        <v>55</v>
      </c>
    </row>
    <row r="1823" spans="1:24" hidden="1" x14ac:dyDescent="0.25">
      <c r="A1823">
        <v>937</v>
      </c>
      <c r="B1823" t="s">
        <v>2696</v>
      </c>
      <c r="C1823" t="s">
        <v>2697</v>
      </c>
      <c r="D1823">
        <v>4</v>
      </c>
      <c r="E1823" t="s">
        <v>23</v>
      </c>
      <c r="F1823" t="s">
        <v>2698</v>
      </c>
      <c r="G1823" t="s">
        <v>44</v>
      </c>
      <c r="H1823" t="s">
        <v>223</v>
      </c>
      <c r="I1823" t="s">
        <v>2699</v>
      </c>
      <c r="J1823" t="s">
        <v>2013</v>
      </c>
      <c r="K1823">
        <f>COUNTIFS(Bike_Data[Product Name],Bike_Data[[#This Row],[Product Name]])</f>
        <v>19</v>
      </c>
      <c r="L1823">
        <f>_xlfn.RANK.EQ(Bike_Data[[#This Row],[Product Name Count]],Bike_Data[Product Name Count])</f>
        <v>3683</v>
      </c>
      <c r="M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23" t="s">
        <v>1867</v>
      </c>
      <c r="O1823" t="s">
        <v>40</v>
      </c>
      <c r="P1823">
        <v>2</v>
      </c>
      <c r="Q1823">
        <v>6499.99</v>
      </c>
      <c r="R1823">
        <v>7.0000000000000007E-2</v>
      </c>
      <c r="S1823" t="s">
        <v>47</v>
      </c>
      <c r="T1823">
        <v>8</v>
      </c>
      <c r="U1823" t="s">
        <v>44</v>
      </c>
      <c r="V1823" t="s">
        <v>48</v>
      </c>
      <c r="W1823" t="s">
        <v>49</v>
      </c>
      <c r="X1823" t="s">
        <v>55</v>
      </c>
    </row>
    <row r="1824" spans="1:24" hidden="1" x14ac:dyDescent="0.25">
      <c r="A1824">
        <v>938</v>
      </c>
      <c r="B1824" t="s">
        <v>2696</v>
      </c>
      <c r="C1824" t="s">
        <v>2690</v>
      </c>
      <c r="D1824">
        <v>4</v>
      </c>
      <c r="E1824" t="s">
        <v>23</v>
      </c>
      <c r="F1824" t="s">
        <v>2700</v>
      </c>
      <c r="G1824" t="s">
        <v>44</v>
      </c>
      <c r="H1824" t="s">
        <v>1872</v>
      </c>
      <c r="I1824" t="s">
        <v>2701</v>
      </c>
      <c r="J1824" t="s">
        <v>109</v>
      </c>
      <c r="K1824">
        <f>COUNTIFS(Bike_Data[Product Name],Bike_Data[[#This Row],[Product Name]])</f>
        <v>193</v>
      </c>
      <c r="L1824">
        <f>_xlfn.RANK.EQ(Bike_Data[[#This Row],[Product Name Count]],Bike_Data[Product Name Count])</f>
        <v>1</v>
      </c>
      <c r="M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24" t="s">
        <v>36</v>
      </c>
      <c r="O1824" t="s">
        <v>37</v>
      </c>
      <c r="P1824">
        <v>1</v>
      </c>
      <c r="Q1824">
        <v>269.99</v>
      </c>
      <c r="R1824">
        <v>0.05</v>
      </c>
      <c r="S1824" t="s">
        <v>47</v>
      </c>
      <c r="T1824">
        <v>1</v>
      </c>
      <c r="U1824" t="s">
        <v>44</v>
      </c>
      <c r="V1824" t="s">
        <v>48</v>
      </c>
      <c r="W1824" t="s">
        <v>49</v>
      </c>
      <c r="X1824" t="s">
        <v>50</v>
      </c>
    </row>
    <row r="1825" spans="1:24" hidden="1" x14ac:dyDescent="0.25">
      <c r="A1825">
        <v>938</v>
      </c>
      <c r="B1825" t="s">
        <v>2696</v>
      </c>
      <c r="C1825" t="s">
        <v>2690</v>
      </c>
      <c r="D1825">
        <v>4</v>
      </c>
      <c r="E1825" t="s">
        <v>23</v>
      </c>
      <c r="F1825" t="s">
        <v>2700</v>
      </c>
      <c r="G1825" t="s">
        <v>44</v>
      </c>
      <c r="H1825" t="s">
        <v>1872</v>
      </c>
      <c r="I1825" t="s">
        <v>2701</v>
      </c>
      <c r="J1825" t="s">
        <v>41</v>
      </c>
      <c r="K1825">
        <f>COUNTIFS(Bike_Data[Product Name],Bike_Data[[#This Row],[Product Name]])</f>
        <v>97</v>
      </c>
      <c r="L1825">
        <f>_xlfn.RANK.EQ(Bike_Data[[#This Row],[Product Name Count]],Bike_Data[Product Name Count])</f>
        <v>1262</v>
      </c>
      <c r="M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25" t="s">
        <v>39</v>
      </c>
      <c r="O1825" t="s">
        <v>40</v>
      </c>
      <c r="P1825">
        <v>1</v>
      </c>
      <c r="Q1825">
        <v>2899.99</v>
      </c>
      <c r="R1825">
        <v>0.05</v>
      </c>
      <c r="S1825" t="s">
        <v>47</v>
      </c>
      <c r="T1825">
        <v>2</v>
      </c>
      <c r="U1825" t="s">
        <v>44</v>
      </c>
      <c r="V1825" t="s">
        <v>48</v>
      </c>
      <c r="W1825" t="s">
        <v>49</v>
      </c>
      <c r="X1825" t="s">
        <v>50</v>
      </c>
    </row>
    <row r="1826" spans="1:24" hidden="1" x14ac:dyDescent="0.25">
      <c r="A1826">
        <v>939</v>
      </c>
      <c r="B1826" t="s">
        <v>2696</v>
      </c>
      <c r="C1826" t="s">
        <v>2702</v>
      </c>
      <c r="D1826">
        <v>4</v>
      </c>
      <c r="E1826" t="s">
        <v>23</v>
      </c>
      <c r="F1826" t="s">
        <v>2703</v>
      </c>
      <c r="G1826" t="s">
        <v>44</v>
      </c>
      <c r="H1826" t="s">
        <v>382</v>
      </c>
      <c r="I1826" t="s">
        <v>2704</v>
      </c>
      <c r="J1826" t="s">
        <v>127</v>
      </c>
      <c r="K1826">
        <f>COUNTIFS(Bike_Data[Product Name],Bike_Data[[#This Row],[Product Name]])</f>
        <v>91</v>
      </c>
      <c r="L1826">
        <f>_xlfn.RANK.EQ(Bike_Data[[#This Row],[Product Name Count]],Bike_Data[Product Name Count])</f>
        <v>1553</v>
      </c>
      <c r="M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26" t="s">
        <v>39</v>
      </c>
      <c r="O1826" t="s">
        <v>128</v>
      </c>
      <c r="P1826">
        <v>1</v>
      </c>
      <c r="Q1826">
        <v>1320.99</v>
      </c>
      <c r="R1826">
        <v>0.1</v>
      </c>
      <c r="S1826" t="s">
        <v>47</v>
      </c>
      <c r="T1826">
        <v>1</v>
      </c>
      <c r="U1826" t="s">
        <v>44</v>
      </c>
      <c r="V1826" t="s">
        <v>48</v>
      </c>
      <c r="W1826" t="s">
        <v>49</v>
      </c>
      <c r="X1826" t="s">
        <v>50</v>
      </c>
    </row>
    <row r="1827" spans="1:24" hidden="1" x14ac:dyDescent="0.25">
      <c r="A1827">
        <v>939</v>
      </c>
      <c r="B1827" t="s">
        <v>2696</v>
      </c>
      <c r="C1827" t="s">
        <v>2702</v>
      </c>
      <c r="D1827">
        <v>4</v>
      </c>
      <c r="E1827" t="s">
        <v>23</v>
      </c>
      <c r="F1827" t="s">
        <v>2703</v>
      </c>
      <c r="G1827" t="s">
        <v>44</v>
      </c>
      <c r="H1827" t="s">
        <v>382</v>
      </c>
      <c r="I1827" t="s">
        <v>2704</v>
      </c>
      <c r="J1827" t="s">
        <v>2008</v>
      </c>
      <c r="K1827">
        <f>COUNTIFS(Bike_Data[Product Name],Bike_Data[[#This Row],[Product Name]])</f>
        <v>34</v>
      </c>
      <c r="L1827">
        <f>_xlfn.RANK.EQ(Bike_Data[[#This Row],[Product Name Count]],Bike_Data[Product Name Count])</f>
        <v>2500</v>
      </c>
      <c r="M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7" t="s">
        <v>70</v>
      </c>
      <c r="O1827" t="s">
        <v>1861</v>
      </c>
      <c r="P1827">
        <v>2</v>
      </c>
      <c r="Q1827">
        <v>416.99</v>
      </c>
      <c r="R1827">
        <v>0.2</v>
      </c>
      <c r="S1827" t="s">
        <v>47</v>
      </c>
      <c r="T1827">
        <v>29</v>
      </c>
      <c r="U1827" t="s">
        <v>44</v>
      </c>
      <c r="V1827" t="s">
        <v>48</v>
      </c>
      <c r="W1827" t="s">
        <v>49</v>
      </c>
      <c r="X1827" t="s">
        <v>50</v>
      </c>
    </row>
    <row r="1828" spans="1:24" hidden="1" x14ac:dyDescent="0.25">
      <c r="A1828">
        <v>942</v>
      </c>
      <c r="B1828" t="s">
        <v>2697</v>
      </c>
      <c r="C1828" t="s">
        <v>2709</v>
      </c>
      <c r="D1828">
        <v>4</v>
      </c>
      <c r="E1828" t="s">
        <v>23</v>
      </c>
      <c r="F1828" t="s">
        <v>2710</v>
      </c>
      <c r="G1828" t="s">
        <v>44</v>
      </c>
      <c r="H1828" t="s">
        <v>116</v>
      </c>
      <c r="I1828" t="s">
        <v>2711</v>
      </c>
      <c r="J1828" t="s">
        <v>1869</v>
      </c>
      <c r="K1828">
        <f>COUNTIFS(Bike_Data[Product Name],Bike_Data[[#This Row],[Product Name]])</f>
        <v>28</v>
      </c>
      <c r="L1828">
        <f>_xlfn.RANK.EQ(Bike_Data[[#This Row],[Product Name Count]],Bike_Data[Product Name Count])</f>
        <v>2595</v>
      </c>
      <c r="M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8" t="s">
        <v>70</v>
      </c>
      <c r="O1828" t="s">
        <v>1861</v>
      </c>
      <c r="P1828">
        <v>1</v>
      </c>
      <c r="Q1828">
        <v>551.99</v>
      </c>
      <c r="R1828">
        <v>0.05</v>
      </c>
      <c r="S1828" t="s">
        <v>47</v>
      </c>
      <c r="T1828">
        <v>1</v>
      </c>
      <c r="U1828" t="s">
        <v>44</v>
      </c>
      <c r="V1828" t="s">
        <v>48</v>
      </c>
      <c r="W1828" t="s">
        <v>49</v>
      </c>
      <c r="X1828" t="s">
        <v>50</v>
      </c>
    </row>
    <row r="1829" spans="1:24" hidden="1" x14ac:dyDescent="0.25">
      <c r="A1829">
        <v>942</v>
      </c>
      <c r="B1829" t="s">
        <v>2697</v>
      </c>
      <c r="C1829" t="s">
        <v>2709</v>
      </c>
      <c r="D1829">
        <v>4</v>
      </c>
      <c r="E1829" t="s">
        <v>23</v>
      </c>
      <c r="F1829" t="s">
        <v>2710</v>
      </c>
      <c r="G1829" t="s">
        <v>44</v>
      </c>
      <c r="H1829" t="s">
        <v>116</v>
      </c>
      <c r="I1829" t="s">
        <v>2711</v>
      </c>
      <c r="J1829" t="s">
        <v>2104</v>
      </c>
      <c r="K1829">
        <f>COUNTIFS(Bike_Data[Product Name],Bike_Data[[#This Row],[Product Name]])</f>
        <v>28</v>
      </c>
      <c r="L1829">
        <f>_xlfn.RANK.EQ(Bike_Data[[#This Row],[Product Name Count]],Bike_Data[Product Name Count])</f>
        <v>2595</v>
      </c>
      <c r="M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29" t="s">
        <v>87</v>
      </c>
      <c r="O1829" t="s">
        <v>37</v>
      </c>
      <c r="P1829">
        <v>1</v>
      </c>
      <c r="Q1829">
        <v>489.99</v>
      </c>
      <c r="R1829">
        <v>0.05</v>
      </c>
      <c r="S1829" t="s">
        <v>47</v>
      </c>
      <c r="T1829">
        <v>12</v>
      </c>
      <c r="U1829" t="s">
        <v>44</v>
      </c>
      <c r="V1829" t="s">
        <v>48</v>
      </c>
      <c r="W1829" t="s">
        <v>49</v>
      </c>
      <c r="X1829" t="s">
        <v>50</v>
      </c>
    </row>
    <row r="1830" spans="1:24" hidden="1" x14ac:dyDescent="0.25">
      <c r="A1830">
        <v>942</v>
      </c>
      <c r="B1830" t="s">
        <v>2697</v>
      </c>
      <c r="C1830" t="s">
        <v>2709</v>
      </c>
      <c r="D1830">
        <v>4</v>
      </c>
      <c r="E1830" t="s">
        <v>23</v>
      </c>
      <c r="F1830" t="s">
        <v>2710</v>
      </c>
      <c r="G1830" t="s">
        <v>44</v>
      </c>
      <c r="H1830" t="s">
        <v>116</v>
      </c>
      <c r="I1830" t="s">
        <v>2711</v>
      </c>
      <c r="J1830" t="s">
        <v>2128</v>
      </c>
      <c r="K1830">
        <f>COUNTIFS(Bike_Data[Product Name],Bike_Data[[#This Row],[Product Name]])</f>
        <v>17</v>
      </c>
      <c r="L1830">
        <f>_xlfn.RANK.EQ(Bike_Data[[#This Row],[Product Name Count]],Bike_Data[Product Name Count])</f>
        <v>3886</v>
      </c>
      <c r="M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0" t="s">
        <v>39</v>
      </c>
      <c r="O1830" t="s">
        <v>1861</v>
      </c>
      <c r="P1830">
        <v>2</v>
      </c>
      <c r="Q1830">
        <v>832.99</v>
      </c>
      <c r="R1830">
        <v>7.0000000000000007E-2</v>
      </c>
      <c r="S1830" t="s">
        <v>47</v>
      </c>
      <c r="T1830">
        <v>25</v>
      </c>
      <c r="U1830" t="s">
        <v>44</v>
      </c>
      <c r="V1830" t="s">
        <v>48</v>
      </c>
      <c r="W1830" t="s">
        <v>49</v>
      </c>
      <c r="X1830" t="s">
        <v>50</v>
      </c>
    </row>
    <row r="1831" spans="1:24" hidden="1" x14ac:dyDescent="0.25">
      <c r="A1831">
        <v>942</v>
      </c>
      <c r="B1831" t="s">
        <v>2697</v>
      </c>
      <c r="C1831" t="s">
        <v>2709</v>
      </c>
      <c r="D1831">
        <v>4</v>
      </c>
      <c r="E1831" t="s">
        <v>23</v>
      </c>
      <c r="F1831" t="s">
        <v>2710</v>
      </c>
      <c r="G1831" t="s">
        <v>44</v>
      </c>
      <c r="H1831" t="s">
        <v>116</v>
      </c>
      <c r="I1831" t="s">
        <v>2711</v>
      </c>
      <c r="J1831" t="s">
        <v>1936</v>
      </c>
      <c r="K1831">
        <f>COUNTIFS(Bike_Data[Product Name],Bike_Data[[#This Row],[Product Name]])</f>
        <v>16</v>
      </c>
      <c r="L1831">
        <f>_xlfn.RANK.EQ(Bike_Data[[#This Row],[Product Name Count]],Bike_Data[Product Name Count])</f>
        <v>3937</v>
      </c>
      <c r="M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1" t="s">
        <v>70</v>
      </c>
      <c r="O1831" t="s">
        <v>1861</v>
      </c>
      <c r="P1831">
        <v>2</v>
      </c>
      <c r="Q1831">
        <v>470.99</v>
      </c>
      <c r="R1831">
        <v>0.1</v>
      </c>
      <c r="S1831" t="s">
        <v>47</v>
      </c>
      <c r="T1831">
        <v>7</v>
      </c>
      <c r="U1831" t="s">
        <v>44</v>
      </c>
      <c r="V1831" t="s">
        <v>48</v>
      </c>
      <c r="W1831" t="s">
        <v>49</v>
      </c>
      <c r="X1831" t="s">
        <v>50</v>
      </c>
    </row>
    <row r="1832" spans="1:24" hidden="1" x14ac:dyDescent="0.25">
      <c r="A1832">
        <v>942</v>
      </c>
      <c r="B1832" t="s">
        <v>2697</v>
      </c>
      <c r="C1832" t="s">
        <v>2709</v>
      </c>
      <c r="D1832">
        <v>4</v>
      </c>
      <c r="E1832" t="s">
        <v>23</v>
      </c>
      <c r="F1832" t="s">
        <v>2710</v>
      </c>
      <c r="G1832" t="s">
        <v>44</v>
      </c>
      <c r="H1832" t="s">
        <v>116</v>
      </c>
      <c r="I1832" t="s">
        <v>2711</v>
      </c>
      <c r="J1832" t="s">
        <v>1988</v>
      </c>
      <c r="K1832">
        <f>COUNTIFS(Bike_Data[Product Name],Bike_Data[[#This Row],[Product Name]])</f>
        <v>12</v>
      </c>
      <c r="L1832">
        <f>_xlfn.RANK.EQ(Bike_Data[[#This Row],[Product Name Count]],Bike_Data[Product Name Count])</f>
        <v>4119</v>
      </c>
      <c r="M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2" t="s">
        <v>87</v>
      </c>
      <c r="O1832" t="s">
        <v>37</v>
      </c>
      <c r="P1832">
        <v>2</v>
      </c>
      <c r="Q1832">
        <v>489.99</v>
      </c>
      <c r="R1832">
        <v>0.05</v>
      </c>
      <c r="S1832" t="s">
        <v>47</v>
      </c>
      <c r="T1832">
        <v>14</v>
      </c>
      <c r="U1832" t="s">
        <v>44</v>
      </c>
      <c r="V1832" t="s">
        <v>48</v>
      </c>
      <c r="W1832" t="s">
        <v>49</v>
      </c>
      <c r="X1832" t="s">
        <v>50</v>
      </c>
    </row>
    <row r="1833" spans="1:24" hidden="1" x14ac:dyDescent="0.25">
      <c r="A1833">
        <v>943</v>
      </c>
      <c r="B1833" t="s">
        <v>2697</v>
      </c>
      <c r="C1833" t="s">
        <v>2709</v>
      </c>
      <c r="D1833">
        <v>4</v>
      </c>
      <c r="E1833" t="s">
        <v>23</v>
      </c>
      <c r="F1833" t="s">
        <v>2712</v>
      </c>
      <c r="G1833" t="s">
        <v>44</v>
      </c>
      <c r="H1833" t="s">
        <v>836</v>
      </c>
      <c r="I1833" t="s">
        <v>2713</v>
      </c>
      <c r="J1833" t="s">
        <v>132</v>
      </c>
      <c r="K1833">
        <f>COUNTIFS(Bike_Data[Product Name],Bike_Data[[#This Row],[Product Name]])</f>
        <v>98</v>
      </c>
      <c r="L1833">
        <f>_xlfn.RANK.EQ(Bike_Data[[#This Row],[Product Name Count]],Bike_Data[Product Name Count])</f>
        <v>1164</v>
      </c>
      <c r="M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33" t="s">
        <v>70</v>
      </c>
      <c r="O1833" t="s">
        <v>37</v>
      </c>
      <c r="P1833">
        <v>1</v>
      </c>
      <c r="Q1833">
        <v>499.99</v>
      </c>
      <c r="R1833">
        <v>0.2</v>
      </c>
      <c r="S1833" t="s">
        <v>47</v>
      </c>
      <c r="T1833">
        <v>18</v>
      </c>
      <c r="U1833" t="s">
        <v>44</v>
      </c>
      <c r="V1833" t="s">
        <v>48</v>
      </c>
      <c r="W1833" t="s">
        <v>49</v>
      </c>
      <c r="X1833" t="s">
        <v>50</v>
      </c>
    </row>
    <row r="1834" spans="1:24" hidden="1" x14ac:dyDescent="0.25">
      <c r="A1834">
        <v>943</v>
      </c>
      <c r="B1834" t="s">
        <v>2697</v>
      </c>
      <c r="C1834" t="s">
        <v>2709</v>
      </c>
      <c r="D1834">
        <v>4</v>
      </c>
      <c r="E1834" t="s">
        <v>23</v>
      </c>
      <c r="F1834" t="s">
        <v>2712</v>
      </c>
      <c r="G1834" t="s">
        <v>44</v>
      </c>
      <c r="H1834" t="s">
        <v>836</v>
      </c>
      <c r="I1834" t="s">
        <v>2713</v>
      </c>
      <c r="J1834" t="s">
        <v>2042</v>
      </c>
      <c r="K1834">
        <f>COUNTIFS(Bike_Data[Product Name],Bike_Data[[#This Row],[Product Name]])</f>
        <v>23</v>
      </c>
      <c r="L1834">
        <f>_xlfn.RANK.EQ(Bike_Data[[#This Row],[Product Name Count]],Bike_Data[Product Name Count])</f>
        <v>3237</v>
      </c>
      <c r="M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34" t="s">
        <v>36</v>
      </c>
      <c r="O1834" t="s">
        <v>37</v>
      </c>
      <c r="P1834">
        <v>1</v>
      </c>
      <c r="Q1834">
        <v>659.99</v>
      </c>
      <c r="R1834">
        <v>0.2</v>
      </c>
      <c r="S1834" t="s">
        <v>47</v>
      </c>
      <c r="T1834">
        <v>4</v>
      </c>
      <c r="U1834" t="s">
        <v>44</v>
      </c>
      <c r="V1834" t="s">
        <v>48</v>
      </c>
      <c r="W1834" t="s">
        <v>49</v>
      </c>
      <c r="X1834" t="s">
        <v>50</v>
      </c>
    </row>
    <row r="1835" spans="1:24" hidden="1" x14ac:dyDescent="0.25">
      <c r="A1835">
        <v>945</v>
      </c>
      <c r="B1835" t="s">
        <v>2702</v>
      </c>
      <c r="C1835" t="s">
        <v>2717</v>
      </c>
      <c r="D1835">
        <v>4</v>
      </c>
      <c r="E1835" t="s">
        <v>23</v>
      </c>
      <c r="F1835" t="s">
        <v>2718</v>
      </c>
      <c r="G1835" t="s">
        <v>44</v>
      </c>
      <c r="H1835" t="s">
        <v>975</v>
      </c>
      <c r="I1835" t="s">
        <v>2719</v>
      </c>
      <c r="J1835" t="s">
        <v>2031</v>
      </c>
      <c r="K1835">
        <f>COUNTIFS(Bike_Data[Product Name],Bike_Data[[#This Row],[Product Name]])</f>
        <v>25</v>
      </c>
      <c r="L1835">
        <f>_xlfn.RANK.EQ(Bike_Data[[#This Row],[Product Name Count]],Bike_Data[Product Name Count])</f>
        <v>2944</v>
      </c>
      <c r="M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35" t="s">
        <v>70</v>
      </c>
      <c r="O1835" t="s">
        <v>1861</v>
      </c>
      <c r="P1835">
        <v>1</v>
      </c>
      <c r="Q1835">
        <v>533.99</v>
      </c>
      <c r="R1835">
        <v>0.05</v>
      </c>
      <c r="S1835" t="s">
        <v>47</v>
      </c>
      <c r="T1835">
        <v>3</v>
      </c>
      <c r="U1835" t="s">
        <v>44</v>
      </c>
      <c r="V1835" t="s">
        <v>48</v>
      </c>
      <c r="W1835" t="s">
        <v>49</v>
      </c>
      <c r="X1835" t="s">
        <v>55</v>
      </c>
    </row>
    <row r="1836" spans="1:24" hidden="1" x14ac:dyDescent="0.25">
      <c r="A1836">
        <v>945</v>
      </c>
      <c r="B1836" t="s">
        <v>2702</v>
      </c>
      <c r="C1836" t="s">
        <v>2717</v>
      </c>
      <c r="D1836">
        <v>4</v>
      </c>
      <c r="E1836" t="s">
        <v>23</v>
      </c>
      <c r="F1836" t="s">
        <v>2718</v>
      </c>
      <c r="G1836" t="s">
        <v>44</v>
      </c>
      <c r="H1836" t="s">
        <v>975</v>
      </c>
      <c r="I1836" t="s">
        <v>2719</v>
      </c>
      <c r="J1836" t="s">
        <v>1978</v>
      </c>
      <c r="K1836">
        <f>COUNTIFS(Bike_Data[Product Name],Bike_Data[[#This Row],[Product Name]])</f>
        <v>20</v>
      </c>
      <c r="L1836">
        <f>_xlfn.RANK.EQ(Bike_Data[[#This Row],[Product Name Count]],Bike_Data[Product Name Count])</f>
        <v>3563</v>
      </c>
      <c r="M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6" t="s">
        <v>1867</v>
      </c>
      <c r="O1836" t="s">
        <v>40</v>
      </c>
      <c r="P1836">
        <v>2</v>
      </c>
      <c r="Q1836">
        <v>5999.99</v>
      </c>
      <c r="R1836">
        <v>0.05</v>
      </c>
      <c r="S1836" t="s">
        <v>47</v>
      </c>
      <c r="T1836">
        <v>7</v>
      </c>
      <c r="U1836" t="s">
        <v>44</v>
      </c>
      <c r="V1836" t="s">
        <v>48</v>
      </c>
      <c r="W1836" t="s">
        <v>49</v>
      </c>
      <c r="X1836" t="s">
        <v>55</v>
      </c>
    </row>
    <row r="1837" spans="1:24" hidden="1" x14ac:dyDescent="0.25">
      <c r="A1837">
        <v>945</v>
      </c>
      <c r="B1837" t="s">
        <v>2702</v>
      </c>
      <c r="C1837" t="s">
        <v>2717</v>
      </c>
      <c r="D1837">
        <v>4</v>
      </c>
      <c r="E1837" t="s">
        <v>23</v>
      </c>
      <c r="F1837" t="s">
        <v>2718</v>
      </c>
      <c r="G1837" t="s">
        <v>44</v>
      </c>
      <c r="H1837" t="s">
        <v>975</v>
      </c>
      <c r="I1837" t="s">
        <v>2719</v>
      </c>
      <c r="J1837" t="s">
        <v>1920</v>
      </c>
      <c r="K1837">
        <f>COUNTIFS(Bike_Data[Product Name],Bike_Data[[#This Row],[Product Name]])</f>
        <v>19</v>
      </c>
      <c r="L1837">
        <f>_xlfn.RANK.EQ(Bike_Data[[#This Row],[Product Name Count]],Bike_Data[Product Name Count])</f>
        <v>3683</v>
      </c>
      <c r="M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7" t="s">
        <v>87</v>
      </c>
      <c r="O1837" t="s">
        <v>1857</v>
      </c>
      <c r="P1837">
        <v>2</v>
      </c>
      <c r="Q1837">
        <v>249.99</v>
      </c>
      <c r="R1837">
        <v>0.2</v>
      </c>
      <c r="S1837" t="s">
        <v>47</v>
      </c>
      <c r="T1837">
        <v>2</v>
      </c>
      <c r="U1837" t="s">
        <v>44</v>
      </c>
      <c r="V1837" t="s">
        <v>48</v>
      </c>
      <c r="W1837" t="s">
        <v>49</v>
      </c>
      <c r="X1837" t="s">
        <v>55</v>
      </c>
    </row>
    <row r="1838" spans="1:24" hidden="1" x14ac:dyDescent="0.25">
      <c r="A1838">
        <v>945</v>
      </c>
      <c r="B1838" t="s">
        <v>2702</v>
      </c>
      <c r="C1838" t="s">
        <v>2717</v>
      </c>
      <c r="D1838">
        <v>4</v>
      </c>
      <c r="E1838" t="s">
        <v>23</v>
      </c>
      <c r="F1838" t="s">
        <v>2718</v>
      </c>
      <c r="G1838" t="s">
        <v>44</v>
      </c>
      <c r="H1838" t="s">
        <v>975</v>
      </c>
      <c r="I1838" t="s">
        <v>2719</v>
      </c>
      <c r="J1838" t="s">
        <v>2129</v>
      </c>
      <c r="K1838">
        <f>COUNTIFS(Bike_Data[Product Name],Bike_Data[[#This Row],[Product Name]])</f>
        <v>16</v>
      </c>
      <c r="L1838">
        <f>_xlfn.RANK.EQ(Bike_Data[[#This Row],[Product Name Count]],Bike_Data[Product Name Count])</f>
        <v>3937</v>
      </c>
      <c r="M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8" t="s">
        <v>39</v>
      </c>
      <c r="O1838" t="s">
        <v>1857</v>
      </c>
      <c r="P1838">
        <v>2</v>
      </c>
      <c r="Q1838">
        <v>539.99</v>
      </c>
      <c r="R1838">
        <v>0.1</v>
      </c>
      <c r="S1838" t="s">
        <v>47</v>
      </c>
      <c r="T1838">
        <v>24</v>
      </c>
      <c r="U1838" t="s">
        <v>44</v>
      </c>
      <c r="V1838" t="s">
        <v>48</v>
      </c>
      <c r="W1838" t="s">
        <v>49</v>
      </c>
      <c r="X1838" t="s">
        <v>55</v>
      </c>
    </row>
    <row r="1839" spans="1:24" hidden="1" x14ac:dyDescent="0.25">
      <c r="A1839">
        <v>945</v>
      </c>
      <c r="B1839" t="s">
        <v>2702</v>
      </c>
      <c r="C1839" t="s">
        <v>2717</v>
      </c>
      <c r="D1839">
        <v>4</v>
      </c>
      <c r="E1839" t="s">
        <v>23</v>
      </c>
      <c r="F1839" t="s">
        <v>2718</v>
      </c>
      <c r="G1839" t="s">
        <v>44</v>
      </c>
      <c r="H1839" t="s">
        <v>975</v>
      </c>
      <c r="I1839" t="s">
        <v>2719</v>
      </c>
      <c r="J1839" t="s">
        <v>2115</v>
      </c>
      <c r="K1839">
        <f>COUNTIFS(Bike_Data[Product Name],Bike_Data[[#This Row],[Product Name]])</f>
        <v>11</v>
      </c>
      <c r="L1839">
        <f>_xlfn.RANK.EQ(Bike_Data[[#This Row],[Product Name Count]],Bike_Data[Product Name Count])</f>
        <v>4131</v>
      </c>
      <c r="M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39" t="s">
        <v>39</v>
      </c>
      <c r="O1839" t="s">
        <v>40</v>
      </c>
      <c r="P1839">
        <v>2</v>
      </c>
      <c r="Q1839">
        <v>469.99</v>
      </c>
      <c r="R1839">
        <v>0.05</v>
      </c>
      <c r="S1839" t="s">
        <v>47</v>
      </c>
      <c r="T1839">
        <v>24</v>
      </c>
      <c r="U1839" t="s">
        <v>44</v>
      </c>
      <c r="V1839" t="s">
        <v>48</v>
      </c>
      <c r="W1839" t="s">
        <v>49</v>
      </c>
      <c r="X1839" t="s">
        <v>55</v>
      </c>
    </row>
    <row r="1840" spans="1:24" hidden="1" x14ac:dyDescent="0.25">
      <c r="A1840">
        <v>946</v>
      </c>
      <c r="B1840" t="s">
        <v>2702</v>
      </c>
      <c r="C1840" t="s">
        <v>2709</v>
      </c>
      <c r="D1840">
        <v>4</v>
      </c>
      <c r="E1840" t="s">
        <v>23</v>
      </c>
      <c r="F1840" t="s">
        <v>2720</v>
      </c>
      <c r="G1840" t="s">
        <v>44</v>
      </c>
      <c r="H1840" t="s">
        <v>1218</v>
      </c>
      <c r="I1840" t="s">
        <v>2721</v>
      </c>
      <c r="J1840" t="s">
        <v>86</v>
      </c>
      <c r="K1840">
        <f>COUNTIFS(Bike_Data[Product Name],Bike_Data[[#This Row],[Product Name]])</f>
        <v>180</v>
      </c>
      <c r="L1840">
        <f>_xlfn.RANK.EQ(Bike_Data[[#This Row],[Product Name Count]],Bike_Data[Product Name Count])</f>
        <v>572</v>
      </c>
      <c r="M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40" t="s">
        <v>87</v>
      </c>
      <c r="O1840" t="s">
        <v>37</v>
      </c>
      <c r="P1840">
        <v>2</v>
      </c>
      <c r="Q1840">
        <v>269.99</v>
      </c>
      <c r="R1840">
        <v>0.2</v>
      </c>
      <c r="S1840" t="s">
        <v>47</v>
      </c>
      <c r="T1840">
        <v>0</v>
      </c>
      <c r="U1840" t="s">
        <v>44</v>
      </c>
      <c r="V1840" t="s">
        <v>48</v>
      </c>
      <c r="W1840" t="s">
        <v>49</v>
      </c>
      <c r="X1840" t="s">
        <v>50</v>
      </c>
    </row>
    <row r="1841" spans="1:24" hidden="1" x14ac:dyDescent="0.25">
      <c r="A1841">
        <v>946</v>
      </c>
      <c r="B1841" t="s">
        <v>2702</v>
      </c>
      <c r="C1841" t="s">
        <v>2709</v>
      </c>
      <c r="D1841">
        <v>4</v>
      </c>
      <c r="E1841" t="s">
        <v>23</v>
      </c>
      <c r="F1841" t="s">
        <v>2720</v>
      </c>
      <c r="G1841" t="s">
        <v>44</v>
      </c>
      <c r="H1841" t="s">
        <v>1218</v>
      </c>
      <c r="I1841" t="s">
        <v>2721</v>
      </c>
      <c r="J1841" t="s">
        <v>92</v>
      </c>
      <c r="K1841">
        <f>COUNTIFS(Bike_Data[Product Name],Bike_Data[[#This Row],[Product Name]])</f>
        <v>101</v>
      </c>
      <c r="L1841">
        <f>_xlfn.RANK.EQ(Bike_Data[[#This Row],[Product Name Count]],Bike_Data[Product Name Count])</f>
        <v>862</v>
      </c>
      <c r="M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41" t="s">
        <v>39</v>
      </c>
      <c r="O1841" t="s">
        <v>40</v>
      </c>
      <c r="P1841">
        <v>1</v>
      </c>
      <c r="Q1841">
        <v>3999.99</v>
      </c>
      <c r="R1841">
        <v>0.1</v>
      </c>
      <c r="S1841" t="s">
        <v>47</v>
      </c>
      <c r="T1841">
        <v>8</v>
      </c>
      <c r="U1841" t="s">
        <v>44</v>
      </c>
      <c r="V1841" t="s">
        <v>48</v>
      </c>
      <c r="W1841" t="s">
        <v>49</v>
      </c>
      <c r="X1841" t="s">
        <v>50</v>
      </c>
    </row>
    <row r="1842" spans="1:24" hidden="1" x14ac:dyDescent="0.25">
      <c r="A1842">
        <v>946</v>
      </c>
      <c r="B1842" t="s">
        <v>2702</v>
      </c>
      <c r="C1842" t="s">
        <v>2709</v>
      </c>
      <c r="D1842">
        <v>4</v>
      </c>
      <c r="E1842" t="s">
        <v>23</v>
      </c>
      <c r="F1842" t="s">
        <v>2720</v>
      </c>
      <c r="G1842" t="s">
        <v>44</v>
      </c>
      <c r="H1842" t="s">
        <v>1218</v>
      </c>
      <c r="I1842" t="s">
        <v>2721</v>
      </c>
      <c r="J1842" t="s">
        <v>1868</v>
      </c>
      <c r="K1842">
        <f>COUNTIFS(Bike_Data[Product Name],Bike_Data[[#This Row],[Product Name]])</f>
        <v>28</v>
      </c>
      <c r="L1842">
        <f>_xlfn.RANK.EQ(Bike_Data[[#This Row],[Product Name Count]],Bike_Data[Product Name Count])</f>
        <v>2595</v>
      </c>
      <c r="M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2" t="s">
        <v>1867</v>
      </c>
      <c r="O1842" t="s">
        <v>40</v>
      </c>
      <c r="P1842">
        <v>2</v>
      </c>
      <c r="Q1842">
        <v>5499.99</v>
      </c>
      <c r="R1842">
        <v>7.0000000000000007E-2</v>
      </c>
      <c r="S1842" t="s">
        <v>47</v>
      </c>
      <c r="T1842">
        <v>20</v>
      </c>
      <c r="U1842" t="s">
        <v>44</v>
      </c>
      <c r="V1842" t="s">
        <v>48</v>
      </c>
      <c r="W1842" t="s">
        <v>49</v>
      </c>
      <c r="X1842" t="s">
        <v>50</v>
      </c>
    </row>
    <row r="1843" spans="1:24" hidden="1" x14ac:dyDescent="0.25">
      <c r="A1843">
        <v>946</v>
      </c>
      <c r="B1843" t="s">
        <v>2702</v>
      </c>
      <c r="C1843" t="s">
        <v>2709</v>
      </c>
      <c r="D1843">
        <v>4</v>
      </c>
      <c r="E1843" t="s">
        <v>23</v>
      </c>
      <c r="F1843" t="s">
        <v>2720</v>
      </c>
      <c r="G1843" t="s">
        <v>44</v>
      </c>
      <c r="H1843" t="s">
        <v>1218</v>
      </c>
      <c r="I1843" t="s">
        <v>2721</v>
      </c>
      <c r="J1843" t="s">
        <v>1887</v>
      </c>
      <c r="K1843">
        <f>COUNTIFS(Bike_Data[Product Name],Bike_Data[[#This Row],[Product Name]])</f>
        <v>25</v>
      </c>
      <c r="L1843">
        <f>_xlfn.RANK.EQ(Bike_Data[[#This Row],[Product Name Count]],Bike_Data[Product Name Count])</f>
        <v>2944</v>
      </c>
      <c r="M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3" t="s">
        <v>29</v>
      </c>
      <c r="O1843" t="s">
        <v>40</v>
      </c>
      <c r="P1843">
        <v>1</v>
      </c>
      <c r="Q1843">
        <v>3499.99</v>
      </c>
      <c r="R1843">
        <v>0.05</v>
      </c>
      <c r="S1843" t="s">
        <v>47</v>
      </c>
      <c r="T1843">
        <v>4</v>
      </c>
      <c r="U1843" t="s">
        <v>44</v>
      </c>
      <c r="V1843" t="s">
        <v>48</v>
      </c>
      <c r="W1843" t="s">
        <v>49</v>
      </c>
      <c r="X1843" t="s">
        <v>50</v>
      </c>
    </row>
    <row r="1844" spans="1:24" hidden="1" x14ac:dyDescent="0.25">
      <c r="A1844">
        <v>946</v>
      </c>
      <c r="B1844" t="s">
        <v>2702</v>
      </c>
      <c r="C1844" t="s">
        <v>2709</v>
      </c>
      <c r="D1844">
        <v>4</v>
      </c>
      <c r="E1844" t="s">
        <v>23</v>
      </c>
      <c r="F1844" t="s">
        <v>2720</v>
      </c>
      <c r="G1844" t="s">
        <v>44</v>
      </c>
      <c r="H1844" t="s">
        <v>1218</v>
      </c>
      <c r="I1844" t="s">
        <v>2721</v>
      </c>
      <c r="J1844" t="s">
        <v>1856</v>
      </c>
      <c r="K1844">
        <f>COUNTIFS(Bike_Data[Product Name],Bike_Data[[#This Row],[Product Name]])</f>
        <v>21</v>
      </c>
      <c r="L1844">
        <f>_xlfn.RANK.EQ(Bike_Data[[#This Row],[Product Name Count]],Bike_Data[Product Name Count])</f>
        <v>3437</v>
      </c>
      <c r="M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4" t="s">
        <v>87</v>
      </c>
      <c r="O1844" t="s">
        <v>1857</v>
      </c>
      <c r="P1844">
        <v>2</v>
      </c>
      <c r="Q1844">
        <v>329.99</v>
      </c>
      <c r="R1844">
        <v>0.2</v>
      </c>
      <c r="S1844" t="s">
        <v>47</v>
      </c>
      <c r="T1844">
        <v>6</v>
      </c>
      <c r="U1844" t="s">
        <v>44</v>
      </c>
      <c r="V1844" t="s">
        <v>48</v>
      </c>
      <c r="W1844" t="s">
        <v>49</v>
      </c>
      <c r="X1844" t="s">
        <v>50</v>
      </c>
    </row>
    <row r="1845" spans="1:24" hidden="1" x14ac:dyDescent="0.25">
      <c r="A1845">
        <v>948</v>
      </c>
      <c r="B1845" t="s">
        <v>2709</v>
      </c>
      <c r="C1845" t="s">
        <v>2714</v>
      </c>
      <c r="D1845">
        <v>4</v>
      </c>
      <c r="E1845" t="s">
        <v>23</v>
      </c>
      <c r="F1845" t="s">
        <v>2724</v>
      </c>
      <c r="G1845" t="s">
        <v>44</v>
      </c>
      <c r="H1845" t="s">
        <v>167</v>
      </c>
      <c r="I1845" t="s">
        <v>2725</v>
      </c>
      <c r="J1845" t="s">
        <v>118</v>
      </c>
      <c r="K1845">
        <f>COUNTIFS(Bike_Data[Product Name],Bike_Data[[#This Row],[Product Name]])</f>
        <v>100</v>
      </c>
      <c r="L1845">
        <f>_xlfn.RANK.EQ(Bike_Data[[#This Row],[Product Name Count]],Bike_Data[Product Name Count])</f>
        <v>1064</v>
      </c>
      <c r="M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45" t="s">
        <v>87</v>
      </c>
      <c r="O1845" t="s">
        <v>37</v>
      </c>
      <c r="P1845">
        <v>2</v>
      </c>
      <c r="Q1845">
        <v>299.99</v>
      </c>
      <c r="R1845">
        <v>0.2</v>
      </c>
      <c r="S1845" t="s">
        <v>47</v>
      </c>
      <c r="T1845">
        <v>12</v>
      </c>
      <c r="U1845" t="s">
        <v>44</v>
      </c>
      <c r="V1845" t="s">
        <v>48</v>
      </c>
      <c r="W1845" t="s">
        <v>49</v>
      </c>
      <c r="X1845" t="s">
        <v>50</v>
      </c>
    </row>
    <row r="1846" spans="1:24" hidden="1" x14ac:dyDescent="0.25">
      <c r="A1846">
        <v>948</v>
      </c>
      <c r="B1846" t="s">
        <v>2709</v>
      </c>
      <c r="C1846" t="s">
        <v>2714</v>
      </c>
      <c r="D1846">
        <v>4</v>
      </c>
      <c r="E1846" t="s">
        <v>23</v>
      </c>
      <c r="F1846" t="s">
        <v>2724</v>
      </c>
      <c r="G1846" t="s">
        <v>44</v>
      </c>
      <c r="H1846" t="s">
        <v>167</v>
      </c>
      <c r="I1846" t="s">
        <v>2725</v>
      </c>
      <c r="J1846" t="s">
        <v>35</v>
      </c>
      <c r="K1846">
        <f>COUNTIFS(Bike_Data[Product Name],Bike_Data[[#This Row],[Product Name]])</f>
        <v>84</v>
      </c>
      <c r="L1846">
        <f>_xlfn.RANK.EQ(Bike_Data[[#This Row],[Product Name Count]],Bike_Data[Product Name Count])</f>
        <v>2086</v>
      </c>
      <c r="M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46" t="s">
        <v>36</v>
      </c>
      <c r="O1846" t="s">
        <v>37</v>
      </c>
      <c r="P1846">
        <v>2</v>
      </c>
      <c r="Q1846">
        <v>599.99</v>
      </c>
      <c r="R1846">
        <v>0.1</v>
      </c>
      <c r="S1846" t="s">
        <v>47</v>
      </c>
      <c r="T1846">
        <v>20</v>
      </c>
      <c r="U1846" t="s">
        <v>44</v>
      </c>
      <c r="V1846" t="s">
        <v>48</v>
      </c>
      <c r="W1846" t="s">
        <v>49</v>
      </c>
      <c r="X1846" t="s">
        <v>50</v>
      </c>
    </row>
    <row r="1847" spans="1:24" hidden="1" x14ac:dyDescent="0.25">
      <c r="A1847">
        <v>948</v>
      </c>
      <c r="B1847" t="s">
        <v>2709</v>
      </c>
      <c r="C1847" t="s">
        <v>2714</v>
      </c>
      <c r="D1847">
        <v>4</v>
      </c>
      <c r="E1847" t="s">
        <v>23</v>
      </c>
      <c r="F1847" t="s">
        <v>2724</v>
      </c>
      <c r="G1847" t="s">
        <v>44</v>
      </c>
      <c r="H1847" t="s">
        <v>167</v>
      </c>
      <c r="I1847" t="s">
        <v>2725</v>
      </c>
      <c r="J1847" t="s">
        <v>1979</v>
      </c>
      <c r="K1847">
        <f>COUNTIFS(Bike_Data[Product Name],Bike_Data[[#This Row],[Product Name]])</f>
        <v>26</v>
      </c>
      <c r="L1847">
        <f>_xlfn.RANK.EQ(Bike_Data[[#This Row],[Product Name Count]],Bike_Data[Product Name Count])</f>
        <v>2762</v>
      </c>
      <c r="M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7" t="s">
        <v>87</v>
      </c>
      <c r="O1847" t="s">
        <v>37</v>
      </c>
      <c r="P1847">
        <v>1</v>
      </c>
      <c r="Q1847">
        <v>339.99</v>
      </c>
      <c r="R1847">
        <v>0.2</v>
      </c>
      <c r="S1847" t="s">
        <v>47</v>
      </c>
      <c r="T1847">
        <v>4</v>
      </c>
      <c r="U1847" t="s">
        <v>44</v>
      </c>
      <c r="V1847" t="s">
        <v>48</v>
      </c>
      <c r="W1847" t="s">
        <v>49</v>
      </c>
      <c r="X1847" t="s">
        <v>50</v>
      </c>
    </row>
    <row r="1848" spans="1:24" hidden="1" x14ac:dyDescent="0.25">
      <c r="A1848">
        <v>948</v>
      </c>
      <c r="B1848" t="s">
        <v>2709</v>
      </c>
      <c r="C1848" t="s">
        <v>2714</v>
      </c>
      <c r="D1848">
        <v>4</v>
      </c>
      <c r="E1848" t="s">
        <v>23</v>
      </c>
      <c r="F1848" t="s">
        <v>2724</v>
      </c>
      <c r="G1848" t="s">
        <v>44</v>
      </c>
      <c r="H1848" t="s">
        <v>167</v>
      </c>
      <c r="I1848" t="s">
        <v>2725</v>
      </c>
      <c r="J1848" t="s">
        <v>2136</v>
      </c>
      <c r="K1848">
        <f>COUNTIFS(Bike_Data[Product Name],Bike_Data[[#This Row],[Product Name]])</f>
        <v>26</v>
      </c>
      <c r="L1848">
        <f>_xlfn.RANK.EQ(Bike_Data[[#This Row],[Product Name Count]],Bike_Data[Product Name Count])</f>
        <v>2762</v>
      </c>
      <c r="M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8" t="s">
        <v>87</v>
      </c>
      <c r="O1848" t="s">
        <v>1857</v>
      </c>
      <c r="P1848">
        <v>2</v>
      </c>
      <c r="Q1848">
        <v>209.99</v>
      </c>
      <c r="R1848">
        <v>0.2</v>
      </c>
      <c r="S1848" t="s">
        <v>47</v>
      </c>
      <c r="T1848">
        <v>22</v>
      </c>
      <c r="U1848" t="s">
        <v>44</v>
      </c>
      <c r="V1848" t="s">
        <v>48</v>
      </c>
      <c r="W1848" t="s">
        <v>49</v>
      </c>
      <c r="X1848" t="s">
        <v>50</v>
      </c>
    </row>
    <row r="1849" spans="1:24" hidden="1" x14ac:dyDescent="0.25">
      <c r="A1849">
        <v>948</v>
      </c>
      <c r="B1849" t="s">
        <v>2709</v>
      </c>
      <c r="C1849" t="s">
        <v>2714</v>
      </c>
      <c r="D1849">
        <v>4</v>
      </c>
      <c r="E1849" t="s">
        <v>23</v>
      </c>
      <c r="F1849" t="s">
        <v>2724</v>
      </c>
      <c r="G1849" t="s">
        <v>44</v>
      </c>
      <c r="H1849" t="s">
        <v>167</v>
      </c>
      <c r="I1849" t="s">
        <v>2725</v>
      </c>
      <c r="J1849" t="s">
        <v>1875</v>
      </c>
      <c r="K1849">
        <f>COUNTIFS(Bike_Data[Product Name],Bike_Data[[#This Row],[Product Name]])</f>
        <v>22</v>
      </c>
      <c r="L1849">
        <f>_xlfn.RANK.EQ(Bike_Data[[#This Row],[Product Name Count]],Bike_Data[Product Name Count])</f>
        <v>3283</v>
      </c>
      <c r="M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49" t="s">
        <v>36</v>
      </c>
      <c r="O1849" t="s">
        <v>1861</v>
      </c>
      <c r="P1849">
        <v>2</v>
      </c>
      <c r="Q1849">
        <v>619.99</v>
      </c>
      <c r="R1849">
        <v>0.2</v>
      </c>
      <c r="S1849" t="s">
        <v>47</v>
      </c>
      <c r="T1849">
        <v>1</v>
      </c>
      <c r="U1849" t="s">
        <v>44</v>
      </c>
      <c r="V1849" t="s">
        <v>48</v>
      </c>
      <c r="W1849" t="s">
        <v>49</v>
      </c>
      <c r="X1849" t="s">
        <v>50</v>
      </c>
    </row>
    <row r="1850" spans="1:24" hidden="1" x14ac:dyDescent="0.25">
      <c r="A1850">
        <v>950</v>
      </c>
      <c r="B1850" t="s">
        <v>2717</v>
      </c>
      <c r="C1850" t="s">
        <v>2728</v>
      </c>
      <c r="D1850">
        <v>4</v>
      </c>
      <c r="E1850" t="s">
        <v>23</v>
      </c>
      <c r="F1850" t="s">
        <v>2729</v>
      </c>
      <c r="G1850" t="s">
        <v>44</v>
      </c>
      <c r="H1850" t="s">
        <v>195</v>
      </c>
      <c r="I1850" t="s">
        <v>2730</v>
      </c>
      <c r="J1850" t="s">
        <v>1868</v>
      </c>
      <c r="K1850">
        <f>COUNTIFS(Bike_Data[Product Name],Bike_Data[[#This Row],[Product Name]])</f>
        <v>28</v>
      </c>
      <c r="L1850">
        <f>_xlfn.RANK.EQ(Bike_Data[[#This Row],[Product Name Count]],Bike_Data[Product Name Count])</f>
        <v>2595</v>
      </c>
      <c r="M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50" t="s">
        <v>1867</v>
      </c>
      <c r="O1850" t="s">
        <v>40</v>
      </c>
      <c r="P1850">
        <v>1</v>
      </c>
      <c r="Q1850">
        <v>5499.99</v>
      </c>
      <c r="R1850">
        <v>0.05</v>
      </c>
      <c r="S1850" t="s">
        <v>47</v>
      </c>
      <c r="T1850">
        <v>20</v>
      </c>
      <c r="U1850" t="s">
        <v>44</v>
      </c>
      <c r="V1850" t="s">
        <v>48</v>
      </c>
      <c r="W1850" t="s">
        <v>49</v>
      </c>
      <c r="X1850" t="s">
        <v>50</v>
      </c>
    </row>
    <row r="1851" spans="1:24" hidden="1" x14ac:dyDescent="0.25">
      <c r="A1851">
        <v>951</v>
      </c>
      <c r="B1851" t="s">
        <v>2717</v>
      </c>
      <c r="C1851" t="s">
        <v>2731</v>
      </c>
      <c r="D1851">
        <v>4</v>
      </c>
      <c r="E1851" t="s">
        <v>23</v>
      </c>
      <c r="F1851" t="s">
        <v>2732</v>
      </c>
      <c r="G1851" t="s">
        <v>44</v>
      </c>
      <c r="H1851" t="s">
        <v>233</v>
      </c>
      <c r="I1851" t="s">
        <v>2733</v>
      </c>
      <c r="J1851" t="s">
        <v>1887</v>
      </c>
      <c r="K1851">
        <f>COUNTIFS(Bike_Data[Product Name],Bike_Data[[#This Row],[Product Name]])</f>
        <v>25</v>
      </c>
      <c r="L1851">
        <f>_xlfn.RANK.EQ(Bike_Data[[#This Row],[Product Name Count]],Bike_Data[Product Name Count])</f>
        <v>2944</v>
      </c>
      <c r="M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51" t="s">
        <v>29</v>
      </c>
      <c r="O1851" t="s">
        <v>40</v>
      </c>
      <c r="P1851">
        <v>2</v>
      </c>
      <c r="Q1851">
        <v>3499.99</v>
      </c>
      <c r="R1851">
        <v>0.2</v>
      </c>
      <c r="S1851" t="s">
        <v>47</v>
      </c>
      <c r="T1851">
        <v>4</v>
      </c>
      <c r="U1851" t="s">
        <v>44</v>
      </c>
      <c r="V1851" t="s">
        <v>48</v>
      </c>
      <c r="W1851" t="s">
        <v>49</v>
      </c>
      <c r="X1851" t="s">
        <v>55</v>
      </c>
    </row>
    <row r="1852" spans="1:24" hidden="1" x14ac:dyDescent="0.25">
      <c r="A1852">
        <v>951</v>
      </c>
      <c r="B1852" t="s">
        <v>2717</v>
      </c>
      <c r="C1852" t="s">
        <v>2731</v>
      </c>
      <c r="D1852">
        <v>4</v>
      </c>
      <c r="E1852" t="s">
        <v>23</v>
      </c>
      <c r="F1852" t="s">
        <v>2732</v>
      </c>
      <c r="G1852" t="s">
        <v>44</v>
      </c>
      <c r="H1852" t="s">
        <v>233</v>
      </c>
      <c r="I1852" t="s">
        <v>2733</v>
      </c>
      <c r="J1852" t="s">
        <v>1930</v>
      </c>
      <c r="K1852">
        <f>COUNTIFS(Bike_Data[Product Name],Bike_Data[[#This Row],[Product Name]])</f>
        <v>25</v>
      </c>
      <c r="L1852">
        <f>_xlfn.RANK.EQ(Bike_Data[[#This Row],[Product Name Count]],Bike_Data[Product Name Count])</f>
        <v>2944</v>
      </c>
      <c r="M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52" t="s">
        <v>39</v>
      </c>
      <c r="O1852" t="s">
        <v>40</v>
      </c>
      <c r="P1852">
        <v>2</v>
      </c>
      <c r="Q1852">
        <v>5299.99</v>
      </c>
      <c r="R1852">
        <v>0.1</v>
      </c>
      <c r="S1852" t="s">
        <v>47</v>
      </c>
      <c r="T1852">
        <v>2</v>
      </c>
      <c r="U1852" t="s">
        <v>44</v>
      </c>
      <c r="V1852" t="s">
        <v>48</v>
      </c>
      <c r="W1852" t="s">
        <v>49</v>
      </c>
      <c r="X1852" t="s">
        <v>55</v>
      </c>
    </row>
    <row r="1853" spans="1:24" hidden="1" x14ac:dyDescent="0.25">
      <c r="A1853">
        <v>951</v>
      </c>
      <c r="B1853" t="s">
        <v>2717</v>
      </c>
      <c r="C1853" t="s">
        <v>2731</v>
      </c>
      <c r="D1853">
        <v>4</v>
      </c>
      <c r="E1853" t="s">
        <v>23</v>
      </c>
      <c r="F1853" t="s">
        <v>2732</v>
      </c>
      <c r="G1853" t="s">
        <v>44</v>
      </c>
      <c r="H1853" t="s">
        <v>233</v>
      </c>
      <c r="I1853" t="s">
        <v>2733</v>
      </c>
      <c r="J1853" t="s">
        <v>1961</v>
      </c>
      <c r="K1853">
        <f>COUNTIFS(Bike_Data[Product Name],Bike_Data[[#This Row],[Product Name]])</f>
        <v>18</v>
      </c>
      <c r="L1853">
        <f>_xlfn.RANK.EQ(Bike_Data[[#This Row],[Product Name Count]],Bike_Data[Product Name Count])</f>
        <v>3778</v>
      </c>
      <c r="M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53" t="s">
        <v>1867</v>
      </c>
      <c r="O1853" t="s">
        <v>40</v>
      </c>
      <c r="P1853">
        <v>1</v>
      </c>
      <c r="Q1853">
        <v>2599.9899999999998</v>
      </c>
      <c r="R1853">
        <v>0.1</v>
      </c>
      <c r="S1853" t="s">
        <v>47</v>
      </c>
      <c r="T1853">
        <v>17</v>
      </c>
      <c r="U1853" t="s">
        <v>44</v>
      </c>
      <c r="V1853" t="s">
        <v>48</v>
      </c>
      <c r="W1853" t="s">
        <v>49</v>
      </c>
      <c r="X1853" t="s">
        <v>55</v>
      </c>
    </row>
    <row r="1854" spans="1:24" hidden="1" x14ac:dyDescent="0.25">
      <c r="A1854">
        <v>952</v>
      </c>
      <c r="B1854" t="s">
        <v>2717</v>
      </c>
      <c r="C1854" t="s">
        <v>2728</v>
      </c>
      <c r="D1854">
        <v>4</v>
      </c>
      <c r="E1854" t="s">
        <v>23</v>
      </c>
      <c r="F1854" t="s">
        <v>2734</v>
      </c>
      <c r="G1854" t="s">
        <v>44</v>
      </c>
      <c r="H1854" t="s">
        <v>914</v>
      </c>
      <c r="I1854" t="s">
        <v>2735</v>
      </c>
      <c r="J1854" t="s">
        <v>35</v>
      </c>
      <c r="K1854">
        <f>COUNTIFS(Bike_Data[Product Name],Bike_Data[[#This Row],[Product Name]])</f>
        <v>84</v>
      </c>
      <c r="L1854">
        <f>_xlfn.RANK.EQ(Bike_Data[[#This Row],[Product Name Count]],Bike_Data[Product Name Count])</f>
        <v>2086</v>
      </c>
      <c r="M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54" t="s">
        <v>36</v>
      </c>
      <c r="O1854" t="s">
        <v>37</v>
      </c>
      <c r="P1854">
        <v>2</v>
      </c>
      <c r="Q1854">
        <v>599.99</v>
      </c>
      <c r="R1854">
        <v>7.0000000000000007E-2</v>
      </c>
      <c r="S1854" t="s">
        <v>47</v>
      </c>
      <c r="T1854">
        <v>20</v>
      </c>
      <c r="U1854" t="s">
        <v>44</v>
      </c>
      <c r="V1854" t="s">
        <v>48</v>
      </c>
      <c r="W1854" t="s">
        <v>49</v>
      </c>
      <c r="X1854" t="s">
        <v>55</v>
      </c>
    </row>
    <row r="1855" spans="1:24" hidden="1" x14ac:dyDescent="0.25">
      <c r="A1855">
        <v>952</v>
      </c>
      <c r="B1855" t="s">
        <v>2717</v>
      </c>
      <c r="C1855" t="s">
        <v>2728</v>
      </c>
      <c r="D1855">
        <v>4</v>
      </c>
      <c r="E1855" t="s">
        <v>23</v>
      </c>
      <c r="F1855" t="s">
        <v>2734</v>
      </c>
      <c r="G1855" t="s">
        <v>44</v>
      </c>
      <c r="H1855" t="s">
        <v>914</v>
      </c>
      <c r="I1855" t="s">
        <v>2735</v>
      </c>
      <c r="J1855" t="s">
        <v>2082</v>
      </c>
      <c r="K1855">
        <f>COUNTIFS(Bike_Data[Product Name],Bike_Data[[#This Row],[Product Name]])</f>
        <v>15</v>
      </c>
      <c r="L1855">
        <f>_xlfn.RANK.EQ(Bike_Data[[#This Row],[Product Name Count]],Bike_Data[Product Name Count])</f>
        <v>4033</v>
      </c>
      <c r="M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55" t="s">
        <v>1867</v>
      </c>
      <c r="O1855" t="s">
        <v>40</v>
      </c>
      <c r="P1855">
        <v>1</v>
      </c>
      <c r="Q1855">
        <v>1999.99</v>
      </c>
      <c r="R1855">
        <v>0.05</v>
      </c>
      <c r="S1855" t="s">
        <v>47</v>
      </c>
      <c r="T1855">
        <v>27</v>
      </c>
      <c r="U1855" t="s">
        <v>44</v>
      </c>
      <c r="V1855" t="s">
        <v>48</v>
      </c>
      <c r="W1855" t="s">
        <v>49</v>
      </c>
      <c r="X1855" t="s">
        <v>55</v>
      </c>
    </row>
    <row r="1856" spans="1:24" hidden="1" x14ac:dyDescent="0.25">
      <c r="A1856">
        <v>953</v>
      </c>
      <c r="B1856" t="s">
        <v>2717</v>
      </c>
      <c r="C1856" t="s">
        <v>2714</v>
      </c>
      <c r="D1856">
        <v>4</v>
      </c>
      <c r="E1856" t="s">
        <v>23</v>
      </c>
      <c r="F1856" t="s">
        <v>2736</v>
      </c>
      <c r="G1856" t="s">
        <v>44</v>
      </c>
      <c r="H1856" t="s">
        <v>1119</v>
      </c>
      <c r="I1856" t="s">
        <v>2737</v>
      </c>
      <c r="J1856" t="s">
        <v>118</v>
      </c>
      <c r="K1856">
        <f>COUNTIFS(Bike_Data[Product Name],Bike_Data[[#This Row],[Product Name]])</f>
        <v>100</v>
      </c>
      <c r="L1856">
        <f>_xlfn.RANK.EQ(Bike_Data[[#This Row],[Product Name Count]],Bike_Data[Product Name Count])</f>
        <v>1064</v>
      </c>
      <c r="M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56" t="s">
        <v>87</v>
      </c>
      <c r="O1856" t="s">
        <v>37</v>
      </c>
      <c r="P1856">
        <v>2</v>
      </c>
      <c r="Q1856">
        <v>299.99</v>
      </c>
      <c r="R1856">
        <v>7.0000000000000007E-2</v>
      </c>
      <c r="S1856" t="s">
        <v>47</v>
      </c>
      <c r="T1856">
        <v>12</v>
      </c>
      <c r="U1856" t="s">
        <v>44</v>
      </c>
      <c r="V1856" t="s">
        <v>48</v>
      </c>
      <c r="W1856" t="s">
        <v>49</v>
      </c>
      <c r="X1856" t="s">
        <v>55</v>
      </c>
    </row>
    <row r="1857" spans="1:24" hidden="1" x14ac:dyDescent="0.25">
      <c r="A1857">
        <v>954</v>
      </c>
      <c r="B1857" t="s">
        <v>2714</v>
      </c>
      <c r="C1857" t="s">
        <v>2738</v>
      </c>
      <c r="D1857">
        <v>4</v>
      </c>
      <c r="E1857" t="s">
        <v>23</v>
      </c>
      <c r="F1857" t="s">
        <v>2739</v>
      </c>
      <c r="G1857" t="s">
        <v>44</v>
      </c>
      <c r="H1857" t="s">
        <v>1207</v>
      </c>
      <c r="I1857" t="s">
        <v>2740</v>
      </c>
      <c r="J1857" t="s">
        <v>41</v>
      </c>
      <c r="K1857">
        <f>COUNTIFS(Bike_Data[Product Name],Bike_Data[[#This Row],[Product Name]])</f>
        <v>97</v>
      </c>
      <c r="L1857">
        <f>_xlfn.RANK.EQ(Bike_Data[[#This Row],[Product Name Count]],Bike_Data[Product Name Count])</f>
        <v>1262</v>
      </c>
      <c r="M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57" t="s">
        <v>39</v>
      </c>
      <c r="O1857" t="s">
        <v>40</v>
      </c>
      <c r="P1857">
        <v>2</v>
      </c>
      <c r="Q1857">
        <v>2899.99</v>
      </c>
      <c r="R1857">
        <v>0.1</v>
      </c>
      <c r="S1857" t="s">
        <v>47</v>
      </c>
      <c r="T1857">
        <v>2</v>
      </c>
      <c r="U1857" t="s">
        <v>44</v>
      </c>
      <c r="V1857" t="s">
        <v>48</v>
      </c>
      <c r="W1857" t="s">
        <v>49</v>
      </c>
      <c r="X1857" t="s">
        <v>50</v>
      </c>
    </row>
    <row r="1858" spans="1:24" hidden="1" x14ac:dyDescent="0.25">
      <c r="A1858">
        <v>955</v>
      </c>
      <c r="B1858" t="s">
        <v>2714</v>
      </c>
      <c r="C1858" t="s">
        <v>2728</v>
      </c>
      <c r="D1858">
        <v>4</v>
      </c>
      <c r="E1858" t="s">
        <v>23</v>
      </c>
      <c r="F1858" t="s">
        <v>2741</v>
      </c>
      <c r="G1858" t="s">
        <v>44</v>
      </c>
      <c r="H1858" t="s">
        <v>830</v>
      </c>
      <c r="I1858" t="s">
        <v>2742</v>
      </c>
      <c r="J1858" t="s">
        <v>1930</v>
      </c>
      <c r="K1858">
        <f>COUNTIFS(Bike_Data[Product Name],Bike_Data[[#This Row],[Product Name]])</f>
        <v>25</v>
      </c>
      <c r="L1858">
        <f>_xlfn.RANK.EQ(Bike_Data[[#This Row],[Product Name Count]],Bike_Data[Product Name Count])</f>
        <v>2944</v>
      </c>
      <c r="M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58" t="s">
        <v>39</v>
      </c>
      <c r="O1858" t="s">
        <v>40</v>
      </c>
      <c r="P1858">
        <v>1</v>
      </c>
      <c r="Q1858">
        <v>5299.99</v>
      </c>
      <c r="R1858">
        <v>0.1</v>
      </c>
      <c r="S1858" t="s">
        <v>47</v>
      </c>
      <c r="T1858">
        <v>2</v>
      </c>
      <c r="U1858" t="s">
        <v>44</v>
      </c>
      <c r="V1858" t="s">
        <v>48</v>
      </c>
      <c r="W1858" t="s">
        <v>49</v>
      </c>
      <c r="X1858" t="s">
        <v>50</v>
      </c>
    </row>
    <row r="1859" spans="1:24" hidden="1" x14ac:dyDescent="0.25">
      <c r="A1859">
        <v>955</v>
      </c>
      <c r="B1859" t="s">
        <v>2714</v>
      </c>
      <c r="C1859" t="s">
        <v>2728</v>
      </c>
      <c r="D1859">
        <v>4</v>
      </c>
      <c r="E1859" t="s">
        <v>23</v>
      </c>
      <c r="F1859" t="s">
        <v>2741</v>
      </c>
      <c r="G1859" t="s">
        <v>44</v>
      </c>
      <c r="H1859" t="s">
        <v>830</v>
      </c>
      <c r="I1859" t="s">
        <v>2742</v>
      </c>
      <c r="J1859" t="s">
        <v>1932</v>
      </c>
      <c r="K1859">
        <f>COUNTIFS(Bike_Data[Product Name],Bike_Data[[#This Row],[Product Name]])</f>
        <v>23</v>
      </c>
      <c r="L1859">
        <f>_xlfn.RANK.EQ(Bike_Data[[#This Row],[Product Name Count]],Bike_Data[Product Name Count])</f>
        <v>3237</v>
      </c>
      <c r="M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59" t="s">
        <v>87</v>
      </c>
      <c r="O1859" t="s">
        <v>40</v>
      </c>
      <c r="P1859">
        <v>1</v>
      </c>
      <c r="Q1859">
        <v>189.99</v>
      </c>
      <c r="R1859">
        <v>0.05</v>
      </c>
      <c r="S1859" t="s">
        <v>47</v>
      </c>
      <c r="T1859">
        <v>8</v>
      </c>
      <c r="U1859" t="s">
        <v>44</v>
      </c>
      <c r="V1859" t="s">
        <v>48</v>
      </c>
      <c r="W1859" t="s">
        <v>49</v>
      </c>
      <c r="X1859" t="s">
        <v>50</v>
      </c>
    </row>
    <row r="1860" spans="1:24" hidden="1" x14ac:dyDescent="0.25">
      <c r="A1860">
        <v>955</v>
      </c>
      <c r="B1860" t="s">
        <v>2714</v>
      </c>
      <c r="C1860" t="s">
        <v>2728</v>
      </c>
      <c r="D1860">
        <v>4</v>
      </c>
      <c r="E1860" t="s">
        <v>23</v>
      </c>
      <c r="F1860" t="s">
        <v>2741</v>
      </c>
      <c r="G1860" t="s">
        <v>44</v>
      </c>
      <c r="H1860" t="s">
        <v>830</v>
      </c>
      <c r="I1860" t="s">
        <v>2742</v>
      </c>
      <c r="J1860" t="s">
        <v>1964</v>
      </c>
      <c r="K1860">
        <f>COUNTIFS(Bike_Data[Product Name],Bike_Data[[#This Row],[Product Name]])</f>
        <v>21</v>
      </c>
      <c r="L1860">
        <f>_xlfn.RANK.EQ(Bike_Data[[#This Row],[Product Name Count]],Bike_Data[Product Name Count])</f>
        <v>3437</v>
      </c>
      <c r="M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60" t="s">
        <v>29</v>
      </c>
      <c r="O1860" t="s">
        <v>40</v>
      </c>
      <c r="P1860">
        <v>1</v>
      </c>
      <c r="Q1860">
        <v>3499.99</v>
      </c>
      <c r="R1860">
        <v>0.2</v>
      </c>
      <c r="S1860" t="s">
        <v>47</v>
      </c>
      <c r="T1860">
        <v>5</v>
      </c>
      <c r="U1860" t="s">
        <v>44</v>
      </c>
      <c r="V1860" t="s">
        <v>48</v>
      </c>
      <c r="W1860" t="s">
        <v>49</v>
      </c>
      <c r="X1860" t="s">
        <v>50</v>
      </c>
    </row>
    <row r="1861" spans="1:24" hidden="1" x14ac:dyDescent="0.25">
      <c r="A1861">
        <v>955</v>
      </c>
      <c r="B1861" t="s">
        <v>2714</v>
      </c>
      <c r="C1861" t="s">
        <v>2728</v>
      </c>
      <c r="D1861">
        <v>4</v>
      </c>
      <c r="E1861" t="s">
        <v>23</v>
      </c>
      <c r="F1861" t="s">
        <v>2741</v>
      </c>
      <c r="G1861" t="s">
        <v>44</v>
      </c>
      <c r="H1861" t="s">
        <v>830</v>
      </c>
      <c r="I1861" t="s">
        <v>2742</v>
      </c>
      <c r="J1861" t="s">
        <v>2012</v>
      </c>
      <c r="K1861">
        <f>COUNTIFS(Bike_Data[Product Name],Bike_Data[[#This Row],[Product Name]])</f>
        <v>20</v>
      </c>
      <c r="L1861">
        <f>_xlfn.RANK.EQ(Bike_Data[[#This Row],[Product Name Count]],Bike_Data[Product Name Count])</f>
        <v>3563</v>
      </c>
      <c r="M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61" t="s">
        <v>87</v>
      </c>
      <c r="O1861" t="s">
        <v>37</v>
      </c>
      <c r="P1861">
        <v>1</v>
      </c>
      <c r="Q1861">
        <v>349.99</v>
      </c>
      <c r="R1861">
        <v>0.05</v>
      </c>
      <c r="S1861" t="s">
        <v>47</v>
      </c>
      <c r="T1861">
        <v>22</v>
      </c>
      <c r="U1861" t="s">
        <v>44</v>
      </c>
      <c r="V1861" t="s">
        <v>48</v>
      </c>
      <c r="W1861" t="s">
        <v>49</v>
      </c>
      <c r="X1861" t="s">
        <v>50</v>
      </c>
    </row>
    <row r="1862" spans="1:24" hidden="1" x14ac:dyDescent="0.25">
      <c r="A1862">
        <v>955</v>
      </c>
      <c r="B1862" t="s">
        <v>2714</v>
      </c>
      <c r="C1862" t="s">
        <v>2728</v>
      </c>
      <c r="D1862">
        <v>4</v>
      </c>
      <c r="E1862" t="s">
        <v>23</v>
      </c>
      <c r="F1862" t="s">
        <v>2741</v>
      </c>
      <c r="G1862" t="s">
        <v>44</v>
      </c>
      <c r="H1862" t="s">
        <v>830</v>
      </c>
      <c r="I1862" t="s">
        <v>2742</v>
      </c>
      <c r="J1862" t="s">
        <v>2075</v>
      </c>
      <c r="K1862">
        <f>COUNTIFS(Bike_Data[Product Name],Bike_Data[[#This Row],[Product Name]])</f>
        <v>13</v>
      </c>
      <c r="L1862">
        <f>_xlfn.RANK.EQ(Bike_Data[[#This Row],[Product Name Count]],Bike_Data[Product Name Count])</f>
        <v>4106</v>
      </c>
      <c r="M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62" t="s">
        <v>39</v>
      </c>
      <c r="O1862" t="s">
        <v>30</v>
      </c>
      <c r="P1862">
        <v>2</v>
      </c>
      <c r="Q1862">
        <v>1632.99</v>
      </c>
      <c r="R1862">
        <v>7.0000000000000007E-2</v>
      </c>
      <c r="S1862" t="s">
        <v>47</v>
      </c>
      <c r="T1862">
        <v>10</v>
      </c>
      <c r="U1862" t="s">
        <v>44</v>
      </c>
      <c r="V1862" t="s">
        <v>48</v>
      </c>
      <c r="W1862" t="s">
        <v>49</v>
      </c>
      <c r="X1862" t="s">
        <v>50</v>
      </c>
    </row>
    <row r="1863" spans="1:24" hidden="1" x14ac:dyDescent="0.25">
      <c r="A1863">
        <v>956</v>
      </c>
      <c r="B1863" t="s">
        <v>2714</v>
      </c>
      <c r="C1863" t="s">
        <v>2738</v>
      </c>
      <c r="D1863">
        <v>4</v>
      </c>
      <c r="E1863" t="s">
        <v>23</v>
      </c>
      <c r="F1863" t="s">
        <v>2743</v>
      </c>
      <c r="G1863" t="s">
        <v>44</v>
      </c>
      <c r="H1863" t="s">
        <v>975</v>
      </c>
      <c r="I1863" t="s">
        <v>2744</v>
      </c>
      <c r="J1863" t="s">
        <v>109</v>
      </c>
      <c r="K1863">
        <f>COUNTIFS(Bike_Data[Product Name],Bike_Data[[#This Row],[Product Name]])</f>
        <v>193</v>
      </c>
      <c r="L1863">
        <f>_xlfn.RANK.EQ(Bike_Data[[#This Row],[Product Name Count]],Bike_Data[Product Name Count])</f>
        <v>1</v>
      </c>
      <c r="M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63" t="s">
        <v>36</v>
      </c>
      <c r="O1863" t="s">
        <v>37</v>
      </c>
      <c r="P1863">
        <v>2</v>
      </c>
      <c r="Q1863">
        <v>269.99</v>
      </c>
      <c r="R1863">
        <v>0.2</v>
      </c>
      <c r="S1863" t="s">
        <v>47</v>
      </c>
      <c r="T1863">
        <v>1</v>
      </c>
      <c r="U1863" t="s">
        <v>44</v>
      </c>
      <c r="V1863" t="s">
        <v>48</v>
      </c>
      <c r="W1863" t="s">
        <v>49</v>
      </c>
      <c r="X1863" t="s">
        <v>50</v>
      </c>
    </row>
    <row r="1864" spans="1:24" hidden="1" x14ac:dyDescent="0.25">
      <c r="A1864">
        <v>956</v>
      </c>
      <c r="B1864" t="s">
        <v>2714</v>
      </c>
      <c r="C1864" t="s">
        <v>2738</v>
      </c>
      <c r="D1864">
        <v>4</v>
      </c>
      <c r="E1864" t="s">
        <v>23</v>
      </c>
      <c r="F1864" t="s">
        <v>2743</v>
      </c>
      <c r="G1864" t="s">
        <v>44</v>
      </c>
      <c r="H1864" t="s">
        <v>975</v>
      </c>
      <c r="I1864" t="s">
        <v>2744</v>
      </c>
      <c r="J1864" t="s">
        <v>118</v>
      </c>
      <c r="K1864">
        <f>COUNTIFS(Bike_Data[Product Name],Bike_Data[[#This Row],[Product Name]])</f>
        <v>100</v>
      </c>
      <c r="L1864">
        <f>_xlfn.RANK.EQ(Bike_Data[[#This Row],[Product Name Count]],Bike_Data[Product Name Count])</f>
        <v>1064</v>
      </c>
      <c r="M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864" t="s">
        <v>87</v>
      </c>
      <c r="O1864" t="s">
        <v>37</v>
      </c>
      <c r="P1864">
        <v>1</v>
      </c>
      <c r="Q1864">
        <v>299.99</v>
      </c>
      <c r="R1864">
        <v>0.2</v>
      </c>
      <c r="S1864" t="s">
        <v>47</v>
      </c>
      <c r="T1864">
        <v>12</v>
      </c>
      <c r="U1864" t="s">
        <v>44</v>
      </c>
      <c r="V1864" t="s">
        <v>48</v>
      </c>
      <c r="W1864" t="s">
        <v>49</v>
      </c>
      <c r="X1864" t="s">
        <v>50</v>
      </c>
    </row>
    <row r="1865" spans="1:24" hidden="1" x14ac:dyDescent="0.25">
      <c r="A1865">
        <v>956</v>
      </c>
      <c r="B1865" t="s">
        <v>2714</v>
      </c>
      <c r="C1865" t="s">
        <v>2738</v>
      </c>
      <c r="D1865">
        <v>4</v>
      </c>
      <c r="E1865" t="s">
        <v>23</v>
      </c>
      <c r="F1865" t="s">
        <v>2743</v>
      </c>
      <c r="G1865" t="s">
        <v>44</v>
      </c>
      <c r="H1865" t="s">
        <v>975</v>
      </c>
      <c r="I1865" t="s">
        <v>2744</v>
      </c>
      <c r="J1865" t="s">
        <v>1879</v>
      </c>
      <c r="K1865">
        <f>COUNTIFS(Bike_Data[Product Name],Bike_Data[[#This Row],[Product Name]])</f>
        <v>49</v>
      </c>
      <c r="L1865">
        <f>_xlfn.RANK.EQ(Bike_Data[[#This Row],[Product Name Count]],Bike_Data[Product Name Count])</f>
        <v>2325</v>
      </c>
      <c r="M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65" t="s">
        <v>36</v>
      </c>
      <c r="O1865" t="s">
        <v>37</v>
      </c>
      <c r="P1865">
        <v>2</v>
      </c>
      <c r="Q1865">
        <v>299.99</v>
      </c>
      <c r="R1865">
        <v>0.1</v>
      </c>
      <c r="S1865" t="s">
        <v>47</v>
      </c>
      <c r="T1865">
        <v>20</v>
      </c>
      <c r="U1865" t="s">
        <v>44</v>
      </c>
      <c r="V1865" t="s">
        <v>48</v>
      </c>
      <c r="W1865" t="s">
        <v>49</v>
      </c>
      <c r="X1865" t="s">
        <v>50</v>
      </c>
    </row>
    <row r="1866" spans="1:24" hidden="1" x14ac:dyDescent="0.25">
      <c r="A1866">
        <v>956</v>
      </c>
      <c r="B1866" t="s">
        <v>2714</v>
      </c>
      <c r="C1866" t="s">
        <v>2738</v>
      </c>
      <c r="D1866">
        <v>4</v>
      </c>
      <c r="E1866" t="s">
        <v>23</v>
      </c>
      <c r="F1866" t="s">
        <v>2743</v>
      </c>
      <c r="G1866" t="s">
        <v>44</v>
      </c>
      <c r="H1866" t="s">
        <v>975</v>
      </c>
      <c r="I1866" t="s">
        <v>2744</v>
      </c>
      <c r="J1866" t="s">
        <v>1876</v>
      </c>
      <c r="K1866">
        <f>COUNTIFS(Bike_Data[Product Name],Bike_Data[[#This Row],[Product Name]])</f>
        <v>20</v>
      </c>
      <c r="L1866">
        <f>_xlfn.RANK.EQ(Bike_Data[[#This Row],[Product Name Count]],Bike_Data[Product Name Count])</f>
        <v>3563</v>
      </c>
      <c r="M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66" t="s">
        <v>36</v>
      </c>
      <c r="O1866" t="s">
        <v>1861</v>
      </c>
      <c r="P1866">
        <v>2</v>
      </c>
      <c r="Q1866">
        <v>749.99</v>
      </c>
      <c r="R1866">
        <v>0.1</v>
      </c>
      <c r="S1866" t="s">
        <v>47</v>
      </c>
      <c r="T1866">
        <v>20</v>
      </c>
      <c r="U1866" t="s">
        <v>44</v>
      </c>
      <c r="V1866" t="s">
        <v>48</v>
      </c>
      <c r="W1866" t="s">
        <v>49</v>
      </c>
      <c r="X1866" t="s">
        <v>50</v>
      </c>
    </row>
    <row r="1867" spans="1:24" hidden="1" x14ac:dyDescent="0.25">
      <c r="A1867">
        <v>956</v>
      </c>
      <c r="B1867" t="s">
        <v>2714</v>
      </c>
      <c r="C1867" t="s">
        <v>2738</v>
      </c>
      <c r="D1867">
        <v>4</v>
      </c>
      <c r="E1867" t="s">
        <v>23</v>
      </c>
      <c r="F1867" t="s">
        <v>2743</v>
      </c>
      <c r="G1867" t="s">
        <v>44</v>
      </c>
      <c r="H1867" t="s">
        <v>975</v>
      </c>
      <c r="I1867" t="s">
        <v>2744</v>
      </c>
      <c r="J1867" t="s">
        <v>1921</v>
      </c>
      <c r="K1867">
        <f>COUNTIFS(Bike_Data[Product Name],Bike_Data[[#This Row],[Product Name]])</f>
        <v>16</v>
      </c>
      <c r="L1867">
        <f>_xlfn.RANK.EQ(Bike_Data[[#This Row],[Product Name Count]],Bike_Data[Product Name Count])</f>
        <v>3937</v>
      </c>
      <c r="M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67" t="s">
        <v>36</v>
      </c>
      <c r="O1867" t="s">
        <v>1861</v>
      </c>
      <c r="P1867">
        <v>2</v>
      </c>
      <c r="Q1867">
        <v>402.99</v>
      </c>
      <c r="R1867">
        <v>0.1</v>
      </c>
      <c r="S1867" t="s">
        <v>47</v>
      </c>
      <c r="T1867">
        <v>29</v>
      </c>
      <c r="U1867" t="s">
        <v>44</v>
      </c>
      <c r="V1867" t="s">
        <v>48</v>
      </c>
      <c r="W1867" t="s">
        <v>49</v>
      </c>
      <c r="X1867" t="s">
        <v>50</v>
      </c>
    </row>
    <row r="1868" spans="1:24" hidden="1" x14ac:dyDescent="0.25">
      <c r="A1868">
        <v>959</v>
      </c>
      <c r="B1868" t="s">
        <v>2728</v>
      </c>
      <c r="C1868" t="s">
        <v>2749</v>
      </c>
      <c r="D1868">
        <v>4</v>
      </c>
      <c r="E1868" t="s">
        <v>23</v>
      </c>
      <c r="F1868" t="s">
        <v>2750</v>
      </c>
      <c r="G1868" t="s">
        <v>44</v>
      </c>
      <c r="H1868" t="s">
        <v>236</v>
      </c>
      <c r="I1868" t="s">
        <v>2751</v>
      </c>
      <c r="J1868" t="s">
        <v>82</v>
      </c>
      <c r="K1868">
        <f>COUNTIFS(Bike_Data[Product Name],Bike_Data[[#This Row],[Product Name]])</f>
        <v>91</v>
      </c>
      <c r="L1868">
        <f>_xlfn.RANK.EQ(Bike_Data[[#This Row],[Product Name Count]],Bike_Data[Product Name Count])</f>
        <v>1553</v>
      </c>
      <c r="M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68" t="s">
        <v>36</v>
      </c>
      <c r="O1868" t="s">
        <v>37</v>
      </c>
      <c r="P1868">
        <v>1</v>
      </c>
      <c r="Q1868">
        <v>529.99</v>
      </c>
      <c r="R1868">
        <v>0.2</v>
      </c>
      <c r="S1868" t="s">
        <v>47</v>
      </c>
      <c r="T1868">
        <v>6</v>
      </c>
      <c r="U1868" t="s">
        <v>44</v>
      </c>
      <c r="V1868" t="s">
        <v>48</v>
      </c>
      <c r="W1868" t="s">
        <v>49</v>
      </c>
      <c r="X1868" t="s">
        <v>55</v>
      </c>
    </row>
    <row r="1869" spans="1:24" hidden="1" x14ac:dyDescent="0.25">
      <c r="A1869">
        <v>959</v>
      </c>
      <c r="B1869" t="s">
        <v>2728</v>
      </c>
      <c r="C1869" t="s">
        <v>2749</v>
      </c>
      <c r="D1869">
        <v>4</v>
      </c>
      <c r="E1869" t="s">
        <v>23</v>
      </c>
      <c r="F1869" t="s">
        <v>2750</v>
      </c>
      <c r="G1869" t="s">
        <v>44</v>
      </c>
      <c r="H1869" t="s">
        <v>236</v>
      </c>
      <c r="I1869" t="s">
        <v>2751</v>
      </c>
      <c r="J1869" t="s">
        <v>2189</v>
      </c>
      <c r="K1869">
        <f>COUNTIFS(Bike_Data[Product Name],Bike_Data[[#This Row],[Product Name]])</f>
        <v>35</v>
      </c>
      <c r="L1869">
        <f>_xlfn.RANK.EQ(Bike_Data[[#This Row],[Product Name Count]],Bike_Data[Product Name Count])</f>
        <v>2465</v>
      </c>
      <c r="M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69" t="s">
        <v>36</v>
      </c>
      <c r="O1869" t="s">
        <v>1861</v>
      </c>
      <c r="P1869">
        <v>1</v>
      </c>
      <c r="Q1869">
        <v>346.99</v>
      </c>
      <c r="R1869">
        <v>7.0000000000000007E-2</v>
      </c>
      <c r="S1869" t="s">
        <v>47</v>
      </c>
      <c r="T1869">
        <v>16</v>
      </c>
      <c r="U1869" t="s">
        <v>44</v>
      </c>
      <c r="V1869" t="s">
        <v>48</v>
      </c>
      <c r="W1869" t="s">
        <v>49</v>
      </c>
      <c r="X1869" t="s">
        <v>55</v>
      </c>
    </row>
    <row r="1870" spans="1:24" hidden="1" x14ac:dyDescent="0.25">
      <c r="A1870">
        <v>959</v>
      </c>
      <c r="B1870" t="s">
        <v>2728</v>
      </c>
      <c r="C1870" t="s">
        <v>2749</v>
      </c>
      <c r="D1870">
        <v>4</v>
      </c>
      <c r="E1870" t="s">
        <v>23</v>
      </c>
      <c r="F1870" t="s">
        <v>2750</v>
      </c>
      <c r="G1870" t="s">
        <v>44</v>
      </c>
      <c r="H1870" t="s">
        <v>236</v>
      </c>
      <c r="I1870" t="s">
        <v>2751</v>
      </c>
      <c r="J1870" t="s">
        <v>1973</v>
      </c>
      <c r="K1870">
        <f>COUNTIFS(Bike_Data[Product Name],Bike_Data[[#This Row],[Product Name]])</f>
        <v>24</v>
      </c>
      <c r="L1870">
        <f>_xlfn.RANK.EQ(Bike_Data[[#This Row],[Product Name Count]],Bike_Data[Product Name Count])</f>
        <v>3069</v>
      </c>
      <c r="M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0" t="s">
        <v>39</v>
      </c>
      <c r="O1870" t="s">
        <v>1857</v>
      </c>
      <c r="P1870">
        <v>1</v>
      </c>
      <c r="Q1870">
        <v>1469.99</v>
      </c>
      <c r="R1870">
        <v>0.05</v>
      </c>
      <c r="S1870" t="s">
        <v>47</v>
      </c>
      <c r="T1870">
        <v>6</v>
      </c>
      <c r="U1870" t="s">
        <v>44</v>
      </c>
      <c r="V1870" t="s">
        <v>48</v>
      </c>
      <c r="W1870" t="s">
        <v>49</v>
      </c>
      <c r="X1870" t="s">
        <v>55</v>
      </c>
    </row>
    <row r="1871" spans="1:24" hidden="1" x14ac:dyDescent="0.25">
      <c r="A1871">
        <v>959</v>
      </c>
      <c r="B1871" t="s">
        <v>2728</v>
      </c>
      <c r="C1871" t="s">
        <v>2749</v>
      </c>
      <c r="D1871">
        <v>4</v>
      </c>
      <c r="E1871" t="s">
        <v>23</v>
      </c>
      <c r="F1871" t="s">
        <v>2750</v>
      </c>
      <c r="G1871" t="s">
        <v>44</v>
      </c>
      <c r="H1871" t="s">
        <v>236</v>
      </c>
      <c r="I1871" t="s">
        <v>2751</v>
      </c>
      <c r="J1871" t="s">
        <v>1875</v>
      </c>
      <c r="K1871">
        <f>COUNTIFS(Bike_Data[Product Name],Bike_Data[[#This Row],[Product Name]])</f>
        <v>22</v>
      </c>
      <c r="L1871">
        <f>_xlfn.RANK.EQ(Bike_Data[[#This Row],[Product Name Count]],Bike_Data[Product Name Count])</f>
        <v>3283</v>
      </c>
      <c r="M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1" t="s">
        <v>36</v>
      </c>
      <c r="O1871" t="s">
        <v>1861</v>
      </c>
      <c r="P1871">
        <v>1</v>
      </c>
      <c r="Q1871">
        <v>619.99</v>
      </c>
      <c r="R1871">
        <v>0.1</v>
      </c>
      <c r="S1871" t="s">
        <v>47</v>
      </c>
      <c r="T1871">
        <v>1</v>
      </c>
      <c r="U1871" t="s">
        <v>44</v>
      </c>
      <c r="V1871" t="s">
        <v>48</v>
      </c>
      <c r="W1871" t="s">
        <v>49</v>
      </c>
      <c r="X1871" t="s">
        <v>55</v>
      </c>
    </row>
    <row r="1872" spans="1:24" hidden="1" x14ac:dyDescent="0.25">
      <c r="A1872">
        <v>960</v>
      </c>
      <c r="B1872" t="s">
        <v>2728</v>
      </c>
      <c r="C1872" t="s">
        <v>2731</v>
      </c>
      <c r="D1872">
        <v>4</v>
      </c>
      <c r="E1872" t="s">
        <v>23</v>
      </c>
      <c r="F1872" t="s">
        <v>2752</v>
      </c>
      <c r="G1872" t="s">
        <v>44</v>
      </c>
      <c r="H1872" t="s">
        <v>317</v>
      </c>
      <c r="I1872" t="s">
        <v>2753</v>
      </c>
      <c r="J1872" t="s">
        <v>1995</v>
      </c>
      <c r="K1872">
        <f>COUNTIFS(Bike_Data[Product Name],Bike_Data[[#This Row],[Product Name]])</f>
        <v>28</v>
      </c>
      <c r="L1872">
        <f>_xlfn.RANK.EQ(Bike_Data[[#This Row],[Product Name Count]],Bike_Data[Product Name Count])</f>
        <v>2595</v>
      </c>
      <c r="M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2" t="s">
        <v>1867</v>
      </c>
      <c r="O1872" t="s">
        <v>40</v>
      </c>
      <c r="P1872">
        <v>2</v>
      </c>
      <c r="Q1872">
        <v>1499.99</v>
      </c>
      <c r="R1872">
        <v>0.05</v>
      </c>
      <c r="S1872" t="s">
        <v>47</v>
      </c>
      <c r="T1872">
        <v>20</v>
      </c>
      <c r="U1872" t="s">
        <v>44</v>
      </c>
      <c r="V1872" t="s">
        <v>48</v>
      </c>
      <c r="W1872" t="s">
        <v>49</v>
      </c>
      <c r="X1872" t="s">
        <v>55</v>
      </c>
    </row>
    <row r="1873" spans="1:24" hidden="1" x14ac:dyDescent="0.25">
      <c r="A1873">
        <v>960</v>
      </c>
      <c r="B1873" t="s">
        <v>2728</v>
      </c>
      <c r="C1873" t="s">
        <v>2731</v>
      </c>
      <c r="D1873">
        <v>4</v>
      </c>
      <c r="E1873" t="s">
        <v>23</v>
      </c>
      <c r="F1873" t="s">
        <v>2752</v>
      </c>
      <c r="G1873" t="s">
        <v>44</v>
      </c>
      <c r="H1873" t="s">
        <v>317</v>
      </c>
      <c r="I1873" t="s">
        <v>2753</v>
      </c>
      <c r="J1873" t="s">
        <v>1948</v>
      </c>
      <c r="K1873">
        <f>COUNTIFS(Bike_Data[Product Name],Bike_Data[[#This Row],[Product Name]])</f>
        <v>26</v>
      </c>
      <c r="L1873">
        <f>_xlfn.RANK.EQ(Bike_Data[[#This Row],[Product Name Count]],Bike_Data[Product Name Count])</f>
        <v>2762</v>
      </c>
      <c r="M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3" t="s">
        <v>1867</v>
      </c>
      <c r="O1873" t="s">
        <v>30</v>
      </c>
      <c r="P1873">
        <v>1</v>
      </c>
      <c r="Q1873">
        <v>875.99</v>
      </c>
      <c r="R1873">
        <v>0.1</v>
      </c>
      <c r="S1873" t="s">
        <v>47</v>
      </c>
      <c r="T1873">
        <v>23</v>
      </c>
      <c r="U1873" t="s">
        <v>44</v>
      </c>
      <c r="V1873" t="s">
        <v>48</v>
      </c>
      <c r="W1873" t="s">
        <v>49</v>
      </c>
      <c r="X1873" t="s">
        <v>55</v>
      </c>
    </row>
    <row r="1874" spans="1:24" hidden="1" x14ac:dyDescent="0.25">
      <c r="A1874">
        <v>960</v>
      </c>
      <c r="B1874" t="s">
        <v>2728</v>
      </c>
      <c r="C1874" t="s">
        <v>2731</v>
      </c>
      <c r="D1874">
        <v>4</v>
      </c>
      <c r="E1874" t="s">
        <v>23</v>
      </c>
      <c r="F1874" t="s">
        <v>2752</v>
      </c>
      <c r="G1874" t="s">
        <v>44</v>
      </c>
      <c r="H1874" t="s">
        <v>317</v>
      </c>
      <c r="I1874" t="s">
        <v>2753</v>
      </c>
      <c r="J1874" t="s">
        <v>1876</v>
      </c>
      <c r="K1874">
        <f>COUNTIFS(Bike_Data[Product Name],Bike_Data[[#This Row],[Product Name]])</f>
        <v>20</v>
      </c>
      <c r="L1874">
        <f>_xlfn.RANK.EQ(Bike_Data[[#This Row],[Product Name Count]],Bike_Data[Product Name Count])</f>
        <v>3563</v>
      </c>
      <c r="M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74" t="s">
        <v>36</v>
      </c>
      <c r="O1874" t="s">
        <v>1861</v>
      </c>
      <c r="P1874">
        <v>2</v>
      </c>
      <c r="Q1874">
        <v>749.99</v>
      </c>
      <c r="R1874">
        <v>0.05</v>
      </c>
      <c r="S1874" t="s">
        <v>47</v>
      </c>
      <c r="T1874">
        <v>20</v>
      </c>
      <c r="U1874" t="s">
        <v>44</v>
      </c>
      <c r="V1874" t="s">
        <v>48</v>
      </c>
      <c r="W1874" t="s">
        <v>49</v>
      </c>
      <c r="X1874" t="s">
        <v>55</v>
      </c>
    </row>
    <row r="1875" spans="1:24" hidden="1" x14ac:dyDescent="0.25">
      <c r="A1875">
        <v>960</v>
      </c>
      <c r="B1875" t="s">
        <v>2728</v>
      </c>
      <c r="C1875" t="s">
        <v>2731</v>
      </c>
      <c r="D1875">
        <v>4</v>
      </c>
      <c r="E1875" t="s">
        <v>23</v>
      </c>
      <c r="F1875" t="s">
        <v>2752</v>
      </c>
      <c r="G1875" t="s">
        <v>44</v>
      </c>
      <c r="H1875" t="s">
        <v>317</v>
      </c>
      <c r="I1875" t="s">
        <v>2753</v>
      </c>
      <c r="J1875" t="s">
        <v>1943</v>
      </c>
      <c r="K1875">
        <f>COUNTIFS(Bike_Data[Product Name],Bike_Data[[#This Row],[Product Name]])</f>
        <v>15</v>
      </c>
      <c r="L1875">
        <f>_xlfn.RANK.EQ(Bike_Data[[#This Row],[Product Name Count]],Bike_Data[Product Name Count])</f>
        <v>4033</v>
      </c>
      <c r="M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75" t="s">
        <v>87</v>
      </c>
      <c r="O1875" t="s">
        <v>40</v>
      </c>
      <c r="P1875">
        <v>2</v>
      </c>
      <c r="Q1875">
        <v>149.99</v>
      </c>
      <c r="R1875">
        <v>0.1</v>
      </c>
      <c r="S1875" t="s">
        <v>47</v>
      </c>
      <c r="T1875">
        <v>21</v>
      </c>
      <c r="U1875" t="s">
        <v>44</v>
      </c>
      <c r="V1875" t="s">
        <v>48</v>
      </c>
      <c r="W1875" t="s">
        <v>49</v>
      </c>
      <c r="X1875" t="s">
        <v>55</v>
      </c>
    </row>
    <row r="1876" spans="1:24" hidden="1" x14ac:dyDescent="0.25">
      <c r="A1876">
        <v>962</v>
      </c>
      <c r="B1876" t="s">
        <v>2731</v>
      </c>
      <c r="C1876" t="s">
        <v>2738</v>
      </c>
      <c r="D1876">
        <v>4</v>
      </c>
      <c r="E1876" t="s">
        <v>23</v>
      </c>
      <c r="F1876" t="s">
        <v>2757</v>
      </c>
      <c r="G1876" t="s">
        <v>44</v>
      </c>
      <c r="H1876" t="s">
        <v>209</v>
      </c>
      <c r="I1876" t="s">
        <v>2758</v>
      </c>
      <c r="J1876" t="s">
        <v>1886</v>
      </c>
      <c r="K1876">
        <f>COUNTIFS(Bike_Data[Product Name],Bike_Data[[#This Row],[Product Name]])</f>
        <v>45</v>
      </c>
      <c r="L1876">
        <f>_xlfn.RANK.EQ(Bike_Data[[#This Row],[Product Name Count]],Bike_Data[Product Name Count])</f>
        <v>2420</v>
      </c>
      <c r="M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6" t="s">
        <v>36</v>
      </c>
      <c r="O1876" t="s">
        <v>37</v>
      </c>
      <c r="P1876">
        <v>2</v>
      </c>
      <c r="Q1876">
        <v>489.99</v>
      </c>
      <c r="R1876">
        <v>7.0000000000000007E-2</v>
      </c>
      <c r="S1876" t="s">
        <v>47</v>
      </c>
      <c r="T1876">
        <v>30</v>
      </c>
      <c r="U1876" t="s">
        <v>44</v>
      </c>
      <c r="V1876" t="s">
        <v>48</v>
      </c>
      <c r="W1876" t="s">
        <v>49</v>
      </c>
      <c r="X1876" t="s">
        <v>55</v>
      </c>
    </row>
    <row r="1877" spans="1:24" hidden="1" x14ac:dyDescent="0.25">
      <c r="A1877">
        <v>962</v>
      </c>
      <c r="B1877" t="s">
        <v>2731</v>
      </c>
      <c r="C1877" t="s">
        <v>2738</v>
      </c>
      <c r="D1877">
        <v>4</v>
      </c>
      <c r="E1877" t="s">
        <v>23</v>
      </c>
      <c r="F1877" t="s">
        <v>2757</v>
      </c>
      <c r="G1877" t="s">
        <v>44</v>
      </c>
      <c r="H1877" t="s">
        <v>209</v>
      </c>
      <c r="I1877" t="s">
        <v>2758</v>
      </c>
      <c r="J1877" t="s">
        <v>2189</v>
      </c>
      <c r="K1877">
        <f>COUNTIFS(Bike_Data[Product Name],Bike_Data[[#This Row],[Product Name]])</f>
        <v>35</v>
      </c>
      <c r="L1877">
        <f>_xlfn.RANK.EQ(Bike_Data[[#This Row],[Product Name Count]],Bike_Data[Product Name Count])</f>
        <v>2465</v>
      </c>
      <c r="M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77" t="s">
        <v>36</v>
      </c>
      <c r="O1877" t="s">
        <v>1861</v>
      </c>
      <c r="P1877">
        <v>2</v>
      </c>
      <c r="Q1877">
        <v>346.99</v>
      </c>
      <c r="R1877">
        <v>7.0000000000000007E-2</v>
      </c>
      <c r="S1877" t="s">
        <v>47</v>
      </c>
      <c r="T1877">
        <v>16</v>
      </c>
      <c r="U1877" t="s">
        <v>44</v>
      </c>
      <c r="V1877" t="s">
        <v>48</v>
      </c>
      <c r="W1877" t="s">
        <v>49</v>
      </c>
      <c r="X1877" t="s">
        <v>55</v>
      </c>
    </row>
    <row r="1878" spans="1:24" hidden="1" x14ac:dyDescent="0.25">
      <c r="A1878">
        <v>963</v>
      </c>
      <c r="B1878" t="s">
        <v>2731</v>
      </c>
      <c r="C1878" t="s">
        <v>2749</v>
      </c>
      <c r="D1878">
        <v>4</v>
      </c>
      <c r="E1878" t="s">
        <v>23</v>
      </c>
      <c r="F1878" t="s">
        <v>2759</v>
      </c>
      <c r="G1878" t="s">
        <v>44</v>
      </c>
      <c r="H1878" t="s">
        <v>659</v>
      </c>
      <c r="I1878" t="s">
        <v>2760</v>
      </c>
      <c r="J1878" t="s">
        <v>41</v>
      </c>
      <c r="K1878">
        <f>COUNTIFS(Bike_Data[Product Name],Bike_Data[[#This Row],[Product Name]])</f>
        <v>97</v>
      </c>
      <c r="L1878">
        <f>_xlfn.RANK.EQ(Bike_Data[[#This Row],[Product Name Count]],Bike_Data[Product Name Count])</f>
        <v>1262</v>
      </c>
      <c r="M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78" t="s">
        <v>39</v>
      </c>
      <c r="O1878" t="s">
        <v>40</v>
      </c>
      <c r="P1878">
        <v>1</v>
      </c>
      <c r="Q1878">
        <v>2899.99</v>
      </c>
      <c r="R1878">
        <v>7.0000000000000007E-2</v>
      </c>
      <c r="S1878" t="s">
        <v>47</v>
      </c>
      <c r="T1878">
        <v>2</v>
      </c>
      <c r="U1878" t="s">
        <v>44</v>
      </c>
      <c r="V1878" t="s">
        <v>48</v>
      </c>
      <c r="W1878" t="s">
        <v>49</v>
      </c>
      <c r="X1878" t="s">
        <v>50</v>
      </c>
    </row>
    <row r="1879" spans="1:24" hidden="1" x14ac:dyDescent="0.25">
      <c r="A1879">
        <v>964</v>
      </c>
      <c r="B1879" t="s">
        <v>2738</v>
      </c>
      <c r="C1879" t="s">
        <v>2754</v>
      </c>
      <c r="D1879">
        <v>4</v>
      </c>
      <c r="E1879" t="s">
        <v>23</v>
      </c>
      <c r="F1879" t="s">
        <v>2761</v>
      </c>
      <c r="G1879" t="s">
        <v>44</v>
      </c>
      <c r="H1879" t="s">
        <v>323</v>
      </c>
      <c r="I1879" t="s">
        <v>2762</v>
      </c>
      <c r="J1879" t="s">
        <v>1925</v>
      </c>
      <c r="K1879">
        <f>COUNTIFS(Bike_Data[Product Name],Bike_Data[[#This Row],[Product Name]])</f>
        <v>19</v>
      </c>
      <c r="L1879">
        <f>_xlfn.RANK.EQ(Bike_Data[[#This Row],[Product Name Count]],Bike_Data[Product Name Count])</f>
        <v>3683</v>
      </c>
      <c r="M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79" t="s">
        <v>36</v>
      </c>
      <c r="O1879" t="s">
        <v>37</v>
      </c>
      <c r="P1879">
        <v>1</v>
      </c>
      <c r="Q1879">
        <v>439.99</v>
      </c>
      <c r="R1879">
        <v>0.2</v>
      </c>
      <c r="S1879" t="s">
        <v>47</v>
      </c>
      <c r="T1879">
        <v>23</v>
      </c>
      <c r="U1879" t="s">
        <v>44</v>
      </c>
      <c r="V1879" t="s">
        <v>48</v>
      </c>
      <c r="W1879" t="s">
        <v>49</v>
      </c>
      <c r="X1879" t="s">
        <v>55</v>
      </c>
    </row>
    <row r="1880" spans="1:24" hidden="1" x14ac:dyDescent="0.25">
      <c r="A1880">
        <v>964</v>
      </c>
      <c r="B1880" t="s">
        <v>2738</v>
      </c>
      <c r="C1880" t="s">
        <v>2754</v>
      </c>
      <c r="D1880">
        <v>4</v>
      </c>
      <c r="E1880" t="s">
        <v>23</v>
      </c>
      <c r="F1880" t="s">
        <v>2761</v>
      </c>
      <c r="G1880" t="s">
        <v>44</v>
      </c>
      <c r="H1880" t="s">
        <v>323</v>
      </c>
      <c r="I1880" t="s">
        <v>2762</v>
      </c>
      <c r="J1880" t="s">
        <v>1913</v>
      </c>
      <c r="K1880">
        <f>COUNTIFS(Bike_Data[Product Name],Bike_Data[[#This Row],[Product Name]])</f>
        <v>18</v>
      </c>
      <c r="L1880">
        <f>_xlfn.RANK.EQ(Bike_Data[[#This Row],[Product Name Count]],Bike_Data[Product Name Count])</f>
        <v>3778</v>
      </c>
      <c r="M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80" t="s">
        <v>87</v>
      </c>
      <c r="O1880" t="s">
        <v>40</v>
      </c>
      <c r="P1880">
        <v>1</v>
      </c>
      <c r="Q1880">
        <v>209.99</v>
      </c>
      <c r="R1880">
        <v>0.2</v>
      </c>
      <c r="S1880" t="s">
        <v>47</v>
      </c>
      <c r="T1880">
        <v>26</v>
      </c>
      <c r="U1880" t="s">
        <v>44</v>
      </c>
      <c r="V1880" t="s">
        <v>48</v>
      </c>
      <c r="W1880" t="s">
        <v>49</v>
      </c>
      <c r="X1880" t="s">
        <v>55</v>
      </c>
    </row>
    <row r="1881" spans="1:24" hidden="1" x14ac:dyDescent="0.25">
      <c r="A1881">
        <v>965</v>
      </c>
      <c r="B1881" t="s">
        <v>2738</v>
      </c>
      <c r="C1881" t="s">
        <v>2763</v>
      </c>
      <c r="D1881">
        <v>4</v>
      </c>
      <c r="E1881" t="s">
        <v>23</v>
      </c>
      <c r="F1881" t="s">
        <v>2764</v>
      </c>
      <c r="G1881" t="s">
        <v>44</v>
      </c>
      <c r="H1881" t="s">
        <v>167</v>
      </c>
      <c r="I1881" t="s">
        <v>2765</v>
      </c>
      <c r="J1881" t="s">
        <v>1913</v>
      </c>
      <c r="K1881">
        <f>COUNTIFS(Bike_Data[Product Name],Bike_Data[[#This Row],[Product Name]])</f>
        <v>18</v>
      </c>
      <c r="L1881">
        <f>_xlfn.RANK.EQ(Bike_Data[[#This Row],[Product Name Count]],Bike_Data[Product Name Count])</f>
        <v>3778</v>
      </c>
      <c r="M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81" t="s">
        <v>87</v>
      </c>
      <c r="O1881" t="s">
        <v>40</v>
      </c>
      <c r="P1881">
        <v>2</v>
      </c>
      <c r="Q1881">
        <v>209.99</v>
      </c>
      <c r="R1881">
        <v>0.1</v>
      </c>
      <c r="S1881" t="s">
        <v>47</v>
      </c>
      <c r="T1881">
        <v>26</v>
      </c>
      <c r="U1881" t="s">
        <v>44</v>
      </c>
      <c r="V1881" t="s">
        <v>48</v>
      </c>
      <c r="W1881" t="s">
        <v>49</v>
      </c>
      <c r="X1881" t="s">
        <v>50</v>
      </c>
    </row>
    <row r="1882" spans="1:24" hidden="1" x14ac:dyDescent="0.25">
      <c r="A1882">
        <v>967</v>
      </c>
      <c r="B1882" t="s">
        <v>2749</v>
      </c>
      <c r="C1882" t="s">
        <v>2768</v>
      </c>
      <c r="D1882">
        <v>4</v>
      </c>
      <c r="E1882" t="s">
        <v>23</v>
      </c>
      <c r="F1882" t="s">
        <v>2769</v>
      </c>
      <c r="G1882" t="s">
        <v>44</v>
      </c>
      <c r="H1882" t="s">
        <v>516</v>
      </c>
      <c r="I1882" t="s">
        <v>2770</v>
      </c>
      <c r="J1882" t="s">
        <v>1869</v>
      </c>
      <c r="K1882">
        <f>COUNTIFS(Bike_Data[Product Name],Bike_Data[[#This Row],[Product Name]])</f>
        <v>28</v>
      </c>
      <c r="L1882">
        <f>_xlfn.RANK.EQ(Bike_Data[[#This Row],[Product Name Count]],Bike_Data[Product Name Count])</f>
        <v>2595</v>
      </c>
      <c r="M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82" t="s">
        <v>70</v>
      </c>
      <c r="O1882" t="s">
        <v>1861</v>
      </c>
      <c r="P1882">
        <v>1</v>
      </c>
      <c r="Q1882">
        <v>551.99</v>
      </c>
      <c r="R1882">
        <v>0.2</v>
      </c>
      <c r="S1882" t="s">
        <v>47</v>
      </c>
      <c r="T1882">
        <v>1</v>
      </c>
      <c r="U1882" t="s">
        <v>44</v>
      </c>
      <c r="V1882" t="s">
        <v>48</v>
      </c>
      <c r="W1882" t="s">
        <v>49</v>
      </c>
      <c r="X1882" t="s">
        <v>50</v>
      </c>
    </row>
    <row r="1883" spans="1:24" hidden="1" x14ac:dyDescent="0.25">
      <c r="A1883">
        <v>967</v>
      </c>
      <c r="B1883" t="s">
        <v>2749</v>
      </c>
      <c r="C1883" t="s">
        <v>2768</v>
      </c>
      <c r="D1883">
        <v>4</v>
      </c>
      <c r="E1883" t="s">
        <v>23</v>
      </c>
      <c r="F1883" t="s">
        <v>2769</v>
      </c>
      <c r="G1883" t="s">
        <v>44</v>
      </c>
      <c r="H1883" t="s">
        <v>516</v>
      </c>
      <c r="I1883" t="s">
        <v>2770</v>
      </c>
      <c r="J1883" t="s">
        <v>2016</v>
      </c>
      <c r="K1883">
        <f>COUNTIFS(Bike_Data[Product Name],Bike_Data[[#This Row],[Product Name]])</f>
        <v>24</v>
      </c>
      <c r="L1883">
        <f>_xlfn.RANK.EQ(Bike_Data[[#This Row],[Product Name Count]],Bike_Data[Product Name Count])</f>
        <v>3069</v>
      </c>
      <c r="M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83" t="s">
        <v>36</v>
      </c>
      <c r="O1883" t="s">
        <v>1861</v>
      </c>
      <c r="P1883">
        <v>1</v>
      </c>
      <c r="Q1883">
        <v>250.99</v>
      </c>
      <c r="R1883">
        <v>0.2</v>
      </c>
      <c r="S1883" t="s">
        <v>47</v>
      </c>
      <c r="T1883">
        <v>22</v>
      </c>
      <c r="U1883" t="s">
        <v>44</v>
      </c>
      <c r="V1883" t="s">
        <v>48</v>
      </c>
      <c r="W1883" t="s">
        <v>49</v>
      </c>
      <c r="X1883" t="s">
        <v>50</v>
      </c>
    </row>
    <row r="1884" spans="1:24" hidden="1" x14ac:dyDescent="0.25">
      <c r="A1884">
        <v>967</v>
      </c>
      <c r="B1884" t="s">
        <v>2749</v>
      </c>
      <c r="C1884" t="s">
        <v>2768</v>
      </c>
      <c r="D1884">
        <v>4</v>
      </c>
      <c r="E1884" t="s">
        <v>23</v>
      </c>
      <c r="F1884" t="s">
        <v>2769</v>
      </c>
      <c r="G1884" t="s">
        <v>44</v>
      </c>
      <c r="H1884" t="s">
        <v>516</v>
      </c>
      <c r="I1884" t="s">
        <v>2770</v>
      </c>
      <c r="J1884" t="s">
        <v>2163</v>
      </c>
      <c r="K1884">
        <f>COUNTIFS(Bike_Data[Product Name],Bike_Data[[#This Row],[Product Name]])</f>
        <v>21</v>
      </c>
      <c r="L1884">
        <f>_xlfn.RANK.EQ(Bike_Data[[#This Row],[Product Name Count]],Bike_Data[Product Name Count])</f>
        <v>3437</v>
      </c>
      <c r="M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84" t="s">
        <v>36</v>
      </c>
      <c r="O1884" t="s">
        <v>37</v>
      </c>
      <c r="P1884">
        <v>2</v>
      </c>
      <c r="Q1884">
        <v>799.99</v>
      </c>
      <c r="R1884">
        <v>0.05</v>
      </c>
      <c r="S1884" t="s">
        <v>47</v>
      </c>
      <c r="T1884">
        <v>25</v>
      </c>
      <c r="U1884" t="s">
        <v>44</v>
      </c>
      <c r="V1884" t="s">
        <v>48</v>
      </c>
      <c r="W1884" t="s">
        <v>49</v>
      </c>
      <c r="X1884" t="s">
        <v>50</v>
      </c>
    </row>
    <row r="1885" spans="1:24" hidden="1" x14ac:dyDescent="0.25">
      <c r="A1885">
        <v>967</v>
      </c>
      <c r="B1885" t="s">
        <v>2749</v>
      </c>
      <c r="C1885" t="s">
        <v>2768</v>
      </c>
      <c r="D1885">
        <v>4</v>
      </c>
      <c r="E1885" t="s">
        <v>23</v>
      </c>
      <c r="F1885" t="s">
        <v>2769</v>
      </c>
      <c r="G1885" t="s">
        <v>44</v>
      </c>
      <c r="H1885" t="s">
        <v>516</v>
      </c>
      <c r="I1885" t="s">
        <v>2770</v>
      </c>
      <c r="J1885" t="s">
        <v>2388</v>
      </c>
      <c r="K1885">
        <f>COUNTIFS(Bike_Data[Product Name],Bike_Data[[#This Row],[Product Name]])</f>
        <v>19</v>
      </c>
      <c r="L1885">
        <f>_xlfn.RANK.EQ(Bike_Data[[#This Row],[Product Name Count]],Bike_Data[Product Name Count])</f>
        <v>3683</v>
      </c>
      <c r="M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85" t="s">
        <v>87</v>
      </c>
      <c r="O1885" t="s">
        <v>40</v>
      </c>
      <c r="P1885">
        <v>1</v>
      </c>
      <c r="Q1885">
        <v>189.99</v>
      </c>
      <c r="R1885">
        <v>0.1</v>
      </c>
      <c r="S1885" t="s">
        <v>47</v>
      </c>
      <c r="T1885">
        <v>14</v>
      </c>
      <c r="U1885" t="s">
        <v>44</v>
      </c>
      <c r="V1885" t="s">
        <v>48</v>
      </c>
      <c r="W1885" t="s">
        <v>49</v>
      </c>
      <c r="X1885" t="s">
        <v>50</v>
      </c>
    </row>
    <row r="1886" spans="1:24" hidden="1" x14ac:dyDescent="0.25">
      <c r="A1886">
        <v>968</v>
      </c>
      <c r="B1886" t="s">
        <v>2749</v>
      </c>
      <c r="C1886" t="s">
        <v>2763</v>
      </c>
      <c r="D1886">
        <v>4</v>
      </c>
      <c r="E1886" t="s">
        <v>23</v>
      </c>
      <c r="F1886" t="s">
        <v>2771</v>
      </c>
      <c r="G1886" t="s">
        <v>44</v>
      </c>
      <c r="H1886" t="s">
        <v>930</v>
      </c>
      <c r="I1886" t="s">
        <v>2772</v>
      </c>
      <c r="J1886" t="s">
        <v>28</v>
      </c>
      <c r="K1886">
        <f>COUNTIFS(Bike_Data[Product Name],Bike_Data[[#This Row],[Product Name]])</f>
        <v>97</v>
      </c>
      <c r="L1886">
        <f>_xlfn.RANK.EQ(Bike_Data[[#This Row],[Product Name Count]],Bike_Data[Product Name Count])</f>
        <v>1262</v>
      </c>
      <c r="M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86" t="s">
        <v>29</v>
      </c>
      <c r="O1886" t="s">
        <v>30</v>
      </c>
      <c r="P1886">
        <v>2</v>
      </c>
      <c r="Q1886">
        <v>1549</v>
      </c>
      <c r="R1886">
        <v>0.05</v>
      </c>
      <c r="S1886" t="s">
        <v>47</v>
      </c>
      <c r="T1886">
        <v>13</v>
      </c>
      <c r="U1886" t="s">
        <v>44</v>
      </c>
      <c r="V1886" t="s">
        <v>48</v>
      </c>
      <c r="W1886" t="s">
        <v>49</v>
      </c>
      <c r="X1886" t="s">
        <v>50</v>
      </c>
    </row>
    <row r="1887" spans="1:24" hidden="1" x14ac:dyDescent="0.25">
      <c r="A1887">
        <v>968</v>
      </c>
      <c r="B1887" t="s">
        <v>2749</v>
      </c>
      <c r="C1887" t="s">
        <v>2763</v>
      </c>
      <c r="D1887">
        <v>4</v>
      </c>
      <c r="E1887" t="s">
        <v>23</v>
      </c>
      <c r="F1887" t="s">
        <v>2771</v>
      </c>
      <c r="G1887" t="s">
        <v>44</v>
      </c>
      <c r="H1887" t="s">
        <v>930</v>
      </c>
      <c r="I1887" t="s">
        <v>2772</v>
      </c>
      <c r="J1887" t="s">
        <v>1874</v>
      </c>
      <c r="K1887">
        <f>COUNTIFS(Bike_Data[Product Name],Bike_Data[[#This Row],[Product Name]])</f>
        <v>25</v>
      </c>
      <c r="L1887">
        <f>_xlfn.RANK.EQ(Bike_Data[[#This Row],[Product Name Count]],Bike_Data[Product Name Count])</f>
        <v>2944</v>
      </c>
      <c r="M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87" t="s">
        <v>77</v>
      </c>
      <c r="O1887" t="s">
        <v>40</v>
      </c>
      <c r="P1887">
        <v>2</v>
      </c>
      <c r="Q1887">
        <v>4999.99</v>
      </c>
      <c r="R1887">
        <v>0.05</v>
      </c>
      <c r="S1887" t="s">
        <v>47</v>
      </c>
      <c r="T1887">
        <v>20</v>
      </c>
      <c r="U1887" t="s">
        <v>44</v>
      </c>
      <c r="V1887" t="s">
        <v>48</v>
      </c>
      <c r="W1887" t="s">
        <v>49</v>
      </c>
      <c r="X1887" t="s">
        <v>50</v>
      </c>
    </row>
    <row r="1888" spans="1:24" hidden="1" x14ac:dyDescent="0.25">
      <c r="A1888">
        <v>968</v>
      </c>
      <c r="B1888" t="s">
        <v>2749</v>
      </c>
      <c r="C1888" t="s">
        <v>2763</v>
      </c>
      <c r="D1888">
        <v>4</v>
      </c>
      <c r="E1888" t="s">
        <v>23</v>
      </c>
      <c r="F1888" t="s">
        <v>2771</v>
      </c>
      <c r="G1888" t="s">
        <v>44</v>
      </c>
      <c r="H1888" t="s">
        <v>930</v>
      </c>
      <c r="I1888" t="s">
        <v>2772</v>
      </c>
      <c r="J1888" t="s">
        <v>2388</v>
      </c>
      <c r="K1888">
        <f>COUNTIFS(Bike_Data[Product Name],Bike_Data[[#This Row],[Product Name]])</f>
        <v>19</v>
      </c>
      <c r="L1888">
        <f>_xlfn.RANK.EQ(Bike_Data[[#This Row],[Product Name Count]],Bike_Data[Product Name Count])</f>
        <v>3683</v>
      </c>
      <c r="M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88" t="s">
        <v>87</v>
      </c>
      <c r="O1888" t="s">
        <v>40</v>
      </c>
      <c r="P1888">
        <v>1</v>
      </c>
      <c r="Q1888">
        <v>189.99</v>
      </c>
      <c r="R1888">
        <v>0.2</v>
      </c>
      <c r="S1888" t="s">
        <v>47</v>
      </c>
      <c r="T1888">
        <v>14</v>
      </c>
      <c r="U1888" t="s">
        <v>44</v>
      </c>
      <c r="V1888" t="s">
        <v>48</v>
      </c>
      <c r="W1888" t="s">
        <v>49</v>
      </c>
      <c r="X1888" t="s">
        <v>50</v>
      </c>
    </row>
    <row r="1889" spans="1:24" hidden="1" x14ac:dyDescent="0.25">
      <c r="A1889">
        <v>970</v>
      </c>
      <c r="B1889" t="s">
        <v>2754</v>
      </c>
      <c r="C1889" t="s">
        <v>2763</v>
      </c>
      <c r="D1889">
        <v>4</v>
      </c>
      <c r="E1889" t="s">
        <v>23</v>
      </c>
      <c r="F1889" t="s">
        <v>2775</v>
      </c>
      <c r="G1889" t="s">
        <v>44</v>
      </c>
      <c r="H1889" t="s">
        <v>577</v>
      </c>
      <c r="I1889" t="s">
        <v>2776</v>
      </c>
      <c r="J1889" t="s">
        <v>1860</v>
      </c>
      <c r="K1889">
        <f>COUNTIFS(Bike_Data[Product Name],Bike_Data[[#This Row],[Product Name]])</f>
        <v>46</v>
      </c>
      <c r="L1889">
        <f>_xlfn.RANK.EQ(Bike_Data[[#This Row],[Product Name Count]],Bike_Data[Product Name Count])</f>
        <v>2374</v>
      </c>
      <c r="M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89" t="s">
        <v>36</v>
      </c>
      <c r="O1889" t="s">
        <v>1861</v>
      </c>
      <c r="P1889">
        <v>1</v>
      </c>
      <c r="Q1889">
        <v>449.99</v>
      </c>
      <c r="R1889">
        <v>0.1</v>
      </c>
      <c r="S1889" t="s">
        <v>47</v>
      </c>
      <c r="T1889">
        <v>23</v>
      </c>
      <c r="U1889" t="s">
        <v>44</v>
      </c>
      <c r="V1889" t="s">
        <v>48</v>
      </c>
      <c r="W1889" t="s">
        <v>49</v>
      </c>
      <c r="X1889" t="s">
        <v>55</v>
      </c>
    </row>
    <row r="1890" spans="1:24" hidden="1" x14ac:dyDescent="0.25">
      <c r="A1890">
        <v>970</v>
      </c>
      <c r="B1890" t="s">
        <v>2754</v>
      </c>
      <c r="C1890" t="s">
        <v>2763</v>
      </c>
      <c r="D1890">
        <v>4</v>
      </c>
      <c r="E1890" t="s">
        <v>23</v>
      </c>
      <c r="F1890" t="s">
        <v>2775</v>
      </c>
      <c r="G1890" t="s">
        <v>44</v>
      </c>
      <c r="H1890" t="s">
        <v>577</v>
      </c>
      <c r="I1890" t="s">
        <v>2776</v>
      </c>
      <c r="J1890" t="s">
        <v>1995</v>
      </c>
      <c r="K1890">
        <f>COUNTIFS(Bike_Data[Product Name],Bike_Data[[#This Row],[Product Name]])</f>
        <v>28</v>
      </c>
      <c r="L1890">
        <f>_xlfn.RANK.EQ(Bike_Data[[#This Row],[Product Name Count]],Bike_Data[Product Name Count])</f>
        <v>2595</v>
      </c>
      <c r="M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0" t="s">
        <v>1867</v>
      </c>
      <c r="O1890" t="s">
        <v>40</v>
      </c>
      <c r="P1890">
        <v>2</v>
      </c>
      <c r="Q1890">
        <v>1499.99</v>
      </c>
      <c r="R1890">
        <v>0.1</v>
      </c>
      <c r="S1890" t="s">
        <v>47</v>
      </c>
      <c r="T1890">
        <v>20</v>
      </c>
      <c r="U1890" t="s">
        <v>44</v>
      </c>
      <c r="V1890" t="s">
        <v>48</v>
      </c>
      <c r="W1890" t="s">
        <v>49</v>
      </c>
      <c r="X1890" t="s">
        <v>55</v>
      </c>
    </row>
    <row r="1891" spans="1:24" hidden="1" x14ac:dyDescent="0.25">
      <c r="A1891">
        <v>970</v>
      </c>
      <c r="B1891" t="s">
        <v>2754</v>
      </c>
      <c r="C1891" t="s">
        <v>2763</v>
      </c>
      <c r="D1891">
        <v>4</v>
      </c>
      <c r="E1891" t="s">
        <v>23</v>
      </c>
      <c r="F1891" t="s">
        <v>2775</v>
      </c>
      <c r="G1891" t="s">
        <v>44</v>
      </c>
      <c r="H1891" t="s">
        <v>577</v>
      </c>
      <c r="I1891" t="s">
        <v>2776</v>
      </c>
      <c r="J1891" t="s">
        <v>1856</v>
      </c>
      <c r="K1891">
        <f>COUNTIFS(Bike_Data[Product Name],Bike_Data[[#This Row],[Product Name]])</f>
        <v>21</v>
      </c>
      <c r="L1891">
        <f>_xlfn.RANK.EQ(Bike_Data[[#This Row],[Product Name Count]],Bike_Data[Product Name Count])</f>
        <v>3437</v>
      </c>
      <c r="M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1" t="s">
        <v>87</v>
      </c>
      <c r="O1891" t="s">
        <v>1857</v>
      </c>
      <c r="P1891">
        <v>1</v>
      </c>
      <c r="Q1891">
        <v>329.99</v>
      </c>
      <c r="R1891">
        <v>0.1</v>
      </c>
      <c r="S1891" t="s">
        <v>47</v>
      </c>
      <c r="T1891">
        <v>6</v>
      </c>
      <c r="U1891" t="s">
        <v>44</v>
      </c>
      <c r="V1891" t="s">
        <v>48</v>
      </c>
      <c r="W1891" t="s">
        <v>49</v>
      </c>
      <c r="X1891" t="s">
        <v>55</v>
      </c>
    </row>
    <row r="1892" spans="1:24" hidden="1" x14ac:dyDescent="0.25">
      <c r="A1892">
        <v>970</v>
      </c>
      <c r="B1892" t="s">
        <v>2754</v>
      </c>
      <c r="C1892" t="s">
        <v>2763</v>
      </c>
      <c r="D1892">
        <v>4</v>
      </c>
      <c r="E1892" t="s">
        <v>23</v>
      </c>
      <c r="F1892" t="s">
        <v>2775</v>
      </c>
      <c r="G1892" t="s">
        <v>44</v>
      </c>
      <c r="H1892" t="s">
        <v>577</v>
      </c>
      <c r="I1892" t="s">
        <v>2776</v>
      </c>
      <c r="J1892" t="s">
        <v>1949</v>
      </c>
      <c r="K1892">
        <f>COUNTIFS(Bike_Data[Product Name],Bike_Data[[#This Row],[Product Name]])</f>
        <v>17</v>
      </c>
      <c r="L1892">
        <f>_xlfn.RANK.EQ(Bike_Data[[#This Row],[Product Name Count]],Bike_Data[Product Name Count])</f>
        <v>3886</v>
      </c>
      <c r="M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92" t="s">
        <v>1867</v>
      </c>
      <c r="O1892" t="s">
        <v>40</v>
      </c>
      <c r="P1892">
        <v>2</v>
      </c>
      <c r="Q1892">
        <v>3199.99</v>
      </c>
      <c r="R1892">
        <v>0.1</v>
      </c>
      <c r="S1892" t="s">
        <v>47</v>
      </c>
      <c r="T1892">
        <v>6</v>
      </c>
      <c r="U1892" t="s">
        <v>44</v>
      </c>
      <c r="V1892" t="s">
        <v>48</v>
      </c>
      <c r="W1892" t="s">
        <v>49</v>
      </c>
      <c r="X1892" t="s">
        <v>55</v>
      </c>
    </row>
    <row r="1893" spans="1:24" hidden="1" x14ac:dyDescent="0.25">
      <c r="A1893">
        <v>972</v>
      </c>
      <c r="B1893" t="s">
        <v>2763</v>
      </c>
      <c r="C1893" t="s">
        <v>2779</v>
      </c>
      <c r="D1893">
        <v>4</v>
      </c>
      <c r="E1893" t="s">
        <v>23</v>
      </c>
      <c r="F1893" t="s">
        <v>2780</v>
      </c>
      <c r="G1893" t="s">
        <v>44</v>
      </c>
      <c r="H1893" t="s">
        <v>425</v>
      </c>
      <c r="I1893" t="s">
        <v>2781</v>
      </c>
      <c r="J1893" t="s">
        <v>2104</v>
      </c>
      <c r="K1893">
        <f>COUNTIFS(Bike_Data[Product Name],Bike_Data[[#This Row],[Product Name]])</f>
        <v>28</v>
      </c>
      <c r="L1893">
        <f>_xlfn.RANK.EQ(Bike_Data[[#This Row],[Product Name Count]],Bike_Data[Product Name Count])</f>
        <v>2595</v>
      </c>
      <c r="M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3" t="s">
        <v>87</v>
      </c>
      <c r="O1893" t="s">
        <v>37</v>
      </c>
      <c r="P1893">
        <v>1</v>
      </c>
      <c r="Q1893">
        <v>489.99</v>
      </c>
      <c r="R1893">
        <v>0.2</v>
      </c>
      <c r="S1893" t="s">
        <v>47</v>
      </c>
      <c r="T1893">
        <v>12</v>
      </c>
      <c r="U1893" t="s">
        <v>44</v>
      </c>
      <c r="V1893" t="s">
        <v>48</v>
      </c>
      <c r="W1893" t="s">
        <v>49</v>
      </c>
      <c r="X1893" t="s">
        <v>55</v>
      </c>
    </row>
    <row r="1894" spans="1:24" hidden="1" x14ac:dyDescent="0.25">
      <c r="A1894">
        <v>972</v>
      </c>
      <c r="B1894" t="s">
        <v>2763</v>
      </c>
      <c r="C1894" t="s">
        <v>2779</v>
      </c>
      <c r="D1894">
        <v>4</v>
      </c>
      <c r="E1894" t="s">
        <v>23</v>
      </c>
      <c r="F1894" t="s">
        <v>2780</v>
      </c>
      <c r="G1894" t="s">
        <v>44</v>
      </c>
      <c r="H1894" t="s">
        <v>425</v>
      </c>
      <c r="I1894" t="s">
        <v>2781</v>
      </c>
      <c r="J1894" t="s">
        <v>1964</v>
      </c>
      <c r="K1894">
        <f>COUNTIFS(Bike_Data[Product Name],Bike_Data[[#This Row],[Product Name]])</f>
        <v>21</v>
      </c>
      <c r="L1894">
        <f>_xlfn.RANK.EQ(Bike_Data[[#This Row],[Product Name Count]],Bike_Data[Product Name Count])</f>
        <v>3437</v>
      </c>
      <c r="M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4" t="s">
        <v>29</v>
      </c>
      <c r="O1894" t="s">
        <v>40</v>
      </c>
      <c r="P1894">
        <v>1</v>
      </c>
      <c r="Q1894">
        <v>3499.99</v>
      </c>
      <c r="R1894">
        <v>7.0000000000000007E-2</v>
      </c>
      <c r="S1894" t="s">
        <v>47</v>
      </c>
      <c r="T1894">
        <v>5</v>
      </c>
      <c r="U1894" t="s">
        <v>44</v>
      </c>
      <c r="V1894" t="s">
        <v>48</v>
      </c>
      <c r="W1894" t="s">
        <v>49</v>
      </c>
      <c r="X1894" t="s">
        <v>55</v>
      </c>
    </row>
    <row r="1895" spans="1:24" hidden="1" x14ac:dyDescent="0.25">
      <c r="A1895">
        <v>973</v>
      </c>
      <c r="B1895" t="s">
        <v>2768</v>
      </c>
      <c r="C1895" t="s">
        <v>2782</v>
      </c>
      <c r="D1895">
        <v>4</v>
      </c>
      <c r="E1895" t="s">
        <v>23</v>
      </c>
      <c r="F1895" t="s">
        <v>2783</v>
      </c>
      <c r="G1895" t="s">
        <v>44</v>
      </c>
      <c r="H1895" t="s">
        <v>525</v>
      </c>
      <c r="I1895" t="s">
        <v>2784</v>
      </c>
      <c r="J1895" t="s">
        <v>41</v>
      </c>
      <c r="K1895">
        <f>COUNTIFS(Bike_Data[Product Name],Bike_Data[[#This Row],[Product Name]])</f>
        <v>97</v>
      </c>
      <c r="L1895">
        <f>_xlfn.RANK.EQ(Bike_Data[[#This Row],[Product Name Count]],Bike_Data[Product Name Count])</f>
        <v>1262</v>
      </c>
      <c r="M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895" t="s">
        <v>39</v>
      </c>
      <c r="O1895" t="s">
        <v>40</v>
      </c>
      <c r="P1895">
        <v>2</v>
      </c>
      <c r="Q1895">
        <v>2899.99</v>
      </c>
      <c r="R1895">
        <v>0.1</v>
      </c>
      <c r="S1895" t="s">
        <v>47</v>
      </c>
      <c r="T1895">
        <v>2</v>
      </c>
      <c r="U1895" t="s">
        <v>44</v>
      </c>
      <c r="V1895" t="s">
        <v>48</v>
      </c>
      <c r="W1895" t="s">
        <v>49</v>
      </c>
      <c r="X1895" t="s">
        <v>50</v>
      </c>
    </row>
    <row r="1896" spans="1:24" hidden="1" x14ac:dyDescent="0.25">
      <c r="A1896">
        <v>973</v>
      </c>
      <c r="B1896" t="s">
        <v>2768</v>
      </c>
      <c r="C1896" t="s">
        <v>2782</v>
      </c>
      <c r="D1896">
        <v>4</v>
      </c>
      <c r="E1896" t="s">
        <v>23</v>
      </c>
      <c r="F1896" t="s">
        <v>2783</v>
      </c>
      <c r="G1896" t="s">
        <v>44</v>
      </c>
      <c r="H1896" t="s">
        <v>525</v>
      </c>
      <c r="I1896" t="s">
        <v>2784</v>
      </c>
      <c r="J1896" t="s">
        <v>2002</v>
      </c>
      <c r="K1896">
        <f>COUNTIFS(Bike_Data[Product Name],Bike_Data[[#This Row],[Product Name]])</f>
        <v>26</v>
      </c>
      <c r="L1896">
        <f>_xlfn.RANK.EQ(Bike_Data[[#This Row],[Product Name Count]],Bike_Data[Product Name Count])</f>
        <v>2762</v>
      </c>
      <c r="M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6" t="s">
        <v>39</v>
      </c>
      <c r="O1896" t="s">
        <v>30</v>
      </c>
      <c r="P1896">
        <v>2</v>
      </c>
      <c r="Q1896">
        <v>2499.9899999999998</v>
      </c>
      <c r="R1896">
        <v>0.1</v>
      </c>
      <c r="S1896" t="s">
        <v>47</v>
      </c>
      <c r="T1896">
        <v>25</v>
      </c>
      <c r="U1896" t="s">
        <v>44</v>
      </c>
      <c r="V1896" t="s">
        <v>48</v>
      </c>
      <c r="W1896" t="s">
        <v>49</v>
      </c>
      <c r="X1896" t="s">
        <v>50</v>
      </c>
    </row>
    <row r="1897" spans="1:24" hidden="1" x14ac:dyDescent="0.25">
      <c r="A1897">
        <v>973</v>
      </c>
      <c r="B1897" t="s">
        <v>2768</v>
      </c>
      <c r="C1897" t="s">
        <v>2782</v>
      </c>
      <c r="D1897">
        <v>4</v>
      </c>
      <c r="E1897" t="s">
        <v>23</v>
      </c>
      <c r="F1897" t="s">
        <v>2783</v>
      </c>
      <c r="G1897" t="s">
        <v>44</v>
      </c>
      <c r="H1897" t="s">
        <v>525</v>
      </c>
      <c r="I1897" t="s">
        <v>2784</v>
      </c>
      <c r="J1897" t="s">
        <v>1972</v>
      </c>
      <c r="K1897">
        <f>COUNTIFS(Bike_Data[Product Name],Bike_Data[[#This Row],[Product Name]])</f>
        <v>26</v>
      </c>
      <c r="L1897">
        <f>_xlfn.RANK.EQ(Bike_Data[[#This Row],[Product Name Count]],Bike_Data[Product Name Count])</f>
        <v>2762</v>
      </c>
      <c r="M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897" t="s">
        <v>36</v>
      </c>
      <c r="O1897" t="s">
        <v>1861</v>
      </c>
      <c r="P1897">
        <v>1</v>
      </c>
      <c r="Q1897">
        <v>416.99</v>
      </c>
      <c r="R1897">
        <v>7.0000000000000007E-2</v>
      </c>
      <c r="S1897" t="s">
        <v>47</v>
      </c>
      <c r="T1897">
        <v>30</v>
      </c>
      <c r="U1897" t="s">
        <v>44</v>
      </c>
      <c r="V1897" t="s">
        <v>48</v>
      </c>
      <c r="W1897" t="s">
        <v>49</v>
      </c>
      <c r="X1897" t="s">
        <v>50</v>
      </c>
    </row>
    <row r="1898" spans="1:24" hidden="1" x14ac:dyDescent="0.25">
      <c r="A1898">
        <v>973</v>
      </c>
      <c r="B1898" t="s">
        <v>2768</v>
      </c>
      <c r="C1898" t="s">
        <v>2782</v>
      </c>
      <c r="D1898">
        <v>4</v>
      </c>
      <c r="E1898" t="s">
        <v>23</v>
      </c>
      <c r="F1898" t="s">
        <v>2783</v>
      </c>
      <c r="G1898" t="s">
        <v>44</v>
      </c>
      <c r="H1898" t="s">
        <v>525</v>
      </c>
      <c r="I1898" t="s">
        <v>2784</v>
      </c>
      <c r="J1898" t="s">
        <v>1899</v>
      </c>
      <c r="K1898">
        <f>COUNTIFS(Bike_Data[Product Name],Bike_Data[[#This Row],[Product Name]])</f>
        <v>14</v>
      </c>
      <c r="L1898">
        <f>_xlfn.RANK.EQ(Bike_Data[[#This Row],[Product Name Count]],Bike_Data[Product Name Count])</f>
        <v>4078</v>
      </c>
      <c r="M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98" t="s">
        <v>39</v>
      </c>
      <c r="O1898" t="s">
        <v>40</v>
      </c>
      <c r="P1898">
        <v>2</v>
      </c>
      <c r="Q1898">
        <v>5299.99</v>
      </c>
      <c r="R1898">
        <v>0.05</v>
      </c>
      <c r="S1898" t="s">
        <v>47</v>
      </c>
      <c r="T1898">
        <v>0</v>
      </c>
      <c r="U1898" t="s">
        <v>44</v>
      </c>
      <c r="V1898" t="s">
        <v>48</v>
      </c>
      <c r="W1898" t="s">
        <v>49</v>
      </c>
      <c r="X1898" t="s">
        <v>50</v>
      </c>
    </row>
    <row r="1899" spans="1:24" hidden="1" x14ac:dyDescent="0.25">
      <c r="A1899">
        <v>975</v>
      </c>
      <c r="B1899" t="s">
        <v>2779</v>
      </c>
      <c r="C1899" t="s">
        <v>2787</v>
      </c>
      <c r="D1899">
        <v>4</v>
      </c>
      <c r="E1899" t="s">
        <v>23</v>
      </c>
      <c r="F1899" t="s">
        <v>2788</v>
      </c>
      <c r="G1899" t="s">
        <v>44</v>
      </c>
      <c r="H1899" t="s">
        <v>659</v>
      </c>
      <c r="I1899" t="s">
        <v>2789</v>
      </c>
      <c r="J1899" t="s">
        <v>1936</v>
      </c>
      <c r="K1899">
        <f>COUNTIFS(Bike_Data[Product Name],Bike_Data[[#This Row],[Product Name]])</f>
        <v>16</v>
      </c>
      <c r="L1899">
        <f>_xlfn.RANK.EQ(Bike_Data[[#This Row],[Product Name Count]],Bike_Data[Product Name Count])</f>
        <v>3937</v>
      </c>
      <c r="M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899" t="s">
        <v>70</v>
      </c>
      <c r="O1899" t="s">
        <v>1861</v>
      </c>
      <c r="P1899">
        <v>2</v>
      </c>
      <c r="Q1899">
        <v>470.99</v>
      </c>
      <c r="R1899">
        <v>0.2</v>
      </c>
      <c r="S1899" t="s">
        <v>47</v>
      </c>
      <c r="T1899">
        <v>7</v>
      </c>
      <c r="U1899" t="s">
        <v>44</v>
      </c>
      <c r="V1899" t="s">
        <v>48</v>
      </c>
      <c r="W1899" t="s">
        <v>49</v>
      </c>
      <c r="X1899" t="s">
        <v>50</v>
      </c>
    </row>
    <row r="1900" spans="1:24" hidden="1" x14ac:dyDescent="0.25">
      <c r="A1900">
        <v>977</v>
      </c>
      <c r="B1900" t="s">
        <v>2792</v>
      </c>
      <c r="C1900" t="s">
        <v>2782</v>
      </c>
      <c r="D1900">
        <v>4</v>
      </c>
      <c r="E1900" t="s">
        <v>23</v>
      </c>
      <c r="F1900" t="s">
        <v>2793</v>
      </c>
      <c r="G1900" t="s">
        <v>44</v>
      </c>
      <c r="H1900" t="s">
        <v>2493</v>
      </c>
      <c r="I1900" t="s">
        <v>2794</v>
      </c>
      <c r="J1900" t="s">
        <v>2008</v>
      </c>
      <c r="K1900">
        <f>COUNTIFS(Bike_Data[Product Name],Bike_Data[[#This Row],[Product Name]])</f>
        <v>34</v>
      </c>
      <c r="L1900">
        <f>_xlfn.RANK.EQ(Bike_Data[[#This Row],[Product Name Count]],Bike_Data[Product Name Count])</f>
        <v>2500</v>
      </c>
      <c r="M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0" t="s">
        <v>36</v>
      </c>
      <c r="O1900" t="s">
        <v>1861</v>
      </c>
      <c r="P1900">
        <v>2</v>
      </c>
      <c r="Q1900">
        <v>416.99</v>
      </c>
      <c r="R1900">
        <v>0.05</v>
      </c>
      <c r="S1900" t="s">
        <v>47</v>
      </c>
      <c r="T1900">
        <v>22</v>
      </c>
      <c r="U1900" t="s">
        <v>44</v>
      </c>
      <c r="V1900" t="s">
        <v>48</v>
      </c>
      <c r="W1900" t="s">
        <v>49</v>
      </c>
      <c r="X1900" t="s">
        <v>55</v>
      </c>
    </row>
    <row r="1901" spans="1:24" hidden="1" x14ac:dyDescent="0.25">
      <c r="A1901">
        <v>977</v>
      </c>
      <c r="B1901" t="s">
        <v>2792</v>
      </c>
      <c r="C1901" t="s">
        <v>2782</v>
      </c>
      <c r="D1901">
        <v>4</v>
      </c>
      <c r="E1901" t="s">
        <v>23</v>
      </c>
      <c r="F1901" t="s">
        <v>2793</v>
      </c>
      <c r="G1901" t="s">
        <v>44</v>
      </c>
      <c r="H1901" t="s">
        <v>2493</v>
      </c>
      <c r="I1901" t="s">
        <v>2794</v>
      </c>
      <c r="J1901" t="s">
        <v>1948</v>
      </c>
      <c r="K1901">
        <f>COUNTIFS(Bike_Data[Product Name],Bike_Data[[#This Row],[Product Name]])</f>
        <v>26</v>
      </c>
      <c r="L1901">
        <f>_xlfn.RANK.EQ(Bike_Data[[#This Row],[Product Name Count]],Bike_Data[Product Name Count])</f>
        <v>2762</v>
      </c>
      <c r="M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1" t="s">
        <v>1867</v>
      </c>
      <c r="O1901" t="s">
        <v>30</v>
      </c>
      <c r="P1901">
        <v>2</v>
      </c>
      <c r="Q1901">
        <v>875.99</v>
      </c>
      <c r="R1901">
        <v>0.1</v>
      </c>
      <c r="S1901" t="s">
        <v>47</v>
      </c>
      <c r="T1901">
        <v>23</v>
      </c>
      <c r="U1901" t="s">
        <v>44</v>
      </c>
      <c r="V1901" t="s">
        <v>48</v>
      </c>
      <c r="W1901" t="s">
        <v>49</v>
      </c>
      <c r="X1901" t="s">
        <v>55</v>
      </c>
    </row>
    <row r="1902" spans="1:24" hidden="1" x14ac:dyDescent="0.25">
      <c r="A1902">
        <v>977</v>
      </c>
      <c r="B1902" t="s">
        <v>2792</v>
      </c>
      <c r="C1902" t="s">
        <v>2782</v>
      </c>
      <c r="D1902">
        <v>4</v>
      </c>
      <c r="E1902" t="s">
        <v>23</v>
      </c>
      <c r="F1902" t="s">
        <v>2793</v>
      </c>
      <c r="G1902" t="s">
        <v>44</v>
      </c>
      <c r="H1902" t="s">
        <v>2493</v>
      </c>
      <c r="I1902" t="s">
        <v>2794</v>
      </c>
      <c r="J1902" t="s">
        <v>2110</v>
      </c>
      <c r="K1902">
        <f>COUNTIFS(Bike_Data[Product Name],Bike_Data[[#This Row],[Product Name]])</f>
        <v>21</v>
      </c>
      <c r="L1902">
        <f>_xlfn.RANK.EQ(Bike_Data[[#This Row],[Product Name Count]],Bike_Data[Product Name Count])</f>
        <v>3437</v>
      </c>
      <c r="M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2" t="s">
        <v>39</v>
      </c>
      <c r="O1902" t="s">
        <v>30</v>
      </c>
      <c r="P1902">
        <v>1</v>
      </c>
      <c r="Q1902">
        <v>999.99</v>
      </c>
      <c r="R1902">
        <v>0.05</v>
      </c>
      <c r="S1902" t="s">
        <v>47</v>
      </c>
      <c r="T1902">
        <v>10</v>
      </c>
      <c r="U1902" t="s">
        <v>44</v>
      </c>
      <c r="V1902" t="s">
        <v>48</v>
      </c>
      <c r="W1902" t="s">
        <v>49</v>
      </c>
      <c r="X1902" t="s">
        <v>55</v>
      </c>
    </row>
    <row r="1903" spans="1:24" hidden="1" x14ac:dyDescent="0.25">
      <c r="A1903">
        <v>977</v>
      </c>
      <c r="B1903" t="s">
        <v>2792</v>
      </c>
      <c r="C1903" t="s">
        <v>2782</v>
      </c>
      <c r="D1903">
        <v>4</v>
      </c>
      <c r="E1903" t="s">
        <v>23</v>
      </c>
      <c r="F1903" t="s">
        <v>2793</v>
      </c>
      <c r="G1903" t="s">
        <v>44</v>
      </c>
      <c r="H1903" t="s">
        <v>2493</v>
      </c>
      <c r="I1903" t="s">
        <v>2794</v>
      </c>
      <c r="J1903" t="s">
        <v>1931</v>
      </c>
      <c r="K1903">
        <f>COUNTIFS(Bike_Data[Product Name],Bike_Data[[#This Row],[Product Name]])</f>
        <v>14</v>
      </c>
      <c r="L1903">
        <f>_xlfn.RANK.EQ(Bike_Data[[#This Row],[Product Name Count]],Bike_Data[Product Name Count])</f>
        <v>4078</v>
      </c>
      <c r="M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03" t="s">
        <v>36</v>
      </c>
      <c r="O1903" t="s">
        <v>1861</v>
      </c>
      <c r="P1903">
        <v>2</v>
      </c>
      <c r="Q1903">
        <v>761.99</v>
      </c>
      <c r="R1903">
        <v>0.05</v>
      </c>
      <c r="S1903" t="s">
        <v>47</v>
      </c>
      <c r="T1903">
        <v>27</v>
      </c>
      <c r="U1903" t="s">
        <v>44</v>
      </c>
      <c r="V1903" t="s">
        <v>48</v>
      </c>
      <c r="W1903" t="s">
        <v>49</v>
      </c>
      <c r="X1903" t="s">
        <v>55</v>
      </c>
    </row>
    <row r="1904" spans="1:24" hidden="1" x14ac:dyDescent="0.25">
      <c r="A1904">
        <v>978</v>
      </c>
      <c r="B1904" t="s">
        <v>2792</v>
      </c>
      <c r="C1904" t="s">
        <v>2782</v>
      </c>
      <c r="D1904">
        <v>4</v>
      </c>
      <c r="E1904" t="s">
        <v>23</v>
      </c>
      <c r="F1904" t="s">
        <v>2795</v>
      </c>
      <c r="G1904" t="s">
        <v>44</v>
      </c>
      <c r="H1904" t="s">
        <v>2200</v>
      </c>
      <c r="I1904" t="s">
        <v>2796</v>
      </c>
      <c r="J1904" t="s">
        <v>132</v>
      </c>
      <c r="K1904">
        <f>COUNTIFS(Bike_Data[Product Name],Bike_Data[[#This Row],[Product Name]])</f>
        <v>98</v>
      </c>
      <c r="L1904">
        <f>_xlfn.RANK.EQ(Bike_Data[[#This Row],[Product Name Count]],Bike_Data[Product Name Count])</f>
        <v>1164</v>
      </c>
      <c r="M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04" t="s">
        <v>70</v>
      </c>
      <c r="O1904" t="s">
        <v>37</v>
      </c>
      <c r="P1904">
        <v>2</v>
      </c>
      <c r="Q1904">
        <v>499.99</v>
      </c>
      <c r="R1904">
        <v>0.2</v>
      </c>
      <c r="S1904" t="s">
        <v>47</v>
      </c>
      <c r="T1904">
        <v>18</v>
      </c>
      <c r="U1904" t="s">
        <v>44</v>
      </c>
      <c r="V1904" t="s">
        <v>48</v>
      </c>
      <c r="W1904" t="s">
        <v>49</v>
      </c>
      <c r="X1904" t="s">
        <v>50</v>
      </c>
    </row>
    <row r="1905" spans="1:24" hidden="1" x14ac:dyDescent="0.25">
      <c r="A1905">
        <v>978</v>
      </c>
      <c r="B1905" t="s">
        <v>2792</v>
      </c>
      <c r="C1905" t="s">
        <v>2782</v>
      </c>
      <c r="D1905">
        <v>4</v>
      </c>
      <c r="E1905" t="s">
        <v>23</v>
      </c>
      <c r="F1905" t="s">
        <v>2795</v>
      </c>
      <c r="G1905" t="s">
        <v>44</v>
      </c>
      <c r="H1905" t="s">
        <v>2200</v>
      </c>
      <c r="I1905" t="s">
        <v>2796</v>
      </c>
      <c r="J1905" t="s">
        <v>1860</v>
      </c>
      <c r="K1905">
        <f>COUNTIFS(Bike_Data[Product Name],Bike_Data[[#This Row],[Product Name]])</f>
        <v>46</v>
      </c>
      <c r="L1905">
        <f>_xlfn.RANK.EQ(Bike_Data[[#This Row],[Product Name Count]],Bike_Data[Product Name Count])</f>
        <v>2374</v>
      </c>
      <c r="M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5" t="s">
        <v>70</v>
      </c>
      <c r="O1905" t="s">
        <v>1861</v>
      </c>
      <c r="P1905">
        <v>2</v>
      </c>
      <c r="Q1905">
        <v>449.99</v>
      </c>
      <c r="R1905">
        <v>0.05</v>
      </c>
      <c r="S1905" t="s">
        <v>47</v>
      </c>
      <c r="T1905">
        <v>7</v>
      </c>
      <c r="U1905" t="s">
        <v>44</v>
      </c>
      <c r="V1905" t="s">
        <v>48</v>
      </c>
      <c r="W1905" t="s">
        <v>49</v>
      </c>
      <c r="X1905" t="s">
        <v>50</v>
      </c>
    </row>
    <row r="1906" spans="1:24" hidden="1" x14ac:dyDescent="0.25">
      <c r="A1906">
        <v>978</v>
      </c>
      <c r="B1906" t="s">
        <v>2792</v>
      </c>
      <c r="C1906" t="s">
        <v>2782</v>
      </c>
      <c r="D1906">
        <v>4</v>
      </c>
      <c r="E1906" t="s">
        <v>23</v>
      </c>
      <c r="F1906" t="s">
        <v>2795</v>
      </c>
      <c r="G1906" t="s">
        <v>44</v>
      </c>
      <c r="H1906" t="s">
        <v>2200</v>
      </c>
      <c r="I1906" t="s">
        <v>2796</v>
      </c>
      <c r="J1906" t="s">
        <v>2005</v>
      </c>
      <c r="K1906">
        <f>COUNTIFS(Bike_Data[Product Name],Bike_Data[[#This Row],[Product Name]])</f>
        <v>21</v>
      </c>
      <c r="L1906">
        <f>_xlfn.RANK.EQ(Bike_Data[[#This Row],[Product Name Count]],Bike_Data[Product Name Count])</f>
        <v>3437</v>
      </c>
      <c r="M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6" t="s">
        <v>70</v>
      </c>
      <c r="O1906" t="s">
        <v>1861</v>
      </c>
      <c r="P1906">
        <v>2</v>
      </c>
      <c r="Q1906">
        <v>449.99</v>
      </c>
      <c r="R1906">
        <v>0.05</v>
      </c>
      <c r="S1906" t="s">
        <v>47</v>
      </c>
      <c r="T1906">
        <v>29</v>
      </c>
      <c r="U1906" t="s">
        <v>44</v>
      </c>
      <c r="V1906" t="s">
        <v>48</v>
      </c>
      <c r="W1906" t="s">
        <v>49</v>
      </c>
      <c r="X1906" t="s">
        <v>50</v>
      </c>
    </row>
    <row r="1907" spans="1:24" hidden="1" x14ac:dyDescent="0.25">
      <c r="A1907">
        <v>979</v>
      </c>
      <c r="B1907" t="s">
        <v>2792</v>
      </c>
      <c r="C1907" t="s">
        <v>2782</v>
      </c>
      <c r="D1907">
        <v>4</v>
      </c>
      <c r="E1907" t="s">
        <v>23</v>
      </c>
      <c r="F1907" t="s">
        <v>2797</v>
      </c>
      <c r="G1907" t="s">
        <v>44</v>
      </c>
      <c r="H1907" t="s">
        <v>567</v>
      </c>
      <c r="I1907" t="s">
        <v>2798</v>
      </c>
      <c r="J1907" t="s">
        <v>78</v>
      </c>
      <c r="K1907">
        <f>COUNTIFS(Bike_Data[Product Name],Bike_Data[[#This Row],[Product Name]])</f>
        <v>193</v>
      </c>
      <c r="L1907">
        <f>_xlfn.RANK.EQ(Bike_Data[[#This Row],[Product Name Count]],Bike_Data[Product Name Count])</f>
        <v>1</v>
      </c>
      <c r="M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07" t="s">
        <v>36</v>
      </c>
      <c r="O1907" t="s">
        <v>37</v>
      </c>
      <c r="P1907">
        <v>2</v>
      </c>
      <c r="Q1907">
        <v>549.99</v>
      </c>
      <c r="R1907">
        <v>0.1</v>
      </c>
      <c r="S1907" t="s">
        <v>47</v>
      </c>
      <c r="T1907">
        <v>2</v>
      </c>
      <c r="U1907" t="s">
        <v>44</v>
      </c>
      <c r="V1907" t="s">
        <v>48</v>
      </c>
      <c r="W1907" t="s">
        <v>49</v>
      </c>
      <c r="X1907" t="s">
        <v>50</v>
      </c>
    </row>
    <row r="1908" spans="1:24" hidden="1" x14ac:dyDescent="0.25">
      <c r="A1908">
        <v>979</v>
      </c>
      <c r="B1908" t="s">
        <v>2792</v>
      </c>
      <c r="C1908" t="s">
        <v>2782</v>
      </c>
      <c r="D1908">
        <v>4</v>
      </c>
      <c r="E1908" t="s">
        <v>23</v>
      </c>
      <c r="F1908" t="s">
        <v>2797</v>
      </c>
      <c r="G1908" t="s">
        <v>44</v>
      </c>
      <c r="H1908" t="s">
        <v>567</v>
      </c>
      <c r="I1908" t="s">
        <v>2798</v>
      </c>
      <c r="J1908" t="s">
        <v>1972</v>
      </c>
      <c r="K1908">
        <f>COUNTIFS(Bike_Data[Product Name],Bike_Data[[#This Row],[Product Name]])</f>
        <v>26</v>
      </c>
      <c r="L1908">
        <f>_xlfn.RANK.EQ(Bike_Data[[#This Row],[Product Name Count]],Bike_Data[Product Name Count])</f>
        <v>2762</v>
      </c>
      <c r="M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8" t="s">
        <v>36</v>
      </c>
      <c r="O1908" t="s">
        <v>1861</v>
      </c>
      <c r="P1908">
        <v>2</v>
      </c>
      <c r="Q1908">
        <v>416.99</v>
      </c>
      <c r="R1908">
        <v>0.2</v>
      </c>
      <c r="S1908" t="s">
        <v>47</v>
      </c>
      <c r="T1908">
        <v>30</v>
      </c>
      <c r="U1908" t="s">
        <v>44</v>
      </c>
      <c r="V1908" t="s">
        <v>48</v>
      </c>
      <c r="W1908" t="s">
        <v>49</v>
      </c>
      <c r="X1908" t="s">
        <v>50</v>
      </c>
    </row>
    <row r="1909" spans="1:24" hidden="1" x14ac:dyDescent="0.25">
      <c r="A1909">
        <v>979</v>
      </c>
      <c r="B1909" t="s">
        <v>2792</v>
      </c>
      <c r="C1909" t="s">
        <v>2782</v>
      </c>
      <c r="D1909">
        <v>4</v>
      </c>
      <c r="E1909" t="s">
        <v>23</v>
      </c>
      <c r="F1909" t="s">
        <v>2797</v>
      </c>
      <c r="G1909" t="s">
        <v>44</v>
      </c>
      <c r="H1909" t="s">
        <v>567</v>
      </c>
      <c r="I1909" t="s">
        <v>2798</v>
      </c>
      <c r="J1909" t="s">
        <v>1948</v>
      </c>
      <c r="K1909">
        <f>COUNTIFS(Bike_Data[Product Name],Bike_Data[[#This Row],[Product Name]])</f>
        <v>26</v>
      </c>
      <c r="L1909">
        <f>_xlfn.RANK.EQ(Bike_Data[[#This Row],[Product Name Count]],Bike_Data[Product Name Count])</f>
        <v>2762</v>
      </c>
      <c r="M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09" t="s">
        <v>1867</v>
      </c>
      <c r="O1909" t="s">
        <v>30</v>
      </c>
      <c r="P1909">
        <v>1</v>
      </c>
      <c r="Q1909">
        <v>875.99</v>
      </c>
      <c r="R1909">
        <v>0.2</v>
      </c>
      <c r="S1909" t="s">
        <v>47</v>
      </c>
      <c r="T1909">
        <v>23</v>
      </c>
      <c r="U1909" t="s">
        <v>44</v>
      </c>
      <c r="V1909" t="s">
        <v>48</v>
      </c>
      <c r="W1909" t="s">
        <v>49</v>
      </c>
      <c r="X1909" t="s">
        <v>50</v>
      </c>
    </row>
    <row r="1910" spans="1:24" hidden="1" x14ac:dyDescent="0.25">
      <c r="A1910">
        <v>979</v>
      </c>
      <c r="B1910" t="s">
        <v>2792</v>
      </c>
      <c r="C1910" t="s">
        <v>2782</v>
      </c>
      <c r="D1910">
        <v>4</v>
      </c>
      <c r="E1910" t="s">
        <v>23</v>
      </c>
      <c r="F1910" t="s">
        <v>2797</v>
      </c>
      <c r="G1910" t="s">
        <v>44</v>
      </c>
      <c r="H1910" t="s">
        <v>567</v>
      </c>
      <c r="I1910" t="s">
        <v>2798</v>
      </c>
      <c r="J1910" t="s">
        <v>1967</v>
      </c>
      <c r="K1910">
        <f>COUNTIFS(Bike_Data[Product Name],Bike_Data[[#This Row],[Product Name]])</f>
        <v>26</v>
      </c>
      <c r="L1910">
        <f>_xlfn.RANK.EQ(Bike_Data[[#This Row],[Product Name Count]],Bike_Data[Product Name Count])</f>
        <v>2762</v>
      </c>
      <c r="M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0" t="s">
        <v>1867</v>
      </c>
      <c r="O1910" t="s">
        <v>40</v>
      </c>
      <c r="P1910">
        <v>1</v>
      </c>
      <c r="Q1910">
        <v>2699.99</v>
      </c>
      <c r="R1910">
        <v>0.05</v>
      </c>
      <c r="S1910" t="s">
        <v>47</v>
      </c>
      <c r="T1910">
        <v>5</v>
      </c>
      <c r="U1910" t="s">
        <v>44</v>
      </c>
      <c r="V1910" t="s">
        <v>48</v>
      </c>
      <c r="W1910" t="s">
        <v>49</v>
      </c>
      <c r="X1910" t="s">
        <v>50</v>
      </c>
    </row>
    <row r="1911" spans="1:24" hidden="1" x14ac:dyDescent="0.25">
      <c r="A1911">
        <v>983</v>
      </c>
      <c r="B1911" t="s">
        <v>2782</v>
      </c>
      <c r="C1911" t="s">
        <v>2805</v>
      </c>
      <c r="D1911">
        <v>4</v>
      </c>
      <c r="E1911" t="s">
        <v>23</v>
      </c>
      <c r="F1911" t="s">
        <v>2806</v>
      </c>
      <c r="G1911" t="s">
        <v>44</v>
      </c>
      <c r="H1911" t="s">
        <v>1142</v>
      </c>
      <c r="I1911" t="s">
        <v>2807</v>
      </c>
      <c r="J1911" t="s">
        <v>35</v>
      </c>
      <c r="K1911">
        <f>COUNTIFS(Bike_Data[Product Name],Bike_Data[[#This Row],[Product Name]])</f>
        <v>84</v>
      </c>
      <c r="L1911">
        <f>_xlfn.RANK.EQ(Bike_Data[[#This Row],[Product Name Count]],Bike_Data[Product Name Count])</f>
        <v>2086</v>
      </c>
      <c r="M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11" t="s">
        <v>36</v>
      </c>
      <c r="O1911" t="s">
        <v>37</v>
      </c>
      <c r="P1911">
        <v>2</v>
      </c>
      <c r="Q1911">
        <v>599.99</v>
      </c>
      <c r="R1911">
        <v>0.2</v>
      </c>
      <c r="S1911" t="s">
        <v>47</v>
      </c>
      <c r="T1911">
        <v>20</v>
      </c>
      <c r="U1911" t="s">
        <v>44</v>
      </c>
      <c r="V1911" t="s">
        <v>48</v>
      </c>
      <c r="W1911" t="s">
        <v>49</v>
      </c>
      <c r="X1911" t="s">
        <v>50</v>
      </c>
    </row>
    <row r="1912" spans="1:24" hidden="1" x14ac:dyDescent="0.25">
      <c r="A1912">
        <v>983</v>
      </c>
      <c r="B1912" t="s">
        <v>2782</v>
      </c>
      <c r="C1912" t="s">
        <v>2805</v>
      </c>
      <c r="D1912">
        <v>4</v>
      </c>
      <c r="E1912" t="s">
        <v>23</v>
      </c>
      <c r="F1912" t="s">
        <v>2806</v>
      </c>
      <c r="G1912" t="s">
        <v>44</v>
      </c>
      <c r="H1912" t="s">
        <v>1142</v>
      </c>
      <c r="I1912" t="s">
        <v>2807</v>
      </c>
      <c r="J1912" t="s">
        <v>1860</v>
      </c>
      <c r="K1912">
        <f>COUNTIFS(Bike_Data[Product Name],Bike_Data[[#This Row],[Product Name]])</f>
        <v>46</v>
      </c>
      <c r="L1912">
        <f>_xlfn.RANK.EQ(Bike_Data[[#This Row],[Product Name Count]],Bike_Data[Product Name Count])</f>
        <v>2374</v>
      </c>
      <c r="M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2" t="s">
        <v>36</v>
      </c>
      <c r="O1912" t="s">
        <v>1861</v>
      </c>
      <c r="P1912">
        <v>1</v>
      </c>
      <c r="Q1912">
        <v>449.99</v>
      </c>
      <c r="R1912">
        <v>7.0000000000000007E-2</v>
      </c>
      <c r="S1912" t="s">
        <v>47</v>
      </c>
      <c r="T1912">
        <v>23</v>
      </c>
      <c r="U1912" t="s">
        <v>44</v>
      </c>
      <c r="V1912" t="s">
        <v>48</v>
      </c>
      <c r="W1912" t="s">
        <v>49</v>
      </c>
      <c r="X1912" t="s">
        <v>50</v>
      </c>
    </row>
    <row r="1913" spans="1:24" hidden="1" x14ac:dyDescent="0.25">
      <c r="A1913">
        <v>983</v>
      </c>
      <c r="B1913" t="s">
        <v>2782</v>
      </c>
      <c r="C1913" t="s">
        <v>2805</v>
      </c>
      <c r="D1913">
        <v>4</v>
      </c>
      <c r="E1913" t="s">
        <v>23</v>
      </c>
      <c r="F1913" t="s">
        <v>2806</v>
      </c>
      <c r="G1913" t="s">
        <v>44</v>
      </c>
      <c r="H1913" t="s">
        <v>1142</v>
      </c>
      <c r="I1913" t="s">
        <v>2807</v>
      </c>
      <c r="J1913" t="s">
        <v>2039</v>
      </c>
      <c r="K1913">
        <f>COUNTIFS(Bike_Data[Product Name],Bike_Data[[#This Row],[Product Name]])</f>
        <v>24</v>
      </c>
      <c r="L1913">
        <f>_xlfn.RANK.EQ(Bike_Data[[#This Row],[Product Name Count]],Bike_Data[Product Name Count])</f>
        <v>3069</v>
      </c>
      <c r="M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3" t="s">
        <v>36</v>
      </c>
      <c r="O1913" t="s">
        <v>37</v>
      </c>
      <c r="P1913">
        <v>2</v>
      </c>
      <c r="Q1913">
        <v>1099.99</v>
      </c>
      <c r="R1913">
        <v>7.0000000000000007E-2</v>
      </c>
      <c r="S1913" t="s">
        <v>47</v>
      </c>
      <c r="T1913">
        <v>19</v>
      </c>
      <c r="U1913" t="s">
        <v>44</v>
      </c>
      <c r="V1913" t="s">
        <v>48</v>
      </c>
      <c r="W1913" t="s">
        <v>49</v>
      </c>
      <c r="X1913" t="s">
        <v>50</v>
      </c>
    </row>
    <row r="1914" spans="1:24" hidden="1" x14ac:dyDescent="0.25">
      <c r="A1914">
        <v>983</v>
      </c>
      <c r="B1914" t="s">
        <v>2782</v>
      </c>
      <c r="C1914" t="s">
        <v>2805</v>
      </c>
      <c r="D1914">
        <v>4</v>
      </c>
      <c r="E1914" t="s">
        <v>23</v>
      </c>
      <c r="F1914" t="s">
        <v>2806</v>
      </c>
      <c r="G1914" t="s">
        <v>44</v>
      </c>
      <c r="H1914" t="s">
        <v>1142</v>
      </c>
      <c r="I1914" t="s">
        <v>2807</v>
      </c>
      <c r="J1914" t="s">
        <v>1932</v>
      </c>
      <c r="K1914">
        <f>COUNTIFS(Bike_Data[Product Name],Bike_Data[[#This Row],[Product Name]])</f>
        <v>23</v>
      </c>
      <c r="L1914">
        <f>_xlfn.RANK.EQ(Bike_Data[[#This Row],[Product Name Count]],Bike_Data[Product Name Count])</f>
        <v>3237</v>
      </c>
      <c r="M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4" t="s">
        <v>87</v>
      </c>
      <c r="O1914" t="s">
        <v>40</v>
      </c>
      <c r="P1914">
        <v>1</v>
      </c>
      <c r="Q1914">
        <v>189.99</v>
      </c>
      <c r="R1914">
        <v>0.05</v>
      </c>
      <c r="S1914" t="s">
        <v>47</v>
      </c>
      <c r="T1914">
        <v>8</v>
      </c>
      <c r="U1914" t="s">
        <v>44</v>
      </c>
      <c r="V1914" t="s">
        <v>48</v>
      </c>
      <c r="W1914" t="s">
        <v>49</v>
      </c>
      <c r="X1914" t="s">
        <v>50</v>
      </c>
    </row>
    <row r="1915" spans="1:24" hidden="1" x14ac:dyDescent="0.25">
      <c r="A1915">
        <v>983</v>
      </c>
      <c r="B1915" t="s">
        <v>2782</v>
      </c>
      <c r="C1915" t="s">
        <v>2805</v>
      </c>
      <c r="D1915">
        <v>4</v>
      </c>
      <c r="E1915" t="s">
        <v>23</v>
      </c>
      <c r="F1915" t="s">
        <v>2806</v>
      </c>
      <c r="G1915" t="s">
        <v>44</v>
      </c>
      <c r="H1915" t="s">
        <v>1142</v>
      </c>
      <c r="I1915" t="s">
        <v>2807</v>
      </c>
      <c r="J1915" t="s">
        <v>1964</v>
      </c>
      <c r="K1915">
        <f>COUNTIFS(Bike_Data[Product Name],Bike_Data[[#This Row],[Product Name]])</f>
        <v>21</v>
      </c>
      <c r="L1915">
        <f>_xlfn.RANK.EQ(Bike_Data[[#This Row],[Product Name Count]],Bike_Data[Product Name Count])</f>
        <v>3437</v>
      </c>
      <c r="M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5" t="s">
        <v>29</v>
      </c>
      <c r="O1915" t="s">
        <v>40</v>
      </c>
      <c r="P1915">
        <v>1</v>
      </c>
      <c r="Q1915">
        <v>3499.99</v>
      </c>
      <c r="R1915">
        <v>0.1</v>
      </c>
      <c r="S1915" t="s">
        <v>47</v>
      </c>
      <c r="T1915">
        <v>5</v>
      </c>
      <c r="U1915" t="s">
        <v>44</v>
      </c>
      <c r="V1915" t="s">
        <v>48</v>
      </c>
      <c r="W1915" t="s">
        <v>49</v>
      </c>
      <c r="X1915" t="s">
        <v>50</v>
      </c>
    </row>
    <row r="1916" spans="1:24" hidden="1" x14ac:dyDescent="0.25">
      <c r="A1916">
        <v>984</v>
      </c>
      <c r="B1916" t="s">
        <v>2782</v>
      </c>
      <c r="C1916" t="s">
        <v>2805</v>
      </c>
      <c r="D1916">
        <v>4</v>
      </c>
      <c r="E1916" t="s">
        <v>23</v>
      </c>
      <c r="F1916" t="s">
        <v>2808</v>
      </c>
      <c r="G1916" t="s">
        <v>44</v>
      </c>
      <c r="H1916" t="s">
        <v>1087</v>
      </c>
      <c r="I1916" t="s">
        <v>2809</v>
      </c>
      <c r="J1916" t="s">
        <v>78</v>
      </c>
      <c r="K1916">
        <f>COUNTIFS(Bike_Data[Product Name],Bike_Data[[#This Row],[Product Name]])</f>
        <v>193</v>
      </c>
      <c r="L1916">
        <f>_xlfn.RANK.EQ(Bike_Data[[#This Row],[Product Name Count]],Bike_Data[Product Name Count])</f>
        <v>1</v>
      </c>
      <c r="M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16" t="s">
        <v>36</v>
      </c>
      <c r="O1916" t="s">
        <v>37</v>
      </c>
      <c r="P1916">
        <v>1</v>
      </c>
      <c r="Q1916">
        <v>549.99</v>
      </c>
      <c r="R1916">
        <v>0.1</v>
      </c>
      <c r="S1916" t="s">
        <v>47</v>
      </c>
      <c r="T1916">
        <v>2</v>
      </c>
      <c r="U1916" t="s">
        <v>44</v>
      </c>
      <c r="V1916" t="s">
        <v>48</v>
      </c>
      <c r="W1916" t="s">
        <v>49</v>
      </c>
      <c r="X1916" t="s">
        <v>55</v>
      </c>
    </row>
    <row r="1917" spans="1:24" hidden="1" x14ac:dyDescent="0.25">
      <c r="A1917">
        <v>984</v>
      </c>
      <c r="B1917" t="s">
        <v>2782</v>
      </c>
      <c r="C1917" t="s">
        <v>2805</v>
      </c>
      <c r="D1917">
        <v>4</v>
      </c>
      <c r="E1917" t="s">
        <v>23</v>
      </c>
      <c r="F1917" t="s">
        <v>2808</v>
      </c>
      <c r="G1917" t="s">
        <v>44</v>
      </c>
      <c r="H1917" t="s">
        <v>1087</v>
      </c>
      <c r="I1917" t="s">
        <v>2809</v>
      </c>
      <c r="J1917" t="s">
        <v>1860</v>
      </c>
      <c r="K1917">
        <f>COUNTIFS(Bike_Data[Product Name],Bike_Data[[#This Row],[Product Name]])</f>
        <v>46</v>
      </c>
      <c r="L1917">
        <f>_xlfn.RANK.EQ(Bike_Data[[#This Row],[Product Name Count]],Bike_Data[Product Name Count])</f>
        <v>2374</v>
      </c>
      <c r="M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7" t="s">
        <v>36</v>
      </c>
      <c r="O1917" t="s">
        <v>1861</v>
      </c>
      <c r="P1917">
        <v>1</v>
      </c>
      <c r="Q1917">
        <v>449.99</v>
      </c>
      <c r="R1917">
        <v>0.2</v>
      </c>
      <c r="S1917" t="s">
        <v>47</v>
      </c>
      <c r="T1917">
        <v>23</v>
      </c>
      <c r="U1917" t="s">
        <v>44</v>
      </c>
      <c r="V1917" t="s">
        <v>48</v>
      </c>
      <c r="W1917" t="s">
        <v>49</v>
      </c>
      <c r="X1917" t="s">
        <v>55</v>
      </c>
    </row>
    <row r="1918" spans="1:24" hidden="1" x14ac:dyDescent="0.25">
      <c r="A1918">
        <v>984</v>
      </c>
      <c r="B1918" t="s">
        <v>2782</v>
      </c>
      <c r="C1918" t="s">
        <v>2805</v>
      </c>
      <c r="D1918">
        <v>4</v>
      </c>
      <c r="E1918" t="s">
        <v>23</v>
      </c>
      <c r="F1918" t="s">
        <v>2808</v>
      </c>
      <c r="G1918" t="s">
        <v>44</v>
      </c>
      <c r="H1918" t="s">
        <v>1087</v>
      </c>
      <c r="I1918" t="s">
        <v>2809</v>
      </c>
      <c r="J1918" t="s">
        <v>2039</v>
      </c>
      <c r="K1918">
        <f>COUNTIFS(Bike_Data[Product Name],Bike_Data[[#This Row],[Product Name]])</f>
        <v>24</v>
      </c>
      <c r="L1918">
        <f>_xlfn.RANK.EQ(Bike_Data[[#This Row],[Product Name Count]],Bike_Data[Product Name Count])</f>
        <v>3069</v>
      </c>
      <c r="M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18" t="s">
        <v>36</v>
      </c>
      <c r="O1918" t="s">
        <v>37</v>
      </c>
      <c r="P1918">
        <v>2</v>
      </c>
      <c r="Q1918">
        <v>1099.99</v>
      </c>
      <c r="R1918">
        <v>0.2</v>
      </c>
      <c r="S1918" t="s">
        <v>47</v>
      </c>
      <c r="T1918">
        <v>19</v>
      </c>
      <c r="U1918" t="s">
        <v>44</v>
      </c>
      <c r="V1918" t="s">
        <v>48</v>
      </c>
      <c r="W1918" t="s">
        <v>49</v>
      </c>
      <c r="X1918" t="s">
        <v>55</v>
      </c>
    </row>
    <row r="1919" spans="1:24" hidden="1" x14ac:dyDescent="0.25">
      <c r="A1919">
        <v>984</v>
      </c>
      <c r="B1919" t="s">
        <v>2782</v>
      </c>
      <c r="C1919" t="s">
        <v>2805</v>
      </c>
      <c r="D1919">
        <v>4</v>
      </c>
      <c r="E1919" t="s">
        <v>23</v>
      </c>
      <c r="F1919" t="s">
        <v>2808</v>
      </c>
      <c r="G1919" t="s">
        <v>44</v>
      </c>
      <c r="H1919" t="s">
        <v>1087</v>
      </c>
      <c r="I1919" t="s">
        <v>2809</v>
      </c>
      <c r="J1919" t="s">
        <v>2140</v>
      </c>
      <c r="K1919">
        <f>COUNTIFS(Bike_Data[Product Name],Bike_Data[[#This Row],[Product Name]])</f>
        <v>18</v>
      </c>
      <c r="L1919">
        <f>_xlfn.RANK.EQ(Bike_Data[[#This Row],[Product Name Count]],Bike_Data[Product Name Count])</f>
        <v>3778</v>
      </c>
      <c r="M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19" t="s">
        <v>70</v>
      </c>
      <c r="O1919" t="s">
        <v>1861</v>
      </c>
      <c r="P1919">
        <v>1</v>
      </c>
      <c r="Q1919">
        <v>470.99</v>
      </c>
      <c r="R1919">
        <v>0.2</v>
      </c>
      <c r="S1919" t="s">
        <v>47</v>
      </c>
      <c r="T1919">
        <v>6</v>
      </c>
      <c r="U1919" t="s">
        <v>44</v>
      </c>
      <c r="V1919" t="s">
        <v>48</v>
      </c>
      <c r="W1919" t="s">
        <v>49</v>
      </c>
      <c r="X1919" t="s">
        <v>55</v>
      </c>
    </row>
    <row r="1920" spans="1:24" hidden="1" x14ac:dyDescent="0.25">
      <c r="A1920">
        <v>985</v>
      </c>
      <c r="B1920" t="s">
        <v>2810</v>
      </c>
      <c r="C1920" t="s">
        <v>2811</v>
      </c>
      <c r="D1920">
        <v>4</v>
      </c>
      <c r="E1920" t="s">
        <v>23</v>
      </c>
      <c r="F1920" t="s">
        <v>2812</v>
      </c>
      <c r="G1920" t="s">
        <v>44</v>
      </c>
      <c r="H1920" t="s">
        <v>533</v>
      </c>
      <c r="I1920" t="s">
        <v>2813</v>
      </c>
      <c r="J1920" t="s">
        <v>127</v>
      </c>
      <c r="K1920">
        <f>COUNTIFS(Bike_Data[Product Name],Bike_Data[[#This Row],[Product Name]])</f>
        <v>91</v>
      </c>
      <c r="L1920">
        <f>_xlfn.RANK.EQ(Bike_Data[[#This Row],[Product Name Count]],Bike_Data[Product Name Count])</f>
        <v>1553</v>
      </c>
      <c r="M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20" t="s">
        <v>39</v>
      </c>
      <c r="O1920" t="s">
        <v>128</v>
      </c>
      <c r="P1920">
        <v>2</v>
      </c>
      <c r="Q1920">
        <v>1320.99</v>
      </c>
      <c r="R1920">
        <v>7.0000000000000007E-2</v>
      </c>
      <c r="S1920" t="s">
        <v>47</v>
      </c>
      <c r="T1920">
        <v>1</v>
      </c>
      <c r="U1920" t="s">
        <v>44</v>
      </c>
      <c r="V1920" t="s">
        <v>48</v>
      </c>
      <c r="W1920" t="s">
        <v>49</v>
      </c>
      <c r="X1920" t="s">
        <v>50</v>
      </c>
    </row>
    <row r="1921" spans="1:24" hidden="1" x14ac:dyDescent="0.25">
      <c r="A1921">
        <v>985</v>
      </c>
      <c r="B1921" t="s">
        <v>2810</v>
      </c>
      <c r="C1921" t="s">
        <v>2811</v>
      </c>
      <c r="D1921">
        <v>4</v>
      </c>
      <c r="E1921" t="s">
        <v>23</v>
      </c>
      <c r="F1921" t="s">
        <v>2812</v>
      </c>
      <c r="G1921" t="s">
        <v>44</v>
      </c>
      <c r="H1921" t="s">
        <v>533</v>
      </c>
      <c r="I1921" t="s">
        <v>2813</v>
      </c>
      <c r="J1921" t="s">
        <v>1914</v>
      </c>
      <c r="K1921">
        <f>COUNTIFS(Bike_Data[Product Name],Bike_Data[[#This Row],[Product Name]])</f>
        <v>27</v>
      </c>
      <c r="L1921">
        <f>_xlfn.RANK.EQ(Bike_Data[[#This Row],[Product Name Count]],Bike_Data[Product Name Count])</f>
        <v>2735</v>
      </c>
      <c r="M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21" t="s">
        <v>36</v>
      </c>
      <c r="O1921" t="s">
        <v>1861</v>
      </c>
      <c r="P1921">
        <v>2</v>
      </c>
      <c r="Q1921">
        <v>647.99</v>
      </c>
      <c r="R1921">
        <v>0.05</v>
      </c>
      <c r="S1921" t="s">
        <v>47</v>
      </c>
      <c r="T1921">
        <v>4</v>
      </c>
      <c r="U1921" t="s">
        <v>44</v>
      </c>
      <c r="V1921" t="s">
        <v>48</v>
      </c>
      <c r="W1921" t="s">
        <v>49</v>
      </c>
      <c r="X1921" t="s">
        <v>50</v>
      </c>
    </row>
    <row r="1922" spans="1:24" hidden="1" x14ac:dyDescent="0.25">
      <c r="A1922">
        <v>985</v>
      </c>
      <c r="B1922" t="s">
        <v>2810</v>
      </c>
      <c r="C1922" t="s">
        <v>2811</v>
      </c>
      <c r="D1922">
        <v>4</v>
      </c>
      <c r="E1922" t="s">
        <v>23</v>
      </c>
      <c r="F1922" t="s">
        <v>2812</v>
      </c>
      <c r="G1922" t="s">
        <v>44</v>
      </c>
      <c r="H1922" t="s">
        <v>533</v>
      </c>
      <c r="I1922" t="s">
        <v>2813</v>
      </c>
      <c r="J1922" t="s">
        <v>1961</v>
      </c>
      <c r="K1922">
        <f>COUNTIFS(Bike_Data[Product Name],Bike_Data[[#This Row],[Product Name]])</f>
        <v>18</v>
      </c>
      <c r="L1922">
        <f>_xlfn.RANK.EQ(Bike_Data[[#This Row],[Product Name Count]],Bike_Data[Product Name Count])</f>
        <v>3778</v>
      </c>
      <c r="M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22" t="s">
        <v>1867</v>
      </c>
      <c r="O1922" t="s">
        <v>40</v>
      </c>
      <c r="P1922">
        <v>1</v>
      </c>
      <c r="Q1922">
        <v>2599.9899999999998</v>
      </c>
      <c r="R1922">
        <v>0.2</v>
      </c>
      <c r="S1922" t="s">
        <v>47</v>
      </c>
      <c r="T1922">
        <v>17</v>
      </c>
      <c r="U1922" t="s">
        <v>44</v>
      </c>
      <c r="V1922" t="s">
        <v>48</v>
      </c>
      <c r="W1922" t="s">
        <v>49</v>
      </c>
      <c r="X1922" t="s">
        <v>50</v>
      </c>
    </row>
    <row r="1923" spans="1:24" hidden="1" x14ac:dyDescent="0.25">
      <c r="A1923">
        <v>986</v>
      </c>
      <c r="B1923" t="s">
        <v>2810</v>
      </c>
      <c r="C1923" t="s">
        <v>2811</v>
      </c>
      <c r="D1923">
        <v>4</v>
      </c>
      <c r="E1923" t="s">
        <v>23</v>
      </c>
      <c r="F1923" t="s">
        <v>2814</v>
      </c>
      <c r="G1923" t="s">
        <v>44</v>
      </c>
      <c r="H1923" t="s">
        <v>283</v>
      </c>
      <c r="I1923" t="s">
        <v>2815</v>
      </c>
      <c r="J1923" t="s">
        <v>42</v>
      </c>
      <c r="K1923">
        <f>COUNTIFS(Bike_Data[Product Name],Bike_Data[[#This Row],[Product Name]])</f>
        <v>185</v>
      </c>
      <c r="L1923">
        <f>_xlfn.RANK.EQ(Bike_Data[[#This Row],[Product Name Count]],Bike_Data[Product Name Count])</f>
        <v>387</v>
      </c>
      <c r="M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23" t="s">
        <v>70</v>
      </c>
      <c r="O1923" t="s">
        <v>37</v>
      </c>
      <c r="P1923">
        <v>2</v>
      </c>
      <c r="Q1923">
        <v>599.99</v>
      </c>
      <c r="R1923">
        <v>7.0000000000000007E-2</v>
      </c>
      <c r="S1923" t="s">
        <v>47</v>
      </c>
      <c r="T1923">
        <v>2</v>
      </c>
      <c r="U1923" t="s">
        <v>44</v>
      </c>
      <c r="V1923" t="s">
        <v>48</v>
      </c>
      <c r="W1923" t="s">
        <v>49</v>
      </c>
      <c r="X1923" t="s">
        <v>55</v>
      </c>
    </row>
    <row r="1924" spans="1:24" hidden="1" x14ac:dyDescent="0.25">
      <c r="A1924">
        <v>986</v>
      </c>
      <c r="B1924" t="s">
        <v>2810</v>
      </c>
      <c r="C1924" t="s">
        <v>2811</v>
      </c>
      <c r="D1924">
        <v>4</v>
      </c>
      <c r="E1924" t="s">
        <v>23</v>
      </c>
      <c r="F1924" t="s">
        <v>2814</v>
      </c>
      <c r="G1924" t="s">
        <v>44</v>
      </c>
      <c r="H1924" t="s">
        <v>283</v>
      </c>
      <c r="I1924" t="s">
        <v>2815</v>
      </c>
      <c r="J1924" t="s">
        <v>1914</v>
      </c>
      <c r="K1924">
        <f>COUNTIFS(Bike_Data[Product Name],Bike_Data[[#This Row],[Product Name]])</f>
        <v>27</v>
      </c>
      <c r="L1924">
        <f>_xlfn.RANK.EQ(Bike_Data[[#This Row],[Product Name Count]],Bike_Data[Product Name Count])</f>
        <v>2735</v>
      </c>
      <c r="M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24" t="s">
        <v>36</v>
      </c>
      <c r="O1924" t="s">
        <v>1861</v>
      </c>
      <c r="P1924">
        <v>1</v>
      </c>
      <c r="Q1924">
        <v>647.99</v>
      </c>
      <c r="R1924">
        <v>0.05</v>
      </c>
      <c r="S1924" t="s">
        <v>47</v>
      </c>
      <c r="T1924">
        <v>4</v>
      </c>
      <c r="U1924" t="s">
        <v>44</v>
      </c>
      <c r="V1924" t="s">
        <v>48</v>
      </c>
      <c r="W1924" t="s">
        <v>49</v>
      </c>
      <c r="X1924" t="s">
        <v>55</v>
      </c>
    </row>
    <row r="1925" spans="1:24" hidden="1" x14ac:dyDescent="0.25">
      <c r="A1925">
        <v>986</v>
      </c>
      <c r="B1925" t="s">
        <v>2810</v>
      </c>
      <c r="C1925" t="s">
        <v>2811</v>
      </c>
      <c r="D1925">
        <v>4</v>
      </c>
      <c r="E1925" t="s">
        <v>23</v>
      </c>
      <c r="F1925" t="s">
        <v>2814</v>
      </c>
      <c r="G1925" t="s">
        <v>44</v>
      </c>
      <c r="H1925" t="s">
        <v>283</v>
      </c>
      <c r="I1925" t="s">
        <v>2815</v>
      </c>
      <c r="J1925" t="s">
        <v>2388</v>
      </c>
      <c r="K1925">
        <f>COUNTIFS(Bike_Data[Product Name],Bike_Data[[#This Row],[Product Name]])</f>
        <v>19</v>
      </c>
      <c r="L1925">
        <f>_xlfn.RANK.EQ(Bike_Data[[#This Row],[Product Name Count]],Bike_Data[Product Name Count])</f>
        <v>3683</v>
      </c>
      <c r="M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25" t="s">
        <v>87</v>
      </c>
      <c r="O1925" t="s">
        <v>40</v>
      </c>
      <c r="P1925">
        <v>1</v>
      </c>
      <c r="Q1925">
        <v>189.99</v>
      </c>
      <c r="R1925">
        <v>0.1</v>
      </c>
      <c r="S1925" t="s">
        <v>47</v>
      </c>
      <c r="T1925">
        <v>14</v>
      </c>
      <c r="U1925" t="s">
        <v>44</v>
      </c>
      <c r="V1925" t="s">
        <v>48</v>
      </c>
      <c r="W1925" t="s">
        <v>49</v>
      </c>
      <c r="X1925" t="s">
        <v>55</v>
      </c>
    </row>
    <row r="1926" spans="1:24" hidden="1" x14ac:dyDescent="0.25">
      <c r="A1926">
        <v>988</v>
      </c>
      <c r="B1926" t="s">
        <v>2816</v>
      </c>
      <c r="C1926" t="s">
        <v>2820</v>
      </c>
      <c r="D1926">
        <v>4</v>
      </c>
      <c r="E1926" t="s">
        <v>23</v>
      </c>
      <c r="F1926" t="s">
        <v>2821</v>
      </c>
      <c r="G1926" t="s">
        <v>44</v>
      </c>
      <c r="H1926" t="s">
        <v>317</v>
      </c>
      <c r="I1926" t="s">
        <v>2822</v>
      </c>
      <c r="J1926" t="s">
        <v>78</v>
      </c>
      <c r="K1926">
        <f>COUNTIFS(Bike_Data[Product Name],Bike_Data[[#This Row],[Product Name]])</f>
        <v>193</v>
      </c>
      <c r="L1926">
        <f>_xlfn.RANK.EQ(Bike_Data[[#This Row],[Product Name Count]],Bike_Data[Product Name Count])</f>
        <v>1</v>
      </c>
      <c r="M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26" t="s">
        <v>36</v>
      </c>
      <c r="O1926" t="s">
        <v>37</v>
      </c>
      <c r="P1926">
        <v>2</v>
      </c>
      <c r="Q1926">
        <v>549.99</v>
      </c>
      <c r="R1926">
        <v>7.0000000000000007E-2</v>
      </c>
      <c r="S1926" t="s">
        <v>47</v>
      </c>
      <c r="T1926">
        <v>2</v>
      </c>
      <c r="U1926" t="s">
        <v>44</v>
      </c>
      <c r="V1926" t="s">
        <v>48</v>
      </c>
      <c r="W1926" t="s">
        <v>49</v>
      </c>
      <c r="X1926" t="s">
        <v>50</v>
      </c>
    </row>
    <row r="1927" spans="1:24" hidden="1" x14ac:dyDescent="0.25">
      <c r="A1927">
        <v>988</v>
      </c>
      <c r="B1927" t="s">
        <v>2816</v>
      </c>
      <c r="C1927" t="s">
        <v>2820</v>
      </c>
      <c r="D1927">
        <v>4</v>
      </c>
      <c r="E1927" t="s">
        <v>23</v>
      </c>
      <c r="F1927" t="s">
        <v>2821</v>
      </c>
      <c r="G1927" t="s">
        <v>44</v>
      </c>
      <c r="H1927" t="s">
        <v>317</v>
      </c>
      <c r="I1927" t="s">
        <v>2822</v>
      </c>
      <c r="J1927" t="s">
        <v>2015</v>
      </c>
      <c r="K1927">
        <f>COUNTIFS(Bike_Data[Product Name],Bike_Data[[#This Row],[Product Name]])</f>
        <v>18</v>
      </c>
      <c r="L1927">
        <f>_xlfn.RANK.EQ(Bike_Data[[#This Row],[Product Name Count]],Bike_Data[Product Name Count])</f>
        <v>3778</v>
      </c>
      <c r="M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27" t="s">
        <v>39</v>
      </c>
      <c r="O1927" t="s">
        <v>1857</v>
      </c>
      <c r="P1927">
        <v>1</v>
      </c>
      <c r="Q1927">
        <v>549.99</v>
      </c>
      <c r="R1927">
        <v>7.0000000000000007E-2</v>
      </c>
      <c r="S1927" t="s">
        <v>47</v>
      </c>
      <c r="T1927">
        <v>18</v>
      </c>
      <c r="U1927" t="s">
        <v>44</v>
      </c>
      <c r="V1927" t="s">
        <v>48</v>
      </c>
      <c r="W1927" t="s">
        <v>49</v>
      </c>
      <c r="X1927" t="s">
        <v>50</v>
      </c>
    </row>
    <row r="1928" spans="1:24" hidden="1" x14ac:dyDescent="0.25">
      <c r="A1928">
        <v>988</v>
      </c>
      <c r="B1928" t="s">
        <v>2816</v>
      </c>
      <c r="C1928" t="s">
        <v>2820</v>
      </c>
      <c r="D1928">
        <v>4</v>
      </c>
      <c r="E1928" t="s">
        <v>23</v>
      </c>
      <c r="F1928" t="s">
        <v>2821</v>
      </c>
      <c r="G1928" t="s">
        <v>44</v>
      </c>
      <c r="H1928" t="s">
        <v>317</v>
      </c>
      <c r="I1928" t="s">
        <v>2822</v>
      </c>
      <c r="J1928" t="s">
        <v>2128</v>
      </c>
      <c r="K1928">
        <f>COUNTIFS(Bike_Data[Product Name],Bike_Data[[#This Row],[Product Name]])</f>
        <v>17</v>
      </c>
      <c r="L1928">
        <f>_xlfn.RANK.EQ(Bike_Data[[#This Row],[Product Name Count]],Bike_Data[Product Name Count])</f>
        <v>3886</v>
      </c>
      <c r="M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28" t="s">
        <v>39</v>
      </c>
      <c r="O1928" t="s">
        <v>1861</v>
      </c>
      <c r="P1928">
        <v>1</v>
      </c>
      <c r="Q1928">
        <v>832.99</v>
      </c>
      <c r="R1928">
        <v>0.2</v>
      </c>
      <c r="S1928" t="s">
        <v>47</v>
      </c>
      <c r="T1928">
        <v>25</v>
      </c>
      <c r="U1928" t="s">
        <v>44</v>
      </c>
      <c r="V1928" t="s">
        <v>48</v>
      </c>
      <c r="W1928" t="s">
        <v>49</v>
      </c>
      <c r="X1928" t="s">
        <v>50</v>
      </c>
    </row>
    <row r="1929" spans="1:24" hidden="1" x14ac:dyDescent="0.25">
      <c r="A1929">
        <v>989</v>
      </c>
      <c r="B1929" t="s">
        <v>2816</v>
      </c>
      <c r="C1929" t="s">
        <v>2823</v>
      </c>
      <c r="D1929">
        <v>4</v>
      </c>
      <c r="E1929" t="s">
        <v>23</v>
      </c>
      <c r="F1929" t="s">
        <v>2824</v>
      </c>
      <c r="G1929" t="s">
        <v>44</v>
      </c>
      <c r="H1929" t="s">
        <v>94</v>
      </c>
      <c r="I1929" t="s">
        <v>2825</v>
      </c>
      <c r="J1929" t="s">
        <v>127</v>
      </c>
      <c r="K1929">
        <f>COUNTIFS(Bike_Data[Product Name],Bike_Data[[#This Row],[Product Name]])</f>
        <v>91</v>
      </c>
      <c r="L1929">
        <f>_xlfn.RANK.EQ(Bike_Data[[#This Row],[Product Name Count]],Bike_Data[Product Name Count])</f>
        <v>1553</v>
      </c>
      <c r="M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29" t="s">
        <v>39</v>
      </c>
      <c r="O1929" t="s">
        <v>128</v>
      </c>
      <c r="P1929">
        <v>1</v>
      </c>
      <c r="Q1929">
        <v>1320.99</v>
      </c>
      <c r="R1929">
        <v>0.1</v>
      </c>
      <c r="S1929" t="s">
        <v>47</v>
      </c>
      <c r="T1929">
        <v>1</v>
      </c>
      <c r="U1929" t="s">
        <v>44</v>
      </c>
      <c r="V1929" t="s">
        <v>48</v>
      </c>
      <c r="W1929" t="s">
        <v>49</v>
      </c>
      <c r="X1929" t="s">
        <v>50</v>
      </c>
    </row>
    <row r="1930" spans="1:24" hidden="1" x14ac:dyDescent="0.25">
      <c r="A1930">
        <v>989</v>
      </c>
      <c r="B1930" t="s">
        <v>2816</v>
      </c>
      <c r="C1930" t="s">
        <v>2823</v>
      </c>
      <c r="D1930">
        <v>4</v>
      </c>
      <c r="E1930" t="s">
        <v>23</v>
      </c>
      <c r="F1930" t="s">
        <v>2824</v>
      </c>
      <c r="G1930" t="s">
        <v>44</v>
      </c>
      <c r="H1930" t="s">
        <v>94</v>
      </c>
      <c r="I1930" t="s">
        <v>2825</v>
      </c>
      <c r="J1930" t="s">
        <v>1900</v>
      </c>
      <c r="K1930">
        <f>COUNTIFS(Bike_Data[Product Name],Bike_Data[[#This Row],[Product Name]])</f>
        <v>24</v>
      </c>
      <c r="L1930">
        <f>_xlfn.RANK.EQ(Bike_Data[[#This Row],[Product Name Count]],Bike_Data[Product Name Count])</f>
        <v>3069</v>
      </c>
      <c r="M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30" t="s">
        <v>87</v>
      </c>
      <c r="O1930" t="s">
        <v>37</v>
      </c>
      <c r="P1930">
        <v>1</v>
      </c>
      <c r="Q1930">
        <v>299.99</v>
      </c>
      <c r="R1930">
        <v>0.05</v>
      </c>
      <c r="S1930" t="s">
        <v>47</v>
      </c>
      <c r="T1930">
        <v>24</v>
      </c>
      <c r="U1930" t="s">
        <v>44</v>
      </c>
      <c r="V1930" t="s">
        <v>48</v>
      </c>
      <c r="W1930" t="s">
        <v>49</v>
      </c>
      <c r="X1930" t="s">
        <v>50</v>
      </c>
    </row>
    <row r="1931" spans="1:24" hidden="1" x14ac:dyDescent="0.25">
      <c r="A1931">
        <v>989</v>
      </c>
      <c r="B1931" t="s">
        <v>2816</v>
      </c>
      <c r="C1931" t="s">
        <v>2823</v>
      </c>
      <c r="D1931">
        <v>4</v>
      </c>
      <c r="E1931" t="s">
        <v>23</v>
      </c>
      <c r="F1931" t="s">
        <v>2824</v>
      </c>
      <c r="G1931" t="s">
        <v>44</v>
      </c>
      <c r="H1931" t="s">
        <v>94</v>
      </c>
      <c r="I1931" t="s">
        <v>2825</v>
      </c>
      <c r="J1931" t="s">
        <v>1957</v>
      </c>
      <c r="K1931">
        <f>COUNTIFS(Bike_Data[Product Name],Bike_Data[[#This Row],[Product Name]])</f>
        <v>22</v>
      </c>
      <c r="L1931">
        <f>_xlfn.RANK.EQ(Bike_Data[[#This Row],[Product Name Count]],Bike_Data[Product Name Count])</f>
        <v>3283</v>
      </c>
      <c r="M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31" t="s">
        <v>36</v>
      </c>
      <c r="O1931" t="s">
        <v>37</v>
      </c>
      <c r="P1931">
        <v>1</v>
      </c>
      <c r="Q1931">
        <v>659.99</v>
      </c>
      <c r="R1931">
        <v>0.1</v>
      </c>
      <c r="S1931" t="s">
        <v>47</v>
      </c>
      <c r="T1931">
        <v>6</v>
      </c>
      <c r="U1931" t="s">
        <v>44</v>
      </c>
      <c r="V1931" t="s">
        <v>48</v>
      </c>
      <c r="W1931" t="s">
        <v>49</v>
      </c>
      <c r="X1931" t="s">
        <v>50</v>
      </c>
    </row>
    <row r="1932" spans="1:24" hidden="1" x14ac:dyDescent="0.25">
      <c r="A1932">
        <v>989</v>
      </c>
      <c r="B1932" t="s">
        <v>2816</v>
      </c>
      <c r="C1932" t="s">
        <v>2823</v>
      </c>
      <c r="D1932">
        <v>4</v>
      </c>
      <c r="E1932" t="s">
        <v>23</v>
      </c>
      <c r="F1932" t="s">
        <v>2824</v>
      </c>
      <c r="G1932" t="s">
        <v>44</v>
      </c>
      <c r="H1932" t="s">
        <v>94</v>
      </c>
      <c r="I1932" t="s">
        <v>2825</v>
      </c>
      <c r="J1932" t="s">
        <v>2110</v>
      </c>
      <c r="K1932">
        <f>COUNTIFS(Bike_Data[Product Name],Bike_Data[[#This Row],[Product Name]])</f>
        <v>21</v>
      </c>
      <c r="L1932">
        <f>_xlfn.RANK.EQ(Bike_Data[[#This Row],[Product Name Count]],Bike_Data[Product Name Count])</f>
        <v>3437</v>
      </c>
      <c r="M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32" t="s">
        <v>39</v>
      </c>
      <c r="O1932" t="s">
        <v>30</v>
      </c>
      <c r="P1932">
        <v>1</v>
      </c>
      <c r="Q1932">
        <v>999.99</v>
      </c>
      <c r="R1932">
        <v>0.1</v>
      </c>
      <c r="S1932" t="s">
        <v>47</v>
      </c>
      <c r="T1932">
        <v>10</v>
      </c>
      <c r="U1932" t="s">
        <v>44</v>
      </c>
      <c r="V1932" t="s">
        <v>48</v>
      </c>
      <c r="W1932" t="s">
        <v>49</v>
      </c>
      <c r="X1932" t="s">
        <v>50</v>
      </c>
    </row>
    <row r="1933" spans="1:24" hidden="1" x14ac:dyDescent="0.25">
      <c r="A1933">
        <v>989</v>
      </c>
      <c r="B1933" t="s">
        <v>2816</v>
      </c>
      <c r="C1933" t="s">
        <v>2823</v>
      </c>
      <c r="D1933">
        <v>4</v>
      </c>
      <c r="E1933" t="s">
        <v>23</v>
      </c>
      <c r="F1933" t="s">
        <v>2824</v>
      </c>
      <c r="G1933" t="s">
        <v>44</v>
      </c>
      <c r="H1933" t="s">
        <v>94</v>
      </c>
      <c r="I1933" t="s">
        <v>2825</v>
      </c>
      <c r="J1933" t="s">
        <v>1992</v>
      </c>
      <c r="K1933">
        <f>COUNTIFS(Bike_Data[Product Name],Bike_Data[[#This Row],[Product Name]])</f>
        <v>16</v>
      </c>
      <c r="L1933">
        <f>_xlfn.RANK.EQ(Bike_Data[[#This Row],[Product Name Count]],Bike_Data[Product Name Count])</f>
        <v>3937</v>
      </c>
      <c r="M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33" t="s">
        <v>87</v>
      </c>
      <c r="O1933" t="s">
        <v>1861</v>
      </c>
      <c r="P1933">
        <v>2</v>
      </c>
      <c r="Q1933">
        <v>109.99</v>
      </c>
      <c r="R1933">
        <v>7.0000000000000007E-2</v>
      </c>
      <c r="S1933" t="s">
        <v>47</v>
      </c>
      <c r="T1933">
        <v>22</v>
      </c>
      <c r="U1933" t="s">
        <v>44</v>
      </c>
      <c r="V1933" t="s">
        <v>48</v>
      </c>
      <c r="W1933" t="s">
        <v>49</v>
      </c>
      <c r="X1933" t="s">
        <v>50</v>
      </c>
    </row>
    <row r="1934" spans="1:24" hidden="1" x14ac:dyDescent="0.25">
      <c r="A1934">
        <v>990</v>
      </c>
      <c r="B1934" t="s">
        <v>2817</v>
      </c>
      <c r="C1934" t="s">
        <v>2826</v>
      </c>
      <c r="D1934">
        <v>4</v>
      </c>
      <c r="E1934" t="s">
        <v>23</v>
      </c>
      <c r="F1934" t="s">
        <v>2827</v>
      </c>
      <c r="G1934" t="s">
        <v>44</v>
      </c>
      <c r="H1934" t="s">
        <v>2224</v>
      </c>
      <c r="I1934" t="s">
        <v>2828</v>
      </c>
      <c r="J1934" t="s">
        <v>86</v>
      </c>
      <c r="K1934">
        <f>COUNTIFS(Bike_Data[Product Name],Bike_Data[[#This Row],[Product Name]])</f>
        <v>180</v>
      </c>
      <c r="L1934">
        <f>_xlfn.RANK.EQ(Bike_Data[[#This Row],[Product Name Count]],Bike_Data[Product Name Count])</f>
        <v>572</v>
      </c>
      <c r="M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34" t="s">
        <v>36</v>
      </c>
      <c r="O1934" t="s">
        <v>37</v>
      </c>
      <c r="P1934">
        <v>2</v>
      </c>
      <c r="Q1934">
        <v>269.99</v>
      </c>
      <c r="R1934">
        <v>0.1</v>
      </c>
      <c r="S1934" t="s">
        <v>47</v>
      </c>
      <c r="T1934">
        <v>18</v>
      </c>
      <c r="U1934" t="s">
        <v>44</v>
      </c>
      <c r="V1934" t="s">
        <v>48</v>
      </c>
      <c r="W1934" t="s">
        <v>49</v>
      </c>
      <c r="X1934" t="s">
        <v>55</v>
      </c>
    </row>
    <row r="1935" spans="1:24" hidden="1" x14ac:dyDescent="0.25">
      <c r="A1935">
        <v>990</v>
      </c>
      <c r="B1935" t="s">
        <v>2817</v>
      </c>
      <c r="C1935" t="s">
        <v>2826</v>
      </c>
      <c r="D1935">
        <v>4</v>
      </c>
      <c r="E1935" t="s">
        <v>23</v>
      </c>
      <c r="F1935" t="s">
        <v>2827</v>
      </c>
      <c r="G1935" t="s">
        <v>44</v>
      </c>
      <c r="H1935" t="s">
        <v>2224</v>
      </c>
      <c r="I1935" t="s">
        <v>2828</v>
      </c>
      <c r="J1935" t="s">
        <v>114</v>
      </c>
      <c r="K1935">
        <f>COUNTIFS(Bike_Data[Product Name],Bike_Data[[#This Row],[Product Name]])</f>
        <v>110</v>
      </c>
      <c r="L1935">
        <f>_xlfn.RANK.EQ(Bike_Data[[#This Row],[Product Name Count]],Bike_Data[Product Name Count])</f>
        <v>752</v>
      </c>
      <c r="M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35" t="s">
        <v>39</v>
      </c>
      <c r="O1935" t="s">
        <v>30</v>
      </c>
      <c r="P1935">
        <v>2</v>
      </c>
      <c r="Q1935">
        <v>469.99</v>
      </c>
      <c r="R1935">
        <v>0.2</v>
      </c>
      <c r="S1935" t="s">
        <v>47</v>
      </c>
      <c r="T1935">
        <v>11</v>
      </c>
      <c r="U1935" t="s">
        <v>44</v>
      </c>
      <c r="V1935" t="s">
        <v>48</v>
      </c>
      <c r="W1935" t="s">
        <v>49</v>
      </c>
      <c r="X1935" t="s">
        <v>55</v>
      </c>
    </row>
    <row r="1936" spans="1:24" hidden="1" x14ac:dyDescent="0.25">
      <c r="A1936">
        <v>990</v>
      </c>
      <c r="B1936" t="s">
        <v>2817</v>
      </c>
      <c r="C1936" t="s">
        <v>2826</v>
      </c>
      <c r="D1936">
        <v>4</v>
      </c>
      <c r="E1936" t="s">
        <v>23</v>
      </c>
      <c r="F1936" t="s">
        <v>2827</v>
      </c>
      <c r="G1936" t="s">
        <v>44</v>
      </c>
      <c r="H1936" t="s">
        <v>2224</v>
      </c>
      <c r="I1936" t="s">
        <v>2828</v>
      </c>
      <c r="J1936" t="s">
        <v>2030</v>
      </c>
      <c r="K1936">
        <f>COUNTIFS(Bike_Data[Product Name],Bike_Data[[#This Row],[Product Name]])</f>
        <v>28</v>
      </c>
      <c r="L1936">
        <f>_xlfn.RANK.EQ(Bike_Data[[#This Row],[Product Name Count]],Bike_Data[Product Name Count])</f>
        <v>2595</v>
      </c>
      <c r="M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36" t="s">
        <v>87</v>
      </c>
      <c r="O1936" t="s">
        <v>40</v>
      </c>
      <c r="P1936">
        <v>1</v>
      </c>
      <c r="Q1936">
        <v>349.99</v>
      </c>
      <c r="R1936">
        <v>0.1</v>
      </c>
      <c r="S1936" t="s">
        <v>47</v>
      </c>
      <c r="T1936">
        <v>0</v>
      </c>
      <c r="U1936" t="s">
        <v>44</v>
      </c>
      <c r="V1936" t="s">
        <v>48</v>
      </c>
      <c r="W1936" t="s">
        <v>49</v>
      </c>
      <c r="X1936" t="s">
        <v>55</v>
      </c>
    </row>
    <row r="1937" spans="1:24" hidden="1" x14ac:dyDescent="0.25">
      <c r="A1937">
        <v>990</v>
      </c>
      <c r="B1937" t="s">
        <v>2817</v>
      </c>
      <c r="C1937" t="s">
        <v>2826</v>
      </c>
      <c r="D1937">
        <v>4</v>
      </c>
      <c r="E1937" t="s">
        <v>23</v>
      </c>
      <c r="F1937" t="s">
        <v>2827</v>
      </c>
      <c r="G1937" t="s">
        <v>44</v>
      </c>
      <c r="H1937" t="s">
        <v>2224</v>
      </c>
      <c r="I1937" t="s">
        <v>2828</v>
      </c>
      <c r="J1937" t="s">
        <v>1953</v>
      </c>
      <c r="K1937">
        <f>COUNTIFS(Bike_Data[Product Name],Bike_Data[[#This Row],[Product Name]])</f>
        <v>24</v>
      </c>
      <c r="L1937">
        <f>_xlfn.RANK.EQ(Bike_Data[[#This Row],[Product Name Count]],Bike_Data[Product Name Count])</f>
        <v>3069</v>
      </c>
      <c r="M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37" t="s">
        <v>39</v>
      </c>
      <c r="O1937" t="s">
        <v>40</v>
      </c>
      <c r="P1937">
        <v>1</v>
      </c>
      <c r="Q1937">
        <v>999.99</v>
      </c>
      <c r="R1937">
        <v>0.1</v>
      </c>
      <c r="S1937" t="s">
        <v>47</v>
      </c>
      <c r="T1937">
        <v>29</v>
      </c>
      <c r="U1937" t="s">
        <v>44</v>
      </c>
      <c r="V1937" t="s">
        <v>48</v>
      </c>
      <c r="W1937" t="s">
        <v>49</v>
      </c>
      <c r="X1937" t="s">
        <v>55</v>
      </c>
    </row>
    <row r="1938" spans="1:24" hidden="1" x14ac:dyDescent="0.25">
      <c r="A1938">
        <v>992</v>
      </c>
      <c r="B1938" t="s">
        <v>2826</v>
      </c>
      <c r="C1938" t="s">
        <v>2830</v>
      </c>
      <c r="D1938">
        <v>4</v>
      </c>
      <c r="E1938" t="s">
        <v>23</v>
      </c>
      <c r="F1938" t="s">
        <v>2833</v>
      </c>
      <c r="G1938" t="s">
        <v>44</v>
      </c>
      <c r="H1938" t="s">
        <v>159</v>
      </c>
      <c r="I1938" t="s">
        <v>2834</v>
      </c>
      <c r="J1938" t="s">
        <v>92</v>
      </c>
      <c r="K1938">
        <f>COUNTIFS(Bike_Data[Product Name],Bike_Data[[#This Row],[Product Name]])</f>
        <v>101</v>
      </c>
      <c r="L1938">
        <f>_xlfn.RANK.EQ(Bike_Data[[#This Row],[Product Name Count]],Bike_Data[Product Name Count])</f>
        <v>862</v>
      </c>
      <c r="M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38" t="s">
        <v>39</v>
      </c>
      <c r="O1938" t="s">
        <v>40</v>
      </c>
      <c r="P1938">
        <v>1</v>
      </c>
      <c r="Q1938">
        <v>3999.99</v>
      </c>
      <c r="R1938">
        <v>0.05</v>
      </c>
      <c r="S1938" t="s">
        <v>47</v>
      </c>
      <c r="T1938">
        <v>8</v>
      </c>
      <c r="U1938" t="s">
        <v>44</v>
      </c>
      <c r="V1938" t="s">
        <v>48</v>
      </c>
      <c r="W1938" t="s">
        <v>49</v>
      </c>
      <c r="X1938" t="s">
        <v>55</v>
      </c>
    </row>
    <row r="1939" spans="1:24" hidden="1" x14ac:dyDescent="0.25">
      <c r="A1939">
        <v>992</v>
      </c>
      <c r="B1939" t="s">
        <v>2826</v>
      </c>
      <c r="C1939" t="s">
        <v>2830</v>
      </c>
      <c r="D1939">
        <v>4</v>
      </c>
      <c r="E1939" t="s">
        <v>23</v>
      </c>
      <c r="F1939" t="s">
        <v>2833</v>
      </c>
      <c r="G1939" t="s">
        <v>44</v>
      </c>
      <c r="H1939" t="s">
        <v>159</v>
      </c>
      <c r="I1939" t="s">
        <v>2834</v>
      </c>
      <c r="J1939" t="s">
        <v>35</v>
      </c>
      <c r="K1939">
        <f>COUNTIFS(Bike_Data[Product Name],Bike_Data[[#This Row],[Product Name]])</f>
        <v>84</v>
      </c>
      <c r="L1939">
        <f>_xlfn.RANK.EQ(Bike_Data[[#This Row],[Product Name Count]],Bike_Data[Product Name Count])</f>
        <v>2086</v>
      </c>
      <c r="M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39" t="s">
        <v>36</v>
      </c>
      <c r="O1939" t="s">
        <v>37</v>
      </c>
      <c r="P1939">
        <v>1</v>
      </c>
      <c r="Q1939">
        <v>599.99</v>
      </c>
      <c r="R1939">
        <v>0.2</v>
      </c>
      <c r="S1939" t="s">
        <v>47</v>
      </c>
      <c r="T1939">
        <v>20</v>
      </c>
      <c r="U1939" t="s">
        <v>44</v>
      </c>
      <c r="V1939" t="s">
        <v>48</v>
      </c>
      <c r="W1939" t="s">
        <v>49</v>
      </c>
      <c r="X1939" t="s">
        <v>55</v>
      </c>
    </row>
    <row r="1940" spans="1:24" hidden="1" x14ac:dyDescent="0.25">
      <c r="A1940">
        <v>992</v>
      </c>
      <c r="B1940" t="s">
        <v>2826</v>
      </c>
      <c r="C1940" t="s">
        <v>2830</v>
      </c>
      <c r="D1940">
        <v>4</v>
      </c>
      <c r="E1940" t="s">
        <v>23</v>
      </c>
      <c r="F1940" t="s">
        <v>2833</v>
      </c>
      <c r="G1940" t="s">
        <v>44</v>
      </c>
      <c r="H1940" t="s">
        <v>159</v>
      </c>
      <c r="I1940" t="s">
        <v>2834</v>
      </c>
      <c r="J1940" t="s">
        <v>1886</v>
      </c>
      <c r="K1940">
        <f>COUNTIFS(Bike_Data[Product Name],Bike_Data[[#This Row],[Product Name]])</f>
        <v>45</v>
      </c>
      <c r="L1940">
        <f>_xlfn.RANK.EQ(Bike_Data[[#This Row],[Product Name Count]],Bike_Data[Product Name Count])</f>
        <v>2420</v>
      </c>
      <c r="M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0" t="s">
        <v>70</v>
      </c>
      <c r="O1940" t="s">
        <v>37</v>
      </c>
      <c r="P1940">
        <v>1</v>
      </c>
      <c r="Q1940">
        <v>489.99</v>
      </c>
      <c r="R1940">
        <v>0.1</v>
      </c>
      <c r="S1940" t="s">
        <v>47</v>
      </c>
      <c r="T1940">
        <v>12</v>
      </c>
      <c r="U1940" t="s">
        <v>44</v>
      </c>
      <c r="V1940" t="s">
        <v>48</v>
      </c>
      <c r="W1940" t="s">
        <v>49</v>
      </c>
      <c r="X1940" t="s">
        <v>55</v>
      </c>
    </row>
    <row r="1941" spans="1:24" hidden="1" x14ac:dyDescent="0.25">
      <c r="A1941">
        <v>992</v>
      </c>
      <c r="B1941" t="s">
        <v>2826</v>
      </c>
      <c r="C1941" t="s">
        <v>2830</v>
      </c>
      <c r="D1941">
        <v>4</v>
      </c>
      <c r="E1941" t="s">
        <v>23</v>
      </c>
      <c r="F1941" t="s">
        <v>2833</v>
      </c>
      <c r="G1941" t="s">
        <v>44</v>
      </c>
      <c r="H1941" t="s">
        <v>159</v>
      </c>
      <c r="I1941" t="s">
        <v>2834</v>
      </c>
      <c r="J1941" t="s">
        <v>2003</v>
      </c>
      <c r="K1941">
        <f>COUNTIFS(Bike_Data[Product Name],Bike_Data[[#This Row],[Product Name]])</f>
        <v>32</v>
      </c>
      <c r="L1941">
        <f>_xlfn.RANK.EQ(Bike_Data[[#This Row],[Product Name Count]],Bike_Data[Product Name Count])</f>
        <v>2534</v>
      </c>
      <c r="M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1" t="s">
        <v>39</v>
      </c>
      <c r="O1941" t="s">
        <v>1857</v>
      </c>
      <c r="P1941">
        <v>1</v>
      </c>
      <c r="Q1941">
        <v>869.99</v>
      </c>
      <c r="R1941">
        <v>7.0000000000000007E-2</v>
      </c>
      <c r="S1941" t="s">
        <v>47</v>
      </c>
      <c r="T1941">
        <v>13</v>
      </c>
      <c r="U1941" t="s">
        <v>44</v>
      </c>
      <c r="V1941" t="s">
        <v>48</v>
      </c>
      <c r="W1941" t="s">
        <v>49</v>
      </c>
      <c r="X1941" t="s">
        <v>55</v>
      </c>
    </row>
    <row r="1942" spans="1:24" hidden="1" x14ac:dyDescent="0.25">
      <c r="A1942">
        <v>992</v>
      </c>
      <c r="B1942" t="s">
        <v>2826</v>
      </c>
      <c r="C1942" t="s">
        <v>2830</v>
      </c>
      <c r="D1942">
        <v>4</v>
      </c>
      <c r="E1942" t="s">
        <v>23</v>
      </c>
      <c r="F1942" t="s">
        <v>2833</v>
      </c>
      <c r="G1942" t="s">
        <v>44</v>
      </c>
      <c r="H1942" t="s">
        <v>159</v>
      </c>
      <c r="I1942" t="s">
        <v>2834</v>
      </c>
      <c r="J1942" t="s">
        <v>1979</v>
      </c>
      <c r="K1942">
        <f>COUNTIFS(Bike_Data[Product Name],Bike_Data[[#This Row],[Product Name]])</f>
        <v>26</v>
      </c>
      <c r="L1942">
        <f>_xlfn.RANK.EQ(Bike_Data[[#This Row],[Product Name Count]],Bike_Data[Product Name Count])</f>
        <v>2762</v>
      </c>
      <c r="M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2" t="s">
        <v>87</v>
      </c>
      <c r="O1942" t="s">
        <v>37</v>
      </c>
      <c r="P1942">
        <v>2</v>
      </c>
      <c r="Q1942">
        <v>339.99</v>
      </c>
      <c r="R1942">
        <v>0.2</v>
      </c>
      <c r="S1942" t="s">
        <v>47</v>
      </c>
      <c r="T1942">
        <v>4</v>
      </c>
      <c r="U1942" t="s">
        <v>44</v>
      </c>
      <c r="V1942" t="s">
        <v>48</v>
      </c>
      <c r="W1942" t="s">
        <v>49</v>
      </c>
      <c r="X1942" t="s">
        <v>55</v>
      </c>
    </row>
    <row r="1943" spans="1:24" hidden="1" x14ac:dyDescent="0.25">
      <c r="A1943">
        <v>994</v>
      </c>
      <c r="B1943" t="s">
        <v>2830</v>
      </c>
      <c r="C1943" t="s">
        <v>2835</v>
      </c>
      <c r="D1943">
        <v>4</v>
      </c>
      <c r="E1943" t="s">
        <v>23</v>
      </c>
      <c r="F1943" t="s">
        <v>2838</v>
      </c>
      <c r="G1943" t="s">
        <v>44</v>
      </c>
      <c r="H1943" t="s">
        <v>943</v>
      </c>
      <c r="I1943" t="s">
        <v>2839</v>
      </c>
      <c r="J1943" t="s">
        <v>2003</v>
      </c>
      <c r="K1943">
        <f>COUNTIFS(Bike_Data[Product Name],Bike_Data[[#This Row],[Product Name]])</f>
        <v>32</v>
      </c>
      <c r="L1943">
        <f>_xlfn.RANK.EQ(Bike_Data[[#This Row],[Product Name Count]],Bike_Data[Product Name Count])</f>
        <v>2534</v>
      </c>
      <c r="M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3" t="s">
        <v>39</v>
      </c>
      <c r="O1943" t="s">
        <v>1857</v>
      </c>
      <c r="P1943">
        <v>1</v>
      </c>
      <c r="Q1943">
        <v>869.99</v>
      </c>
      <c r="R1943">
        <v>0.2</v>
      </c>
      <c r="S1943" t="s">
        <v>47</v>
      </c>
      <c r="T1943">
        <v>13</v>
      </c>
      <c r="U1943" t="s">
        <v>44</v>
      </c>
      <c r="V1943" t="s">
        <v>48</v>
      </c>
      <c r="W1943" t="s">
        <v>49</v>
      </c>
      <c r="X1943" t="s">
        <v>55</v>
      </c>
    </row>
    <row r="1944" spans="1:24" hidden="1" x14ac:dyDescent="0.25">
      <c r="A1944">
        <v>994</v>
      </c>
      <c r="B1944" t="s">
        <v>2830</v>
      </c>
      <c r="C1944" t="s">
        <v>2835</v>
      </c>
      <c r="D1944">
        <v>4</v>
      </c>
      <c r="E1944" t="s">
        <v>23</v>
      </c>
      <c r="F1944" t="s">
        <v>2838</v>
      </c>
      <c r="G1944" t="s">
        <v>44</v>
      </c>
      <c r="H1944" t="s">
        <v>943</v>
      </c>
      <c r="I1944" t="s">
        <v>2839</v>
      </c>
      <c r="J1944" t="s">
        <v>2016</v>
      </c>
      <c r="K1944">
        <f>COUNTIFS(Bike_Data[Product Name],Bike_Data[[#This Row],[Product Name]])</f>
        <v>24</v>
      </c>
      <c r="L1944">
        <f>_xlfn.RANK.EQ(Bike_Data[[#This Row],[Product Name Count]],Bike_Data[Product Name Count])</f>
        <v>3069</v>
      </c>
      <c r="M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4" t="s">
        <v>36</v>
      </c>
      <c r="O1944" t="s">
        <v>1861</v>
      </c>
      <c r="P1944">
        <v>1</v>
      </c>
      <c r="Q1944">
        <v>250.99</v>
      </c>
      <c r="R1944">
        <v>7.0000000000000007E-2</v>
      </c>
      <c r="S1944" t="s">
        <v>47</v>
      </c>
      <c r="T1944">
        <v>22</v>
      </c>
      <c r="U1944" t="s">
        <v>44</v>
      </c>
      <c r="V1944" t="s">
        <v>48</v>
      </c>
      <c r="W1944" t="s">
        <v>49</v>
      </c>
      <c r="X1944" t="s">
        <v>55</v>
      </c>
    </row>
    <row r="1945" spans="1:24" hidden="1" x14ac:dyDescent="0.25">
      <c r="A1945">
        <v>994</v>
      </c>
      <c r="B1945" t="s">
        <v>2830</v>
      </c>
      <c r="C1945" t="s">
        <v>2835</v>
      </c>
      <c r="D1945">
        <v>4</v>
      </c>
      <c r="E1945" t="s">
        <v>23</v>
      </c>
      <c r="F1945" t="s">
        <v>2838</v>
      </c>
      <c r="G1945" t="s">
        <v>44</v>
      </c>
      <c r="H1945" t="s">
        <v>943</v>
      </c>
      <c r="I1945" t="s">
        <v>2839</v>
      </c>
      <c r="J1945" t="s">
        <v>2034</v>
      </c>
      <c r="K1945">
        <f>COUNTIFS(Bike_Data[Product Name],Bike_Data[[#This Row],[Product Name]])</f>
        <v>20</v>
      </c>
      <c r="L1945">
        <f>_xlfn.RANK.EQ(Bike_Data[[#This Row],[Product Name Count]],Bike_Data[Product Name Count])</f>
        <v>3563</v>
      </c>
      <c r="M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45" t="s">
        <v>39</v>
      </c>
      <c r="O1945" t="s">
        <v>1857</v>
      </c>
      <c r="P1945">
        <v>2</v>
      </c>
      <c r="Q1945">
        <v>379.99</v>
      </c>
      <c r="R1945">
        <v>0.1</v>
      </c>
      <c r="S1945" t="s">
        <v>47</v>
      </c>
      <c r="T1945">
        <v>5</v>
      </c>
      <c r="U1945" t="s">
        <v>44</v>
      </c>
      <c r="V1945" t="s">
        <v>48</v>
      </c>
      <c r="W1945" t="s">
        <v>49</v>
      </c>
      <c r="X1945" t="s">
        <v>55</v>
      </c>
    </row>
    <row r="1946" spans="1:24" hidden="1" x14ac:dyDescent="0.25">
      <c r="A1946">
        <v>997</v>
      </c>
      <c r="B1946" t="s">
        <v>2835</v>
      </c>
      <c r="C1946" t="s">
        <v>2840</v>
      </c>
      <c r="D1946">
        <v>4</v>
      </c>
      <c r="E1946" t="s">
        <v>23</v>
      </c>
      <c r="F1946" t="s">
        <v>2846</v>
      </c>
      <c r="G1946" t="s">
        <v>44</v>
      </c>
      <c r="H1946" t="s">
        <v>455</v>
      </c>
      <c r="I1946" t="s">
        <v>2847</v>
      </c>
      <c r="J1946" t="s">
        <v>86</v>
      </c>
      <c r="K1946">
        <f>COUNTIFS(Bike_Data[Product Name],Bike_Data[[#This Row],[Product Name]])</f>
        <v>180</v>
      </c>
      <c r="L1946">
        <f>_xlfn.RANK.EQ(Bike_Data[[#This Row],[Product Name Count]],Bike_Data[Product Name Count])</f>
        <v>572</v>
      </c>
      <c r="M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46" t="s">
        <v>36</v>
      </c>
      <c r="O1946" t="s">
        <v>37</v>
      </c>
      <c r="P1946">
        <v>2</v>
      </c>
      <c r="Q1946">
        <v>269.99</v>
      </c>
      <c r="R1946">
        <v>7.0000000000000007E-2</v>
      </c>
      <c r="S1946" t="s">
        <v>47</v>
      </c>
      <c r="T1946">
        <v>18</v>
      </c>
      <c r="U1946" t="s">
        <v>44</v>
      </c>
      <c r="V1946" t="s">
        <v>48</v>
      </c>
      <c r="W1946" t="s">
        <v>49</v>
      </c>
      <c r="X1946" t="s">
        <v>55</v>
      </c>
    </row>
    <row r="1947" spans="1:24" hidden="1" x14ac:dyDescent="0.25">
      <c r="A1947">
        <v>997</v>
      </c>
      <c r="B1947" t="s">
        <v>2835</v>
      </c>
      <c r="C1947" t="s">
        <v>2840</v>
      </c>
      <c r="D1947">
        <v>4</v>
      </c>
      <c r="E1947" t="s">
        <v>23</v>
      </c>
      <c r="F1947" t="s">
        <v>2846</v>
      </c>
      <c r="G1947" t="s">
        <v>44</v>
      </c>
      <c r="H1947" t="s">
        <v>455</v>
      </c>
      <c r="I1947" t="s">
        <v>2847</v>
      </c>
      <c r="J1947" t="s">
        <v>2031</v>
      </c>
      <c r="K1947">
        <f>COUNTIFS(Bike_Data[Product Name],Bike_Data[[#This Row],[Product Name]])</f>
        <v>25</v>
      </c>
      <c r="L1947">
        <f>_xlfn.RANK.EQ(Bike_Data[[#This Row],[Product Name Count]],Bike_Data[Product Name Count])</f>
        <v>2944</v>
      </c>
      <c r="M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47" t="s">
        <v>70</v>
      </c>
      <c r="O1947" t="s">
        <v>1861</v>
      </c>
      <c r="P1947">
        <v>2</v>
      </c>
      <c r="Q1947">
        <v>533.99</v>
      </c>
      <c r="R1947">
        <v>0.2</v>
      </c>
      <c r="S1947" t="s">
        <v>47</v>
      </c>
      <c r="T1947">
        <v>3</v>
      </c>
      <c r="U1947" t="s">
        <v>44</v>
      </c>
      <c r="V1947" t="s">
        <v>48</v>
      </c>
      <c r="W1947" t="s">
        <v>49</v>
      </c>
      <c r="X1947" t="s">
        <v>55</v>
      </c>
    </row>
    <row r="1948" spans="1:24" hidden="1" x14ac:dyDescent="0.25">
      <c r="A1948">
        <v>997</v>
      </c>
      <c r="B1948" t="s">
        <v>2835</v>
      </c>
      <c r="C1948" t="s">
        <v>2840</v>
      </c>
      <c r="D1948">
        <v>4</v>
      </c>
      <c r="E1948" t="s">
        <v>23</v>
      </c>
      <c r="F1948" t="s">
        <v>2846</v>
      </c>
      <c r="G1948" t="s">
        <v>44</v>
      </c>
      <c r="H1948" t="s">
        <v>455</v>
      </c>
      <c r="I1948" t="s">
        <v>2847</v>
      </c>
      <c r="J1948" t="s">
        <v>2220</v>
      </c>
      <c r="K1948">
        <f>COUNTIFS(Bike_Data[Product Name],Bike_Data[[#This Row],[Product Name]])</f>
        <v>15</v>
      </c>
      <c r="L1948">
        <f>_xlfn.RANK.EQ(Bike_Data[[#This Row],[Product Name Count]],Bike_Data[Product Name Count])</f>
        <v>4033</v>
      </c>
      <c r="M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48" t="s">
        <v>87</v>
      </c>
      <c r="O1948" t="s">
        <v>40</v>
      </c>
      <c r="P1948">
        <v>2</v>
      </c>
      <c r="Q1948">
        <v>149.99</v>
      </c>
      <c r="R1948">
        <v>7.0000000000000007E-2</v>
      </c>
      <c r="S1948" t="s">
        <v>47</v>
      </c>
      <c r="T1948">
        <v>24</v>
      </c>
      <c r="U1948" t="s">
        <v>44</v>
      </c>
      <c r="V1948" t="s">
        <v>48</v>
      </c>
      <c r="W1948" t="s">
        <v>49</v>
      </c>
      <c r="X1948" t="s">
        <v>55</v>
      </c>
    </row>
    <row r="1949" spans="1:24" hidden="1" x14ac:dyDescent="0.25">
      <c r="A1949">
        <v>998</v>
      </c>
      <c r="B1949" t="s">
        <v>2843</v>
      </c>
      <c r="C1949" t="s">
        <v>2840</v>
      </c>
      <c r="D1949">
        <v>4</v>
      </c>
      <c r="E1949" t="s">
        <v>23</v>
      </c>
      <c r="F1949" t="s">
        <v>2848</v>
      </c>
      <c r="G1949" t="s">
        <v>44</v>
      </c>
      <c r="H1949" t="s">
        <v>2849</v>
      </c>
      <c r="I1949" t="s">
        <v>2850</v>
      </c>
      <c r="J1949" t="s">
        <v>42</v>
      </c>
      <c r="K1949">
        <f>COUNTIFS(Bike_Data[Product Name],Bike_Data[[#This Row],[Product Name]])</f>
        <v>185</v>
      </c>
      <c r="L1949">
        <f>_xlfn.RANK.EQ(Bike_Data[[#This Row],[Product Name Count]],Bike_Data[Product Name Count])</f>
        <v>387</v>
      </c>
      <c r="M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49" t="s">
        <v>70</v>
      </c>
      <c r="O1949" t="s">
        <v>37</v>
      </c>
      <c r="P1949">
        <v>2</v>
      </c>
      <c r="Q1949">
        <v>599.99</v>
      </c>
      <c r="R1949">
        <v>0.05</v>
      </c>
      <c r="S1949" t="s">
        <v>47</v>
      </c>
      <c r="T1949">
        <v>2</v>
      </c>
      <c r="U1949" t="s">
        <v>44</v>
      </c>
      <c r="V1949" t="s">
        <v>48</v>
      </c>
      <c r="W1949" t="s">
        <v>49</v>
      </c>
      <c r="X1949" t="s">
        <v>55</v>
      </c>
    </row>
    <row r="1950" spans="1:24" hidden="1" x14ac:dyDescent="0.25">
      <c r="A1950">
        <v>998</v>
      </c>
      <c r="B1950" t="s">
        <v>2843</v>
      </c>
      <c r="C1950" t="s">
        <v>2840</v>
      </c>
      <c r="D1950">
        <v>4</v>
      </c>
      <c r="E1950" t="s">
        <v>23</v>
      </c>
      <c r="F1950" t="s">
        <v>2848</v>
      </c>
      <c r="G1950" t="s">
        <v>44</v>
      </c>
      <c r="H1950" t="s">
        <v>2849</v>
      </c>
      <c r="I1950" t="s">
        <v>2850</v>
      </c>
      <c r="J1950" t="s">
        <v>2031</v>
      </c>
      <c r="K1950">
        <f>COUNTIFS(Bike_Data[Product Name],Bike_Data[[#This Row],[Product Name]])</f>
        <v>25</v>
      </c>
      <c r="L1950">
        <f>_xlfn.RANK.EQ(Bike_Data[[#This Row],[Product Name Count]],Bike_Data[Product Name Count])</f>
        <v>2944</v>
      </c>
      <c r="M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0" t="s">
        <v>70</v>
      </c>
      <c r="O1950" t="s">
        <v>1861</v>
      </c>
      <c r="P1950">
        <v>1</v>
      </c>
      <c r="Q1950">
        <v>533.99</v>
      </c>
      <c r="R1950">
        <v>0.2</v>
      </c>
      <c r="S1950" t="s">
        <v>47</v>
      </c>
      <c r="T1950">
        <v>3</v>
      </c>
      <c r="U1950" t="s">
        <v>44</v>
      </c>
      <c r="V1950" t="s">
        <v>48</v>
      </c>
      <c r="W1950" t="s">
        <v>49</v>
      </c>
      <c r="X1950" t="s">
        <v>55</v>
      </c>
    </row>
    <row r="1951" spans="1:24" hidden="1" x14ac:dyDescent="0.25">
      <c r="A1951">
        <v>999</v>
      </c>
      <c r="B1951" t="s">
        <v>2843</v>
      </c>
      <c r="C1951" t="s">
        <v>2840</v>
      </c>
      <c r="D1951">
        <v>4</v>
      </c>
      <c r="E1951" t="s">
        <v>23</v>
      </c>
      <c r="F1951" t="s">
        <v>2851</v>
      </c>
      <c r="G1951" t="s">
        <v>44</v>
      </c>
      <c r="H1951" t="s">
        <v>48</v>
      </c>
      <c r="I1951" t="s">
        <v>2852</v>
      </c>
      <c r="J1951" t="s">
        <v>1860</v>
      </c>
      <c r="K1951">
        <f>COUNTIFS(Bike_Data[Product Name],Bike_Data[[#This Row],[Product Name]])</f>
        <v>46</v>
      </c>
      <c r="L1951">
        <f>_xlfn.RANK.EQ(Bike_Data[[#This Row],[Product Name Count]],Bike_Data[Product Name Count])</f>
        <v>2374</v>
      </c>
      <c r="M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1" t="s">
        <v>70</v>
      </c>
      <c r="O1951" t="s">
        <v>1861</v>
      </c>
      <c r="P1951">
        <v>1</v>
      </c>
      <c r="Q1951">
        <v>449.99</v>
      </c>
      <c r="R1951">
        <v>0.05</v>
      </c>
      <c r="S1951" t="s">
        <v>47</v>
      </c>
      <c r="T1951">
        <v>7</v>
      </c>
      <c r="U1951" t="s">
        <v>44</v>
      </c>
      <c r="V1951" t="s">
        <v>48</v>
      </c>
      <c r="W1951" t="s">
        <v>49</v>
      </c>
      <c r="X1951" t="s">
        <v>50</v>
      </c>
    </row>
    <row r="1952" spans="1:24" hidden="1" x14ac:dyDescent="0.25">
      <c r="A1952">
        <v>999</v>
      </c>
      <c r="B1952" t="s">
        <v>2843</v>
      </c>
      <c r="C1952" t="s">
        <v>2840</v>
      </c>
      <c r="D1952">
        <v>4</v>
      </c>
      <c r="E1952" t="s">
        <v>23</v>
      </c>
      <c r="F1952" t="s">
        <v>2851</v>
      </c>
      <c r="G1952" t="s">
        <v>44</v>
      </c>
      <c r="H1952" t="s">
        <v>48</v>
      </c>
      <c r="I1952" t="s">
        <v>2852</v>
      </c>
      <c r="J1952" t="s">
        <v>1957</v>
      </c>
      <c r="K1952">
        <f>COUNTIFS(Bike_Data[Product Name],Bike_Data[[#This Row],[Product Name]])</f>
        <v>22</v>
      </c>
      <c r="L1952">
        <f>_xlfn.RANK.EQ(Bike_Data[[#This Row],[Product Name Count]],Bike_Data[Product Name Count])</f>
        <v>3283</v>
      </c>
      <c r="M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2" t="s">
        <v>36</v>
      </c>
      <c r="O1952" t="s">
        <v>37</v>
      </c>
      <c r="P1952">
        <v>2</v>
      </c>
      <c r="Q1952">
        <v>659.99</v>
      </c>
      <c r="R1952">
        <v>7.0000000000000007E-2</v>
      </c>
      <c r="S1952" t="s">
        <v>47</v>
      </c>
      <c r="T1952">
        <v>6</v>
      </c>
      <c r="U1952" t="s">
        <v>44</v>
      </c>
      <c r="V1952" t="s">
        <v>48</v>
      </c>
      <c r="W1952" t="s">
        <v>49</v>
      </c>
      <c r="X1952" t="s">
        <v>50</v>
      </c>
    </row>
    <row r="1953" spans="1:24" hidden="1" x14ac:dyDescent="0.25">
      <c r="A1953">
        <v>1000</v>
      </c>
      <c r="B1953" t="s">
        <v>2843</v>
      </c>
      <c r="C1953" t="s">
        <v>2853</v>
      </c>
      <c r="D1953">
        <v>4</v>
      </c>
      <c r="E1953" t="s">
        <v>23</v>
      </c>
      <c r="F1953" t="s">
        <v>2854</v>
      </c>
      <c r="G1953" t="s">
        <v>44</v>
      </c>
      <c r="H1953" t="s">
        <v>533</v>
      </c>
      <c r="I1953" t="s">
        <v>2855</v>
      </c>
      <c r="J1953" t="s">
        <v>165</v>
      </c>
      <c r="K1953">
        <f>COUNTIFS(Bike_Data[Product Name],Bike_Data[[#This Row],[Product Name]])</f>
        <v>78</v>
      </c>
      <c r="L1953">
        <f>_xlfn.RANK.EQ(Bike_Data[[#This Row],[Product Name Count]],Bike_Data[Product Name Count])</f>
        <v>2170</v>
      </c>
      <c r="M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53" t="s">
        <v>36</v>
      </c>
      <c r="O1953" t="s">
        <v>69</v>
      </c>
      <c r="P1953">
        <v>2</v>
      </c>
      <c r="Q1953">
        <v>449</v>
      </c>
      <c r="R1953">
        <v>7.0000000000000007E-2</v>
      </c>
      <c r="S1953" t="s">
        <v>47</v>
      </c>
      <c r="T1953">
        <v>15</v>
      </c>
      <c r="U1953" t="s">
        <v>44</v>
      </c>
      <c r="V1953" t="s">
        <v>48</v>
      </c>
      <c r="W1953" t="s">
        <v>49</v>
      </c>
      <c r="X1953" t="s">
        <v>55</v>
      </c>
    </row>
    <row r="1954" spans="1:24" hidden="1" x14ac:dyDescent="0.25">
      <c r="A1954">
        <v>1000</v>
      </c>
      <c r="B1954" t="s">
        <v>2843</v>
      </c>
      <c r="C1954" t="s">
        <v>2853</v>
      </c>
      <c r="D1954">
        <v>4</v>
      </c>
      <c r="E1954" t="s">
        <v>23</v>
      </c>
      <c r="F1954" t="s">
        <v>2854</v>
      </c>
      <c r="G1954" t="s">
        <v>44</v>
      </c>
      <c r="H1954" t="s">
        <v>533</v>
      </c>
      <c r="I1954" t="s">
        <v>2855</v>
      </c>
      <c r="J1954" t="s">
        <v>2189</v>
      </c>
      <c r="K1954">
        <f>COUNTIFS(Bike_Data[Product Name],Bike_Data[[#This Row],[Product Name]])</f>
        <v>35</v>
      </c>
      <c r="L1954">
        <f>_xlfn.RANK.EQ(Bike_Data[[#This Row],[Product Name Count]],Bike_Data[Product Name Count])</f>
        <v>2465</v>
      </c>
      <c r="M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4" t="s">
        <v>36</v>
      </c>
      <c r="O1954" t="s">
        <v>1861</v>
      </c>
      <c r="P1954">
        <v>2</v>
      </c>
      <c r="Q1954">
        <v>346.99</v>
      </c>
      <c r="R1954">
        <v>0.05</v>
      </c>
      <c r="S1954" t="s">
        <v>47</v>
      </c>
      <c r="T1954">
        <v>16</v>
      </c>
      <c r="U1954" t="s">
        <v>44</v>
      </c>
      <c r="V1954" t="s">
        <v>48</v>
      </c>
      <c r="W1954" t="s">
        <v>49</v>
      </c>
      <c r="X1954" t="s">
        <v>55</v>
      </c>
    </row>
    <row r="1955" spans="1:24" hidden="1" x14ac:dyDescent="0.25">
      <c r="A1955">
        <v>1000</v>
      </c>
      <c r="B1955" t="s">
        <v>2843</v>
      </c>
      <c r="C1955" t="s">
        <v>2853</v>
      </c>
      <c r="D1955">
        <v>4</v>
      </c>
      <c r="E1955" t="s">
        <v>23</v>
      </c>
      <c r="F1955" t="s">
        <v>2854</v>
      </c>
      <c r="G1955" t="s">
        <v>44</v>
      </c>
      <c r="H1955" t="s">
        <v>533</v>
      </c>
      <c r="I1955" t="s">
        <v>2855</v>
      </c>
      <c r="J1955" t="s">
        <v>1953</v>
      </c>
      <c r="K1955">
        <f>COUNTIFS(Bike_Data[Product Name],Bike_Data[[#This Row],[Product Name]])</f>
        <v>24</v>
      </c>
      <c r="L1955">
        <f>_xlfn.RANK.EQ(Bike_Data[[#This Row],[Product Name Count]],Bike_Data[Product Name Count])</f>
        <v>3069</v>
      </c>
      <c r="M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5" t="s">
        <v>39</v>
      </c>
      <c r="O1955" t="s">
        <v>40</v>
      </c>
      <c r="P1955">
        <v>2</v>
      </c>
      <c r="Q1955">
        <v>999.99</v>
      </c>
      <c r="R1955">
        <v>0.05</v>
      </c>
      <c r="S1955" t="s">
        <v>47</v>
      </c>
      <c r="T1955">
        <v>29</v>
      </c>
      <c r="U1955" t="s">
        <v>44</v>
      </c>
      <c r="V1955" t="s">
        <v>48</v>
      </c>
      <c r="W1955" t="s">
        <v>49</v>
      </c>
      <c r="X1955" t="s">
        <v>55</v>
      </c>
    </row>
    <row r="1956" spans="1:24" hidden="1" x14ac:dyDescent="0.25">
      <c r="A1956">
        <v>1000</v>
      </c>
      <c r="B1956" t="s">
        <v>2843</v>
      </c>
      <c r="C1956" t="s">
        <v>2853</v>
      </c>
      <c r="D1956">
        <v>4</v>
      </c>
      <c r="E1956" t="s">
        <v>23</v>
      </c>
      <c r="F1956" t="s">
        <v>2854</v>
      </c>
      <c r="G1956" t="s">
        <v>44</v>
      </c>
      <c r="H1956" t="s">
        <v>533</v>
      </c>
      <c r="I1956" t="s">
        <v>2855</v>
      </c>
      <c r="J1956" t="s">
        <v>2140</v>
      </c>
      <c r="K1956">
        <f>COUNTIFS(Bike_Data[Product Name],Bike_Data[[#This Row],[Product Name]])</f>
        <v>18</v>
      </c>
      <c r="L1956">
        <f>_xlfn.RANK.EQ(Bike_Data[[#This Row],[Product Name Count]],Bike_Data[Product Name Count])</f>
        <v>3778</v>
      </c>
      <c r="M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56" t="s">
        <v>70</v>
      </c>
      <c r="O1956" t="s">
        <v>1861</v>
      </c>
      <c r="P1956">
        <v>1</v>
      </c>
      <c r="Q1956">
        <v>470.99</v>
      </c>
      <c r="R1956">
        <v>0.1</v>
      </c>
      <c r="S1956" t="s">
        <v>47</v>
      </c>
      <c r="T1956">
        <v>6</v>
      </c>
      <c r="U1956" t="s">
        <v>44</v>
      </c>
      <c r="V1956" t="s">
        <v>48</v>
      </c>
      <c r="W1956" t="s">
        <v>49</v>
      </c>
      <c r="X1956" t="s">
        <v>55</v>
      </c>
    </row>
    <row r="1957" spans="1:24" hidden="1" x14ac:dyDescent="0.25">
      <c r="A1957">
        <v>1001</v>
      </c>
      <c r="B1957" t="s">
        <v>2856</v>
      </c>
      <c r="C1957" t="s">
        <v>2853</v>
      </c>
      <c r="D1957">
        <v>4</v>
      </c>
      <c r="E1957" t="s">
        <v>23</v>
      </c>
      <c r="F1957" t="s">
        <v>2857</v>
      </c>
      <c r="G1957" t="s">
        <v>44</v>
      </c>
      <c r="H1957" t="s">
        <v>830</v>
      </c>
      <c r="I1957" t="s">
        <v>2858</v>
      </c>
      <c r="J1957" t="s">
        <v>2003</v>
      </c>
      <c r="K1957">
        <f>COUNTIFS(Bike_Data[Product Name],Bike_Data[[#This Row],[Product Name]])</f>
        <v>32</v>
      </c>
      <c r="L1957">
        <f>_xlfn.RANK.EQ(Bike_Data[[#This Row],[Product Name Count]],Bike_Data[Product Name Count])</f>
        <v>2534</v>
      </c>
      <c r="M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7" t="s">
        <v>39</v>
      </c>
      <c r="O1957" t="s">
        <v>1857</v>
      </c>
      <c r="P1957">
        <v>2</v>
      </c>
      <c r="Q1957">
        <v>869.99</v>
      </c>
      <c r="R1957">
        <v>0.05</v>
      </c>
      <c r="S1957" t="s">
        <v>47</v>
      </c>
      <c r="T1957">
        <v>13</v>
      </c>
      <c r="U1957" t="s">
        <v>44</v>
      </c>
      <c r="V1957" t="s">
        <v>48</v>
      </c>
      <c r="W1957" t="s">
        <v>49</v>
      </c>
      <c r="X1957" t="s">
        <v>50</v>
      </c>
    </row>
    <row r="1958" spans="1:24" hidden="1" x14ac:dyDescent="0.25">
      <c r="A1958">
        <v>1001</v>
      </c>
      <c r="B1958" t="s">
        <v>2856</v>
      </c>
      <c r="C1958" t="s">
        <v>2853</v>
      </c>
      <c r="D1958">
        <v>4</v>
      </c>
      <c r="E1958" t="s">
        <v>23</v>
      </c>
      <c r="F1958" t="s">
        <v>2857</v>
      </c>
      <c r="G1958" t="s">
        <v>44</v>
      </c>
      <c r="H1958" t="s">
        <v>830</v>
      </c>
      <c r="I1958" t="s">
        <v>2858</v>
      </c>
      <c r="J1958" t="s">
        <v>1984</v>
      </c>
      <c r="K1958">
        <f>COUNTIFS(Bike_Data[Product Name],Bike_Data[[#This Row],[Product Name]])</f>
        <v>26</v>
      </c>
      <c r="L1958">
        <f>_xlfn.RANK.EQ(Bike_Data[[#This Row],[Product Name Count]],Bike_Data[Product Name Count])</f>
        <v>2762</v>
      </c>
      <c r="M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8" t="s">
        <v>1867</v>
      </c>
      <c r="O1958" t="s">
        <v>40</v>
      </c>
      <c r="P1958">
        <v>1</v>
      </c>
      <c r="Q1958">
        <v>4999.99</v>
      </c>
      <c r="R1958">
        <v>0.1</v>
      </c>
      <c r="S1958" t="s">
        <v>47</v>
      </c>
      <c r="T1958">
        <v>15</v>
      </c>
      <c r="U1958" t="s">
        <v>44</v>
      </c>
      <c r="V1958" t="s">
        <v>48</v>
      </c>
      <c r="W1958" t="s">
        <v>49</v>
      </c>
      <c r="X1958" t="s">
        <v>50</v>
      </c>
    </row>
    <row r="1959" spans="1:24" hidden="1" x14ac:dyDescent="0.25">
      <c r="A1959">
        <v>1001</v>
      </c>
      <c r="B1959" t="s">
        <v>2856</v>
      </c>
      <c r="C1959" t="s">
        <v>2853</v>
      </c>
      <c r="D1959">
        <v>4</v>
      </c>
      <c r="E1959" t="s">
        <v>23</v>
      </c>
      <c r="F1959" t="s">
        <v>2857</v>
      </c>
      <c r="G1959" t="s">
        <v>44</v>
      </c>
      <c r="H1959" t="s">
        <v>830</v>
      </c>
      <c r="I1959" t="s">
        <v>2858</v>
      </c>
      <c r="J1959" t="s">
        <v>1875</v>
      </c>
      <c r="K1959">
        <f>COUNTIFS(Bike_Data[Product Name],Bike_Data[[#This Row],[Product Name]])</f>
        <v>22</v>
      </c>
      <c r="L1959">
        <f>_xlfn.RANK.EQ(Bike_Data[[#This Row],[Product Name Count]],Bike_Data[Product Name Count])</f>
        <v>3283</v>
      </c>
      <c r="M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59" t="s">
        <v>36</v>
      </c>
      <c r="O1959" t="s">
        <v>1861</v>
      </c>
      <c r="P1959">
        <v>1</v>
      </c>
      <c r="Q1959">
        <v>619.99</v>
      </c>
      <c r="R1959">
        <v>0.05</v>
      </c>
      <c r="S1959" t="s">
        <v>47</v>
      </c>
      <c r="T1959">
        <v>1</v>
      </c>
      <c r="U1959" t="s">
        <v>44</v>
      </c>
      <c r="V1959" t="s">
        <v>48</v>
      </c>
      <c r="W1959" t="s">
        <v>49</v>
      </c>
      <c r="X1959" t="s">
        <v>50</v>
      </c>
    </row>
    <row r="1960" spans="1:24" hidden="1" x14ac:dyDescent="0.25">
      <c r="A1960">
        <v>1001</v>
      </c>
      <c r="B1960" t="s">
        <v>2856</v>
      </c>
      <c r="C1960" t="s">
        <v>2853</v>
      </c>
      <c r="D1960">
        <v>4</v>
      </c>
      <c r="E1960" t="s">
        <v>23</v>
      </c>
      <c r="F1960" t="s">
        <v>2857</v>
      </c>
      <c r="G1960" t="s">
        <v>44</v>
      </c>
      <c r="H1960" t="s">
        <v>830</v>
      </c>
      <c r="I1960" t="s">
        <v>2858</v>
      </c>
      <c r="J1960" t="s">
        <v>2140</v>
      </c>
      <c r="K1960">
        <f>COUNTIFS(Bike_Data[Product Name],Bike_Data[[#This Row],[Product Name]])</f>
        <v>18</v>
      </c>
      <c r="L1960">
        <f>_xlfn.RANK.EQ(Bike_Data[[#This Row],[Product Name Count]],Bike_Data[Product Name Count])</f>
        <v>3778</v>
      </c>
      <c r="M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60" t="s">
        <v>70</v>
      </c>
      <c r="O1960" t="s">
        <v>1861</v>
      </c>
      <c r="P1960">
        <v>1</v>
      </c>
      <c r="Q1960">
        <v>470.99</v>
      </c>
      <c r="R1960">
        <v>7.0000000000000007E-2</v>
      </c>
      <c r="S1960" t="s">
        <v>47</v>
      </c>
      <c r="T1960">
        <v>6</v>
      </c>
      <c r="U1960" t="s">
        <v>44</v>
      </c>
      <c r="V1960" t="s">
        <v>48</v>
      </c>
      <c r="W1960" t="s">
        <v>49</v>
      </c>
      <c r="X1960" t="s">
        <v>50</v>
      </c>
    </row>
    <row r="1961" spans="1:24" hidden="1" x14ac:dyDescent="0.25">
      <c r="A1961">
        <v>1003</v>
      </c>
      <c r="B1961" t="s">
        <v>2840</v>
      </c>
      <c r="C1961" t="s">
        <v>2859</v>
      </c>
      <c r="D1961">
        <v>4</v>
      </c>
      <c r="E1961" t="s">
        <v>23</v>
      </c>
      <c r="F1961" t="s">
        <v>2862</v>
      </c>
      <c r="G1961" t="s">
        <v>44</v>
      </c>
      <c r="H1961" t="s">
        <v>107</v>
      </c>
      <c r="I1961" t="s">
        <v>2863</v>
      </c>
      <c r="J1961" t="s">
        <v>2013</v>
      </c>
      <c r="K1961">
        <f>COUNTIFS(Bike_Data[Product Name],Bike_Data[[#This Row],[Product Name]])</f>
        <v>19</v>
      </c>
      <c r="L1961">
        <f>_xlfn.RANK.EQ(Bike_Data[[#This Row],[Product Name Count]],Bike_Data[Product Name Count])</f>
        <v>3683</v>
      </c>
      <c r="M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61" t="s">
        <v>1867</v>
      </c>
      <c r="O1961" t="s">
        <v>40</v>
      </c>
      <c r="P1961">
        <v>2</v>
      </c>
      <c r="Q1961">
        <v>6499.99</v>
      </c>
      <c r="R1961">
        <v>0.05</v>
      </c>
      <c r="S1961" t="s">
        <v>47</v>
      </c>
      <c r="T1961">
        <v>8</v>
      </c>
      <c r="U1961" t="s">
        <v>44</v>
      </c>
      <c r="V1961" t="s">
        <v>48</v>
      </c>
      <c r="W1961" t="s">
        <v>49</v>
      </c>
      <c r="X1961" t="s">
        <v>55</v>
      </c>
    </row>
    <row r="1962" spans="1:24" hidden="1" x14ac:dyDescent="0.25">
      <c r="A1962">
        <v>1003</v>
      </c>
      <c r="B1962" t="s">
        <v>2840</v>
      </c>
      <c r="C1962" t="s">
        <v>2859</v>
      </c>
      <c r="D1962">
        <v>4</v>
      </c>
      <c r="E1962" t="s">
        <v>23</v>
      </c>
      <c r="F1962" t="s">
        <v>2862</v>
      </c>
      <c r="G1962" t="s">
        <v>44</v>
      </c>
      <c r="H1962" t="s">
        <v>107</v>
      </c>
      <c r="I1962" t="s">
        <v>2863</v>
      </c>
      <c r="J1962" t="s">
        <v>2115</v>
      </c>
      <c r="K1962">
        <f>COUNTIFS(Bike_Data[Product Name],Bike_Data[[#This Row],[Product Name]])</f>
        <v>11</v>
      </c>
      <c r="L1962">
        <f>_xlfn.RANK.EQ(Bike_Data[[#This Row],[Product Name Count]],Bike_Data[Product Name Count])</f>
        <v>4131</v>
      </c>
      <c r="M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62" t="s">
        <v>39</v>
      </c>
      <c r="O1962" t="s">
        <v>40</v>
      </c>
      <c r="P1962">
        <v>2</v>
      </c>
      <c r="Q1962">
        <v>469.99</v>
      </c>
      <c r="R1962">
        <v>0.05</v>
      </c>
      <c r="S1962" t="s">
        <v>47</v>
      </c>
      <c r="T1962">
        <v>24</v>
      </c>
      <c r="U1962" t="s">
        <v>44</v>
      </c>
      <c r="V1962" t="s">
        <v>48</v>
      </c>
      <c r="W1962" t="s">
        <v>49</v>
      </c>
      <c r="X1962" t="s">
        <v>55</v>
      </c>
    </row>
    <row r="1963" spans="1:24" hidden="1" x14ac:dyDescent="0.25">
      <c r="A1963">
        <v>1004</v>
      </c>
      <c r="B1963" t="s">
        <v>2840</v>
      </c>
      <c r="C1963" t="s">
        <v>2859</v>
      </c>
      <c r="D1963">
        <v>4</v>
      </c>
      <c r="E1963" t="s">
        <v>23</v>
      </c>
      <c r="F1963" t="s">
        <v>2864</v>
      </c>
      <c r="G1963" t="s">
        <v>44</v>
      </c>
      <c r="H1963" t="s">
        <v>1084</v>
      </c>
      <c r="I1963" t="s">
        <v>2865</v>
      </c>
      <c r="J1963" t="s">
        <v>2236</v>
      </c>
      <c r="K1963">
        <f>COUNTIFS(Bike_Data[Product Name],Bike_Data[[#This Row],[Product Name]])</f>
        <v>29</v>
      </c>
      <c r="L1963">
        <f>_xlfn.RANK.EQ(Bike_Data[[#This Row],[Product Name Count]],Bike_Data[Product Name Count])</f>
        <v>2566</v>
      </c>
      <c r="M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63" t="s">
        <v>39</v>
      </c>
      <c r="O1963" t="s">
        <v>30</v>
      </c>
      <c r="P1963">
        <v>2</v>
      </c>
      <c r="Q1963">
        <v>832.99</v>
      </c>
      <c r="R1963">
        <v>0.1</v>
      </c>
      <c r="S1963" t="s">
        <v>47</v>
      </c>
      <c r="T1963">
        <v>15</v>
      </c>
      <c r="U1963" t="s">
        <v>44</v>
      </c>
      <c r="V1963" t="s">
        <v>48</v>
      </c>
      <c r="W1963" t="s">
        <v>49</v>
      </c>
      <c r="X1963" t="s">
        <v>50</v>
      </c>
    </row>
    <row r="1964" spans="1:24" hidden="1" x14ac:dyDescent="0.25">
      <c r="A1964">
        <v>1005</v>
      </c>
      <c r="B1964" t="s">
        <v>2853</v>
      </c>
      <c r="C1964" t="s">
        <v>2859</v>
      </c>
      <c r="D1964">
        <v>4</v>
      </c>
      <c r="E1964" t="s">
        <v>23</v>
      </c>
      <c r="F1964" t="s">
        <v>2866</v>
      </c>
      <c r="G1964" t="s">
        <v>44</v>
      </c>
      <c r="H1964" t="s">
        <v>986</v>
      </c>
      <c r="I1964" t="s">
        <v>2867</v>
      </c>
      <c r="J1964" t="s">
        <v>86</v>
      </c>
      <c r="K1964">
        <f>COUNTIFS(Bike_Data[Product Name],Bike_Data[[#This Row],[Product Name]])</f>
        <v>180</v>
      </c>
      <c r="L1964">
        <f>_xlfn.RANK.EQ(Bike_Data[[#This Row],[Product Name Count]],Bike_Data[Product Name Count])</f>
        <v>572</v>
      </c>
      <c r="M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64" t="s">
        <v>36</v>
      </c>
      <c r="O1964" t="s">
        <v>37</v>
      </c>
      <c r="P1964">
        <v>2</v>
      </c>
      <c r="Q1964">
        <v>269.99</v>
      </c>
      <c r="R1964">
        <v>0.2</v>
      </c>
      <c r="S1964" t="s">
        <v>47</v>
      </c>
      <c r="T1964">
        <v>18</v>
      </c>
      <c r="U1964" t="s">
        <v>44</v>
      </c>
      <c r="V1964" t="s">
        <v>48</v>
      </c>
      <c r="W1964" t="s">
        <v>49</v>
      </c>
      <c r="X1964" t="s">
        <v>55</v>
      </c>
    </row>
    <row r="1965" spans="1:24" hidden="1" x14ac:dyDescent="0.25">
      <c r="A1965">
        <v>1005</v>
      </c>
      <c r="B1965" t="s">
        <v>2853</v>
      </c>
      <c r="C1965" t="s">
        <v>2859</v>
      </c>
      <c r="D1965">
        <v>4</v>
      </c>
      <c r="E1965" t="s">
        <v>23</v>
      </c>
      <c r="F1965" t="s">
        <v>2866</v>
      </c>
      <c r="G1965" t="s">
        <v>44</v>
      </c>
      <c r="H1965" t="s">
        <v>986</v>
      </c>
      <c r="I1965" t="s">
        <v>2867</v>
      </c>
      <c r="J1965" t="s">
        <v>2039</v>
      </c>
      <c r="K1965">
        <f>COUNTIFS(Bike_Data[Product Name],Bike_Data[[#This Row],[Product Name]])</f>
        <v>24</v>
      </c>
      <c r="L1965">
        <f>_xlfn.RANK.EQ(Bike_Data[[#This Row],[Product Name Count]],Bike_Data[Product Name Count])</f>
        <v>3069</v>
      </c>
      <c r="M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65" t="s">
        <v>36</v>
      </c>
      <c r="O1965" t="s">
        <v>37</v>
      </c>
      <c r="P1965">
        <v>2</v>
      </c>
      <c r="Q1965">
        <v>1099.99</v>
      </c>
      <c r="R1965">
        <v>0.1</v>
      </c>
      <c r="S1965" t="s">
        <v>47</v>
      </c>
      <c r="T1965">
        <v>19</v>
      </c>
      <c r="U1965" t="s">
        <v>44</v>
      </c>
      <c r="V1965" t="s">
        <v>48</v>
      </c>
      <c r="W1965" t="s">
        <v>49</v>
      </c>
      <c r="X1965" t="s">
        <v>55</v>
      </c>
    </row>
    <row r="1966" spans="1:24" hidden="1" x14ac:dyDescent="0.25">
      <c r="A1966">
        <v>1005</v>
      </c>
      <c r="B1966" t="s">
        <v>2853</v>
      </c>
      <c r="C1966" t="s">
        <v>2859</v>
      </c>
      <c r="D1966">
        <v>4</v>
      </c>
      <c r="E1966" t="s">
        <v>23</v>
      </c>
      <c r="F1966" t="s">
        <v>2866</v>
      </c>
      <c r="G1966" t="s">
        <v>44</v>
      </c>
      <c r="H1966" t="s">
        <v>986</v>
      </c>
      <c r="I1966" t="s">
        <v>2867</v>
      </c>
      <c r="J1966" t="s">
        <v>1900</v>
      </c>
      <c r="K1966">
        <f>COUNTIFS(Bike_Data[Product Name],Bike_Data[[#This Row],[Product Name]])</f>
        <v>24</v>
      </c>
      <c r="L1966">
        <f>_xlfn.RANK.EQ(Bike_Data[[#This Row],[Product Name Count]],Bike_Data[Product Name Count])</f>
        <v>3069</v>
      </c>
      <c r="M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66" t="s">
        <v>87</v>
      </c>
      <c r="O1966" t="s">
        <v>37</v>
      </c>
      <c r="P1966">
        <v>1</v>
      </c>
      <c r="Q1966">
        <v>299.99</v>
      </c>
      <c r="R1966">
        <v>0.1</v>
      </c>
      <c r="S1966" t="s">
        <v>47</v>
      </c>
      <c r="T1966">
        <v>24</v>
      </c>
      <c r="U1966" t="s">
        <v>44</v>
      </c>
      <c r="V1966" t="s">
        <v>48</v>
      </c>
      <c r="W1966" t="s">
        <v>49</v>
      </c>
      <c r="X1966" t="s">
        <v>55</v>
      </c>
    </row>
    <row r="1967" spans="1:24" hidden="1" x14ac:dyDescent="0.25">
      <c r="A1967">
        <v>1006</v>
      </c>
      <c r="B1967" t="s">
        <v>2853</v>
      </c>
      <c r="C1967" t="s">
        <v>2868</v>
      </c>
      <c r="D1967">
        <v>4</v>
      </c>
      <c r="E1967" t="s">
        <v>23</v>
      </c>
      <c r="F1967" t="s">
        <v>2869</v>
      </c>
      <c r="G1967" t="s">
        <v>44</v>
      </c>
      <c r="H1967" t="s">
        <v>1426</v>
      </c>
      <c r="I1967" t="s">
        <v>2870</v>
      </c>
      <c r="J1967" t="s">
        <v>35</v>
      </c>
      <c r="K1967">
        <f>COUNTIFS(Bike_Data[Product Name],Bike_Data[[#This Row],[Product Name]])</f>
        <v>84</v>
      </c>
      <c r="L1967">
        <f>_xlfn.RANK.EQ(Bike_Data[[#This Row],[Product Name Count]],Bike_Data[Product Name Count])</f>
        <v>2086</v>
      </c>
      <c r="M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67" t="s">
        <v>36</v>
      </c>
      <c r="O1967" t="s">
        <v>37</v>
      </c>
      <c r="P1967">
        <v>1</v>
      </c>
      <c r="Q1967">
        <v>599.99</v>
      </c>
      <c r="R1967">
        <v>7.0000000000000007E-2</v>
      </c>
      <c r="S1967" t="s">
        <v>47</v>
      </c>
      <c r="T1967">
        <v>20</v>
      </c>
      <c r="U1967" t="s">
        <v>44</v>
      </c>
      <c r="V1967" t="s">
        <v>48</v>
      </c>
      <c r="W1967" t="s">
        <v>49</v>
      </c>
      <c r="X1967" t="s">
        <v>55</v>
      </c>
    </row>
    <row r="1968" spans="1:24" hidden="1" x14ac:dyDescent="0.25">
      <c r="A1968">
        <v>1006</v>
      </c>
      <c r="B1968" t="s">
        <v>2853</v>
      </c>
      <c r="C1968" t="s">
        <v>2868</v>
      </c>
      <c r="D1968">
        <v>4</v>
      </c>
      <c r="E1968" t="s">
        <v>23</v>
      </c>
      <c r="F1968" t="s">
        <v>2869</v>
      </c>
      <c r="G1968" t="s">
        <v>44</v>
      </c>
      <c r="H1968" t="s">
        <v>1426</v>
      </c>
      <c r="I1968" t="s">
        <v>2870</v>
      </c>
      <c r="J1968" t="s">
        <v>1860</v>
      </c>
      <c r="K1968">
        <f>COUNTIFS(Bike_Data[Product Name],Bike_Data[[#This Row],[Product Name]])</f>
        <v>46</v>
      </c>
      <c r="L1968">
        <f>_xlfn.RANK.EQ(Bike_Data[[#This Row],[Product Name Count]],Bike_Data[Product Name Count])</f>
        <v>2374</v>
      </c>
      <c r="M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68" t="s">
        <v>36</v>
      </c>
      <c r="O1968" t="s">
        <v>1861</v>
      </c>
      <c r="P1968">
        <v>1</v>
      </c>
      <c r="Q1968">
        <v>449.99</v>
      </c>
      <c r="R1968">
        <v>0.1</v>
      </c>
      <c r="S1968" t="s">
        <v>47</v>
      </c>
      <c r="T1968">
        <v>23</v>
      </c>
      <c r="U1968" t="s">
        <v>44</v>
      </c>
      <c r="V1968" t="s">
        <v>48</v>
      </c>
      <c r="W1968" t="s">
        <v>49</v>
      </c>
      <c r="X1968" t="s">
        <v>55</v>
      </c>
    </row>
    <row r="1969" spans="1:24" hidden="1" x14ac:dyDescent="0.25">
      <c r="A1969">
        <v>1006</v>
      </c>
      <c r="B1969" t="s">
        <v>2853</v>
      </c>
      <c r="C1969" t="s">
        <v>2868</v>
      </c>
      <c r="D1969">
        <v>4</v>
      </c>
      <c r="E1969" t="s">
        <v>23</v>
      </c>
      <c r="F1969" t="s">
        <v>2869</v>
      </c>
      <c r="G1969" t="s">
        <v>44</v>
      </c>
      <c r="H1969" t="s">
        <v>1426</v>
      </c>
      <c r="I1969" t="s">
        <v>2870</v>
      </c>
      <c r="J1969" t="s">
        <v>2189</v>
      </c>
      <c r="K1969">
        <f>COUNTIFS(Bike_Data[Product Name],Bike_Data[[#This Row],[Product Name]])</f>
        <v>35</v>
      </c>
      <c r="L1969">
        <f>_xlfn.RANK.EQ(Bike_Data[[#This Row],[Product Name Count]],Bike_Data[Product Name Count])</f>
        <v>2465</v>
      </c>
      <c r="M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69" t="s">
        <v>36</v>
      </c>
      <c r="O1969" t="s">
        <v>1861</v>
      </c>
      <c r="P1969">
        <v>1</v>
      </c>
      <c r="Q1969">
        <v>346.99</v>
      </c>
      <c r="R1969">
        <v>0.1</v>
      </c>
      <c r="S1969" t="s">
        <v>47</v>
      </c>
      <c r="T1969">
        <v>16</v>
      </c>
      <c r="U1969" t="s">
        <v>44</v>
      </c>
      <c r="V1969" t="s">
        <v>48</v>
      </c>
      <c r="W1969" t="s">
        <v>49</v>
      </c>
      <c r="X1969" t="s">
        <v>55</v>
      </c>
    </row>
    <row r="1970" spans="1:24" hidden="1" x14ac:dyDescent="0.25">
      <c r="A1970">
        <v>1006</v>
      </c>
      <c r="B1970" t="s">
        <v>2853</v>
      </c>
      <c r="C1970" t="s">
        <v>2868</v>
      </c>
      <c r="D1970">
        <v>4</v>
      </c>
      <c r="E1970" t="s">
        <v>23</v>
      </c>
      <c r="F1970" t="s">
        <v>2869</v>
      </c>
      <c r="G1970" t="s">
        <v>44</v>
      </c>
      <c r="H1970" t="s">
        <v>1426</v>
      </c>
      <c r="I1970" t="s">
        <v>2870</v>
      </c>
      <c r="J1970" t="s">
        <v>1868</v>
      </c>
      <c r="K1970">
        <f>COUNTIFS(Bike_Data[Product Name],Bike_Data[[#This Row],[Product Name]])</f>
        <v>28</v>
      </c>
      <c r="L1970">
        <f>_xlfn.RANK.EQ(Bike_Data[[#This Row],[Product Name Count]],Bike_Data[Product Name Count])</f>
        <v>2595</v>
      </c>
      <c r="M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70" t="s">
        <v>1867</v>
      </c>
      <c r="O1970" t="s">
        <v>40</v>
      </c>
      <c r="P1970">
        <v>2</v>
      </c>
      <c r="Q1970">
        <v>5499.99</v>
      </c>
      <c r="R1970">
        <v>7.0000000000000007E-2</v>
      </c>
      <c r="S1970" t="s">
        <v>47</v>
      </c>
      <c r="T1970">
        <v>20</v>
      </c>
      <c r="U1970" t="s">
        <v>44</v>
      </c>
      <c r="V1970" t="s">
        <v>48</v>
      </c>
      <c r="W1970" t="s">
        <v>49</v>
      </c>
      <c r="X1970" t="s">
        <v>55</v>
      </c>
    </row>
    <row r="1971" spans="1:24" hidden="1" x14ac:dyDescent="0.25">
      <c r="A1971">
        <v>1006</v>
      </c>
      <c r="B1971" t="s">
        <v>2853</v>
      </c>
      <c r="C1971" t="s">
        <v>2868</v>
      </c>
      <c r="D1971">
        <v>4</v>
      </c>
      <c r="E1971" t="s">
        <v>23</v>
      </c>
      <c r="F1971" t="s">
        <v>2869</v>
      </c>
      <c r="G1971" t="s">
        <v>44</v>
      </c>
      <c r="H1971" t="s">
        <v>1426</v>
      </c>
      <c r="I1971" t="s">
        <v>2870</v>
      </c>
      <c r="J1971" t="s">
        <v>2466</v>
      </c>
      <c r="K1971">
        <f>COUNTIFS(Bike_Data[Product Name],Bike_Data[[#This Row],[Product Name]])</f>
        <v>19</v>
      </c>
      <c r="L1971">
        <f>_xlfn.RANK.EQ(Bike_Data[[#This Row],[Product Name Count]],Bike_Data[Product Name Count])</f>
        <v>3683</v>
      </c>
      <c r="M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71" t="s">
        <v>39</v>
      </c>
      <c r="O1971" t="s">
        <v>1857</v>
      </c>
      <c r="P1971">
        <v>1</v>
      </c>
      <c r="Q1971">
        <v>1409.99</v>
      </c>
      <c r="R1971">
        <v>0.1</v>
      </c>
      <c r="S1971" t="s">
        <v>47</v>
      </c>
      <c r="T1971">
        <v>18</v>
      </c>
      <c r="U1971" t="s">
        <v>44</v>
      </c>
      <c r="V1971" t="s">
        <v>48</v>
      </c>
      <c r="W1971" t="s">
        <v>49</v>
      </c>
      <c r="X1971" t="s">
        <v>55</v>
      </c>
    </row>
    <row r="1972" spans="1:24" hidden="1" x14ac:dyDescent="0.25">
      <c r="A1972">
        <v>1007</v>
      </c>
      <c r="B1972" t="s">
        <v>2859</v>
      </c>
      <c r="C1972" t="s">
        <v>2868</v>
      </c>
      <c r="D1972">
        <v>4</v>
      </c>
      <c r="E1972" t="s">
        <v>23</v>
      </c>
      <c r="F1972" t="s">
        <v>2871</v>
      </c>
      <c r="G1972" t="s">
        <v>44</v>
      </c>
      <c r="H1972" t="s">
        <v>350</v>
      </c>
      <c r="I1972" t="s">
        <v>2872</v>
      </c>
      <c r="J1972" t="s">
        <v>42</v>
      </c>
      <c r="K1972">
        <f>COUNTIFS(Bike_Data[Product Name],Bike_Data[[#This Row],[Product Name]])</f>
        <v>185</v>
      </c>
      <c r="L1972">
        <f>_xlfn.RANK.EQ(Bike_Data[[#This Row],[Product Name Count]],Bike_Data[Product Name Count])</f>
        <v>387</v>
      </c>
      <c r="M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72" t="s">
        <v>70</v>
      </c>
      <c r="O1972" t="s">
        <v>37</v>
      </c>
      <c r="P1972">
        <v>1</v>
      </c>
      <c r="Q1972">
        <v>599.99</v>
      </c>
      <c r="R1972">
        <v>0.2</v>
      </c>
      <c r="S1972" t="s">
        <v>47</v>
      </c>
      <c r="T1972">
        <v>2</v>
      </c>
      <c r="U1972" t="s">
        <v>44</v>
      </c>
      <c r="V1972" t="s">
        <v>48</v>
      </c>
      <c r="W1972" t="s">
        <v>49</v>
      </c>
      <c r="X1972" t="s">
        <v>50</v>
      </c>
    </row>
    <row r="1973" spans="1:24" hidden="1" x14ac:dyDescent="0.25">
      <c r="A1973">
        <v>1007</v>
      </c>
      <c r="B1973" t="s">
        <v>2859</v>
      </c>
      <c r="C1973" t="s">
        <v>2868</v>
      </c>
      <c r="D1973">
        <v>4</v>
      </c>
      <c r="E1973" t="s">
        <v>23</v>
      </c>
      <c r="F1973" t="s">
        <v>2871</v>
      </c>
      <c r="G1973" t="s">
        <v>44</v>
      </c>
      <c r="H1973" t="s">
        <v>350</v>
      </c>
      <c r="I1973" t="s">
        <v>2872</v>
      </c>
      <c r="J1973" t="s">
        <v>104</v>
      </c>
      <c r="K1973">
        <f>COUNTIFS(Bike_Data[Product Name],Bike_Data[[#This Row],[Product Name]])</f>
        <v>97</v>
      </c>
      <c r="L1973">
        <f>_xlfn.RANK.EQ(Bike_Data[[#This Row],[Product Name Count]],Bike_Data[Product Name Count])</f>
        <v>1262</v>
      </c>
      <c r="M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73" t="s">
        <v>29</v>
      </c>
      <c r="O1973" t="s">
        <v>30</v>
      </c>
      <c r="P1973">
        <v>1</v>
      </c>
      <c r="Q1973">
        <v>1680.99</v>
      </c>
      <c r="R1973">
        <v>0.05</v>
      </c>
      <c r="S1973" t="s">
        <v>47</v>
      </c>
      <c r="T1973">
        <v>21</v>
      </c>
      <c r="U1973" t="s">
        <v>44</v>
      </c>
      <c r="V1973" t="s">
        <v>48</v>
      </c>
      <c r="W1973" t="s">
        <v>49</v>
      </c>
      <c r="X1973" t="s">
        <v>50</v>
      </c>
    </row>
    <row r="1974" spans="1:24" hidden="1" x14ac:dyDescent="0.25">
      <c r="A1974">
        <v>1007</v>
      </c>
      <c r="B1974" t="s">
        <v>2859</v>
      </c>
      <c r="C1974" t="s">
        <v>2868</v>
      </c>
      <c r="D1974">
        <v>4</v>
      </c>
      <c r="E1974" t="s">
        <v>23</v>
      </c>
      <c r="F1974" t="s">
        <v>2871</v>
      </c>
      <c r="G1974" t="s">
        <v>44</v>
      </c>
      <c r="H1974" t="s">
        <v>350</v>
      </c>
      <c r="I1974" t="s">
        <v>2872</v>
      </c>
      <c r="J1974" t="s">
        <v>1879</v>
      </c>
      <c r="K1974">
        <f>COUNTIFS(Bike_Data[Product Name],Bike_Data[[#This Row],[Product Name]])</f>
        <v>49</v>
      </c>
      <c r="L1974">
        <f>_xlfn.RANK.EQ(Bike_Data[[#This Row],[Product Name Count]],Bike_Data[Product Name Count])</f>
        <v>2325</v>
      </c>
      <c r="M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74" t="s">
        <v>36</v>
      </c>
      <c r="O1974" t="s">
        <v>37</v>
      </c>
      <c r="P1974">
        <v>1</v>
      </c>
      <c r="Q1974">
        <v>299.99</v>
      </c>
      <c r="R1974">
        <v>0.2</v>
      </c>
      <c r="S1974" t="s">
        <v>47</v>
      </c>
      <c r="T1974">
        <v>20</v>
      </c>
      <c r="U1974" t="s">
        <v>44</v>
      </c>
      <c r="V1974" t="s">
        <v>48</v>
      </c>
      <c r="W1974" t="s">
        <v>49</v>
      </c>
      <c r="X1974" t="s">
        <v>50</v>
      </c>
    </row>
    <row r="1975" spans="1:24" hidden="1" x14ac:dyDescent="0.25">
      <c r="A1975">
        <v>1007</v>
      </c>
      <c r="B1975" t="s">
        <v>2859</v>
      </c>
      <c r="C1975" t="s">
        <v>2868</v>
      </c>
      <c r="D1975">
        <v>4</v>
      </c>
      <c r="E1975" t="s">
        <v>23</v>
      </c>
      <c r="F1975" t="s">
        <v>2871</v>
      </c>
      <c r="G1975" t="s">
        <v>44</v>
      </c>
      <c r="H1975" t="s">
        <v>350</v>
      </c>
      <c r="I1975" t="s">
        <v>2872</v>
      </c>
      <c r="J1975" t="s">
        <v>1860</v>
      </c>
      <c r="K1975">
        <f>COUNTIFS(Bike_Data[Product Name],Bike_Data[[#This Row],[Product Name]])</f>
        <v>46</v>
      </c>
      <c r="L1975">
        <f>_xlfn.RANK.EQ(Bike_Data[[#This Row],[Product Name Count]],Bike_Data[Product Name Count])</f>
        <v>2374</v>
      </c>
      <c r="M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75" t="s">
        <v>70</v>
      </c>
      <c r="O1975" t="s">
        <v>1861</v>
      </c>
      <c r="P1975">
        <v>2</v>
      </c>
      <c r="Q1975">
        <v>449.99</v>
      </c>
      <c r="R1975">
        <v>0.1</v>
      </c>
      <c r="S1975" t="s">
        <v>47</v>
      </c>
      <c r="T1975">
        <v>7</v>
      </c>
      <c r="U1975" t="s">
        <v>44</v>
      </c>
      <c r="V1975" t="s">
        <v>48</v>
      </c>
      <c r="W1975" t="s">
        <v>49</v>
      </c>
      <c r="X1975" t="s">
        <v>50</v>
      </c>
    </row>
    <row r="1976" spans="1:24" hidden="1" x14ac:dyDescent="0.25">
      <c r="A1976">
        <v>1007</v>
      </c>
      <c r="B1976" t="s">
        <v>2859</v>
      </c>
      <c r="C1976" t="s">
        <v>2868</v>
      </c>
      <c r="D1976">
        <v>4</v>
      </c>
      <c r="E1976" t="s">
        <v>23</v>
      </c>
      <c r="F1976" t="s">
        <v>2871</v>
      </c>
      <c r="G1976" t="s">
        <v>44</v>
      </c>
      <c r="H1976" t="s">
        <v>350</v>
      </c>
      <c r="I1976" t="s">
        <v>2872</v>
      </c>
      <c r="J1976" t="s">
        <v>1856</v>
      </c>
      <c r="K1976">
        <f>COUNTIFS(Bike_Data[Product Name],Bike_Data[[#This Row],[Product Name]])</f>
        <v>21</v>
      </c>
      <c r="L1976">
        <f>_xlfn.RANK.EQ(Bike_Data[[#This Row],[Product Name Count]],Bike_Data[Product Name Count])</f>
        <v>3437</v>
      </c>
      <c r="M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76" t="s">
        <v>87</v>
      </c>
      <c r="O1976" t="s">
        <v>1857</v>
      </c>
      <c r="P1976">
        <v>2</v>
      </c>
      <c r="Q1976">
        <v>329.99</v>
      </c>
      <c r="R1976">
        <v>0.1</v>
      </c>
      <c r="S1976" t="s">
        <v>47</v>
      </c>
      <c r="T1976">
        <v>6</v>
      </c>
      <c r="U1976" t="s">
        <v>44</v>
      </c>
      <c r="V1976" t="s">
        <v>48</v>
      </c>
      <c r="W1976" t="s">
        <v>49</v>
      </c>
      <c r="X1976" t="s">
        <v>50</v>
      </c>
    </row>
    <row r="1977" spans="1:24" hidden="1" x14ac:dyDescent="0.25">
      <c r="A1977">
        <v>1008</v>
      </c>
      <c r="B1977" t="s">
        <v>2859</v>
      </c>
      <c r="C1977" t="s">
        <v>2873</v>
      </c>
      <c r="D1977">
        <v>4</v>
      </c>
      <c r="E1977" t="s">
        <v>23</v>
      </c>
      <c r="F1977" t="s">
        <v>2874</v>
      </c>
      <c r="G1977" t="s">
        <v>44</v>
      </c>
      <c r="H1977" t="s">
        <v>2332</v>
      </c>
      <c r="I1977" t="s">
        <v>2875</v>
      </c>
      <c r="J1977" t="s">
        <v>61</v>
      </c>
      <c r="K1977">
        <f>COUNTIFS(Bike_Data[Product Name],Bike_Data[[#This Row],[Product Name]])</f>
        <v>77</v>
      </c>
      <c r="L1977">
        <f>_xlfn.RANK.EQ(Bike_Data[[#This Row],[Product Name Count]],Bike_Data[Product Name Count])</f>
        <v>2248</v>
      </c>
      <c r="M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77" t="s">
        <v>39</v>
      </c>
      <c r="O1977" t="s">
        <v>62</v>
      </c>
      <c r="P1977">
        <v>1</v>
      </c>
      <c r="Q1977">
        <v>749.99</v>
      </c>
      <c r="R1977">
        <v>0.1</v>
      </c>
      <c r="S1977" t="s">
        <v>47</v>
      </c>
      <c r="T1977">
        <v>16</v>
      </c>
      <c r="U1977" t="s">
        <v>44</v>
      </c>
      <c r="V1977" t="s">
        <v>48</v>
      </c>
      <c r="W1977" t="s">
        <v>49</v>
      </c>
      <c r="X1977" t="s">
        <v>50</v>
      </c>
    </row>
    <row r="1978" spans="1:24" hidden="1" x14ac:dyDescent="0.25">
      <c r="A1978">
        <v>1008</v>
      </c>
      <c r="B1978" t="s">
        <v>2859</v>
      </c>
      <c r="C1978" t="s">
        <v>2873</v>
      </c>
      <c r="D1978">
        <v>4</v>
      </c>
      <c r="E1978" t="s">
        <v>23</v>
      </c>
      <c r="F1978" t="s">
        <v>2874</v>
      </c>
      <c r="G1978" t="s">
        <v>44</v>
      </c>
      <c r="H1978" t="s">
        <v>2332</v>
      </c>
      <c r="I1978" t="s">
        <v>2875</v>
      </c>
      <c r="J1978" t="s">
        <v>1879</v>
      </c>
      <c r="K1978">
        <f>COUNTIFS(Bike_Data[Product Name],Bike_Data[[#This Row],[Product Name]])</f>
        <v>49</v>
      </c>
      <c r="L1978">
        <f>_xlfn.RANK.EQ(Bike_Data[[#This Row],[Product Name Count]],Bike_Data[Product Name Count])</f>
        <v>2325</v>
      </c>
      <c r="M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78" t="s">
        <v>87</v>
      </c>
      <c r="O1978" t="s">
        <v>37</v>
      </c>
      <c r="P1978">
        <v>1</v>
      </c>
      <c r="Q1978">
        <v>299.99</v>
      </c>
      <c r="R1978">
        <v>7.0000000000000007E-2</v>
      </c>
      <c r="S1978" t="s">
        <v>47</v>
      </c>
      <c r="T1978">
        <v>10</v>
      </c>
      <c r="U1978" t="s">
        <v>44</v>
      </c>
      <c r="V1978" t="s">
        <v>48</v>
      </c>
      <c r="W1978" t="s">
        <v>49</v>
      </c>
      <c r="X1978" t="s">
        <v>50</v>
      </c>
    </row>
    <row r="1979" spans="1:24" hidden="1" x14ac:dyDescent="0.25">
      <c r="A1979">
        <v>1008</v>
      </c>
      <c r="B1979" t="s">
        <v>2859</v>
      </c>
      <c r="C1979" t="s">
        <v>2873</v>
      </c>
      <c r="D1979">
        <v>4</v>
      </c>
      <c r="E1979" t="s">
        <v>23</v>
      </c>
      <c r="F1979" t="s">
        <v>2874</v>
      </c>
      <c r="G1979" t="s">
        <v>44</v>
      </c>
      <c r="H1979" t="s">
        <v>2332</v>
      </c>
      <c r="I1979" t="s">
        <v>2875</v>
      </c>
      <c r="J1979" t="s">
        <v>1972</v>
      </c>
      <c r="K1979">
        <f>COUNTIFS(Bike_Data[Product Name],Bike_Data[[#This Row],[Product Name]])</f>
        <v>26</v>
      </c>
      <c r="L1979">
        <f>_xlfn.RANK.EQ(Bike_Data[[#This Row],[Product Name Count]],Bike_Data[Product Name Count])</f>
        <v>2762</v>
      </c>
      <c r="M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79" t="s">
        <v>36</v>
      </c>
      <c r="O1979" t="s">
        <v>1861</v>
      </c>
      <c r="P1979">
        <v>1</v>
      </c>
      <c r="Q1979">
        <v>416.99</v>
      </c>
      <c r="R1979">
        <v>0.2</v>
      </c>
      <c r="S1979" t="s">
        <v>47</v>
      </c>
      <c r="T1979">
        <v>30</v>
      </c>
      <c r="U1979" t="s">
        <v>44</v>
      </c>
      <c r="V1979" t="s">
        <v>48</v>
      </c>
      <c r="W1979" t="s">
        <v>49</v>
      </c>
      <c r="X1979" t="s">
        <v>50</v>
      </c>
    </row>
    <row r="1980" spans="1:24" hidden="1" x14ac:dyDescent="0.25">
      <c r="A1980">
        <v>1010</v>
      </c>
      <c r="B1980" t="s">
        <v>2873</v>
      </c>
      <c r="C1980" t="s">
        <v>311</v>
      </c>
      <c r="D1980">
        <v>3</v>
      </c>
      <c r="E1980" t="s">
        <v>312</v>
      </c>
      <c r="F1980" t="s">
        <v>1539</v>
      </c>
      <c r="G1980" t="s">
        <v>44</v>
      </c>
      <c r="H1980" t="s">
        <v>606</v>
      </c>
      <c r="I1980" t="s">
        <v>1540</v>
      </c>
      <c r="J1980" t="s">
        <v>1880</v>
      </c>
      <c r="K1980">
        <f>COUNTIFS(Bike_Data[Product Name],Bike_Data[[#This Row],[Product Name]])</f>
        <v>20</v>
      </c>
      <c r="L1980">
        <f>_xlfn.RANK.EQ(Bike_Data[[#This Row],[Product Name Count]],Bike_Data[Product Name Count])</f>
        <v>3563</v>
      </c>
      <c r="M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80" t="s">
        <v>70</v>
      </c>
      <c r="O1980" t="s">
        <v>1861</v>
      </c>
      <c r="P1980">
        <v>2</v>
      </c>
      <c r="Q1980">
        <v>416.99</v>
      </c>
      <c r="R1980">
        <v>0.1</v>
      </c>
      <c r="S1980" t="s">
        <v>47</v>
      </c>
      <c r="T1980">
        <v>25</v>
      </c>
      <c r="U1980" t="s">
        <v>44</v>
      </c>
      <c r="V1980" t="s">
        <v>48</v>
      </c>
      <c r="W1980" t="s">
        <v>49</v>
      </c>
      <c r="X1980" t="s">
        <v>55</v>
      </c>
    </row>
    <row r="1981" spans="1:24" hidden="1" x14ac:dyDescent="0.25">
      <c r="A1981">
        <v>1012</v>
      </c>
      <c r="B1981" t="s">
        <v>2873</v>
      </c>
      <c r="C1981" t="s">
        <v>2882</v>
      </c>
      <c r="D1981">
        <v>4</v>
      </c>
      <c r="E1981" t="s">
        <v>23</v>
      </c>
      <c r="F1981" t="s">
        <v>2883</v>
      </c>
      <c r="G1981" t="s">
        <v>44</v>
      </c>
      <c r="H1981" t="s">
        <v>594</v>
      </c>
      <c r="I1981" t="s">
        <v>2884</v>
      </c>
      <c r="J1981" t="s">
        <v>38</v>
      </c>
      <c r="K1981">
        <f>COUNTIFS(Bike_Data[Product Name],Bike_Data[[#This Row],[Product Name]])</f>
        <v>85</v>
      </c>
      <c r="L1981">
        <f>_xlfn.RANK.EQ(Bike_Data[[#This Row],[Product Name Count]],Bike_Data[Product Name Count])</f>
        <v>2001</v>
      </c>
      <c r="M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81" t="s">
        <v>39</v>
      </c>
      <c r="O1981" t="s">
        <v>40</v>
      </c>
      <c r="P1981">
        <v>1</v>
      </c>
      <c r="Q1981">
        <v>1799.99</v>
      </c>
      <c r="R1981">
        <v>7.0000000000000007E-2</v>
      </c>
      <c r="S1981" t="s">
        <v>47</v>
      </c>
      <c r="T1981">
        <v>1</v>
      </c>
      <c r="U1981" t="s">
        <v>44</v>
      </c>
      <c r="V1981" t="s">
        <v>48</v>
      </c>
      <c r="W1981" t="s">
        <v>49</v>
      </c>
      <c r="X1981" t="s">
        <v>55</v>
      </c>
    </row>
    <row r="1982" spans="1:24" hidden="1" x14ac:dyDescent="0.25">
      <c r="A1982">
        <v>1012</v>
      </c>
      <c r="B1982" t="s">
        <v>2873</v>
      </c>
      <c r="C1982" t="s">
        <v>2882</v>
      </c>
      <c r="D1982">
        <v>4</v>
      </c>
      <c r="E1982" t="s">
        <v>23</v>
      </c>
      <c r="F1982" t="s">
        <v>2883</v>
      </c>
      <c r="G1982" t="s">
        <v>44</v>
      </c>
      <c r="H1982" t="s">
        <v>594</v>
      </c>
      <c r="I1982" t="s">
        <v>2884</v>
      </c>
      <c r="J1982" t="s">
        <v>1886</v>
      </c>
      <c r="K1982">
        <f>COUNTIFS(Bike_Data[Product Name],Bike_Data[[#This Row],[Product Name]])</f>
        <v>45</v>
      </c>
      <c r="L1982">
        <f>_xlfn.RANK.EQ(Bike_Data[[#This Row],[Product Name Count]],Bike_Data[Product Name Count])</f>
        <v>2420</v>
      </c>
      <c r="M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82" t="s">
        <v>36</v>
      </c>
      <c r="O1982" t="s">
        <v>37</v>
      </c>
      <c r="P1982">
        <v>1</v>
      </c>
      <c r="Q1982">
        <v>489.99</v>
      </c>
      <c r="R1982">
        <v>0.2</v>
      </c>
      <c r="S1982" t="s">
        <v>47</v>
      </c>
      <c r="T1982">
        <v>30</v>
      </c>
      <c r="U1982" t="s">
        <v>44</v>
      </c>
      <c r="V1982" t="s">
        <v>48</v>
      </c>
      <c r="W1982" t="s">
        <v>49</v>
      </c>
      <c r="X1982" t="s">
        <v>55</v>
      </c>
    </row>
    <row r="1983" spans="1:24" hidden="1" x14ac:dyDescent="0.25">
      <c r="A1983">
        <v>1013</v>
      </c>
      <c r="B1983" t="s">
        <v>2876</v>
      </c>
      <c r="C1983" t="s">
        <v>2879</v>
      </c>
      <c r="D1983">
        <v>4</v>
      </c>
      <c r="E1983" t="s">
        <v>23</v>
      </c>
      <c r="F1983" t="s">
        <v>2885</v>
      </c>
      <c r="G1983" t="s">
        <v>44</v>
      </c>
      <c r="H1983" t="s">
        <v>635</v>
      </c>
      <c r="I1983" t="s">
        <v>2886</v>
      </c>
      <c r="J1983" t="s">
        <v>2045</v>
      </c>
      <c r="K1983">
        <f>COUNTIFS(Bike_Data[Product Name],Bike_Data[[#This Row],[Product Name]])</f>
        <v>24</v>
      </c>
      <c r="L1983">
        <f>_xlfn.RANK.EQ(Bike_Data[[#This Row],[Product Name Count]],Bike_Data[Product Name Count])</f>
        <v>3069</v>
      </c>
      <c r="M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83" t="s">
        <v>77</v>
      </c>
      <c r="O1983" t="s">
        <v>1861</v>
      </c>
      <c r="P1983">
        <v>2</v>
      </c>
      <c r="Q1983">
        <v>1559.99</v>
      </c>
      <c r="R1983">
        <v>0.05</v>
      </c>
      <c r="S1983" t="s">
        <v>47</v>
      </c>
      <c r="T1983">
        <v>1</v>
      </c>
      <c r="U1983" t="s">
        <v>44</v>
      </c>
      <c r="V1983" t="s">
        <v>48</v>
      </c>
      <c r="W1983" t="s">
        <v>49</v>
      </c>
      <c r="X1983" t="s">
        <v>50</v>
      </c>
    </row>
    <row r="1984" spans="1:24" hidden="1" x14ac:dyDescent="0.25">
      <c r="A1984">
        <v>1014</v>
      </c>
      <c r="B1984" t="s">
        <v>2876</v>
      </c>
      <c r="C1984" t="s">
        <v>2879</v>
      </c>
      <c r="D1984">
        <v>4</v>
      </c>
      <c r="E1984" t="s">
        <v>23</v>
      </c>
      <c r="F1984" t="s">
        <v>2887</v>
      </c>
      <c r="G1984" t="s">
        <v>44</v>
      </c>
      <c r="H1984" t="s">
        <v>250</v>
      </c>
      <c r="I1984" t="s">
        <v>2888</v>
      </c>
      <c r="J1984" t="s">
        <v>2003</v>
      </c>
      <c r="K1984">
        <f>COUNTIFS(Bike_Data[Product Name],Bike_Data[[#This Row],[Product Name]])</f>
        <v>32</v>
      </c>
      <c r="L1984">
        <f>_xlfn.RANK.EQ(Bike_Data[[#This Row],[Product Name Count]],Bike_Data[Product Name Count])</f>
        <v>2534</v>
      </c>
      <c r="M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84" t="s">
        <v>39</v>
      </c>
      <c r="O1984" t="s">
        <v>1857</v>
      </c>
      <c r="P1984">
        <v>2</v>
      </c>
      <c r="Q1984">
        <v>869.99</v>
      </c>
      <c r="R1984">
        <v>0.05</v>
      </c>
      <c r="S1984" t="s">
        <v>47</v>
      </c>
      <c r="T1984">
        <v>13</v>
      </c>
      <c r="U1984" t="s">
        <v>44</v>
      </c>
      <c r="V1984" t="s">
        <v>48</v>
      </c>
      <c r="W1984" t="s">
        <v>49</v>
      </c>
      <c r="X1984" t="s">
        <v>50</v>
      </c>
    </row>
    <row r="1985" spans="1:24" hidden="1" x14ac:dyDescent="0.25">
      <c r="A1985">
        <v>1014</v>
      </c>
      <c r="B1985" t="s">
        <v>2876</v>
      </c>
      <c r="C1985" t="s">
        <v>2879</v>
      </c>
      <c r="D1985">
        <v>4</v>
      </c>
      <c r="E1985" t="s">
        <v>23</v>
      </c>
      <c r="F1985" t="s">
        <v>2887</v>
      </c>
      <c r="G1985" t="s">
        <v>44</v>
      </c>
      <c r="H1985" t="s">
        <v>250</v>
      </c>
      <c r="I1985" t="s">
        <v>2888</v>
      </c>
      <c r="J1985" t="s">
        <v>2039</v>
      </c>
      <c r="K1985">
        <f>COUNTIFS(Bike_Data[Product Name],Bike_Data[[#This Row],[Product Name]])</f>
        <v>24</v>
      </c>
      <c r="L1985">
        <f>_xlfn.RANK.EQ(Bike_Data[[#This Row],[Product Name Count]],Bike_Data[Product Name Count])</f>
        <v>3069</v>
      </c>
      <c r="M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85" t="s">
        <v>36</v>
      </c>
      <c r="O1985" t="s">
        <v>37</v>
      </c>
      <c r="P1985">
        <v>2</v>
      </c>
      <c r="Q1985">
        <v>1099.99</v>
      </c>
      <c r="R1985">
        <v>0.1</v>
      </c>
      <c r="S1985" t="s">
        <v>47</v>
      </c>
      <c r="T1985">
        <v>19</v>
      </c>
      <c r="U1985" t="s">
        <v>44</v>
      </c>
      <c r="V1985" t="s">
        <v>48</v>
      </c>
      <c r="W1985" t="s">
        <v>49</v>
      </c>
      <c r="X1985" t="s">
        <v>50</v>
      </c>
    </row>
    <row r="1986" spans="1:24" hidden="1" x14ac:dyDescent="0.25">
      <c r="A1986">
        <v>1014</v>
      </c>
      <c r="B1986" t="s">
        <v>2876</v>
      </c>
      <c r="C1986" t="s">
        <v>2879</v>
      </c>
      <c r="D1986">
        <v>4</v>
      </c>
      <c r="E1986" t="s">
        <v>23</v>
      </c>
      <c r="F1986" t="s">
        <v>2887</v>
      </c>
      <c r="G1986" t="s">
        <v>44</v>
      </c>
      <c r="H1986" t="s">
        <v>250</v>
      </c>
      <c r="I1986" t="s">
        <v>2888</v>
      </c>
      <c r="J1986" t="s">
        <v>1912</v>
      </c>
      <c r="K1986">
        <f>COUNTIFS(Bike_Data[Product Name],Bike_Data[[#This Row],[Product Name]])</f>
        <v>22</v>
      </c>
      <c r="L1986">
        <f>_xlfn.RANK.EQ(Bike_Data[[#This Row],[Product Name Count]],Bike_Data[Product Name Count])</f>
        <v>3283</v>
      </c>
      <c r="M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86" t="s">
        <v>87</v>
      </c>
      <c r="O1986" t="s">
        <v>37</v>
      </c>
      <c r="P1986">
        <v>1</v>
      </c>
      <c r="Q1986">
        <v>349.99</v>
      </c>
      <c r="R1986">
        <v>0.2</v>
      </c>
      <c r="S1986" t="s">
        <v>47</v>
      </c>
      <c r="T1986">
        <v>15</v>
      </c>
      <c r="U1986" t="s">
        <v>44</v>
      </c>
      <c r="V1986" t="s">
        <v>48</v>
      </c>
      <c r="W1986" t="s">
        <v>49</v>
      </c>
      <c r="X1986" t="s">
        <v>50</v>
      </c>
    </row>
    <row r="1987" spans="1:24" hidden="1" x14ac:dyDescent="0.25">
      <c r="A1987">
        <v>1014</v>
      </c>
      <c r="B1987" t="s">
        <v>2876</v>
      </c>
      <c r="C1987" t="s">
        <v>2879</v>
      </c>
      <c r="D1987">
        <v>4</v>
      </c>
      <c r="E1987" t="s">
        <v>23</v>
      </c>
      <c r="F1987" t="s">
        <v>2887</v>
      </c>
      <c r="G1987" t="s">
        <v>44</v>
      </c>
      <c r="H1987" t="s">
        <v>250</v>
      </c>
      <c r="I1987" t="s">
        <v>2888</v>
      </c>
      <c r="J1987" t="s">
        <v>1961</v>
      </c>
      <c r="K1987">
        <f>COUNTIFS(Bike_Data[Product Name],Bike_Data[[#This Row],[Product Name]])</f>
        <v>18</v>
      </c>
      <c r="L1987">
        <f>_xlfn.RANK.EQ(Bike_Data[[#This Row],[Product Name Count]],Bike_Data[Product Name Count])</f>
        <v>3778</v>
      </c>
      <c r="M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87" t="s">
        <v>1867</v>
      </c>
      <c r="O1987" t="s">
        <v>40</v>
      </c>
      <c r="P1987">
        <v>1</v>
      </c>
      <c r="Q1987">
        <v>2599.9899999999998</v>
      </c>
      <c r="R1987">
        <v>0.05</v>
      </c>
      <c r="S1987" t="s">
        <v>47</v>
      </c>
      <c r="T1987">
        <v>17</v>
      </c>
      <c r="U1987" t="s">
        <v>44</v>
      </c>
      <c r="V1987" t="s">
        <v>48</v>
      </c>
      <c r="W1987" t="s">
        <v>49</v>
      </c>
      <c r="X1987" t="s">
        <v>50</v>
      </c>
    </row>
    <row r="1988" spans="1:24" hidden="1" x14ac:dyDescent="0.25">
      <c r="A1988">
        <v>1015</v>
      </c>
      <c r="B1988" t="s">
        <v>2876</v>
      </c>
      <c r="C1988" t="s">
        <v>2879</v>
      </c>
      <c r="D1988">
        <v>4</v>
      </c>
      <c r="E1988" t="s">
        <v>23</v>
      </c>
      <c r="F1988" t="s">
        <v>2889</v>
      </c>
      <c r="G1988" t="s">
        <v>44</v>
      </c>
      <c r="H1988" t="s">
        <v>853</v>
      </c>
      <c r="I1988" t="s">
        <v>2890</v>
      </c>
      <c r="J1988" t="s">
        <v>109</v>
      </c>
      <c r="K1988">
        <f>COUNTIFS(Bike_Data[Product Name],Bike_Data[[#This Row],[Product Name]])</f>
        <v>193</v>
      </c>
      <c r="L1988">
        <f>_xlfn.RANK.EQ(Bike_Data[[#This Row],[Product Name Count]],Bike_Data[Product Name Count])</f>
        <v>1</v>
      </c>
      <c r="M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88" t="s">
        <v>36</v>
      </c>
      <c r="O1988" t="s">
        <v>37</v>
      </c>
      <c r="P1988">
        <v>1</v>
      </c>
      <c r="Q1988">
        <v>269.99</v>
      </c>
      <c r="R1988">
        <v>0.2</v>
      </c>
      <c r="S1988" t="s">
        <v>47</v>
      </c>
      <c r="T1988">
        <v>1</v>
      </c>
      <c r="U1988" t="s">
        <v>44</v>
      </c>
      <c r="V1988" t="s">
        <v>48</v>
      </c>
      <c r="W1988" t="s">
        <v>49</v>
      </c>
      <c r="X1988" t="s">
        <v>55</v>
      </c>
    </row>
    <row r="1989" spans="1:24" hidden="1" x14ac:dyDescent="0.25">
      <c r="A1989">
        <v>1015</v>
      </c>
      <c r="B1989" t="s">
        <v>2876</v>
      </c>
      <c r="C1989" t="s">
        <v>2879</v>
      </c>
      <c r="D1989">
        <v>4</v>
      </c>
      <c r="E1989" t="s">
        <v>23</v>
      </c>
      <c r="F1989" t="s">
        <v>2889</v>
      </c>
      <c r="G1989" t="s">
        <v>44</v>
      </c>
      <c r="H1989" t="s">
        <v>853</v>
      </c>
      <c r="I1989" t="s">
        <v>2890</v>
      </c>
      <c r="J1989" t="s">
        <v>114</v>
      </c>
      <c r="K1989">
        <f>COUNTIFS(Bike_Data[Product Name],Bike_Data[[#This Row],[Product Name]])</f>
        <v>110</v>
      </c>
      <c r="L1989">
        <f>_xlfn.RANK.EQ(Bike_Data[[#This Row],[Product Name Count]],Bike_Data[Product Name Count])</f>
        <v>752</v>
      </c>
      <c r="M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1989" t="s">
        <v>39</v>
      </c>
      <c r="O1989" t="s">
        <v>30</v>
      </c>
      <c r="P1989">
        <v>2</v>
      </c>
      <c r="Q1989">
        <v>469.99</v>
      </c>
      <c r="R1989">
        <v>0.1</v>
      </c>
      <c r="S1989" t="s">
        <v>47</v>
      </c>
      <c r="T1989">
        <v>11</v>
      </c>
      <c r="U1989" t="s">
        <v>44</v>
      </c>
      <c r="V1989" t="s">
        <v>48</v>
      </c>
      <c r="W1989" t="s">
        <v>49</v>
      </c>
      <c r="X1989" t="s">
        <v>55</v>
      </c>
    </row>
    <row r="1990" spans="1:24" hidden="1" x14ac:dyDescent="0.25">
      <c r="A1990">
        <v>1015</v>
      </c>
      <c r="B1990" t="s">
        <v>2876</v>
      </c>
      <c r="C1990" t="s">
        <v>2879</v>
      </c>
      <c r="D1990">
        <v>4</v>
      </c>
      <c r="E1990" t="s">
        <v>23</v>
      </c>
      <c r="F1990" t="s">
        <v>2889</v>
      </c>
      <c r="G1990" t="s">
        <v>44</v>
      </c>
      <c r="H1990" t="s">
        <v>853</v>
      </c>
      <c r="I1990" t="s">
        <v>2890</v>
      </c>
      <c r="J1990" t="s">
        <v>1979</v>
      </c>
      <c r="K1990">
        <f>COUNTIFS(Bike_Data[Product Name],Bike_Data[[#This Row],[Product Name]])</f>
        <v>26</v>
      </c>
      <c r="L1990">
        <f>_xlfn.RANK.EQ(Bike_Data[[#This Row],[Product Name Count]],Bike_Data[Product Name Count])</f>
        <v>2762</v>
      </c>
      <c r="M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0" t="s">
        <v>87</v>
      </c>
      <c r="O1990" t="s">
        <v>37</v>
      </c>
      <c r="P1990">
        <v>2</v>
      </c>
      <c r="Q1990">
        <v>339.99</v>
      </c>
      <c r="R1990">
        <v>0.1</v>
      </c>
      <c r="S1990" t="s">
        <v>47</v>
      </c>
      <c r="T1990">
        <v>4</v>
      </c>
      <c r="U1990" t="s">
        <v>44</v>
      </c>
      <c r="V1990" t="s">
        <v>48</v>
      </c>
      <c r="W1990" t="s">
        <v>49</v>
      </c>
      <c r="X1990" t="s">
        <v>55</v>
      </c>
    </row>
    <row r="1991" spans="1:24" hidden="1" x14ac:dyDescent="0.25">
      <c r="A1991">
        <v>1015</v>
      </c>
      <c r="B1991" t="s">
        <v>2876</v>
      </c>
      <c r="C1991" t="s">
        <v>2879</v>
      </c>
      <c r="D1991">
        <v>4</v>
      </c>
      <c r="E1991" t="s">
        <v>23</v>
      </c>
      <c r="F1991" t="s">
        <v>2889</v>
      </c>
      <c r="G1991" t="s">
        <v>44</v>
      </c>
      <c r="H1991" t="s">
        <v>853</v>
      </c>
      <c r="I1991" t="s">
        <v>2890</v>
      </c>
      <c r="J1991" t="s">
        <v>1876</v>
      </c>
      <c r="K1991">
        <f>COUNTIFS(Bike_Data[Product Name],Bike_Data[[#This Row],[Product Name]])</f>
        <v>20</v>
      </c>
      <c r="L1991">
        <f>_xlfn.RANK.EQ(Bike_Data[[#This Row],[Product Name Count]],Bike_Data[Product Name Count])</f>
        <v>3563</v>
      </c>
      <c r="M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91" t="s">
        <v>36</v>
      </c>
      <c r="O1991" t="s">
        <v>1861</v>
      </c>
      <c r="P1991">
        <v>2</v>
      </c>
      <c r="Q1991">
        <v>749.99</v>
      </c>
      <c r="R1991">
        <v>0.2</v>
      </c>
      <c r="S1991" t="s">
        <v>47</v>
      </c>
      <c r="T1991">
        <v>20</v>
      </c>
      <c r="U1991" t="s">
        <v>44</v>
      </c>
      <c r="V1991" t="s">
        <v>48</v>
      </c>
      <c r="W1991" t="s">
        <v>49</v>
      </c>
      <c r="X1991" t="s">
        <v>55</v>
      </c>
    </row>
    <row r="1992" spans="1:24" hidden="1" x14ac:dyDescent="0.25">
      <c r="A1992">
        <v>1017</v>
      </c>
      <c r="B1992" t="s">
        <v>2882</v>
      </c>
      <c r="C1992" t="s">
        <v>2893</v>
      </c>
      <c r="D1992">
        <v>4</v>
      </c>
      <c r="E1992" t="s">
        <v>23</v>
      </c>
      <c r="F1992" t="s">
        <v>2894</v>
      </c>
      <c r="G1992" t="s">
        <v>44</v>
      </c>
      <c r="H1992" t="s">
        <v>1092</v>
      </c>
      <c r="I1992" t="s">
        <v>2895</v>
      </c>
      <c r="J1992" t="s">
        <v>75</v>
      </c>
      <c r="K1992">
        <f>COUNTIFS(Bike_Data[Product Name],Bike_Data[[#This Row],[Product Name]])</f>
        <v>89</v>
      </c>
      <c r="L1992">
        <f>_xlfn.RANK.EQ(Bike_Data[[#This Row],[Product Name Count]],Bike_Data[Product Name Count])</f>
        <v>1826</v>
      </c>
      <c r="M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92" t="s">
        <v>36</v>
      </c>
      <c r="O1992" t="s">
        <v>69</v>
      </c>
      <c r="P1992">
        <v>2</v>
      </c>
      <c r="Q1992">
        <v>449</v>
      </c>
      <c r="R1992">
        <v>0.2</v>
      </c>
      <c r="S1992" t="s">
        <v>47</v>
      </c>
      <c r="T1992">
        <v>13</v>
      </c>
      <c r="U1992" t="s">
        <v>44</v>
      </c>
      <c r="V1992" t="s">
        <v>48</v>
      </c>
      <c r="W1992" t="s">
        <v>49</v>
      </c>
      <c r="X1992" t="s">
        <v>50</v>
      </c>
    </row>
    <row r="1993" spans="1:24" hidden="1" x14ac:dyDescent="0.25">
      <c r="A1993">
        <v>1017</v>
      </c>
      <c r="B1993" t="s">
        <v>2882</v>
      </c>
      <c r="C1993" t="s">
        <v>2893</v>
      </c>
      <c r="D1993">
        <v>4</v>
      </c>
      <c r="E1993" t="s">
        <v>23</v>
      </c>
      <c r="F1993" t="s">
        <v>2894</v>
      </c>
      <c r="G1993" t="s">
        <v>44</v>
      </c>
      <c r="H1993" t="s">
        <v>1092</v>
      </c>
      <c r="I1993" t="s">
        <v>2895</v>
      </c>
      <c r="J1993" t="s">
        <v>2104</v>
      </c>
      <c r="K1993">
        <f>COUNTIFS(Bike_Data[Product Name],Bike_Data[[#This Row],[Product Name]])</f>
        <v>28</v>
      </c>
      <c r="L1993">
        <f>_xlfn.RANK.EQ(Bike_Data[[#This Row],[Product Name Count]],Bike_Data[Product Name Count])</f>
        <v>2595</v>
      </c>
      <c r="M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3" t="s">
        <v>87</v>
      </c>
      <c r="O1993" t="s">
        <v>37</v>
      </c>
      <c r="P1993">
        <v>1</v>
      </c>
      <c r="Q1993">
        <v>489.99</v>
      </c>
      <c r="R1993">
        <v>0.2</v>
      </c>
      <c r="S1993" t="s">
        <v>47</v>
      </c>
      <c r="T1993">
        <v>12</v>
      </c>
      <c r="U1993" t="s">
        <v>44</v>
      </c>
      <c r="V1993" t="s">
        <v>48</v>
      </c>
      <c r="W1993" t="s">
        <v>49</v>
      </c>
      <c r="X1993" t="s">
        <v>50</v>
      </c>
    </row>
    <row r="1994" spans="1:24" hidden="1" x14ac:dyDescent="0.25">
      <c r="A1994">
        <v>1017</v>
      </c>
      <c r="B1994" t="s">
        <v>2882</v>
      </c>
      <c r="C1994" t="s">
        <v>2893</v>
      </c>
      <c r="D1994">
        <v>4</v>
      </c>
      <c r="E1994" t="s">
        <v>23</v>
      </c>
      <c r="F1994" t="s">
        <v>2894</v>
      </c>
      <c r="G1994" t="s">
        <v>44</v>
      </c>
      <c r="H1994" t="s">
        <v>1092</v>
      </c>
      <c r="I1994" t="s">
        <v>2895</v>
      </c>
      <c r="J1994" t="s">
        <v>2042</v>
      </c>
      <c r="K1994">
        <f>COUNTIFS(Bike_Data[Product Name],Bike_Data[[#This Row],[Product Name]])</f>
        <v>23</v>
      </c>
      <c r="L1994">
        <f>_xlfn.RANK.EQ(Bike_Data[[#This Row],[Product Name Count]],Bike_Data[Product Name Count])</f>
        <v>3237</v>
      </c>
      <c r="M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4" t="s">
        <v>36</v>
      </c>
      <c r="O1994" t="s">
        <v>37</v>
      </c>
      <c r="P1994">
        <v>2</v>
      </c>
      <c r="Q1994">
        <v>659.99</v>
      </c>
      <c r="R1994">
        <v>0.2</v>
      </c>
      <c r="S1994" t="s">
        <v>47</v>
      </c>
      <c r="T1994">
        <v>4</v>
      </c>
      <c r="U1994" t="s">
        <v>44</v>
      </c>
      <c r="V1994" t="s">
        <v>48</v>
      </c>
      <c r="W1994" t="s">
        <v>49</v>
      </c>
      <c r="X1994" t="s">
        <v>50</v>
      </c>
    </row>
    <row r="1995" spans="1:24" hidden="1" x14ac:dyDescent="0.25">
      <c r="A1995">
        <v>1017</v>
      </c>
      <c r="B1995" t="s">
        <v>2882</v>
      </c>
      <c r="C1995" t="s">
        <v>2893</v>
      </c>
      <c r="D1995">
        <v>4</v>
      </c>
      <c r="E1995" t="s">
        <v>23</v>
      </c>
      <c r="F1995" t="s">
        <v>2894</v>
      </c>
      <c r="G1995" t="s">
        <v>44</v>
      </c>
      <c r="H1995" t="s">
        <v>1092</v>
      </c>
      <c r="I1995" t="s">
        <v>2895</v>
      </c>
      <c r="J1995" t="s">
        <v>2163</v>
      </c>
      <c r="K1995">
        <f>COUNTIFS(Bike_Data[Product Name],Bike_Data[[#This Row],[Product Name]])</f>
        <v>21</v>
      </c>
      <c r="L1995">
        <f>_xlfn.RANK.EQ(Bike_Data[[#This Row],[Product Name Count]],Bike_Data[Product Name Count])</f>
        <v>3437</v>
      </c>
      <c r="M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5" t="s">
        <v>36</v>
      </c>
      <c r="O1995" t="s">
        <v>37</v>
      </c>
      <c r="P1995">
        <v>2</v>
      </c>
      <c r="Q1995">
        <v>799.99</v>
      </c>
      <c r="R1995">
        <v>0.1</v>
      </c>
      <c r="S1995" t="s">
        <v>47</v>
      </c>
      <c r="T1995">
        <v>25</v>
      </c>
      <c r="U1995" t="s">
        <v>44</v>
      </c>
      <c r="V1995" t="s">
        <v>48</v>
      </c>
      <c r="W1995" t="s">
        <v>49</v>
      </c>
      <c r="X1995" t="s">
        <v>50</v>
      </c>
    </row>
    <row r="1996" spans="1:24" hidden="1" x14ac:dyDescent="0.25">
      <c r="A1996">
        <v>1017</v>
      </c>
      <c r="B1996" t="s">
        <v>2882</v>
      </c>
      <c r="C1996" t="s">
        <v>2893</v>
      </c>
      <c r="D1996">
        <v>4</v>
      </c>
      <c r="E1996" t="s">
        <v>23</v>
      </c>
      <c r="F1996" t="s">
        <v>2894</v>
      </c>
      <c r="G1996" t="s">
        <v>44</v>
      </c>
      <c r="H1996" t="s">
        <v>1092</v>
      </c>
      <c r="I1996" t="s">
        <v>2895</v>
      </c>
      <c r="J1996" t="s">
        <v>2023</v>
      </c>
      <c r="K1996">
        <f>COUNTIFS(Bike_Data[Product Name],Bike_Data[[#This Row],[Product Name]])</f>
        <v>18</v>
      </c>
      <c r="L1996">
        <f>_xlfn.RANK.EQ(Bike_Data[[#This Row],[Product Name Count]],Bike_Data[Product Name Count])</f>
        <v>3778</v>
      </c>
      <c r="M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1996" t="s">
        <v>87</v>
      </c>
      <c r="O1996" t="s">
        <v>40</v>
      </c>
      <c r="P1996">
        <v>1</v>
      </c>
      <c r="Q1996">
        <v>209.99</v>
      </c>
      <c r="R1996">
        <v>7.0000000000000007E-2</v>
      </c>
      <c r="S1996" t="s">
        <v>47</v>
      </c>
      <c r="T1996">
        <v>8</v>
      </c>
      <c r="U1996" t="s">
        <v>44</v>
      </c>
      <c r="V1996" t="s">
        <v>48</v>
      </c>
      <c r="W1996" t="s">
        <v>49</v>
      </c>
      <c r="X1996" t="s">
        <v>50</v>
      </c>
    </row>
    <row r="1997" spans="1:24" hidden="1" x14ac:dyDescent="0.25">
      <c r="A1997">
        <v>1018</v>
      </c>
      <c r="B1997" t="s">
        <v>2896</v>
      </c>
      <c r="C1997" t="s">
        <v>2893</v>
      </c>
      <c r="D1997">
        <v>4</v>
      </c>
      <c r="E1997" t="s">
        <v>23</v>
      </c>
      <c r="F1997" t="s">
        <v>2897</v>
      </c>
      <c r="G1997" t="s">
        <v>44</v>
      </c>
      <c r="H1997" t="s">
        <v>382</v>
      </c>
      <c r="I1997" t="s">
        <v>2898</v>
      </c>
      <c r="J1997" t="s">
        <v>1879</v>
      </c>
      <c r="K1997">
        <f>COUNTIFS(Bike_Data[Product Name],Bike_Data[[#This Row],[Product Name]])</f>
        <v>49</v>
      </c>
      <c r="L1997">
        <f>_xlfn.RANK.EQ(Bike_Data[[#This Row],[Product Name Count]],Bike_Data[Product Name Count])</f>
        <v>2325</v>
      </c>
      <c r="M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1997" t="s">
        <v>36</v>
      </c>
      <c r="O1997" t="s">
        <v>37</v>
      </c>
      <c r="P1997">
        <v>2</v>
      </c>
      <c r="Q1997">
        <v>299.99</v>
      </c>
      <c r="R1997">
        <v>7.0000000000000007E-2</v>
      </c>
      <c r="S1997" t="s">
        <v>47</v>
      </c>
      <c r="T1997">
        <v>20</v>
      </c>
      <c r="U1997" t="s">
        <v>44</v>
      </c>
      <c r="V1997" t="s">
        <v>48</v>
      </c>
      <c r="W1997" t="s">
        <v>49</v>
      </c>
      <c r="X1997" t="s">
        <v>50</v>
      </c>
    </row>
    <row r="1998" spans="1:24" hidden="1" x14ac:dyDescent="0.25">
      <c r="A1998">
        <v>1018</v>
      </c>
      <c r="B1998" t="s">
        <v>2896</v>
      </c>
      <c r="C1998" t="s">
        <v>2893</v>
      </c>
      <c r="D1998">
        <v>4</v>
      </c>
      <c r="E1998" t="s">
        <v>23</v>
      </c>
      <c r="F1998" t="s">
        <v>2897</v>
      </c>
      <c r="G1998" t="s">
        <v>44</v>
      </c>
      <c r="H1998" t="s">
        <v>382</v>
      </c>
      <c r="I1998" t="s">
        <v>2898</v>
      </c>
      <c r="J1998" t="s">
        <v>2030</v>
      </c>
      <c r="K1998">
        <f>COUNTIFS(Bike_Data[Product Name],Bike_Data[[#This Row],[Product Name]])</f>
        <v>28</v>
      </c>
      <c r="L1998">
        <f>_xlfn.RANK.EQ(Bike_Data[[#This Row],[Product Name Count]],Bike_Data[Product Name Count])</f>
        <v>2595</v>
      </c>
      <c r="M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8" t="s">
        <v>87</v>
      </c>
      <c r="O1998" t="s">
        <v>40</v>
      </c>
      <c r="P1998">
        <v>1</v>
      </c>
      <c r="Q1998">
        <v>349.99</v>
      </c>
      <c r="R1998">
        <v>0.2</v>
      </c>
      <c r="S1998" t="s">
        <v>47</v>
      </c>
      <c r="T1998">
        <v>0</v>
      </c>
      <c r="U1998" t="s">
        <v>44</v>
      </c>
      <c r="V1998" t="s">
        <v>48</v>
      </c>
      <c r="W1998" t="s">
        <v>49</v>
      </c>
      <c r="X1998" t="s">
        <v>50</v>
      </c>
    </row>
    <row r="1999" spans="1:24" hidden="1" x14ac:dyDescent="0.25">
      <c r="A1999">
        <v>1018</v>
      </c>
      <c r="B1999" t="s">
        <v>2896</v>
      </c>
      <c r="C1999" t="s">
        <v>2893</v>
      </c>
      <c r="D1999">
        <v>4</v>
      </c>
      <c r="E1999" t="s">
        <v>23</v>
      </c>
      <c r="F1999" t="s">
        <v>2897</v>
      </c>
      <c r="G1999" t="s">
        <v>44</v>
      </c>
      <c r="H1999" t="s">
        <v>382</v>
      </c>
      <c r="I1999" t="s">
        <v>2898</v>
      </c>
      <c r="J1999" t="s">
        <v>1912</v>
      </c>
      <c r="K1999">
        <f>COUNTIFS(Bike_Data[Product Name],Bike_Data[[#This Row],[Product Name]])</f>
        <v>22</v>
      </c>
      <c r="L1999">
        <f>_xlfn.RANK.EQ(Bike_Data[[#This Row],[Product Name Count]],Bike_Data[Product Name Count])</f>
        <v>3283</v>
      </c>
      <c r="M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1999" t="s">
        <v>87</v>
      </c>
      <c r="O1999" t="s">
        <v>37</v>
      </c>
      <c r="P1999">
        <v>2</v>
      </c>
      <c r="Q1999">
        <v>349.99</v>
      </c>
      <c r="R1999">
        <v>0.1</v>
      </c>
      <c r="S1999" t="s">
        <v>47</v>
      </c>
      <c r="T1999">
        <v>15</v>
      </c>
      <c r="U1999" t="s">
        <v>44</v>
      </c>
      <c r="V1999" t="s">
        <v>48</v>
      </c>
      <c r="W1999" t="s">
        <v>49</v>
      </c>
      <c r="X1999" t="s">
        <v>50</v>
      </c>
    </row>
    <row r="2000" spans="1:24" hidden="1" x14ac:dyDescent="0.25">
      <c r="A2000">
        <v>1019</v>
      </c>
      <c r="B2000" t="s">
        <v>2896</v>
      </c>
      <c r="C2000" t="s">
        <v>2899</v>
      </c>
      <c r="D2000">
        <v>4</v>
      </c>
      <c r="E2000" t="s">
        <v>23</v>
      </c>
      <c r="F2000" t="s">
        <v>2900</v>
      </c>
      <c r="G2000" t="s">
        <v>44</v>
      </c>
      <c r="H2000" t="s">
        <v>233</v>
      </c>
      <c r="I2000" t="s">
        <v>2901</v>
      </c>
      <c r="J2000" t="s">
        <v>1948</v>
      </c>
      <c r="K2000">
        <f>COUNTIFS(Bike_Data[Product Name],Bike_Data[[#This Row],[Product Name]])</f>
        <v>26</v>
      </c>
      <c r="L2000">
        <f>_xlfn.RANK.EQ(Bike_Data[[#This Row],[Product Name Count]],Bike_Data[Product Name Count])</f>
        <v>2762</v>
      </c>
      <c r="M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00" t="s">
        <v>1867</v>
      </c>
      <c r="O2000" t="s">
        <v>30</v>
      </c>
      <c r="P2000">
        <v>1</v>
      </c>
      <c r="Q2000">
        <v>875.99</v>
      </c>
      <c r="R2000">
        <v>0.2</v>
      </c>
      <c r="S2000" t="s">
        <v>47</v>
      </c>
      <c r="T2000">
        <v>23</v>
      </c>
      <c r="U2000" t="s">
        <v>44</v>
      </c>
      <c r="V2000" t="s">
        <v>48</v>
      </c>
      <c r="W2000" t="s">
        <v>49</v>
      </c>
      <c r="X2000" t="s">
        <v>55</v>
      </c>
    </row>
    <row r="2001" spans="1:24" hidden="1" x14ac:dyDescent="0.25">
      <c r="A2001">
        <v>1019</v>
      </c>
      <c r="B2001" t="s">
        <v>2896</v>
      </c>
      <c r="C2001" t="s">
        <v>2899</v>
      </c>
      <c r="D2001">
        <v>4</v>
      </c>
      <c r="E2001" t="s">
        <v>23</v>
      </c>
      <c r="F2001" t="s">
        <v>2900</v>
      </c>
      <c r="G2001" t="s">
        <v>44</v>
      </c>
      <c r="H2001" t="s">
        <v>233</v>
      </c>
      <c r="I2001" t="s">
        <v>2901</v>
      </c>
      <c r="J2001" t="s">
        <v>2133</v>
      </c>
      <c r="K2001">
        <f>COUNTIFS(Bike_Data[Product Name],Bike_Data[[#This Row],[Product Name]])</f>
        <v>25</v>
      </c>
      <c r="L2001">
        <f>_xlfn.RANK.EQ(Bike_Data[[#This Row],[Product Name Count]],Bike_Data[Product Name Count])</f>
        <v>2944</v>
      </c>
      <c r="M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01" t="s">
        <v>87</v>
      </c>
      <c r="O2001" t="s">
        <v>1857</v>
      </c>
      <c r="P2001">
        <v>2</v>
      </c>
      <c r="Q2001">
        <v>209.99</v>
      </c>
      <c r="R2001">
        <v>0.2</v>
      </c>
      <c r="S2001" t="s">
        <v>47</v>
      </c>
      <c r="T2001">
        <v>22</v>
      </c>
      <c r="U2001" t="s">
        <v>44</v>
      </c>
      <c r="V2001" t="s">
        <v>48</v>
      </c>
      <c r="W2001" t="s">
        <v>49</v>
      </c>
      <c r="X2001" t="s">
        <v>55</v>
      </c>
    </row>
    <row r="2002" spans="1:24" hidden="1" x14ac:dyDescent="0.25">
      <c r="A2002">
        <v>1019</v>
      </c>
      <c r="B2002" t="s">
        <v>2896</v>
      </c>
      <c r="C2002" t="s">
        <v>2899</v>
      </c>
      <c r="D2002">
        <v>4</v>
      </c>
      <c r="E2002" t="s">
        <v>23</v>
      </c>
      <c r="F2002" t="s">
        <v>2900</v>
      </c>
      <c r="G2002" t="s">
        <v>44</v>
      </c>
      <c r="H2002" t="s">
        <v>233</v>
      </c>
      <c r="I2002" t="s">
        <v>2901</v>
      </c>
      <c r="J2002" t="s">
        <v>1881</v>
      </c>
      <c r="K2002">
        <f>COUNTIFS(Bike_Data[Product Name],Bike_Data[[#This Row],[Product Name]])</f>
        <v>22</v>
      </c>
      <c r="L2002">
        <f>_xlfn.RANK.EQ(Bike_Data[[#This Row],[Product Name Count]],Bike_Data[Product Name Count])</f>
        <v>3283</v>
      </c>
      <c r="M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02" t="s">
        <v>39</v>
      </c>
      <c r="O2002" t="s">
        <v>30</v>
      </c>
      <c r="P2002">
        <v>1</v>
      </c>
      <c r="Q2002">
        <v>999.99</v>
      </c>
      <c r="R2002">
        <v>0.1</v>
      </c>
      <c r="S2002" t="s">
        <v>47</v>
      </c>
      <c r="T2002">
        <v>17</v>
      </c>
      <c r="U2002" t="s">
        <v>44</v>
      </c>
      <c r="V2002" t="s">
        <v>48</v>
      </c>
      <c r="W2002" t="s">
        <v>49</v>
      </c>
      <c r="X2002" t="s">
        <v>55</v>
      </c>
    </row>
    <row r="2003" spans="1:24" hidden="1" x14ac:dyDescent="0.25">
      <c r="A2003">
        <v>1019</v>
      </c>
      <c r="B2003" t="s">
        <v>2896</v>
      </c>
      <c r="C2003" t="s">
        <v>2899</v>
      </c>
      <c r="D2003">
        <v>4</v>
      </c>
      <c r="E2003" t="s">
        <v>23</v>
      </c>
      <c r="F2003" t="s">
        <v>2900</v>
      </c>
      <c r="G2003" t="s">
        <v>44</v>
      </c>
      <c r="H2003" t="s">
        <v>233</v>
      </c>
      <c r="I2003" t="s">
        <v>2901</v>
      </c>
      <c r="J2003" t="s">
        <v>2034</v>
      </c>
      <c r="K2003">
        <f>COUNTIFS(Bike_Data[Product Name],Bike_Data[[#This Row],[Product Name]])</f>
        <v>20</v>
      </c>
      <c r="L2003">
        <f>_xlfn.RANK.EQ(Bike_Data[[#This Row],[Product Name Count]],Bike_Data[Product Name Count])</f>
        <v>3563</v>
      </c>
      <c r="M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03" t="s">
        <v>39</v>
      </c>
      <c r="O2003" t="s">
        <v>1857</v>
      </c>
      <c r="P2003">
        <v>1</v>
      </c>
      <c r="Q2003">
        <v>379.99</v>
      </c>
      <c r="R2003">
        <v>0.05</v>
      </c>
      <c r="S2003" t="s">
        <v>47</v>
      </c>
      <c r="T2003">
        <v>5</v>
      </c>
      <c r="U2003" t="s">
        <v>44</v>
      </c>
      <c r="V2003" t="s">
        <v>48</v>
      </c>
      <c r="W2003" t="s">
        <v>49</v>
      </c>
      <c r="X2003" t="s">
        <v>55</v>
      </c>
    </row>
    <row r="2004" spans="1:24" hidden="1" x14ac:dyDescent="0.25">
      <c r="A2004">
        <v>1020</v>
      </c>
      <c r="B2004" t="s">
        <v>2893</v>
      </c>
      <c r="C2004" t="s">
        <v>311</v>
      </c>
      <c r="D2004">
        <v>3</v>
      </c>
      <c r="E2004" t="s">
        <v>312</v>
      </c>
      <c r="F2004" t="s">
        <v>1139</v>
      </c>
      <c r="G2004" t="s">
        <v>44</v>
      </c>
      <c r="H2004" t="s">
        <v>474</v>
      </c>
      <c r="I2004" t="s">
        <v>1140</v>
      </c>
      <c r="J2004" t="s">
        <v>82</v>
      </c>
      <c r="K2004">
        <f>COUNTIFS(Bike_Data[Product Name],Bike_Data[[#This Row],[Product Name]])</f>
        <v>91</v>
      </c>
      <c r="L2004">
        <f>_xlfn.RANK.EQ(Bike_Data[[#This Row],[Product Name Count]],Bike_Data[Product Name Count])</f>
        <v>1553</v>
      </c>
      <c r="M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04" t="s">
        <v>36</v>
      </c>
      <c r="O2004" t="s">
        <v>37</v>
      </c>
      <c r="P2004">
        <v>1</v>
      </c>
      <c r="Q2004">
        <v>529.99</v>
      </c>
      <c r="R2004">
        <v>7.0000000000000007E-2</v>
      </c>
      <c r="S2004" t="s">
        <v>47</v>
      </c>
      <c r="T2004">
        <v>6</v>
      </c>
      <c r="U2004" t="s">
        <v>44</v>
      </c>
      <c r="V2004" t="s">
        <v>48</v>
      </c>
      <c r="W2004" t="s">
        <v>49</v>
      </c>
      <c r="X2004" t="s">
        <v>50</v>
      </c>
    </row>
    <row r="2005" spans="1:24" hidden="1" x14ac:dyDescent="0.25">
      <c r="A2005">
        <v>1020</v>
      </c>
      <c r="B2005" t="s">
        <v>2893</v>
      </c>
      <c r="C2005" t="s">
        <v>311</v>
      </c>
      <c r="D2005">
        <v>3</v>
      </c>
      <c r="E2005" t="s">
        <v>312</v>
      </c>
      <c r="F2005" t="s">
        <v>1139</v>
      </c>
      <c r="G2005" t="s">
        <v>44</v>
      </c>
      <c r="H2005" t="s">
        <v>474</v>
      </c>
      <c r="I2005" t="s">
        <v>1140</v>
      </c>
      <c r="J2005" t="s">
        <v>35</v>
      </c>
      <c r="K2005">
        <f>COUNTIFS(Bike_Data[Product Name],Bike_Data[[#This Row],[Product Name]])</f>
        <v>84</v>
      </c>
      <c r="L2005">
        <f>_xlfn.RANK.EQ(Bike_Data[[#This Row],[Product Name Count]],Bike_Data[Product Name Count])</f>
        <v>2086</v>
      </c>
      <c r="M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05" t="s">
        <v>36</v>
      </c>
      <c r="O2005" t="s">
        <v>37</v>
      </c>
      <c r="P2005">
        <v>2</v>
      </c>
      <c r="Q2005">
        <v>599.99</v>
      </c>
      <c r="R2005">
        <v>0.05</v>
      </c>
      <c r="S2005" t="s">
        <v>47</v>
      </c>
      <c r="T2005">
        <v>20</v>
      </c>
      <c r="U2005" t="s">
        <v>44</v>
      </c>
      <c r="V2005" t="s">
        <v>48</v>
      </c>
      <c r="W2005" t="s">
        <v>49</v>
      </c>
      <c r="X2005" t="s">
        <v>50</v>
      </c>
    </row>
    <row r="2006" spans="1:24" hidden="1" x14ac:dyDescent="0.25">
      <c r="A2006">
        <v>1020</v>
      </c>
      <c r="B2006" t="s">
        <v>2893</v>
      </c>
      <c r="C2006" t="s">
        <v>311</v>
      </c>
      <c r="D2006">
        <v>3</v>
      </c>
      <c r="E2006" t="s">
        <v>312</v>
      </c>
      <c r="F2006" t="s">
        <v>1139</v>
      </c>
      <c r="G2006" t="s">
        <v>44</v>
      </c>
      <c r="H2006" t="s">
        <v>474</v>
      </c>
      <c r="I2006" t="s">
        <v>1140</v>
      </c>
      <c r="J2006" t="s">
        <v>2008</v>
      </c>
      <c r="K2006">
        <f>COUNTIFS(Bike_Data[Product Name],Bike_Data[[#This Row],[Product Name]])</f>
        <v>34</v>
      </c>
      <c r="L2006">
        <f>_xlfn.RANK.EQ(Bike_Data[[#This Row],[Product Name Count]],Bike_Data[Product Name Count])</f>
        <v>2500</v>
      </c>
      <c r="M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06" t="s">
        <v>36</v>
      </c>
      <c r="O2006" t="s">
        <v>1861</v>
      </c>
      <c r="P2006">
        <v>2</v>
      </c>
      <c r="Q2006">
        <v>416.99</v>
      </c>
      <c r="R2006">
        <v>0.05</v>
      </c>
      <c r="S2006" t="s">
        <v>47</v>
      </c>
      <c r="T2006">
        <v>22</v>
      </c>
      <c r="U2006" t="s">
        <v>44</v>
      </c>
      <c r="V2006" t="s">
        <v>48</v>
      </c>
      <c r="W2006" t="s">
        <v>49</v>
      </c>
      <c r="X2006" t="s">
        <v>50</v>
      </c>
    </row>
    <row r="2007" spans="1:24" hidden="1" x14ac:dyDescent="0.25">
      <c r="A2007">
        <v>1020</v>
      </c>
      <c r="B2007" t="s">
        <v>2893</v>
      </c>
      <c r="C2007" t="s">
        <v>311</v>
      </c>
      <c r="D2007">
        <v>3</v>
      </c>
      <c r="E2007" t="s">
        <v>312</v>
      </c>
      <c r="F2007" t="s">
        <v>1139</v>
      </c>
      <c r="G2007" t="s">
        <v>44</v>
      </c>
      <c r="H2007" t="s">
        <v>474</v>
      </c>
      <c r="I2007" t="s">
        <v>1140</v>
      </c>
      <c r="J2007" t="s">
        <v>2090</v>
      </c>
      <c r="K2007">
        <f>COUNTIFS(Bike_Data[Product Name],Bike_Data[[#This Row],[Product Name]])</f>
        <v>21</v>
      </c>
      <c r="L2007">
        <f>_xlfn.RANK.EQ(Bike_Data[[#This Row],[Product Name Count]],Bike_Data[Product Name Count])</f>
        <v>3437</v>
      </c>
      <c r="M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07" t="s">
        <v>39</v>
      </c>
      <c r="O2007" t="s">
        <v>40</v>
      </c>
      <c r="P2007">
        <v>2</v>
      </c>
      <c r="Q2007">
        <v>4999.99</v>
      </c>
      <c r="R2007">
        <v>0.05</v>
      </c>
      <c r="S2007" t="s">
        <v>47</v>
      </c>
      <c r="T2007">
        <v>15</v>
      </c>
      <c r="U2007" t="s">
        <v>44</v>
      </c>
      <c r="V2007" t="s">
        <v>48</v>
      </c>
      <c r="W2007" t="s">
        <v>49</v>
      </c>
      <c r="X2007" t="s">
        <v>50</v>
      </c>
    </row>
    <row r="2008" spans="1:24" hidden="1" x14ac:dyDescent="0.25">
      <c r="A2008">
        <v>1020</v>
      </c>
      <c r="B2008" t="s">
        <v>2893</v>
      </c>
      <c r="C2008" t="s">
        <v>311</v>
      </c>
      <c r="D2008">
        <v>3</v>
      </c>
      <c r="E2008" t="s">
        <v>312</v>
      </c>
      <c r="F2008" t="s">
        <v>1139</v>
      </c>
      <c r="G2008" t="s">
        <v>44</v>
      </c>
      <c r="H2008" t="s">
        <v>474</v>
      </c>
      <c r="I2008" t="s">
        <v>1140</v>
      </c>
      <c r="J2008" t="s">
        <v>2082</v>
      </c>
      <c r="K2008">
        <f>COUNTIFS(Bike_Data[Product Name],Bike_Data[[#This Row],[Product Name]])</f>
        <v>15</v>
      </c>
      <c r="L2008">
        <f>_xlfn.RANK.EQ(Bike_Data[[#This Row],[Product Name Count]],Bike_Data[Product Name Count])</f>
        <v>4033</v>
      </c>
      <c r="M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08" t="s">
        <v>1867</v>
      </c>
      <c r="O2008" t="s">
        <v>40</v>
      </c>
      <c r="P2008">
        <v>2</v>
      </c>
      <c r="Q2008">
        <v>1999.99</v>
      </c>
      <c r="R2008">
        <v>0.1</v>
      </c>
      <c r="S2008" t="s">
        <v>47</v>
      </c>
      <c r="T2008">
        <v>27</v>
      </c>
      <c r="U2008" t="s">
        <v>44</v>
      </c>
      <c r="V2008" t="s">
        <v>48</v>
      </c>
      <c r="W2008" t="s">
        <v>49</v>
      </c>
      <c r="X2008" t="s">
        <v>50</v>
      </c>
    </row>
    <row r="2009" spans="1:24" hidden="1" x14ac:dyDescent="0.25">
      <c r="A2009">
        <v>1021</v>
      </c>
      <c r="B2009" t="s">
        <v>2893</v>
      </c>
      <c r="C2009" t="s">
        <v>2902</v>
      </c>
      <c r="D2009">
        <v>4</v>
      </c>
      <c r="E2009" t="s">
        <v>23</v>
      </c>
      <c r="F2009" t="s">
        <v>2903</v>
      </c>
      <c r="G2009" t="s">
        <v>44</v>
      </c>
      <c r="H2009" t="s">
        <v>1142</v>
      </c>
      <c r="I2009" t="s">
        <v>2904</v>
      </c>
      <c r="J2009" t="s">
        <v>118</v>
      </c>
      <c r="K2009">
        <f>COUNTIFS(Bike_Data[Product Name],Bike_Data[[#This Row],[Product Name]])</f>
        <v>100</v>
      </c>
      <c r="L2009">
        <f>_xlfn.RANK.EQ(Bike_Data[[#This Row],[Product Name Count]],Bike_Data[Product Name Count])</f>
        <v>1064</v>
      </c>
      <c r="M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09" t="s">
        <v>87</v>
      </c>
      <c r="O2009" t="s">
        <v>37</v>
      </c>
      <c r="P2009">
        <v>2</v>
      </c>
      <c r="Q2009">
        <v>299.99</v>
      </c>
      <c r="R2009">
        <v>7.0000000000000007E-2</v>
      </c>
      <c r="S2009" t="s">
        <v>47</v>
      </c>
      <c r="T2009">
        <v>12</v>
      </c>
      <c r="U2009" t="s">
        <v>44</v>
      </c>
      <c r="V2009" t="s">
        <v>48</v>
      </c>
      <c r="W2009" t="s">
        <v>49</v>
      </c>
      <c r="X2009" t="s">
        <v>50</v>
      </c>
    </row>
    <row r="2010" spans="1:24" hidden="1" x14ac:dyDescent="0.25">
      <c r="A2010">
        <v>1021</v>
      </c>
      <c r="B2010" t="s">
        <v>2893</v>
      </c>
      <c r="C2010" t="s">
        <v>2902</v>
      </c>
      <c r="D2010">
        <v>4</v>
      </c>
      <c r="E2010" t="s">
        <v>23</v>
      </c>
      <c r="F2010" t="s">
        <v>2903</v>
      </c>
      <c r="G2010" t="s">
        <v>44</v>
      </c>
      <c r="H2010" t="s">
        <v>1142</v>
      </c>
      <c r="I2010" t="s">
        <v>2904</v>
      </c>
      <c r="J2010" t="s">
        <v>1952</v>
      </c>
      <c r="K2010">
        <f>COUNTIFS(Bike_Data[Product Name],Bike_Data[[#This Row],[Product Name]])</f>
        <v>22</v>
      </c>
      <c r="L2010">
        <f>_xlfn.RANK.EQ(Bike_Data[[#This Row],[Product Name Count]],Bike_Data[Product Name Count])</f>
        <v>3283</v>
      </c>
      <c r="M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0" t="s">
        <v>1867</v>
      </c>
      <c r="O2010" t="s">
        <v>40</v>
      </c>
      <c r="P2010">
        <v>2</v>
      </c>
      <c r="Q2010">
        <v>3499.99</v>
      </c>
      <c r="R2010">
        <v>7.0000000000000007E-2</v>
      </c>
      <c r="S2010" t="s">
        <v>47</v>
      </c>
      <c r="T2010">
        <v>4</v>
      </c>
      <c r="U2010" t="s">
        <v>44</v>
      </c>
      <c r="V2010" t="s">
        <v>48</v>
      </c>
      <c r="W2010" t="s">
        <v>49</v>
      </c>
      <c r="X2010" t="s">
        <v>50</v>
      </c>
    </row>
    <row r="2011" spans="1:24" hidden="1" x14ac:dyDescent="0.25">
      <c r="A2011">
        <v>1022</v>
      </c>
      <c r="B2011" t="s">
        <v>2893</v>
      </c>
      <c r="C2011" t="s">
        <v>2899</v>
      </c>
      <c r="D2011">
        <v>4</v>
      </c>
      <c r="E2011" t="s">
        <v>23</v>
      </c>
      <c r="F2011" t="s">
        <v>2905</v>
      </c>
      <c r="G2011" t="s">
        <v>44</v>
      </c>
      <c r="H2011" t="s">
        <v>1119</v>
      </c>
      <c r="I2011" t="s">
        <v>2906</v>
      </c>
      <c r="J2011" t="s">
        <v>127</v>
      </c>
      <c r="K2011">
        <f>COUNTIFS(Bike_Data[Product Name],Bike_Data[[#This Row],[Product Name]])</f>
        <v>91</v>
      </c>
      <c r="L2011">
        <f>_xlfn.RANK.EQ(Bike_Data[[#This Row],[Product Name Count]],Bike_Data[Product Name Count])</f>
        <v>1553</v>
      </c>
      <c r="M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11" t="s">
        <v>39</v>
      </c>
      <c r="O2011" t="s">
        <v>128</v>
      </c>
      <c r="P2011">
        <v>1</v>
      </c>
      <c r="Q2011">
        <v>1320.99</v>
      </c>
      <c r="R2011">
        <v>7.0000000000000007E-2</v>
      </c>
      <c r="S2011" t="s">
        <v>47</v>
      </c>
      <c r="T2011">
        <v>1</v>
      </c>
      <c r="U2011" t="s">
        <v>44</v>
      </c>
      <c r="V2011" t="s">
        <v>48</v>
      </c>
      <c r="W2011" t="s">
        <v>49</v>
      </c>
      <c r="X2011" t="s">
        <v>55</v>
      </c>
    </row>
    <row r="2012" spans="1:24" hidden="1" x14ac:dyDescent="0.25">
      <c r="A2012">
        <v>1022</v>
      </c>
      <c r="B2012" t="s">
        <v>2893</v>
      </c>
      <c r="C2012" t="s">
        <v>2899</v>
      </c>
      <c r="D2012">
        <v>4</v>
      </c>
      <c r="E2012" t="s">
        <v>23</v>
      </c>
      <c r="F2012" t="s">
        <v>2905</v>
      </c>
      <c r="G2012" t="s">
        <v>44</v>
      </c>
      <c r="H2012" t="s">
        <v>1119</v>
      </c>
      <c r="I2012" t="s">
        <v>2906</v>
      </c>
      <c r="J2012" t="s">
        <v>2189</v>
      </c>
      <c r="K2012">
        <f>COUNTIFS(Bike_Data[Product Name],Bike_Data[[#This Row],[Product Name]])</f>
        <v>35</v>
      </c>
      <c r="L2012">
        <f>_xlfn.RANK.EQ(Bike_Data[[#This Row],[Product Name Count]],Bike_Data[Product Name Count])</f>
        <v>2465</v>
      </c>
      <c r="M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2" t="s">
        <v>36</v>
      </c>
      <c r="O2012" t="s">
        <v>1861</v>
      </c>
      <c r="P2012">
        <v>1</v>
      </c>
      <c r="Q2012">
        <v>346.99</v>
      </c>
      <c r="R2012">
        <v>7.0000000000000007E-2</v>
      </c>
      <c r="S2012" t="s">
        <v>47</v>
      </c>
      <c r="T2012">
        <v>16</v>
      </c>
      <c r="U2012" t="s">
        <v>44</v>
      </c>
      <c r="V2012" t="s">
        <v>48</v>
      </c>
      <c r="W2012" t="s">
        <v>49</v>
      </c>
      <c r="X2012" t="s">
        <v>55</v>
      </c>
    </row>
    <row r="2013" spans="1:24" hidden="1" x14ac:dyDescent="0.25">
      <c r="A2013">
        <v>1022</v>
      </c>
      <c r="B2013" t="s">
        <v>2893</v>
      </c>
      <c r="C2013" t="s">
        <v>2899</v>
      </c>
      <c r="D2013">
        <v>4</v>
      </c>
      <c r="E2013" t="s">
        <v>23</v>
      </c>
      <c r="F2013" t="s">
        <v>2905</v>
      </c>
      <c r="G2013" t="s">
        <v>44</v>
      </c>
      <c r="H2013" t="s">
        <v>1119</v>
      </c>
      <c r="I2013" t="s">
        <v>2906</v>
      </c>
      <c r="J2013" t="s">
        <v>1944</v>
      </c>
      <c r="K2013">
        <f>COUNTIFS(Bike_Data[Product Name],Bike_Data[[#This Row],[Product Name]])</f>
        <v>22</v>
      </c>
      <c r="L2013">
        <f>_xlfn.RANK.EQ(Bike_Data[[#This Row],[Product Name Count]],Bike_Data[Product Name Count])</f>
        <v>3283</v>
      </c>
      <c r="M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3" t="s">
        <v>39</v>
      </c>
      <c r="O2013" t="s">
        <v>30</v>
      </c>
      <c r="P2013">
        <v>1</v>
      </c>
      <c r="Q2013">
        <v>469.99</v>
      </c>
      <c r="R2013">
        <v>0.2</v>
      </c>
      <c r="S2013" t="s">
        <v>47</v>
      </c>
      <c r="T2013">
        <v>8</v>
      </c>
      <c r="U2013" t="s">
        <v>44</v>
      </c>
      <c r="V2013" t="s">
        <v>48</v>
      </c>
      <c r="W2013" t="s">
        <v>49</v>
      </c>
      <c r="X2013" t="s">
        <v>55</v>
      </c>
    </row>
    <row r="2014" spans="1:24" hidden="1" x14ac:dyDescent="0.25">
      <c r="A2014">
        <v>1022</v>
      </c>
      <c r="B2014" t="s">
        <v>2893</v>
      </c>
      <c r="C2014" t="s">
        <v>2899</v>
      </c>
      <c r="D2014">
        <v>4</v>
      </c>
      <c r="E2014" t="s">
        <v>23</v>
      </c>
      <c r="F2014" t="s">
        <v>2905</v>
      </c>
      <c r="G2014" t="s">
        <v>44</v>
      </c>
      <c r="H2014" t="s">
        <v>1119</v>
      </c>
      <c r="I2014" t="s">
        <v>2906</v>
      </c>
      <c r="J2014" t="s">
        <v>2466</v>
      </c>
      <c r="K2014">
        <f>COUNTIFS(Bike_Data[Product Name],Bike_Data[[#This Row],[Product Name]])</f>
        <v>19</v>
      </c>
      <c r="L2014">
        <f>_xlfn.RANK.EQ(Bike_Data[[#This Row],[Product Name Count]],Bike_Data[Product Name Count])</f>
        <v>3683</v>
      </c>
      <c r="M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14" t="s">
        <v>39</v>
      </c>
      <c r="O2014" t="s">
        <v>1857</v>
      </c>
      <c r="P2014">
        <v>1</v>
      </c>
      <c r="Q2014">
        <v>1409.99</v>
      </c>
      <c r="R2014">
        <v>0.1</v>
      </c>
      <c r="S2014" t="s">
        <v>47</v>
      </c>
      <c r="T2014">
        <v>18</v>
      </c>
      <c r="U2014" t="s">
        <v>44</v>
      </c>
      <c r="V2014" t="s">
        <v>48</v>
      </c>
      <c r="W2014" t="s">
        <v>49</v>
      </c>
      <c r="X2014" t="s">
        <v>55</v>
      </c>
    </row>
    <row r="2015" spans="1:24" hidden="1" x14ac:dyDescent="0.25">
      <c r="A2015">
        <v>1023</v>
      </c>
      <c r="B2015" t="s">
        <v>2893</v>
      </c>
      <c r="C2015" t="s">
        <v>2907</v>
      </c>
      <c r="D2015">
        <v>4</v>
      </c>
      <c r="E2015" t="s">
        <v>23</v>
      </c>
      <c r="F2015" t="s">
        <v>2908</v>
      </c>
      <c r="G2015" t="s">
        <v>44</v>
      </c>
      <c r="H2015" t="s">
        <v>163</v>
      </c>
      <c r="I2015" t="s">
        <v>2909</v>
      </c>
      <c r="J2015" t="s">
        <v>2030</v>
      </c>
      <c r="K2015">
        <f>COUNTIFS(Bike_Data[Product Name],Bike_Data[[#This Row],[Product Name]])</f>
        <v>28</v>
      </c>
      <c r="L2015">
        <f>_xlfn.RANK.EQ(Bike_Data[[#This Row],[Product Name Count]],Bike_Data[Product Name Count])</f>
        <v>2595</v>
      </c>
      <c r="M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5" t="s">
        <v>87</v>
      </c>
      <c r="O2015" t="s">
        <v>40</v>
      </c>
      <c r="P2015">
        <v>1</v>
      </c>
      <c r="Q2015">
        <v>349.99</v>
      </c>
      <c r="R2015">
        <v>7.0000000000000007E-2</v>
      </c>
      <c r="S2015" t="s">
        <v>47</v>
      </c>
      <c r="T2015">
        <v>0</v>
      </c>
      <c r="U2015" t="s">
        <v>44</v>
      </c>
      <c r="V2015" t="s">
        <v>48</v>
      </c>
      <c r="W2015" t="s">
        <v>49</v>
      </c>
      <c r="X2015" t="s">
        <v>50</v>
      </c>
    </row>
    <row r="2016" spans="1:24" hidden="1" x14ac:dyDescent="0.25">
      <c r="A2016">
        <v>1023</v>
      </c>
      <c r="B2016" t="s">
        <v>2893</v>
      </c>
      <c r="C2016" t="s">
        <v>2907</v>
      </c>
      <c r="D2016">
        <v>4</v>
      </c>
      <c r="E2016" t="s">
        <v>23</v>
      </c>
      <c r="F2016" t="s">
        <v>2908</v>
      </c>
      <c r="G2016" t="s">
        <v>44</v>
      </c>
      <c r="H2016" t="s">
        <v>163</v>
      </c>
      <c r="I2016" t="s">
        <v>2909</v>
      </c>
      <c r="J2016" t="s">
        <v>1930</v>
      </c>
      <c r="K2016">
        <f>COUNTIFS(Bike_Data[Product Name],Bike_Data[[#This Row],[Product Name]])</f>
        <v>25</v>
      </c>
      <c r="L2016">
        <f>_xlfn.RANK.EQ(Bike_Data[[#This Row],[Product Name Count]],Bike_Data[Product Name Count])</f>
        <v>2944</v>
      </c>
      <c r="M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6" t="s">
        <v>39</v>
      </c>
      <c r="O2016" t="s">
        <v>40</v>
      </c>
      <c r="P2016">
        <v>2</v>
      </c>
      <c r="Q2016">
        <v>5299.99</v>
      </c>
      <c r="R2016">
        <v>0.1</v>
      </c>
      <c r="S2016" t="s">
        <v>47</v>
      </c>
      <c r="T2016">
        <v>2</v>
      </c>
      <c r="U2016" t="s">
        <v>44</v>
      </c>
      <c r="V2016" t="s">
        <v>48</v>
      </c>
      <c r="W2016" t="s">
        <v>49</v>
      </c>
      <c r="X2016" t="s">
        <v>50</v>
      </c>
    </row>
    <row r="2017" spans="1:24" hidden="1" x14ac:dyDescent="0.25">
      <c r="A2017">
        <v>1024</v>
      </c>
      <c r="B2017" t="s">
        <v>2893</v>
      </c>
      <c r="C2017" t="s">
        <v>2902</v>
      </c>
      <c r="D2017">
        <v>4</v>
      </c>
      <c r="E2017" t="s">
        <v>23</v>
      </c>
      <c r="F2017" t="s">
        <v>2910</v>
      </c>
      <c r="G2017" t="s">
        <v>44</v>
      </c>
      <c r="H2017" t="s">
        <v>73</v>
      </c>
      <c r="I2017" t="s">
        <v>2911</v>
      </c>
      <c r="J2017" t="s">
        <v>2030</v>
      </c>
      <c r="K2017">
        <f>COUNTIFS(Bike_Data[Product Name],Bike_Data[[#This Row],[Product Name]])</f>
        <v>28</v>
      </c>
      <c r="L2017">
        <f>_xlfn.RANK.EQ(Bike_Data[[#This Row],[Product Name Count]],Bike_Data[Product Name Count])</f>
        <v>2595</v>
      </c>
      <c r="M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7" t="s">
        <v>87</v>
      </c>
      <c r="O2017" t="s">
        <v>40</v>
      </c>
      <c r="P2017">
        <v>1</v>
      </c>
      <c r="Q2017">
        <v>349.99</v>
      </c>
      <c r="R2017">
        <v>0.2</v>
      </c>
      <c r="S2017" t="s">
        <v>47</v>
      </c>
      <c r="T2017">
        <v>0</v>
      </c>
      <c r="U2017" t="s">
        <v>44</v>
      </c>
      <c r="V2017" t="s">
        <v>48</v>
      </c>
      <c r="W2017" t="s">
        <v>49</v>
      </c>
      <c r="X2017" t="s">
        <v>55</v>
      </c>
    </row>
    <row r="2018" spans="1:24" hidden="1" x14ac:dyDescent="0.25">
      <c r="A2018">
        <v>1024</v>
      </c>
      <c r="B2018" t="s">
        <v>2893</v>
      </c>
      <c r="C2018" t="s">
        <v>2902</v>
      </c>
      <c r="D2018">
        <v>4</v>
      </c>
      <c r="E2018" t="s">
        <v>23</v>
      </c>
      <c r="F2018" t="s">
        <v>2910</v>
      </c>
      <c r="G2018" t="s">
        <v>44</v>
      </c>
      <c r="H2018" t="s">
        <v>73</v>
      </c>
      <c r="I2018" t="s">
        <v>2911</v>
      </c>
      <c r="J2018" t="s">
        <v>2002</v>
      </c>
      <c r="K2018">
        <f>COUNTIFS(Bike_Data[Product Name],Bike_Data[[#This Row],[Product Name]])</f>
        <v>26</v>
      </c>
      <c r="L2018">
        <f>_xlfn.RANK.EQ(Bike_Data[[#This Row],[Product Name Count]],Bike_Data[Product Name Count])</f>
        <v>2762</v>
      </c>
      <c r="M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18" t="s">
        <v>39</v>
      </c>
      <c r="O2018" t="s">
        <v>30</v>
      </c>
      <c r="P2018">
        <v>2</v>
      </c>
      <c r="Q2018">
        <v>2499.9899999999998</v>
      </c>
      <c r="R2018">
        <v>0.05</v>
      </c>
      <c r="S2018" t="s">
        <v>47</v>
      </c>
      <c r="T2018">
        <v>25</v>
      </c>
      <c r="U2018" t="s">
        <v>44</v>
      </c>
      <c r="V2018" t="s">
        <v>48</v>
      </c>
      <c r="W2018" t="s">
        <v>49</v>
      </c>
      <c r="X2018" t="s">
        <v>55</v>
      </c>
    </row>
    <row r="2019" spans="1:24" hidden="1" x14ac:dyDescent="0.25">
      <c r="A2019">
        <v>1024</v>
      </c>
      <c r="B2019" t="s">
        <v>2893</v>
      </c>
      <c r="C2019" t="s">
        <v>2902</v>
      </c>
      <c r="D2019">
        <v>4</v>
      </c>
      <c r="E2019" t="s">
        <v>23</v>
      </c>
      <c r="F2019" t="s">
        <v>2910</v>
      </c>
      <c r="G2019" t="s">
        <v>44</v>
      </c>
      <c r="H2019" t="s">
        <v>73</v>
      </c>
      <c r="I2019" t="s">
        <v>2911</v>
      </c>
      <c r="J2019" t="s">
        <v>2004</v>
      </c>
      <c r="K2019">
        <f>COUNTIFS(Bike_Data[Product Name],Bike_Data[[#This Row],[Product Name]])</f>
        <v>20</v>
      </c>
      <c r="L2019">
        <f>_xlfn.RANK.EQ(Bike_Data[[#This Row],[Product Name Count]],Bike_Data[Product Name Count])</f>
        <v>3563</v>
      </c>
      <c r="M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19" t="s">
        <v>70</v>
      </c>
      <c r="O2019" t="s">
        <v>1861</v>
      </c>
      <c r="P2019">
        <v>1</v>
      </c>
      <c r="Q2019">
        <v>481.99</v>
      </c>
      <c r="R2019">
        <v>0.2</v>
      </c>
      <c r="S2019" t="s">
        <v>47</v>
      </c>
      <c r="T2019">
        <v>26</v>
      </c>
      <c r="U2019" t="s">
        <v>44</v>
      </c>
      <c r="V2019" t="s">
        <v>48</v>
      </c>
      <c r="W2019" t="s">
        <v>49</v>
      </c>
      <c r="X2019" t="s">
        <v>55</v>
      </c>
    </row>
    <row r="2020" spans="1:24" hidden="1" x14ac:dyDescent="0.25">
      <c r="A2020">
        <v>1024</v>
      </c>
      <c r="B2020" t="s">
        <v>2893</v>
      </c>
      <c r="C2020" t="s">
        <v>2902</v>
      </c>
      <c r="D2020">
        <v>4</v>
      </c>
      <c r="E2020" t="s">
        <v>23</v>
      </c>
      <c r="F2020" t="s">
        <v>2910</v>
      </c>
      <c r="G2020" t="s">
        <v>44</v>
      </c>
      <c r="H2020" t="s">
        <v>73</v>
      </c>
      <c r="I2020" t="s">
        <v>2911</v>
      </c>
      <c r="J2020" t="s">
        <v>2012</v>
      </c>
      <c r="K2020">
        <f>COUNTIFS(Bike_Data[Product Name],Bike_Data[[#This Row],[Product Name]])</f>
        <v>20</v>
      </c>
      <c r="L2020">
        <f>_xlfn.RANK.EQ(Bike_Data[[#This Row],[Product Name Count]],Bike_Data[Product Name Count])</f>
        <v>3563</v>
      </c>
      <c r="M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20" t="s">
        <v>87</v>
      </c>
      <c r="O2020" t="s">
        <v>37</v>
      </c>
      <c r="P2020">
        <v>2</v>
      </c>
      <c r="Q2020">
        <v>349.99</v>
      </c>
      <c r="R2020">
        <v>0.1</v>
      </c>
      <c r="S2020" t="s">
        <v>47</v>
      </c>
      <c r="T2020">
        <v>22</v>
      </c>
      <c r="U2020" t="s">
        <v>44</v>
      </c>
      <c r="V2020" t="s">
        <v>48</v>
      </c>
      <c r="W2020" t="s">
        <v>49</v>
      </c>
      <c r="X2020" t="s">
        <v>55</v>
      </c>
    </row>
    <row r="2021" spans="1:24" hidden="1" x14ac:dyDescent="0.25">
      <c r="A2021">
        <v>1024</v>
      </c>
      <c r="B2021" t="s">
        <v>2893</v>
      </c>
      <c r="C2021" t="s">
        <v>2902</v>
      </c>
      <c r="D2021">
        <v>4</v>
      </c>
      <c r="E2021" t="s">
        <v>23</v>
      </c>
      <c r="F2021" t="s">
        <v>2910</v>
      </c>
      <c r="G2021" t="s">
        <v>44</v>
      </c>
      <c r="H2021" t="s">
        <v>73</v>
      </c>
      <c r="I2021" t="s">
        <v>2911</v>
      </c>
      <c r="J2021" t="s">
        <v>1988</v>
      </c>
      <c r="K2021">
        <f>COUNTIFS(Bike_Data[Product Name],Bike_Data[[#This Row],[Product Name]])</f>
        <v>12</v>
      </c>
      <c r="L2021">
        <f>_xlfn.RANK.EQ(Bike_Data[[#This Row],[Product Name Count]],Bike_Data[Product Name Count])</f>
        <v>4119</v>
      </c>
      <c r="M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21" t="s">
        <v>87</v>
      </c>
      <c r="O2021" t="s">
        <v>37</v>
      </c>
      <c r="P2021">
        <v>2</v>
      </c>
      <c r="Q2021">
        <v>489.99</v>
      </c>
      <c r="R2021">
        <v>0.2</v>
      </c>
      <c r="S2021" t="s">
        <v>47</v>
      </c>
      <c r="T2021">
        <v>14</v>
      </c>
      <c r="U2021" t="s">
        <v>44</v>
      </c>
      <c r="V2021" t="s">
        <v>48</v>
      </c>
      <c r="W2021" t="s">
        <v>49</v>
      </c>
      <c r="X2021" t="s">
        <v>55</v>
      </c>
    </row>
    <row r="2022" spans="1:24" hidden="1" x14ac:dyDescent="0.25">
      <c r="A2022">
        <v>1025</v>
      </c>
      <c r="B2022" t="s">
        <v>2893</v>
      </c>
      <c r="C2022" t="s">
        <v>2902</v>
      </c>
      <c r="D2022">
        <v>4</v>
      </c>
      <c r="E2022" t="s">
        <v>23</v>
      </c>
      <c r="F2022" t="s">
        <v>2912</v>
      </c>
      <c r="G2022" t="s">
        <v>44</v>
      </c>
      <c r="H2022" t="s">
        <v>738</v>
      </c>
      <c r="I2022" t="s">
        <v>2913</v>
      </c>
      <c r="J2022" t="s">
        <v>82</v>
      </c>
      <c r="K2022">
        <f>COUNTIFS(Bike_Data[Product Name],Bike_Data[[#This Row],[Product Name]])</f>
        <v>91</v>
      </c>
      <c r="L2022">
        <f>_xlfn.RANK.EQ(Bike_Data[[#This Row],[Product Name Count]],Bike_Data[Product Name Count])</f>
        <v>1553</v>
      </c>
      <c r="M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22" t="s">
        <v>36</v>
      </c>
      <c r="O2022" t="s">
        <v>37</v>
      </c>
      <c r="P2022">
        <v>1</v>
      </c>
      <c r="Q2022">
        <v>529.99</v>
      </c>
      <c r="R2022">
        <v>0.05</v>
      </c>
      <c r="S2022" t="s">
        <v>47</v>
      </c>
      <c r="T2022">
        <v>6</v>
      </c>
      <c r="U2022" t="s">
        <v>44</v>
      </c>
      <c r="V2022" t="s">
        <v>48</v>
      </c>
      <c r="W2022" t="s">
        <v>49</v>
      </c>
      <c r="X2022" t="s">
        <v>50</v>
      </c>
    </row>
    <row r="2023" spans="1:24" hidden="1" x14ac:dyDescent="0.25">
      <c r="A2023">
        <v>1025</v>
      </c>
      <c r="B2023" t="s">
        <v>2893</v>
      </c>
      <c r="C2023" t="s">
        <v>2902</v>
      </c>
      <c r="D2023">
        <v>4</v>
      </c>
      <c r="E2023" t="s">
        <v>23</v>
      </c>
      <c r="F2023" t="s">
        <v>2912</v>
      </c>
      <c r="G2023" t="s">
        <v>44</v>
      </c>
      <c r="H2023" t="s">
        <v>738</v>
      </c>
      <c r="I2023" t="s">
        <v>2913</v>
      </c>
      <c r="J2023" t="s">
        <v>1886</v>
      </c>
      <c r="K2023">
        <f>COUNTIFS(Bike_Data[Product Name],Bike_Data[[#This Row],[Product Name]])</f>
        <v>45</v>
      </c>
      <c r="L2023">
        <f>_xlfn.RANK.EQ(Bike_Data[[#This Row],[Product Name Count]],Bike_Data[Product Name Count])</f>
        <v>2420</v>
      </c>
      <c r="M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23" t="s">
        <v>70</v>
      </c>
      <c r="O2023" t="s">
        <v>37</v>
      </c>
      <c r="P2023">
        <v>1</v>
      </c>
      <c r="Q2023">
        <v>489.99</v>
      </c>
      <c r="R2023">
        <v>0.1</v>
      </c>
      <c r="S2023" t="s">
        <v>47</v>
      </c>
      <c r="T2023">
        <v>12</v>
      </c>
      <c r="U2023" t="s">
        <v>44</v>
      </c>
      <c r="V2023" t="s">
        <v>48</v>
      </c>
      <c r="W2023" t="s">
        <v>49</v>
      </c>
      <c r="X2023" t="s">
        <v>50</v>
      </c>
    </row>
    <row r="2024" spans="1:24" hidden="1" x14ac:dyDescent="0.25">
      <c r="A2024">
        <v>1025</v>
      </c>
      <c r="B2024" t="s">
        <v>2893</v>
      </c>
      <c r="C2024" t="s">
        <v>2902</v>
      </c>
      <c r="D2024">
        <v>4</v>
      </c>
      <c r="E2024" t="s">
        <v>23</v>
      </c>
      <c r="F2024" t="s">
        <v>2912</v>
      </c>
      <c r="G2024" t="s">
        <v>44</v>
      </c>
      <c r="H2024" t="s">
        <v>738</v>
      </c>
      <c r="I2024" t="s">
        <v>2913</v>
      </c>
      <c r="J2024" t="s">
        <v>2016</v>
      </c>
      <c r="K2024">
        <f>COUNTIFS(Bike_Data[Product Name],Bike_Data[[#This Row],[Product Name]])</f>
        <v>24</v>
      </c>
      <c r="L2024">
        <f>_xlfn.RANK.EQ(Bike_Data[[#This Row],[Product Name Count]],Bike_Data[Product Name Count])</f>
        <v>3069</v>
      </c>
      <c r="M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24" t="s">
        <v>36</v>
      </c>
      <c r="O2024" t="s">
        <v>1861</v>
      </c>
      <c r="P2024">
        <v>2</v>
      </c>
      <c r="Q2024">
        <v>250.99</v>
      </c>
      <c r="R2024">
        <v>0.05</v>
      </c>
      <c r="S2024" t="s">
        <v>47</v>
      </c>
      <c r="T2024">
        <v>22</v>
      </c>
      <c r="U2024" t="s">
        <v>44</v>
      </c>
      <c r="V2024" t="s">
        <v>48</v>
      </c>
      <c r="W2024" t="s">
        <v>49</v>
      </c>
      <c r="X2024" t="s">
        <v>50</v>
      </c>
    </row>
    <row r="2025" spans="1:24" hidden="1" x14ac:dyDescent="0.25">
      <c r="A2025">
        <v>1025</v>
      </c>
      <c r="B2025" t="s">
        <v>2893</v>
      </c>
      <c r="C2025" t="s">
        <v>2902</v>
      </c>
      <c r="D2025">
        <v>4</v>
      </c>
      <c r="E2025" t="s">
        <v>23</v>
      </c>
      <c r="F2025" t="s">
        <v>2912</v>
      </c>
      <c r="G2025" t="s">
        <v>44</v>
      </c>
      <c r="H2025" t="s">
        <v>738</v>
      </c>
      <c r="I2025" t="s">
        <v>2913</v>
      </c>
      <c r="J2025" t="s">
        <v>2023</v>
      </c>
      <c r="K2025">
        <f>COUNTIFS(Bike_Data[Product Name],Bike_Data[[#This Row],[Product Name]])</f>
        <v>18</v>
      </c>
      <c r="L2025">
        <f>_xlfn.RANK.EQ(Bike_Data[[#This Row],[Product Name Count]],Bike_Data[Product Name Count])</f>
        <v>3778</v>
      </c>
      <c r="M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25" t="s">
        <v>87</v>
      </c>
      <c r="O2025" t="s">
        <v>40</v>
      </c>
      <c r="P2025">
        <v>1</v>
      </c>
      <c r="Q2025">
        <v>209.99</v>
      </c>
      <c r="R2025">
        <v>7.0000000000000007E-2</v>
      </c>
      <c r="S2025" t="s">
        <v>47</v>
      </c>
      <c r="T2025">
        <v>8</v>
      </c>
      <c r="U2025" t="s">
        <v>44</v>
      </c>
      <c r="V2025" t="s">
        <v>48</v>
      </c>
      <c r="W2025" t="s">
        <v>49</v>
      </c>
      <c r="X2025" t="s">
        <v>50</v>
      </c>
    </row>
    <row r="2026" spans="1:24" hidden="1" x14ac:dyDescent="0.25">
      <c r="A2026">
        <v>1025</v>
      </c>
      <c r="B2026" t="s">
        <v>2893</v>
      </c>
      <c r="C2026" t="s">
        <v>2902</v>
      </c>
      <c r="D2026">
        <v>4</v>
      </c>
      <c r="E2026" t="s">
        <v>23</v>
      </c>
      <c r="F2026" t="s">
        <v>2912</v>
      </c>
      <c r="G2026" t="s">
        <v>44</v>
      </c>
      <c r="H2026" t="s">
        <v>738</v>
      </c>
      <c r="I2026" t="s">
        <v>2913</v>
      </c>
      <c r="J2026" t="s">
        <v>1956</v>
      </c>
      <c r="K2026">
        <f>COUNTIFS(Bike_Data[Product Name],Bike_Data[[#This Row],[Product Name]])</f>
        <v>16</v>
      </c>
      <c r="L2026">
        <f>_xlfn.RANK.EQ(Bike_Data[[#This Row],[Product Name Count]],Bike_Data[Product Name Count])</f>
        <v>3937</v>
      </c>
      <c r="M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26" t="s">
        <v>39</v>
      </c>
      <c r="O2026" t="s">
        <v>40</v>
      </c>
      <c r="P2026">
        <v>1</v>
      </c>
      <c r="Q2026">
        <v>1499.99</v>
      </c>
      <c r="R2026">
        <v>0.1</v>
      </c>
      <c r="S2026" t="s">
        <v>47</v>
      </c>
      <c r="T2026">
        <v>28</v>
      </c>
      <c r="U2026" t="s">
        <v>44</v>
      </c>
      <c r="V2026" t="s">
        <v>48</v>
      </c>
      <c r="W2026" t="s">
        <v>49</v>
      </c>
      <c r="X2026" t="s">
        <v>50</v>
      </c>
    </row>
    <row r="2027" spans="1:24" hidden="1" x14ac:dyDescent="0.25">
      <c r="A2027">
        <v>1027</v>
      </c>
      <c r="B2027" t="s">
        <v>2902</v>
      </c>
      <c r="C2027" t="s">
        <v>2917</v>
      </c>
      <c r="D2027">
        <v>4</v>
      </c>
      <c r="E2027" t="s">
        <v>23</v>
      </c>
      <c r="F2027" t="s">
        <v>2918</v>
      </c>
      <c r="G2027" t="s">
        <v>44</v>
      </c>
      <c r="H2027" t="s">
        <v>2000</v>
      </c>
      <c r="I2027" t="s">
        <v>2919</v>
      </c>
      <c r="J2027" t="s">
        <v>86</v>
      </c>
      <c r="K2027">
        <f>COUNTIFS(Bike_Data[Product Name],Bike_Data[[#This Row],[Product Name]])</f>
        <v>180</v>
      </c>
      <c r="L2027">
        <f>_xlfn.RANK.EQ(Bike_Data[[#This Row],[Product Name Count]],Bike_Data[Product Name Count])</f>
        <v>572</v>
      </c>
      <c r="M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27" t="s">
        <v>36</v>
      </c>
      <c r="O2027" t="s">
        <v>37</v>
      </c>
      <c r="P2027">
        <v>2</v>
      </c>
      <c r="Q2027">
        <v>269.99</v>
      </c>
      <c r="R2027">
        <v>0.05</v>
      </c>
      <c r="S2027" t="s">
        <v>47</v>
      </c>
      <c r="T2027">
        <v>18</v>
      </c>
      <c r="U2027" t="s">
        <v>44</v>
      </c>
      <c r="V2027" t="s">
        <v>48</v>
      </c>
      <c r="W2027" t="s">
        <v>49</v>
      </c>
      <c r="X2027" t="s">
        <v>50</v>
      </c>
    </row>
    <row r="2028" spans="1:24" hidden="1" x14ac:dyDescent="0.25">
      <c r="A2028">
        <v>1027</v>
      </c>
      <c r="B2028" t="s">
        <v>2902</v>
      </c>
      <c r="C2028" t="s">
        <v>2917</v>
      </c>
      <c r="D2028">
        <v>4</v>
      </c>
      <c r="E2028" t="s">
        <v>23</v>
      </c>
      <c r="F2028" t="s">
        <v>2918</v>
      </c>
      <c r="G2028" t="s">
        <v>44</v>
      </c>
      <c r="H2028" t="s">
        <v>2000</v>
      </c>
      <c r="I2028" t="s">
        <v>2919</v>
      </c>
      <c r="J2028" t="s">
        <v>1879</v>
      </c>
      <c r="K2028">
        <f>COUNTIFS(Bike_Data[Product Name],Bike_Data[[#This Row],[Product Name]])</f>
        <v>49</v>
      </c>
      <c r="L2028">
        <f>_xlfn.RANK.EQ(Bike_Data[[#This Row],[Product Name Count]],Bike_Data[Product Name Count])</f>
        <v>2325</v>
      </c>
      <c r="M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28" t="s">
        <v>87</v>
      </c>
      <c r="O2028" t="s">
        <v>37</v>
      </c>
      <c r="P2028">
        <v>2</v>
      </c>
      <c r="Q2028">
        <v>299.99</v>
      </c>
      <c r="R2028">
        <v>0.1</v>
      </c>
      <c r="S2028" t="s">
        <v>47</v>
      </c>
      <c r="T2028">
        <v>10</v>
      </c>
      <c r="U2028" t="s">
        <v>44</v>
      </c>
      <c r="V2028" t="s">
        <v>48</v>
      </c>
      <c r="W2028" t="s">
        <v>49</v>
      </c>
      <c r="X2028" t="s">
        <v>50</v>
      </c>
    </row>
    <row r="2029" spans="1:24" hidden="1" x14ac:dyDescent="0.25">
      <c r="A2029">
        <v>1028</v>
      </c>
      <c r="B2029" t="s">
        <v>2920</v>
      </c>
      <c r="C2029" t="s">
        <v>2921</v>
      </c>
      <c r="D2029">
        <v>4</v>
      </c>
      <c r="E2029" t="s">
        <v>23</v>
      </c>
      <c r="F2029" t="s">
        <v>2922</v>
      </c>
      <c r="G2029" t="s">
        <v>44</v>
      </c>
      <c r="H2029" t="s">
        <v>501</v>
      </c>
      <c r="I2029" t="s">
        <v>2923</v>
      </c>
      <c r="J2029" t="s">
        <v>28</v>
      </c>
      <c r="K2029">
        <f>COUNTIFS(Bike_Data[Product Name],Bike_Data[[#This Row],[Product Name]])</f>
        <v>97</v>
      </c>
      <c r="L2029">
        <f>_xlfn.RANK.EQ(Bike_Data[[#This Row],[Product Name Count]],Bike_Data[Product Name Count])</f>
        <v>1262</v>
      </c>
      <c r="M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29" t="s">
        <v>29</v>
      </c>
      <c r="O2029" t="s">
        <v>30</v>
      </c>
      <c r="P2029">
        <v>1</v>
      </c>
      <c r="Q2029">
        <v>1549</v>
      </c>
      <c r="R2029">
        <v>0.2</v>
      </c>
      <c r="S2029" t="s">
        <v>47</v>
      </c>
      <c r="T2029">
        <v>13</v>
      </c>
      <c r="U2029" t="s">
        <v>44</v>
      </c>
      <c r="V2029" t="s">
        <v>48</v>
      </c>
      <c r="W2029" t="s">
        <v>49</v>
      </c>
      <c r="X2029" t="s">
        <v>55</v>
      </c>
    </row>
    <row r="2030" spans="1:24" hidden="1" x14ac:dyDescent="0.25">
      <c r="A2030">
        <v>1028</v>
      </c>
      <c r="B2030" t="s">
        <v>2920</v>
      </c>
      <c r="C2030" t="s">
        <v>2921</v>
      </c>
      <c r="D2030">
        <v>4</v>
      </c>
      <c r="E2030" t="s">
        <v>23</v>
      </c>
      <c r="F2030" t="s">
        <v>2922</v>
      </c>
      <c r="G2030" t="s">
        <v>44</v>
      </c>
      <c r="H2030" t="s">
        <v>501</v>
      </c>
      <c r="I2030" t="s">
        <v>2923</v>
      </c>
      <c r="J2030" t="s">
        <v>1973</v>
      </c>
      <c r="K2030">
        <f>COUNTIFS(Bike_Data[Product Name],Bike_Data[[#This Row],[Product Name]])</f>
        <v>24</v>
      </c>
      <c r="L2030">
        <f>_xlfn.RANK.EQ(Bike_Data[[#This Row],[Product Name Count]],Bike_Data[Product Name Count])</f>
        <v>3069</v>
      </c>
      <c r="M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30" t="s">
        <v>39</v>
      </c>
      <c r="O2030" t="s">
        <v>1857</v>
      </c>
      <c r="P2030">
        <v>1</v>
      </c>
      <c r="Q2030">
        <v>1469.99</v>
      </c>
      <c r="R2030">
        <v>0.2</v>
      </c>
      <c r="S2030" t="s">
        <v>47</v>
      </c>
      <c r="T2030">
        <v>6</v>
      </c>
      <c r="U2030" t="s">
        <v>44</v>
      </c>
      <c r="V2030" t="s">
        <v>48</v>
      </c>
      <c r="W2030" t="s">
        <v>49</v>
      </c>
      <c r="X2030" t="s">
        <v>55</v>
      </c>
    </row>
    <row r="2031" spans="1:24" hidden="1" x14ac:dyDescent="0.25">
      <c r="A2031">
        <v>1028</v>
      </c>
      <c r="B2031" t="s">
        <v>2920</v>
      </c>
      <c r="C2031" t="s">
        <v>2921</v>
      </c>
      <c r="D2031">
        <v>4</v>
      </c>
      <c r="E2031" t="s">
        <v>23</v>
      </c>
      <c r="F2031" t="s">
        <v>2922</v>
      </c>
      <c r="G2031" t="s">
        <v>44</v>
      </c>
      <c r="H2031" t="s">
        <v>501</v>
      </c>
      <c r="I2031" t="s">
        <v>2923</v>
      </c>
      <c r="J2031" t="s">
        <v>2005</v>
      </c>
      <c r="K2031">
        <f>COUNTIFS(Bike_Data[Product Name],Bike_Data[[#This Row],[Product Name]])</f>
        <v>21</v>
      </c>
      <c r="L2031">
        <f>_xlfn.RANK.EQ(Bike_Data[[#This Row],[Product Name Count]],Bike_Data[Product Name Count])</f>
        <v>3437</v>
      </c>
      <c r="M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31" t="s">
        <v>70</v>
      </c>
      <c r="O2031" t="s">
        <v>1861</v>
      </c>
      <c r="P2031">
        <v>1</v>
      </c>
      <c r="Q2031">
        <v>449.99</v>
      </c>
      <c r="R2031">
        <v>0.2</v>
      </c>
      <c r="S2031" t="s">
        <v>47</v>
      </c>
      <c r="T2031">
        <v>29</v>
      </c>
      <c r="U2031" t="s">
        <v>44</v>
      </c>
      <c r="V2031" t="s">
        <v>48</v>
      </c>
      <c r="W2031" t="s">
        <v>49</v>
      </c>
      <c r="X2031" t="s">
        <v>55</v>
      </c>
    </row>
    <row r="2032" spans="1:24" hidden="1" x14ac:dyDescent="0.25">
      <c r="A2032">
        <v>1028</v>
      </c>
      <c r="B2032" t="s">
        <v>2920</v>
      </c>
      <c r="C2032" t="s">
        <v>2921</v>
      </c>
      <c r="D2032">
        <v>4</v>
      </c>
      <c r="E2032" t="s">
        <v>23</v>
      </c>
      <c r="F2032" t="s">
        <v>2922</v>
      </c>
      <c r="G2032" t="s">
        <v>44</v>
      </c>
      <c r="H2032" t="s">
        <v>501</v>
      </c>
      <c r="I2032" t="s">
        <v>2923</v>
      </c>
      <c r="J2032" t="s">
        <v>2140</v>
      </c>
      <c r="K2032">
        <f>COUNTIFS(Bike_Data[Product Name],Bike_Data[[#This Row],[Product Name]])</f>
        <v>18</v>
      </c>
      <c r="L2032">
        <f>_xlfn.RANK.EQ(Bike_Data[[#This Row],[Product Name Count]],Bike_Data[Product Name Count])</f>
        <v>3778</v>
      </c>
      <c r="M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32" t="s">
        <v>70</v>
      </c>
      <c r="O2032" t="s">
        <v>1861</v>
      </c>
      <c r="P2032">
        <v>2</v>
      </c>
      <c r="Q2032">
        <v>470.99</v>
      </c>
      <c r="R2032">
        <v>0.1</v>
      </c>
      <c r="S2032" t="s">
        <v>47</v>
      </c>
      <c r="T2032">
        <v>6</v>
      </c>
      <c r="U2032" t="s">
        <v>44</v>
      </c>
      <c r="V2032" t="s">
        <v>48</v>
      </c>
      <c r="W2032" t="s">
        <v>49</v>
      </c>
      <c r="X2032" t="s">
        <v>55</v>
      </c>
    </row>
    <row r="2033" spans="1:24" hidden="1" x14ac:dyDescent="0.25">
      <c r="A2033">
        <v>1028</v>
      </c>
      <c r="B2033" t="s">
        <v>2920</v>
      </c>
      <c r="C2033" t="s">
        <v>2921</v>
      </c>
      <c r="D2033">
        <v>4</v>
      </c>
      <c r="E2033" t="s">
        <v>23</v>
      </c>
      <c r="F2033" t="s">
        <v>2922</v>
      </c>
      <c r="G2033" t="s">
        <v>44</v>
      </c>
      <c r="H2033" t="s">
        <v>501</v>
      </c>
      <c r="I2033" t="s">
        <v>2923</v>
      </c>
      <c r="J2033" t="s">
        <v>2128</v>
      </c>
      <c r="K2033">
        <f>COUNTIFS(Bike_Data[Product Name],Bike_Data[[#This Row],[Product Name]])</f>
        <v>17</v>
      </c>
      <c r="L2033">
        <f>_xlfn.RANK.EQ(Bike_Data[[#This Row],[Product Name Count]],Bike_Data[Product Name Count])</f>
        <v>3886</v>
      </c>
      <c r="M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33" t="s">
        <v>39</v>
      </c>
      <c r="O2033" t="s">
        <v>1861</v>
      </c>
      <c r="P2033">
        <v>2</v>
      </c>
      <c r="Q2033">
        <v>832.99</v>
      </c>
      <c r="R2033">
        <v>0.1</v>
      </c>
      <c r="S2033" t="s">
        <v>47</v>
      </c>
      <c r="T2033">
        <v>25</v>
      </c>
      <c r="U2033" t="s">
        <v>44</v>
      </c>
      <c r="V2033" t="s">
        <v>48</v>
      </c>
      <c r="W2033" t="s">
        <v>49</v>
      </c>
      <c r="X2033" t="s">
        <v>55</v>
      </c>
    </row>
    <row r="2034" spans="1:24" hidden="1" x14ac:dyDescent="0.25">
      <c r="A2034">
        <v>1030</v>
      </c>
      <c r="B2034" t="s">
        <v>2914</v>
      </c>
      <c r="C2034" t="s">
        <v>2927</v>
      </c>
      <c r="D2034">
        <v>4</v>
      </c>
      <c r="E2034" t="s">
        <v>23</v>
      </c>
      <c r="F2034" t="s">
        <v>2928</v>
      </c>
      <c r="G2034" t="s">
        <v>44</v>
      </c>
      <c r="H2034" t="s">
        <v>651</v>
      </c>
      <c r="I2034" t="s">
        <v>2929</v>
      </c>
      <c r="J2034" t="s">
        <v>28</v>
      </c>
      <c r="K2034">
        <f>COUNTIFS(Bike_Data[Product Name],Bike_Data[[#This Row],[Product Name]])</f>
        <v>97</v>
      </c>
      <c r="L2034">
        <f>_xlfn.RANK.EQ(Bike_Data[[#This Row],[Product Name Count]],Bike_Data[Product Name Count])</f>
        <v>1262</v>
      </c>
      <c r="M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34" t="s">
        <v>29</v>
      </c>
      <c r="O2034" t="s">
        <v>30</v>
      </c>
      <c r="P2034">
        <v>2</v>
      </c>
      <c r="Q2034">
        <v>1549</v>
      </c>
      <c r="R2034">
        <v>0.1</v>
      </c>
      <c r="S2034" t="s">
        <v>47</v>
      </c>
      <c r="T2034">
        <v>13</v>
      </c>
      <c r="U2034" t="s">
        <v>44</v>
      </c>
      <c r="V2034" t="s">
        <v>48</v>
      </c>
      <c r="W2034" t="s">
        <v>49</v>
      </c>
      <c r="X2034" t="s">
        <v>50</v>
      </c>
    </row>
    <row r="2035" spans="1:24" hidden="1" x14ac:dyDescent="0.25">
      <c r="A2035">
        <v>1030</v>
      </c>
      <c r="B2035" t="s">
        <v>2914</v>
      </c>
      <c r="C2035" t="s">
        <v>2927</v>
      </c>
      <c r="D2035">
        <v>4</v>
      </c>
      <c r="E2035" t="s">
        <v>23</v>
      </c>
      <c r="F2035" t="s">
        <v>2928</v>
      </c>
      <c r="G2035" t="s">
        <v>44</v>
      </c>
      <c r="H2035" t="s">
        <v>651</v>
      </c>
      <c r="I2035" t="s">
        <v>2929</v>
      </c>
      <c r="J2035" t="s">
        <v>1875</v>
      </c>
      <c r="K2035">
        <f>COUNTIFS(Bike_Data[Product Name],Bike_Data[[#This Row],[Product Name]])</f>
        <v>22</v>
      </c>
      <c r="L2035">
        <f>_xlfn.RANK.EQ(Bike_Data[[#This Row],[Product Name Count]],Bike_Data[Product Name Count])</f>
        <v>3283</v>
      </c>
      <c r="M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35" t="s">
        <v>36</v>
      </c>
      <c r="O2035" t="s">
        <v>1861</v>
      </c>
      <c r="P2035">
        <v>1</v>
      </c>
      <c r="Q2035">
        <v>619.99</v>
      </c>
      <c r="R2035">
        <v>0.1</v>
      </c>
      <c r="S2035" t="s">
        <v>47</v>
      </c>
      <c r="T2035">
        <v>1</v>
      </c>
      <c r="U2035" t="s">
        <v>44</v>
      </c>
      <c r="V2035" t="s">
        <v>48</v>
      </c>
      <c r="W2035" t="s">
        <v>49</v>
      </c>
      <c r="X2035" t="s">
        <v>50</v>
      </c>
    </row>
    <row r="2036" spans="1:24" hidden="1" x14ac:dyDescent="0.25">
      <c r="A2036">
        <v>1030</v>
      </c>
      <c r="B2036" t="s">
        <v>2914</v>
      </c>
      <c r="C2036" t="s">
        <v>2927</v>
      </c>
      <c r="D2036">
        <v>4</v>
      </c>
      <c r="E2036" t="s">
        <v>23</v>
      </c>
      <c r="F2036" t="s">
        <v>2928</v>
      </c>
      <c r="G2036" t="s">
        <v>44</v>
      </c>
      <c r="H2036" t="s">
        <v>651</v>
      </c>
      <c r="I2036" t="s">
        <v>2929</v>
      </c>
      <c r="J2036" t="s">
        <v>2110</v>
      </c>
      <c r="K2036">
        <f>COUNTIFS(Bike_Data[Product Name],Bike_Data[[#This Row],[Product Name]])</f>
        <v>21</v>
      </c>
      <c r="L2036">
        <f>_xlfn.RANK.EQ(Bike_Data[[#This Row],[Product Name Count]],Bike_Data[Product Name Count])</f>
        <v>3437</v>
      </c>
      <c r="M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36" t="s">
        <v>39</v>
      </c>
      <c r="O2036" t="s">
        <v>30</v>
      </c>
      <c r="P2036">
        <v>1</v>
      </c>
      <c r="Q2036">
        <v>999.99</v>
      </c>
      <c r="R2036">
        <v>0.05</v>
      </c>
      <c r="S2036" t="s">
        <v>47</v>
      </c>
      <c r="T2036">
        <v>10</v>
      </c>
      <c r="U2036" t="s">
        <v>44</v>
      </c>
      <c r="V2036" t="s">
        <v>48</v>
      </c>
      <c r="W2036" t="s">
        <v>49</v>
      </c>
      <c r="X2036" t="s">
        <v>50</v>
      </c>
    </row>
    <row r="2037" spans="1:24" hidden="1" x14ac:dyDescent="0.25">
      <c r="A2037">
        <v>1032</v>
      </c>
      <c r="B2037" t="s">
        <v>2921</v>
      </c>
      <c r="C2037" t="s">
        <v>2924</v>
      </c>
      <c r="D2037">
        <v>4</v>
      </c>
      <c r="E2037" t="s">
        <v>23</v>
      </c>
      <c r="F2037" t="s">
        <v>2933</v>
      </c>
      <c r="G2037" t="s">
        <v>44</v>
      </c>
      <c r="H2037" t="s">
        <v>2000</v>
      </c>
      <c r="I2037" t="s">
        <v>2934</v>
      </c>
      <c r="J2037" t="s">
        <v>68</v>
      </c>
      <c r="K2037">
        <f>COUNTIFS(Bike_Data[Product Name],Bike_Data[[#This Row],[Product Name]])</f>
        <v>91</v>
      </c>
      <c r="L2037">
        <f>_xlfn.RANK.EQ(Bike_Data[[#This Row],[Product Name Count]],Bike_Data[Product Name Count])</f>
        <v>1553</v>
      </c>
      <c r="M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37" t="s">
        <v>36</v>
      </c>
      <c r="O2037" t="s">
        <v>69</v>
      </c>
      <c r="P2037">
        <v>1</v>
      </c>
      <c r="Q2037">
        <v>429</v>
      </c>
      <c r="R2037">
        <v>0.1</v>
      </c>
      <c r="S2037" t="s">
        <v>47</v>
      </c>
      <c r="T2037">
        <v>3</v>
      </c>
      <c r="U2037" t="s">
        <v>44</v>
      </c>
      <c r="V2037" t="s">
        <v>48</v>
      </c>
      <c r="W2037" t="s">
        <v>49</v>
      </c>
      <c r="X2037" t="s">
        <v>50</v>
      </c>
    </row>
    <row r="2038" spans="1:24" hidden="1" x14ac:dyDescent="0.25">
      <c r="A2038">
        <v>1032</v>
      </c>
      <c r="B2038" t="s">
        <v>2921</v>
      </c>
      <c r="C2038" t="s">
        <v>2924</v>
      </c>
      <c r="D2038">
        <v>4</v>
      </c>
      <c r="E2038" t="s">
        <v>23</v>
      </c>
      <c r="F2038" t="s">
        <v>2933</v>
      </c>
      <c r="G2038" t="s">
        <v>44</v>
      </c>
      <c r="H2038" t="s">
        <v>2000</v>
      </c>
      <c r="I2038" t="s">
        <v>2934</v>
      </c>
      <c r="J2038" t="s">
        <v>2045</v>
      </c>
      <c r="K2038">
        <f>COUNTIFS(Bike_Data[Product Name],Bike_Data[[#This Row],[Product Name]])</f>
        <v>24</v>
      </c>
      <c r="L2038">
        <f>_xlfn.RANK.EQ(Bike_Data[[#This Row],[Product Name Count]],Bike_Data[Product Name Count])</f>
        <v>3069</v>
      </c>
      <c r="M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38" t="s">
        <v>77</v>
      </c>
      <c r="O2038" t="s">
        <v>1861</v>
      </c>
      <c r="P2038">
        <v>2</v>
      </c>
      <c r="Q2038">
        <v>1559.99</v>
      </c>
      <c r="R2038">
        <v>0.1</v>
      </c>
      <c r="S2038" t="s">
        <v>47</v>
      </c>
      <c r="T2038">
        <v>1</v>
      </c>
      <c r="U2038" t="s">
        <v>44</v>
      </c>
      <c r="V2038" t="s">
        <v>48</v>
      </c>
      <c r="W2038" t="s">
        <v>49</v>
      </c>
      <c r="X2038" t="s">
        <v>50</v>
      </c>
    </row>
    <row r="2039" spans="1:24" hidden="1" x14ac:dyDescent="0.25">
      <c r="A2039">
        <v>1033</v>
      </c>
      <c r="B2039" t="s">
        <v>2921</v>
      </c>
      <c r="C2039" t="s">
        <v>2930</v>
      </c>
      <c r="D2039">
        <v>4</v>
      </c>
      <c r="E2039" t="s">
        <v>23</v>
      </c>
      <c r="F2039" t="s">
        <v>2935</v>
      </c>
      <c r="G2039" t="s">
        <v>44</v>
      </c>
      <c r="H2039" t="s">
        <v>606</v>
      </c>
      <c r="I2039" t="s">
        <v>2936</v>
      </c>
      <c r="J2039" t="s">
        <v>42</v>
      </c>
      <c r="K2039">
        <f>COUNTIFS(Bike_Data[Product Name],Bike_Data[[#This Row],[Product Name]])</f>
        <v>185</v>
      </c>
      <c r="L2039">
        <f>_xlfn.RANK.EQ(Bike_Data[[#This Row],[Product Name Count]],Bike_Data[Product Name Count])</f>
        <v>387</v>
      </c>
      <c r="M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39" t="s">
        <v>70</v>
      </c>
      <c r="O2039" t="s">
        <v>37</v>
      </c>
      <c r="P2039">
        <v>1</v>
      </c>
      <c r="Q2039">
        <v>599.99</v>
      </c>
      <c r="R2039">
        <v>7.0000000000000007E-2</v>
      </c>
      <c r="S2039" t="s">
        <v>47</v>
      </c>
      <c r="T2039">
        <v>2</v>
      </c>
      <c r="U2039" t="s">
        <v>44</v>
      </c>
      <c r="V2039" t="s">
        <v>48</v>
      </c>
      <c r="W2039" t="s">
        <v>49</v>
      </c>
      <c r="X2039" t="s">
        <v>55</v>
      </c>
    </row>
    <row r="2040" spans="1:24" hidden="1" x14ac:dyDescent="0.25">
      <c r="A2040">
        <v>1033</v>
      </c>
      <c r="B2040" t="s">
        <v>2921</v>
      </c>
      <c r="C2040" t="s">
        <v>2930</v>
      </c>
      <c r="D2040">
        <v>4</v>
      </c>
      <c r="E2040" t="s">
        <v>23</v>
      </c>
      <c r="F2040" t="s">
        <v>2935</v>
      </c>
      <c r="G2040" t="s">
        <v>44</v>
      </c>
      <c r="H2040" t="s">
        <v>606</v>
      </c>
      <c r="I2040" t="s">
        <v>2936</v>
      </c>
      <c r="J2040" t="s">
        <v>2110</v>
      </c>
      <c r="K2040">
        <f>COUNTIFS(Bike_Data[Product Name],Bike_Data[[#This Row],[Product Name]])</f>
        <v>21</v>
      </c>
      <c r="L2040">
        <f>_xlfn.RANK.EQ(Bike_Data[[#This Row],[Product Name Count]],Bike_Data[Product Name Count])</f>
        <v>3437</v>
      </c>
      <c r="M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40" t="s">
        <v>39</v>
      </c>
      <c r="O2040" t="s">
        <v>30</v>
      </c>
      <c r="P2040">
        <v>2</v>
      </c>
      <c r="Q2040">
        <v>999.99</v>
      </c>
      <c r="R2040">
        <v>7.0000000000000007E-2</v>
      </c>
      <c r="S2040" t="s">
        <v>47</v>
      </c>
      <c r="T2040">
        <v>10</v>
      </c>
      <c r="U2040" t="s">
        <v>44</v>
      </c>
      <c r="V2040" t="s">
        <v>48</v>
      </c>
      <c r="W2040" t="s">
        <v>49</v>
      </c>
      <c r="X2040" t="s">
        <v>55</v>
      </c>
    </row>
    <row r="2041" spans="1:24" hidden="1" x14ac:dyDescent="0.25">
      <c r="A2041">
        <v>1033</v>
      </c>
      <c r="B2041" t="s">
        <v>2921</v>
      </c>
      <c r="C2041" t="s">
        <v>2930</v>
      </c>
      <c r="D2041">
        <v>4</v>
      </c>
      <c r="E2041" t="s">
        <v>23</v>
      </c>
      <c r="F2041" t="s">
        <v>2935</v>
      </c>
      <c r="G2041" t="s">
        <v>44</v>
      </c>
      <c r="H2041" t="s">
        <v>606</v>
      </c>
      <c r="I2041" t="s">
        <v>2936</v>
      </c>
      <c r="J2041" t="s">
        <v>1880</v>
      </c>
      <c r="K2041">
        <f>COUNTIFS(Bike_Data[Product Name],Bike_Data[[#This Row],[Product Name]])</f>
        <v>20</v>
      </c>
      <c r="L2041">
        <f>_xlfn.RANK.EQ(Bike_Data[[#This Row],[Product Name Count]],Bike_Data[Product Name Count])</f>
        <v>3563</v>
      </c>
      <c r="M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41" t="s">
        <v>70</v>
      </c>
      <c r="O2041" t="s">
        <v>1861</v>
      </c>
      <c r="P2041">
        <v>2</v>
      </c>
      <c r="Q2041">
        <v>416.99</v>
      </c>
      <c r="R2041">
        <v>0.1</v>
      </c>
      <c r="S2041" t="s">
        <v>47</v>
      </c>
      <c r="T2041">
        <v>25</v>
      </c>
      <c r="U2041" t="s">
        <v>44</v>
      </c>
      <c r="V2041" t="s">
        <v>48</v>
      </c>
      <c r="W2041" t="s">
        <v>49</v>
      </c>
      <c r="X2041" t="s">
        <v>55</v>
      </c>
    </row>
    <row r="2042" spans="1:24" hidden="1" x14ac:dyDescent="0.25">
      <c r="A2042">
        <v>1034</v>
      </c>
      <c r="B2042" t="s">
        <v>2921</v>
      </c>
      <c r="C2042" t="s">
        <v>2927</v>
      </c>
      <c r="D2042">
        <v>4</v>
      </c>
      <c r="E2042" t="s">
        <v>23</v>
      </c>
      <c r="F2042" t="s">
        <v>2937</v>
      </c>
      <c r="G2042" t="s">
        <v>44</v>
      </c>
      <c r="H2042" t="s">
        <v>257</v>
      </c>
      <c r="I2042" t="s">
        <v>2938</v>
      </c>
      <c r="J2042" t="s">
        <v>109</v>
      </c>
      <c r="K2042">
        <f>COUNTIFS(Bike_Data[Product Name],Bike_Data[[#This Row],[Product Name]])</f>
        <v>193</v>
      </c>
      <c r="L2042">
        <f>_xlfn.RANK.EQ(Bike_Data[[#This Row],[Product Name Count]],Bike_Data[Product Name Count])</f>
        <v>1</v>
      </c>
      <c r="M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42" t="s">
        <v>87</v>
      </c>
      <c r="O2042" t="s">
        <v>37</v>
      </c>
      <c r="P2042">
        <v>1</v>
      </c>
      <c r="Q2042">
        <v>269.99</v>
      </c>
      <c r="R2042">
        <v>0.05</v>
      </c>
      <c r="S2042" t="s">
        <v>47</v>
      </c>
      <c r="T2042">
        <v>16</v>
      </c>
      <c r="U2042" t="s">
        <v>44</v>
      </c>
      <c r="V2042" t="s">
        <v>48</v>
      </c>
      <c r="W2042" t="s">
        <v>49</v>
      </c>
      <c r="X2042" t="s">
        <v>55</v>
      </c>
    </row>
    <row r="2043" spans="1:24" hidden="1" x14ac:dyDescent="0.25">
      <c r="A2043">
        <v>1034</v>
      </c>
      <c r="B2043" t="s">
        <v>2921</v>
      </c>
      <c r="C2043" t="s">
        <v>2927</v>
      </c>
      <c r="D2043">
        <v>4</v>
      </c>
      <c r="E2043" t="s">
        <v>23</v>
      </c>
      <c r="F2043" t="s">
        <v>2937</v>
      </c>
      <c r="G2043" t="s">
        <v>44</v>
      </c>
      <c r="H2043" t="s">
        <v>257</v>
      </c>
      <c r="I2043" t="s">
        <v>2938</v>
      </c>
      <c r="J2043" t="s">
        <v>104</v>
      </c>
      <c r="K2043">
        <f>COUNTIFS(Bike_Data[Product Name],Bike_Data[[#This Row],[Product Name]])</f>
        <v>97</v>
      </c>
      <c r="L2043">
        <f>_xlfn.RANK.EQ(Bike_Data[[#This Row],[Product Name Count]],Bike_Data[Product Name Count])</f>
        <v>1262</v>
      </c>
      <c r="M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43" t="s">
        <v>29</v>
      </c>
      <c r="O2043" t="s">
        <v>30</v>
      </c>
      <c r="P2043">
        <v>2</v>
      </c>
      <c r="Q2043">
        <v>1680.99</v>
      </c>
      <c r="R2043">
        <v>7.0000000000000007E-2</v>
      </c>
      <c r="S2043" t="s">
        <v>47</v>
      </c>
      <c r="T2043">
        <v>21</v>
      </c>
      <c r="U2043" t="s">
        <v>44</v>
      </c>
      <c r="V2043" t="s">
        <v>48</v>
      </c>
      <c r="W2043" t="s">
        <v>49</v>
      </c>
      <c r="X2043" t="s">
        <v>55</v>
      </c>
    </row>
    <row r="2044" spans="1:24" hidden="1" x14ac:dyDescent="0.25">
      <c r="A2044">
        <v>1034</v>
      </c>
      <c r="B2044" t="s">
        <v>2921</v>
      </c>
      <c r="C2044" t="s">
        <v>2927</v>
      </c>
      <c r="D2044">
        <v>4</v>
      </c>
      <c r="E2044" t="s">
        <v>23</v>
      </c>
      <c r="F2044" t="s">
        <v>2937</v>
      </c>
      <c r="G2044" t="s">
        <v>44</v>
      </c>
      <c r="H2044" t="s">
        <v>257</v>
      </c>
      <c r="I2044" t="s">
        <v>2938</v>
      </c>
      <c r="J2044" t="s">
        <v>38</v>
      </c>
      <c r="K2044">
        <f>COUNTIFS(Bike_Data[Product Name],Bike_Data[[#This Row],[Product Name]])</f>
        <v>85</v>
      </c>
      <c r="L2044">
        <f>_xlfn.RANK.EQ(Bike_Data[[#This Row],[Product Name Count]],Bike_Data[Product Name Count])</f>
        <v>2001</v>
      </c>
      <c r="M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44" t="s">
        <v>39</v>
      </c>
      <c r="O2044" t="s">
        <v>40</v>
      </c>
      <c r="P2044">
        <v>2</v>
      </c>
      <c r="Q2044">
        <v>1799.99</v>
      </c>
      <c r="R2044">
        <v>0.1</v>
      </c>
      <c r="S2044" t="s">
        <v>47</v>
      </c>
      <c r="T2044">
        <v>1</v>
      </c>
      <c r="U2044" t="s">
        <v>44</v>
      </c>
      <c r="V2044" t="s">
        <v>48</v>
      </c>
      <c r="W2044" t="s">
        <v>49</v>
      </c>
      <c r="X2044" t="s">
        <v>55</v>
      </c>
    </row>
    <row r="2045" spans="1:24" hidden="1" x14ac:dyDescent="0.25">
      <c r="A2045">
        <v>1034</v>
      </c>
      <c r="B2045" t="s">
        <v>2921</v>
      </c>
      <c r="C2045" t="s">
        <v>2927</v>
      </c>
      <c r="D2045">
        <v>4</v>
      </c>
      <c r="E2045" t="s">
        <v>23</v>
      </c>
      <c r="F2045" t="s">
        <v>2937</v>
      </c>
      <c r="G2045" t="s">
        <v>44</v>
      </c>
      <c r="H2045" t="s">
        <v>257</v>
      </c>
      <c r="I2045" t="s">
        <v>2938</v>
      </c>
      <c r="J2045" t="s">
        <v>1979</v>
      </c>
      <c r="K2045">
        <f>COUNTIFS(Bike_Data[Product Name],Bike_Data[[#This Row],[Product Name]])</f>
        <v>26</v>
      </c>
      <c r="L2045">
        <f>_xlfn.RANK.EQ(Bike_Data[[#This Row],[Product Name Count]],Bike_Data[Product Name Count])</f>
        <v>2762</v>
      </c>
      <c r="M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45" t="s">
        <v>87</v>
      </c>
      <c r="O2045" t="s">
        <v>37</v>
      </c>
      <c r="P2045">
        <v>1</v>
      </c>
      <c r="Q2045">
        <v>339.99</v>
      </c>
      <c r="R2045">
        <v>0.1</v>
      </c>
      <c r="S2045" t="s">
        <v>47</v>
      </c>
      <c r="T2045">
        <v>4</v>
      </c>
      <c r="U2045" t="s">
        <v>44</v>
      </c>
      <c r="V2045" t="s">
        <v>48</v>
      </c>
      <c r="W2045" t="s">
        <v>49</v>
      </c>
      <c r="X2045" t="s">
        <v>55</v>
      </c>
    </row>
    <row r="2046" spans="1:24" hidden="1" x14ac:dyDescent="0.25">
      <c r="A2046">
        <v>1035</v>
      </c>
      <c r="B2046" t="s">
        <v>2921</v>
      </c>
      <c r="C2046" t="s">
        <v>2930</v>
      </c>
      <c r="D2046">
        <v>4</v>
      </c>
      <c r="E2046" t="s">
        <v>23</v>
      </c>
      <c r="F2046" t="s">
        <v>2939</v>
      </c>
      <c r="G2046" t="s">
        <v>44</v>
      </c>
      <c r="H2046" t="s">
        <v>227</v>
      </c>
      <c r="I2046" t="s">
        <v>2940</v>
      </c>
      <c r="J2046" t="s">
        <v>2012</v>
      </c>
      <c r="K2046">
        <f>COUNTIFS(Bike_Data[Product Name],Bike_Data[[#This Row],[Product Name]])</f>
        <v>20</v>
      </c>
      <c r="L2046">
        <f>_xlfn.RANK.EQ(Bike_Data[[#This Row],[Product Name Count]],Bike_Data[Product Name Count])</f>
        <v>3563</v>
      </c>
      <c r="M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46" t="s">
        <v>87</v>
      </c>
      <c r="O2046" t="s">
        <v>37</v>
      </c>
      <c r="P2046">
        <v>1</v>
      </c>
      <c r="Q2046">
        <v>349.99</v>
      </c>
      <c r="R2046">
        <v>0.2</v>
      </c>
      <c r="S2046" t="s">
        <v>47</v>
      </c>
      <c r="T2046">
        <v>22</v>
      </c>
      <c r="U2046" t="s">
        <v>44</v>
      </c>
      <c r="V2046" t="s">
        <v>48</v>
      </c>
      <c r="W2046" t="s">
        <v>49</v>
      </c>
      <c r="X2046" t="s">
        <v>50</v>
      </c>
    </row>
    <row r="2047" spans="1:24" hidden="1" x14ac:dyDescent="0.25">
      <c r="A2047">
        <v>1036</v>
      </c>
      <c r="B2047" t="s">
        <v>2921</v>
      </c>
      <c r="C2047" t="s">
        <v>2927</v>
      </c>
      <c r="D2047">
        <v>4</v>
      </c>
      <c r="E2047" t="s">
        <v>23</v>
      </c>
      <c r="F2047" t="s">
        <v>2941</v>
      </c>
      <c r="G2047" t="s">
        <v>44</v>
      </c>
      <c r="H2047" t="s">
        <v>366</v>
      </c>
      <c r="I2047" t="s">
        <v>2942</v>
      </c>
      <c r="J2047" t="s">
        <v>78</v>
      </c>
      <c r="K2047">
        <f>COUNTIFS(Bike_Data[Product Name],Bike_Data[[#This Row],[Product Name]])</f>
        <v>193</v>
      </c>
      <c r="L2047">
        <f>_xlfn.RANK.EQ(Bike_Data[[#This Row],[Product Name Count]],Bike_Data[Product Name Count])</f>
        <v>1</v>
      </c>
      <c r="M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47" t="s">
        <v>36</v>
      </c>
      <c r="O2047" t="s">
        <v>37</v>
      </c>
      <c r="P2047">
        <v>1</v>
      </c>
      <c r="Q2047">
        <v>549.99</v>
      </c>
      <c r="R2047">
        <v>0.2</v>
      </c>
      <c r="S2047" t="s">
        <v>47</v>
      </c>
      <c r="T2047">
        <v>2</v>
      </c>
      <c r="U2047" t="s">
        <v>44</v>
      </c>
      <c r="V2047" t="s">
        <v>48</v>
      </c>
      <c r="W2047" t="s">
        <v>49</v>
      </c>
      <c r="X2047" t="s">
        <v>50</v>
      </c>
    </row>
    <row r="2048" spans="1:24" hidden="1" x14ac:dyDescent="0.25">
      <c r="A2048">
        <v>1036</v>
      </c>
      <c r="B2048" t="s">
        <v>2921</v>
      </c>
      <c r="C2048" t="s">
        <v>2927</v>
      </c>
      <c r="D2048">
        <v>4</v>
      </c>
      <c r="E2048" t="s">
        <v>23</v>
      </c>
      <c r="F2048" t="s">
        <v>2941</v>
      </c>
      <c r="G2048" t="s">
        <v>44</v>
      </c>
      <c r="H2048" t="s">
        <v>366</v>
      </c>
      <c r="I2048" t="s">
        <v>2942</v>
      </c>
      <c r="J2048" t="s">
        <v>75</v>
      </c>
      <c r="K2048">
        <f>COUNTIFS(Bike_Data[Product Name],Bike_Data[[#This Row],[Product Name]])</f>
        <v>89</v>
      </c>
      <c r="L2048">
        <f>_xlfn.RANK.EQ(Bike_Data[[#This Row],[Product Name Count]],Bike_Data[Product Name Count])</f>
        <v>1826</v>
      </c>
      <c r="M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48" t="s">
        <v>36</v>
      </c>
      <c r="O2048" t="s">
        <v>69</v>
      </c>
      <c r="P2048">
        <v>2</v>
      </c>
      <c r="Q2048">
        <v>449</v>
      </c>
      <c r="R2048">
        <v>0.05</v>
      </c>
      <c r="S2048" t="s">
        <v>47</v>
      </c>
      <c r="T2048">
        <v>13</v>
      </c>
      <c r="U2048" t="s">
        <v>44</v>
      </c>
      <c r="V2048" t="s">
        <v>48</v>
      </c>
      <c r="W2048" t="s">
        <v>49</v>
      </c>
      <c r="X2048" t="s">
        <v>50</v>
      </c>
    </row>
    <row r="2049" spans="1:24" hidden="1" x14ac:dyDescent="0.25">
      <c r="A2049">
        <v>1036</v>
      </c>
      <c r="B2049" t="s">
        <v>2921</v>
      </c>
      <c r="C2049" t="s">
        <v>2927</v>
      </c>
      <c r="D2049">
        <v>4</v>
      </c>
      <c r="E2049" t="s">
        <v>23</v>
      </c>
      <c r="F2049" t="s">
        <v>2941</v>
      </c>
      <c r="G2049" t="s">
        <v>44</v>
      </c>
      <c r="H2049" t="s">
        <v>366</v>
      </c>
      <c r="I2049" t="s">
        <v>2942</v>
      </c>
      <c r="J2049" t="s">
        <v>1879</v>
      </c>
      <c r="K2049">
        <f>COUNTIFS(Bike_Data[Product Name],Bike_Data[[#This Row],[Product Name]])</f>
        <v>49</v>
      </c>
      <c r="L2049">
        <f>_xlfn.RANK.EQ(Bike_Data[[#This Row],[Product Name Count]],Bike_Data[Product Name Count])</f>
        <v>2325</v>
      </c>
      <c r="M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49" t="s">
        <v>36</v>
      </c>
      <c r="O2049" t="s">
        <v>37</v>
      </c>
      <c r="P2049">
        <v>1</v>
      </c>
      <c r="Q2049">
        <v>299.99</v>
      </c>
      <c r="R2049">
        <v>7.0000000000000007E-2</v>
      </c>
      <c r="S2049" t="s">
        <v>47</v>
      </c>
      <c r="T2049">
        <v>20</v>
      </c>
      <c r="U2049" t="s">
        <v>44</v>
      </c>
      <c r="V2049" t="s">
        <v>48</v>
      </c>
      <c r="W2049" t="s">
        <v>49</v>
      </c>
      <c r="X2049" t="s">
        <v>50</v>
      </c>
    </row>
    <row r="2050" spans="1:24" hidden="1" x14ac:dyDescent="0.25">
      <c r="A2050">
        <v>1036</v>
      </c>
      <c r="B2050" t="s">
        <v>2921</v>
      </c>
      <c r="C2050" t="s">
        <v>2927</v>
      </c>
      <c r="D2050">
        <v>4</v>
      </c>
      <c r="E2050" t="s">
        <v>23</v>
      </c>
      <c r="F2050" t="s">
        <v>2941</v>
      </c>
      <c r="G2050" t="s">
        <v>44</v>
      </c>
      <c r="H2050" t="s">
        <v>366</v>
      </c>
      <c r="I2050" t="s">
        <v>2942</v>
      </c>
      <c r="J2050" t="s">
        <v>2189</v>
      </c>
      <c r="K2050">
        <f>COUNTIFS(Bike_Data[Product Name],Bike_Data[[#This Row],[Product Name]])</f>
        <v>35</v>
      </c>
      <c r="L2050">
        <f>_xlfn.RANK.EQ(Bike_Data[[#This Row],[Product Name Count]],Bike_Data[Product Name Count])</f>
        <v>2465</v>
      </c>
      <c r="M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50" t="s">
        <v>36</v>
      </c>
      <c r="O2050" t="s">
        <v>1861</v>
      </c>
      <c r="P2050">
        <v>2</v>
      </c>
      <c r="Q2050">
        <v>346.99</v>
      </c>
      <c r="R2050">
        <v>0.2</v>
      </c>
      <c r="S2050" t="s">
        <v>47</v>
      </c>
      <c r="T2050">
        <v>16</v>
      </c>
      <c r="U2050" t="s">
        <v>44</v>
      </c>
      <c r="V2050" t="s">
        <v>48</v>
      </c>
      <c r="W2050" t="s">
        <v>49</v>
      </c>
      <c r="X2050" t="s">
        <v>50</v>
      </c>
    </row>
    <row r="2051" spans="1:24" hidden="1" x14ac:dyDescent="0.25">
      <c r="A2051">
        <v>1036</v>
      </c>
      <c r="B2051" t="s">
        <v>2921</v>
      </c>
      <c r="C2051" t="s">
        <v>2927</v>
      </c>
      <c r="D2051">
        <v>4</v>
      </c>
      <c r="E2051" t="s">
        <v>23</v>
      </c>
      <c r="F2051" t="s">
        <v>2941</v>
      </c>
      <c r="G2051" t="s">
        <v>44</v>
      </c>
      <c r="H2051" t="s">
        <v>366</v>
      </c>
      <c r="I2051" t="s">
        <v>2942</v>
      </c>
      <c r="J2051" t="s">
        <v>1967</v>
      </c>
      <c r="K2051">
        <f>COUNTIFS(Bike_Data[Product Name],Bike_Data[[#This Row],[Product Name]])</f>
        <v>26</v>
      </c>
      <c r="L2051">
        <f>_xlfn.RANK.EQ(Bike_Data[[#This Row],[Product Name Count]],Bike_Data[Product Name Count])</f>
        <v>2762</v>
      </c>
      <c r="M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51" t="s">
        <v>1867</v>
      </c>
      <c r="O2051" t="s">
        <v>40</v>
      </c>
      <c r="P2051">
        <v>2</v>
      </c>
      <c r="Q2051">
        <v>2699.99</v>
      </c>
      <c r="R2051">
        <v>0.1</v>
      </c>
      <c r="S2051" t="s">
        <v>47</v>
      </c>
      <c r="T2051">
        <v>5</v>
      </c>
      <c r="U2051" t="s">
        <v>44</v>
      </c>
      <c r="V2051" t="s">
        <v>48</v>
      </c>
      <c r="W2051" t="s">
        <v>49</v>
      </c>
      <c r="X2051" t="s">
        <v>50</v>
      </c>
    </row>
    <row r="2052" spans="1:24" hidden="1" x14ac:dyDescent="0.25">
      <c r="A2052">
        <v>1037</v>
      </c>
      <c r="B2052" t="s">
        <v>2927</v>
      </c>
      <c r="C2052" t="s">
        <v>2943</v>
      </c>
      <c r="D2052">
        <v>4</v>
      </c>
      <c r="E2052" t="s">
        <v>23</v>
      </c>
      <c r="F2052" t="s">
        <v>2944</v>
      </c>
      <c r="G2052" t="s">
        <v>44</v>
      </c>
      <c r="H2052" t="s">
        <v>159</v>
      </c>
      <c r="I2052" t="s">
        <v>2945</v>
      </c>
      <c r="J2052" t="s">
        <v>56</v>
      </c>
      <c r="K2052">
        <f>COUNTIFS(Bike_Data[Product Name],Bike_Data[[#This Row],[Product Name]])</f>
        <v>86</v>
      </c>
      <c r="L2052">
        <f>_xlfn.RANK.EQ(Bike_Data[[#This Row],[Product Name Count]],Bike_Data[Product Name Count])</f>
        <v>1915</v>
      </c>
      <c r="M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52" t="s">
        <v>39</v>
      </c>
      <c r="O2052" t="s">
        <v>30</v>
      </c>
      <c r="P2052">
        <v>1</v>
      </c>
      <c r="Q2052">
        <v>999.99</v>
      </c>
      <c r="R2052">
        <v>7.0000000000000007E-2</v>
      </c>
      <c r="S2052" t="s">
        <v>47</v>
      </c>
      <c r="T2052">
        <v>28</v>
      </c>
      <c r="U2052" t="s">
        <v>44</v>
      </c>
      <c r="V2052" t="s">
        <v>48</v>
      </c>
      <c r="W2052" t="s">
        <v>49</v>
      </c>
      <c r="X2052" t="s">
        <v>50</v>
      </c>
    </row>
    <row r="2053" spans="1:24" hidden="1" x14ac:dyDescent="0.25">
      <c r="A2053">
        <v>1037</v>
      </c>
      <c r="B2053" t="s">
        <v>2927</v>
      </c>
      <c r="C2053" t="s">
        <v>2943</v>
      </c>
      <c r="D2053">
        <v>4</v>
      </c>
      <c r="E2053" t="s">
        <v>23</v>
      </c>
      <c r="F2053" t="s">
        <v>2944</v>
      </c>
      <c r="G2053" t="s">
        <v>44</v>
      </c>
      <c r="H2053" t="s">
        <v>159</v>
      </c>
      <c r="I2053" t="s">
        <v>2945</v>
      </c>
      <c r="J2053" t="s">
        <v>2189</v>
      </c>
      <c r="K2053">
        <f>COUNTIFS(Bike_Data[Product Name],Bike_Data[[#This Row],[Product Name]])</f>
        <v>35</v>
      </c>
      <c r="L2053">
        <f>_xlfn.RANK.EQ(Bike_Data[[#This Row],[Product Name Count]],Bike_Data[Product Name Count])</f>
        <v>2465</v>
      </c>
      <c r="M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53" t="s">
        <v>36</v>
      </c>
      <c r="O2053" t="s">
        <v>1861</v>
      </c>
      <c r="P2053">
        <v>2</v>
      </c>
      <c r="Q2053">
        <v>346.99</v>
      </c>
      <c r="R2053">
        <v>0.2</v>
      </c>
      <c r="S2053" t="s">
        <v>47</v>
      </c>
      <c r="T2053">
        <v>16</v>
      </c>
      <c r="U2053" t="s">
        <v>44</v>
      </c>
      <c r="V2053" t="s">
        <v>48</v>
      </c>
      <c r="W2053" t="s">
        <v>49</v>
      </c>
      <c r="X2053" t="s">
        <v>50</v>
      </c>
    </row>
    <row r="2054" spans="1:24" hidden="1" x14ac:dyDescent="0.25">
      <c r="A2054">
        <v>1037</v>
      </c>
      <c r="B2054" t="s">
        <v>2927</v>
      </c>
      <c r="C2054" t="s">
        <v>2943</v>
      </c>
      <c r="D2054">
        <v>4</v>
      </c>
      <c r="E2054" t="s">
        <v>23</v>
      </c>
      <c r="F2054" t="s">
        <v>2944</v>
      </c>
      <c r="G2054" t="s">
        <v>44</v>
      </c>
      <c r="H2054" t="s">
        <v>159</v>
      </c>
      <c r="I2054" t="s">
        <v>2945</v>
      </c>
      <c r="J2054" t="s">
        <v>2136</v>
      </c>
      <c r="K2054">
        <f>COUNTIFS(Bike_Data[Product Name],Bike_Data[[#This Row],[Product Name]])</f>
        <v>26</v>
      </c>
      <c r="L2054">
        <f>_xlfn.RANK.EQ(Bike_Data[[#This Row],[Product Name Count]],Bike_Data[Product Name Count])</f>
        <v>2762</v>
      </c>
      <c r="M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54" t="s">
        <v>87</v>
      </c>
      <c r="O2054" t="s">
        <v>1857</v>
      </c>
      <c r="P2054">
        <v>1</v>
      </c>
      <c r="Q2054">
        <v>209.99</v>
      </c>
      <c r="R2054">
        <v>7.0000000000000007E-2</v>
      </c>
      <c r="S2054" t="s">
        <v>47</v>
      </c>
      <c r="T2054">
        <v>22</v>
      </c>
      <c r="U2054" t="s">
        <v>44</v>
      </c>
      <c r="V2054" t="s">
        <v>48</v>
      </c>
      <c r="W2054" t="s">
        <v>49</v>
      </c>
      <c r="X2054" t="s">
        <v>50</v>
      </c>
    </row>
    <row r="2055" spans="1:24" hidden="1" x14ac:dyDescent="0.25">
      <c r="A2055">
        <v>1037</v>
      </c>
      <c r="B2055" t="s">
        <v>2927</v>
      </c>
      <c r="C2055" t="s">
        <v>2943</v>
      </c>
      <c r="D2055">
        <v>4</v>
      </c>
      <c r="E2055" t="s">
        <v>23</v>
      </c>
      <c r="F2055" t="s">
        <v>2944</v>
      </c>
      <c r="G2055" t="s">
        <v>44</v>
      </c>
      <c r="H2055" t="s">
        <v>159</v>
      </c>
      <c r="I2055" t="s">
        <v>2945</v>
      </c>
      <c r="J2055" t="s">
        <v>1925</v>
      </c>
      <c r="K2055">
        <f>COUNTIFS(Bike_Data[Product Name],Bike_Data[[#This Row],[Product Name]])</f>
        <v>19</v>
      </c>
      <c r="L2055">
        <f>_xlfn.RANK.EQ(Bike_Data[[#This Row],[Product Name Count]],Bike_Data[Product Name Count])</f>
        <v>3683</v>
      </c>
      <c r="M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55" t="s">
        <v>36</v>
      </c>
      <c r="O2055" t="s">
        <v>37</v>
      </c>
      <c r="P2055">
        <v>2</v>
      </c>
      <c r="Q2055">
        <v>439.99</v>
      </c>
      <c r="R2055">
        <v>7.0000000000000007E-2</v>
      </c>
      <c r="S2055" t="s">
        <v>47</v>
      </c>
      <c r="T2055">
        <v>23</v>
      </c>
      <c r="U2055" t="s">
        <v>44</v>
      </c>
      <c r="V2055" t="s">
        <v>48</v>
      </c>
      <c r="W2055" t="s">
        <v>49</v>
      </c>
      <c r="X2055" t="s">
        <v>50</v>
      </c>
    </row>
    <row r="2056" spans="1:24" hidden="1" x14ac:dyDescent="0.25">
      <c r="A2056">
        <v>1037</v>
      </c>
      <c r="B2056" t="s">
        <v>2927</v>
      </c>
      <c r="C2056" t="s">
        <v>2943</v>
      </c>
      <c r="D2056">
        <v>4</v>
      </c>
      <c r="E2056" t="s">
        <v>23</v>
      </c>
      <c r="F2056" t="s">
        <v>2944</v>
      </c>
      <c r="G2056" t="s">
        <v>44</v>
      </c>
      <c r="H2056" t="s">
        <v>159</v>
      </c>
      <c r="I2056" t="s">
        <v>2945</v>
      </c>
      <c r="J2056" t="s">
        <v>1992</v>
      </c>
      <c r="K2056">
        <f>COUNTIFS(Bike_Data[Product Name],Bike_Data[[#This Row],[Product Name]])</f>
        <v>16</v>
      </c>
      <c r="L2056">
        <f>_xlfn.RANK.EQ(Bike_Data[[#This Row],[Product Name Count]],Bike_Data[Product Name Count])</f>
        <v>3937</v>
      </c>
      <c r="M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56" t="s">
        <v>87</v>
      </c>
      <c r="O2056" t="s">
        <v>1861</v>
      </c>
      <c r="P2056">
        <v>2</v>
      </c>
      <c r="Q2056">
        <v>109.99</v>
      </c>
      <c r="R2056">
        <v>0.05</v>
      </c>
      <c r="S2056" t="s">
        <v>47</v>
      </c>
      <c r="T2056">
        <v>22</v>
      </c>
      <c r="U2056" t="s">
        <v>44</v>
      </c>
      <c r="V2056" t="s">
        <v>48</v>
      </c>
      <c r="W2056" t="s">
        <v>49</v>
      </c>
      <c r="X2056" t="s">
        <v>50</v>
      </c>
    </row>
    <row r="2057" spans="1:24" hidden="1" x14ac:dyDescent="0.25">
      <c r="A2057">
        <v>1038</v>
      </c>
      <c r="B2057" t="s">
        <v>2927</v>
      </c>
      <c r="C2057" t="s">
        <v>2943</v>
      </c>
      <c r="D2057">
        <v>4</v>
      </c>
      <c r="E2057" t="s">
        <v>23</v>
      </c>
      <c r="F2057" t="s">
        <v>2946</v>
      </c>
      <c r="G2057" t="s">
        <v>44</v>
      </c>
      <c r="H2057" t="s">
        <v>203</v>
      </c>
      <c r="I2057" t="s">
        <v>2947</v>
      </c>
      <c r="J2057" t="s">
        <v>76</v>
      </c>
      <c r="K2057">
        <f>COUNTIFS(Bike_Data[Product Name],Bike_Data[[#This Row],[Product Name]])</f>
        <v>101</v>
      </c>
      <c r="L2057">
        <f>_xlfn.RANK.EQ(Bike_Data[[#This Row],[Product Name Count]],Bike_Data[Product Name Count])</f>
        <v>862</v>
      </c>
      <c r="M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57" t="s">
        <v>77</v>
      </c>
      <c r="O2057" t="s">
        <v>40</v>
      </c>
      <c r="P2057">
        <v>1</v>
      </c>
      <c r="Q2057">
        <v>2999.99</v>
      </c>
      <c r="R2057">
        <v>7.0000000000000007E-2</v>
      </c>
      <c r="S2057" t="s">
        <v>47</v>
      </c>
      <c r="T2057">
        <v>17</v>
      </c>
      <c r="U2057" t="s">
        <v>44</v>
      </c>
      <c r="V2057" t="s">
        <v>48</v>
      </c>
      <c r="W2057" t="s">
        <v>49</v>
      </c>
      <c r="X2057" t="s">
        <v>55</v>
      </c>
    </row>
    <row r="2058" spans="1:24" hidden="1" x14ac:dyDescent="0.25">
      <c r="A2058">
        <v>1038</v>
      </c>
      <c r="B2058" t="s">
        <v>2927</v>
      </c>
      <c r="C2058" t="s">
        <v>2943</v>
      </c>
      <c r="D2058">
        <v>4</v>
      </c>
      <c r="E2058" t="s">
        <v>23</v>
      </c>
      <c r="F2058" t="s">
        <v>2946</v>
      </c>
      <c r="G2058" t="s">
        <v>44</v>
      </c>
      <c r="H2058" t="s">
        <v>203</v>
      </c>
      <c r="I2058" t="s">
        <v>2947</v>
      </c>
      <c r="J2058" t="s">
        <v>1943</v>
      </c>
      <c r="K2058">
        <f>COUNTIFS(Bike_Data[Product Name],Bike_Data[[#This Row],[Product Name]])</f>
        <v>15</v>
      </c>
      <c r="L2058">
        <f>_xlfn.RANK.EQ(Bike_Data[[#This Row],[Product Name Count]],Bike_Data[Product Name Count])</f>
        <v>4033</v>
      </c>
      <c r="M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58" t="s">
        <v>87</v>
      </c>
      <c r="O2058" t="s">
        <v>40</v>
      </c>
      <c r="P2058">
        <v>1</v>
      </c>
      <c r="Q2058">
        <v>149.99</v>
      </c>
      <c r="R2058">
        <v>0.05</v>
      </c>
      <c r="S2058" t="s">
        <v>47</v>
      </c>
      <c r="T2058">
        <v>21</v>
      </c>
      <c r="U2058" t="s">
        <v>44</v>
      </c>
      <c r="V2058" t="s">
        <v>48</v>
      </c>
      <c r="W2058" t="s">
        <v>49</v>
      </c>
      <c r="X2058" t="s">
        <v>55</v>
      </c>
    </row>
    <row r="2059" spans="1:24" hidden="1" x14ac:dyDescent="0.25">
      <c r="A2059">
        <v>1039</v>
      </c>
      <c r="B2059" t="s">
        <v>2930</v>
      </c>
      <c r="C2059" t="s">
        <v>2943</v>
      </c>
      <c r="D2059">
        <v>4</v>
      </c>
      <c r="E2059" t="s">
        <v>23</v>
      </c>
      <c r="F2059" t="s">
        <v>2948</v>
      </c>
      <c r="G2059" t="s">
        <v>44</v>
      </c>
      <c r="H2059" t="s">
        <v>830</v>
      </c>
      <c r="I2059" t="s">
        <v>2949</v>
      </c>
      <c r="J2059" t="s">
        <v>75</v>
      </c>
      <c r="K2059">
        <f>COUNTIFS(Bike_Data[Product Name],Bike_Data[[#This Row],[Product Name]])</f>
        <v>89</v>
      </c>
      <c r="L2059">
        <f>_xlfn.RANK.EQ(Bike_Data[[#This Row],[Product Name Count]],Bike_Data[Product Name Count])</f>
        <v>1826</v>
      </c>
      <c r="M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59" t="s">
        <v>36</v>
      </c>
      <c r="O2059" t="s">
        <v>69</v>
      </c>
      <c r="P2059">
        <v>2</v>
      </c>
      <c r="Q2059">
        <v>449</v>
      </c>
      <c r="R2059">
        <v>0.2</v>
      </c>
      <c r="S2059" t="s">
        <v>47</v>
      </c>
      <c r="T2059">
        <v>13</v>
      </c>
      <c r="U2059" t="s">
        <v>44</v>
      </c>
      <c r="V2059" t="s">
        <v>48</v>
      </c>
      <c r="W2059" t="s">
        <v>49</v>
      </c>
      <c r="X2059" t="s">
        <v>55</v>
      </c>
    </row>
    <row r="2060" spans="1:24" hidden="1" x14ac:dyDescent="0.25">
      <c r="A2060">
        <v>1041</v>
      </c>
      <c r="B2060" t="s">
        <v>2950</v>
      </c>
      <c r="C2060" t="s">
        <v>2951</v>
      </c>
      <c r="D2060">
        <v>4</v>
      </c>
      <c r="E2060" t="s">
        <v>23</v>
      </c>
      <c r="F2060" t="s">
        <v>2954</v>
      </c>
      <c r="G2060" t="s">
        <v>44</v>
      </c>
      <c r="H2060" t="s">
        <v>455</v>
      </c>
      <c r="I2060" t="s">
        <v>2955</v>
      </c>
      <c r="J2060" t="s">
        <v>1874</v>
      </c>
      <c r="K2060">
        <f>COUNTIFS(Bike_Data[Product Name],Bike_Data[[#This Row],[Product Name]])</f>
        <v>25</v>
      </c>
      <c r="L2060">
        <f>_xlfn.RANK.EQ(Bike_Data[[#This Row],[Product Name Count]],Bike_Data[Product Name Count])</f>
        <v>2944</v>
      </c>
      <c r="M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60" t="s">
        <v>77</v>
      </c>
      <c r="O2060" t="s">
        <v>40</v>
      </c>
      <c r="P2060">
        <v>2</v>
      </c>
      <c r="Q2060">
        <v>4999.99</v>
      </c>
      <c r="R2060">
        <v>7.0000000000000007E-2</v>
      </c>
      <c r="S2060" t="s">
        <v>47</v>
      </c>
      <c r="T2060">
        <v>20</v>
      </c>
      <c r="U2060" t="s">
        <v>44</v>
      </c>
      <c r="V2060" t="s">
        <v>48</v>
      </c>
      <c r="W2060" t="s">
        <v>49</v>
      </c>
      <c r="X2060" t="s">
        <v>55</v>
      </c>
    </row>
    <row r="2061" spans="1:24" hidden="1" x14ac:dyDescent="0.25">
      <c r="A2061">
        <v>1041</v>
      </c>
      <c r="B2061" t="s">
        <v>2950</v>
      </c>
      <c r="C2061" t="s">
        <v>2951</v>
      </c>
      <c r="D2061">
        <v>4</v>
      </c>
      <c r="E2061" t="s">
        <v>23</v>
      </c>
      <c r="F2061" t="s">
        <v>2954</v>
      </c>
      <c r="G2061" t="s">
        <v>44</v>
      </c>
      <c r="H2061" t="s">
        <v>455</v>
      </c>
      <c r="I2061" t="s">
        <v>2955</v>
      </c>
      <c r="J2061" t="s">
        <v>1920</v>
      </c>
      <c r="K2061">
        <f>COUNTIFS(Bike_Data[Product Name],Bike_Data[[#This Row],[Product Name]])</f>
        <v>19</v>
      </c>
      <c r="L2061">
        <f>_xlfn.RANK.EQ(Bike_Data[[#This Row],[Product Name Count]],Bike_Data[Product Name Count])</f>
        <v>3683</v>
      </c>
      <c r="M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61" t="s">
        <v>87</v>
      </c>
      <c r="O2061" t="s">
        <v>1857</v>
      </c>
      <c r="P2061">
        <v>2</v>
      </c>
      <c r="Q2061">
        <v>249.99</v>
      </c>
      <c r="R2061">
        <v>0.1</v>
      </c>
      <c r="S2061" t="s">
        <v>47</v>
      </c>
      <c r="T2061">
        <v>2</v>
      </c>
      <c r="U2061" t="s">
        <v>44</v>
      </c>
      <c r="V2061" t="s">
        <v>48</v>
      </c>
      <c r="W2061" t="s">
        <v>49</v>
      </c>
      <c r="X2061" t="s">
        <v>55</v>
      </c>
    </row>
    <row r="2062" spans="1:24" hidden="1" x14ac:dyDescent="0.25">
      <c r="A2062">
        <v>1041</v>
      </c>
      <c r="B2062" t="s">
        <v>2950</v>
      </c>
      <c r="C2062" t="s">
        <v>2951</v>
      </c>
      <c r="D2062">
        <v>4</v>
      </c>
      <c r="E2062" t="s">
        <v>23</v>
      </c>
      <c r="F2062" t="s">
        <v>2954</v>
      </c>
      <c r="G2062" t="s">
        <v>44</v>
      </c>
      <c r="H2062" t="s">
        <v>455</v>
      </c>
      <c r="I2062" t="s">
        <v>2955</v>
      </c>
      <c r="J2062" t="s">
        <v>2023</v>
      </c>
      <c r="K2062">
        <f>COUNTIFS(Bike_Data[Product Name],Bike_Data[[#This Row],[Product Name]])</f>
        <v>18</v>
      </c>
      <c r="L2062">
        <f>_xlfn.RANK.EQ(Bike_Data[[#This Row],[Product Name Count]],Bike_Data[Product Name Count])</f>
        <v>3778</v>
      </c>
      <c r="M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62" t="s">
        <v>87</v>
      </c>
      <c r="O2062" t="s">
        <v>40</v>
      </c>
      <c r="P2062">
        <v>1</v>
      </c>
      <c r="Q2062">
        <v>209.99</v>
      </c>
      <c r="R2062">
        <v>0.1</v>
      </c>
      <c r="S2062" t="s">
        <v>47</v>
      </c>
      <c r="T2062">
        <v>8</v>
      </c>
      <c r="U2062" t="s">
        <v>44</v>
      </c>
      <c r="V2062" t="s">
        <v>48</v>
      </c>
      <c r="W2062" t="s">
        <v>49</v>
      </c>
      <c r="X2062" t="s">
        <v>55</v>
      </c>
    </row>
    <row r="2063" spans="1:24" hidden="1" x14ac:dyDescent="0.25">
      <c r="A2063">
        <v>1042</v>
      </c>
      <c r="B2063" t="s">
        <v>2956</v>
      </c>
      <c r="C2063" t="s">
        <v>2957</v>
      </c>
      <c r="D2063">
        <v>4</v>
      </c>
      <c r="E2063" t="s">
        <v>23</v>
      </c>
      <c r="F2063" t="s">
        <v>2958</v>
      </c>
      <c r="G2063" t="s">
        <v>44</v>
      </c>
      <c r="H2063" t="s">
        <v>998</v>
      </c>
      <c r="I2063" t="s">
        <v>2959</v>
      </c>
      <c r="J2063" t="s">
        <v>118</v>
      </c>
      <c r="K2063">
        <f>COUNTIFS(Bike_Data[Product Name],Bike_Data[[#This Row],[Product Name]])</f>
        <v>100</v>
      </c>
      <c r="L2063">
        <f>_xlfn.RANK.EQ(Bike_Data[[#This Row],[Product Name Count]],Bike_Data[Product Name Count])</f>
        <v>1064</v>
      </c>
      <c r="M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63" t="s">
        <v>87</v>
      </c>
      <c r="O2063" t="s">
        <v>37</v>
      </c>
      <c r="P2063">
        <v>1</v>
      </c>
      <c r="Q2063">
        <v>299.99</v>
      </c>
      <c r="R2063">
        <v>0.1</v>
      </c>
      <c r="S2063" t="s">
        <v>47</v>
      </c>
      <c r="T2063">
        <v>12</v>
      </c>
      <c r="U2063" t="s">
        <v>44</v>
      </c>
      <c r="V2063" t="s">
        <v>48</v>
      </c>
      <c r="W2063" t="s">
        <v>49</v>
      </c>
      <c r="X2063" t="s">
        <v>55</v>
      </c>
    </row>
    <row r="2064" spans="1:24" hidden="1" x14ac:dyDescent="0.25">
      <c r="A2064">
        <v>1043</v>
      </c>
      <c r="B2064" t="s">
        <v>2956</v>
      </c>
      <c r="C2064" t="s">
        <v>2960</v>
      </c>
      <c r="D2064">
        <v>4</v>
      </c>
      <c r="E2064" t="s">
        <v>23</v>
      </c>
      <c r="F2064" t="s">
        <v>2961</v>
      </c>
      <c r="G2064" t="s">
        <v>44</v>
      </c>
      <c r="H2064" t="s">
        <v>1304</v>
      </c>
      <c r="I2064" t="s">
        <v>2962</v>
      </c>
      <c r="J2064" t="s">
        <v>35</v>
      </c>
      <c r="K2064">
        <f>COUNTIFS(Bike_Data[Product Name],Bike_Data[[#This Row],[Product Name]])</f>
        <v>84</v>
      </c>
      <c r="L2064">
        <f>_xlfn.RANK.EQ(Bike_Data[[#This Row],[Product Name Count]],Bike_Data[Product Name Count])</f>
        <v>2086</v>
      </c>
      <c r="M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64" t="s">
        <v>36</v>
      </c>
      <c r="O2064" t="s">
        <v>37</v>
      </c>
      <c r="P2064">
        <v>1</v>
      </c>
      <c r="Q2064">
        <v>599.99</v>
      </c>
      <c r="R2064">
        <v>7.0000000000000007E-2</v>
      </c>
      <c r="S2064" t="s">
        <v>47</v>
      </c>
      <c r="T2064">
        <v>20</v>
      </c>
      <c r="U2064" t="s">
        <v>44</v>
      </c>
      <c r="V2064" t="s">
        <v>48</v>
      </c>
      <c r="W2064" t="s">
        <v>49</v>
      </c>
      <c r="X2064" t="s">
        <v>50</v>
      </c>
    </row>
    <row r="2065" spans="1:24" hidden="1" x14ac:dyDescent="0.25">
      <c r="A2065">
        <v>1043</v>
      </c>
      <c r="B2065" t="s">
        <v>2956</v>
      </c>
      <c r="C2065" t="s">
        <v>2960</v>
      </c>
      <c r="D2065">
        <v>4</v>
      </c>
      <c r="E2065" t="s">
        <v>23</v>
      </c>
      <c r="F2065" t="s">
        <v>2961</v>
      </c>
      <c r="G2065" t="s">
        <v>44</v>
      </c>
      <c r="H2065" t="s">
        <v>1304</v>
      </c>
      <c r="I2065" t="s">
        <v>2962</v>
      </c>
      <c r="J2065" t="s">
        <v>1967</v>
      </c>
      <c r="K2065">
        <f>COUNTIFS(Bike_Data[Product Name],Bike_Data[[#This Row],[Product Name]])</f>
        <v>26</v>
      </c>
      <c r="L2065">
        <f>_xlfn.RANK.EQ(Bike_Data[[#This Row],[Product Name Count]],Bike_Data[Product Name Count])</f>
        <v>2762</v>
      </c>
      <c r="M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65" t="s">
        <v>1867</v>
      </c>
      <c r="O2065" t="s">
        <v>40</v>
      </c>
      <c r="P2065">
        <v>2</v>
      </c>
      <c r="Q2065">
        <v>2699.99</v>
      </c>
      <c r="R2065">
        <v>0.1</v>
      </c>
      <c r="S2065" t="s">
        <v>47</v>
      </c>
      <c r="T2065">
        <v>5</v>
      </c>
      <c r="U2065" t="s">
        <v>44</v>
      </c>
      <c r="V2065" t="s">
        <v>48</v>
      </c>
      <c r="W2065" t="s">
        <v>49</v>
      </c>
      <c r="X2065" t="s">
        <v>50</v>
      </c>
    </row>
    <row r="2066" spans="1:24" hidden="1" x14ac:dyDescent="0.25">
      <c r="A2066">
        <v>1044</v>
      </c>
      <c r="B2066" t="s">
        <v>2957</v>
      </c>
      <c r="C2066" t="s">
        <v>2960</v>
      </c>
      <c r="D2066">
        <v>4</v>
      </c>
      <c r="E2066" t="s">
        <v>23</v>
      </c>
      <c r="F2066" t="s">
        <v>2963</v>
      </c>
      <c r="G2066" t="s">
        <v>44</v>
      </c>
      <c r="H2066" t="s">
        <v>170</v>
      </c>
      <c r="I2066" t="s">
        <v>2964</v>
      </c>
      <c r="J2066" t="s">
        <v>1912</v>
      </c>
      <c r="K2066">
        <f>COUNTIFS(Bike_Data[Product Name],Bike_Data[[#This Row],[Product Name]])</f>
        <v>22</v>
      </c>
      <c r="L2066">
        <f>_xlfn.RANK.EQ(Bike_Data[[#This Row],[Product Name Count]],Bike_Data[Product Name Count])</f>
        <v>3283</v>
      </c>
      <c r="M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66" t="s">
        <v>87</v>
      </c>
      <c r="O2066" t="s">
        <v>37</v>
      </c>
      <c r="P2066">
        <v>2</v>
      </c>
      <c r="Q2066">
        <v>349.99</v>
      </c>
      <c r="R2066">
        <v>0.1</v>
      </c>
      <c r="S2066" t="s">
        <v>47</v>
      </c>
      <c r="T2066">
        <v>15</v>
      </c>
      <c r="U2066" t="s">
        <v>44</v>
      </c>
      <c r="V2066" t="s">
        <v>48</v>
      </c>
      <c r="W2066" t="s">
        <v>49</v>
      </c>
      <c r="X2066" t="s">
        <v>55</v>
      </c>
    </row>
    <row r="2067" spans="1:24" hidden="1" x14ac:dyDescent="0.25">
      <c r="A2067">
        <v>1048</v>
      </c>
      <c r="B2067" t="s">
        <v>2960</v>
      </c>
      <c r="C2067" t="s">
        <v>2970</v>
      </c>
      <c r="D2067">
        <v>4</v>
      </c>
      <c r="E2067" t="s">
        <v>23</v>
      </c>
      <c r="F2067" t="s">
        <v>2971</v>
      </c>
      <c r="G2067" t="s">
        <v>44</v>
      </c>
      <c r="H2067" t="s">
        <v>425</v>
      </c>
      <c r="I2067" t="s">
        <v>2972</v>
      </c>
      <c r="J2067" t="s">
        <v>56</v>
      </c>
      <c r="K2067">
        <f>COUNTIFS(Bike_Data[Product Name],Bike_Data[[#This Row],[Product Name]])</f>
        <v>86</v>
      </c>
      <c r="L2067">
        <f>_xlfn.RANK.EQ(Bike_Data[[#This Row],[Product Name Count]],Bike_Data[Product Name Count])</f>
        <v>1915</v>
      </c>
      <c r="M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67" t="s">
        <v>39</v>
      </c>
      <c r="O2067" t="s">
        <v>30</v>
      </c>
      <c r="P2067">
        <v>2</v>
      </c>
      <c r="Q2067">
        <v>999.99</v>
      </c>
      <c r="R2067">
        <v>0.1</v>
      </c>
      <c r="S2067" t="s">
        <v>47</v>
      </c>
      <c r="T2067">
        <v>28</v>
      </c>
      <c r="U2067" t="s">
        <v>44</v>
      </c>
      <c r="V2067" t="s">
        <v>48</v>
      </c>
      <c r="W2067" t="s">
        <v>49</v>
      </c>
      <c r="X2067" t="s">
        <v>55</v>
      </c>
    </row>
    <row r="2068" spans="1:24" hidden="1" x14ac:dyDescent="0.25">
      <c r="A2068">
        <v>1048</v>
      </c>
      <c r="B2068" t="s">
        <v>2960</v>
      </c>
      <c r="C2068" t="s">
        <v>2970</v>
      </c>
      <c r="D2068">
        <v>4</v>
      </c>
      <c r="E2068" t="s">
        <v>23</v>
      </c>
      <c r="F2068" t="s">
        <v>2971</v>
      </c>
      <c r="G2068" t="s">
        <v>44</v>
      </c>
      <c r="H2068" t="s">
        <v>425</v>
      </c>
      <c r="I2068" t="s">
        <v>2972</v>
      </c>
      <c r="J2068" t="s">
        <v>2034</v>
      </c>
      <c r="K2068">
        <f>COUNTIFS(Bike_Data[Product Name],Bike_Data[[#This Row],[Product Name]])</f>
        <v>20</v>
      </c>
      <c r="L2068">
        <f>_xlfn.RANK.EQ(Bike_Data[[#This Row],[Product Name Count]],Bike_Data[Product Name Count])</f>
        <v>3563</v>
      </c>
      <c r="M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68" t="s">
        <v>39</v>
      </c>
      <c r="O2068" t="s">
        <v>1857</v>
      </c>
      <c r="P2068">
        <v>1</v>
      </c>
      <c r="Q2068">
        <v>379.99</v>
      </c>
      <c r="R2068">
        <v>0.1</v>
      </c>
      <c r="S2068" t="s">
        <v>47</v>
      </c>
      <c r="T2068">
        <v>5</v>
      </c>
      <c r="U2068" t="s">
        <v>44</v>
      </c>
      <c r="V2068" t="s">
        <v>48</v>
      </c>
      <c r="W2068" t="s">
        <v>49</v>
      </c>
      <c r="X2068" t="s">
        <v>55</v>
      </c>
    </row>
    <row r="2069" spans="1:24" hidden="1" x14ac:dyDescent="0.25">
      <c r="A2069">
        <v>1048</v>
      </c>
      <c r="B2069" t="s">
        <v>2960</v>
      </c>
      <c r="C2069" t="s">
        <v>2970</v>
      </c>
      <c r="D2069">
        <v>4</v>
      </c>
      <c r="E2069" t="s">
        <v>23</v>
      </c>
      <c r="F2069" t="s">
        <v>2971</v>
      </c>
      <c r="G2069" t="s">
        <v>44</v>
      </c>
      <c r="H2069" t="s">
        <v>425</v>
      </c>
      <c r="I2069" t="s">
        <v>2972</v>
      </c>
      <c r="J2069" t="s">
        <v>1920</v>
      </c>
      <c r="K2069">
        <f>COUNTIFS(Bike_Data[Product Name],Bike_Data[[#This Row],[Product Name]])</f>
        <v>19</v>
      </c>
      <c r="L2069">
        <f>_xlfn.RANK.EQ(Bike_Data[[#This Row],[Product Name Count]],Bike_Data[Product Name Count])</f>
        <v>3683</v>
      </c>
      <c r="M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69" t="s">
        <v>87</v>
      </c>
      <c r="O2069" t="s">
        <v>1857</v>
      </c>
      <c r="P2069">
        <v>1</v>
      </c>
      <c r="Q2069">
        <v>249.99</v>
      </c>
      <c r="R2069">
        <v>0.05</v>
      </c>
      <c r="S2069" t="s">
        <v>47</v>
      </c>
      <c r="T2069">
        <v>2</v>
      </c>
      <c r="U2069" t="s">
        <v>44</v>
      </c>
      <c r="V2069" t="s">
        <v>48</v>
      </c>
      <c r="W2069" t="s">
        <v>49</v>
      </c>
      <c r="X2069" t="s">
        <v>55</v>
      </c>
    </row>
    <row r="2070" spans="1:24" hidden="1" x14ac:dyDescent="0.25">
      <c r="A2070">
        <v>1051</v>
      </c>
      <c r="B2070" t="s">
        <v>2965</v>
      </c>
      <c r="C2070" t="s">
        <v>2978</v>
      </c>
      <c r="D2070">
        <v>4</v>
      </c>
      <c r="E2070" t="s">
        <v>23</v>
      </c>
      <c r="F2070" t="s">
        <v>2979</v>
      </c>
      <c r="G2070" t="s">
        <v>44</v>
      </c>
      <c r="H2070" t="s">
        <v>187</v>
      </c>
      <c r="I2070" t="s">
        <v>2980</v>
      </c>
      <c r="J2070" t="s">
        <v>2466</v>
      </c>
      <c r="K2070">
        <f>COUNTIFS(Bike_Data[Product Name],Bike_Data[[#This Row],[Product Name]])</f>
        <v>19</v>
      </c>
      <c r="L2070">
        <f>_xlfn.RANK.EQ(Bike_Data[[#This Row],[Product Name Count]],Bike_Data[Product Name Count])</f>
        <v>3683</v>
      </c>
      <c r="M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70" t="s">
        <v>39</v>
      </c>
      <c r="O2070" t="s">
        <v>1857</v>
      </c>
      <c r="P2070">
        <v>1</v>
      </c>
      <c r="Q2070">
        <v>1409.99</v>
      </c>
      <c r="R2070">
        <v>0.2</v>
      </c>
      <c r="S2070" t="s">
        <v>47</v>
      </c>
      <c r="T2070">
        <v>18</v>
      </c>
      <c r="U2070" t="s">
        <v>44</v>
      </c>
      <c r="V2070" t="s">
        <v>48</v>
      </c>
      <c r="W2070" t="s">
        <v>49</v>
      </c>
      <c r="X2070" t="s">
        <v>55</v>
      </c>
    </row>
    <row r="2071" spans="1:24" hidden="1" x14ac:dyDescent="0.25">
      <c r="A2071">
        <v>1052</v>
      </c>
      <c r="B2071" t="s">
        <v>2965</v>
      </c>
      <c r="C2071" t="s">
        <v>2981</v>
      </c>
      <c r="D2071">
        <v>4</v>
      </c>
      <c r="E2071" t="s">
        <v>23</v>
      </c>
      <c r="F2071" t="s">
        <v>2982</v>
      </c>
      <c r="G2071" t="s">
        <v>44</v>
      </c>
      <c r="H2071" t="s">
        <v>265</v>
      </c>
      <c r="I2071" t="s">
        <v>2983</v>
      </c>
      <c r="J2071" t="s">
        <v>42</v>
      </c>
      <c r="K2071">
        <f>COUNTIFS(Bike_Data[Product Name],Bike_Data[[#This Row],[Product Name]])</f>
        <v>185</v>
      </c>
      <c r="L2071">
        <f>_xlfn.RANK.EQ(Bike_Data[[#This Row],[Product Name Count]],Bike_Data[Product Name Count])</f>
        <v>387</v>
      </c>
      <c r="M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1" t="s">
        <v>70</v>
      </c>
      <c r="O2071" t="s">
        <v>37</v>
      </c>
      <c r="P2071">
        <v>2</v>
      </c>
      <c r="Q2071">
        <v>599.99</v>
      </c>
      <c r="R2071">
        <v>7.0000000000000007E-2</v>
      </c>
      <c r="S2071" t="s">
        <v>47</v>
      </c>
      <c r="T2071">
        <v>2</v>
      </c>
      <c r="U2071" t="s">
        <v>44</v>
      </c>
      <c r="V2071" t="s">
        <v>48</v>
      </c>
      <c r="W2071" t="s">
        <v>49</v>
      </c>
      <c r="X2071" t="s">
        <v>50</v>
      </c>
    </row>
    <row r="2072" spans="1:24" hidden="1" x14ac:dyDescent="0.25">
      <c r="A2072">
        <v>1052</v>
      </c>
      <c r="B2072" t="s">
        <v>2965</v>
      </c>
      <c r="C2072" t="s">
        <v>2981</v>
      </c>
      <c r="D2072">
        <v>4</v>
      </c>
      <c r="E2072" t="s">
        <v>23</v>
      </c>
      <c r="F2072" t="s">
        <v>2982</v>
      </c>
      <c r="G2072" t="s">
        <v>44</v>
      </c>
      <c r="H2072" t="s">
        <v>265</v>
      </c>
      <c r="I2072" t="s">
        <v>2983</v>
      </c>
      <c r="J2072" t="s">
        <v>92</v>
      </c>
      <c r="K2072">
        <f>COUNTIFS(Bike_Data[Product Name],Bike_Data[[#This Row],[Product Name]])</f>
        <v>101</v>
      </c>
      <c r="L2072">
        <f>_xlfn.RANK.EQ(Bike_Data[[#This Row],[Product Name Count]],Bike_Data[Product Name Count])</f>
        <v>862</v>
      </c>
      <c r="M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2" t="s">
        <v>39</v>
      </c>
      <c r="O2072" t="s">
        <v>40</v>
      </c>
      <c r="P2072">
        <v>1</v>
      </c>
      <c r="Q2072">
        <v>3999.99</v>
      </c>
      <c r="R2072">
        <v>0.05</v>
      </c>
      <c r="S2072" t="s">
        <v>47</v>
      </c>
      <c r="T2072">
        <v>8</v>
      </c>
      <c r="U2072" t="s">
        <v>44</v>
      </c>
      <c r="V2072" t="s">
        <v>48</v>
      </c>
      <c r="W2072" t="s">
        <v>49</v>
      </c>
      <c r="X2072" t="s">
        <v>50</v>
      </c>
    </row>
    <row r="2073" spans="1:24" hidden="1" x14ac:dyDescent="0.25">
      <c r="A2073">
        <v>1052</v>
      </c>
      <c r="B2073" t="s">
        <v>2965</v>
      </c>
      <c r="C2073" t="s">
        <v>2981</v>
      </c>
      <c r="D2073">
        <v>4</v>
      </c>
      <c r="E2073" t="s">
        <v>23</v>
      </c>
      <c r="F2073" t="s">
        <v>2982</v>
      </c>
      <c r="G2073" t="s">
        <v>44</v>
      </c>
      <c r="H2073" t="s">
        <v>265</v>
      </c>
      <c r="I2073" t="s">
        <v>2983</v>
      </c>
      <c r="J2073" t="s">
        <v>1869</v>
      </c>
      <c r="K2073">
        <f>COUNTIFS(Bike_Data[Product Name],Bike_Data[[#This Row],[Product Name]])</f>
        <v>28</v>
      </c>
      <c r="L2073">
        <f>_xlfn.RANK.EQ(Bike_Data[[#This Row],[Product Name Count]],Bike_Data[Product Name Count])</f>
        <v>2595</v>
      </c>
      <c r="M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73" t="s">
        <v>70</v>
      </c>
      <c r="O2073" t="s">
        <v>1861</v>
      </c>
      <c r="P2073">
        <v>1</v>
      </c>
      <c r="Q2073">
        <v>551.99</v>
      </c>
      <c r="R2073">
        <v>0.05</v>
      </c>
      <c r="S2073" t="s">
        <v>47</v>
      </c>
      <c r="T2073">
        <v>1</v>
      </c>
      <c r="U2073" t="s">
        <v>44</v>
      </c>
      <c r="V2073" t="s">
        <v>48</v>
      </c>
      <c r="W2073" t="s">
        <v>49</v>
      </c>
      <c r="X2073" t="s">
        <v>50</v>
      </c>
    </row>
    <row r="2074" spans="1:24" hidden="1" x14ac:dyDescent="0.25">
      <c r="A2074">
        <v>1053</v>
      </c>
      <c r="B2074" t="s">
        <v>2965</v>
      </c>
      <c r="C2074" t="s">
        <v>2975</v>
      </c>
      <c r="D2074">
        <v>4</v>
      </c>
      <c r="E2074" t="s">
        <v>23</v>
      </c>
      <c r="F2074" t="s">
        <v>2984</v>
      </c>
      <c r="G2074" t="s">
        <v>44</v>
      </c>
      <c r="H2074" t="s">
        <v>1218</v>
      </c>
      <c r="I2074" t="s">
        <v>2985</v>
      </c>
      <c r="J2074" t="s">
        <v>42</v>
      </c>
      <c r="K2074">
        <f>COUNTIFS(Bike_Data[Product Name],Bike_Data[[#This Row],[Product Name]])</f>
        <v>185</v>
      </c>
      <c r="L2074">
        <f>_xlfn.RANK.EQ(Bike_Data[[#This Row],[Product Name Count]],Bike_Data[Product Name Count])</f>
        <v>387</v>
      </c>
      <c r="M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4" t="s">
        <v>70</v>
      </c>
      <c r="O2074" t="s">
        <v>37</v>
      </c>
      <c r="P2074">
        <v>2</v>
      </c>
      <c r="Q2074">
        <v>599.99</v>
      </c>
      <c r="R2074">
        <v>0.2</v>
      </c>
      <c r="S2074" t="s">
        <v>47</v>
      </c>
      <c r="T2074">
        <v>2</v>
      </c>
      <c r="U2074" t="s">
        <v>44</v>
      </c>
      <c r="V2074" t="s">
        <v>48</v>
      </c>
      <c r="W2074" t="s">
        <v>49</v>
      </c>
      <c r="X2074" t="s">
        <v>50</v>
      </c>
    </row>
    <row r="2075" spans="1:24" hidden="1" x14ac:dyDescent="0.25">
      <c r="A2075">
        <v>1053</v>
      </c>
      <c r="B2075" t="s">
        <v>2965</v>
      </c>
      <c r="C2075" t="s">
        <v>2975</v>
      </c>
      <c r="D2075">
        <v>4</v>
      </c>
      <c r="E2075" t="s">
        <v>23</v>
      </c>
      <c r="F2075" t="s">
        <v>2984</v>
      </c>
      <c r="G2075" t="s">
        <v>44</v>
      </c>
      <c r="H2075" t="s">
        <v>1218</v>
      </c>
      <c r="I2075" t="s">
        <v>2985</v>
      </c>
      <c r="J2075" t="s">
        <v>118</v>
      </c>
      <c r="K2075">
        <f>COUNTIFS(Bike_Data[Product Name],Bike_Data[[#This Row],[Product Name]])</f>
        <v>100</v>
      </c>
      <c r="L2075">
        <f>_xlfn.RANK.EQ(Bike_Data[[#This Row],[Product Name Count]],Bike_Data[Product Name Count])</f>
        <v>1064</v>
      </c>
      <c r="M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5" t="s">
        <v>87</v>
      </c>
      <c r="O2075" t="s">
        <v>37</v>
      </c>
      <c r="P2075">
        <v>2</v>
      </c>
      <c r="Q2075">
        <v>299.99</v>
      </c>
      <c r="R2075">
        <v>0.2</v>
      </c>
      <c r="S2075" t="s">
        <v>47</v>
      </c>
      <c r="T2075">
        <v>12</v>
      </c>
      <c r="U2075" t="s">
        <v>44</v>
      </c>
      <c r="V2075" t="s">
        <v>48</v>
      </c>
      <c r="W2075" t="s">
        <v>49</v>
      </c>
      <c r="X2075" t="s">
        <v>50</v>
      </c>
    </row>
    <row r="2076" spans="1:24" hidden="1" x14ac:dyDescent="0.25">
      <c r="A2076">
        <v>1053</v>
      </c>
      <c r="B2076" t="s">
        <v>2965</v>
      </c>
      <c r="C2076" t="s">
        <v>2975</v>
      </c>
      <c r="D2076">
        <v>4</v>
      </c>
      <c r="E2076" t="s">
        <v>23</v>
      </c>
      <c r="F2076" t="s">
        <v>2984</v>
      </c>
      <c r="G2076" t="s">
        <v>44</v>
      </c>
      <c r="H2076" t="s">
        <v>1218</v>
      </c>
      <c r="I2076" t="s">
        <v>2985</v>
      </c>
      <c r="J2076" t="s">
        <v>1860</v>
      </c>
      <c r="K2076">
        <f>COUNTIFS(Bike_Data[Product Name],Bike_Data[[#This Row],[Product Name]])</f>
        <v>46</v>
      </c>
      <c r="L2076">
        <f>_xlfn.RANK.EQ(Bike_Data[[#This Row],[Product Name Count]],Bike_Data[Product Name Count])</f>
        <v>2374</v>
      </c>
      <c r="M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76" t="s">
        <v>36</v>
      </c>
      <c r="O2076" t="s">
        <v>1861</v>
      </c>
      <c r="P2076">
        <v>1</v>
      </c>
      <c r="Q2076">
        <v>449.99</v>
      </c>
      <c r="R2076">
        <v>0.1</v>
      </c>
      <c r="S2076" t="s">
        <v>47</v>
      </c>
      <c r="T2076">
        <v>23</v>
      </c>
      <c r="U2076" t="s">
        <v>44</v>
      </c>
      <c r="V2076" t="s">
        <v>48</v>
      </c>
      <c r="W2076" t="s">
        <v>49</v>
      </c>
      <c r="X2076" t="s">
        <v>50</v>
      </c>
    </row>
    <row r="2077" spans="1:24" hidden="1" x14ac:dyDescent="0.25">
      <c r="A2077">
        <v>1053</v>
      </c>
      <c r="B2077" t="s">
        <v>2965</v>
      </c>
      <c r="C2077" t="s">
        <v>2975</v>
      </c>
      <c r="D2077">
        <v>4</v>
      </c>
      <c r="E2077" t="s">
        <v>23</v>
      </c>
      <c r="F2077" t="s">
        <v>2984</v>
      </c>
      <c r="G2077" t="s">
        <v>44</v>
      </c>
      <c r="H2077" t="s">
        <v>1218</v>
      </c>
      <c r="I2077" t="s">
        <v>2985</v>
      </c>
      <c r="J2077" t="s">
        <v>1952</v>
      </c>
      <c r="K2077">
        <f>COUNTIFS(Bike_Data[Product Name],Bike_Data[[#This Row],[Product Name]])</f>
        <v>22</v>
      </c>
      <c r="L2077">
        <f>_xlfn.RANK.EQ(Bike_Data[[#This Row],[Product Name Count]],Bike_Data[Product Name Count])</f>
        <v>3283</v>
      </c>
      <c r="M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77" t="s">
        <v>1867</v>
      </c>
      <c r="O2077" t="s">
        <v>40</v>
      </c>
      <c r="P2077">
        <v>2</v>
      </c>
      <c r="Q2077">
        <v>3499.99</v>
      </c>
      <c r="R2077">
        <v>0.05</v>
      </c>
      <c r="S2077" t="s">
        <v>47</v>
      </c>
      <c r="T2077">
        <v>4</v>
      </c>
      <c r="U2077" t="s">
        <v>44</v>
      </c>
      <c r="V2077" t="s">
        <v>48</v>
      </c>
      <c r="W2077" t="s">
        <v>49</v>
      </c>
      <c r="X2077" t="s">
        <v>50</v>
      </c>
    </row>
    <row r="2078" spans="1:24" hidden="1" x14ac:dyDescent="0.25">
      <c r="A2078">
        <v>1053</v>
      </c>
      <c r="B2078" t="s">
        <v>2965</v>
      </c>
      <c r="C2078" t="s">
        <v>2975</v>
      </c>
      <c r="D2078">
        <v>4</v>
      </c>
      <c r="E2078" t="s">
        <v>23</v>
      </c>
      <c r="F2078" t="s">
        <v>2984</v>
      </c>
      <c r="G2078" t="s">
        <v>44</v>
      </c>
      <c r="H2078" t="s">
        <v>1218</v>
      </c>
      <c r="I2078" t="s">
        <v>2985</v>
      </c>
      <c r="J2078" t="s">
        <v>1876</v>
      </c>
      <c r="K2078">
        <f>COUNTIFS(Bike_Data[Product Name],Bike_Data[[#This Row],[Product Name]])</f>
        <v>20</v>
      </c>
      <c r="L2078">
        <f>_xlfn.RANK.EQ(Bike_Data[[#This Row],[Product Name Count]],Bike_Data[Product Name Count])</f>
        <v>3563</v>
      </c>
      <c r="M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78" t="s">
        <v>36</v>
      </c>
      <c r="O2078" t="s">
        <v>1861</v>
      </c>
      <c r="P2078">
        <v>2</v>
      </c>
      <c r="Q2078">
        <v>749.99</v>
      </c>
      <c r="R2078">
        <v>0.05</v>
      </c>
      <c r="S2078" t="s">
        <v>47</v>
      </c>
      <c r="T2078">
        <v>20</v>
      </c>
      <c r="U2078" t="s">
        <v>44</v>
      </c>
      <c r="V2078" t="s">
        <v>48</v>
      </c>
      <c r="W2078" t="s">
        <v>49</v>
      </c>
      <c r="X2078" t="s">
        <v>50</v>
      </c>
    </row>
    <row r="2079" spans="1:24" hidden="1" x14ac:dyDescent="0.25">
      <c r="A2079">
        <v>1054</v>
      </c>
      <c r="B2079" t="s">
        <v>2978</v>
      </c>
      <c r="C2079" t="s">
        <v>2975</v>
      </c>
      <c r="D2079">
        <v>4</v>
      </c>
      <c r="E2079" t="s">
        <v>23</v>
      </c>
      <c r="F2079" t="s">
        <v>2986</v>
      </c>
      <c r="G2079" t="s">
        <v>44</v>
      </c>
      <c r="H2079" t="s">
        <v>223</v>
      </c>
      <c r="I2079" t="s">
        <v>2987</v>
      </c>
      <c r="J2079" t="s">
        <v>42</v>
      </c>
      <c r="K2079">
        <f>COUNTIFS(Bike_Data[Product Name],Bike_Data[[#This Row],[Product Name]])</f>
        <v>185</v>
      </c>
      <c r="L2079">
        <f>_xlfn.RANK.EQ(Bike_Data[[#This Row],[Product Name Count]],Bike_Data[Product Name Count])</f>
        <v>387</v>
      </c>
      <c r="M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79" t="s">
        <v>36</v>
      </c>
      <c r="O2079" t="s">
        <v>37</v>
      </c>
      <c r="P2079">
        <v>1</v>
      </c>
      <c r="Q2079">
        <v>599.99</v>
      </c>
      <c r="R2079">
        <v>0.05</v>
      </c>
      <c r="S2079" t="s">
        <v>47</v>
      </c>
      <c r="T2079">
        <v>20</v>
      </c>
      <c r="U2079" t="s">
        <v>44</v>
      </c>
      <c r="V2079" t="s">
        <v>48</v>
      </c>
      <c r="W2079" t="s">
        <v>49</v>
      </c>
      <c r="X2079" t="s">
        <v>55</v>
      </c>
    </row>
    <row r="2080" spans="1:24" hidden="1" x14ac:dyDescent="0.25">
      <c r="A2080">
        <v>1054</v>
      </c>
      <c r="B2080" t="s">
        <v>2978</v>
      </c>
      <c r="C2080" t="s">
        <v>2975</v>
      </c>
      <c r="D2080">
        <v>4</v>
      </c>
      <c r="E2080" t="s">
        <v>23</v>
      </c>
      <c r="F2080" t="s">
        <v>2986</v>
      </c>
      <c r="G2080" t="s">
        <v>44</v>
      </c>
      <c r="H2080" t="s">
        <v>223</v>
      </c>
      <c r="I2080" t="s">
        <v>2987</v>
      </c>
      <c r="J2080" t="s">
        <v>2236</v>
      </c>
      <c r="K2080">
        <f>COUNTIFS(Bike_Data[Product Name],Bike_Data[[#This Row],[Product Name]])</f>
        <v>29</v>
      </c>
      <c r="L2080">
        <f>_xlfn.RANK.EQ(Bike_Data[[#This Row],[Product Name Count]],Bike_Data[Product Name Count])</f>
        <v>2566</v>
      </c>
      <c r="M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0" t="s">
        <v>39</v>
      </c>
      <c r="O2080" t="s">
        <v>30</v>
      </c>
      <c r="P2080">
        <v>2</v>
      </c>
      <c r="Q2080">
        <v>832.99</v>
      </c>
      <c r="R2080">
        <v>0.1</v>
      </c>
      <c r="S2080" t="s">
        <v>47</v>
      </c>
      <c r="T2080">
        <v>15</v>
      </c>
      <c r="U2080" t="s">
        <v>44</v>
      </c>
      <c r="V2080" t="s">
        <v>48</v>
      </c>
      <c r="W2080" t="s">
        <v>49</v>
      </c>
      <c r="X2080" t="s">
        <v>55</v>
      </c>
    </row>
    <row r="2081" spans="1:24" hidden="1" x14ac:dyDescent="0.25">
      <c r="A2081">
        <v>1055</v>
      </c>
      <c r="B2081" t="s">
        <v>2975</v>
      </c>
      <c r="C2081" t="s">
        <v>2988</v>
      </c>
      <c r="D2081">
        <v>4</v>
      </c>
      <c r="E2081" t="s">
        <v>23</v>
      </c>
      <c r="F2081" t="s">
        <v>2989</v>
      </c>
      <c r="G2081" t="s">
        <v>44</v>
      </c>
      <c r="H2081" t="s">
        <v>455</v>
      </c>
      <c r="I2081" t="s">
        <v>2990</v>
      </c>
      <c r="J2081" t="s">
        <v>78</v>
      </c>
      <c r="K2081">
        <f>COUNTIFS(Bike_Data[Product Name],Bike_Data[[#This Row],[Product Name]])</f>
        <v>193</v>
      </c>
      <c r="L2081">
        <f>_xlfn.RANK.EQ(Bike_Data[[#This Row],[Product Name Count]],Bike_Data[Product Name Count])</f>
        <v>1</v>
      </c>
      <c r="M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81" t="s">
        <v>36</v>
      </c>
      <c r="O2081" t="s">
        <v>37</v>
      </c>
      <c r="P2081">
        <v>2</v>
      </c>
      <c r="Q2081">
        <v>549.99</v>
      </c>
      <c r="R2081">
        <v>0.1</v>
      </c>
      <c r="S2081" t="s">
        <v>47</v>
      </c>
      <c r="T2081">
        <v>2</v>
      </c>
      <c r="U2081" t="s">
        <v>44</v>
      </c>
      <c r="V2081" t="s">
        <v>48</v>
      </c>
      <c r="W2081" t="s">
        <v>49</v>
      </c>
      <c r="X2081" t="s">
        <v>50</v>
      </c>
    </row>
    <row r="2082" spans="1:24" hidden="1" x14ac:dyDescent="0.25">
      <c r="A2082">
        <v>1055</v>
      </c>
      <c r="B2082" t="s">
        <v>2975</v>
      </c>
      <c r="C2082" t="s">
        <v>2988</v>
      </c>
      <c r="D2082">
        <v>4</v>
      </c>
      <c r="E2082" t="s">
        <v>23</v>
      </c>
      <c r="F2082" t="s">
        <v>2989</v>
      </c>
      <c r="G2082" t="s">
        <v>44</v>
      </c>
      <c r="H2082" t="s">
        <v>455</v>
      </c>
      <c r="I2082" t="s">
        <v>2990</v>
      </c>
      <c r="J2082" t="s">
        <v>1979</v>
      </c>
      <c r="K2082">
        <f>COUNTIFS(Bike_Data[Product Name],Bike_Data[[#This Row],[Product Name]])</f>
        <v>26</v>
      </c>
      <c r="L2082">
        <f>_xlfn.RANK.EQ(Bike_Data[[#This Row],[Product Name Count]],Bike_Data[Product Name Count])</f>
        <v>2762</v>
      </c>
      <c r="M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2" t="s">
        <v>87</v>
      </c>
      <c r="O2082" t="s">
        <v>37</v>
      </c>
      <c r="P2082">
        <v>2</v>
      </c>
      <c r="Q2082">
        <v>339.99</v>
      </c>
      <c r="R2082">
        <v>0.2</v>
      </c>
      <c r="S2082" t="s">
        <v>47</v>
      </c>
      <c r="T2082">
        <v>4</v>
      </c>
      <c r="U2082" t="s">
        <v>44</v>
      </c>
      <c r="V2082" t="s">
        <v>48</v>
      </c>
      <c r="W2082" t="s">
        <v>49</v>
      </c>
      <c r="X2082" t="s">
        <v>50</v>
      </c>
    </row>
    <row r="2083" spans="1:24" hidden="1" x14ac:dyDescent="0.25">
      <c r="A2083">
        <v>1055</v>
      </c>
      <c r="B2083" t="s">
        <v>2975</v>
      </c>
      <c r="C2083" t="s">
        <v>2988</v>
      </c>
      <c r="D2083">
        <v>4</v>
      </c>
      <c r="E2083" t="s">
        <v>23</v>
      </c>
      <c r="F2083" t="s">
        <v>2989</v>
      </c>
      <c r="G2083" t="s">
        <v>44</v>
      </c>
      <c r="H2083" t="s">
        <v>455</v>
      </c>
      <c r="I2083" t="s">
        <v>2990</v>
      </c>
      <c r="J2083" t="s">
        <v>1930</v>
      </c>
      <c r="K2083">
        <f>COUNTIFS(Bike_Data[Product Name],Bike_Data[[#This Row],[Product Name]])</f>
        <v>25</v>
      </c>
      <c r="L2083">
        <f>_xlfn.RANK.EQ(Bike_Data[[#This Row],[Product Name Count]],Bike_Data[Product Name Count])</f>
        <v>2944</v>
      </c>
      <c r="M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3" t="s">
        <v>39</v>
      </c>
      <c r="O2083" t="s">
        <v>40</v>
      </c>
      <c r="P2083">
        <v>2</v>
      </c>
      <c r="Q2083">
        <v>5299.99</v>
      </c>
      <c r="R2083">
        <v>7.0000000000000007E-2</v>
      </c>
      <c r="S2083" t="s">
        <v>47</v>
      </c>
      <c r="T2083">
        <v>2</v>
      </c>
      <c r="U2083" t="s">
        <v>44</v>
      </c>
      <c r="V2083" t="s">
        <v>48</v>
      </c>
      <c r="W2083" t="s">
        <v>49</v>
      </c>
      <c r="X2083" t="s">
        <v>50</v>
      </c>
    </row>
    <row r="2084" spans="1:24" hidden="1" x14ac:dyDescent="0.25">
      <c r="A2084">
        <v>1055</v>
      </c>
      <c r="B2084" t="s">
        <v>2975</v>
      </c>
      <c r="C2084" t="s">
        <v>2988</v>
      </c>
      <c r="D2084">
        <v>4</v>
      </c>
      <c r="E2084" t="s">
        <v>23</v>
      </c>
      <c r="F2084" t="s">
        <v>2989</v>
      </c>
      <c r="G2084" t="s">
        <v>44</v>
      </c>
      <c r="H2084" t="s">
        <v>455</v>
      </c>
      <c r="I2084" t="s">
        <v>2990</v>
      </c>
      <c r="J2084" t="s">
        <v>2045</v>
      </c>
      <c r="K2084">
        <f>COUNTIFS(Bike_Data[Product Name],Bike_Data[[#This Row],[Product Name]])</f>
        <v>24</v>
      </c>
      <c r="L2084">
        <f>_xlfn.RANK.EQ(Bike_Data[[#This Row],[Product Name Count]],Bike_Data[Product Name Count])</f>
        <v>3069</v>
      </c>
      <c r="M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4" t="s">
        <v>77</v>
      </c>
      <c r="O2084" t="s">
        <v>1861</v>
      </c>
      <c r="P2084">
        <v>1</v>
      </c>
      <c r="Q2084">
        <v>1559.99</v>
      </c>
      <c r="R2084">
        <v>0.2</v>
      </c>
      <c r="S2084" t="s">
        <v>47</v>
      </c>
      <c r="T2084">
        <v>1</v>
      </c>
      <c r="U2084" t="s">
        <v>44</v>
      </c>
      <c r="V2084" t="s">
        <v>48</v>
      </c>
      <c r="W2084" t="s">
        <v>49</v>
      </c>
      <c r="X2084" t="s">
        <v>50</v>
      </c>
    </row>
    <row r="2085" spans="1:24" hidden="1" x14ac:dyDescent="0.25">
      <c r="A2085">
        <v>1055</v>
      </c>
      <c r="B2085" t="s">
        <v>2975</v>
      </c>
      <c r="C2085" t="s">
        <v>2988</v>
      </c>
      <c r="D2085">
        <v>4</v>
      </c>
      <c r="E2085" t="s">
        <v>23</v>
      </c>
      <c r="F2085" t="s">
        <v>2989</v>
      </c>
      <c r="G2085" t="s">
        <v>44</v>
      </c>
      <c r="H2085" t="s">
        <v>455</v>
      </c>
      <c r="I2085" t="s">
        <v>2990</v>
      </c>
      <c r="J2085" t="s">
        <v>1943</v>
      </c>
      <c r="K2085">
        <f>COUNTIFS(Bike_Data[Product Name],Bike_Data[[#This Row],[Product Name]])</f>
        <v>15</v>
      </c>
      <c r="L2085">
        <f>_xlfn.RANK.EQ(Bike_Data[[#This Row],[Product Name Count]],Bike_Data[Product Name Count])</f>
        <v>4033</v>
      </c>
      <c r="M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85" t="s">
        <v>87</v>
      </c>
      <c r="O2085" t="s">
        <v>40</v>
      </c>
      <c r="P2085">
        <v>2</v>
      </c>
      <c r="Q2085">
        <v>149.99</v>
      </c>
      <c r="R2085">
        <v>0.1</v>
      </c>
      <c r="S2085" t="s">
        <v>47</v>
      </c>
      <c r="T2085">
        <v>21</v>
      </c>
      <c r="U2085" t="s">
        <v>44</v>
      </c>
      <c r="V2085" t="s">
        <v>48</v>
      </c>
      <c r="W2085" t="s">
        <v>49</v>
      </c>
      <c r="X2085" t="s">
        <v>50</v>
      </c>
    </row>
    <row r="2086" spans="1:24" hidden="1" x14ac:dyDescent="0.25">
      <c r="A2086">
        <v>1056</v>
      </c>
      <c r="B2086" t="s">
        <v>2975</v>
      </c>
      <c r="C2086" t="s">
        <v>2981</v>
      </c>
      <c r="D2086">
        <v>4</v>
      </c>
      <c r="E2086" t="s">
        <v>23</v>
      </c>
      <c r="F2086" t="s">
        <v>2991</v>
      </c>
      <c r="G2086" t="s">
        <v>44</v>
      </c>
      <c r="H2086" t="s">
        <v>163</v>
      </c>
      <c r="I2086" t="s">
        <v>2992</v>
      </c>
      <c r="J2086" t="s">
        <v>56</v>
      </c>
      <c r="K2086">
        <f>COUNTIFS(Bike_Data[Product Name],Bike_Data[[#This Row],[Product Name]])</f>
        <v>86</v>
      </c>
      <c r="L2086">
        <f>_xlfn.RANK.EQ(Bike_Data[[#This Row],[Product Name Count]],Bike_Data[Product Name Count])</f>
        <v>1915</v>
      </c>
      <c r="M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86" t="s">
        <v>39</v>
      </c>
      <c r="O2086" t="s">
        <v>30</v>
      </c>
      <c r="P2086">
        <v>1</v>
      </c>
      <c r="Q2086">
        <v>999.99</v>
      </c>
      <c r="R2086">
        <v>0.05</v>
      </c>
      <c r="S2086" t="s">
        <v>47</v>
      </c>
      <c r="T2086">
        <v>28</v>
      </c>
      <c r="U2086" t="s">
        <v>44</v>
      </c>
      <c r="V2086" t="s">
        <v>48</v>
      </c>
      <c r="W2086" t="s">
        <v>49</v>
      </c>
      <c r="X2086" t="s">
        <v>55</v>
      </c>
    </row>
    <row r="2087" spans="1:24" hidden="1" x14ac:dyDescent="0.25">
      <c r="A2087">
        <v>1057</v>
      </c>
      <c r="B2087" t="s">
        <v>2975</v>
      </c>
      <c r="C2087" t="s">
        <v>2981</v>
      </c>
      <c r="D2087">
        <v>4</v>
      </c>
      <c r="E2087" t="s">
        <v>23</v>
      </c>
      <c r="F2087" t="s">
        <v>2993</v>
      </c>
      <c r="G2087" t="s">
        <v>44</v>
      </c>
      <c r="H2087" t="s">
        <v>594</v>
      </c>
      <c r="I2087" t="s">
        <v>2994</v>
      </c>
      <c r="J2087" t="s">
        <v>2031</v>
      </c>
      <c r="K2087">
        <f>COUNTIFS(Bike_Data[Product Name],Bike_Data[[#This Row],[Product Name]])</f>
        <v>25</v>
      </c>
      <c r="L2087">
        <f>_xlfn.RANK.EQ(Bike_Data[[#This Row],[Product Name Count]],Bike_Data[Product Name Count])</f>
        <v>2944</v>
      </c>
      <c r="M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7" t="s">
        <v>70</v>
      </c>
      <c r="O2087" t="s">
        <v>1861</v>
      </c>
      <c r="P2087">
        <v>1</v>
      </c>
      <c r="Q2087">
        <v>533.99</v>
      </c>
      <c r="R2087">
        <v>0.2</v>
      </c>
      <c r="S2087" t="s">
        <v>47</v>
      </c>
      <c r="T2087">
        <v>3</v>
      </c>
      <c r="U2087" t="s">
        <v>44</v>
      </c>
      <c r="V2087" t="s">
        <v>48</v>
      </c>
      <c r="W2087" t="s">
        <v>49</v>
      </c>
      <c r="X2087" t="s">
        <v>55</v>
      </c>
    </row>
    <row r="2088" spans="1:24" hidden="1" x14ac:dyDescent="0.25">
      <c r="A2088">
        <v>1057</v>
      </c>
      <c r="B2088" t="s">
        <v>2975</v>
      </c>
      <c r="C2088" t="s">
        <v>2981</v>
      </c>
      <c r="D2088">
        <v>4</v>
      </c>
      <c r="E2088" t="s">
        <v>23</v>
      </c>
      <c r="F2088" t="s">
        <v>2993</v>
      </c>
      <c r="G2088" t="s">
        <v>44</v>
      </c>
      <c r="H2088" t="s">
        <v>594</v>
      </c>
      <c r="I2088" t="s">
        <v>2994</v>
      </c>
      <c r="J2088" t="s">
        <v>1912</v>
      </c>
      <c r="K2088">
        <f>COUNTIFS(Bike_Data[Product Name],Bike_Data[[#This Row],[Product Name]])</f>
        <v>22</v>
      </c>
      <c r="L2088">
        <f>_xlfn.RANK.EQ(Bike_Data[[#This Row],[Product Name Count]],Bike_Data[Product Name Count])</f>
        <v>3283</v>
      </c>
      <c r="M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88" t="s">
        <v>87</v>
      </c>
      <c r="O2088" t="s">
        <v>37</v>
      </c>
      <c r="P2088">
        <v>1</v>
      </c>
      <c r="Q2088">
        <v>349.99</v>
      </c>
      <c r="R2088">
        <v>0.05</v>
      </c>
      <c r="S2088" t="s">
        <v>47</v>
      </c>
      <c r="T2088">
        <v>15</v>
      </c>
      <c r="U2088" t="s">
        <v>44</v>
      </c>
      <c r="V2088" t="s">
        <v>48</v>
      </c>
      <c r="W2088" t="s">
        <v>49</v>
      </c>
      <c r="X2088" t="s">
        <v>55</v>
      </c>
    </row>
    <row r="2089" spans="1:24" hidden="1" x14ac:dyDescent="0.25">
      <c r="A2089">
        <v>1057</v>
      </c>
      <c r="B2089" t="s">
        <v>2975</v>
      </c>
      <c r="C2089" t="s">
        <v>2981</v>
      </c>
      <c r="D2089">
        <v>4</v>
      </c>
      <c r="E2089" t="s">
        <v>23</v>
      </c>
      <c r="F2089" t="s">
        <v>2993</v>
      </c>
      <c r="G2089" t="s">
        <v>44</v>
      </c>
      <c r="H2089" t="s">
        <v>594</v>
      </c>
      <c r="I2089" t="s">
        <v>2994</v>
      </c>
      <c r="J2089" t="s">
        <v>1988</v>
      </c>
      <c r="K2089">
        <f>COUNTIFS(Bike_Data[Product Name],Bike_Data[[#This Row],[Product Name]])</f>
        <v>12</v>
      </c>
      <c r="L2089">
        <f>_xlfn.RANK.EQ(Bike_Data[[#This Row],[Product Name Count]],Bike_Data[Product Name Count])</f>
        <v>4119</v>
      </c>
      <c r="M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89" t="s">
        <v>87</v>
      </c>
      <c r="O2089" t="s">
        <v>37</v>
      </c>
      <c r="P2089">
        <v>2</v>
      </c>
      <c r="Q2089">
        <v>489.99</v>
      </c>
      <c r="R2089">
        <v>0.05</v>
      </c>
      <c r="S2089" t="s">
        <v>47</v>
      </c>
      <c r="T2089">
        <v>14</v>
      </c>
      <c r="U2089" t="s">
        <v>44</v>
      </c>
      <c r="V2089" t="s">
        <v>48</v>
      </c>
      <c r="W2089" t="s">
        <v>49</v>
      </c>
      <c r="X2089" t="s">
        <v>55</v>
      </c>
    </row>
    <row r="2090" spans="1:24" hidden="1" x14ac:dyDescent="0.25">
      <c r="A2090">
        <v>1058</v>
      </c>
      <c r="B2090" t="s">
        <v>2981</v>
      </c>
      <c r="C2090" t="s">
        <v>2995</v>
      </c>
      <c r="D2090">
        <v>4</v>
      </c>
      <c r="E2090" t="s">
        <v>23</v>
      </c>
      <c r="F2090" t="s">
        <v>2996</v>
      </c>
      <c r="G2090" t="s">
        <v>44</v>
      </c>
      <c r="H2090" t="s">
        <v>203</v>
      </c>
      <c r="I2090" t="s">
        <v>2997</v>
      </c>
      <c r="J2090" t="s">
        <v>1869</v>
      </c>
      <c r="K2090">
        <f>COUNTIFS(Bike_Data[Product Name],Bike_Data[[#This Row],[Product Name]])</f>
        <v>28</v>
      </c>
      <c r="L2090">
        <f>_xlfn.RANK.EQ(Bike_Data[[#This Row],[Product Name Count]],Bike_Data[Product Name Count])</f>
        <v>2595</v>
      </c>
      <c r="M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90" t="s">
        <v>70</v>
      </c>
      <c r="O2090" t="s">
        <v>1861</v>
      </c>
      <c r="P2090">
        <v>1</v>
      </c>
      <c r="Q2090">
        <v>551.99</v>
      </c>
      <c r="R2090">
        <v>7.0000000000000007E-2</v>
      </c>
      <c r="S2090" t="s">
        <v>47</v>
      </c>
      <c r="T2090">
        <v>1</v>
      </c>
      <c r="U2090" t="s">
        <v>44</v>
      </c>
      <c r="V2090" t="s">
        <v>48</v>
      </c>
      <c r="W2090" t="s">
        <v>49</v>
      </c>
      <c r="X2090" t="s">
        <v>50</v>
      </c>
    </row>
    <row r="2091" spans="1:24" hidden="1" x14ac:dyDescent="0.25">
      <c r="A2091">
        <v>1058</v>
      </c>
      <c r="B2091" t="s">
        <v>2981</v>
      </c>
      <c r="C2091" t="s">
        <v>2995</v>
      </c>
      <c r="D2091">
        <v>4</v>
      </c>
      <c r="E2091" t="s">
        <v>23</v>
      </c>
      <c r="F2091" t="s">
        <v>2996</v>
      </c>
      <c r="G2091" t="s">
        <v>44</v>
      </c>
      <c r="H2091" t="s">
        <v>203</v>
      </c>
      <c r="I2091" t="s">
        <v>2997</v>
      </c>
      <c r="J2091" t="s">
        <v>1930</v>
      </c>
      <c r="K2091">
        <f>COUNTIFS(Bike_Data[Product Name],Bike_Data[[#This Row],[Product Name]])</f>
        <v>25</v>
      </c>
      <c r="L2091">
        <f>_xlfn.RANK.EQ(Bike_Data[[#This Row],[Product Name Count]],Bike_Data[Product Name Count])</f>
        <v>2944</v>
      </c>
      <c r="M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91" t="s">
        <v>39</v>
      </c>
      <c r="O2091" t="s">
        <v>40</v>
      </c>
      <c r="P2091">
        <v>1</v>
      </c>
      <c r="Q2091">
        <v>5299.99</v>
      </c>
      <c r="R2091">
        <v>0.1</v>
      </c>
      <c r="S2091" t="s">
        <v>47</v>
      </c>
      <c r="T2091">
        <v>2</v>
      </c>
      <c r="U2091" t="s">
        <v>44</v>
      </c>
      <c r="V2091" t="s">
        <v>48</v>
      </c>
      <c r="W2091" t="s">
        <v>49</v>
      </c>
      <c r="X2091" t="s">
        <v>50</v>
      </c>
    </row>
    <row r="2092" spans="1:24" hidden="1" x14ac:dyDescent="0.25">
      <c r="A2092">
        <v>1058</v>
      </c>
      <c r="B2092" t="s">
        <v>2981</v>
      </c>
      <c r="C2092" t="s">
        <v>2995</v>
      </c>
      <c r="D2092">
        <v>4</v>
      </c>
      <c r="E2092" t="s">
        <v>23</v>
      </c>
      <c r="F2092" t="s">
        <v>2996</v>
      </c>
      <c r="G2092" t="s">
        <v>44</v>
      </c>
      <c r="H2092" t="s">
        <v>203</v>
      </c>
      <c r="I2092" t="s">
        <v>2997</v>
      </c>
      <c r="J2092" t="s">
        <v>1953</v>
      </c>
      <c r="K2092">
        <f>COUNTIFS(Bike_Data[Product Name],Bike_Data[[#This Row],[Product Name]])</f>
        <v>24</v>
      </c>
      <c r="L2092">
        <f>_xlfn.RANK.EQ(Bike_Data[[#This Row],[Product Name Count]],Bike_Data[Product Name Count])</f>
        <v>3069</v>
      </c>
      <c r="M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92" t="s">
        <v>39</v>
      </c>
      <c r="O2092" t="s">
        <v>40</v>
      </c>
      <c r="P2092">
        <v>2</v>
      </c>
      <c r="Q2092">
        <v>999.99</v>
      </c>
      <c r="R2092">
        <v>0.05</v>
      </c>
      <c r="S2092" t="s">
        <v>47</v>
      </c>
      <c r="T2092">
        <v>29</v>
      </c>
      <c r="U2092" t="s">
        <v>44</v>
      </c>
      <c r="V2092" t="s">
        <v>48</v>
      </c>
      <c r="W2092" t="s">
        <v>49</v>
      </c>
      <c r="X2092" t="s">
        <v>50</v>
      </c>
    </row>
    <row r="2093" spans="1:24" hidden="1" x14ac:dyDescent="0.25">
      <c r="A2093">
        <v>1059</v>
      </c>
      <c r="B2093" t="s">
        <v>2995</v>
      </c>
      <c r="C2093" t="s">
        <v>2998</v>
      </c>
      <c r="D2093">
        <v>4</v>
      </c>
      <c r="E2093" t="s">
        <v>23</v>
      </c>
      <c r="F2093" t="s">
        <v>2999</v>
      </c>
      <c r="G2093" t="s">
        <v>44</v>
      </c>
      <c r="H2093" t="s">
        <v>2200</v>
      </c>
      <c r="I2093" t="s">
        <v>3000</v>
      </c>
      <c r="J2093" t="s">
        <v>109</v>
      </c>
      <c r="K2093">
        <f>COUNTIFS(Bike_Data[Product Name],Bike_Data[[#This Row],[Product Name]])</f>
        <v>193</v>
      </c>
      <c r="L2093">
        <f>_xlfn.RANK.EQ(Bike_Data[[#This Row],[Product Name Count]],Bike_Data[Product Name Count])</f>
        <v>1</v>
      </c>
      <c r="M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93" t="s">
        <v>36</v>
      </c>
      <c r="O2093" t="s">
        <v>37</v>
      </c>
      <c r="P2093">
        <v>1</v>
      </c>
      <c r="Q2093">
        <v>269.99</v>
      </c>
      <c r="R2093">
        <v>7.0000000000000007E-2</v>
      </c>
      <c r="S2093" t="s">
        <v>47</v>
      </c>
      <c r="T2093">
        <v>1</v>
      </c>
      <c r="U2093" t="s">
        <v>44</v>
      </c>
      <c r="V2093" t="s">
        <v>48</v>
      </c>
      <c r="W2093" t="s">
        <v>49</v>
      </c>
      <c r="X2093" t="s">
        <v>55</v>
      </c>
    </row>
    <row r="2094" spans="1:24" hidden="1" x14ac:dyDescent="0.25">
      <c r="A2094">
        <v>1059</v>
      </c>
      <c r="B2094" t="s">
        <v>2995</v>
      </c>
      <c r="C2094" t="s">
        <v>2998</v>
      </c>
      <c r="D2094">
        <v>4</v>
      </c>
      <c r="E2094" t="s">
        <v>23</v>
      </c>
      <c r="F2094" t="s">
        <v>2999</v>
      </c>
      <c r="G2094" t="s">
        <v>44</v>
      </c>
      <c r="H2094" t="s">
        <v>2200</v>
      </c>
      <c r="I2094" t="s">
        <v>3000</v>
      </c>
      <c r="J2094" t="s">
        <v>92</v>
      </c>
      <c r="K2094">
        <f>COUNTIFS(Bike_Data[Product Name],Bike_Data[[#This Row],[Product Name]])</f>
        <v>101</v>
      </c>
      <c r="L2094">
        <f>_xlfn.RANK.EQ(Bike_Data[[#This Row],[Product Name Count]],Bike_Data[Product Name Count])</f>
        <v>862</v>
      </c>
      <c r="M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94" t="s">
        <v>39</v>
      </c>
      <c r="O2094" t="s">
        <v>40</v>
      </c>
      <c r="P2094">
        <v>1</v>
      </c>
      <c r="Q2094">
        <v>3999.99</v>
      </c>
      <c r="R2094">
        <v>0.1</v>
      </c>
      <c r="S2094" t="s">
        <v>47</v>
      </c>
      <c r="T2094">
        <v>8</v>
      </c>
      <c r="U2094" t="s">
        <v>44</v>
      </c>
      <c r="V2094" t="s">
        <v>48</v>
      </c>
      <c r="W2094" t="s">
        <v>49</v>
      </c>
      <c r="X2094" t="s">
        <v>55</v>
      </c>
    </row>
    <row r="2095" spans="1:24" hidden="1" x14ac:dyDescent="0.25">
      <c r="A2095">
        <v>1059</v>
      </c>
      <c r="B2095" t="s">
        <v>2995</v>
      </c>
      <c r="C2095" t="s">
        <v>2998</v>
      </c>
      <c r="D2095">
        <v>4</v>
      </c>
      <c r="E2095" t="s">
        <v>23</v>
      </c>
      <c r="F2095" t="s">
        <v>2999</v>
      </c>
      <c r="G2095" t="s">
        <v>44</v>
      </c>
      <c r="H2095" t="s">
        <v>2200</v>
      </c>
      <c r="I2095" t="s">
        <v>3000</v>
      </c>
      <c r="J2095" t="s">
        <v>2466</v>
      </c>
      <c r="K2095">
        <f>COUNTIFS(Bike_Data[Product Name],Bike_Data[[#This Row],[Product Name]])</f>
        <v>19</v>
      </c>
      <c r="L2095">
        <f>_xlfn.RANK.EQ(Bike_Data[[#This Row],[Product Name Count]],Bike_Data[Product Name Count])</f>
        <v>3683</v>
      </c>
      <c r="M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095" t="s">
        <v>39</v>
      </c>
      <c r="O2095" t="s">
        <v>1857</v>
      </c>
      <c r="P2095">
        <v>2</v>
      </c>
      <c r="Q2095">
        <v>1409.99</v>
      </c>
      <c r="R2095">
        <v>0.05</v>
      </c>
      <c r="S2095" t="s">
        <v>47</v>
      </c>
      <c r="T2095">
        <v>18</v>
      </c>
      <c r="U2095" t="s">
        <v>44</v>
      </c>
      <c r="V2095" t="s">
        <v>48</v>
      </c>
      <c r="W2095" t="s">
        <v>49</v>
      </c>
      <c r="X2095" t="s">
        <v>55</v>
      </c>
    </row>
    <row r="2096" spans="1:24" hidden="1" x14ac:dyDescent="0.25">
      <c r="A2096">
        <v>1060</v>
      </c>
      <c r="B2096" t="s">
        <v>2988</v>
      </c>
      <c r="C2096" t="s">
        <v>2998</v>
      </c>
      <c r="D2096">
        <v>4</v>
      </c>
      <c r="E2096" t="s">
        <v>23</v>
      </c>
      <c r="F2096" t="s">
        <v>3001</v>
      </c>
      <c r="G2096" t="s">
        <v>44</v>
      </c>
      <c r="H2096" t="s">
        <v>914</v>
      </c>
      <c r="I2096" t="s">
        <v>3002</v>
      </c>
      <c r="J2096" t="s">
        <v>92</v>
      </c>
      <c r="K2096">
        <f>COUNTIFS(Bike_Data[Product Name],Bike_Data[[#This Row],[Product Name]])</f>
        <v>101</v>
      </c>
      <c r="L2096">
        <f>_xlfn.RANK.EQ(Bike_Data[[#This Row],[Product Name Count]],Bike_Data[Product Name Count])</f>
        <v>862</v>
      </c>
      <c r="M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096" t="s">
        <v>39</v>
      </c>
      <c r="O2096" t="s">
        <v>40</v>
      </c>
      <c r="P2096">
        <v>1</v>
      </c>
      <c r="Q2096">
        <v>3999.99</v>
      </c>
      <c r="R2096">
        <v>7.0000000000000007E-2</v>
      </c>
      <c r="S2096" t="s">
        <v>47</v>
      </c>
      <c r="T2096">
        <v>8</v>
      </c>
      <c r="U2096" t="s">
        <v>44</v>
      </c>
      <c r="V2096" t="s">
        <v>48</v>
      </c>
      <c r="W2096" t="s">
        <v>49</v>
      </c>
      <c r="X2096" t="s">
        <v>50</v>
      </c>
    </row>
    <row r="2097" spans="1:24" hidden="1" x14ac:dyDescent="0.25">
      <c r="A2097">
        <v>1060</v>
      </c>
      <c r="B2097" t="s">
        <v>2988</v>
      </c>
      <c r="C2097" t="s">
        <v>2998</v>
      </c>
      <c r="D2097">
        <v>4</v>
      </c>
      <c r="E2097" t="s">
        <v>23</v>
      </c>
      <c r="F2097" t="s">
        <v>3001</v>
      </c>
      <c r="G2097" t="s">
        <v>44</v>
      </c>
      <c r="H2097" t="s">
        <v>914</v>
      </c>
      <c r="I2097" t="s">
        <v>3002</v>
      </c>
      <c r="J2097" t="s">
        <v>104</v>
      </c>
      <c r="K2097">
        <f>COUNTIFS(Bike_Data[Product Name],Bike_Data[[#This Row],[Product Name]])</f>
        <v>97</v>
      </c>
      <c r="L2097">
        <f>_xlfn.RANK.EQ(Bike_Data[[#This Row],[Product Name Count]],Bike_Data[Product Name Count])</f>
        <v>1262</v>
      </c>
      <c r="M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097" t="s">
        <v>29</v>
      </c>
      <c r="O2097" t="s">
        <v>30</v>
      </c>
      <c r="P2097">
        <v>2</v>
      </c>
      <c r="Q2097">
        <v>1680.99</v>
      </c>
      <c r="R2097">
        <v>7.0000000000000007E-2</v>
      </c>
      <c r="S2097" t="s">
        <v>47</v>
      </c>
      <c r="T2097">
        <v>21</v>
      </c>
      <c r="U2097" t="s">
        <v>44</v>
      </c>
      <c r="V2097" t="s">
        <v>48</v>
      </c>
      <c r="W2097" t="s">
        <v>49</v>
      </c>
      <c r="X2097" t="s">
        <v>50</v>
      </c>
    </row>
    <row r="2098" spans="1:24" hidden="1" x14ac:dyDescent="0.25">
      <c r="A2098">
        <v>1060</v>
      </c>
      <c r="B2098" t="s">
        <v>2988</v>
      </c>
      <c r="C2098" t="s">
        <v>2998</v>
      </c>
      <c r="D2098">
        <v>4</v>
      </c>
      <c r="E2098" t="s">
        <v>23</v>
      </c>
      <c r="F2098" t="s">
        <v>3001</v>
      </c>
      <c r="G2098" t="s">
        <v>44</v>
      </c>
      <c r="H2098" t="s">
        <v>914</v>
      </c>
      <c r="I2098" t="s">
        <v>3002</v>
      </c>
      <c r="J2098" t="s">
        <v>1874</v>
      </c>
      <c r="K2098">
        <f>COUNTIFS(Bike_Data[Product Name],Bike_Data[[#This Row],[Product Name]])</f>
        <v>25</v>
      </c>
      <c r="L2098">
        <f>_xlfn.RANK.EQ(Bike_Data[[#This Row],[Product Name Count]],Bike_Data[Product Name Count])</f>
        <v>2944</v>
      </c>
      <c r="M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98" t="s">
        <v>77</v>
      </c>
      <c r="O2098" t="s">
        <v>40</v>
      </c>
      <c r="P2098">
        <v>2</v>
      </c>
      <c r="Q2098">
        <v>4999.99</v>
      </c>
      <c r="R2098">
        <v>0.1</v>
      </c>
      <c r="S2098" t="s">
        <v>47</v>
      </c>
      <c r="T2098">
        <v>20</v>
      </c>
      <c r="U2098" t="s">
        <v>44</v>
      </c>
      <c r="V2098" t="s">
        <v>48</v>
      </c>
      <c r="W2098" t="s">
        <v>49</v>
      </c>
      <c r="X2098" t="s">
        <v>50</v>
      </c>
    </row>
    <row r="2099" spans="1:24" hidden="1" x14ac:dyDescent="0.25">
      <c r="A2099">
        <v>1060</v>
      </c>
      <c r="B2099" t="s">
        <v>2988</v>
      </c>
      <c r="C2099" t="s">
        <v>2998</v>
      </c>
      <c r="D2099">
        <v>4</v>
      </c>
      <c r="E2099" t="s">
        <v>23</v>
      </c>
      <c r="F2099" t="s">
        <v>3001</v>
      </c>
      <c r="G2099" t="s">
        <v>44</v>
      </c>
      <c r="H2099" t="s">
        <v>914</v>
      </c>
      <c r="I2099" t="s">
        <v>3002</v>
      </c>
      <c r="J2099" t="s">
        <v>1881</v>
      </c>
      <c r="K2099">
        <f>COUNTIFS(Bike_Data[Product Name],Bike_Data[[#This Row],[Product Name]])</f>
        <v>22</v>
      </c>
      <c r="L2099">
        <f>_xlfn.RANK.EQ(Bike_Data[[#This Row],[Product Name Count]],Bike_Data[Product Name Count])</f>
        <v>3283</v>
      </c>
      <c r="M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099" t="s">
        <v>39</v>
      </c>
      <c r="O2099" t="s">
        <v>30</v>
      </c>
      <c r="P2099">
        <v>2</v>
      </c>
      <c r="Q2099">
        <v>999.99</v>
      </c>
      <c r="R2099">
        <v>0.05</v>
      </c>
      <c r="S2099" t="s">
        <v>47</v>
      </c>
      <c r="T2099">
        <v>17</v>
      </c>
      <c r="U2099" t="s">
        <v>44</v>
      </c>
      <c r="V2099" t="s">
        <v>48</v>
      </c>
      <c r="W2099" t="s">
        <v>49</v>
      </c>
      <c r="X2099" t="s">
        <v>50</v>
      </c>
    </row>
    <row r="2100" spans="1:24" hidden="1" x14ac:dyDescent="0.25">
      <c r="A2100">
        <v>1061</v>
      </c>
      <c r="B2100" t="s">
        <v>2988</v>
      </c>
      <c r="C2100" t="s">
        <v>3003</v>
      </c>
      <c r="D2100">
        <v>4</v>
      </c>
      <c r="E2100" t="s">
        <v>23</v>
      </c>
      <c r="F2100" t="s">
        <v>3004</v>
      </c>
      <c r="G2100" t="s">
        <v>44</v>
      </c>
      <c r="H2100" t="s">
        <v>635</v>
      </c>
      <c r="I2100" t="s">
        <v>3005</v>
      </c>
      <c r="J2100" t="s">
        <v>86</v>
      </c>
      <c r="K2100">
        <f>COUNTIFS(Bike_Data[Product Name],Bike_Data[[#This Row],[Product Name]])</f>
        <v>180</v>
      </c>
      <c r="L2100">
        <f>_xlfn.RANK.EQ(Bike_Data[[#This Row],[Product Name Count]],Bike_Data[Product Name Count])</f>
        <v>572</v>
      </c>
      <c r="M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00" t="s">
        <v>36</v>
      </c>
      <c r="O2100" t="s">
        <v>37</v>
      </c>
      <c r="P2100">
        <v>1</v>
      </c>
      <c r="Q2100">
        <v>269.99</v>
      </c>
      <c r="R2100">
        <v>7.0000000000000007E-2</v>
      </c>
      <c r="S2100" t="s">
        <v>47</v>
      </c>
      <c r="T2100">
        <v>18</v>
      </c>
      <c r="U2100" t="s">
        <v>44</v>
      </c>
      <c r="V2100" t="s">
        <v>48</v>
      </c>
      <c r="W2100" t="s">
        <v>49</v>
      </c>
      <c r="X2100" t="s">
        <v>55</v>
      </c>
    </row>
    <row r="2101" spans="1:24" hidden="1" x14ac:dyDescent="0.25">
      <c r="A2101">
        <v>1061</v>
      </c>
      <c r="B2101" t="s">
        <v>2988</v>
      </c>
      <c r="C2101" t="s">
        <v>3003</v>
      </c>
      <c r="D2101">
        <v>4</v>
      </c>
      <c r="E2101" t="s">
        <v>23</v>
      </c>
      <c r="F2101" t="s">
        <v>3004</v>
      </c>
      <c r="G2101" t="s">
        <v>44</v>
      </c>
      <c r="H2101" t="s">
        <v>635</v>
      </c>
      <c r="I2101" t="s">
        <v>3005</v>
      </c>
      <c r="J2101" t="s">
        <v>165</v>
      </c>
      <c r="K2101">
        <f>COUNTIFS(Bike_Data[Product Name],Bike_Data[[#This Row],[Product Name]])</f>
        <v>78</v>
      </c>
      <c r="L2101">
        <f>_xlfn.RANK.EQ(Bike_Data[[#This Row],[Product Name Count]],Bike_Data[Product Name Count])</f>
        <v>2170</v>
      </c>
      <c r="M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01" t="s">
        <v>36</v>
      </c>
      <c r="O2101" t="s">
        <v>69</v>
      </c>
      <c r="P2101">
        <v>1</v>
      </c>
      <c r="Q2101">
        <v>449</v>
      </c>
      <c r="R2101">
        <v>0.1</v>
      </c>
      <c r="S2101" t="s">
        <v>47</v>
      </c>
      <c r="T2101">
        <v>15</v>
      </c>
      <c r="U2101" t="s">
        <v>44</v>
      </c>
      <c r="V2101" t="s">
        <v>48</v>
      </c>
      <c r="W2101" t="s">
        <v>49</v>
      </c>
      <c r="X2101" t="s">
        <v>55</v>
      </c>
    </row>
    <row r="2102" spans="1:24" hidden="1" x14ac:dyDescent="0.25">
      <c r="A2102">
        <v>1062</v>
      </c>
      <c r="B2102" t="s">
        <v>2988</v>
      </c>
      <c r="C2102" t="s">
        <v>3003</v>
      </c>
      <c r="D2102">
        <v>4</v>
      </c>
      <c r="E2102" t="s">
        <v>23</v>
      </c>
      <c r="F2102" t="s">
        <v>3006</v>
      </c>
      <c r="G2102" t="s">
        <v>44</v>
      </c>
      <c r="H2102" t="s">
        <v>203</v>
      </c>
      <c r="I2102" t="s">
        <v>3007</v>
      </c>
      <c r="J2102" t="s">
        <v>78</v>
      </c>
      <c r="K2102">
        <f>COUNTIFS(Bike_Data[Product Name],Bike_Data[[#This Row],[Product Name]])</f>
        <v>193</v>
      </c>
      <c r="L2102">
        <f>_xlfn.RANK.EQ(Bike_Data[[#This Row],[Product Name Count]],Bike_Data[Product Name Count])</f>
        <v>1</v>
      </c>
      <c r="M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02" t="s">
        <v>36</v>
      </c>
      <c r="O2102" t="s">
        <v>37</v>
      </c>
      <c r="P2102">
        <v>1</v>
      </c>
      <c r="Q2102">
        <v>549.99</v>
      </c>
      <c r="R2102">
        <v>0.2</v>
      </c>
      <c r="S2102" t="s">
        <v>47</v>
      </c>
      <c r="T2102">
        <v>2</v>
      </c>
      <c r="U2102" t="s">
        <v>44</v>
      </c>
      <c r="V2102" t="s">
        <v>48</v>
      </c>
      <c r="W2102" t="s">
        <v>49</v>
      </c>
      <c r="X2102" t="s">
        <v>50</v>
      </c>
    </row>
    <row r="2103" spans="1:24" hidden="1" x14ac:dyDescent="0.25">
      <c r="A2103">
        <v>1062</v>
      </c>
      <c r="B2103" t="s">
        <v>2988</v>
      </c>
      <c r="C2103" t="s">
        <v>3003</v>
      </c>
      <c r="D2103">
        <v>4</v>
      </c>
      <c r="E2103" t="s">
        <v>23</v>
      </c>
      <c r="F2103" t="s">
        <v>3006</v>
      </c>
      <c r="G2103" t="s">
        <v>44</v>
      </c>
      <c r="H2103" t="s">
        <v>203</v>
      </c>
      <c r="I2103" t="s">
        <v>3007</v>
      </c>
      <c r="J2103" t="s">
        <v>109</v>
      </c>
      <c r="K2103">
        <f>COUNTIFS(Bike_Data[Product Name],Bike_Data[[#This Row],[Product Name]])</f>
        <v>193</v>
      </c>
      <c r="L2103">
        <f>_xlfn.RANK.EQ(Bike_Data[[#This Row],[Product Name Count]],Bike_Data[Product Name Count])</f>
        <v>1</v>
      </c>
      <c r="M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03" t="s">
        <v>36</v>
      </c>
      <c r="O2103" t="s">
        <v>37</v>
      </c>
      <c r="P2103">
        <v>1</v>
      </c>
      <c r="Q2103">
        <v>269.99</v>
      </c>
      <c r="R2103">
        <v>0.05</v>
      </c>
      <c r="S2103" t="s">
        <v>47</v>
      </c>
      <c r="T2103">
        <v>1</v>
      </c>
      <c r="U2103" t="s">
        <v>44</v>
      </c>
      <c r="V2103" t="s">
        <v>48</v>
      </c>
      <c r="W2103" t="s">
        <v>49</v>
      </c>
      <c r="X2103" t="s">
        <v>50</v>
      </c>
    </row>
    <row r="2104" spans="1:24" hidden="1" x14ac:dyDescent="0.25">
      <c r="A2104">
        <v>1062</v>
      </c>
      <c r="B2104" t="s">
        <v>2988</v>
      </c>
      <c r="C2104" t="s">
        <v>3003</v>
      </c>
      <c r="D2104">
        <v>4</v>
      </c>
      <c r="E2104" t="s">
        <v>23</v>
      </c>
      <c r="F2104" t="s">
        <v>3006</v>
      </c>
      <c r="G2104" t="s">
        <v>44</v>
      </c>
      <c r="H2104" t="s">
        <v>203</v>
      </c>
      <c r="I2104" t="s">
        <v>3007</v>
      </c>
      <c r="J2104" t="s">
        <v>127</v>
      </c>
      <c r="K2104">
        <f>COUNTIFS(Bike_Data[Product Name],Bike_Data[[#This Row],[Product Name]])</f>
        <v>91</v>
      </c>
      <c r="L2104">
        <f>_xlfn.RANK.EQ(Bike_Data[[#This Row],[Product Name Count]],Bike_Data[Product Name Count])</f>
        <v>1553</v>
      </c>
      <c r="M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04" t="s">
        <v>39</v>
      </c>
      <c r="O2104" t="s">
        <v>128</v>
      </c>
      <c r="P2104">
        <v>1</v>
      </c>
      <c r="Q2104">
        <v>1320.99</v>
      </c>
      <c r="R2104">
        <v>0.05</v>
      </c>
      <c r="S2104" t="s">
        <v>47</v>
      </c>
      <c r="T2104">
        <v>1</v>
      </c>
      <c r="U2104" t="s">
        <v>44</v>
      </c>
      <c r="V2104" t="s">
        <v>48</v>
      </c>
      <c r="W2104" t="s">
        <v>49</v>
      </c>
      <c r="X2104" t="s">
        <v>50</v>
      </c>
    </row>
    <row r="2105" spans="1:24" hidden="1" x14ac:dyDescent="0.25">
      <c r="A2105">
        <v>1062</v>
      </c>
      <c r="B2105" t="s">
        <v>2988</v>
      </c>
      <c r="C2105" t="s">
        <v>3003</v>
      </c>
      <c r="D2105">
        <v>4</v>
      </c>
      <c r="E2105" t="s">
        <v>23</v>
      </c>
      <c r="F2105" t="s">
        <v>3006</v>
      </c>
      <c r="G2105" t="s">
        <v>44</v>
      </c>
      <c r="H2105" t="s">
        <v>203</v>
      </c>
      <c r="I2105" t="s">
        <v>3007</v>
      </c>
      <c r="J2105" t="s">
        <v>2140</v>
      </c>
      <c r="K2105">
        <f>COUNTIFS(Bike_Data[Product Name],Bike_Data[[#This Row],[Product Name]])</f>
        <v>18</v>
      </c>
      <c r="L2105">
        <f>_xlfn.RANK.EQ(Bike_Data[[#This Row],[Product Name Count]],Bike_Data[Product Name Count])</f>
        <v>3778</v>
      </c>
      <c r="M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05" t="s">
        <v>70</v>
      </c>
      <c r="O2105" t="s">
        <v>1861</v>
      </c>
      <c r="P2105">
        <v>2</v>
      </c>
      <c r="Q2105">
        <v>470.99</v>
      </c>
      <c r="R2105">
        <v>0.2</v>
      </c>
      <c r="S2105" t="s">
        <v>47</v>
      </c>
      <c r="T2105">
        <v>6</v>
      </c>
      <c r="U2105" t="s">
        <v>44</v>
      </c>
      <c r="V2105" t="s">
        <v>48</v>
      </c>
      <c r="W2105" t="s">
        <v>49</v>
      </c>
      <c r="X2105" t="s">
        <v>50</v>
      </c>
    </row>
    <row r="2106" spans="1:24" hidden="1" x14ac:dyDescent="0.25">
      <c r="A2106">
        <v>1065</v>
      </c>
      <c r="B2106" t="s">
        <v>2998</v>
      </c>
      <c r="C2106" t="s">
        <v>3009</v>
      </c>
      <c r="D2106">
        <v>4</v>
      </c>
      <c r="E2106" t="s">
        <v>23</v>
      </c>
      <c r="F2106" t="s">
        <v>3015</v>
      </c>
      <c r="G2106" t="s">
        <v>44</v>
      </c>
      <c r="H2106" t="s">
        <v>1982</v>
      </c>
      <c r="I2106" t="s">
        <v>3016</v>
      </c>
      <c r="J2106" t="s">
        <v>1995</v>
      </c>
      <c r="K2106">
        <f>COUNTIFS(Bike_Data[Product Name],Bike_Data[[#This Row],[Product Name]])</f>
        <v>28</v>
      </c>
      <c r="L2106">
        <f>_xlfn.RANK.EQ(Bike_Data[[#This Row],[Product Name Count]],Bike_Data[Product Name Count])</f>
        <v>2595</v>
      </c>
      <c r="M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06" t="s">
        <v>1867</v>
      </c>
      <c r="O2106" t="s">
        <v>40</v>
      </c>
      <c r="P2106">
        <v>2</v>
      </c>
      <c r="Q2106">
        <v>1499.99</v>
      </c>
      <c r="R2106">
        <v>7.0000000000000007E-2</v>
      </c>
      <c r="S2106" t="s">
        <v>47</v>
      </c>
      <c r="T2106">
        <v>20</v>
      </c>
      <c r="U2106" t="s">
        <v>44</v>
      </c>
      <c r="V2106" t="s">
        <v>48</v>
      </c>
      <c r="W2106" t="s">
        <v>49</v>
      </c>
      <c r="X2106" t="s">
        <v>55</v>
      </c>
    </row>
    <row r="2107" spans="1:24" hidden="1" x14ac:dyDescent="0.25">
      <c r="A2107">
        <v>1065</v>
      </c>
      <c r="B2107" t="s">
        <v>2998</v>
      </c>
      <c r="C2107" t="s">
        <v>3009</v>
      </c>
      <c r="D2107">
        <v>4</v>
      </c>
      <c r="E2107" t="s">
        <v>23</v>
      </c>
      <c r="F2107" t="s">
        <v>3015</v>
      </c>
      <c r="G2107" t="s">
        <v>44</v>
      </c>
      <c r="H2107" t="s">
        <v>1982</v>
      </c>
      <c r="I2107" t="s">
        <v>3016</v>
      </c>
      <c r="J2107" t="s">
        <v>1869</v>
      </c>
      <c r="K2107">
        <f>COUNTIFS(Bike_Data[Product Name],Bike_Data[[#This Row],[Product Name]])</f>
        <v>28</v>
      </c>
      <c r="L2107">
        <f>_xlfn.RANK.EQ(Bike_Data[[#This Row],[Product Name Count]],Bike_Data[Product Name Count])</f>
        <v>2595</v>
      </c>
      <c r="M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07" t="s">
        <v>70</v>
      </c>
      <c r="O2107" t="s">
        <v>1861</v>
      </c>
      <c r="P2107">
        <v>2</v>
      </c>
      <c r="Q2107">
        <v>551.99</v>
      </c>
      <c r="R2107">
        <v>0.05</v>
      </c>
      <c r="S2107" t="s">
        <v>47</v>
      </c>
      <c r="T2107">
        <v>1</v>
      </c>
      <c r="U2107" t="s">
        <v>44</v>
      </c>
      <c r="V2107" t="s">
        <v>48</v>
      </c>
      <c r="W2107" t="s">
        <v>49</v>
      </c>
      <c r="X2107" t="s">
        <v>55</v>
      </c>
    </row>
    <row r="2108" spans="1:24" hidden="1" x14ac:dyDescent="0.25">
      <c r="A2108">
        <v>1065</v>
      </c>
      <c r="B2108" t="s">
        <v>2998</v>
      </c>
      <c r="C2108" t="s">
        <v>3009</v>
      </c>
      <c r="D2108">
        <v>4</v>
      </c>
      <c r="E2108" t="s">
        <v>23</v>
      </c>
      <c r="F2108" t="s">
        <v>3015</v>
      </c>
      <c r="G2108" t="s">
        <v>44</v>
      </c>
      <c r="H2108" t="s">
        <v>1982</v>
      </c>
      <c r="I2108" t="s">
        <v>3016</v>
      </c>
      <c r="J2108" t="s">
        <v>1964</v>
      </c>
      <c r="K2108">
        <f>COUNTIFS(Bike_Data[Product Name],Bike_Data[[#This Row],[Product Name]])</f>
        <v>21</v>
      </c>
      <c r="L2108">
        <f>_xlfn.RANK.EQ(Bike_Data[[#This Row],[Product Name Count]],Bike_Data[Product Name Count])</f>
        <v>3437</v>
      </c>
      <c r="M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08" t="s">
        <v>29</v>
      </c>
      <c r="O2108" t="s">
        <v>40</v>
      </c>
      <c r="P2108">
        <v>1</v>
      </c>
      <c r="Q2108">
        <v>3499.99</v>
      </c>
      <c r="R2108">
        <v>7.0000000000000007E-2</v>
      </c>
      <c r="S2108" t="s">
        <v>47</v>
      </c>
      <c r="T2108">
        <v>5</v>
      </c>
      <c r="U2108" t="s">
        <v>44</v>
      </c>
      <c r="V2108" t="s">
        <v>48</v>
      </c>
      <c r="W2108" t="s">
        <v>49</v>
      </c>
      <c r="X2108" t="s">
        <v>55</v>
      </c>
    </row>
    <row r="2109" spans="1:24" hidden="1" x14ac:dyDescent="0.25">
      <c r="A2109">
        <v>1066</v>
      </c>
      <c r="B2109" t="s">
        <v>2998</v>
      </c>
      <c r="C2109" t="s">
        <v>3009</v>
      </c>
      <c r="D2109">
        <v>4</v>
      </c>
      <c r="E2109" t="s">
        <v>23</v>
      </c>
      <c r="F2109" t="s">
        <v>3017</v>
      </c>
      <c r="G2109" t="s">
        <v>44</v>
      </c>
      <c r="H2109" t="s">
        <v>250</v>
      </c>
      <c r="I2109" t="s">
        <v>3018</v>
      </c>
      <c r="J2109" t="s">
        <v>78</v>
      </c>
      <c r="K2109">
        <f>COUNTIFS(Bike_Data[Product Name],Bike_Data[[#This Row],[Product Name]])</f>
        <v>193</v>
      </c>
      <c r="L2109">
        <f>_xlfn.RANK.EQ(Bike_Data[[#This Row],[Product Name Count]],Bike_Data[Product Name Count])</f>
        <v>1</v>
      </c>
      <c r="M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09" t="s">
        <v>36</v>
      </c>
      <c r="O2109" t="s">
        <v>37</v>
      </c>
      <c r="P2109">
        <v>1</v>
      </c>
      <c r="Q2109">
        <v>549.99</v>
      </c>
      <c r="R2109">
        <v>0.1</v>
      </c>
      <c r="S2109" t="s">
        <v>47</v>
      </c>
      <c r="T2109">
        <v>2</v>
      </c>
      <c r="U2109" t="s">
        <v>44</v>
      </c>
      <c r="V2109" t="s">
        <v>48</v>
      </c>
      <c r="W2109" t="s">
        <v>49</v>
      </c>
      <c r="X2109" t="s">
        <v>55</v>
      </c>
    </row>
    <row r="2110" spans="1:24" hidden="1" x14ac:dyDescent="0.25">
      <c r="A2110">
        <v>1066</v>
      </c>
      <c r="B2110" t="s">
        <v>2998</v>
      </c>
      <c r="C2110" t="s">
        <v>3009</v>
      </c>
      <c r="D2110">
        <v>4</v>
      </c>
      <c r="E2110" t="s">
        <v>23</v>
      </c>
      <c r="F2110" t="s">
        <v>3017</v>
      </c>
      <c r="G2110" t="s">
        <v>44</v>
      </c>
      <c r="H2110" t="s">
        <v>250</v>
      </c>
      <c r="I2110" t="s">
        <v>3018</v>
      </c>
      <c r="J2110" t="s">
        <v>82</v>
      </c>
      <c r="K2110">
        <f>COUNTIFS(Bike_Data[Product Name],Bike_Data[[#This Row],[Product Name]])</f>
        <v>91</v>
      </c>
      <c r="L2110">
        <f>_xlfn.RANK.EQ(Bike_Data[[#This Row],[Product Name Count]],Bike_Data[Product Name Count])</f>
        <v>1553</v>
      </c>
      <c r="M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10" t="s">
        <v>36</v>
      </c>
      <c r="O2110" t="s">
        <v>37</v>
      </c>
      <c r="P2110">
        <v>2</v>
      </c>
      <c r="Q2110">
        <v>529.99</v>
      </c>
      <c r="R2110">
        <v>0.05</v>
      </c>
      <c r="S2110" t="s">
        <v>47</v>
      </c>
      <c r="T2110">
        <v>6</v>
      </c>
      <c r="U2110" t="s">
        <v>44</v>
      </c>
      <c r="V2110" t="s">
        <v>48</v>
      </c>
      <c r="W2110" t="s">
        <v>49</v>
      </c>
      <c r="X2110" t="s">
        <v>55</v>
      </c>
    </row>
    <row r="2111" spans="1:24" hidden="1" x14ac:dyDescent="0.25">
      <c r="A2111">
        <v>1066</v>
      </c>
      <c r="B2111" t="s">
        <v>2998</v>
      </c>
      <c r="C2111" t="s">
        <v>3009</v>
      </c>
      <c r="D2111">
        <v>4</v>
      </c>
      <c r="E2111" t="s">
        <v>23</v>
      </c>
      <c r="F2111" t="s">
        <v>3017</v>
      </c>
      <c r="G2111" t="s">
        <v>44</v>
      </c>
      <c r="H2111" t="s">
        <v>250</v>
      </c>
      <c r="I2111" t="s">
        <v>3018</v>
      </c>
      <c r="J2111" t="s">
        <v>2466</v>
      </c>
      <c r="K2111">
        <f>COUNTIFS(Bike_Data[Product Name],Bike_Data[[#This Row],[Product Name]])</f>
        <v>19</v>
      </c>
      <c r="L2111">
        <f>_xlfn.RANK.EQ(Bike_Data[[#This Row],[Product Name Count]],Bike_Data[Product Name Count])</f>
        <v>3683</v>
      </c>
      <c r="M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11" t="s">
        <v>39</v>
      </c>
      <c r="O2111" t="s">
        <v>1857</v>
      </c>
      <c r="P2111">
        <v>1</v>
      </c>
      <c r="Q2111">
        <v>1409.99</v>
      </c>
      <c r="R2111">
        <v>0.1</v>
      </c>
      <c r="S2111" t="s">
        <v>47</v>
      </c>
      <c r="T2111">
        <v>18</v>
      </c>
      <c r="U2111" t="s">
        <v>44</v>
      </c>
      <c r="V2111" t="s">
        <v>48</v>
      </c>
      <c r="W2111" t="s">
        <v>49</v>
      </c>
      <c r="X2111" t="s">
        <v>55</v>
      </c>
    </row>
    <row r="2112" spans="1:24" hidden="1" x14ac:dyDescent="0.25">
      <c r="A2112">
        <v>1067</v>
      </c>
      <c r="B2112" t="s">
        <v>2998</v>
      </c>
      <c r="C2112" t="s">
        <v>3009</v>
      </c>
      <c r="D2112">
        <v>4</v>
      </c>
      <c r="E2112" t="s">
        <v>23</v>
      </c>
      <c r="F2112" t="s">
        <v>3019</v>
      </c>
      <c r="G2112" t="s">
        <v>44</v>
      </c>
      <c r="H2112" t="s">
        <v>257</v>
      </c>
      <c r="I2112" t="s">
        <v>3020</v>
      </c>
      <c r="J2112" t="s">
        <v>114</v>
      </c>
      <c r="K2112">
        <f>COUNTIFS(Bike_Data[Product Name],Bike_Data[[#This Row],[Product Name]])</f>
        <v>110</v>
      </c>
      <c r="L2112">
        <f>_xlfn.RANK.EQ(Bike_Data[[#This Row],[Product Name Count]],Bike_Data[Product Name Count])</f>
        <v>752</v>
      </c>
      <c r="M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12" t="s">
        <v>39</v>
      </c>
      <c r="O2112" t="s">
        <v>30</v>
      </c>
      <c r="P2112">
        <v>2</v>
      </c>
      <c r="Q2112">
        <v>469.99</v>
      </c>
      <c r="R2112">
        <v>0.2</v>
      </c>
      <c r="S2112" t="s">
        <v>47</v>
      </c>
      <c r="T2112">
        <v>11</v>
      </c>
      <c r="U2112" t="s">
        <v>44</v>
      </c>
      <c r="V2112" t="s">
        <v>48</v>
      </c>
      <c r="W2112" t="s">
        <v>49</v>
      </c>
      <c r="X2112" t="s">
        <v>55</v>
      </c>
    </row>
    <row r="2113" spans="1:24" hidden="1" x14ac:dyDescent="0.25">
      <c r="A2113">
        <v>1067</v>
      </c>
      <c r="B2113" t="s">
        <v>2998</v>
      </c>
      <c r="C2113" t="s">
        <v>3009</v>
      </c>
      <c r="D2113">
        <v>4</v>
      </c>
      <c r="E2113" t="s">
        <v>23</v>
      </c>
      <c r="F2113" t="s">
        <v>3019</v>
      </c>
      <c r="G2113" t="s">
        <v>44</v>
      </c>
      <c r="H2113" t="s">
        <v>257</v>
      </c>
      <c r="I2113" t="s">
        <v>3020</v>
      </c>
      <c r="J2113" t="s">
        <v>76</v>
      </c>
      <c r="K2113">
        <f>COUNTIFS(Bike_Data[Product Name],Bike_Data[[#This Row],[Product Name]])</f>
        <v>101</v>
      </c>
      <c r="L2113">
        <f>_xlfn.RANK.EQ(Bike_Data[[#This Row],[Product Name Count]],Bike_Data[Product Name Count])</f>
        <v>862</v>
      </c>
      <c r="M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13" t="s">
        <v>77</v>
      </c>
      <c r="O2113" t="s">
        <v>40</v>
      </c>
      <c r="P2113">
        <v>2</v>
      </c>
      <c r="Q2113">
        <v>2999.99</v>
      </c>
      <c r="R2113">
        <v>0.2</v>
      </c>
      <c r="S2113" t="s">
        <v>47</v>
      </c>
      <c r="T2113">
        <v>17</v>
      </c>
      <c r="U2113" t="s">
        <v>44</v>
      </c>
      <c r="V2113" t="s">
        <v>48</v>
      </c>
      <c r="W2113" t="s">
        <v>49</v>
      </c>
      <c r="X2113" t="s">
        <v>55</v>
      </c>
    </row>
    <row r="2114" spans="1:24" hidden="1" x14ac:dyDescent="0.25">
      <c r="A2114">
        <v>1067</v>
      </c>
      <c r="B2114" t="s">
        <v>2998</v>
      </c>
      <c r="C2114" t="s">
        <v>3009</v>
      </c>
      <c r="D2114">
        <v>4</v>
      </c>
      <c r="E2114" t="s">
        <v>23</v>
      </c>
      <c r="F2114" t="s">
        <v>3019</v>
      </c>
      <c r="G2114" t="s">
        <v>44</v>
      </c>
      <c r="H2114" t="s">
        <v>257</v>
      </c>
      <c r="I2114" t="s">
        <v>3020</v>
      </c>
      <c r="J2114" t="s">
        <v>1875</v>
      </c>
      <c r="K2114">
        <f>COUNTIFS(Bike_Data[Product Name],Bike_Data[[#This Row],[Product Name]])</f>
        <v>22</v>
      </c>
      <c r="L2114">
        <f>_xlfn.RANK.EQ(Bike_Data[[#This Row],[Product Name Count]],Bike_Data[Product Name Count])</f>
        <v>3283</v>
      </c>
      <c r="M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14" t="s">
        <v>36</v>
      </c>
      <c r="O2114" t="s">
        <v>1861</v>
      </c>
      <c r="P2114">
        <v>2</v>
      </c>
      <c r="Q2114">
        <v>619.99</v>
      </c>
      <c r="R2114">
        <v>0.1</v>
      </c>
      <c r="S2114" t="s">
        <v>47</v>
      </c>
      <c r="T2114">
        <v>1</v>
      </c>
      <c r="U2114" t="s">
        <v>44</v>
      </c>
      <c r="V2114" t="s">
        <v>48</v>
      </c>
      <c r="W2114" t="s">
        <v>49</v>
      </c>
      <c r="X2114" t="s">
        <v>55</v>
      </c>
    </row>
    <row r="2115" spans="1:24" hidden="1" x14ac:dyDescent="0.25">
      <c r="A2115">
        <v>1067</v>
      </c>
      <c r="B2115" t="s">
        <v>2998</v>
      </c>
      <c r="C2115" t="s">
        <v>3009</v>
      </c>
      <c r="D2115">
        <v>4</v>
      </c>
      <c r="E2115" t="s">
        <v>23</v>
      </c>
      <c r="F2115" t="s">
        <v>3019</v>
      </c>
      <c r="G2115" t="s">
        <v>44</v>
      </c>
      <c r="H2115" t="s">
        <v>257</v>
      </c>
      <c r="I2115" t="s">
        <v>3020</v>
      </c>
      <c r="J2115" t="s">
        <v>1925</v>
      </c>
      <c r="K2115">
        <f>COUNTIFS(Bike_Data[Product Name],Bike_Data[[#This Row],[Product Name]])</f>
        <v>19</v>
      </c>
      <c r="L2115">
        <f>_xlfn.RANK.EQ(Bike_Data[[#This Row],[Product Name Count]],Bike_Data[Product Name Count])</f>
        <v>3683</v>
      </c>
      <c r="M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15" t="s">
        <v>36</v>
      </c>
      <c r="O2115" t="s">
        <v>37</v>
      </c>
      <c r="P2115">
        <v>2</v>
      </c>
      <c r="Q2115">
        <v>439.99</v>
      </c>
      <c r="R2115">
        <v>7.0000000000000007E-2</v>
      </c>
      <c r="S2115" t="s">
        <v>47</v>
      </c>
      <c r="T2115">
        <v>23</v>
      </c>
      <c r="U2115" t="s">
        <v>44</v>
      </c>
      <c r="V2115" t="s">
        <v>48</v>
      </c>
      <c r="W2115" t="s">
        <v>49</v>
      </c>
      <c r="X2115" t="s">
        <v>55</v>
      </c>
    </row>
    <row r="2116" spans="1:24" hidden="1" x14ac:dyDescent="0.25">
      <c r="A2116">
        <v>1068</v>
      </c>
      <c r="B2116" t="s">
        <v>2998</v>
      </c>
      <c r="C2116" t="s">
        <v>3009</v>
      </c>
      <c r="D2116">
        <v>4</v>
      </c>
      <c r="E2116" t="s">
        <v>23</v>
      </c>
      <c r="F2116" t="s">
        <v>3021</v>
      </c>
      <c r="G2116" t="s">
        <v>44</v>
      </c>
      <c r="H2116" t="s">
        <v>265</v>
      </c>
      <c r="I2116" t="s">
        <v>3022</v>
      </c>
      <c r="J2116" t="s">
        <v>2003</v>
      </c>
      <c r="K2116">
        <f>COUNTIFS(Bike_Data[Product Name],Bike_Data[[#This Row],[Product Name]])</f>
        <v>32</v>
      </c>
      <c r="L2116">
        <f>_xlfn.RANK.EQ(Bike_Data[[#This Row],[Product Name Count]],Bike_Data[Product Name Count])</f>
        <v>2534</v>
      </c>
      <c r="M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16" t="s">
        <v>39</v>
      </c>
      <c r="O2116" t="s">
        <v>1857</v>
      </c>
      <c r="P2116">
        <v>2</v>
      </c>
      <c r="Q2116">
        <v>869.99</v>
      </c>
      <c r="R2116">
        <v>0.2</v>
      </c>
      <c r="S2116" t="s">
        <v>47</v>
      </c>
      <c r="T2116">
        <v>13</v>
      </c>
      <c r="U2116" t="s">
        <v>44</v>
      </c>
      <c r="V2116" t="s">
        <v>48</v>
      </c>
      <c r="W2116" t="s">
        <v>49</v>
      </c>
      <c r="X2116" t="s">
        <v>55</v>
      </c>
    </row>
    <row r="2117" spans="1:24" hidden="1" x14ac:dyDescent="0.25">
      <c r="A2117">
        <v>1068</v>
      </c>
      <c r="B2117" t="s">
        <v>2998</v>
      </c>
      <c r="C2117" t="s">
        <v>3009</v>
      </c>
      <c r="D2117">
        <v>4</v>
      </c>
      <c r="E2117" t="s">
        <v>23</v>
      </c>
      <c r="F2117" t="s">
        <v>3021</v>
      </c>
      <c r="G2117" t="s">
        <v>44</v>
      </c>
      <c r="H2117" t="s">
        <v>265</v>
      </c>
      <c r="I2117" t="s">
        <v>3022</v>
      </c>
      <c r="J2117" t="s">
        <v>2042</v>
      </c>
      <c r="K2117">
        <f>COUNTIFS(Bike_Data[Product Name],Bike_Data[[#This Row],[Product Name]])</f>
        <v>23</v>
      </c>
      <c r="L2117">
        <f>_xlfn.RANK.EQ(Bike_Data[[#This Row],[Product Name Count]],Bike_Data[Product Name Count])</f>
        <v>3237</v>
      </c>
      <c r="M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17" t="s">
        <v>36</v>
      </c>
      <c r="O2117" t="s">
        <v>37</v>
      </c>
      <c r="P2117">
        <v>1</v>
      </c>
      <c r="Q2117">
        <v>659.99</v>
      </c>
      <c r="R2117">
        <v>0.2</v>
      </c>
      <c r="S2117" t="s">
        <v>47</v>
      </c>
      <c r="T2117">
        <v>4</v>
      </c>
      <c r="U2117" t="s">
        <v>44</v>
      </c>
      <c r="V2117" t="s">
        <v>48</v>
      </c>
      <c r="W2117" t="s">
        <v>49</v>
      </c>
      <c r="X2117" t="s">
        <v>55</v>
      </c>
    </row>
    <row r="2118" spans="1:24" hidden="1" x14ac:dyDescent="0.25">
      <c r="A2118">
        <v>1068</v>
      </c>
      <c r="B2118" t="s">
        <v>2998</v>
      </c>
      <c r="C2118" t="s">
        <v>3009</v>
      </c>
      <c r="D2118">
        <v>4</v>
      </c>
      <c r="E2118" t="s">
        <v>23</v>
      </c>
      <c r="F2118" t="s">
        <v>3021</v>
      </c>
      <c r="G2118" t="s">
        <v>44</v>
      </c>
      <c r="H2118" t="s">
        <v>265</v>
      </c>
      <c r="I2118" t="s">
        <v>3022</v>
      </c>
      <c r="J2118" t="s">
        <v>1952</v>
      </c>
      <c r="K2118">
        <f>COUNTIFS(Bike_Data[Product Name],Bike_Data[[#This Row],[Product Name]])</f>
        <v>22</v>
      </c>
      <c r="L2118">
        <f>_xlfn.RANK.EQ(Bike_Data[[#This Row],[Product Name Count]],Bike_Data[Product Name Count])</f>
        <v>3283</v>
      </c>
      <c r="M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18" t="s">
        <v>1867</v>
      </c>
      <c r="O2118" t="s">
        <v>40</v>
      </c>
      <c r="P2118">
        <v>2</v>
      </c>
      <c r="Q2118">
        <v>3499.99</v>
      </c>
      <c r="R2118">
        <v>0.2</v>
      </c>
      <c r="S2118" t="s">
        <v>47</v>
      </c>
      <c r="T2118">
        <v>4</v>
      </c>
      <c r="U2118" t="s">
        <v>44</v>
      </c>
      <c r="V2118" t="s">
        <v>48</v>
      </c>
      <c r="W2118" t="s">
        <v>49</v>
      </c>
      <c r="X2118" t="s">
        <v>55</v>
      </c>
    </row>
    <row r="2119" spans="1:24" hidden="1" x14ac:dyDescent="0.25">
      <c r="A2119">
        <v>1068</v>
      </c>
      <c r="B2119" t="s">
        <v>2998</v>
      </c>
      <c r="C2119" t="s">
        <v>3009</v>
      </c>
      <c r="D2119">
        <v>4</v>
      </c>
      <c r="E2119" t="s">
        <v>23</v>
      </c>
      <c r="F2119" t="s">
        <v>3021</v>
      </c>
      <c r="G2119" t="s">
        <v>44</v>
      </c>
      <c r="H2119" t="s">
        <v>265</v>
      </c>
      <c r="I2119" t="s">
        <v>3022</v>
      </c>
      <c r="J2119" t="s">
        <v>2388</v>
      </c>
      <c r="K2119">
        <f>COUNTIFS(Bike_Data[Product Name],Bike_Data[[#This Row],[Product Name]])</f>
        <v>19</v>
      </c>
      <c r="L2119">
        <f>_xlfn.RANK.EQ(Bike_Data[[#This Row],[Product Name Count]],Bike_Data[Product Name Count])</f>
        <v>3683</v>
      </c>
      <c r="M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19" t="s">
        <v>87</v>
      </c>
      <c r="O2119" t="s">
        <v>40</v>
      </c>
      <c r="P2119">
        <v>2</v>
      </c>
      <c r="Q2119">
        <v>189.99</v>
      </c>
      <c r="R2119">
        <v>0.2</v>
      </c>
      <c r="S2119" t="s">
        <v>47</v>
      </c>
      <c r="T2119">
        <v>14</v>
      </c>
      <c r="U2119" t="s">
        <v>44</v>
      </c>
      <c r="V2119" t="s">
        <v>48</v>
      </c>
      <c r="W2119" t="s">
        <v>49</v>
      </c>
      <c r="X2119" t="s">
        <v>55</v>
      </c>
    </row>
    <row r="2120" spans="1:24" hidden="1" x14ac:dyDescent="0.25">
      <c r="A2120">
        <v>1069</v>
      </c>
      <c r="B2120" t="s">
        <v>2998</v>
      </c>
      <c r="C2120" t="s">
        <v>3003</v>
      </c>
      <c r="D2120">
        <v>4</v>
      </c>
      <c r="E2120" t="s">
        <v>23</v>
      </c>
      <c r="F2120" t="s">
        <v>3023</v>
      </c>
      <c r="G2120" t="s">
        <v>44</v>
      </c>
      <c r="H2120" t="s">
        <v>1195</v>
      </c>
      <c r="I2120" t="s">
        <v>3024</v>
      </c>
      <c r="J2120" t="s">
        <v>2133</v>
      </c>
      <c r="K2120">
        <f>COUNTIFS(Bike_Data[Product Name],Bike_Data[[#This Row],[Product Name]])</f>
        <v>25</v>
      </c>
      <c r="L2120">
        <f>_xlfn.RANK.EQ(Bike_Data[[#This Row],[Product Name Count]],Bike_Data[Product Name Count])</f>
        <v>2944</v>
      </c>
      <c r="M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20" t="s">
        <v>87</v>
      </c>
      <c r="O2120" t="s">
        <v>1857</v>
      </c>
      <c r="P2120">
        <v>1</v>
      </c>
      <c r="Q2120">
        <v>209.99</v>
      </c>
      <c r="R2120">
        <v>0.1</v>
      </c>
      <c r="S2120" t="s">
        <v>47</v>
      </c>
      <c r="T2120">
        <v>22</v>
      </c>
      <c r="U2120" t="s">
        <v>44</v>
      </c>
      <c r="V2120" t="s">
        <v>48</v>
      </c>
      <c r="W2120" t="s">
        <v>49</v>
      </c>
      <c r="X2120" t="s">
        <v>50</v>
      </c>
    </row>
    <row r="2121" spans="1:24" hidden="1" x14ac:dyDescent="0.25">
      <c r="A2121">
        <v>1069</v>
      </c>
      <c r="B2121" t="s">
        <v>2998</v>
      </c>
      <c r="C2121" t="s">
        <v>3003</v>
      </c>
      <c r="D2121">
        <v>4</v>
      </c>
      <c r="E2121" t="s">
        <v>23</v>
      </c>
      <c r="F2121" t="s">
        <v>3023</v>
      </c>
      <c r="G2121" t="s">
        <v>44</v>
      </c>
      <c r="H2121" t="s">
        <v>1195</v>
      </c>
      <c r="I2121" t="s">
        <v>3024</v>
      </c>
      <c r="J2121" t="s">
        <v>1880</v>
      </c>
      <c r="K2121">
        <f>COUNTIFS(Bike_Data[Product Name],Bike_Data[[#This Row],[Product Name]])</f>
        <v>20</v>
      </c>
      <c r="L2121">
        <f>_xlfn.RANK.EQ(Bike_Data[[#This Row],[Product Name Count]],Bike_Data[Product Name Count])</f>
        <v>3563</v>
      </c>
      <c r="M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21" t="s">
        <v>70</v>
      </c>
      <c r="O2121" t="s">
        <v>1861</v>
      </c>
      <c r="P2121">
        <v>1</v>
      </c>
      <c r="Q2121">
        <v>416.99</v>
      </c>
      <c r="R2121">
        <v>7.0000000000000007E-2</v>
      </c>
      <c r="S2121" t="s">
        <v>47</v>
      </c>
      <c r="T2121">
        <v>25</v>
      </c>
      <c r="U2121" t="s">
        <v>44</v>
      </c>
      <c r="V2121" t="s">
        <v>48</v>
      </c>
      <c r="W2121" t="s">
        <v>49</v>
      </c>
      <c r="X2121" t="s">
        <v>50</v>
      </c>
    </row>
    <row r="2122" spans="1:24" hidden="1" x14ac:dyDescent="0.25">
      <c r="A2122">
        <v>1070</v>
      </c>
      <c r="B2122" t="s">
        <v>2998</v>
      </c>
      <c r="C2122" t="s">
        <v>3003</v>
      </c>
      <c r="D2122">
        <v>4</v>
      </c>
      <c r="E2122" t="s">
        <v>23</v>
      </c>
      <c r="F2122" t="s">
        <v>3025</v>
      </c>
      <c r="G2122" t="s">
        <v>44</v>
      </c>
      <c r="H2122" t="s">
        <v>1195</v>
      </c>
      <c r="I2122" t="s">
        <v>3026</v>
      </c>
      <c r="J2122" t="s">
        <v>75</v>
      </c>
      <c r="K2122">
        <f>COUNTIFS(Bike_Data[Product Name],Bike_Data[[#This Row],[Product Name]])</f>
        <v>89</v>
      </c>
      <c r="L2122">
        <f>_xlfn.RANK.EQ(Bike_Data[[#This Row],[Product Name Count]],Bike_Data[Product Name Count])</f>
        <v>1826</v>
      </c>
      <c r="M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22" t="s">
        <v>36</v>
      </c>
      <c r="O2122" t="s">
        <v>69</v>
      </c>
      <c r="P2122">
        <v>2</v>
      </c>
      <c r="Q2122">
        <v>449</v>
      </c>
      <c r="R2122">
        <v>0.1</v>
      </c>
      <c r="S2122" t="s">
        <v>47</v>
      </c>
      <c r="T2122">
        <v>13</v>
      </c>
      <c r="U2122" t="s">
        <v>44</v>
      </c>
      <c r="V2122" t="s">
        <v>48</v>
      </c>
      <c r="W2122" t="s">
        <v>49</v>
      </c>
      <c r="X2122" t="s">
        <v>55</v>
      </c>
    </row>
    <row r="2123" spans="1:24" hidden="1" x14ac:dyDescent="0.25">
      <c r="A2123">
        <v>1070</v>
      </c>
      <c r="B2123" t="s">
        <v>2998</v>
      </c>
      <c r="C2123" t="s">
        <v>3003</v>
      </c>
      <c r="D2123">
        <v>4</v>
      </c>
      <c r="E2123" t="s">
        <v>23</v>
      </c>
      <c r="F2123" t="s">
        <v>3025</v>
      </c>
      <c r="G2123" t="s">
        <v>44</v>
      </c>
      <c r="H2123" t="s">
        <v>1195</v>
      </c>
      <c r="I2123" t="s">
        <v>3026</v>
      </c>
      <c r="J2123" t="s">
        <v>1920</v>
      </c>
      <c r="K2123">
        <f>COUNTIFS(Bike_Data[Product Name],Bike_Data[[#This Row],[Product Name]])</f>
        <v>19</v>
      </c>
      <c r="L2123">
        <f>_xlfn.RANK.EQ(Bike_Data[[#This Row],[Product Name Count]],Bike_Data[Product Name Count])</f>
        <v>3683</v>
      </c>
      <c r="M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23" t="s">
        <v>87</v>
      </c>
      <c r="O2123" t="s">
        <v>1857</v>
      </c>
      <c r="P2123">
        <v>1</v>
      </c>
      <c r="Q2123">
        <v>249.99</v>
      </c>
      <c r="R2123">
        <v>0.05</v>
      </c>
      <c r="S2123" t="s">
        <v>47</v>
      </c>
      <c r="T2123">
        <v>2</v>
      </c>
      <c r="U2123" t="s">
        <v>44</v>
      </c>
      <c r="V2123" t="s">
        <v>48</v>
      </c>
      <c r="W2123" t="s">
        <v>49</v>
      </c>
      <c r="X2123" t="s">
        <v>55</v>
      </c>
    </row>
    <row r="2124" spans="1:24" hidden="1" x14ac:dyDescent="0.25">
      <c r="A2124">
        <v>1070</v>
      </c>
      <c r="B2124" t="s">
        <v>2998</v>
      </c>
      <c r="C2124" t="s">
        <v>3003</v>
      </c>
      <c r="D2124">
        <v>4</v>
      </c>
      <c r="E2124" t="s">
        <v>23</v>
      </c>
      <c r="F2124" t="s">
        <v>3025</v>
      </c>
      <c r="G2124" t="s">
        <v>44</v>
      </c>
      <c r="H2124" t="s">
        <v>1195</v>
      </c>
      <c r="I2124" t="s">
        <v>3026</v>
      </c>
      <c r="J2124" t="s">
        <v>1936</v>
      </c>
      <c r="K2124">
        <f>COUNTIFS(Bike_Data[Product Name],Bike_Data[[#This Row],[Product Name]])</f>
        <v>16</v>
      </c>
      <c r="L2124">
        <f>_xlfn.RANK.EQ(Bike_Data[[#This Row],[Product Name Count]],Bike_Data[Product Name Count])</f>
        <v>3937</v>
      </c>
      <c r="M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24" t="s">
        <v>70</v>
      </c>
      <c r="O2124" t="s">
        <v>1861</v>
      </c>
      <c r="P2124">
        <v>1</v>
      </c>
      <c r="Q2124">
        <v>470.99</v>
      </c>
      <c r="R2124">
        <v>0.2</v>
      </c>
      <c r="S2124" t="s">
        <v>47</v>
      </c>
      <c r="T2124">
        <v>7</v>
      </c>
      <c r="U2124" t="s">
        <v>44</v>
      </c>
      <c r="V2124" t="s">
        <v>48</v>
      </c>
      <c r="W2124" t="s">
        <v>49</v>
      </c>
      <c r="X2124" t="s">
        <v>55</v>
      </c>
    </row>
    <row r="2125" spans="1:24" hidden="1" x14ac:dyDescent="0.25">
      <c r="A2125">
        <v>1073</v>
      </c>
      <c r="B2125" t="s">
        <v>3003</v>
      </c>
      <c r="C2125" t="s">
        <v>3029</v>
      </c>
      <c r="D2125">
        <v>4</v>
      </c>
      <c r="E2125" t="s">
        <v>23</v>
      </c>
      <c r="F2125" t="s">
        <v>3030</v>
      </c>
      <c r="G2125" t="s">
        <v>44</v>
      </c>
      <c r="H2125" t="s">
        <v>402</v>
      </c>
      <c r="I2125" t="s">
        <v>3031</v>
      </c>
      <c r="J2125" t="s">
        <v>109</v>
      </c>
      <c r="K2125">
        <f>COUNTIFS(Bike_Data[Product Name],Bike_Data[[#This Row],[Product Name]])</f>
        <v>193</v>
      </c>
      <c r="L2125">
        <f>_xlfn.RANK.EQ(Bike_Data[[#This Row],[Product Name Count]],Bike_Data[Product Name Count])</f>
        <v>1</v>
      </c>
      <c r="M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25" t="s">
        <v>36</v>
      </c>
      <c r="O2125" t="s">
        <v>37</v>
      </c>
      <c r="P2125">
        <v>1</v>
      </c>
      <c r="Q2125">
        <v>269.99</v>
      </c>
      <c r="R2125">
        <v>7.0000000000000007E-2</v>
      </c>
      <c r="S2125" t="s">
        <v>47</v>
      </c>
      <c r="T2125">
        <v>1</v>
      </c>
      <c r="U2125" t="s">
        <v>44</v>
      </c>
      <c r="V2125" t="s">
        <v>48</v>
      </c>
      <c r="W2125" t="s">
        <v>49</v>
      </c>
      <c r="X2125" t="s">
        <v>55</v>
      </c>
    </row>
    <row r="2126" spans="1:24" hidden="1" x14ac:dyDescent="0.25">
      <c r="A2126">
        <v>1073</v>
      </c>
      <c r="B2126" t="s">
        <v>3003</v>
      </c>
      <c r="C2126" t="s">
        <v>3029</v>
      </c>
      <c r="D2126">
        <v>4</v>
      </c>
      <c r="E2126" t="s">
        <v>23</v>
      </c>
      <c r="F2126" t="s">
        <v>3030</v>
      </c>
      <c r="G2126" t="s">
        <v>44</v>
      </c>
      <c r="H2126" t="s">
        <v>402</v>
      </c>
      <c r="I2126" t="s">
        <v>3031</v>
      </c>
      <c r="J2126" t="s">
        <v>35</v>
      </c>
      <c r="K2126">
        <f>COUNTIFS(Bike_Data[Product Name],Bike_Data[[#This Row],[Product Name]])</f>
        <v>84</v>
      </c>
      <c r="L2126">
        <f>_xlfn.RANK.EQ(Bike_Data[[#This Row],[Product Name Count]],Bike_Data[Product Name Count])</f>
        <v>2086</v>
      </c>
      <c r="M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26" t="s">
        <v>36</v>
      </c>
      <c r="O2126" t="s">
        <v>37</v>
      </c>
      <c r="P2126">
        <v>1</v>
      </c>
      <c r="Q2126">
        <v>599.99</v>
      </c>
      <c r="R2126">
        <v>0.2</v>
      </c>
      <c r="S2126" t="s">
        <v>47</v>
      </c>
      <c r="T2126">
        <v>20</v>
      </c>
      <c r="U2126" t="s">
        <v>44</v>
      </c>
      <c r="V2126" t="s">
        <v>48</v>
      </c>
      <c r="W2126" t="s">
        <v>49</v>
      </c>
      <c r="X2126" t="s">
        <v>55</v>
      </c>
    </row>
    <row r="2127" spans="1:24" hidden="1" x14ac:dyDescent="0.25">
      <c r="A2127">
        <v>1073</v>
      </c>
      <c r="B2127" t="s">
        <v>3003</v>
      </c>
      <c r="C2127" t="s">
        <v>3029</v>
      </c>
      <c r="D2127">
        <v>4</v>
      </c>
      <c r="E2127" t="s">
        <v>23</v>
      </c>
      <c r="F2127" t="s">
        <v>3030</v>
      </c>
      <c r="G2127" t="s">
        <v>44</v>
      </c>
      <c r="H2127" t="s">
        <v>402</v>
      </c>
      <c r="I2127" t="s">
        <v>3031</v>
      </c>
      <c r="J2127" t="s">
        <v>2039</v>
      </c>
      <c r="K2127">
        <f>COUNTIFS(Bike_Data[Product Name],Bike_Data[[#This Row],[Product Name]])</f>
        <v>24</v>
      </c>
      <c r="L2127">
        <f>_xlfn.RANK.EQ(Bike_Data[[#This Row],[Product Name Count]],Bike_Data[Product Name Count])</f>
        <v>3069</v>
      </c>
      <c r="M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27" t="s">
        <v>36</v>
      </c>
      <c r="O2127" t="s">
        <v>37</v>
      </c>
      <c r="P2127">
        <v>1</v>
      </c>
      <c r="Q2127">
        <v>1099.99</v>
      </c>
      <c r="R2127">
        <v>0.2</v>
      </c>
      <c r="S2127" t="s">
        <v>47</v>
      </c>
      <c r="T2127">
        <v>19</v>
      </c>
      <c r="U2127" t="s">
        <v>44</v>
      </c>
      <c r="V2127" t="s">
        <v>48</v>
      </c>
      <c r="W2127" t="s">
        <v>49</v>
      </c>
      <c r="X2127" t="s">
        <v>55</v>
      </c>
    </row>
    <row r="2128" spans="1:24" hidden="1" x14ac:dyDescent="0.25">
      <c r="A2128">
        <v>1074</v>
      </c>
      <c r="B2128" t="s">
        <v>3009</v>
      </c>
      <c r="C2128" t="s">
        <v>311</v>
      </c>
      <c r="D2128">
        <v>3</v>
      </c>
      <c r="E2128" t="s">
        <v>312</v>
      </c>
      <c r="F2128" t="s">
        <v>3032</v>
      </c>
      <c r="G2128" t="s">
        <v>44</v>
      </c>
      <c r="H2128" t="s">
        <v>1119</v>
      </c>
      <c r="I2128" t="s">
        <v>3033</v>
      </c>
      <c r="J2128" t="s">
        <v>2388</v>
      </c>
      <c r="K2128">
        <f>COUNTIFS(Bike_Data[Product Name],Bike_Data[[#This Row],[Product Name]])</f>
        <v>19</v>
      </c>
      <c r="L2128">
        <f>_xlfn.RANK.EQ(Bike_Data[[#This Row],[Product Name Count]],Bike_Data[Product Name Count])</f>
        <v>3683</v>
      </c>
      <c r="M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28" t="s">
        <v>87</v>
      </c>
      <c r="O2128" t="s">
        <v>40</v>
      </c>
      <c r="P2128">
        <v>1</v>
      </c>
      <c r="Q2128">
        <v>189.99</v>
      </c>
      <c r="R2128">
        <v>7.0000000000000007E-2</v>
      </c>
      <c r="S2128" t="s">
        <v>47</v>
      </c>
      <c r="T2128">
        <v>14</v>
      </c>
      <c r="U2128" t="s">
        <v>44</v>
      </c>
      <c r="V2128" t="s">
        <v>48</v>
      </c>
      <c r="W2128" t="s">
        <v>49</v>
      </c>
      <c r="X2128" t="s">
        <v>50</v>
      </c>
    </row>
    <row r="2129" spans="1:24" hidden="1" x14ac:dyDescent="0.25">
      <c r="A2129">
        <v>1074</v>
      </c>
      <c r="B2129" t="s">
        <v>3009</v>
      </c>
      <c r="C2129" t="s">
        <v>311</v>
      </c>
      <c r="D2129">
        <v>3</v>
      </c>
      <c r="E2129" t="s">
        <v>312</v>
      </c>
      <c r="F2129" t="s">
        <v>3032</v>
      </c>
      <c r="G2129" t="s">
        <v>44</v>
      </c>
      <c r="H2129" t="s">
        <v>1119</v>
      </c>
      <c r="I2129" t="s">
        <v>3033</v>
      </c>
      <c r="J2129" t="s">
        <v>1961</v>
      </c>
      <c r="K2129">
        <f>COUNTIFS(Bike_Data[Product Name],Bike_Data[[#This Row],[Product Name]])</f>
        <v>18</v>
      </c>
      <c r="L2129">
        <f>_xlfn.RANK.EQ(Bike_Data[[#This Row],[Product Name Count]],Bike_Data[Product Name Count])</f>
        <v>3778</v>
      </c>
      <c r="M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29" t="s">
        <v>1867</v>
      </c>
      <c r="O2129" t="s">
        <v>40</v>
      </c>
      <c r="P2129">
        <v>1</v>
      </c>
      <c r="Q2129">
        <v>2599.9899999999998</v>
      </c>
      <c r="R2129">
        <v>0.1</v>
      </c>
      <c r="S2129" t="s">
        <v>47</v>
      </c>
      <c r="T2129">
        <v>17</v>
      </c>
      <c r="U2129" t="s">
        <v>44</v>
      </c>
      <c r="V2129" t="s">
        <v>48</v>
      </c>
      <c r="W2129" t="s">
        <v>49</v>
      </c>
      <c r="X2129" t="s">
        <v>50</v>
      </c>
    </row>
    <row r="2130" spans="1:24" hidden="1" x14ac:dyDescent="0.25">
      <c r="A2130">
        <v>1074</v>
      </c>
      <c r="B2130" t="s">
        <v>3009</v>
      </c>
      <c r="C2130" t="s">
        <v>311</v>
      </c>
      <c r="D2130">
        <v>3</v>
      </c>
      <c r="E2130" t="s">
        <v>312</v>
      </c>
      <c r="F2130" t="s">
        <v>3032</v>
      </c>
      <c r="G2130" t="s">
        <v>44</v>
      </c>
      <c r="H2130" t="s">
        <v>1119</v>
      </c>
      <c r="I2130" t="s">
        <v>3033</v>
      </c>
      <c r="J2130" t="s">
        <v>2023</v>
      </c>
      <c r="K2130">
        <f>COUNTIFS(Bike_Data[Product Name],Bike_Data[[#This Row],[Product Name]])</f>
        <v>18</v>
      </c>
      <c r="L2130">
        <f>_xlfn.RANK.EQ(Bike_Data[[#This Row],[Product Name Count]],Bike_Data[Product Name Count])</f>
        <v>3778</v>
      </c>
      <c r="M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30" t="s">
        <v>87</v>
      </c>
      <c r="O2130" t="s">
        <v>40</v>
      </c>
      <c r="P2130">
        <v>2</v>
      </c>
      <c r="Q2130">
        <v>209.99</v>
      </c>
      <c r="R2130">
        <v>0.1</v>
      </c>
      <c r="S2130" t="s">
        <v>47</v>
      </c>
      <c r="T2130">
        <v>8</v>
      </c>
      <c r="U2130" t="s">
        <v>44</v>
      </c>
      <c r="V2130" t="s">
        <v>48</v>
      </c>
      <c r="W2130" t="s">
        <v>49</v>
      </c>
      <c r="X2130" t="s">
        <v>50</v>
      </c>
    </row>
    <row r="2131" spans="1:24" hidden="1" x14ac:dyDescent="0.25">
      <c r="A2131">
        <v>1076</v>
      </c>
      <c r="B2131" t="s">
        <v>3009</v>
      </c>
      <c r="C2131" t="s">
        <v>3034</v>
      </c>
      <c r="D2131">
        <v>4</v>
      </c>
      <c r="E2131" t="s">
        <v>23</v>
      </c>
      <c r="F2131" t="s">
        <v>3037</v>
      </c>
      <c r="G2131" t="s">
        <v>44</v>
      </c>
      <c r="H2131" t="s">
        <v>167</v>
      </c>
      <c r="I2131" t="s">
        <v>3038</v>
      </c>
      <c r="J2131" t="s">
        <v>1879</v>
      </c>
      <c r="K2131">
        <f>COUNTIFS(Bike_Data[Product Name],Bike_Data[[#This Row],[Product Name]])</f>
        <v>49</v>
      </c>
      <c r="L2131">
        <f>_xlfn.RANK.EQ(Bike_Data[[#This Row],[Product Name Count]],Bike_Data[Product Name Count])</f>
        <v>2325</v>
      </c>
      <c r="M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31" t="s">
        <v>87</v>
      </c>
      <c r="O2131" t="s">
        <v>37</v>
      </c>
      <c r="P2131">
        <v>1</v>
      </c>
      <c r="Q2131">
        <v>299.99</v>
      </c>
      <c r="R2131">
        <v>0.1</v>
      </c>
      <c r="S2131" t="s">
        <v>47</v>
      </c>
      <c r="T2131">
        <v>10</v>
      </c>
      <c r="U2131" t="s">
        <v>44</v>
      </c>
      <c r="V2131" t="s">
        <v>48</v>
      </c>
      <c r="W2131" t="s">
        <v>49</v>
      </c>
      <c r="X2131" t="s">
        <v>50</v>
      </c>
    </row>
    <row r="2132" spans="1:24" hidden="1" x14ac:dyDescent="0.25">
      <c r="A2132">
        <v>1076</v>
      </c>
      <c r="B2132" t="s">
        <v>3009</v>
      </c>
      <c r="C2132" t="s">
        <v>3034</v>
      </c>
      <c r="D2132">
        <v>4</v>
      </c>
      <c r="E2132" t="s">
        <v>23</v>
      </c>
      <c r="F2132" t="s">
        <v>3037</v>
      </c>
      <c r="G2132" t="s">
        <v>44</v>
      </c>
      <c r="H2132" t="s">
        <v>167</v>
      </c>
      <c r="I2132" t="s">
        <v>3038</v>
      </c>
      <c r="J2132" t="s">
        <v>1886</v>
      </c>
      <c r="K2132">
        <f>COUNTIFS(Bike_Data[Product Name],Bike_Data[[#This Row],[Product Name]])</f>
        <v>45</v>
      </c>
      <c r="L2132">
        <f>_xlfn.RANK.EQ(Bike_Data[[#This Row],[Product Name Count]],Bike_Data[Product Name Count])</f>
        <v>2420</v>
      </c>
      <c r="M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32" t="s">
        <v>70</v>
      </c>
      <c r="O2132" t="s">
        <v>37</v>
      </c>
      <c r="P2132">
        <v>1</v>
      </c>
      <c r="Q2132">
        <v>489.99</v>
      </c>
      <c r="R2132">
        <v>7.0000000000000007E-2</v>
      </c>
      <c r="S2132" t="s">
        <v>47</v>
      </c>
      <c r="T2132">
        <v>12</v>
      </c>
      <c r="U2132" t="s">
        <v>44</v>
      </c>
      <c r="V2132" t="s">
        <v>48</v>
      </c>
      <c r="W2132" t="s">
        <v>49</v>
      </c>
      <c r="X2132" t="s">
        <v>50</v>
      </c>
    </row>
    <row r="2133" spans="1:24" hidden="1" x14ac:dyDescent="0.25">
      <c r="A2133">
        <v>1076</v>
      </c>
      <c r="B2133" t="s">
        <v>3009</v>
      </c>
      <c r="C2133" t="s">
        <v>3034</v>
      </c>
      <c r="D2133">
        <v>4</v>
      </c>
      <c r="E2133" t="s">
        <v>23</v>
      </c>
      <c r="F2133" t="s">
        <v>3037</v>
      </c>
      <c r="G2133" t="s">
        <v>44</v>
      </c>
      <c r="H2133" t="s">
        <v>167</v>
      </c>
      <c r="I2133" t="s">
        <v>3038</v>
      </c>
      <c r="J2133" t="s">
        <v>1876</v>
      </c>
      <c r="K2133">
        <f>COUNTIFS(Bike_Data[Product Name],Bike_Data[[#This Row],[Product Name]])</f>
        <v>20</v>
      </c>
      <c r="L2133">
        <f>_xlfn.RANK.EQ(Bike_Data[[#This Row],[Product Name Count]],Bike_Data[Product Name Count])</f>
        <v>3563</v>
      </c>
      <c r="M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33" t="s">
        <v>36</v>
      </c>
      <c r="O2133" t="s">
        <v>1861</v>
      </c>
      <c r="P2133">
        <v>2</v>
      </c>
      <c r="Q2133">
        <v>749.99</v>
      </c>
      <c r="R2133">
        <v>7.0000000000000007E-2</v>
      </c>
      <c r="S2133" t="s">
        <v>47</v>
      </c>
      <c r="T2133">
        <v>20</v>
      </c>
      <c r="U2133" t="s">
        <v>44</v>
      </c>
      <c r="V2133" t="s">
        <v>48</v>
      </c>
      <c r="W2133" t="s">
        <v>49</v>
      </c>
      <c r="X2133" t="s">
        <v>50</v>
      </c>
    </row>
    <row r="2134" spans="1:24" hidden="1" x14ac:dyDescent="0.25">
      <c r="A2134">
        <v>1077</v>
      </c>
      <c r="B2134" t="s">
        <v>3009</v>
      </c>
      <c r="C2134" t="s">
        <v>3029</v>
      </c>
      <c r="D2134">
        <v>4</v>
      </c>
      <c r="E2134" t="s">
        <v>23</v>
      </c>
      <c r="F2134" t="s">
        <v>3039</v>
      </c>
      <c r="G2134" t="s">
        <v>44</v>
      </c>
      <c r="H2134" t="s">
        <v>830</v>
      </c>
      <c r="I2134" t="s">
        <v>3040</v>
      </c>
      <c r="J2134" t="s">
        <v>2045</v>
      </c>
      <c r="K2134">
        <f>COUNTIFS(Bike_Data[Product Name],Bike_Data[[#This Row],[Product Name]])</f>
        <v>24</v>
      </c>
      <c r="L2134">
        <f>_xlfn.RANK.EQ(Bike_Data[[#This Row],[Product Name Count]],Bike_Data[Product Name Count])</f>
        <v>3069</v>
      </c>
      <c r="M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34" t="s">
        <v>77</v>
      </c>
      <c r="O2134" t="s">
        <v>1861</v>
      </c>
      <c r="P2134">
        <v>2</v>
      </c>
      <c r="Q2134">
        <v>1559.99</v>
      </c>
      <c r="R2134">
        <v>0.05</v>
      </c>
      <c r="S2134" t="s">
        <v>47</v>
      </c>
      <c r="T2134">
        <v>1</v>
      </c>
      <c r="U2134" t="s">
        <v>44</v>
      </c>
      <c r="V2134" t="s">
        <v>48</v>
      </c>
      <c r="W2134" t="s">
        <v>49</v>
      </c>
      <c r="X2134" t="s">
        <v>50</v>
      </c>
    </row>
    <row r="2135" spans="1:24" hidden="1" x14ac:dyDescent="0.25">
      <c r="A2135">
        <v>1078</v>
      </c>
      <c r="B2135" t="s">
        <v>3009</v>
      </c>
      <c r="C2135" t="s">
        <v>3041</v>
      </c>
      <c r="D2135">
        <v>4</v>
      </c>
      <c r="E2135" t="s">
        <v>23</v>
      </c>
      <c r="F2135" t="s">
        <v>3042</v>
      </c>
      <c r="G2135" t="s">
        <v>44</v>
      </c>
      <c r="H2135" t="s">
        <v>250</v>
      </c>
      <c r="I2135" t="s">
        <v>3043</v>
      </c>
      <c r="J2135" t="s">
        <v>28</v>
      </c>
      <c r="K2135">
        <f>COUNTIFS(Bike_Data[Product Name],Bike_Data[[#This Row],[Product Name]])</f>
        <v>97</v>
      </c>
      <c r="L2135">
        <f>_xlfn.RANK.EQ(Bike_Data[[#This Row],[Product Name Count]],Bike_Data[Product Name Count])</f>
        <v>1262</v>
      </c>
      <c r="M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35" t="s">
        <v>29</v>
      </c>
      <c r="O2135" t="s">
        <v>30</v>
      </c>
      <c r="P2135">
        <v>2</v>
      </c>
      <c r="Q2135">
        <v>1549</v>
      </c>
      <c r="R2135">
        <v>0.1</v>
      </c>
      <c r="S2135" t="s">
        <v>47</v>
      </c>
      <c r="T2135">
        <v>13</v>
      </c>
      <c r="U2135" t="s">
        <v>44</v>
      </c>
      <c r="V2135" t="s">
        <v>48</v>
      </c>
      <c r="W2135" t="s">
        <v>49</v>
      </c>
      <c r="X2135" t="s">
        <v>50</v>
      </c>
    </row>
    <row r="2136" spans="1:24" hidden="1" x14ac:dyDescent="0.25">
      <c r="A2136">
        <v>1078</v>
      </c>
      <c r="B2136" t="s">
        <v>3009</v>
      </c>
      <c r="C2136" t="s">
        <v>3041</v>
      </c>
      <c r="D2136">
        <v>4</v>
      </c>
      <c r="E2136" t="s">
        <v>23</v>
      </c>
      <c r="F2136" t="s">
        <v>3042</v>
      </c>
      <c r="G2136" t="s">
        <v>44</v>
      </c>
      <c r="H2136" t="s">
        <v>250</v>
      </c>
      <c r="I2136" t="s">
        <v>3043</v>
      </c>
      <c r="J2136" t="s">
        <v>82</v>
      </c>
      <c r="K2136">
        <f>COUNTIFS(Bike_Data[Product Name],Bike_Data[[#This Row],[Product Name]])</f>
        <v>91</v>
      </c>
      <c r="L2136">
        <f>_xlfn.RANK.EQ(Bike_Data[[#This Row],[Product Name Count]],Bike_Data[Product Name Count])</f>
        <v>1553</v>
      </c>
      <c r="M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36" t="s">
        <v>36</v>
      </c>
      <c r="O2136" t="s">
        <v>37</v>
      </c>
      <c r="P2136">
        <v>1</v>
      </c>
      <c r="Q2136">
        <v>529.99</v>
      </c>
      <c r="R2136">
        <v>7.0000000000000007E-2</v>
      </c>
      <c r="S2136" t="s">
        <v>47</v>
      </c>
      <c r="T2136">
        <v>6</v>
      </c>
      <c r="U2136" t="s">
        <v>44</v>
      </c>
      <c r="V2136" t="s">
        <v>48</v>
      </c>
      <c r="W2136" t="s">
        <v>49</v>
      </c>
      <c r="X2136" t="s">
        <v>50</v>
      </c>
    </row>
    <row r="2137" spans="1:24" hidden="1" x14ac:dyDescent="0.25">
      <c r="A2137">
        <v>1078</v>
      </c>
      <c r="B2137" t="s">
        <v>3009</v>
      </c>
      <c r="C2137" t="s">
        <v>3041</v>
      </c>
      <c r="D2137">
        <v>4</v>
      </c>
      <c r="E2137" t="s">
        <v>23</v>
      </c>
      <c r="F2137" t="s">
        <v>3042</v>
      </c>
      <c r="G2137" t="s">
        <v>44</v>
      </c>
      <c r="H2137" t="s">
        <v>250</v>
      </c>
      <c r="I2137" t="s">
        <v>3043</v>
      </c>
      <c r="J2137" t="s">
        <v>1879</v>
      </c>
      <c r="K2137">
        <f>COUNTIFS(Bike_Data[Product Name],Bike_Data[[#This Row],[Product Name]])</f>
        <v>49</v>
      </c>
      <c r="L2137">
        <f>_xlfn.RANK.EQ(Bike_Data[[#This Row],[Product Name Count]],Bike_Data[Product Name Count])</f>
        <v>2325</v>
      </c>
      <c r="M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37" t="s">
        <v>36</v>
      </c>
      <c r="O2137" t="s">
        <v>37</v>
      </c>
      <c r="P2137">
        <v>2</v>
      </c>
      <c r="Q2137">
        <v>299.99</v>
      </c>
      <c r="R2137">
        <v>7.0000000000000007E-2</v>
      </c>
      <c r="S2137" t="s">
        <v>47</v>
      </c>
      <c r="T2137">
        <v>20</v>
      </c>
      <c r="U2137" t="s">
        <v>44</v>
      </c>
      <c r="V2137" t="s">
        <v>48</v>
      </c>
      <c r="W2137" t="s">
        <v>49</v>
      </c>
      <c r="X2137" t="s">
        <v>50</v>
      </c>
    </row>
    <row r="2138" spans="1:24" hidden="1" x14ac:dyDescent="0.25">
      <c r="A2138">
        <v>1078</v>
      </c>
      <c r="B2138" t="s">
        <v>3009</v>
      </c>
      <c r="C2138" t="s">
        <v>3041</v>
      </c>
      <c r="D2138">
        <v>4</v>
      </c>
      <c r="E2138" t="s">
        <v>23</v>
      </c>
      <c r="F2138" t="s">
        <v>3042</v>
      </c>
      <c r="G2138" t="s">
        <v>44</v>
      </c>
      <c r="H2138" t="s">
        <v>250</v>
      </c>
      <c r="I2138" t="s">
        <v>3043</v>
      </c>
      <c r="J2138" t="s">
        <v>2045</v>
      </c>
      <c r="K2138">
        <f>COUNTIFS(Bike_Data[Product Name],Bike_Data[[#This Row],[Product Name]])</f>
        <v>24</v>
      </c>
      <c r="L2138">
        <f>_xlfn.RANK.EQ(Bike_Data[[#This Row],[Product Name Count]],Bike_Data[Product Name Count])</f>
        <v>3069</v>
      </c>
      <c r="M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38" t="s">
        <v>77</v>
      </c>
      <c r="O2138" t="s">
        <v>1861</v>
      </c>
      <c r="P2138">
        <v>2</v>
      </c>
      <c r="Q2138">
        <v>1559.99</v>
      </c>
      <c r="R2138">
        <v>0.2</v>
      </c>
      <c r="S2138" t="s">
        <v>47</v>
      </c>
      <c r="T2138">
        <v>1</v>
      </c>
      <c r="U2138" t="s">
        <v>44</v>
      </c>
      <c r="V2138" t="s">
        <v>48</v>
      </c>
      <c r="W2138" t="s">
        <v>49</v>
      </c>
      <c r="X2138" t="s">
        <v>50</v>
      </c>
    </row>
    <row r="2139" spans="1:24" hidden="1" x14ac:dyDescent="0.25">
      <c r="A2139">
        <v>1078</v>
      </c>
      <c r="B2139" t="s">
        <v>3009</v>
      </c>
      <c r="C2139" t="s">
        <v>3041</v>
      </c>
      <c r="D2139">
        <v>4</v>
      </c>
      <c r="E2139" t="s">
        <v>23</v>
      </c>
      <c r="F2139" t="s">
        <v>3042</v>
      </c>
      <c r="G2139" t="s">
        <v>44</v>
      </c>
      <c r="H2139" t="s">
        <v>250</v>
      </c>
      <c r="I2139" t="s">
        <v>3043</v>
      </c>
      <c r="J2139" t="s">
        <v>1875</v>
      </c>
      <c r="K2139">
        <f>COUNTIFS(Bike_Data[Product Name],Bike_Data[[#This Row],[Product Name]])</f>
        <v>22</v>
      </c>
      <c r="L2139">
        <f>_xlfn.RANK.EQ(Bike_Data[[#This Row],[Product Name Count]],Bike_Data[Product Name Count])</f>
        <v>3283</v>
      </c>
      <c r="M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39" t="s">
        <v>36</v>
      </c>
      <c r="O2139" t="s">
        <v>1861</v>
      </c>
      <c r="P2139">
        <v>2</v>
      </c>
      <c r="Q2139">
        <v>619.99</v>
      </c>
      <c r="R2139">
        <v>0.2</v>
      </c>
      <c r="S2139" t="s">
        <v>47</v>
      </c>
      <c r="T2139">
        <v>1</v>
      </c>
      <c r="U2139" t="s">
        <v>44</v>
      </c>
      <c r="V2139" t="s">
        <v>48</v>
      </c>
      <c r="W2139" t="s">
        <v>49</v>
      </c>
      <c r="X2139" t="s">
        <v>50</v>
      </c>
    </row>
    <row r="2140" spans="1:24" hidden="1" x14ac:dyDescent="0.25">
      <c r="A2140">
        <v>1079</v>
      </c>
      <c r="B2140" t="s">
        <v>3009</v>
      </c>
      <c r="C2140" t="s">
        <v>3041</v>
      </c>
      <c r="D2140">
        <v>4</v>
      </c>
      <c r="E2140" t="s">
        <v>23</v>
      </c>
      <c r="F2140" t="s">
        <v>3044</v>
      </c>
      <c r="G2140" t="s">
        <v>44</v>
      </c>
      <c r="H2140" t="s">
        <v>731</v>
      </c>
      <c r="I2140" t="s">
        <v>3045</v>
      </c>
      <c r="J2140" t="s">
        <v>1957</v>
      </c>
      <c r="K2140">
        <f>COUNTIFS(Bike_Data[Product Name],Bike_Data[[#This Row],[Product Name]])</f>
        <v>22</v>
      </c>
      <c r="L2140">
        <f>_xlfn.RANK.EQ(Bike_Data[[#This Row],[Product Name Count]],Bike_Data[Product Name Count])</f>
        <v>3283</v>
      </c>
      <c r="M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0" t="s">
        <v>36</v>
      </c>
      <c r="O2140" t="s">
        <v>37</v>
      </c>
      <c r="P2140">
        <v>2</v>
      </c>
      <c r="Q2140">
        <v>659.99</v>
      </c>
      <c r="R2140">
        <v>7.0000000000000007E-2</v>
      </c>
      <c r="S2140" t="s">
        <v>47</v>
      </c>
      <c r="T2140">
        <v>6</v>
      </c>
      <c r="U2140" t="s">
        <v>44</v>
      </c>
      <c r="V2140" t="s">
        <v>48</v>
      </c>
      <c r="W2140" t="s">
        <v>49</v>
      </c>
      <c r="X2140" t="s">
        <v>55</v>
      </c>
    </row>
    <row r="2141" spans="1:24" hidden="1" x14ac:dyDescent="0.25">
      <c r="A2141">
        <v>1080</v>
      </c>
      <c r="B2141" t="s">
        <v>3009</v>
      </c>
      <c r="C2141" t="s">
        <v>3041</v>
      </c>
      <c r="D2141">
        <v>4</v>
      </c>
      <c r="E2141" t="s">
        <v>23</v>
      </c>
      <c r="F2141" t="s">
        <v>3046</v>
      </c>
      <c r="G2141" t="s">
        <v>44</v>
      </c>
      <c r="H2141" t="s">
        <v>594</v>
      </c>
      <c r="I2141" t="s">
        <v>3047</v>
      </c>
      <c r="J2141" t="s">
        <v>1882</v>
      </c>
      <c r="K2141">
        <f>COUNTIFS(Bike_Data[Product Name],Bike_Data[[#This Row],[Product Name]])</f>
        <v>22</v>
      </c>
      <c r="L2141">
        <f>_xlfn.RANK.EQ(Bike_Data[[#This Row],[Product Name Count]],Bike_Data[Product Name Count])</f>
        <v>3283</v>
      </c>
      <c r="M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1" t="s">
        <v>39</v>
      </c>
      <c r="O2141" t="s">
        <v>40</v>
      </c>
      <c r="P2141">
        <v>2</v>
      </c>
      <c r="Q2141">
        <v>469.99</v>
      </c>
      <c r="R2141">
        <v>0.2</v>
      </c>
      <c r="S2141" t="s">
        <v>47</v>
      </c>
      <c r="T2141">
        <v>13</v>
      </c>
      <c r="U2141" t="s">
        <v>44</v>
      </c>
      <c r="V2141" t="s">
        <v>48</v>
      </c>
      <c r="W2141" t="s">
        <v>49</v>
      </c>
      <c r="X2141" t="s">
        <v>55</v>
      </c>
    </row>
    <row r="2142" spans="1:24" hidden="1" x14ac:dyDescent="0.25">
      <c r="A2142">
        <v>1080</v>
      </c>
      <c r="B2142" t="s">
        <v>3009</v>
      </c>
      <c r="C2142" t="s">
        <v>3041</v>
      </c>
      <c r="D2142">
        <v>4</v>
      </c>
      <c r="E2142" t="s">
        <v>23</v>
      </c>
      <c r="F2142" t="s">
        <v>3046</v>
      </c>
      <c r="G2142" t="s">
        <v>44</v>
      </c>
      <c r="H2142" t="s">
        <v>594</v>
      </c>
      <c r="I2142" t="s">
        <v>3047</v>
      </c>
      <c r="J2142" t="s">
        <v>2090</v>
      </c>
      <c r="K2142">
        <f>COUNTIFS(Bike_Data[Product Name],Bike_Data[[#This Row],[Product Name]])</f>
        <v>21</v>
      </c>
      <c r="L2142">
        <f>_xlfn.RANK.EQ(Bike_Data[[#This Row],[Product Name Count]],Bike_Data[Product Name Count])</f>
        <v>3437</v>
      </c>
      <c r="M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2" t="s">
        <v>39</v>
      </c>
      <c r="O2142" t="s">
        <v>40</v>
      </c>
      <c r="P2142">
        <v>1</v>
      </c>
      <c r="Q2142">
        <v>4999.99</v>
      </c>
      <c r="R2142">
        <v>0.1</v>
      </c>
      <c r="S2142" t="s">
        <v>47</v>
      </c>
      <c r="T2142">
        <v>15</v>
      </c>
      <c r="U2142" t="s">
        <v>44</v>
      </c>
      <c r="V2142" t="s">
        <v>48</v>
      </c>
      <c r="W2142" t="s">
        <v>49</v>
      </c>
      <c r="X2142" t="s">
        <v>55</v>
      </c>
    </row>
    <row r="2143" spans="1:24" hidden="1" x14ac:dyDescent="0.25">
      <c r="A2143">
        <v>1080</v>
      </c>
      <c r="B2143" t="s">
        <v>3009</v>
      </c>
      <c r="C2143" t="s">
        <v>3041</v>
      </c>
      <c r="D2143">
        <v>4</v>
      </c>
      <c r="E2143" t="s">
        <v>23</v>
      </c>
      <c r="F2143" t="s">
        <v>3046</v>
      </c>
      <c r="G2143" t="s">
        <v>44</v>
      </c>
      <c r="H2143" t="s">
        <v>594</v>
      </c>
      <c r="I2143" t="s">
        <v>3047</v>
      </c>
      <c r="J2143" t="s">
        <v>1978</v>
      </c>
      <c r="K2143">
        <f>COUNTIFS(Bike_Data[Product Name],Bike_Data[[#This Row],[Product Name]])</f>
        <v>20</v>
      </c>
      <c r="L2143">
        <f>_xlfn.RANK.EQ(Bike_Data[[#This Row],[Product Name Count]],Bike_Data[Product Name Count])</f>
        <v>3563</v>
      </c>
      <c r="M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43" t="s">
        <v>1867</v>
      </c>
      <c r="O2143" t="s">
        <v>40</v>
      </c>
      <c r="P2143">
        <v>1</v>
      </c>
      <c r="Q2143">
        <v>5999.99</v>
      </c>
      <c r="R2143">
        <v>0.05</v>
      </c>
      <c r="S2143" t="s">
        <v>47</v>
      </c>
      <c r="T2143">
        <v>7</v>
      </c>
      <c r="U2143" t="s">
        <v>44</v>
      </c>
      <c r="V2143" t="s">
        <v>48</v>
      </c>
      <c r="W2143" t="s">
        <v>49</v>
      </c>
      <c r="X2143" t="s">
        <v>55</v>
      </c>
    </row>
    <row r="2144" spans="1:24" hidden="1" x14ac:dyDescent="0.25">
      <c r="A2144">
        <v>1080</v>
      </c>
      <c r="B2144" t="s">
        <v>3009</v>
      </c>
      <c r="C2144" t="s">
        <v>3041</v>
      </c>
      <c r="D2144">
        <v>4</v>
      </c>
      <c r="E2144" t="s">
        <v>23</v>
      </c>
      <c r="F2144" t="s">
        <v>3046</v>
      </c>
      <c r="G2144" t="s">
        <v>44</v>
      </c>
      <c r="H2144" t="s">
        <v>594</v>
      </c>
      <c r="I2144" t="s">
        <v>3047</v>
      </c>
      <c r="J2144" t="s">
        <v>2220</v>
      </c>
      <c r="K2144">
        <f>COUNTIFS(Bike_Data[Product Name],Bike_Data[[#This Row],[Product Name]])</f>
        <v>15</v>
      </c>
      <c r="L2144">
        <f>_xlfn.RANK.EQ(Bike_Data[[#This Row],[Product Name Count]],Bike_Data[Product Name Count])</f>
        <v>4033</v>
      </c>
      <c r="M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44" t="s">
        <v>87</v>
      </c>
      <c r="O2144" t="s">
        <v>40</v>
      </c>
      <c r="P2144">
        <v>1</v>
      </c>
      <c r="Q2144">
        <v>149.99</v>
      </c>
      <c r="R2144">
        <v>0.05</v>
      </c>
      <c r="S2144" t="s">
        <v>47</v>
      </c>
      <c r="T2144">
        <v>24</v>
      </c>
      <c r="U2144" t="s">
        <v>44</v>
      </c>
      <c r="V2144" t="s">
        <v>48</v>
      </c>
      <c r="W2144" t="s">
        <v>49</v>
      </c>
      <c r="X2144" t="s">
        <v>55</v>
      </c>
    </row>
    <row r="2145" spans="1:24" hidden="1" x14ac:dyDescent="0.25">
      <c r="A2145">
        <v>1080</v>
      </c>
      <c r="B2145" t="s">
        <v>3009</v>
      </c>
      <c r="C2145" t="s">
        <v>3041</v>
      </c>
      <c r="D2145">
        <v>4</v>
      </c>
      <c r="E2145" t="s">
        <v>23</v>
      </c>
      <c r="F2145" t="s">
        <v>3046</v>
      </c>
      <c r="G2145" t="s">
        <v>44</v>
      </c>
      <c r="H2145" t="s">
        <v>594</v>
      </c>
      <c r="I2145" t="s">
        <v>3047</v>
      </c>
      <c r="J2145" t="s">
        <v>2075</v>
      </c>
      <c r="K2145">
        <f>COUNTIFS(Bike_Data[Product Name],Bike_Data[[#This Row],[Product Name]])</f>
        <v>13</v>
      </c>
      <c r="L2145">
        <f>_xlfn.RANK.EQ(Bike_Data[[#This Row],[Product Name Count]],Bike_Data[Product Name Count])</f>
        <v>4106</v>
      </c>
      <c r="M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45" t="s">
        <v>39</v>
      </c>
      <c r="O2145" t="s">
        <v>30</v>
      </c>
      <c r="P2145">
        <v>1</v>
      </c>
      <c r="Q2145">
        <v>1632.99</v>
      </c>
      <c r="R2145">
        <v>0.2</v>
      </c>
      <c r="S2145" t="s">
        <v>47</v>
      </c>
      <c r="T2145">
        <v>10</v>
      </c>
      <c r="U2145" t="s">
        <v>44</v>
      </c>
      <c r="V2145" t="s">
        <v>48</v>
      </c>
      <c r="W2145" t="s">
        <v>49</v>
      </c>
      <c r="X2145" t="s">
        <v>55</v>
      </c>
    </row>
    <row r="2146" spans="1:24" hidden="1" x14ac:dyDescent="0.25">
      <c r="A2146">
        <v>1081</v>
      </c>
      <c r="B2146" t="s">
        <v>3009</v>
      </c>
      <c r="C2146" t="s">
        <v>3034</v>
      </c>
      <c r="D2146">
        <v>4</v>
      </c>
      <c r="E2146" t="s">
        <v>23</v>
      </c>
      <c r="F2146" t="s">
        <v>3048</v>
      </c>
      <c r="G2146" t="s">
        <v>44</v>
      </c>
      <c r="H2146" t="s">
        <v>975</v>
      </c>
      <c r="I2146" t="s">
        <v>3049</v>
      </c>
      <c r="J2146" t="s">
        <v>1948</v>
      </c>
      <c r="K2146">
        <f>COUNTIFS(Bike_Data[Product Name],Bike_Data[[#This Row],[Product Name]])</f>
        <v>26</v>
      </c>
      <c r="L2146">
        <f>_xlfn.RANK.EQ(Bike_Data[[#This Row],[Product Name Count]],Bike_Data[Product Name Count])</f>
        <v>2762</v>
      </c>
      <c r="M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6" t="s">
        <v>1867</v>
      </c>
      <c r="O2146" t="s">
        <v>30</v>
      </c>
      <c r="P2146">
        <v>2</v>
      </c>
      <c r="Q2146">
        <v>875.99</v>
      </c>
      <c r="R2146">
        <v>0.1</v>
      </c>
      <c r="S2146" t="s">
        <v>47</v>
      </c>
      <c r="T2146">
        <v>23</v>
      </c>
      <c r="U2146" t="s">
        <v>44</v>
      </c>
      <c r="V2146" t="s">
        <v>48</v>
      </c>
      <c r="W2146" t="s">
        <v>49</v>
      </c>
      <c r="X2146" t="s">
        <v>50</v>
      </c>
    </row>
    <row r="2147" spans="1:24" hidden="1" x14ac:dyDescent="0.25">
      <c r="A2147">
        <v>1082</v>
      </c>
      <c r="B2147" t="s">
        <v>3041</v>
      </c>
      <c r="C2147" t="s">
        <v>3029</v>
      </c>
      <c r="D2147">
        <v>4</v>
      </c>
      <c r="E2147" t="s">
        <v>23</v>
      </c>
      <c r="F2147" t="s">
        <v>3050</v>
      </c>
      <c r="G2147" t="s">
        <v>44</v>
      </c>
      <c r="H2147" t="s">
        <v>283</v>
      </c>
      <c r="I2147" t="s">
        <v>3051</v>
      </c>
      <c r="J2147" t="s">
        <v>1953</v>
      </c>
      <c r="K2147">
        <f>COUNTIFS(Bike_Data[Product Name],Bike_Data[[#This Row],[Product Name]])</f>
        <v>24</v>
      </c>
      <c r="L2147">
        <f>_xlfn.RANK.EQ(Bike_Data[[#This Row],[Product Name Count]],Bike_Data[Product Name Count])</f>
        <v>3069</v>
      </c>
      <c r="M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7" t="s">
        <v>39</v>
      </c>
      <c r="O2147" t="s">
        <v>40</v>
      </c>
      <c r="P2147">
        <v>2</v>
      </c>
      <c r="Q2147">
        <v>999.99</v>
      </c>
      <c r="R2147">
        <v>0.2</v>
      </c>
      <c r="S2147" t="s">
        <v>47</v>
      </c>
      <c r="T2147">
        <v>29</v>
      </c>
      <c r="U2147" t="s">
        <v>44</v>
      </c>
      <c r="V2147" t="s">
        <v>48</v>
      </c>
      <c r="W2147" t="s">
        <v>49</v>
      </c>
      <c r="X2147" t="s">
        <v>50</v>
      </c>
    </row>
    <row r="2148" spans="1:24" hidden="1" x14ac:dyDescent="0.25">
      <c r="A2148">
        <v>1083</v>
      </c>
      <c r="B2148" t="s">
        <v>3041</v>
      </c>
      <c r="C2148" t="s">
        <v>3052</v>
      </c>
      <c r="D2148">
        <v>4</v>
      </c>
      <c r="E2148" t="s">
        <v>23</v>
      </c>
      <c r="F2148" t="s">
        <v>3053</v>
      </c>
      <c r="G2148" t="s">
        <v>44</v>
      </c>
      <c r="H2148" t="s">
        <v>1092</v>
      </c>
      <c r="I2148" t="s">
        <v>3054</v>
      </c>
      <c r="J2148" t="s">
        <v>2189</v>
      </c>
      <c r="K2148">
        <f>COUNTIFS(Bike_Data[Product Name],Bike_Data[[#This Row],[Product Name]])</f>
        <v>35</v>
      </c>
      <c r="L2148">
        <f>_xlfn.RANK.EQ(Bike_Data[[#This Row],[Product Name Count]],Bike_Data[Product Name Count])</f>
        <v>2465</v>
      </c>
      <c r="M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8" t="s">
        <v>36</v>
      </c>
      <c r="O2148" t="s">
        <v>1861</v>
      </c>
      <c r="P2148">
        <v>2</v>
      </c>
      <c r="Q2148">
        <v>346.99</v>
      </c>
      <c r="R2148">
        <v>0.2</v>
      </c>
      <c r="S2148" t="s">
        <v>47</v>
      </c>
      <c r="T2148">
        <v>16</v>
      </c>
      <c r="U2148" t="s">
        <v>44</v>
      </c>
      <c r="V2148" t="s">
        <v>48</v>
      </c>
      <c r="W2148" t="s">
        <v>49</v>
      </c>
      <c r="X2148" t="s">
        <v>50</v>
      </c>
    </row>
    <row r="2149" spans="1:24" hidden="1" x14ac:dyDescent="0.25">
      <c r="A2149">
        <v>1083</v>
      </c>
      <c r="B2149" t="s">
        <v>3041</v>
      </c>
      <c r="C2149" t="s">
        <v>3052</v>
      </c>
      <c r="D2149">
        <v>4</v>
      </c>
      <c r="E2149" t="s">
        <v>23</v>
      </c>
      <c r="F2149" t="s">
        <v>3053</v>
      </c>
      <c r="G2149" t="s">
        <v>44</v>
      </c>
      <c r="H2149" t="s">
        <v>1092</v>
      </c>
      <c r="I2149" t="s">
        <v>3054</v>
      </c>
      <c r="J2149" t="s">
        <v>1874</v>
      </c>
      <c r="K2149">
        <f>COUNTIFS(Bike_Data[Product Name],Bike_Data[[#This Row],[Product Name]])</f>
        <v>25</v>
      </c>
      <c r="L2149">
        <f>_xlfn.RANK.EQ(Bike_Data[[#This Row],[Product Name Count]],Bike_Data[Product Name Count])</f>
        <v>2944</v>
      </c>
      <c r="M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49" t="s">
        <v>77</v>
      </c>
      <c r="O2149" t="s">
        <v>40</v>
      </c>
      <c r="P2149">
        <v>1</v>
      </c>
      <c r="Q2149">
        <v>4999.99</v>
      </c>
      <c r="R2149">
        <v>7.0000000000000007E-2</v>
      </c>
      <c r="S2149" t="s">
        <v>47</v>
      </c>
      <c r="T2149">
        <v>20</v>
      </c>
      <c r="U2149" t="s">
        <v>44</v>
      </c>
      <c r="V2149" t="s">
        <v>48</v>
      </c>
      <c r="W2149" t="s">
        <v>49</v>
      </c>
      <c r="X2149" t="s">
        <v>50</v>
      </c>
    </row>
    <row r="2150" spans="1:24" hidden="1" x14ac:dyDescent="0.25">
      <c r="A2150">
        <v>1083</v>
      </c>
      <c r="B2150" t="s">
        <v>3041</v>
      </c>
      <c r="C2150" t="s">
        <v>3052</v>
      </c>
      <c r="D2150">
        <v>4</v>
      </c>
      <c r="E2150" t="s">
        <v>23</v>
      </c>
      <c r="F2150" t="s">
        <v>3053</v>
      </c>
      <c r="G2150" t="s">
        <v>44</v>
      </c>
      <c r="H2150" t="s">
        <v>1092</v>
      </c>
      <c r="I2150" t="s">
        <v>3054</v>
      </c>
      <c r="J2150" t="s">
        <v>1944</v>
      </c>
      <c r="K2150">
        <f>COUNTIFS(Bike_Data[Product Name],Bike_Data[[#This Row],[Product Name]])</f>
        <v>22</v>
      </c>
      <c r="L2150">
        <f>_xlfn.RANK.EQ(Bike_Data[[#This Row],[Product Name Count]],Bike_Data[Product Name Count])</f>
        <v>3283</v>
      </c>
      <c r="M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0" t="s">
        <v>39</v>
      </c>
      <c r="O2150" t="s">
        <v>30</v>
      </c>
      <c r="P2150">
        <v>1</v>
      </c>
      <c r="Q2150">
        <v>469.99</v>
      </c>
      <c r="R2150">
        <v>0.2</v>
      </c>
      <c r="S2150" t="s">
        <v>47</v>
      </c>
      <c r="T2150">
        <v>8</v>
      </c>
      <c r="U2150" t="s">
        <v>44</v>
      </c>
      <c r="V2150" t="s">
        <v>48</v>
      </c>
      <c r="W2150" t="s">
        <v>49</v>
      </c>
      <c r="X2150" t="s">
        <v>50</v>
      </c>
    </row>
    <row r="2151" spans="1:24" hidden="1" x14ac:dyDescent="0.25">
      <c r="A2151">
        <v>1083</v>
      </c>
      <c r="B2151" t="s">
        <v>3041</v>
      </c>
      <c r="C2151" t="s">
        <v>3052</v>
      </c>
      <c r="D2151">
        <v>4</v>
      </c>
      <c r="E2151" t="s">
        <v>23</v>
      </c>
      <c r="F2151" t="s">
        <v>3053</v>
      </c>
      <c r="G2151" t="s">
        <v>44</v>
      </c>
      <c r="H2151" t="s">
        <v>1092</v>
      </c>
      <c r="I2151" t="s">
        <v>3054</v>
      </c>
      <c r="J2151" t="s">
        <v>2163</v>
      </c>
      <c r="K2151">
        <f>COUNTIFS(Bike_Data[Product Name],Bike_Data[[#This Row],[Product Name]])</f>
        <v>21</v>
      </c>
      <c r="L2151">
        <f>_xlfn.RANK.EQ(Bike_Data[[#This Row],[Product Name Count]],Bike_Data[Product Name Count])</f>
        <v>3437</v>
      </c>
      <c r="M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1" t="s">
        <v>36</v>
      </c>
      <c r="O2151" t="s">
        <v>37</v>
      </c>
      <c r="P2151">
        <v>2</v>
      </c>
      <c r="Q2151">
        <v>799.99</v>
      </c>
      <c r="R2151">
        <v>0.1</v>
      </c>
      <c r="S2151" t="s">
        <v>47</v>
      </c>
      <c r="T2151">
        <v>25</v>
      </c>
      <c r="U2151" t="s">
        <v>44</v>
      </c>
      <c r="V2151" t="s">
        <v>48</v>
      </c>
      <c r="W2151" t="s">
        <v>49</v>
      </c>
      <c r="X2151" t="s">
        <v>50</v>
      </c>
    </row>
    <row r="2152" spans="1:24" hidden="1" x14ac:dyDescent="0.25">
      <c r="A2152">
        <v>1086</v>
      </c>
      <c r="B2152" t="s">
        <v>3029</v>
      </c>
      <c r="C2152" t="s">
        <v>3057</v>
      </c>
      <c r="D2152">
        <v>4</v>
      </c>
      <c r="E2152" t="s">
        <v>23</v>
      </c>
      <c r="F2152" t="s">
        <v>3058</v>
      </c>
      <c r="G2152" t="s">
        <v>44</v>
      </c>
      <c r="H2152" t="s">
        <v>651</v>
      </c>
      <c r="I2152" t="s">
        <v>3059</v>
      </c>
      <c r="J2152" t="s">
        <v>28</v>
      </c>
      <c r="K2152">
        <f>COUNTIFS(Bike_Data[Product Name],Bike_Data[[#This Row],[Product Name]])</f>
        <v>97</v>
      </c>
      <c r="L2152">
        <f>_xlfn.RANK.EQ(Bike_Data[[#This Row],[Product Name Count]],Bike_Data[Product Name Count])</f>
        <v>1262</v>
      </c>
      <c r="M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52" t="s">
        <v>29</v>
      </c>
      <c r="O2152" t="s">
        <v>30</v>
      </c>
      <c r="P2152">
        <v>2</v>
      </c>
      <c r="Q2152">
        <v>1549</v>
      </c>
      <c r="R2152">
        <v>7.0000000000000007E-2</v>
      </c>
      <c r="S2152" t="s">
        <v>47</v>
      </c>
      <c r="T2152">
        <v>13</v>
      </c>
      <c r="U2152" t="s">
        <v>44</v>
      </c>
      <c r="V2152" t="s">
        <v>48</v>
      </c>
      <c r="W2152" t="s">
        <v>49</v>
      </c>
      <c r="X2152" t="s">
        <v>55</v>
      </c>
    </row>
    <row r="2153" spans="1:24" hidden="1" x14ac:dyDescent="0.25">
      <c r="A2153">
        <v>1086</v>
      </c>
      <c r="B2153" t="s">
        <v>3029</v>
      </c>
      <c r="C2153" t="s">
        <v>3057</v>
      </c>
      <c r="D2153">
        <v>4</v>
      </c>
      <c r="E2153" t="s">
        <v>23</v>
      </c>
      <c r="F2153" t="s">
        <v>3058</v>
      </c>
      <c r="G2153" t="s">
        <v>44</v>
      </c>
      <c r="H2153" t="s">
        <v>651</v>
      </c>
      <c r="I2153" t="s">
        <v>3059</v>
      </c>
      <c r="J2153" t="s">
        <v>127</v>
      </c>
      <c r="K2153">
        <f>COUNTIFS(Bike_Data[Product Name],Bike_Data[[#This Row],[Product Name]])</f>
        <v>91</v>
      </c>
      <c r="L2153">
        <f>_xlfn.RANK.EQ(Bike_Data[[#This Row],[Product Name Count]],Bike_Data[Product Name Count])</f>
        <v>1553</v>
      </c>
      <c r="M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53" t="s">
        <v>39</v>
      </c>
      <c r="O2153" t="s">
        <v>128</v>
      </c>
      <c r="P2153">
        <v>1</v>
      </c>
      <c r="Q2153">
        <v>1320.99</v>
      </c>
      <c r="R2153">
        <v>0.2</v>
      </c>
      <c r="S2153" t="s">
        <v>47</v>
      </c>
      <c r="T2153">
        <v>1</v>
      </c>
      <c r="U2153" t="s">
        <v>44</v>
      </c>
      <c r="V2153" t="s">
        <v>48</v>
      </c>
      <c r="W2153" t="s">
        <v>49</v>
      </c>
      <c r="X2153" t="s">
        <v>55</v>
      </c>
    </row>
    <row r="2154" spans="1:24" hidden="1" x14ac:dyDescent="0.25">
      <c r="A2154">
        <v>1086</v>
      </c>
      <c r="B2154" t="s">
        <v>3029</v>
      </c>
      <c r="C2154" t="s">
        <v>3057</v>
      </c>
      <c r="D2154">
        <v>4</v>
      </c>
      <c r="E2154" t="s">
        <v>23</v>
      </c>
      <c r="F2154" t="s">
        <v>3058</v>
      </c>
      <c r="G2154" t="s">
        <v>44</v>
      </c>
      <c r="H2154" t="s">
        <v>651</v>
      </c>
      <c r="I2154" t="s">
        <v>3059</v>
      </c>
      <c r="J2154" t="s">
        <v>2039</v>
      </c>
      <c r="K2154">
        <f>COUNTIFS(Bike_Data[Product Name],Bike_Data[[#This Row],[Product Name]])</f>
        <v>24</v>
      </c>
      <c r="L2154">
        <f>_xlfn.RANK.EQ(Bike_Data[[#This Row],[Product Name Count]],Bike_Data[Product Name Count])</f>
        <v>3069</v>
      </c>
      <c r="M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4" t="s">
        <v>36</v>
      </c>
      <c r="O2154" t="s">
        <v>37</v>
      </c>
      <c r="P2154">
        <v>2</v>
      </c>
      <c r="Q2154">
        <v>1099.99</v>
      </c>
      <c r="R2154">
        <v>0.05</v>
      </c>
      <c r="S2154" t="s">
        <v>47</v>
      </c>
      <c r="T2154">
        <v>19</v>
      </c>
      <c r="U2154" t="s">
        <v>44</v>
      </c>
      <c r="V2154" t="s">
        <v>48</v>
      </c>
      <c r="W2154" t="s">
        <v>49</v>
      </c>
      <c r="X2154" t="s">
        <v>55</v>
      </c>
    </row>
    <row r="2155" spans="1:24" hidden="1" x14ac:dyDescent="0.25">
      <c r="A2155">
        <v>1086</v>
      </c>
      <c r="B2155" t="s">
        <v>3029</v>
      </c>
      <c r="C2155" t="s">
        <v>3057</v>
      </c>
      <c r="D2155">
        <v>4</v>
      </c>
      <c r="E2155" t="s">
        <v>23</v>
      </c>
      <c r="F2155" t="s">
        <v>3058</v>
      </c>
      <c r="G2155" t="s">
        <v>44</v>
      </c>
      <c r="H2155" t="s">
        <v>651</v>
      </c>
      <c r="I2155" t="s">
        <v>3059</v>
      </c>
      <c r="J2155" t="s">
        <v>2005</v>
      </c>
      <c r="K2155">
        <f>COUNTIFS(Bike_Data[Product Name],Bike_Data[[#This Row],[Product Name]])</f>
        <v>21</v>
      </c>
      <c r="L2155">
        <f>_xlfn.RANK.EQ(Bike_Data[[#This Row],[Product Name Count]],Bike_Data[Product Name Count])</f>
        <v>3437</v>
      </c>
      <c r="M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5" t="s">
        <v>70</v>
      </c>
      <c r="O2155" t="s">
        <v>1861</v>
      </c>
      <c r="P2155">
        <v>1</v>
      </c>
      <c r="Q2155">
        <v>449.99</v>
      </c>
      <c r="R2155">
        <v>7.0000000000000007E-2</v>
      </c>
      <c r="S2155" t="s">
        <v>47</v>
      </c>
      <c r="T2155">
        <v>29</v>
      </c>
      <c r="U2155" t="s">
        <v>44</v>
      </c>
      <c r="V2155" t="s">
        <v>48</v>
      </c>
      <c r="W2155" t="s">
        <v>49</v>
      </c>
      <c r="X2155" t="s">
        <v>55</v>
      </c>
    </row>
    <row r="2156" spans="1:24" hidden="1" x14ac:dyDescent="0.25">
      <c r="A2156">
        <v>1086</v>
      </c>
      <c r="B2156" t="s">
        <v>3029</v>
      </c>
      <c r="C2156" t="s">
        <v>3057</v>
      </c>
      <c r="D2156">
        <v>4</v>
      </c>
      <c r="E2156" t="s">
        <v>23</v>
      </c>
      <c r="F2156" t="s">
        <v>3058</v>
      </c>
      <c r="G2156" t="s">
        <v>44</v>
      </c>
      <c r="H2156" t="s">
        <v>651</v>
      </c>
      <c r="I2156" t="s">
        <v>3059</v>
      </c>
      <c r="J2156" t="s">
        <v>1924</v>
      </c>
      <c r="K2156">
        <f>COUNTIFS(Bike_Data[Product Name],Bike_Data[[#This Row],[Product Name]])</f>
        <v>16</v>
      </c>
      <c r="L2156">
        <f>_xlfn.RANK.EQ(Bike_Data[[#This Row],[Product Name Count]],Bike_Data[Product Name Count])</f>
        <v>3937</v>
      </c>
      <c r="M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56" t="s">
        <v>36</v>
      </c>
      <c r="O2156" t="s">
        <v>1861</v>
      </c>
      <c r="P2156">
        <v>1</v>
      </c>
      <c r="Q2156">
        <v>250.99</v>
      </c>
      <c r="R2156">
        <v>0.1</v>
      </c>
      <c r="S2156" t="s">
        <v>47</v>
      </c>
      <c r="T2156">
        <v>8</v>
      </c>
      <c r="U2156" t="s">
        <v>44</v>
      </c>
      <c r="V2156" t="s">
        <v>48</v>
      </c>
      <c r="W2156" t="s">
        <v>49</v>
      </c>
      <c r="X2156" t="s">
        <v>55</v>
      </c>
    </row>
    <row r="2157" spans="1:24" hidden="1" x14ac:dyDescent="0.25">
      <c r="A2157">
        <v>1091</v>
      </c>
      <c r="B2157" t="s">
        <v>3057</v>
      </c>
      <c r="C2157" t="s">
        <v>3060</v>
      </c>
      <c r="D2157">
        <v>4</v>
      </c>
      <c r="E2157" t="s">
        <v>23</v>
      </c>
      <c r="F2157" t="s">
        <v>3068</v>
      </c>
      <c r="G2157" t="s">
        <v>44</v>
      </c>
      <c r="H2157" t="s">
        <v>485</v>
      </c>
      <c r="I2157" t="s">
        <v>3069</v>
      </c>
      <c r="J2157" t="s">
        <v>165</v>
      </c>
      <c r="K2157">
        <f>COUNTIFS(Bike_Data[Product Name],Bike_Data[[#This Row],[Product Name]])</f>
        <v>78</v>
      </c>
      <c r="L2157">
        <f>_xlfn.RANK.EQ(Bike_Data[[#This Row],[Product Name Count]],Bike_Data[Product Name Count])</f>
        <v>2170</v>
      </c>
      <c r="M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57" t="s">
        <v>36</v>
      </c>
      <c r="O2157" t="s">
        <v>69</v>
      </c>
      <c r="P2157">
        <v>1</v>
      </c>
      <c r="Q2157">
        <v>449</v>
      </c>
      <c r="R2157">
        <v>0.1</v>
      </c>
      <c r="S2157" t="s">
        <v>47</v>
      </c>
      <c r="T2157">
        <v>15</v>
      </c>
      <c r="U2157" t="s">
        <v>44</v>
      </c>
      <c r="V2157" t="s">
        <v>48</v>
      </c>
      <c r="W2157" t="s">
        <v>49</v>
      </c>
      <c r="X2157" t="s">
        <v>55</v>
      </c>
    </row>
    <row r="2158" spans="1:24" hidden="1" x14ac:dyDescent="0.25">
      <c r="A2158">
        <v>1091</v>
      </c>
      <c r="B2158" t="s">
        <v>3057</v>
      </c>
      <c r="C2158" t="s">
        <v>3060</v>
      </c>
      <c r="D2158">
        <v>4</v>
      </c>
      <c r="E2158" t="s">
        <v>23</v>
      </c>
      <c r="F2158" t="s">
        <v>3068</v>
      </c>
      <c r="G2158" t="s">
        <v>44</v>
      </c>
      <c r="H2158" t="s">
        <v>485</v>
      </c>
      <c r="I2158" t="s">
        <v>3069</v>
      </c>
      <c r="J2158" t="s">
        <v>1868</v>
      </c>
      <c r="K2158">
        <f>COUNTIFS(Bike_Data[Product Name],Bike_Data[[#This Row],[Product Name]])</f>
        <v>28</v>
      </c>
      <c r="L2158">
        <f>_xlfn.RANK.EQ(Bike_Data[[#This Row],[Product Name Count]],Bike_Data[Product Name Count])</f>
        <v>2595</v>
      </c>
      <c r="M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8" t="s">
        <v>1867</v>
      </c>
      <c r="O2158" t="s">
        <v>40</v>
      </c>
      <c r="P2158">
        <v>1</v>
      </c>
      <c r="Q2158">
        <v>5499.99</v>
      </c>
      <c r="R2158">
        <v>0.1</v>
      </c>
      <c r="S2158" t="s">
        <v>47</v>
      </c>
      <c r="T2158">
        <v>20</v>
      </c>
      <c r="U2158" t="s">
        <v>44</v>
      </c>
      <c r="V2158" t="s">
        <v>48</v>
      </c>
      <c r="W2158" t="s">
        <v>49</v>
      </c>
      <c r="X2158" t="s">
        <v>55</v>
      </c>
    </row>
    <row r="2159" spans="1:24" hidden="1" x14ac:dyDescent="0.25">
      <c r="A2159">
        <v>1091</v>
      </c>
      <c r="B2159" t="s">
        <v>3057</v>
      </c>
      <c r="C2159" t="s">
        <v>3060</v>
      </c>
      <c r="D2159">
        <v>4</v>
      </c>
      <c r="E2159" t="s">
        <v>23</v>
      </c>
      <c r="F2159" t="s">
        <v>3068</v>
      </c>
      <c r="G2159" t="s">
        <v>44</v>
      </c>
      <c r="H2159" t="s">
        <v>485</v>
      </c>
      <c r="I2159" t="s">
        <v>3069</v>
      </c>
      <c r="J2159" t="s">
        <v>1912</v>
      </c>
      <c r="K2159">
        <f>COUNTIFS(Bike_Data[Product Name],Bike_Data[[#This Row],[Product Name]])</f>
        <v>22</v>
      </c>
      <c r="L2159">
        <f>_xlfn.RANK.EQ(Bike_Data[[#This Row],[Product Name Count]],Bike_Data[Product Name Count])</f>
        <v>3283</v>
      </c>
      <c r="M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59" t="s">
        <v>87</v>
      </c>
      <c r="O2159" t="s">
        <v>37</v>
      </c>
      <c r="P2159">
        <v>1</v>
      </c>
      <c r="Q2159">
        <v>349.99</v>
      </c>
      <c r="R2159">
        <v>0.05</v>
      </c>
      <c r="S2159" t="s">
        <v>47</v>
      </c>
      <c r="T2159">
        <v>15</v>
      </c>
      <c r="U2159" t="s">
        <v>44</v>
      </c>
      <c r="V2159" t="s">
        <v>48</v>
      </c>
      <c r="W2159" t="s">
        <v>49</v>
      </c>
      <c r="X2159" t="s">
        <v>55</v>
      </c>
    </row>
    <row r="2160" spans="1:24" hidden="1" x14ac:dyDescent="0.25">
      <c r="A2160">
        <v>1094</v>
      </c>
      <c r="B2160" t="s">
        <v>3060</v>
      </c>
      <c r="C2160" t="s">
        <v>3073</v>
      </c>
      <c r="D2160">
        <v>4</v>
      </c>
      <c r="E2160" t="s">
        <v>23</v>
      </c>
      <c r="F2160" t="s">
        <v>3074</v>
      </c>
      <c r="G2160" t="s">
        <v>44</v>
      </c>
      <c r="H2160" t="s">
        <v>143</v>
      </c>
      <c r="I2160" t="s">
        <v>3075</v>
      </c>
      <c r="J2160" t="s">
        <v>78</v>
      </c>
      <c r="K2160">
        <f>COUNTIFS(Bike_Data[Product Name],Bike_Data[[#This Row],[Product Name]])</f>
        <v>193</v>
      </c>
      <c r="L2160">
        <f>_xlfn.RANK.EQ(Bike_Data[[#This Row],[Product Name Count]],Bike_Data[Product Name Count])</f>
        <v>1</v>
      </c>
      <c r="M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60" t="s">
        <v>70</v>
      </c>
      <c r="O2160" t="s">
        <v>37</v>
      </c>
      <c r="P2160">
        <v>1</v>
      </c>
      <c r="Q2160">
        <v>549.99</v>
      </c>
      <c r="R2160">
        <v>0.1</v>
      </c>
      <c r="S2160" t="s">
        <v>47</v>
      </c>
      <c r="T2160">
        <v>16</v>
      </c>
      <c r="U2160" t="s">
        <v>44</v>
      </c>
      <c r="V2160" t="s">
        <v>48</v>
      </c>
      <c r="W2160" t="s">
        <v>49</v>
      </c>
      <c r="X2160" t="s">
        <v>50</v>
      </c>
    </row>
    <row r="2161" spans="1:24" hidden="1" x14ac:dyDescent="0.25">
      <c r="A2161">
        <v>1094</v>
      </c>
      <c r="B2161" t="s">
        <v>3060</v>
      </c>
      <c r="C2161" t="s">
        <v>3073</v>
      </c>
      <c r="D2161">
        <v>4</v>
      </c>
      <c r="E2161" t="s">
        <v>23</v>
      </c>
      <c r="F2161" t="s">
        <v>3074</v>
      </c>
      <c r="G2161" t="s">
        <v>44</v>
      </c>
      <c r="H2161" t="s">
        <v>143</v>
      </c>
      <c r="I2161" t="s">
        <v>3075</v>
      </c>
      <c r="J2161" t="s">
        <v>104</v>
      </c>
      <c r="K2161">
        <f>COUNTIFS(Bike_Data[Product Name],Bike_Data[[#This Row],[Product Name]])</f>
        <v>97</v>
      </c>
      <c r="L2161">
        <f>_xlfn.RANK.EQ(Bike_Data[[#This Row],[Product Name Count]],Bike_Data[Product Name Count])</f>
        <v>1262</v>
      </c>
      <c r="M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61" t="s">
        <v>29</v>
      </c>
      <c r="O2161" t="s">
        <v>30</v>
      </c>
      <c r="P2161">
        <v>1</v>
      </c>
      <c r="Q2161">
        <v>1680.99</v>
      </c>
      <c r="R2161">
        <v>0.1</v>
      </c>
      <c r="S2161" t="s">
        <v>47</v>
      </c>
      <c r="T2161">
        <v>21</v>
      </c>
      <c r="U2161" t="s">
        <v>44</v>
      </c>
      <c r="V2161" t="s">
        <v>48</v>
      </c>
      <c r="W2161" t="s">
        <v>49</v>
      </c>
      <c r="X2161" t="s">
        <v>50</v>
      </c>
    </row>
    <row r="2162" spans="1:24" hidden="1" x14ac:dyDescent="0.25">
      <c r="A2162">
        <v>1094</v>
      </c>
      <c r="B2162" t="s">
        <v>3060</v>
      </c>
      <c r="C2162" t="s">
        <v>3073</v>
      </c>
      <c r="D2162">
        <v>4</v>
      </c>
      <c r="E2162" t="s">
        <v>23</v>
      </c>
      <c r="F2162" t="s">
        <v>3074</v>
      </c>
      <c r="G2162" t="s">
        <v>44</v>
      </c>
      <c r="H2162" t="s">
        <v>143</v>
      </c>
      <c r="I2162" t="s">
        <v>3075</v>
      </c>
      <c r="J2162" t="s">
        <v>2008</v>
      </c>
      <c r="K2162">
        <f>COUNTIFS(Bike_Data[Product Name],Bike_Data[[#This Row],[Product Name]])</f>
        <v>34</v>
      </c>
      <c r="L2162">
        <f>_xlfn.RANK.EQ(Bike_Data[[#This Row],[Product Name Count]],Bike_Data[Product Name Count])</f>
        <v>2500</v>
      </c>
      <c r="M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62" t="s">
        <v>70</v>
      </c>
      <c r="O2162" t="s">
        <v>1861</v>
      </c>
      <c r="P2162">
        <v>1</v>
      </c>
      <c r="Q2162">
        <v>416.99</v>
      </c>
      <c r="R2162">
        <v>0.2</v>
      </c>
      <c r="S2162" t="s">
        <v>47</v>
      </c>
      <c r="T2162">
        <v>29</v>
      </c>
      <c r="U2162" t="s">
        <v>44</v>
      </c>
      <c r="V2162" t="s">
        <v>48</v>
      </c>
      <c r="W2162" t="s">
        <v>49</v>
      </c>
      <c r="X2162" t="s">
        <v>50</v>
      </c>
    </row>
    <row r="2163" spans="1:24" hidden="1" x14ac:dyDescent="0.25">
      <c r="A2163">
        <v>1094</v>
      </c>
      <c r="B2163" t="s">
        <v>3060</v>
      </c>
      <c r="C2163" t="s">
        <v>3073</v>
      </c>
      <c r="D2163">
        <v>4</v>
      </c>
      <c r="E2163" t="s">
        <v>23</v>
      </c>
      <c r="F2163" t="s">
        <v>3074</v>
      </c>
      <c r="G2163" t="s">
        <v>44</v>
      </c>
      <c r="H2163" t="s">
        <v>143</v>
      </c>
      <c r="I2163" t="s">
        <v>3075</v>
      </c>
      <c r="J2163" t="s">
        <v>1972</v>
      </c>
      <c r="K2163">
        <f>COUNTIFS(Bike_Data[Product Name],Bike_Data[[#This Row],[Product Name]])</f>
        <v>26</v>
      </c>
      <c r="L2163">
        <f>_xlfn.RANK.EQ(Bike_Data[[#This Row],[Product Name Count]],Bike_Data[Product Name Count])</f>
        <v>2762</v>
      </c>
      <c r="M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63" t="s">
        <v>36</v>
      </c>
      <c r="O2163" t="s">
        <v>1861</v>
      </c>
      <c r="P2163">
        <v>1</v>
      </c>
      <c r="Q2163">
        <v>416.99</v>
      </c>
      <c r="R2163">
        <v>0.1</v>
      </c>
      <c r="S2163" t="s">
        <v>47</v>
      </c>
      <c r="T2163">
        <v>30</v>
      </c>
      <c r="U2163" t="s">
        <v>44</v>
      </c>
      <c r="V2163" t="s">
        <v>48</v>
      </c>
      <c r="W2163" t="s">
        <v>49</v>
      </c>
      <c r="X2163" t="s">
        <v>50</v>
      </c>
    </row>
    <row r="2164" spans="1:24" hidden="1" x14ac:dyDescent="0.25">
      <c r="A2164">
        <v>1097</v>
      </c>
      <c r="B2164" t="s">
        <v>3070</v>
      </c>
      <c r="C2164" t="s">
        <v>3073</v>
      </c>
      <c r="D2164">
        <v>4</v>
      </c>
      <c r="E2164" t="s">
        <v>23</v>
      </c>
      <c r="F2164" t="s">
        <v>3081</v>
      </c>
      <c r="G2164" t="s">
        <v>44</v>
      </c>
      <c r="H2164" t="s">
        <v>762</v>
      </c>
      <c r="I2164" t="s">
        <v>3082</v>
      </c>
      <c r="J2164" t="s">
        <v>165</v>
      </c>
      <c r="K2164">
        <f>COUNTIFS(Bike_Data[Product Name],Bike_Data[[#This Row],[Product Name]])</f>
        <v>78</v>
      </c>
      <c r="L2164">
        <f>_xlfn.RANK.EQ(Bike_Data[[#This Row],[Product Name Count]],Bike_Data[Product Name Count])</f>
        <v>2170</v>
      </c>
      <c r="M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64" t="s">
        <v>36</v>
      </c>
      <c r="O2164" t="s">
        <v>69</v>
      </c>
      <c r="P2164">
        <v>1</v>
      </c>
      <c r="Q2164">
        <v>449</v>
      </c>
      <c r="R2164">
        <v>0.2</v>
      </c>
      <c r="S2164" t="s">
        <v>47</v>
      </c>
      <c r="T2164">
        <v>15</v>
      </c>
      <c r="U2164" t="s">
        <v>44</v>
      </c>
      <c r="V2164" t="s">
        <v>48</v>
      </c>
      <c r="W2164" t="s">
        <v>49</v>
      </c>
      <c r="X2164" t="s">
        <v>50</v>
      </c>
    </row>
    <row r="2165" spans="1:24" hidden="1" x14ac:dyDescent="0.25">
      <c r="A2165">
        <v>1097</v>
      </c>
      <c r="B2165" t="s">
        <v>3070</v>
      </c>
      <c r="C2165" t="s">
        <v>3073</v>
      </c>
      <c r="D2165">
        <v>4</v>
      </c>
      <c r="E2165" t="s">
        <v>23</v>
      </c>
      <c r="F2165" t="s">
        <v>3081</v>
      </c>
      <c r="G2165" t="s">
        <v>44</v>
      </c>
      <c r="H2165" t="s">
        <v>762</v>
      </c>
      <c r="I2165" t="s">
        <v>3082</v>
      </c>
      <c r="J2165" t="s">
        <v>1860</v>
      </c>
      <c r="K2165">
        <f>COUNTIFS(Bike_Data[Product Name],Bike_Data[[#This Row],[Product Name]])</f>
        <v>46</v>
      </c>
      <c r="L2165">
        <f>_xlfn.RANK.EQ(Bike_Data[[#This Row],[Product Name Count]],Bike_Data[Product Name Count])</f>
        <v>2374</v>
      </c>
      <c r="M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65" t="s">
        <v>70</v>
      </c>
      <c r="O2165" t="s">
        <v>1861</v>
      </c>
      <c r="P2165">
        <v>2</v>
      </c>
      <c r="Q2165">
        <v>449.99</v>
      </c>
      <c r="R2165">
        <v>7.0000000000000007E-2</v>
      </c>
      <c r="S2165" t="s">
        <v>47</v>
      </c>
      <c r="T2165">
        <v>7</v>
      </c>
      <c r="U2165" t="s">
        <v>44</v>
      </c>
      <c r="V2165" t="s">
        <v>48</v>
      </c>
      <c r="W2165" t="s">
        <v>49</v>
      </c>
      <c r="X2165" t="s">
        <v>50</v>
      </c>
    </row>
    <row r="2166" spans="1:24" hidden="1" x14ac:dyDescent="0.25">
      <c r="A2166">
        <v>1097</v>
      </c>
      <c r="B2166" t="s">
        <v>3070</v>
      </c>
      <c r="C2166" t="s">
        <v>3073</v>
      </c>
      <c r="D2166">
        <v>4</v>
      </c>
      <c r="E2166" t="s">
        <v>23</v>
      </c>
      <c r="F2166" t="s">
        <v>3081</v>
      </c>
      <c r="G2166" t="s">
        <v>44</v>
      </c>
      <c r="H2166" t="s">
        <v>762</v>
      </c>
      <c r="I2166" t="s">
        <v>3082</v>
      </c>
      <c r="J2166" t="s">
        <v>1900</v>
      </c>
      <c r="K2166">
        <f>COUNTIFS(Bike_Data[Product Name],Bike_Data[[#This Row],[Product Name]])</f>
        <v>24</v>
      </c>
      <c r="L2166">
        <f>_xlfn.RANK.EQ(Bike_Data[[#This Row],[Product Name Count]],Bike_Data[Product Name Count])</f>
        <v>3069</v>
      </c>
      <c r="M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66" t="s">
        <v>87</v>
      </c>
      <c r="O2166" t="s">
        <v>37</v>
      </c>
      <c r="P2166">
        <v>1</v>
      </c>
      <c r="Q2166">
        <v>299.99</v>
      </c>
      <c r="R2166">
        <v>0.05</v>
      </c>
      <c r="S2166" t="s">
        <v>47</v>
      </c>
      <c r="T2166">
        <v>24</v>
      </c>
      <c r="U2166" t="s">
        <v>44</v>
      </c>
      <c r="V2166" t="s">
        <v>48</v>
      </c>
      <c r="W2166" t="s">
        <v>49</v>
      </c>
      <c r="X2166" t="s">
        <v>50</v>
      </c>
    </row>
    <row r="2167" spans="1:24" hidden="1" x14ac:dyDescent="0.25">
      <c r="A2167">
        <v>1097</v>
      </c>
      <c r="B2167" t="s">
        <v>3070</v>
      </c>
      <c r="C2167" t="s">
        <v>3073</v>
      </c>
      <c r="D2167">
        <v>4</v>
      </c>
      <c r="E2167" t="s">
        <v>23</v>
      </c>
      <c r="F2167" t="s">
        <v>3081</v>
      </c>
      <c r="G2167" t="s">
        <v>44</v>
      </c>
      <c r="H2167" t="s">
        <v>762</v>
      </c>
      <c r="I2167" t="s">
        <v>3082</v>
      </c>
      <c r="J2167" t="s">
        <v>2128</v>
      </c>
      <c r="K2167">
        <f>COUNTIFS(Bike_Data[Product Name],Bike_Data[[#This Row],[Product Name]])</f>
        <v>17</v>
      </c>
      <c r="L2167">
        <f>_xlfn.RANK.EQ(Bike_Data[[#This Row],[Product Name Count]],Bike_Data[Product Name Count])</f>
        <v>3886</v>
      </c>
      <c r="M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67" t="s">
        <v>39</v>
      </c>
      <c r="O2167" t="s">
        <v>1861</v>
      </c>
      <c r="P2167">
        <v>2</v>
      </c>
      <c r="Q2167">
        <v>832.99</v>
      </c>
      <c r="R2167">
        <v>0.05</v>
      </c>
      <c r="S2167" t="s">
        <v>47</v>
      </c>
      <c r="T2167">
        <v>25</v>
      </c>
      <c r="U2167" t="s">
        <v>44</v>
      </c>
      <c r="V2167" t="s">
        <v>48</v>
      </c>
      <c r="W2167" t="s">
        <v>49</v>
      </c>
      <c r="X2167" t="s">
        <v>50</v>
      </c>
    </row>
    <row r="2168" spans="1:24" hidden="1" x14ac:dyDescent="0.25">
      <c r="A2168">
        <v>1097</v>
      </c>
      <c r="B2168" t="s">
        <v>3070</v>
      </c>
      <c r="C2168" t="s">
        <v>3073</v>
      </c>
      <c r="D2168">
        <v>4</v>
      </c>
      <c r="E2168" t="s">
        <v>23</v>
      </c>
      <c r="F2168" t="s">
        <v>3081</v>
      </c>
      <c r="G2168" t="s">
        <v>44</v>
      </c>
      <c r="H2168" t="s">
        <v>762</v>
      </c>
      <c r="I2168" t="s">
        <v>3082</v>
      </c>
      <c r="J2168" t="s">
        <v>1988</v>
      </c>
      <c r="K2168">
        <f>COUNTIFS(Bike_Data[Product Name],Bike_Data[[#This Row],[Product Name]])</f>
        <v>12</v>
      </c>
      <c r="L2168">
        <f>_xlfn.RANK.EQ(Bike_Data[[#This Row],[Product Name Count]],Bike_Data[Product Name Count])</f>
        <v>4119</v>
      </c>
      <c r="M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68" t="s">
        <v>87</v>
      </c>
      <c r="O2168" t="s">
        <v>37</v>
      </c>
      <c r="P2168">
        <v>2</v>
      </c>
      <c r="Q2168">
        <v>489.99</v>
      </c>
      <c r="R2168">
        <v>7.0000000000000007E-2</v>
      </c>
      <c r="S2168" t="s">
        <v>47</v>
      </c>
      <c r="T2168">
        <v>14</v>
      </c>
      <c r="U2168" t="s">
        <v>44</v>
      </c>
      <c r="V2168" t="s">
        <v>48</v>
      </c>
      <c r="W2168" t="s">
        <v>49</v>
      </c>
      <c r="X2168" t="s">
        <v>50</v>
      </c>
    </row>
    <row r="2169" spans="1:24" hidden="1" x14ac:dyDescent="0.25">
      <c r="A2169">
        <v>1099</v>
      </c>
      <c r="B2169" t="s">
        <v>3073</v>
      </c>
      <c r="C2169" t="s">
        <v>3083</v>
      </c>
      <c r="D2169">
        <v>4</v>
      </c>
      <c r="E2169" t="s">
        <v>23</v>
      </c>
      <c r="F2169" t="s">
        <v>3086</v>
      </c>
      <c r="G2169" t="s">
        <v>44</v>
      </c>
      <c r="H2169" t="s">
        <v>1982</v>
      </c>
      <c r="I2169" t="s">
        <v>3087</v>
      </c>
      <c r="J2169" t="s">
        <v>109</v>
      </c>
      <c r="K2169">
        <f>COUNTIFS(Bike_Data[Product Name],Bike_Data[[#This Row],[Product Name]])</f>
        <v>193</v>
      </c>
      <c r="L2169">
        <f>_xlfn.RANK.EQ(Bike_Data[[#This Row],[Product Name Count]],Bike_Data[Product Name Count])</f>
        <v>1</v>
      </c>
      <c r="M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69" t="s">
        <v>36</v>
      </c>
      <c r="O2169" t="s">
        <v>37</v>
      </c>
      <c r="P2169">
        <v>2</v>
      </c>
      <c r="Q2169">
        <v>269.99</v>
      </c>
      <c r="R2169">
        <v>0.05</v>
      </c>
      <c r="S2169" t="s">
        <v>47</v>
      </c>
      <c r="T2169">
        <v>1</v>
      </c>
      <c r="U2169" t="s">
        <v>44</v>
      </c>
      <c r="V2169" t="s">
        <v>48</v>
      </c>
      <c r="W2169" t="s">
        <v>49</v>
      </c>
      <c r="X2169" t="s">
        <v>50</v>
      </c>
    </row>
    <row r="2170" spans="1:24" hidden="1" x14ac:dyDescent="0.25">
      <c r="A2170">
        <v>1099</v>
      </c>
      <c r="B2170" t="s">
        <v>3073</v>
      </c>
      <c r="C2170" t="s">
        <v>3083</v>
      </c>
      <c r="D2170">
        <v>4</v>
      </c>
      <c r="E2170" t="s">
        <v>23</v>
      </c>
      <c r="F2170" t="s">
        <v>3086</v>
      </c>
      <c r="G2170" t="s">
        <v>44</v>
      </c>
      <c r="H2170" t="s">
        <v>1982</v>
      </c>
      <c r="I2170" t="s">
        <v>3087</v>
      </c>
      <c r="J2170" t="s">
        <v>1886</v>
      </c>
      <c r="K2170">
        <f>COUNTIFS(Bike_Data[Product Name],Bike_Data[[#This Row],[Product Name]])</f>
        <v>45</v>
      </c>
      <c r="L2170">
        <f>_xlfn.RANK.EQ(Bike_Data[[#This Row],[Product Name Count]],Bike_Data[Product Name Count])</f>
        <v>2420</v>
      </c>
      <c r="M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70" t="s">
        <v>36</v>
      </c>
      <c r="O2170" t="s">
        <v>37</v>
      </c>
      <c r="P2170">
        <v>1</v>
      </c>
      <c r="Q2170">
        <v>489.99</v>
      </c>
      <c r="R2170">
        <v>0.1</v>
      </c>
      <c r="S2170" t="s">
        <v>47</v>
      </c>
      <c r="T2170">
        <v>30</v>
      </c>
      <c r="U2170" t="s">
        <v>44</v>
      </c>
      <c r="V2170" t="s">
        <v>48</v>
      </c>
      <c r="W2170" t="s">
        <v>49</v>
      </c>
      <c r="X2170" t="s">
        <v>50</v>
      </c>
    </row>
    <row r="2171" spans="1:24" hidden="1" x14ac:dyDescent="0.25">
      <c r="A2171">
        <v>1099</v>
      </c>
      <c r="B2171" t="s">
        <v>3073</v>
      </c>
      <c r="C2171" t="s">
        <v>3083</v>
      </c>
      <c r="D2171">
        <v>4</v>
      </c>
      <c r="E2171" t="s">
        <v>23</v>
      </c>
      <c r="F2171" t="s">
        <v>3086</v>
      </c>
      <c r="G2171" t="s">
        <v>44</v>
      </c>
      <c r="H2171" t="s">
        <v>1982</v>
      </c>
      <c r="I2171" t="s">
        <v>3087</v>
      </c>
      <c r="J2171" t="s">
        <v>2466</v>
      </c>
      <c r="K2171">
        <f>COUNTIFS(Bike_Data[Product Name],Bike_Data[[#This Row],[Product Name]])</f>
        <v>19</v>
      </c>
      <c r="L2171">
        <f>_xlfn.RANK.EQ(Bike_Data[[#This Row],[Product Name Count]],Bike_Data[Product Name Count])</f>
        <v>3683</v>
      </c>
      <c r="M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71" t="s">
        <v>39</v>
      </c>
      <c r="O2171" t="s">
        <v>1857</v>
      </c>
      <c r="P2171">
        <v>1</v>
      </c>
      <c r="Q2171">
        <v>1409.99</v>
      </c>
      <c r="R2171">
        <v>7.0000000000000007E-2</v>
      </c>
      <c r="S2171" t="s">
        <v>47</v>
      </c>
      <c r="T2171">
        <v>18</v>
      </c>
      <c r="U2171" t="s">
        <v>44</v>
      </c>
      <c r="V2171" t="s">
        <v>48</v>
      </c>
      <c r="W2171" t="s">
        <v>49</v>
      </c>
      <c r="X2171" t="s">
        <v>50</v>
      </c>
    </row>
    <row r="2172" spans="1:24" hidden="1" x14ac:dyDescent="0.25">
      <c r="A2172">
        <v>1099</v>
      </c>
      <c r="B2172" t="s">
        <v>3073</v>
      </c>
      <c r="C2172" t="s">
        <v>3083</v>
      </c>
      <c r="D2172">
        <v>4</v>
      </c>
      <c r="E2172" t="s">
        <v>23</v>
      </c>
      <c r="F2172" t="s">
        <v>3086</v>
      </c>
      <c r="G2172" t="s">
        <v>44</v>
      </c>
      <c r="H2172" t="s">
        <v>1982</v>
      </c>
      <c r="I2172" t="s">
        <v>3087</v>
      </c>
      <c r="J2172" t="s">
        <v>2023</v>
      </c>
      <c r="K2172">
        <f>COUNTIFS(Bike_Data[Product Name],Bike_Data[[#This Row],[Product Name]])</f>
        <v>18</v>
      </c>
      <c r="L2172">
        <f>_xlfn.RANK.EQ(Bike_Data[[#This Row],[Product Name Count]],Bike_Data[Product Name Count])</f>
        <v>3778</v>
      </c>
      <c r="M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72" t="s">
        <v>87</v>
      </c>
      <c r="O2172" t="s">
        <v>40</v>
      </c>
      <c r="P2172">
        <v>2</v>
      </c>
      <c r="Q2172">
        <v>209.99</v>
      </c>
      <c r="R2172">
        <v>0.1</v>
      </c>
      <c r="S2172" t="s">
        <v>47</v>
      </c>
      <c r="T2172">
        <v>8</v>
      </c>
      <c r="U2172" t="s">
        <v>44</v>
      </c>
      <c r="V2172" t="s">
        <v>48</v>
      </c>
      <c r="W2172" t="s">
        <v>49</v>
      </c>
      <c r="X2172" t="s">
        <v>50</v>
      </c>
    </row>
    <row r="2173" spans="1:24" hidden="1" x14ac:dyDescent="0.25">
      <c r="A2173">
        <v>1100</v>
      </c>
      <c r="B2173" t="s">
        <v>3073</v>
      </c>
      <c r="C2173" t="s">
        <v>3078</v>
      </c>
      <c r="D2173">
        <v>4</v>
      </c>
      <c r="E2173" t="s">
        <v>23</v>
      </c>
      <c r="F2173" t="s">
        <v>3088</v>
      </c>
      <c r="G2173" t="s">
        <v>44</v>
      </c>
      <c r="H2173" t="s">
        <v>2200</v>
      </c>
      <c r="I2173" t="s">
        <v>3089</v>
      </c>
      <c r="J2173" t="s">
        <v>78</v>
      </c>
      <c r="K2173">
        <f>COUNTIFS(Bike_Data[Product Name],Bike_Data[[#This Row],[Product Name]])</f>
        <v>193</v>
      </c>
      <c r="L2173">
        <f>_xlfn.RANK.EQ(Bike_Data[[#This Row],[Product Name Count]],Bike_Data[Product Name Count])</f>
        <v>1</v>
      </c>
      <c r="M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73" t="s">
        <v>36</v>
      </c>
      <c r="O2173" t="s">
        <v>37</v>
      </c>
      <c r="P2173">
        <v>1</v>
      </c>
      <c r="Q2173">
        <v>549.99</v>
      </c>
      <c r="R2173">
        <v>0.05</v>
      </c>
      <c r="S2173" t="s">
        <v>47</v>
      </c>
      <c r="T2173">
        <v>2</v>
      </c>
      <c r="U2173" t="s">
        <v>44</v>
      </c>
      <c r="V2173" t="s">
        <v>48</v>
      </c>
      <c r="W2173" t="s">
        <v>49</v>
      </c>
      <c r="X2173" t="s">
        <v>55</v>
      </c>
    </row>
    <row r="2174" spans="1:24" hidden="1" x14ac:dyDescent="0.25">
      <c r="A2174">
        <v>1100</v>
      </c>
      <c r="B2174" t="s">
        <v>3073</v>
      </c>
      <c r="C2174" t="s">
        <v>3078</v>
      </c>
      <c r="D2174">
        <v>4</v>
      </c>
      <c r="E2174" t="s">
        <v>23</v>
      </c>
      <c r="F2174" t="s">
        <v>3088</v>
      </c>
      <c r="G2174" t="s">
        <v>44</v>
      </c>
      <c r="H2174" t="s">
        <v>2200</v>
      </c>
      <c r="I2174" t="s">
        <v>3089</v>
      </c>
      <c r="J2174" t="s">
        <v>76</v>
      </c>
      <c r="K2174">
        <f>COUNTIFS(Bike_Data[Product Name],Bike_Data[[#This Row],[Product Name]])</f>
        <v>101</v>
      </c>
      <c r="L2174">
        <f>_xlfn.RANK.EQ(Bike_Data[[#This Row],[Product Name Count]],Bike_Data[Product Name Count])</f>
        <v>862</v>
      </c>
      <c r="M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74" t="s">
        <v>77</v>
      </c>
      <c r="O2174" t="s">
        <v>40</v>
      </c>
      <c r="P2174">
        <v>2</v>
      </c>
      <c r="Q2174">
        <v>2999.99</v>
      </c>
      <c r="R2174">
        <v>0.1</v>
      </c>
      <c r="S2174" t="s">
        <v>47</v>
      </c>
      <c r="T2174">
        <v>17</v>
      </c>
      <c r="U2174" t="s">
        <v>44</v>
      </c>
      <c r="V2174" t="s">
        <v>48</v>
      </c>
      <c r="W2174" t="s">
        <v>49</v>
      </c>
      <c r="X2174" t="s">
        <v>55</v>
      </c>
    </row>
    <row r="2175" spans="1:24" hidden="1" x14ac:dyDescent="0.25">
      <c r="A2175">
        <v>1101</v>
      </c>
      <c r="B2175" t="s">
        <v>3078</v>
      </c>
      <c r="C2175" t="s">
        <v>3083</v>
      </c>
      <c r="D2175">
        <v>4</v>
      </c>
      <c r="E2175" t="s">
        <v>23</v>
      </c>
      <c r="F2175" t="s">
        <v>3090</v>
      </c>
      <c r="G2175" t="s">
        <v>44</v>
      </c>
      <c r="H2175" t="s">
        <v>1149</v>
      </c>
      <c r="I2175" t="s">
        <v>3091</v>
      </c>
      <c r="J2175" t="s">
        <v>2031</v>
      </c>
      <c r="K2175">
        <f>COUNTIFS(Bike_Data[Product Name],Bike_Data[[#This Row],[Product Name]])</f>
        <v>25</v>
      </c>
      <c r="L2175">
        <f>_xlfn.RANK.EQ(Bike_Data[[#This Row],[Product Name Count]],Bike_Data[Product Name Count])</f>
        <v>2944</v>
      </c>
      <c r="M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75" t="s">
        <v>70</v>
      </c>
      <c r="O2175" t="s">
        <v>1861</v>
      </c>
      <c r="P2175">
        <v>1</v>
      </c>
      <c r="Q2175">
        <v>533.99</v>
      </c>
      <c r="R2175">
        <v>7.0000000000000007E-2</v>
      </c>
      <c r="S2175" t="s">
        <v>47</v>
      </c>
      <c r="T2175">
        <v>3</v>
      </c>
      <c r="U2175" t="s">
        <v>44</v>
      </c>
      <c r="V2175" t="s">
        <v>48</v>
      </c>
      <c r="W2175" t="s">
        <v>49</v>
      </c>
      <c r="X2175" t="s">
        <v>55</v>
      </c>
    </row>
    <row r="2176" spans="1:24" hidden="1" x14ac:dyDescent="0.25">
      <c r="A2176">
        <v>1101</v>
      </c>
      <c r="B2176" t="s">
        <v>3078</v>
      </c>
      <c r="C2176" t="s">
        <v>3083</v>
      </c>
      <c r="D2176">
        <v>4</v>
      </c>
      <c r="E2176" t="s">
        <v>23</v>
      </c>
      <c r="F2176" t="s">
        <v>3090</v>
      </c>
      <c r="G2176" t="s">
        <v>44</v>
      </c>
      <c r="H2176" t="s">
        <v>1149</v>
      </c>
      <c r="I2176" t="s">
        <v>3091</v>
      </c>
      <c r="J2176" t="s">
        <v>2013</v>
      </c>
      <c r="K2176">
        <f>COUNTIFS(Bike_Data[Product Name],Bike_Data[[#This Row],[Product Name]])</f>
        <v>19</v>
      </c>
      <c r="L2176">
        <f>_xlfn.RANK.EQ(Bike_Data[[#This Row],[Product Name Count]],Bike_Data[Product Name Count])</f>
        <v>3683</v>
      </c>
      <c r="M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76" t="s">
        <v>1867</v>
      </c>
      <c r="O2176" t="s">
        <v>40</v>
      </c>
      <c r="P2176">
        <v>1</v>
      </c>
      <c r="Q2176">
        <v>6499.99</v>
      </c>
      <c r="R2176">
        <v>0.05</v>
      </c>
      <c r="S2176" t="s">
        <v>47</v>
      </c>
      <c r="T2176">
        <v>8</v>
      </c>
      <c r="U2176" t="s">
        <v>44</v>
      </c>
      <c r="V2176" t="s">
        <v>48</v>
      </c>
      <c r="W2176" t="s">
        <v>49</v>
      </c>
      <c r="X2176" t="s">
        <v>55</v>
      </c>
    </row>
    <row r="2177" spans="1:24" hidden="1" x14ac:dyDescent="0.25">
      <c r="A2177">
        <v>1102</v>
      </c>
      <c r="B2177" t="s">
        <v>3078</v>
      </c>
      <c r="C2177" t="s">
        <v>3092</v>
      </c>
      <c r="D2177">
        <v>4</v>
      </c>
      <c r="E2177" t="s">
        <v>23</v>
      </c>
      <c r="F2177" t="s">
        <v>3093</v>
      </c>
      <c r="G2177" t="s">
        <v>44</v>
      </c>
      <c r="H2177" t="s">
        <v>968</v>
      </c>
      <c r="I2177" t="s">
        <v>3094</v>
      </c>
      <c r="J2177" t="s">
        <v>2030</v>
      </c>
      <c r="K2177">
        <f>COUNTIFS(Bike_Data[Product Name],Bike_Data[[#This Row],[Product Name]])</f>
        <v>28</v>
      </c>
      <c r="L2177">
        <f>_xlfn.RANK.EQ(Bike_Data[[#This Row],[Product Name Count]],Bike_Data[Product Name Count])</f>
        <v>2595</v>
      </c>
      <c r="M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77" t="s">
        <v>87</v>
      </c>
      <c r="O2177" t="s">
        <v>40</v>
      </c>
      <c r="P2177">
        <v>1</v>
      </c>
      <c r="Q2177">
        <v>349.99</v>
      </c>
      <c r="R2177">
        <v>7.0000000000000007E-2</v>
      </c>
      <c r="S2177" t="s">
        <v>47</v>
      </c>
      <c r="T2177">
        <v>0</v>
      </c>
      <c r="U2177" t="s">
        <v>44</v>
      </c>
      <c r="V2177" t="s">
        <v>48</v>
      </c>
      <c r="W2177" t="s">
        <v>49</v>
      </c>
      <c r="X2177" t="s">
        <v>50</v>
      </c>
    </row>
    <row r="2178" spans="1:24" hidden="1" x14ac:dyDescent="0.25">
      <c r="A2178">
        <v>1103</v>
      </c>
      <c r="B2178" t="s">
        <v>3092</v>
      </c>
      <c r="C2178" t="s">
        <v>3095</v>
      </c>
      <c r="D2178">
        <v>4</v>
      </c>
      <c r="E2178" t="s">
        <v>23</v>
      </c>
      <c r="F2178" t="s">
        <v>3096</v>
      </c>
      <c r="G2178" t="s">
        <v>44</v>
      </c>
      <c r="H2178" t="s">
        <v>546</v>
      </c>
      <c r="I2178" t="s">
        <v>3097</v>
      </c>
      <c r="J2178" t="s">
        <v>1860</v>
      </c>
      <c r="K2178">
        <f>COUNTIFS(Bike_Data[Product Name],Bike_Data[[#This Row],[Product Name]])</f>
        <v>46</v>
      </c>
      <c r="L2178">
        <f>_xlfn.RANK.EQ(Bike_Data[[#This Row],[Product Name Count]],Bike_Data[Product Name Count])</f>
        <v>2374</v>
      </c>
      <c r="M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78" t="s">
        <v>70</v>
      </c>
      <c r="O2178" t="s">
        <v>1861</v>
      </c>
      <c r="P2178">
        <v>1</v>
      </c>
      <c r="Q2178">
        <v>449.99</v>
      </c>
      <c r="R2178">
        <v>0.2</v>
      </c>
      <c r="S2178" t="s">
        <v>47</v>
      </c>
      <c r="T2178">
        <v>7</v>
      </c>
      <c r="U2178" t="s">
        <v>44</v>
      </c>
      <c r="V2178" t="s">
        <v>48</v>
      </c>
      <c r="W2178" t="s">
        <v>49</v>
      </c>
      <c r="X2178" t="s">
        <v>55</v>
      </c>
    </row>
    <row r="2179" spans="1:24" hidden="1" x14ac:dyDescent="0.25">
      <c r="A2179">
        <v>1103</v>
      </c>
      <c r="B2179" t="s">
        <v>3092</v>
      </c>
      <c r="C2179" t="s">
        <v>3095</v>
      </c>
      <c r="D2179">
        <v>4</v>
      </c>
      <c r="E2179" t="s">
        <v>23</v>
      </c>
      <c r="F2179" t="s">
        <v>3096</v>
      </c>
      <c r="G2179" t="s">
        <v>44</v>
      </c>
      <c r="H2179" t="s">
        <v>546</v>
      </c>
      <c r="I2179" t="s">
        <v>3097</v>
      </c>
      <c r="J2179" t="s">
        <v>2466</v>
      </c>
      <c r="K2179">
        <f>COUNTIFS(Bike_Data[Product Name],Bike_Data[[#This Row],[Product Name]])</f>
        <v>19</v>
      </c>
      <c r="L2179">
        <f>_xlfn.RANK.EQ(Bike_Data[[#This Row],[Product Name Count]],Bike_Data[Product Name Count])</f>
        <v>3683</v>
      </c>
      <c r="M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79" t="s">
        <v>39</v>
      </c>
      <c r="O2179" t="s">
        <v>1857</v>
      </c>
      <c r="P2179">
        <v>2</v>
      </c>
      <c r="Q2179">
        <v>1409.99</v>
      </c>
      <c r="R2179">
        <v>0.2</v>
      </c>
      <c r="S2179" t="s">
        <v>47</v>
      </c>
      <c r="T2179">
        <v>18</v>
      </c>
      <c r="U2179" t="s">
        <v>44</v>
      </c>
      <c r="V2179" t="s">
        <v>48</v>
      </c>
      <c r="W2179" t="s">
        <v>49</v>
      </c>
      <c r="X2179" t="s">
        <v>55</v>
      </c>
    </row>
    <row r="2180" spans="1:24" hidden="1" x14ac:dyDescent="0.25">
      <c r="A2180">
        <v>1104</v>
      </c>
      <c r="B2180" t="s">
        <v>3098</v>
      </c>
      <c r="C2180" t="s">
        <v>3099</v>
      </c>
      <c r="D2180">
        <v>4</v>
      </c>
      <c r="E2180" t="s">
        <v>23</v>
      </c>
      <c r="F2180" t="s">
        <v>3100</v>
      </c>
      <c r="G2180" t="s">
        <v>44</v>
      </c>
      <c r="H2180" t="s">
        <v>323</v>
      </c>
      <c r="I2180" t="s">
        <v>3101</v>
      </c>
      <c r="J2180" t="s">
        <v>68</v>
      </c>
      <c r="K2180">
        <f>COUNTIFS(Bike_Data[Product Name],Bike_Data[[#This Row],[Product Name]])</f>
        <v>91</v>
      </c>
      <c r="L2180">
        <f>_xlfn.RANK.EQ(Bike_Data[[#This Row],[Product Name Count]],Bike_Data[Product Name Count])</f>
        <v>1553</v>
      </c>
      <c r="M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80" t="s">
        <v>36</v>
      </c>
      <c r="O2180" t="s">
        <v>69</v>
      </c>
      <c r="P2180">
        <v>1</v>
      </c>
      <c r="Q2180">
        <v>429</v>
      </c>
      <c r="R2180">
        <v>0.1</v>
      </c>
      <c r="S2180" t="s">
        <v>47</v>
      </c>
      <c r="T2180">
        <v>3</v>
      </c>
      <c r="U2180" t="s">
        <v>44</v>
      </c>
      <c r="V2180" t="s">
        <v>48</v>
      </c>
      <c r="W2180" t="s">
        <v>49</v>
      </c>
      <c r="X2180" t="s">
        <v>50</v>
      </c>
    </row>
    <row r="2181" spans="1:24" hidden="1" x14ac:dyDescent="0.25">
      <c r="A2181">
        <v>1104</v>
      </c>
      <c r="B2181" t="s">
        <v>3098</v>
      </c>
      <c r="C2181" t="s">
        <v>3099</v>
      </c>
      <c r="D2181">
        <v>4</v>
      </c>
      <c r="E2181" t="s">
        <v>23</v>
      </c>
      <c r="F2181" t="s">
        <v>3100</v>
      </c>
      <c r="G2181" t="s">
        <v>44</v>
      </c>
      <c r="H2181" t="s">
        <v>323</v>
      </c>
      <c r="I2181" t="s">
        <v>3101</v>
      </c>
      <c r="J2181" t="s">
        <v>1930</v>
      </c>
      <c r="K2181">
        <f>COUNTIFS(Bike_Data[Product Name],Bike_Data[[#This Row],[Product Name]])</f>
        <v>25</v>
      </c>
      <c r="L2181">
        <f>_xlfn.RANK.EQ(Bike_Data[[#This Row],[Product Name Count]],Bike_Data[Product Name Count])</f>
        <v>2944</v>
      </c>
      <c r="M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1" t="s">
        <v>39</v>
      </c>
      <c r="O2181" t="s">
        <v>40</v>
      </c>
      <c r="P2181">
        <v>1</v>
      </c>
      <c r="Q2181">
        <v>5299.99</v>
      </c>
      <c r="R2181">
        <v>7.0000000000000007E-2</v>
      </c>
      <c r="S2181" t="s">
        <v>47</v>
      </c>
      <c r="T2181">
        <v>2</v>
      </c>
      <c r="U2181" t="s">
        <v>44</v>
      </c>
      <c r="V2181" t="s">
        <v>48</v>
      </c>
      <c r="W2181" t="s">
        <v>49</v>
      </c>
      <c r="X2181" t="s">
        <v>50</v>
      </c>
    </row>
    <row r="2182" spans="1:24" hidden="1" x14ac:dyDescent="0.25">
      <c r="A2182">
        <v>1104</v>
      </c>
      <c r="B2182" t="s">
        <v>3098</v>
      </c>
      <c r="C2182" t="s">
        <v>3099</v>
      </c>
      <c r="D2182">
        <v>4</v>
      </c>
      <c r="E2182" t="s">
        <v>23</v>
      </c>
      <c r="F2182" t="s">
        <v>3100</v>
      </c>
      <c r="G2182" t="s">
        <v>44</v>
      </c>
      <c r="H2182" t="s">
        <v>323</v>
      </c>
      <c r="I2182" t="s">
        <v>3101</v>
      </c>
      <c r="J2182" t="s">
        <v>1957</v>
      </c>
      <c r="K2182">
        <f>COUNTIFS(Bike_Data[Product Name],Bike_Data[[#This Row],[Product Name]])</f>
        <v>22</v>
      </c>
      <c r="L2182">
        <f>_xlfn.RANK.EQ(Bike_Data[[#This Row],[Product Name Count]],Bike_Data[Product Name Count])</f>
        <v>3283</v>
      </c>
      <c r="M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2" t="s">
        <v>36</v>
      </c>
      <c r="O2182" t="s">
        <v>37</v>
      </c>
      <c r="P2182">
        <v>2</v>
      </c>
      <c r="Q2182">
        <v>659.99</v>
      </c>
      <c r="R2182">
        <v>0.1</v>
      </c>
      <c r="S2182" t="s">
        <v>47</v>
      </c>
      <c r="T2182">
        <v>6</v>
      </c>
      <c r="U2182" t="s">
        <v>44</v>
      </c>
      <c r="V2182" t="s">
        <v>48</v>
      </c>
      <c r="W2182" t="s">
        <v>49</v>
      </c>
      <c r="X2182" t="s">
        <v>50</v>
      </c>
    </row>
    <row r="2183" spans="1:24" hidden="1" x14ac:dyDescent="0.25">
      <c r="A2183">
        <v>1104</v>
      </c>
      <c r="B2183" t="s">
        <v>3098</v>
      </c>
      <c r="C2183" t="s">
        <v>3099</v>
      </c>
      <c r="D2183">
        <v>4</v>
      </c>
      <c r="E2183" t="s">
        <v>23</v>
      </c>
      <c r="F2183" t="s">
        <v>3100</v>
      </c>
      <c r="G2183" t="s">
        <v>44</v>
      </c>
      <c r="H2183" t="s">
        <v>323</v>
      </c>
      <c r="I2183" t="s">
        <v>3101</v>
      </c>
      <c r="J2183" t="s">
        <v>1931</v>
      </c>
      <c r="K2183">
        <f>COUNTIFS(Bike_Data[Product Name],Bike_Data[[#This Row],[Product Name]])</f>
        <v>14</v>
      </c>
      <c r="L2183">
        <f>_xlfn.RANK.EQ(Bike_Data[[#This Row],[Product Name Count]],Bike_Data[Product Name Count])</f>
        <v>4078</v>
      </c>
      <c r="M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83" t="s">
        <v>36</v>
      </c>
      <c r="O2183" t="s">
        <v>1861</v>
      </c>
      <c r="P2183">
        <v>1</v>
      </c>
      <c r="Q2183">
        <v>761.99</v>
      </c>
      <c r="R2183">
        <v>7.0000000000000007E-2</v>
      </c>
      <c r="S2183" t="s">
        <v>47</v>
      </c>
      <c r="T2183">
        <v>27</v>
      </c>
      <c r="U2183" t="s">
        <v>44</v>
      </c>
      <c r="V2183" t="s">
        <v>48</v>
      </c>
      <c r="W2183" t="s">
        <v>49</v>
      </c>
      <c r="X2183" t="s">
        <v>50</v>
      </c>
    </row>
    <row r="2184" spans="1:24" hidden="1" x14ac:dyDescent="0.25">
      <c r="A2184">
        <v>1106</v>
      </c>
      <c r="B2184" t="s">
        <v>3095</v>
      </c>
      <c r="C2184" t="s">
        <v>3104</v>
      </c>
      <c r="D2184">
        <v>4</v>
      </c>
      <c r="E2184" t="s">
        <v>23</v>
      </c>
      <c r="F2184" t="s">
        <v>3105</v>
      </c>
      <c r="G2184" t="s">
        <v>44</v>
      </c>
      <c r="H2184" t="s">
        <v>577</v>
      </c>
      <c r="I2184" t="s">
        <v>3106</v>
      </c>
      <c r="J2184" t="s">
        <v>2012</v>
      </c>
      <c r="K2184">
        <f>COUNTIFS(Bike_Data[Product Name],Bike_Data[[#This Row],[Product Name]])</f>
        <v>20</v>
      </c>
      <c r="L2184">
        <f>_xlfn.RANK.EQ(Bike_Data[[#This Row],[Product Name Count]],Bike_Data[Product Name Count])</f>
        <v>3563</v>
      </c>
      <c r="M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84" t="s">
        <v>87</v>
      </c>
      <c r="O2184" t="s">
        <v>37</v>
      </c>
      <c r="P2184">
        <v>1</v>
      </c>
      <c r="Q2184">
        <v>349.99</v>
      </c>
      <c r="R2184">
        <v>0.1</v>
      </c>
      <c r="S2184" t="s">
        <v>47</v>
      </c>
      <c r="T2184">
        <v>22</v>
      </c>
      <c r="U2184" t="s">
        <v>44</v>
      </c>
      <c r="V2184" t="s">
        <v>48</v>
      </c>
      <c r="W2184" t="s">
        <v>49</v>
      </c>
      <c r="X2184" t="s">
        <v>50</v>
      </c>
    </row>
    <row r="2185" spans="1:24" hidden="1" x14ac:dyDescent="0.25">
      <c r="A2185">
        <v>1107</v>
      </c>
      <c r="B2185" t="s">
        <v>3095</v>
      </c>
      <c r="C2185" t="s">
        <v>3107</v>
      </c>
      <c r="D2185">
        <v>4</v>
      </c>
      <c r="E2185" t="s">
        <v>23</v>
      </c>
      <c r="F2185" t="s">
        <v>3108</v>
      </c>
      <c r="G2185" t="s">
        <v>44</v>
      </c>
      <c r="H2185" t="s">
        <v>1119</v>
      </c>
      <c r="I2185" t="s">
        <v>3109</v>
      </c>
      <c r="J2185" t="s">
        <v>1930</v>
      </c>
      <c r="K2185">
        <f>COUNTIFS(Bike_Data[Product Name],Bike_Data[[#This Row],[Product Name]])</f>
        <v>25</v>
      </c>
      <c r="L2185">
        <f>_xlfn.RANK.EQ(Bike_Data[[#This Row],[Product Name Count]],Bike_Data[Product Name Count])</f>
        <v>2944</v>
      </c>
      <c r="M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5" t="s">
        <v>39</v>
      </c>
      <c r="O2185" t="s">
        <v>40</v>
      </c>
      <c r="P2185">
        <v>1</v>
      </c>
      <c r="Q2185">
        <v>5299.99</v>
      </c>
      <c r="R2185">
        <v>0.2</v>
      </c>
      <c r="S2185" t="s">
        <v>47</v>
      </c>
      <c r="T2185">
        <v>2</v>
      </c>
      <c r="U2185" t="s">
        <v>44</v>
      </c>
      <c r="V2185" t="s">
        <v>48</v>
      </c>
      <c r="W2185" t="s">
        <v>49</v>
      </c>
      <c r="X2185" t="s">
        <v>55</v>
      </c>
    </row>
    <row r="2186" spans="1:24" hidden="1" x14ac:dyDescent="0.25">
      <c r="A2186">
        <v>1107</v>
      </c>
      <c r="B2186" t="s">
        <v>3095</v>
      </c>
      <c r="C2186" t="s">
        <v>3107</v>
      </c>
      <c r="D2186">
        <v>4</v>
      </c>
      <c r="E2186" t="s">
        <v>23</v>
      </c>
      <c r="F2186" t="s">
        <v>3108</v>
      </c>
      <c r="G2186" t="s">
        <v>44</v>
      </c>
      <c r="H2186" t="s">
        <v>1119</v>
      </c>
      <c r="I2186" t="s">
        <v>3109</v>
      </c>
      <c r="J2186" t="s">
        <v>1973</v>
      </c>
      <c r="K2186">
        <f>COUNTIFS(Bike_Data[Product Name],Bike_Data[[#This Row],[Product Name]])</f>
        <v>24</v>
      </c>
      <c r="L2186">
        <f>_xlfn.RANK.EQ(Bike_Data[[#This Row],[Product Name Count]],Bike_Data[Product Name Count])</f>
        <v>3069</v>
      </c>
      <c r="M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6" t="s">
        <v>39</v>
      </c>
      <c r="O2186" t="s">
        <v>1857</v>
      </c>
      <c r="P2186">
        <v>2</v>
      </c>
      <c r="Q2186">
        <v>1469.99</v>
      </c>
      <c r="R2186">
        <v>0.2</v>
      </c>
      <c r="S2186" t="s">
        <v>47</v>
      </c>
      <c r="T2186">
        <v>6</v>
      </c>
      <c r="U2186" t="s">
        <v>44</v>
      </c>
      <c r="V2186" t="s">
        <v>48</v>
      </c>
      <c r="W2186" t="s">
        <v>49</v>
      </c>
      <c r="X2186" t="s">
        <v>55</v>
      </c>
    </row>
    <row r="2187" spans="1:24" hidden="1" x14ac:dyDescent="0.25">
      <c r="A2187">
        <v>1109</v>
      </c>
      <c r="B2187" t="s">
        <v>3099</v>
      </c>
      <c r="C2187" t="s">
        <v>3104</v>
      </c>
      <c r="D2187">
        <v>4</v>
      </c>
      <c r="E2187" t="s">
        <v>23</v>
      </c>
      <c r="F2187" t="s">
        <v>3112</v>
      </c>
      <c r="G2187" t="s">
        <v>44</v>
      </c>
      <c r="H2187" t="s">
        <v>738</v>
      </c>
      <c r="I2187" t="s">
        <v>3113</v>
      </c>
      <c r="J2187" t="s">
        <v>1875</v>
      </c>
      <c r="K2187">
        <f>COUNTIFS(Bike_Data[Product Name],Bike_Data[[#This Row],[Product Name]])</f>
        <v>22</v>
      </c>
      <c r="L2187">
        <f>_xlfn.RANK.EQ(Bike_Data[[#This Row],[Product Name Count]],Bike_Data[Product Name Count])</f>
        <v>3283</v>
      </c>
      <c r="M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7" t="s">
        <v>36</v>
      </c>
      <c r="O2187" t="s">
        <v>1861</v>
      </c>
      <c r="P2187">
        <v>2</v>
      </c>
      <c r="Q2187">
        <v>619.99</v>
      </c>
      <c r="R2187">
        <v>0.1</v>
      </c>
      <c r="S2187" t="s">
        <v>47</v>
      </c>
      <c r="T2187">
        <v>1</v>
      </c>
      <c r="U2187" t="s">
        <v>44</v>
      </c>
      <c r="V2187" t="s">
        <v>48</v>
      </c>
      <c r="W2187" t="s">
        <v>49</v>
      </c>
      <c r="X2187" t="s">
        <v>50</v>
      </c>
    </row>
    <row r="2188" spans="1:24" hidden="1" x14ac:dyDescent="0.25">
      <c r="A2188">
        <v>1110</v>
      </c>
      <c r="B2188" t="s">
        <v>3104</v>
      </c>
      <c r="C2188" t="s">
        <v>3114</v>
      </c>
      <c r="D2188">
        <v>4</v>
      </c>
      <c r="E2188" t="s">
        <v>23</v>
      </c>
      <c r="F2188" t="s">
        <v>3115</v>
      </c>
      <c r="G2188" t="s">
        <v>44</v>
      </c>
      <c r="H2188" t="s">
        <v>2224</v>
      </c>
      <c r="I2188" t="s">
        <v>3116</v>
      </c>
      <c r="J2188" t="s">
        <v>1868</v>
      </c>
      <c r="K2188">
        <f>COUNTIFS(Bike_Data[Product Name],Bike_Data[[#This Row],[Product Name]])</f>
        <v>28</v>
      </c>
      <c r="L2188">
        <f>_xlfn.RANK.EQ(Bike_Data[[#This Row],[Product Name Count]],Bike_Data[Product Name Count])</f>
        <v>2595</v>
      </c>
      <c r="M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88" t="s">
        <v>1867</v>
      </c>
      <c r="O2188" t="s">
        <v>40</v>
      </c>
      <c r="P2188">
        <v>1</v>
      </c>
      <c r="Q2188">
        <v>5499.99</v>
      </c>
      <c r="R2188">
        <v>0.1</v>
      </c>
      <c r="S2188" t="s">
        <v>47</v>
      </c>
      <c r="T2188">
        <v>20</v>
      </c>
      <c r="U2188" t="s">
        <v>44</v>
      </c>
      <c r="V2188" t="s">
        <v>48</v>
      </c>
      <c r="W2188" t="s">
        <v>49</v>
      </c>
      <c r="X2188" t="s">
        <v>50</v>
      </c>
    </row>
    <row r="2189" spans="1:24" hidden="1" x14ac:dyDescent="0.25">
      <c r="A2189">
        <v>1111</v>
      </c>
      <c r="B2189" t="s">
        <v>3104</v>
      </c>
      <c r="C2189" t="s">
        <v>3107</v>
      </c>
      <c r="D2189">
        <v>4</v>
      </c>
      <c r="E2189" t="s">
        <v>23</v>
      </c>
      <c r="F2189" t="s">
        <v>3117</v>
      </c>
      <c r="G2189" t="s">
        <v>44</v>
      </c>
      <c r="H2189" t="s">
        <v>292</v>
      </c>
      <c r="I2189" t="s">
        <v>3118</v>
      </c>
      <c r="J2189" t="s">
        <v>78</v>
      </c>
      <c r="K2189">
        <f>COUNTIFS(Bike_Data[Product Name],Bike_Data[[#This Row],[Product Name]])</f>
        <v>193</v>
      </c>
      <c r="L2189">
        <f>_xlfn.RANK.EQ(Bike_Data[[#This Row],[Product Name Count]],Bike_Data[Product Name Count])</f>
        <v>1</v>
      </c>
      <c r="M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89" t="s">
        <v>70</v>
      </c>
      <c r="O2189" t="s">
        <v>37</v>
      </c>
      <c r="P2189">
        <v>1</v>
      </c>
      <c r="Q2189">
        <v>549.99</v>
      </c>
      <c r="R2189">
        <v>7.0000000000000007E-2</v>
      </c>
      <c r="S2189" t="s">
        <v>47</v>
      </c>
      <c r="T2189">
        <v>16</v>
      </c>
      <c r="U2189" t="s">
        <v>44</v>
      </c>
      <c r="V2189" t="s">
        <v>48</v>
      </c>
      <c r="W2189" t="s">
        <v>49</v>
      </c>
      <c r="X2189" t="s">
        <v>50</v>
      </c>
    </row>
    <row r="2190" spans="1:24" hidden="1" x14ac:dyDescent="0.25">
      <c r="A2190">
        <v>1111</v>
      </c>
      <c r="B2190" t="s">
        <v>3104</v>
      </c>
      <c r="C2190" t="s">
        <v>3107</v>
      </c>
      <c r="D2190">
        <v>4</v>
      </c>
      <c r="E2190" t="s">
        <v>23</v>
      </c>
      <c r="F2190" t="s">
        <v>3117</v>
      </c>
      <c r="G2190" t="s">
        <v>44</v>
      </c>
      <c r="H2190" t="s">
        <v>292</v>
      </c>
      <c r="I2190" t="s">
        <v>3118</v>
      </c>
      <c r="J2190" t="s">
        <v>86</v>
      </c>
      <c r="K2190">
        <f>COUNTIFS(Bike_Data[Product Name],Bike_Data[[#This Row],[Product Name]])</f>
        <v>180</v>
      </c>
      <c r="L2190">
        <f>_xlfn.RANK.EQ(Bike_Data[[#This Row],[Product Name Count]],Bike_Data[Product Name Count])</f>
        <v>572</v>
      </c>
      <c r="M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90" t="s">
        <v>36</v>
      </c>
      <c r="O2190" t="s">
        <v>37</v>
      </c>
      <c r="P2190">
        <v>1</v>
      </c>
      <c r="Q2190">
        <v>269.99</v>
      </c>
      <c r="R2190">
        <v>0.2</v>
      </c>
      <c r="S2190" t="s">
        <v>47</v>
      </c>
      <c r="T2190">
        <v>18</v>
      </c>
      <c r="U2190" t="s">
        <v>44</v>
      </c>
      <c r="V2190" t="s">
        <v>48</v>
      </c>
      <c r="W2190" t="s">
        <v>49</v>
      </c>
      <c r="X2190" t="s">
        <v>50</v>
      </c>
    </row>
    <row r="2191" spans="1:24" hidden="1" x14ac:dyDescent="0.25">
      <c r="A2191">
        <v>1111</v>
      </c>
      <c r="B2191" t="s">
        <v>3104</v>
      </c>
      <c r="C2191" t="s">
        <v>3107</v>
      </c>
      <c r="D2191">
        <v>4</v>
      </c>
      <c r="E2191" t="s">
        <v>23</v>
      </c>
      <c r="F2191" t="s">
        <v>3117</v>
      </c>
      <c r="G2191" t="s">
        <v>44</v>
      </c>
      <c r="H2191" t="s">
        <v>292</v>
      </c>
      <c r="I2191" t="s">
        <v>3118</v>
      </c>
      <c r="J2191" t="s">
        <v>1879</v>
      </c>
      <c r="K2191">
        <f>COUNTIFS(Bike_Data[Product Name],Bike_Data[[#This Row],[Product Name]])</f>
        <v>49</v>
      </c>
      <c r="L2191">
        <f>_xlfn.RANK.EQ(Bike_Data[[#This Row],[Product Name Count]],Bike_Data[Product Name Count])</f>
        <v>2325</v>
      </c>
      <c r="M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91" t="s">
        <v>87</v>
      </c>
      <c r="O2191" t="s">
        <v>37</v>
      </c>
      <c r="P2191">
        <v>1</v>
      </c>
      <c r="Q2191">
        <v>299.99</v>
      </c>
      <c r="R2191">
        <v>0.05</v>
      </c>
      <c r="S2191" t="s">
        <v>47</v>
      </c>
      <c r="T2191">
        <v>10</v>
      </c>
      <c r="U2191" t="s">
        <v>44</v>
      </c>
      <c r="V2191" t="s">
        <v>48</v>
      </c>
      <c r="W2191" t="s">
        <v>49</v>
      </c>
      <c r="X2191" t="s">
        <v>50</v>
      </c>
    </row>
    <row r="2192" spans="1:24" hidden="1" x14ac:dyDescent="0.25">
      <c r="A2192">
        <v>1111</v>
      </c>
      <c r="B2192" t="s">
        <v>3104</v>
      </c>
      <c r="C2192" t="s">
        <v>3107</v>
      </c>
      <c r="D2192">
        <v>4</v>
      </c>
      <c r="E2192" t="s">
        <v>23</v>
      </c>
      <c r="F2192" t="s">
        <v>3117</v>
      </c>
      <c r="G2192" t="s">
        <v>44</v>
      </c>
      <c r="H2192" t="s">
        <v>292</v>
      </c>
      <c r="I2192" t="s">
        <v>3118</v>
      </c>
      <c r="J2192" t="s">
        <v>2016</v>
      </c>
      <c r="K2192">
        <f>COUNTIFS(Bike_Data[Product Name],Bike_Data[[#This Row],[Product Name]])</f>
        <v>24</v>
      </c>
      <c r="L2192">
        <f>_xlfn.RANK.EQ(Bike_Data[[#This Row],[Product Name Count]],Bike_Data[Product Name Count])</f>
        <v>3069</v>
      </c>
      <c r="M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92" t="s">
        <v>36</v>
      </c>
      <c r="O2192" t="s">
        <v>1861</v>
      </c>
      <c r="P2192">
        <v>2</v>
      </c>
      <c r="Q2192">
        <v>250.99</v>
      </c>
      <c r="R2192">
        <v>0.1</v>
      </c>
      <c r="S2192" t="s">
        <v>47</v>
      </c>
      <c r="T2192">
        <v>22</v>
      </c>
      <c r="U2192" t="s">
        <v>44</v>
      </c>
      <c r="V2192" t="s">
        <v>48</v>
      </c>
      <c r="W2192" t="s">
        <v>49</v>
      </c>
      <c r="X2192" t="s">
        <v>50</v>
      </c>
    </row>
    <row r="2193" spans="1:24" hidden="1" x14ac:dyDescent="0.25">
      <c r="A2193">
        <v>1112</v>
      </c>
      <c r="B2193" t="s">
        <v>3107</v>
      </c>
      <c r="C2193" t="s">
        <v>3114</v>
      </c>
      <c r="D2193">
        <v>4</v>
      </c>
      <c r="E2193" t="s">
        <v>23</v>
      </c>
      <c r="F2193" t="s">
        <v>3119</v>
      </c>
      <c r="G2193" t="s">
        <v>44</v>
      </c>
      <c r="H2193" t="s">
        <v>2224</v>
      </c>
      <c r="I2193" t="s">
        <v>3120</v>
      </c>
      <c r="J2193" t="s">
        <v>76</v>
      </c>
      <c r="K2193">
        <f>COUNTIFS(Bike_Data[Product Name],Bike_Data[[#This Row],[Product Name]])</f>
        <v>101</v>
      </c>
      <c r="L2193">
        <f>_xlfn.RANK.EQ(Bike_Data[[#This Row],[Product Name Count]],Bike_Data[Product Name Count])</f>
        <v>862</v>
      </c>
      <c r="M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193" t="s">
        <v>77</v>
      </c>
      <c r="O2193" t="s">
        <v>40</v>
      </c>
      <c r="P2193">
        <v>2</v>
      </c>
      <c r="Q2193">
        <v>2999.99</v>
      </c>
      <c r="R2193">
        <v>0.1</v>
      </c>
      <c r="S2193" t="s">
        <v>47</v>
      </c>
      <c r="T2193">
        <v>17</v>
      </c>
      <c r="U2193" t="s">
        <v>44</v>
      </c>
      <c r="V2193" t="s">
        <v>48</v>
      </c>
      <c r="W2193" t="s">
        <v>49</v>
      </c>
      <c r="X2193" t="s">
        <v>55</v>
      </c>
    </row>
    <row r="2194" spans="1:24" hidden="1" x14ac:dyDescent="0.25">
      <c r="A2194">
        <v>1112</v>
      </c>
      <c r="B2194" t="s">
        <v>3107</v>
      </c>
      <c r="C2194" t="s">
        <v>3114</v>
      </c>
      <c r="D2194">
        <v>4</v>
      </c>
      <c r="E2194" t="s">
        <v>23</v>
      </c>
      <c r="F2194" t="s">
        <v>3119</v>
      </c>
      <c r="G2194" t="s">
        <v>44</v>
      </c>
      <c r="H2194" t="s">
        <v>2224</v>
      </c>
      <c r="I2194" t="s">
        <v>3120</v>
      </c>
      <c r="J2194" t="s">
        <v>127</v>
      </c>
      <c r="K2194">
        <f>COUNTIFS(Bike_Data[Product Name],Bike_Data[[#This Row],[Product Name]])</f>
        <v>91</v>
      </c>
      <c r="L2194">
        <f>_xlfn.RANK.EQ(Bike_Data[[#This Row],[Product Name Count]],Bike_Data[Product Name Count])</f>
        <v>1553</v>
      </c>
      <c r="M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194" t="s">
        <v>39</v>
      </c>
      <c r="O2194" t="s">
        <v>128</v>
      </c>
      <c r="P2194">
        <v>2</v>
      </c>
      <c r="Q2194">
        <v>1320.99</v>
      </c>
      <c r="R2194">
        <v>0.1</v>
      </c>
      <c r="S2194" t="s">
        <v>47</v>
      </c>
      <c r="T2194">
        <v>1</v>
      </c>
      <c r="U2194" t="s">
        <v>44</v>
      </c>
      <c r="V2194" t="s">
        <v>48</v>
      </c>
      <c r="W2194" t="s">
        <v>49</v>
      </c>
      <c r="X2194" t="s">
        <v>55</v>
      </c>
    </row>
    <row r="2195" spans="1:24" hidden="1" x14ac:dyDescent="0.25">
      <c r="A2195">
        <v>1112</v>
      </c>
      <c r="B2195" t="s">
        <v>3107</v>
      </c>
      <c r="C2195" t="s">
        <v>3114</v>
      </c>
      <c r="D2195">
        <v>4</v>
      </c>
      <c r="E2195" t="s">
        <v>23</v>
      </c>
      <c r="F2195" t="s">
        <v>3119</v>
      </c>
      <c r="G2195" t="s">
        <v>44</v>
      </c>
      <c r="H2195" t="s">
        <v>2224</v>
      </c>
      <c r="I2195" t="s">
        <v>3120</v>
      </c>
      <c r="J2195" t="s">
        <v>1972</v>
      </c>
      <c r="K2195">
        <f>COUNTIFS(Bike_Data[Product Name],Bike_Data[[#This Row],[Product Name]])</f>
        <v>26</v>
      </c>
      <c r="L2195">
        <f>_xlfn.RANK.EQ(Bike_Data[[#This Row],[Product Name Count]],Bike_Data[Product Name Count])</f>
        <v>2762</v>
      </c>
      <c r="M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95" t="s">
        <v>36</v>
      </c>
      <c r="O2195" t="s">
        <v>1861</v>
      </c>
      <c r="P2195">
        <v>2</v>
      </c>
      <c r="Q2195">
        <v>416.99</v>
      </c>
      <c r="R2195">
        <v>0.05</v>
      </c>
      <c r="S2195" t="s">
        <v>47</v>
      </c>
      <c r="T2195">
        <v>30</v>
      </c>
      <c r="U2195" t="s">
        <v>44</v>
      </c>
      <c r="V2195" t="s">
        <v>48</v>
      </c>
      <c r="W2195" t="s">
        <v>49</v>
      </c>
      <c r="X2195" t="s">
        <v>55</v>
      </c>
    </row>
    <row r="2196" spans="1:24" hidden="1" x14ac:dyDescent="0.25">
      <c r="A2196">
        <v>1112</v>
      </c>
      <c r="B2196" t="s">
        <v>3107</v>
      </c>
      <c r="C2196" t="s">
        <v>3114</v>
      </c>
      <c r="D2196">
        <v>4</v>
      </c>
      <c r="E2196" t="s">
        <v>23</v>
      </c>
      <c r="F2196" t="s">
        <v>3119</v>
      </c>
      <c r="G2196" t="s">
        <v>44</v>
      </c>
      <c r="H2196" t="s">
        <v>2224</v>
      </c>
      <c r="I2196" t="s">
        <v>3120</v>
      </c>
      <c r="J2196" t="s">
        <v>1898</v>
      </c>
      <c r="K2196">
        <f>COUNTIFS(Bike_Data[Product Name],Bike_Data[[#This Row],[Product Name]])</f>
        <v>24</v>
      </c>
      <c r="L2196">
        <f>_xlfn.RANK.EQ(Bike_Data[[#This Row],[Product Name Count]],Bike_Data[Product Name Count])</f>
        <v>3069</v>
      </c>
      <c r="M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96" t="s">
        <v>39</v>
      </c>
      <c r="O2196" t="s">
        <v>40</v>
      </c>
      <c r="P2196">
        <v>1</v>
      </c>
      <c r="Q2196">
        <v>2299.9899999999998</v>
      </c>
      <c r="R2196">
        <v>7.0000000000000007E-2</v>
      </c>
      <c r="S2196" t="s">
        <v>47</v>
      </c>
      <c r="T2196">
        <v>16</v>
      </c>
      <c r="U2196" t="s">
        <v>44</v>
      </c>
      <c r="V2196" t="s">
        <v>48</v>
      </c>
      <c r="W2196" t="s">
        <v>49</v>
      </c>
      <c r="X2196" t="s">
        <v>55</v>
      </c>
    </row>
    <row r="2197" spans="1:24" hidden="1" x14ac:dyDescent="0.25">
      <c r="A2197">
        <v>1112</v>
      </c>
      <c r="B2197" t="s">
        <v>3107</v>
      </c>
      <c r="C2197" t="s">
        <v>3114</v>
      </c>
      <c r="D2197">
        <v>4</v>
      </c>
      <c r="E2197" t="s">
        <v>23</v>
      </c>
      <c r="F2197" t="s">
        <v>3119</v>
      </c>
      <c r="G2197" t="s">
        <v>44</v>
      </c>
      <c r="H2197" t="s">
        <v>2224</v>
      </c>
      <c r="I2197" t="s">
        <v>3120</v>
      </c>
      <c r="J2197" t="s">
        <v>2388</v>
      </c>
      <c r="K2197">
        <f>COUNTIFS(Bike_Data[Product Name],Bike_Data[[#This Row],[Product Name]])</f>
        <v>19</v>
      </c>
      <c r="L2197">
        <f>_xlfn.RANK.EQ(Bike_Data[[#This Row],[Product Name Count]],Bike_Data[Product Name Count])</f>
        <v>3683</v>
      </c>
      <c r="M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197" t="s">
        <v>87</v>
      </c>
      <c r="O2197" t="s">
        <v>40</v>
      </c>
      <c r="P2197">
        <v>2</v>
      </c>
      <c r="Q2197">
        <v>189.99</v>
      </c>
      <c r="R2197">
        <v>7.0000000000000007E-2</v>
      </c>
      <c r="S2197" t="s">
        <v>47</v>
      </c>
      <c r="T2197">
        <v>14</v>
      </c>
      <c r="U2197" t="s">
        <v>44</v>
      </c>
      <c r="V2197" t="s">
        <v>48</v>
      </c>
      <c r="W2197" t="s">
        <v>49</v>
      </c>
      <c r="X2197" t="s">
        <v>55</v>
      </c>
    </row>
    <row r="2198" spans="1:24" hidden="1" x14ac:dyDescent="0.25">
      <c r="A2198">
        <v>1113</v>
      </c>
      <c r="B2198" t="s">
        <v>3121</v>
      </c>
      <c r="C2198" t="s">
        <v>3114</v>
      </c>
      <c r="D2198">
        <v>4</v>
      </c>
      <c r="E2198" t="s">
        <v>23</v>
      </c>
      <c r="F2198" t="s">
        <v>3122</v>
      </c>
      <c r="G2198" t="s">
        <v>44</v>
      </c>
      <c r="H2198" t="s">
        <v>921</v>
      </c>
      <c r="I2198" t="s">
        <v>3123</v>
      </c>
      <c r="J2198" t="s">
        <v>1860</v>
      </c>
      <c r="K2198">
        <f>COUNTIFS(Bike_Data[Product Name],Bike_Data[[#This Row],[Product Name]])</f>
        <v>46</v>
      </c>
      <c r="L2198">
        <f>_xlfn.RANK.EQ(Bike_Data[[#This Row],[Product Name Count]],Bike_Data[Product Name Count])</f>
        <v>2374</v>
      </c>
      <c r="M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98" t="s">
        <v>70</v>
      </c>
      <c r="O2198" t="s">
        <v>1861</v>
      </c>
      <c r="P2198">
        <v>1</v>
      </c>
      <c r="Q2198">
        <v>449.99</v>
      </c>
      <c r="R2198">
        <v>7.0000000000000007E-2</v>
      </c>
      <c r="S2198" t="s">
        <v>47</v>
      </c>
      <c r="T2198">
        <v>7</v>
      </c>
      <c r="U2198" t="s">
        <v>44</v>
      </c>
      <c r="V2198" t="s">
        <v>48</v>
      </c>
      <c r="W2198" t="s">
        <v>49</v>
      </c>
      <c r="X2198" t="s">
        <v>55</v>
      </c>
    </row>
    <row r="2199" spans="1:24" hidden="1" x14ac:dyDescent="0.25">
      <c r="A2199">
        <v>1114</v>
      </c>
      <c r="B2199" t="s">
        <v>3121</v>
      </c>
      <c r="C2199" t="s">
        <v>3124</v>
      </c>
      <c r="D2199">
        <v>4</v>
      </c>
      <c r="E2199" t="s">
        <v>23</v>
      </c>
      <c r="F2199" t="s">
        <v>3125</v>
      </c>
      <c r="G2199" t="s">
        <v>44</v>
      </c>
      <c r="H2199" t="s">
        <v>382</v>
      </c>
      <c r="I2199" t="s">
        <v>3126</v>
      </c>
      <c r="J2199" t="s">
        <v>1948</v>
      </c>
      <c r="K2199">
        <f>COUNTIFS(Bike_Data[Product Name],Bike_Data[[#This Row],[Product Name]])</f>
        <v>26</v>
      </c>
      <c r="L2199">
        <f>_xlfn.RANK.EQ(Bike_Data[[#This Row],[Product Name Count]],Bike_Data[Product Name Count])</f>
        <v>2762</v>
      </c>
      <c r="M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199" t="s">
        <v>1867</v>
      </c>
      <c r="O2199" t="s">
        <v>30</v>
      </c>
      <c r="P2199">
        <v>1</v>
      </c>
      <c r="Q2199">
        <v>875.99</v>
      </c>
      <c r="R2199">
        <v>0.2</v>
      </c>
      <c r="S2199" t="s">
        <v>47</v>
      </c>
      <c r="T2199">
        <v>23</v>
      </c>
      <c r="U2199" t="s">
        <v>44</v>
      </c>
      <c r="V2199" t="s">
        <v>48</v>
      </c>
      <c r="W2199" t="s">
        <v>49</v>
      </c>
      <c r="X2199" t="s">
        <v>50</v>
      </c>
    </row>
    <row r="2200" spans="1:24" hidden="1" x14ac:dyDescent="0.25">
      <c r="A2200">
        <v>1115</v>
      </c>
      <c r="B2200" t="s">
        <v>3114</v>
      </c>
      <c r="C2200" t="s">
        <v>3127</v>
      </c>
      <c r="D2200">
        <v>4</v>
      </c>
      <c r="E2200" t="s">
        <v>23</v>
      </c>
      <c r="F2200" t="s">
        <v>3128</v>
      </c>
      <c r="G2200" t="s">
        <v>44</v>
      </c>
      <c r="H2200" t="s">
        <v>323</v>
      </c>
      <c r="I2200" t="s">
        <v>3129</v>
      </c>
      <c r="J2200" t="s">
        <v>2030</v>
      </c>
      <c r="K2200">
        <f>COUNTIFS(Bike_Data[Product Name],Bike_Data[[#This Row],[Product Name]])</f>
        <v>28</v>
      </c>
      <c r="L2200">
        <f>_xlfn.RANK.EQ(Bike_Data[[#This Row],[Product Name Count]],Bike_Data[Product Name Count])</f>
        <v>2595</v>
      </c>
      <c r="M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0" t="s">
        <v>87</v>
      </c>
      <c r="O2200" t="s">
        <v>40</v>
      </c>
      <c r="P2200">
        <v>2</v>
      </c>
      <c r="Q2200">
        <v>349.99</v>
      </c>
      <c r="R2200">
        <v>7.0000000000000007E-2</v>
      </c>
      <c r="S2200" t="s">
        <v>47</v>
      </c>
      <c r="T2200">
        <v>0</v>
      </c>
      <c r="U2200" t="s">
        <v>44</v>
      </c>
      <c r="V2200" t="s">
        <v>48</v>
      </c>
      <c r="W2200" t="s">
        <v>49</v>
      </c>
      <c r="X2200" t="s">
        <v>50</v>
      </c>
    </row>
    <row r="2201" spans="1:24" hidden="1" x14ac:dyDescent="0.25">
      <c r="A2201">
        <v>1115</v>
      </c>
      <c r="B2201" t="s">
        <v>3114</v>
      </c>
      <c r="C2201" t="s">
        <v>3127</v>
      </c>
      <c r="D2201">
        <v>4</v>
      </c>
      <c r="E2201" t="s">
        <v>23</v>
      </c>
      <c r="F2201" t="s">
        <v>3128</v>
      </c>
      <c r="G2201" t="s">
        <v>44</v>
      </c>
      <c r="H2201" t="s">
        <v>323</v>
      </c>
      <c r="I2201" t="s">
        <v>3129</v>
      </c>
      <c r="J2201" t="s">
        <v>1952</v>
      </c>
      <c r="K2201">
        <f>COUNTIFS(Bike_Data[Product Name],Bike_Data[[#This Row],[Product Name]])</f>
        <v>22</v>
      </c>
      <c r="L2201">
        <f>_xlfn.RANK.EQ(Bike_Data[[#This Row],[Product Name Count]],Bike_Data[Product Name Count])</f>
        <v>3283</v>
      </c>
      <c r="M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1" t="s">
        <v>1867</v>
      </c>
      <c r="O2201" t="s">
        <v>40</v>
      </c>
      <c r="P2201">
        <v>2</v>
      </c>
      <c r="Q2201">
        <v>3499.99</v>
      </c>
      <c r="R2201">
        <v>0.1</v>
      </c>
      <c r="S2201" t="s">
        <v>47</v>
      </c>
      <c r="T2201">
        <v>4</v>
      </c>
      <c r="U2201" t="s">
        <v>44</v>
      </c>
      <c r="V2201" t="s">
        <v>48</v>
      </c>
      <c r="W2201" t="s">
        <v>49</v>
      </c>
      <c r="X2201" t="s">
        <v>50</v>
      </c>
    </row>
    <row r="2202" spans="1:24" hidden="1" x14ac:dyDescent="0.25">
      <c r="A2202">
        <v>1115</v>
      </c>
      <c r="B2202" t="s">
        <v>3114</v>
      </c>
      <c r="C2202" t="s">
        <v>3127</v>
      </c>
      <c r="D2202">
        <v>4</v>
      </c>
      <c r="E2202" t="s">
        <v>23</v>
      </c>
      <c r="F2202" t="s">
        <v>3128</v>
      </c>
      <c r="G2202" t="s">
        <v>44</v>
      </c>
      <c r="H2202" t="s">
        <v>323</v>
      </c>
      <c r="I2202" t="s">
        <v>3129</v>
      </c>
      <c r="J2202" t="s">
        <v>1912</v>
      </c>
      <c r="K2202">
        <f>COUNTIFS(Bike_Data[Product Name],Bike_Data[[#This Row],[Product Name]])</f>
        <v>22</v>
      </c>
      <c r="L2202">
        <f>_xlfn.RANK.EQ(Bike_Data[[#This Row],[Product Name Count]],Bike_Data[Product Name Count])</f>
        <v>3283</v>
      </c>
      <c r="M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2" t="s">
        <v>87</v>
      </c>
      <c r="O2202" t="s">
        <v>37</v>
      </c>
      <c r="P2202">
        <v>2</v>
      </c>
      <c r="Q2202">
        <v>349.99</v>
      </c>
      <c r="R2202">
        <v>0.2</v>
      </c>
      <c r="S2202" t="s">
        <v>47</v>
      </c>
      <c r="T2202">
        <v>15</v>
      </c>
      <c r="U2202" t="s">
        <v>44</v>
      </c>
      <c r="V2202" t="s">
        <v>48</v>
      </c>
      <c r="W2202" t="s">
        <v>49</v>
      </c>
      <c r="X2202" t="s">
        <v>50</v>
      </c>
    </row>
    <row r="2203" spans="1:24" hidden="1" x14ac:dyDescent="0.25">
      <c r="A2203">
        <v>1115</v>
      </c>
      <c r="B2203" t="s">
        <v>3114</v>
      </c>
      <c r="C2203" t="s">
        <v>3127</v>
      </c>
      <c r="D2203">
        <v>4</v>
      </c>
      <c r="E2203" t="s">
        <v>23</v>
      </c>
      <c r="F2203" t="s">
        <v>3128</v>
      </c>
      <c r="G2203" t="s">
        <v>44</v>
      </c>
      <c r="H2203" t="s">
        <v>323</v>
      </c>
      <c r="I2203" t="s">
        <v>3129</v>
      </c>
      <c r="J2203" t="s">
        <v>1978</v>
      </c>
      <c r="K2203">
        <f>COUNTIFS(Bike_Data[Product Name],Bike_Data[[#This Row],[Product Name]])</f>
        <v>20</v>
      </c>
      <c r="L2203">
        <f>_xlfn.RANK.EQ(Bike_Data[[#This Row],[Product Name Count]],Bike_Data[Product Name Count])</f>
        <v>3563</v>
      </c>
      <c r="M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03" t="s">
        <v>1867</v>
      </c>
      <c r="O2203" t="s">
        <v>40</v>
      </c>
      <c r="P2203">
        <v>2</v>
      </c>
      <c r="Q2203">
        <v>5999.99</v>
      </c>
      <c r="R2203">
        <v>7.0000000000000007E-2</v>
      </c>
      <c r="S2203" t="s">
        <v>47</v>
      </c>
      <c r="T2203">
        <v>7</v>
      </c>
      <c r="U2203" t="s">
        <v>44</v>
      </c>
      <c r="V2203" t="s">
        <v>48</v>
      </c>
      <c r="W2203" t="s">
        <v>49</v>
      </c>
      <c r="X2203" t="s">
        <v>50</v>
      </c>
    </row>
    <row r="2204" spans="1:24" hidden="1" x14ac:dyDescent="0.25">
      <c r="A2204">
        <v>1116</v>
      </c>
      <c r="B2204" t="s">
        <v>3124</v>
      </c>
      <c r="C2204" t="s">
        <v>3130</v>
      </c>
      <c r="D2204">
        <v>4</v>
      </c>
      <c r="E2204" t="s">
        <v>23</v>
      </c>
      <c r="F2204" t="s">
        <v>3131</v>
      </c>
      <c r="G2204" t="s">
        <v>44</v>
      </c>
      <c r="H2204" t="s">
        <v>455</v>
      </c>
      <c r="I2204" t="s">
        <v>3132</v>
      </c>
      <c r="J2204" t="s">
        <v>104</v>
      </c>
      <c r="K2204">
        <f>COUNTIFS(Bike_Data[Product Name],Bike_Data[[#This Row],[Product Name]])</f>
        <v>97</v>
      </c>
      <c r="L2204">
        <f>_xlfn.RANK.EQ(Bike_Data[[#This Row],[Product Name Count]],Bike_Data[Product Name Count])</f>
        <v>1262</v>
      </c>
      <c r="M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04" t="s">
        <v>29</v>
      </c>
      <c r="O2204" t="s">
        <v>30</v>
      </c>
      <c r="P2204">
        <v>2</v>
      </c>
      <c r="Q2204">
        <v>1680.99</v>
      </c>
      <c r="R2204">
        <v>7.0000000000000007E-2</v>
      </c>
      <c r="S2204" t="s">
        <v>47</v>
      </c>
      <c r="T2204">
        <v>21</v>
      </c>
      <c r="U2204" t="s">
        <v>44</v>
      </c>
      <c r="V2204" t="s">
        <v>48</v>
      </c>
      <c r="W2204" t="s">
        <v>49</v>
      </c>
      <c r="X2204" t="s">
        <v>55</v>
      </c>
    </row>
    <row r="2205" spans="1:24" hidden="1" x14ac:dyDescent="0.25">
      <c r="A2205">
        <v>1117</v>
      </c>
      <c r="B2205" t="s">
        <v>3124</v>
      </c>
      <c r="C2205" t="s">
        <v>3130</v>
      </c>
      <c r="D2205">
        <v>4</v>
      </c>
      <c r="E2205" t="s">
        <v>23</v>
      </c>
      <c r="F2205" t="s">
        <v>3133</v>
      </c>
      <c r="G2205" t="s">
        <v>44</v>
      </c>
      <c r="H2205" t="s">
        <v>45</v>
      </c>
      <c r="I2205" t="s">
        <v>3134</v>
      </c>
      <c r="J2205" t="s">
        <v>2030</v>
      </c>
      <c r="K2205">
        <f>COUNTIFS(Bike_Data[Product Name],Bike_Data[[#This Row],[Product Name]])</f>
        <v>28</v>
      </c>
      <c r="L2205">
        <f>_xlfn.RANK.EQ(Bike_Data[[#This Row],[Product Name Count]],Bike_Data[Product Name Count])</f>
        <v>2595</v>
      </c>
      <c r="M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5" t="s">
        <v>87</v>
      </c>
      <c r="O2205" t="s">
        <v>40</v>
      </c>
      <c r="P2205">
        <v>1</v>
      </c>
      <c r="Q2205">
        <v>349.99</v>
      </c>
      <c r="R2205">
        <v>0.2</v>
      </c>
      <c r="S2205" t="s">
        <v>47</v>
      </c>
      <c r="T2205">
        <v>0</v>
      </c>
      <c r="U2205" t="s">
        <v>44</v>
      </c>
      <c r="V2205" t="s">
        <v>48</v>
      </c>
      <c r="W2205" t="s">
        <v>49</v>
      </c>
      <c r="X2205" t="s">
        <v>50</v>
      </c>
    </row>
    <row r="2206" spans="1:24" hidden="1" x14ac:dyDescent="0.25">
      <c r="A2206">
        <v>1117</v>
      </c>
      <c r="B2206" t="s">
        <v>3124</v>
      </c>
      <c r="C2206" t="s">
        <v>3130</v>
      </c>
      <c r="D2206">
        <v>4</v>
      </c>
      <c r="E2206" t="s">
        <v>23</v>
      </c>
      <c r="F2206" t="s">
        <v>3133</v>
      </c>
      <c r="G2206" t="s">
        <v>44</v>
      </c>
      <c r="H2206" t="s">
        <v>45</v>
      </c>
      <c r="I2206" t="s">
        <v>3134</v>
      </c>
      <c r="J2206" t="s">
        <v>2034</v>
      </c>
      <c r="K2206">
        <f>COUNTIFS(Bike_Data[Product Name],Bike_Data[[#This Row],[Product Name]])</f>
        <v>20</v>
      </c>
      <c r="L2206">
        <f>_xlfn.RANK.EQ(Bike_Data[[#This Row],[Product Name Count]],Bike_Data[Product Name Count])</f>
        <v>3563</v>
      </c>
      <c r="M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06" t="s">
        <v>39</v>
      </c>
      <c r="O2206" t="s">
        <v>1857</v>
      </c>
      <c r="P2206">
        <v>2</v>
      </c>
      <c r="Q2206">
        <v>379.99</v>
      </c>
      <c r="R2206">
        <v>0.1</v>
      </c>
      <c r="S2206" t="s">
        <v>47</v>
      </c>
      <c r="T2206">
        <v>5</v>
      </c>
      <c r="U2206" t="s">
        <v>44</v>
      </c>
      <c r="V2206" t="s">
        <v>48</v>
      </c>
      <c r="W2206" t="s">
        <v>49</v>
      </c>
      <c r="X2206" t="s">
        <v>50</v>
      </c>
    </row>
    <row r="2207" spans="1:24" hidden="1" x14ac:dyDescent="0.25">
      <c r="A2207">
        <v>1117</v>
      </c>
      <c r="B2207" t="s">
        <v>3124</v>
      </c>
      <c r="C2207" t="s">
        <v>3130</v>
      </c>
      <c r="D2207">
        <v>4</v>
      </c>
      <c r="E2207" t="s">
        <v>23</v>
      </c>
      <c r="F2207" t="s">
        <v>3133</v>
      </c>
      <c r="G2207" t="s">
        <v>44</v>
      </c>
      <c r="H2207" t="s">
        <v>45</v>
      </c>
      <c r="I2207" t="s">
        <v>3134</v>
      </c>
      <c r="J2207" t="s">
        <v>2013</v>
      </c>
      <c r="K2207">
        <f>COUNTIFS(Bike_Data[Product Name],Bike_Data[[#This Row],[Product Name]])</f>
        <v>19</v>
      </c>
      <c r="L2207">
        <f>_xlfn.RANK.EQ(Bike_Data[[#This Row],[Product Name Count]],Bike_Data[Product Name Count])</f>
        <v>3683</v>
      </c>
      <c r="M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07" t="s">
        <v>1867</v>
      </c>
      <c r="O2207" t="s">
        <v>40</v>
      </c>
      <c r="P2207">
        <v>2</v>
      </c>
      <c r="Q2207">
        <v>6499.99</v>
      </c>
      <c r="R2207">
        <v>0.1</v>
      </c>
      <c r="S2207" t="s">
        <v>47</v>
      </c>
      <c r="T2207">
        <v>8</v>
      </c>
      <c r="U2207" t="s">
        <v>44</v>
      </c>
      <c r="V2207" t="s">
        <v>48</v>
      </c>
      <c r="W2207" t="s">
        <v>49</v>
      </c>
      <c r="X2207" t="s">
        <v>50</v>
      </c>
    </row>
    <row r="2208" spans="1:24" hidden="1" x14ac:dyDescent="0.25">
      <c r="A2208">
        <v>1118</v>
      </c>
      <c r="B2208" t="s">
        <v>3124</v>
      </c>
      <c r="C2208" t="s">
        <v>3135</v>
      </c>
      <c r="D2208">
        <v>4</v>
      </c>
      <c r="E2208" t="s">
        <v>23</v>
      </c>
      <c r="F2208" t="s">
        <v>3136</v>
      </c>
      <c r="G2208" t="s">
        <v>44</v>
      </c>
      <c r="H2208" t="s">
        <v>323</v>
      </c>
      <c r="I2208" t="s">
        <v>3137</v>
      </c>
      <c r="J2208" t="s">
        <v>1967</v>
      </c>
      <c r="K2208">
        <f>COUNTIFS(Bike_Data[Product Name],Bike_Data[[#This Row],[Product Name]])</f>
        <v>26</v>
      </c>
      <c r="L2208">
        <f>_xlfn.RANK.EQ(Bike_Data[[#This Row],[Product Name Count]],Bike_Data[Product Name Count])</f>
        <v>2762</v>
      </c>
      <c r="M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8" t="s">
        <v>1867</v>
      </c>
      <c r="O2208" t="s">
        <v>40</v>
      </c>
      <c r="P2208">
        <v>2</v>
      </c>
      <c r="Q2208">
        <v>2699.99</v>
      </c>
      <c r="R2208">
        <v>0.2</v>
      </c>
      <c r="S2208" t="s">
        <v>47</v>
      </c>
      <c r="T2208">
        <v>5</v>
      </c>
      <c r="U2208" t="s">
        <v>44</v>
      </c>
      <c r="V2208" t="s">
        <v>48</v>
      </c>
      <c r="W2208" t="s">
        <v>49</v>
      </c>
      <c r="X2208" t="s">
        <v>50</v>
      </c>
    </row>
    <row r="2209" spans="1:24" hidden="1" x14ac:dyDescent="0.25">
      <c r="A2209">
        <v>1118</v>
      </c>
      <c r="B2209" t="s">
        <v>3124</v>
      </c>
      <c r="C2209" t="s">
        <v>3135</v>
      </c>
      <c r="D2209">
        <v>4</v>
      </c>
      <c r="E2209" t="s">
        <v>23</v>
      </c>
      <c r="F2209" t="s">
        <v>3136</v>
      </c>
      <c r="G2209" t="s">
        <v>44</v>
      </c>
      <c r="H2209" t="s">
        <v>323</v>
      </c>
      <c r="I2209" t="s">
        <v>3137</v>
      </c>
      <c r="J2209" t="s">
        <v>1953</v>
      </c>
      <c r="K2209">
        <f>COUNTIFS(Bike_Data[Product Name],Bike_Data[[#This Row],[Product Name]])</f>
        <v>24</v>
      </c>
      <c r="L2209">
        <f>_xlfn.RANK.EQ(Bike_Data[[#This Row],[Product Name Count]],Bike_Data[Product Name Count])</f>
        <v>3069</v>
      </c>
      <c r="M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09" t="s">
        <v>39</v>
      </c>
      <c r="O2209" t="s">
        <v>40</v>
      </c>
      <c r="P2209">
        <v>1</v>
      </c>
      <c r="Q2209">
        <v>999.99</v>
      </c>
      <c r="R2209">
        <v>0.05</v>
      </c>
      <c r="S2209" t="s">
        <v>47</v>
      </c>
      <c r="T2209">
        <v>29</v>
      </c>
      <c r="U2209" t="s">
        <v>44</v>
      </c>
      <c r="V2209" t="s">
        <v>48</v>
      </c>
      <c r="W2209" t="s">
        <v>49</v>
      </c>
      <c r="X2209" t="s">
        <v>50</v>
      </c>
    </row>
    <row r="2210" spans="1:24" hidden="1" x14ac:dyDescent="0.25">
      <c r="A2210">
        <v>1118</v>
      </c>
      <c r="B2210" t="s">
        <v>3124</v>
      </c>
      <c r="C2210" t="s">
        <v>3135</v>
      </c>
      <c r="D2210">
        <v>4</v>
      </c>
      <c r="E2210" t="s">
        <v>23</v>
      </c>
      <c r="F2210" t="s">
        <v>3136</v>
      </c>
      <c r="G2210" t="s">
        <v>44</v>
      </c>
      <c r="H2210" t="s">
        <v>323</v>
      </c>
      <c r="I2210" t="s">
        <v>3137</v>
      </c>
      <c r="J2210" t="s">
        <v>1978</v>
      </c>
      <c r="K2210">
        <f>COUNTIFS(Bike_Data[Product Name],Bike_Data[[#This Row],[Product Name]])</f>
        <v>20</v>
      </c>
      <c r="L2210">
        <f>_xlfn.RANK.EQ(Bike_Data[[#This Row],[Product Name Count]],Bike_Data[Product Name Count])</f>
        <v>3563</v>
      </c>
      <c r="M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10" t="s">
        <v>1867</v>
      </c>
      <c r="O2210" t="s">
        <v>40</v>
      </c>
      <c r="P2210">
        <v>1</v>
      </c>
      <c r="Q2210">
        <v>5999.99</v>
      </c>
      <c r="R2210">
        <v>7.0000000000000007E-2</v>
      </c>
      <c r="S2210" t="s">
        <v>47</v>
      </c>
      <c r="T2210">
        <v>7</v>
      </c>
      <c r="U2210" t="s">
        <v>44</v>
      </c>
      <c r="V2210" t="s">
        <v>48</v>
      </c>
      <c r="W2210" t="s">
        <v>49</v>
      </c>
      <c r="X2210" t="s">
        <v>50</v>
      </c>
    </row>
    <row r="2211" spans="1:24" hidden="1" x14ac:dyDescent="0.25">
      <c r="A2211">
        <v>1118</v>
      </c>
      <c r="B2211" t="s">
        <v>3124</v>
      </c>
      <c r="C2211" t="s">
        <v>3135</v>
      </c>
      <c r="D2211">
        <v>4</v>
      </c>
      <c r="E2211" t="s">
        <v>23</v>
      </c>
      <c r="F2211" t="s">
        <v>3136</v>
      </c>
      <c r="G2211" t="s">
        <v>44</v>
      </c>
      <c r="H2211" t="s">
        <v>323</v>
      </c>
      <c r="I2211" t="s">
        <v>3137</v>
      </c>
      <c r="J2211" t="s">
        <v>1899</v>
      </c>
      <c r="K2211">
        <f>COUNTIFS(Bike_Data[Product Name],Bike_Data[[#This Row],[Product Name]])</f>
        <v>14</v>
      </c>
      <c r="L2211">
        <f>_xlfn.RANK.EQ(Bike_Data[[#This Row],[Product Name Count]],Bike_Data[Product Name Count])</f>
        <v>4078</v>
      </c>
      <c r="M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11" t="s">
        <v>39</v>
      </c>
      <c r="O2211" t="s">
        <v>40</v>
      </c>
      <c r="P2211">
        <v>2</v>
      </c>
      <c r="Q2211">
        <v>5299.99</v>
      </c>
      <c r="R2211">
        <v>0.2</v>
      </c>
      <c r="S2211" t="s">
        <v>47</v>
      </c>
      <c r="T2211">
        <v>0</v>
      </c>
      <c r="U2211" t="s">
        <v>44</v>
      </c>
      <c r="V2211" t="s">
        <v>48</v>
      </c>
      <c r="W2211" t="s">
        <v>49</v>
      </c>
      <c r="X2211" t="s">
        <v>50</v>
      </c>
    </row>
    <row r="2212" spans="1:24" hidden="1" x14ac:dyDescent="0.25">
      <c r="A2212">
        <v>1120</v>
      </c>
      <c r="B2212" t="s">
        <v>3130</v>
      </c>
      <c r="C2212" t="s">
        <v>3138</v>
      </c>
      <c r="D2212">
        <v>4</v>
      </c>
      <c r="E2212" t="s">
        <v>23</v>
      </c>
      <c r="F2212" t="s">
        <v>3141</v>
      </c>
      <c r="G2212" t="s">
        <v>44</v>
      </c>
      <c r="H2212" t="s">
        <v>333</v>
      </c>
      <c r="I2212" t="s">
        <v>3142</v>
      </c>
      <c r="J2212" t="s">
        <v>2136</v>
      </c>
      <c r="K2212">
        <f>COUNTIFS(Bike_Data[Product Name],Bike_Data[[#This Row],[Product Name]])</f>
        <v>26</v>
      </c>
      <c r="L2212">
        <f>_xlfn.RANK.EQ(Bike_Data[[#This Row],[Product Name Count]],Bike_Data[Product Name Count])</f>
        <v>2762</v>
      </c>
      <c r="M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12" t="s">
        <v>87</v>
      </c>
      <c r="O2212" t="s">
        <v>1857</v>
      </c>
      <c r="P2212">
        <v>2</v>
      </c>
      <c r="Q2212">
        <v>209.99</v>
      </c>
      <c r="R2212">
        <v>7.0000000000000007E-2</v>
      </c>
      <c r="S2212" t="s">
        <v>47</v>
      </c>
      <c r="T2212">
        <v>22</v>
      </c>
      <c r="U2212" t="s">
        <v>44</v>
      </c>
      <c r="V2212" t="s">
        <v>48</v>
      </c>
      <c r="W2212" t="s">
        <v>49</v>
      </c>
      <c r="X2212" t="s">
        <v>55</v>
      </c>
    </row>
    <row r="2213" spans="1:24" hidden="1" x14ac:dyDescent="0.25">
      <c r="A2213">
        <v>1120</v>
      </c>
      <c r="B2213" t="s">
        <v>3130</v>
      </c>
      <c r="C2213" t="s">
        <v>3138</v>
      </c>
      <c r="D2213">
        <v>4</v>
      </c>
      <c r="E2213" t="s">
        <v>23</v>
      </c>
      <c r="F2213" t="s">
        <v>3141</v>
      </c>
      <c r="G2213" t="s">
        <v>44</v>
      </c>
      <c r="H2213" t="s">
        <v>333</v>
      </c>
      <c r="I2213" t="s">
        <v>3142</v>
      </c>
      <c r="J2213" t="s">
        <v>2133</v>
      </c>
      <c r="K2213">
        <f>COUNTIFS(Bike_Data[Product Name],Bike_Data[[#This Row],[Product Name]])</f>
        <v>25</v>
      </c>
      <c r="L2213">
        <f>_xlfn.RANK.EQ(Bike_Data[[#This Row],[Product Name Count]],Bike_Data[Product Name Count])</f>
        <v>2944</v>
      </c>
      <c r="M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13" t="s">
        <v>87</v>
      </c>
      <c r="O2213" t="s">
        <v>1857</v>
      </c>
      <c r="P2213">
        <v>1</v>
      </c>
      <c r="Q2213">
        <v>209.99</v>
      </c>
      <c r="R2213">
        <v>7.0000000000000007E-2</v>
      </c>
      <c r="S2213" t="s">
        <v>47</v>
      </c>
      <c r="T2213">
        <v>22</v>
      </c>
      <c r="U2213" t="s">
        <v>44</v>
      </c>
      <c r="V2213" t="s">
        <v>48</v>
      </c>
      <c r="W2213" t="s">
        <v>49</v>
      </c>
      <c r="X2213" t="s">
        <v>55</v>
      </c>
    </row>
    <row r="2214" spans="1:24" hidden="1" x14ac:dyDescent="0.25">
      <c r="A2214">
        <v>1120</v>
      </c>
      <c r="B2214" t="s">
        <v>3130</v>
      </c>
      <c r="C2214" t="s">
        <v>3138</v>
      </c>
      <c r="D2214">
        <v>4</v>
      </c>
      <c r="E2214" t="s">
        <v>23</v>
      </c>
      <c r="F2214" t="s">
        <v>3141</v>
      </c>
      <c r="G2214" t="s">
        <v>44</v>
      </c>
      <c r="H2214" t="s">
        <v>333</v>
      </c>
      <c r="I2214" t="s">
        <v>3142</v>
      </c>
      <c r="J2214" t="s">
        <v>1881</v>
      </c>
      <c r="K2214">
        <f>COUNTIFS(Bike_Data[Product Name],Bike_Data[[#This Row],[Product Name]])</f>
        <v>22</v>
      </c>
      <c r="L2214">
        <f>_xlfn.RANK.EQ(Bike_Data[[#This Row],[Product Name Count]],Bike_Data[Product Name Count])</f>
        <v>3283</v>
      </c>
      <c r="M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14" t="s">
        <v>39</v>
      </c>
      <c r="O2214" t="s">
        <v>30</v>
      </c>
      <c r="P2214">
        <v>2</v>
      </c>
      <c r="Q2214">
        <v>999.99</v>
      </c>
      <c r="R2214">
        <v>0.05</v>
      </c>
      <c r="S2214" t="s">
        <v>47</v>
      </c>
      <c r="T2214">
        <v>17</v>
      </c>
      <c r="U2214" t="s">
        <v>44</v>
      </c>
      <c r="V2214" t="s">
        <v>48</v>
      </c>
      <c r="W2214" t="s">
        <v>49</v>
      </c>
      <c r="X2214" t="s">
        <v>55</v>
      </c>
    </row>
    <row r="2215" spans="1:24" hidden="1" x14ac:dyDescent="0.25">
      <c r="A2215">
        <v>1120</v>
      </c>
      <c r="B2215" t="s">
        <v>3130</v>
      </c>
      <c r="C2215" t="s">
        <v>3138</v>
      </c>
      <c r="D2215">
        <v>4</v>
      </c>
      <c r="E2215" t="s">
        <v>23</v>
      </c>
      <c r="F2215" t="s">
        <v>3141</v>
      </c>
      <c r="G2215" t="s">
        <v>44</v>
      </c>
      <c r="H2215" t="s">
        <v>333</v>
      </c>
      <c r="I2215" t="s">
        <v>3142</v>
      </c>
      <c r="J2215" t="s">
        <v>1920</v>
      </c>
      <c r="K2215">
        <f>COUNTIFS(Bike_Data[Product Name],Bike_Data[[#This Row],[Product Name]])</f>
        <v>19</v>
      </c>
      <c r="L2215">
        <f>_xlfn.RANK.EQ(Bike_Data[[#This Row],[Product Name Count]],Bike_Data[Product Name Count])</f>
        <v>3683</v>
      </c>
      <c r="M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15" t="s">
        <v>87</v>
      </c>
      <c r="O2215" t="s">
        <v>1857</v>
      </c>
      <c r="P2215">
        <v>1</v>
      </c>
      <c r="Q2215">
        <v>249.99</v>
      </c>
      <c r="R2215">
        <v>0.2</v>
      </c>
      <c r="S2215" t="s">
        <v>47</v>
      </c>
      <c r="T2215">
        <v>2</v>
      </c>
      <c r="U2215" t="s">
        <v>44</v>
      </c>
      <c r="V2215" t="s">
        <v>48</v>
      </c>
      <c r="W2215" t="s">
        <v>49</v>
      </c>
      <c r="X2215" t="s">
        <v>55</v>
      </c>
    </row>
    <row r="2216" spans="1:24" hidden="1" x14ac:dyDescent="0.25">
      <c r="A2216">
        <v>1120</v>
      </c>
      <c r="B2216" t="s">
        <v>3130</v>
      </c>
      <c r="C2216" t="s">
        <v>3138</v>
      </c>
      <c r="D2216">
        <v>4</v>
      </c>
      <c r="E2216" t="s">
        <v>23</v>
      </c>
      <c r="F2216" t="s">
        <v>3141</v>
      </c>
      <c r="G2216" t="s">
        <v>44</v>
      </c>
      <c r="H2216" t="s">
        <v>333</v>
      </c>
      <c r="I2216" t="s">
        <v>3142</v>
      </c>
      <c r="J2216" t="s">
        <v>2075</v>
      </c>
      <c r="K2216">
        <f>COUNTIFS(Bike_Data[Product Name],Bike_Data[[#This Row],[Product Name]])</f>
        <v>13</v>
      </c>
      <c r="L2216">
        <f>_xlfn.RANK.EQ(Bike_Data[[#This Row],[Product Name Count]],Bike_Data[Product Name Count])</f>
        <v>4106</v>
      </c>
      <c r="M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16" t="s">
        <v>39</v>
      </c>
      <c r="O2216" t="s">
        <v>30</v>
      </c>
      <c r="P2216">
        <v>1</v>
      </c>
      <c r="Q2216">
        <v>1632.99</v>
      </c>
      <c r="R2216">
        <v>7.0000000000000007E-2</v>
      </c>
      <c r="S2216" t="s">
        <v>47</v>
      </c>
      <c r="T2216">
        <v>10</v>
      </c>
      <c r="U2216" t="s">
        <v>44</v>
      </c>
      <c r="V2216" t="s">
        <v>48</v>
      </c>
      <c r="W2216" t="s">
        <v>49</v>
      </c>
      <c r="X2216" t="s">
        <v>55</v>
      </c>
    </row>
    <row r="2217" spans="1:24" hidden="1" x14ac:dyDescent="0.25">
      <c r="A2217">
        <v>1121</v>
      </c>
      <c r="B2217" t="s">
        <v>3135</v>
      </c>
      <c r="C2217" t="s">
        <v>3143</v>
      </c>
      <c r="D2217">
        <v>4</v>
      </c>
      <c r="E2217" t="s">
        <v>23</v>
      </c>
      <c r="F2217" t="s">
        <v>3144</v>
      </c>
      <c r="G2217" t="s">
        <v>44</v>
      </c>
      <c r="H2217" t="s">
        <v>606</v>
      </c>
      <c r="I2217" t="s">
        <v>3145</v>
      </c>
      <c r="J2217" t="s">
        <v>104</v>
      </c>
      <c r="K2217">
        <f>COUNTIFS(Bike_Data[Product Name],Bike_Data[[#This Row],[Product Name]])</f>
        <v>97</v>
      </c>
      <c r="L2217">
        <f>_xlfn.RANK.EQ(Bike_Data[[#This Row],[Product Name Count]],Bike_Data[Product Name Count])</f>
        <v>1262</v>
      </c>
      <c r="M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17" t="s">
        <v>29</v>
      </c>
      <c r="O2217" t="s">
        <v>30</v>
      </c>
      <c r="P2217">
        <v>2</v>
      </c>
      <c r="Q2217">
        <v>1680.99</v>
      </c>
      <c r="R2217">
        <v>0.1</v>
      </c>
      <c r="S2217" t="s">
        <v>47</v>
      </c>
      <c r="T2217">
        <v>21</v>
      </c>
      <c r="U2217" t="s">
        <v>44</v>
      </c>
      <c r="V2217" t="s">
        <v>48</v>
      </c>
      <c r="W2217" t="s">
        <v>49</v>
      </c>
      <c r="X2217" t="s">
        <v>55</v>
      </c>
    </row>
    <row r="2218" spans="1:24" hidden="1" x14ac:dyDescent="0.25">
      <c r="A2218">
        <v>1121</v>
      </c>
      <c r="B2218" t="s">
        <v>3135</v>
      </c>
      <c r="C2218" t="s">
        <v>3143</v>
      </c>
      <c r="D2218">
        <v>4</v>
      </c>
      <c r="E2218" t="s">
        <v>23</v>
      </c>
      <c r="F2218" t="s">
        <v>3144</v>
      </c>
      <c r="G2218" t="s">
        <v>44</v>
      </c>
      <c r="H2218" t="s">
        <v>606</v>
      </c>
      <c r="I2218" t="s">
        <v>3145</v>
      </c>
      <c r="J2218" t="s">
        <v>1936</v>
      </c>
      <c r="K2218">
        <f>COUNTIFS(Bike_Data[Product Name],Bike_Data[[#This Row],[Product Name]])</f>
        <v>16</v>
      </c>
      <c r="L2218">
        <f>_xlfn.RANK.EQ(Bike_Data[[#This Row],[Product Name Count]],Bike_Data[Product Name Count])</f>
        <v>3937</v>
      </c>
      <c r="M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18" t="s">
        <v>70</v>
      </c>
      <c r="O2218" t="s">
        <v>1861</v>
      </c>
      <c r="P2218">
        <v>2</v>
      </c>
      <c r="Q2218">
        <v>470.99</v>
      </c>
      <c r="R2218">
        <v>0.05</v>
      </c>
      <c r="S2218" t="s">
        <v>47</v>
      </c>
      <c r="T2218">
        <v>7</v>
      </c>
      <c r="U2218" t="s">
        <v>44</v>
      </c>
      <c r="V2218" t="s">
        <v>48</v>
      </c>
      <c r="W2218" t="s">
        <v>49</v>
      </c>
      <c r="X2218" t="s">
        <v>55</v>
      </c>
    </row>
    <row r="2219" spans="1:24" hidden="1" x14ac:dyDescent="0.25">
      <c r="A2219">
        <v>1122</v>
      </c>
      <c r="B2219" t="s">
        <v>3143</v>
      </c>
      <c r="C2219" t="s">
        <v>3146</v>
      </c>
      <c r="D2219">
        <v>4</v>
      </c>
      <c r="E2219" t="s">
        <v>23</v>
      </c>
      <c r="F2219" t="s">
        <v>3147</v>
      </c>
      <c r="G2219" t="s">
        <v>44</v>
      </c>
      <c r="H2219" t="s">
        <v>216</v>
      </c>
      <c r="I2219" t="s">
        <v>3148</v>
      </c>
      <c r="J2219" t="s">
        <v>76</v>
      </c>
      <c r="K2219">
        <f>COUNTIFS(Bike_Data[Product Name],Bike_Data[[#This Row],[Product Name]])</f>
        <v>101</v>
      </c>
      <c r="L2219">
        <f>_xlfn.RANK.EQ(Bike_Data[[#This Row],[Product Name Count]],Bike_Data[Product Name Count])</f>
        <v>862</v>
      </c>
      <c r="M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19" t="s">
        <v>77</v>
      </c>
      <c r="O2219" t="s">
        <v>40</v>
      </c>
      <c r="P2219">
        <v>2</v>
      </c>
      <c r="Q2219">
        <v>2999.99</v>
      </c>
      <c r="R2219">
        <v>7.0000000000000007E-2</v>
      </c>
      <c r="S2219" t="s">
        <v>47</v>
      </c>
      <c r="T2219">
        <v>17</v>
      </c>
      <c r="U2219" t="s">
        <v>44</v>
      </c>
      <c r="V2219" t="s">
        <v>48</v>
      </c>
      <c r="W2219" t="s">
        <v>49</v>
      </c>
      <c r="X2219" t="s">
        <v>50</v>
      </c>
    </row>
    <row r="2220" spans="1:24" hidden="1" x14ac:dyDescent="0.25">
      <c r="A2220">
        <v>1122</v>
      </c>
      <c r="B2220" t="s">
        <v>3143</v>
      </c>
      <c r="C2220" t="s">
        <v>3146</v>
      </c>
      <c r="D2220">
        <v>4</v>
      </c>
      <c r="E2220" t="s">
        <v>23</v>
      </c>
      <c r="F2220" t="s">
        <v>3147</v>
      </c>
      <c r="G2220" t="s">
        <v>44</v>
      </c>
      <c r="H2220" t="s">
        <v>216</v>
      </c>
      <c r="I2220" t="s">
        <v>3148</v>
      </c>
      <c r="J2220" t="s">
        <v>1973</v>
      </c>
      <c r="K2220">
        <f>COUNTIFS(Bike_Data[Product Name],Bike_Data[[#This Row],[Product Name]])</f>
        <v>24</v>
      </c>
      <c r="L2220">
        <f>_xlfn.RANK.EQ(Bike_Data[[#This Row],[Product Name Count]],Bike_Data[Product Name Count])</f>
        <v>3069</v>
      </c>
      <c r="M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0" t="s">
        <v>39</v>
      </c>
      <c r="O2220" t="s">
        <v>1857</v>
      </c>
      <c r="P2220">
        <v>2</v>
      </c>
      <c r="Q2220">
        <v>1469.99</v>
      </c>
      <c r="R2220">
        <v>0.05</v>
      </c>
      <c r="S2220" t="s">
        <v>47</v>
      </c>
      <c r="T2220">
        <v>6</v>
      </c>
      <c r="U2220" t="s">
        <v>44</v>
      </c>
      <c r="V2220" t="s">
        <v>48</v>
      </c>
      <c r="W2220" t="s">
        <v>49</v>
      </c>
      <c r="X2220" t="s">
        <v>50</v>
      </c>
    </row>
    <row r="2221" spans="1:24" hidden="1" x14ac:dyDescent="0.25">
      <c r="A2221">
        <v>1122</v>
      </c>
      <c r="B2221" t="s">
        <v>3143</v>
      </c>
      <c r="C2221" t="s">
        <v>3146</v>
      </c>
      <c r="D2221">
        <v>4</v>
      </c>
      <c r="E2221" t="s">
        <v>23</v>
      </c>
      <c r="F2221" t="s">
        <v>3147</v>
      </c>
      <c r="G2221" t="s">
        <v>44</v>
      </c>
      <c r="H2221" t="s">
        <v>216</v>
      </c>
      <c r="I2221" t="s">
        <v>3148</v>
      </c>
      <c r="J2221" t="s">
        <v>1875</v>
      </c>
      <c r="K2221">
        <f>COUNTIFS(Bike_Data[Product Name],Bike_Data[[#This Row],[Product Name]])</f>
        <v>22</v>
      </c>
      <c r="L2221">
        <f>_xlfn.RANK.EQ(Bike_Data[[#This Row],[Product Name Count]],Bike_Data[Product Name Count])</f>
        <v>3283</v>
      </c>
      <c r="M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1" t="s">
        <v>36</v>
      </c>
      <c r="O2221" t="s">
        <v>1861</v>
      </c>
      <c r="P2221">
        <v>1</v>
      </c>
      <c r="Q2221">
        <v>619.99</v>
      </c>
      <c r="R2221">
        <v>0.1</v>
      </c>
      <c r="S2221" t="s">
        <v>47</v>
      </c>
      <c r="T2221">
        <v>1</v>
      </c>
      <c r="U2221" t="s">
        <v>44</v>
      </c>
      <c r="V2221" t="s">
        <v>48</v>
      </c>
      <c r="W2221" t="s">
        <v>49</v>
      </c>
      <c r="X2221" t="s">
        <v>50</v>
      </c>
    </row>
    <row r="2222" spans="1:24" hidden="1" x14ac:dyDescent="0.25">
      <c r="A2222">
        <v>1122</v>
      </c>
      <c r="B2222" t="s">
        <v>3143</v>
      </c>
      <c r="C2222" t="s">
        <v>3146</v>
      </c>
      <c r="D2222">
        <v>4</v>
      </c>
      <c r="E2222" t="s">
        <v>23</v>
      </c>
      <c r="F2222" t="s">
        <v>3147</v>
      </c>
      <c r="G2222" t="s">
        <v>44</v>
      </c>
      <c r="H2222" t="s">
        <v>216</v>
      </c>
      <c r="I2222" t="s">
        <v>3148</v>
      </c>
      <c r="J2222" t="s">
        <v>1952</v>
      </c>
      <c r="K2222">
        <f>COUNTIFS(Bike_Data[Product Name],Bike_Data[[#This Row],[Product Name]])</f>
        <v>22</v>
      </c>
      <c r="L2222">
        <f>_xlfn.RANK.EQ(Bike_Data[[#This Row],[Product Name Count]],Bike_Data[Product Name Count])</f>
        <v>3283</v>
      </c>
      <c r="M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2" t="s">
        <v>1867</v>
      </c>
      <c r="O2222" t="s">
        <v>40</v>
      </c>
      <c r="P2222">
        <v>2</v>
      </c>
      <c r="Q2222">
        <v>3499.99</v>
      </c>
      <c r="R2222">
        <v>0.2</v>
      </c>
      <c r="S2222" t="s">
        <v>47</v>
      </c>
      <c r="T2222">
        <v>4</v>
      </c>
      <c r="U2222" t="s">
        <v>44</v>
      </c>
      <c r="V2222" t="s">
        <v>48</v>
      </c>
      <c r="W2222" t="s">
        <v>49</v>
      </c>
      <c r="X2222" t="s">
        <v>50</v>
      </c>
    </row>
    <row r="2223" spans="1:24" hidden="1" x14ac:dyDescent="0.25">
      <c r="A2223">
        <v>1122</v>
      </c>
      <c r="B2223" t="s">
        <v>3143</v>
      </c>
      <c r="C2223" t="s">
        <v>3146</v>
      </c>
      <c r="D2223">
        <v>4</v>
      </c>
      <c r="E2223" t="s">
        <v>23</v>
      </c>
      <c r="F2223" t="s">
        <v>3147</v>
      </c>
      <c r="G2223" t="s">
        <v>44</v>
      </c>
      <c r="H2223" t="s">
        <v>216</v>
      </c>
      <c r="I2223" t="s">
        <v>3148</v>
      </c>
      <c r="J2223" t="s">
        <v>1866</v>
      </c>
      <c r="K2223">
        <f>COUNTIFS(Bike_Data[Product Name],Bike_Data[[#This Row],[Product Name]])</f>
        <v>17</v>
      </c>
      <c r="L2223">
        <f>_xlfn.RANK.EQ(Bike_Data[[#This Row],[Product Name Count]],Bike_Data[Product Name Count])</f>
        <v>3886</v>
      </c>
      <c r="M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23" t="s">
        <v>1867</v>
      </c>
      <c r="O2223" t="s">
        <v>30</v>
      </c>
      <c r="P2223">
        <v>1</v>
      </c>
      <c r="Q2223">
        <v>749.99</v>
      </c>
      <c r="R2223">
        <v>0.1</v>
      </c>
      <c r="S2223" t="s">
        <v>47</v>
      </c>
      <c r="T2223">
        <v>19</v>
      </c>
      <c r="U2223" t="s">
        <v>44</v>
      </c>
      <c r="V2223" t="s">
        <v>48</v>
      </c>
      <c r="W2223" t="s">
        <v>49</v>
      </c>
      <c r="X2223" t="s">
        <v>50</v>
      </c>
    </row>
    <row r="2224" spans="1:24" hidden="1" x14ac:dyDescent="0.25">
      <c r="A2224">
        <v>1123</v>
      </c>
      <c r="B2224" t="s">
        <v>3138</v>
      </c>
      <c r="C2224" t="s">
        <v>3146</v>
      </c>
      <c r="D2224">
        <v>4</v>
      </c>
      <c r="E2224" t="s">
        <v>23</v>
      </c>
      <c r="F2224" t="s">
        <v>3149</v>
      </c>
      <c r="G2224" t="s">
        <v>44</v>
      </c>
      <c r="H2224" t="s">
        <v>2493</v>
      </c>
      <c r="I2224" t="s">
        <v>3150</v>
      </c>
      <c r="J2224" t="s">
        <v>2189</v>
      </c>
      <c r="K2224">
        <f>COUNTIFS(Bike_Data[Product Name],Bike_Data[[#This Row],[Product Name]])</f>
        <v>35</v>
      </c>
      <c r="L2224">
        <f>_xlfn.RANK.EQ(Bike_Data[[#This Row],[Product Name Count]],Bike_Data[Product Name Count])</f>
        <v>2465</v>
      </c>
      <c r="M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4" t="s">
        <v>36</v>
      </c>
      <c r="O2224" t="s">
        <v>1861</v>
      </c>
      <c r="P2224">
        <v>2</v>
      </c>
      <c r="Q2224">
        <v>346.99</v>
      </c>
      <c r="R2224">
        <v>7.0000000000000007E-2</v>
      </c>
      <c r="S2224" t="s">
        <v>47</v>
      </c>
      <c r="T2224">
        <v>16</v>
      </c>
      <c r="U2224" t="s">
        <v>44</v>
      </c>
      <c r="V2224" t="s">
        <v>48</v>
      </c>
      <c r="W2224" t="s">
        <v>49</v>
      </c>
      <c r="X2224" t="s">
        <v>55</v>
      </c>
    </row>
    <row r="2225" spans="1:24" hidden="1" x14ac:dyDescent="0.25">
      <c r="A2225">
        <v>1123</v>
      </c>
      <c r="B2225" t="s">
        <v>3138</v>
      </c>
      <c r="C2225" t="s">
        <v>3146</v>
      </c>
      <c r="D2225">
        <v>4</v>
      </c>
      <c r="E2225" t="s">
        <v>23</v>
      </c>
      <c r="F2225" t="s">
        <v>3149</v>
      </c>
      <c r="G2225" t="s">
        <v>44</v>
      </c>
      <c r="H2225" t="s">
        <v>2493</v>
      </c>
      <c r="I2225" t="s">
        <v>3150</v>
      </c>
      <c r="J2225" t="s">
        <v>1874</v>
      </c>
      <c r="K2225">
        <f>COUNTIFS(Bike_Data[Product Name],Bike_Data[[#This Row],[Product Name]])</f>
        <v>25</v>
      </c>
      <c r="L2225">
        <f>_xlfn.RANK.EQ(Bike_Data[[#This Row],[Product Name Count]],Bike_Data[Product Name Count])</f>
        <v>2944</v>
      </c>
      <c r="M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5" t="s">
        <v>77</v>
      </c>
      <c r="O2225" t="s">
        <v>40</v>
      </c>
      <c r="P2225">
        <v>2</v>
      </c>
      <c r="Q2225">
        <v>4999.99</v>
      </c>
      <c r="R2225">
        <v>0.1</v>
      </c>
      <c r="S2225" t="s">
        <v>47</v>
      </c>
      <c r="T2225">
        <v>20</v>
      </c>
      <c r="U2225" t="s">
        <v>44</v>
      </c>
      <c r="V2225" t="s">
        <v>48</v>
      </c>
      <c r="W2225" t="s">
        <v>49</v>
      </c>
      <c r="X2225" t="s">
        <v>55</v>
      </c>
    </row>
    <row r="2226" spans="1:24" hidden="1" x14ac:dyDescent="0.25">
      <c r="A2226">
        <v>1125</v>
      </c>
      <c r="B2226" t="s">
        <v>3146</v>
      </c>
      <c r="C2226" t="s">
        <v>3154</v>
      </c>
      <c r="D2226">
        <v>4</v>
      </c>
      <c r="E2226" t="s">
        <v>23</v>
      </c>
      <c r="F2226" t="s">
        <v>3155</v>
      </c>
      <c r="G2226" t="s">
        <v>44</v>
      </c>
      <c r="H2226" t="s">
        <v>333</v>
      </c>
      <c r="I2226" t="s">
        <v>3156</v>
      </c>
      <c r="J2226" t="s">
        <v>78</v>
      </c>
      <c r="K2226">
        <f>COUNTIFS(Bike_Data[Product Name],Bike_Data[[#This Row],[Product Name]])</f>
        <v>193</v>
      </c>
      <c r="L2226">
        <f>_xlfn.RANK.EQ(Bike_Data[[#This Row],[Product Name Count]],Bike_Data[Product Name Count])</f>
        <v>1</v>
      </c>
      <c r="M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26" t="s">
        <v>70</v>
      </c>
      <c r="O2226" t="s">
        <v>37</v>
      </c>
      <c r="P2226">
        <v>1</v>
      </c>
      <c r="Q2226">
        <v>549.99</v>
      </c>
      <c r="R2226">
        <v>7.0000000000000007E-2</v>
      </c>
      <c r="S2226" t="s">
        <v>47</v>
      </c>
      <c r="T2226">
        <v>16</v>
      </c>
      <c r="U2226" t="s">
        <v>44</v>
      </c>
      <c r="V2226" t="s">
        <v>48</v>
      </c>
      <c r="W2226" t="s">
        <v>49</v>
      </c>
      <c r="X2226" t="s">
        <v>55</v>
      </c>
    </row>
    <row r="2227" spans="1:24" hidden="1" x14ac:dyDescent="0.25">
      <c r="A2227">
        <v>1125</v>
      </c>
      <c r="B2227" t="s">
        <v>3146</v>
      </c>
      <c r="C2227" t="s">
        <v>3154</v>
      </c>
      <c r="D2227">
        <v>4</v>
      </c>
      <c r="E2227" t="s">
        <v>23</v>
      </c>
      <c r="F2227" t="s">
        <v>3155</v>
      </c>
      <c r="G2227" t="s">
        <v>44</v>
      </c>
      <c r="H2227" t="s">
        <v>333</v>
      </c>
      <c r="I2227" t="s">
        <v>3156</v>
      </c>
      <c r="J2227" t="s">
        <v>109</v>
      </c>
      <c r="K2227">
        <f>COUNTIFS(Bike_Data[Product Name],Bike_Data[[#This Row],[Product Name]])</f>
        <v>193</v>
      </c>
      <c r="L2227">
        <f>_xlfn.RANK.EQ(Bike_Data[[#This Row],[Product Name Count]],Bike_Data[Product Name Count])</f>
        <v>1</v>
      </c>
      <c r="M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27" t="s">
        <v>87</v>
      </c>
      <c r="O2227" t="s">
        <v>37</v>
      </c>
      <c r="P2227">
        <v>1</v>
      </c>
      <c r="Q2227">
        <v>269.99</v>
      </c>
      <c r="R2227">
        <v>0.1</v>
      </c>
      <c r="S2227" t="s">
        <v>47</v>
      </c>
      <c r="T2227">
        <v>16</v>
      </c>
      <c r="U2227" t="s">
        <v>44</v>
      </c>
      <c r="V2227" t="s">
        <v>48</v>
      </c>
      <c r="W2227" t="s">
        <v>49</v>
      </c>
      <c r="X2227" t="s">
        <v>55</v>
      </c>
    </row>
    <row r="2228" spans="1:24" hidden="1" x14ac:dyDescent="0.25">
      <c r="A2228">
        <v>1125</v>
      </c>
      <c r="B2228" t="s">
        <v>3146</v>
      </c>
      <c r="C2228" t="s">
        <v>3154</v>
      </c>
      <c r="D2228">
        <v>4</v>
      </c>
      <c r="E2228" t="s">
        <v>23</v>
      </c>
      <c r="F2228" t="s">
        <v>3155</v>
      </c>
      <c r="G2228" t="s">
        <v>44</v>
      </c>
      <c r="H2228" t="s">
        <v>333</v>
      </c>
      <c r="I2228" t="s">
        <v>3156</v>
      </c>
      <c r="J2228" t="s">
        <v>42</v>
      </c>
      <c r="K2228">
        <f>COUNTIFS(Bike_Data[Product Name],Bike_Data[[#This Row],[Product Name]])</f>
        <v>185</v>
      </c>
      <c r="L2228">
        <f>_xlfn.RANK.EQ(Bike_Data[[#This Row],[Product Name Count]],Bike_Data[Product Name Count])</f>
        <v>387</v>
      </c>
      <c r="M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28" t="s">
        <v>36</v>
      </c>
      <c r="O2228" t="s">
        <v>37</v>
      </c>
      <c r="P2228">
        <v>2</v>
      </c>
      <c r="Q2228">
        <v>599.99</v>
      </c>
      <c r="R2228">
        <v>0.05</v>
      </c>
      <c r="S2228" t="s">
        <v>47</v>
      </c>
      <c r="T2228">
        <v>20</v>
      </c>
      <c r="U2228" t="s">
        <v>44</v>
      </c>
      <c r="V2228" t="s">
        <v>48</v>
      </c>
      <c r="W2228" t="s">
        <v>49</v>
      </c>
      <c r="X2228" t="s">
        <v>55</v>
      </c>
    </row>
    <row r="2229" spans="1:24" hidden="1" x14ac:dyDescent="0.25">
      <c r="A2229">
        <v>1125</v>
      </c>
      <c r="B2229" t="s">
        <v>3146</v>
      </c>
      <c r="C2229" t="s">
        <v>3154</v>
      </c>
      <c r="D2229">
        <v>4</v>
      </c>
      <c r="E2229" t="s">
        <v>23</v>
      </c>
      <c r="F2229" t="s">
        <v>3155</v>
      </c>
      <c r="G2229" t="s">
        <v>44</v>
      </c>
      <c r="H2229" t="s">
        <v>333</v>
      </c>
      <c r="I2229" t="s">
        <v>3156</v>
      </c>
      <c r="J2229" t="s">
        <v>2039</v>
      </c>
      <c r="K2229">
        <f>COUNTIFS(Bike_Data[Product Name],Bike_Data[[#This Row],[Product Name]])</f>
        <v>24</v>
      </c>
      <c r="L2229">
        <f>_xlfn.RANK.EQ(Bike_Data[[#This Row],[Product Name Count]],Bike_Data[Product Name Count])</f>
        <v>3069</v>
      </c>
      <c r="M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29" t="s">
        <v>36</v>
      </c>
      <c r="O2229" t="s">
        <v>37</v>
      </c>
      <c r="P2229">
        <v>2</v>
      </c>
      <c r="Q2229">
        <v>1099.99</v>
      </c>
      <c r="R2229">
        <v>7.0000000000000007E-2</v>
      </c>
      <c r="S2229" t="s">
        <v>47</v>
      </c>
      <c r="T2229">
        <v>19</v>
      </c>
      <c r="U2229" t="s">
        <v>44</v>
      </c>
      <c r="V2229" t="s">
        <v>48</v>
      </c>
      <c r="W2229" t="s">
        <v>49</v>
      </c>
      <c r="X2229" t="s">
        <v>55</v>
      </c>
    </row>
    <row r="2230" spans="1:24" hidden="1" x14ac:dyDescent="0.25">
      <c r="A2230">
        <v>1125</v>
      </c>
      <c r="B2230" t="s">
        <v>3146</v>
      </c>
      <c r="C2230" t="s">
        <v>3154</v>
      </c>
      <c r="D2230">
        <v>4</v>
      </c>
      <c r="E2230" t="s">
        <v>23</v>
      </c>
      <c r="F2230" t="s">
        <v>3155</v>
      </c>
      <c r="G2230" t="s">
        <v>44</v>
      </c>
      <c r="H2230" t="s">
        <v>333</v>
      </c>
      <c r="I2230" t="s">
        <v>3156</v>
      </c>
      <c r="J2230" t="s">
        <v>1882</v>
      </c>
      <c r="K2230">
        <f>COUNTIFS(Bike_Data[Product Name],Bike_Data[[#This Row],[Product Name]])</f>
        <v>22</v>
      </c>
      <c r="L2230">
        <f>_xlfn.RANK.EQ(Bike_Data[[#This Row],[Product Name Count]],Bike_Data[Product Name Count])</f>
        <v>3283</v>
      </c>
      <c r="M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30" t="s">
        <v>39</v>
      </c>
      <c r="O2230" t="s">
        <v>40</v>
      </c>
      <c r="P2230">
        <v>2</v>
      </c>
      <c r="Q2230">
        <v>469.99</v>
      </c>
      <c r="R2230">
        <v>7.0000000000000007E-2</v>
      </c>
      <c r="S2230" t="s">
        <v>47</v>
      </c>
      <c r="T2230">
        <v>13</v>
      </c>
      <c r="U2230" t="s">
        <v>44</v>
      </c>
      <c r="V2230" t="s">
        <v>48</v>
      </c>
      <c r="W2230" t="s">
        <v>49</v>
      </c>
      <c r="X2230" t="s">
        <v>55</v>
      </c>
    </row>
    <row r="2231" spans="1:24" hidden="1" x14ac:dyDescent="0.25">
      <c r="A2231">
        <v>1127</v>
      </c>
      <c r="B2231" t="s">
        <v>3154</v>
      </c>
      <c r="C2231" t="s">
        <v>3151</v>
      </c>
      <c r="D2231">
        <v>4</v>
      </c>
      <c r="E2231" t="s">
        <v>23</v>
      </c>
      <c r="F2231" t="s">
        <v>3159</v>
      </c>
      <c r="G2231" t="s">
        <v>44</v>
      </c>
      <c r="H2231" t="s">
        <v>1149</v>
      </c>
      <c r="I2231" t="s">
        <v>3160</v>
      </c>
      <c r="J2231" t="s">
        <v>118</v>
      </c>
      <c r="K2231">
        <f>COUNTIFS(Bike_Data[Product Name],Bike_Data[[#This Row],[Product Name]])</f>
        <v>100</v>
      </c>
      <c r="L2231">
        <f>_xlfn.RANK.EQ(Bike_Data[[#This Row],[Product Name Count]],Bike_Data[Product Name Count])</f>
        <v>1064</v>
      </c>
      <c r="M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31" t="s">
        <v>87</v>
      </c>
      <c r="O2231" t="s">
        <v>37</v>
      </c>
      <c r="P2231">
        <v>2</v>
      </c>
      <c r="Q2231">
        <v>299.99</v>
      </c>
      <c r="R2231">
        <v>0.1</v>
      </c>
      <c r="S2231" t="s">
        <v>47</v>
      </c>
      <c r="T2231">
        <v>12</v>
      </c>
      <c r="U2231" t="s">
        <v>44</v>
      </c>
      <c r="V2231" t="s">
        <v>48</v>
      </c>
      <c r="W2231" t="s">
        <v>49</v>
      </c>
      <c r="X2231" t="s">
        <v>55</v>
      </c>
    </row>
    <row r="2232" spans="1:24" hidden="1" x14ac:dyDescent="0.25">
      <c r="A2232">
        <v>1127</v>
      </c>
      <c r="B2232" t="s">
        <v>3154</v>
      </c>
      <c r="C2232" t="s">
        <v>3151</v>
      </c>
      <c r="D2232">
        <v>4</v>
      </c>
      <c r="E2232" t="s">
        <v>23</v>
      </c>
      <c r="F2232" t="s">
        <v>3159</v>
      </c>
      <c r="G2232" t="s">
        <v>44</v>
      </c>
      <c r="H2232" t="s">
        <v>1149</v>
      </c>
      <c r="I2232" t="s">
        <v>3160</v>
      </c>
      <c r="J2232" t="s">
        <v>2012</v>
      </c>
      <c r="K2232">
        <f>COUNTIFS(Bike_Data[Product Name],Bike_Data[[#This Row],[Product Name]])</f>
        <v>20</v>
      </c>
      <c r="L2232">
        <f>_xlfn.RANK.EQ(Bike_Data[[#This Row],[Product Name Count]],Bike_Data[Product Name Count])</f>
        <v>3563</v>
      </c>
      <c r="M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32" t="s">
        <v>87</v>
      </c>
      <c r="O2232" t="s">
        <v>37</v>
      </c>
      <c r="P2232">
        <v>2</v>
      </c>
      <c r="Q2232">
        <v>349.99</v>
      </c>
      <c r="R2232">
        <v>7.0000000000000007E-2</v>
      </c>
      <c r="S2232" t="s">
        <v>47</v>
      </c>
      <c r="T2232">
        <v>22</v>
      </c>
      <c r="U2232" t="s">
        <v>44</v>
      </c>
      <c r="V2232" t="s">
        <v>48</v>
      </c>
      <c r="W2232" t="s">
        <v>49</v>
      </c>
      <c r="X2232" t="s">
        <v>55</v>
      </c>
    </row>
    <row r="2233" spans="1:24" hidden="1" x14ac:dyDescent="0.25">
      <c r="A2233">
        <v>1127</v>
      </c>
      <c r="B2233" t="s">
        <v>3154</v>
      </c>
      <c r="C2233" t="s">
        <v>3151</v>
      </c>
      <c r="D2233">
        <v>4</v>
      </c>
      <c r="E2233" t="s">
        <v>23</v>
      </c>
      <c r="F2233" t="s">
        <v>3159</v>
      </c>
      <c r="G2233" t="s">
        <v>44</v>
      </c>
      <c r="H2233" t="s">
        <v>1149</v>
      </c>
      <c r="I2233" t="s">
        <v>3160</v>
      </c>
      <c r="J2233" t="s">
        <v>2034</v>
      </c>
      <c r="K2233">
        <f>COUNTIFS(Bike_Data[Product Name],Bike_Data[[#This Row],[Product Name]])</f>
        <v>20</v>
      </c>
      <c r="L2233">
        <f>_xlfn.RANK.EQ(Bike_Data[[#This Row],[Product Name Count]],Bike_Data[Product Name Count])</f>
        <v>3563</v>
      </c>
      <c r="M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33" t="s">
        <v>39</v>
      </c>
      <c r="O2233" t="s">
        <v>1857</v>
      </c>
      <c r="P2233">
        <v>1</v>
      </c>
      <c r="Q2233">
        <v>379.99</v>
      </c>
      <c r="R2233">
        <v>0.2</v>
      </c>
      <c r="S2233" t="s">
        <v>47</v>
      </c>
      <c r="T2233">
        <v>5</v>
      </c>
      <c r="U2233" t="s">
        <v>44</v>
      </c>
      <c r="V2233" t="s">
        <v>48</v>
      </c>
      <c r="W2233" t="s">
        <v>49</v>
      </c>
      <c r="X2233" t="s">
        <v>55</v>
      </c>
    </row>
    <row r="2234" spans="1:24" hidden="1" x14ac:dyDescent="0.25">
      <c r="A2234">
        <v>1128</v>
      </c>
      <c r="B2234" t="s">
        <v>3154</v>
      </c>
      <c r="C2234" t="s">
        <v>3151</v>
      </c>
      <c r="D2234">
        <v>4</v>
      </c>
      <c r="E2234" t="s">
        <v>23</v>
      </c>
      <c r="F2234" t="s">
        <v>3161</v>
      </c>
      <c r="G2234" t="s">
        <v>44</v>
      </c>
      <c r="H2234" t="s">
        <v>236</v>
      </c>
      <c r="I2234" t="s">
        <v>3162</v>
      </c>
      <c r="J2234" t="s">
        <v>28</v>
      </c>
      <c r="K2234">
        <f>COUNTIFS(Bike_Data[Product Name],Bike_Data[[#This Row],[Product Name]])</f>
        <v>97</v>
      </c>
      <c r="L2234">
        <f>_xlfn.RANK.EQ(Bike_Data[[#This Row],[Product Name Count]],Bike_Data[Product Name Count])</f>
        <v>1262</v>
      </c>
      <c r="M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34" t="s">
        <v>29</v>
      </c>
      <c r="O2234" t="s">
        <v>30</v>
      </c>
      <c r="P2234">
        <v>1</v>
      </c>
      <c r="Q2234">
        <v>1549</v>
      </c>
      <c r="R2234">
        <v>0.2</v>
      </c>
      <c r="S2234" t="s">
        <v>47</v>
      </c>
      <c r="T2234">
        <v>13</v>
      </c>
      <c r="U2234" t="s">
        <v>44</v>
      </c>
      <c r="V2234" t="s">
        <v>48</v>
      </c>
      <c r="W2234" t="s">
        <v>49</v>
      </c>
      <c r="X2234" t="s">
        <v>50</v>
      </c>
    </row>
    <row r="2235" spans="1:24" hidden="1" x14ac:dyDescent="0.25">
      <c r="A2235">
        <v>1128</v>
      </c>
      <c r="B2235" t="s">
        <v>3154</v>
      </c>
      <c r="C2235" t="s">
        <v>3151</v>
      </c>
      <c r="D2235">
        <v>4</v>
      </c>
      <c r="E2235" t="s">
        <v>23</v>
      </c>
      <c r="F2235" t="s">
        <v>3161</v>
      </c>
      <c r="G2235" t="s">
        <v>44</v>
      </c>
      <c r="H2235" t="s">
        <v>236</v>
      </c>
      <c r="I2235" t="s">
        <v>3162</v>
      </c>
      <c r="J2235" t="s">
        <v>2189</v>
      </c>
      <c r="K2235">
        <f>COUNTIFS(Bike_Data[Product Name],Bike_Data[[#This Row],[Product Name]])</f>
        <v>35</v>
      </c>
      <c r="L2235">
        <f>_xlfn.RANK.EQ(Bike_Data[[#This Row],[Product Name Count]],Bike_Data[Product Name Count])</f>
        <v>2465</v>
      </c>
      <c r="M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35" t="s">
        <v>36</v>
      </c>
      <c r="O2235" t="s">
        <v>1861</v>
      </c>
      <c r="P2235">
        <v>2</v>
      </c>
      <c r="Q2235">
        <v>346.99</v>
      </c>
      <c r="R2235">
        <v>0.05</v>
      </c>
      <c r="S2235" t="s">
        <v>47</v>
      </c>
      <c r="T2235">
        <v>16</v>
      </c>
      <c r="U2235" t="s">
        <v>44</v>
      </c>
      <c r="V2235" t="s">
        <v>48</v>
      </c>
      <c r="W2235" t="s">
        <v>49</v>
      </c>
      <c r="X2235" t="s">
        <v>50</v>
      </c>
    </row>
    <row r="2236" spans="1:24" hidden="1" x14ac:dyDescent="0.25">
      <c r="A2236">
        <v>1128</v>
      </c>
      <c r="B2236" t="s">
        <v>3154</v>
      </c>
      <c r="C2236" t="s">
        <v>3151</v>
      </c>
      <c r="D2236">
        <v>4</v>
      </c>
      <c r="E2236" t="s">
        <v>23</v>
      </c>
      <c r="F2236" t="s">
        <v>3161</v>
      </c>
      <c r="G2236" t="s">
        <v>44</v>
      </c>
      <c r="H2236" t="s">
        <v>236</v>
      </c>
      <c r="I2236" t="s">
        <v>3162</v>
      </c>
      <c r="J2236" t="s">
        <v>2129</v>
      </c>
      <c r="K2236">
        <f>COUNTIFS(Bike_Data[Product Name],Bike_Data[[#This Row],[Product Name]])</f>
        <v>16</v>
      </c>
      <c r="L2236">
        <f>_xlfn.RANK.EQ(Bike_Data[[#This Row],[Product Name Count]],Bike_Data[Product Name Count])</f>
        <v>3937</v>
      </c>
      <c r="M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36" t="s">
        <v>39</v>
      </c>
      <c r="O2236" t="s">
        <v>1857</v>
      </c>
      <c r="P2236">
        <v>1</v>
      </c>
      <c r="Q2236">
        <v>539.99</v>
      </c>
      <c r="R2236">
        <v>0.05</v>
      </c>
      <c r="S2236" t="s">
        <v>47</v>
      </c>
      <c r="T2236">
        <v>24</v>
      </c>
      <c r="U2236" t="s">
        <v>44</v>
      </c>
      <c r="V2236" t="s">
        <v>48</v>
      </c>
      <c r="W2236" t="s">
        <v>49</v>
      </c>
      <c r="X2236" t="s">
        <v>50</v>
      </c>
    </row>
    <row r="2237" spans="1:24" hidden="1" x14ac:dyDescent="0.25">
      <c r="A2237">
        <v>1129</v>
      </c>
      <c r="B2237" t="s">
        <v>3163</v>
      </c>
      <c r="C2237" t="s">
        <v>3164</v>
      </c>
      <c r="D2237">
        <v>4</v>
      </c>
      <c r="E2237" t="s">
        <v>23</v>
      </c>
      <c r="F2237" t="s">
        <v>3165</v>
      </c>
      <c r="G2237" t="s">
        <v>44</v>
      </c>
      <c r="H2237" t="s">
        <v>309</v>
      </c>
      <c r="I2237" t="s">
        <v>3166</v>
      </c>
      <c r="J2237" t="s">
        <v>1868</v>
      </c>
      <c r="K2237">
        <f>COUNTIFS(Bike_Data[Product Name],Bike_Data[[#This Row],[Product Name]])</f>
        <v>28</v>
      </c>
      <c r="L2237">
        <f>_xlfn.RANK.EQ(Bike_Data[[#This Row],[Product Name Count]],Bike_Data[Product Name Count])</f>
        <v>2595</v>
      </c>
      <c r="M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37" t="s">
        <v>1867</v>
      </c>
      <c r="O2237" t="s">
        <v>40</v>
      </c>
      <c r="P2237">
        <v>1</v>
      </c>
      <c r="Q2237">
        <v>5499.99</v>
      </c>
      <c r="R2237">
        <v>0.2</v>
      </c>
      <c r="S2237" t="s">
        <v>47</v>
      </c>
      <c r="T2237">
        <v>20</v>
      </c>
      <c r="U2237" t="s">
        <v>44</v>
      </c>
      <c r="V2237" t="s">
        <v>48</v>
      </c>
      <c r="W2237" t="s">
        <v>49</v>
      </c>
      <c r="X2237" t="s">
        <v>50</v>
      </c>
    </row>
    <row r="2238" spans="1:24" hidden="1" x14ac:dyDescent="0.25">
      <c r="A2238">
        <v>1129</v>
      </c>
      <c r="B2238" t="s">
        <v>3163</v>
      </c>
      <c r="C2238" t="s">
        <v>3164</v>
      </c>
      <c r="D2238">
        <v>4</v>
      </c>
      <c r="E2238" t="s">
        <v>23</v>
      </c>
      <c r="F2238" t="s">
        <v>3165</v>
      </c>
      <c r="G2238" t="s">
        <v>44</v>
      </c>
      <c r="H2238" t="s">
        <v>309</v>
      </c>
      <c r="I2238" t="s">
        <v>3166</v>
      </c>
      <c r="J2238" t="s">
        <v>1972</v>
      </c>
      <c r="K2238">
        <f>COUNTIFS(Bike_Data[Product Name],Bike_Data[[#This Row],[Product Name]])</f>
        <v>26</v>
      </c>
      <c r="L2238">
        <f>_xlfn.RANK.EQ(Bike_Data[[#This Row],[Product Name Count]],Bike_Data[Product Name Count])</f>
        <v>2762</v>
      </c>
      <c r="M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38" t="s">
        <v>36</v>
      </c>
      <c r="O2238" t="s">
        <v>1861</v>
      </c>
      <c r="P2238">
        <v>2</v>
      </c>
      <c r="Q2238">
        <v>416.99</v>
      </c>
      <c r="R2238">
        <v>0.2</v>
      </c>
      <c r="S2238" t="s">
        <v>47</v>
      </c>
      <c r="T2238">
        <v>30</v>
      </c>
      <c r="U2238" t="s">
        <v>44</v>
      </c>
      <c r="V2238" t="s">
        <v>48</v>
      </c>
      <c r="W2238" t="s">
        <v>49</v>
      </c>
      <c r="X2238" t="s">
        <v>50</v>
      </c>
    </row>
    <row r="2239" spans="1:24" hidden="1" x14ac:dyDescent="0.25">
      <c r="A2239">
        <v>1129</v>
      </c>
      <c r="B2239" t="s">
        <v>3163</v>
      </c>
      <c r="C2239" t="s">
        <v>3164</v>
      </c>
      <c r="D2239">
        <v>4</v>
      </c>
      <c r="E2239" t="s">
        <v>23</v>
      </c>
      <c r="F2239" t="s">
        <v>3165</v>
      </c>
      <c r="G2239" t="s">
        <v>44</v>
      </c>
      <c r="H2239" t="s">
        <v>309</v>
      </c>
      <c r="I2239" t="s">
        <v>3166</v>
      </c>
      <c r="J2239" t="s">
        <v>1874</v>
      </c>
      <c r="K2239">
        <f>COUNTIFS(Bike_Data[Product Name],Bike_Data[[#This Row],[Product Name]])</f>
        <v>25</v>
      </c>
      <c r="L2239">
        <f>_xlfn.RANK.EQ(Bike_Data[[#This Row],[Product Name Count]],Bike_Data[Product Name Count])</f>
        <v>2944</v>
      </c>
      <c r="M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39" t="s">
        <v>77</v>
      </c>
      <c r="O2239" t="s">
        <v>40</v>
      </c>
      <c r="P2239">
        <v>2</v>
      </c>
      <c r="Q2239">
        <v>4999.99</v>
      </c>
      <c r="R2239">
        <v>0.05</v>
      </c>
      <c r="S2239" t="s">
        <v>47</v>
      </c>
      <c r="T2239">
        <v>20</v>
      </c>
      <c r="U2239" t="s">
        <v>44</v>
      </c>
      <c r="V2239" t="s">
        <v>48</v>
      </c>
      <c r="W2239" t="s">
        <v>49</v>
      </c>
      <c r="X2239" t="s">
        <v>50</v>
      </c>
    </row>
    <row r="2240" spans="1:24" hidden="1" x14ac:dyDescent="0.25">
      <c r="A2240">
        <v>1132</v>
      </c>
      <c r="B2240" t="s">
        <v>3170</v>
      </c>
      <c r="C2240" t="s">
        <v>3164</v>
      </c>
      <c r="D2240">
        <v>4</v>
      </c>
      <c r="E2240" t="s">
        <v>23</v>
      </c>
      <c r="F2240" t="s">
        <v>3173</v>
      </c>
      <c r="G2240" t="s">
        <v>44</v>
      </c>
      <c r="H2240" t="s">
        <v>1119</v>
      </c>
      <c r="I2240" t="s">
        <v>3174</v>
      </c>
      <c r="J2240" t="s">
        <v>42</v>
      </c>
      <c r="K2240">
        <f>COUNTIFS(Bike_Data[Product Name],Bike_Data[[#This Row],[Product Name]])</f>
        <v>185</v>
      </c>
      <c r="L2240">
        <f>_xlfn.RANK.EQ(Bike_Data[[#This Row],[Product Name Count]],Bike_Data[Product Name Count])</f>
        <v>387</v>
      </c>
      <c r="M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40" t="s">
        <v>36</v>
      </c>
      <c r="O2240" t="s">
        <v>37</v>
      </c>
      <c r="P2240">
        <v>1</v>
      </c>
      <c r="Q2240">
        <v>599.99</v>
      </c>
      <c r="R2240">
        <v>0.05</v>
      </c>
      <c r="S2240" t="s">
        <v>47</v>
      </c>
      <c r="T2240">
        <v>20</v>
      </c>
      <c r="U2240" t="s">
        <v>44</v>
      </c>
      <c r="V2240" t="s">
        <v>48</v>
      </c>
      <c r="W2240" t="s">
        <v>49</v>
      </c>
      <c r="X2240" t="s">
        <v>50</v>
      </c>
    </row>
    <row r="2241" spans="1:24" hidden="1" x14ac:dyDescent="0.25">
      <c r="A2241">
        <v>1132</v>
      </c>
      <c r="B2241" t="s">
        <v>3170</v>
      </c>
      <c r="C2241" t="s">
        <v>3164</v>
      </c>
      <c r="D2241">
        <v>4</v>
      </c>
      <c r="E2241" t="s">
        <v>23</v>
      </c>
      <c r="F2241" t="s">
        <v>3173</v>
      </c>
      <c r="G2241" t="s">
        <v>44</v>
      </c>
      <c r="H2241" t="s">
        <v>1119</v>
      </c>
      <c r="I2241" t="s">
        <v>3174</v>
      </c>
      <c r="J2241" t="s">
        <v>28</v>
      </c>
      <c r="K2241">
        <f>COUNTIFS(Bike_Data[Product Name],Bike_Data[[#This Row],[Product Name]])</f>
        <v>97</v>
      </c>
      <c r="L2241">
        <f>_xlfn.RANK.EQ(Bike_Data[[#This Row],[Product Name Count]],Bike_Data[Product Name Count])</f>
        <v>1262</v>
      </c>
      <c r="M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41" t="s">
        <v>29</v>
      </c>
      <c r="O2241" t="s">
        <v>30</v>
      </c>
      <c r="P2241">
        <v>1</v>
      </c>
      <c r="Q2241">
        <v>1549</v>
      </c>
      <c r="R2241">
        <v>0.1</v>
      </c>
      <c r="S2241" t="s">
        <v>47</v>
      </c>
      <c r="T2241">
        <v>13</v>
      </c>
      <c r="U2241" t="s">
        <v>44</v>
      </c>
      <c r="V2241" t="s">
        <v>48</v>
      </c>
      <c r="W2241" t="s">
        <v>49</v>
      </c>
      <c r="X2241" t="s">
        <v>50</v>
      </c>
    </row>
    <row r="2242" spans="1:24" hidden="1" x14ac:dyDescent="0.25">
      <c r="A2242">
        <v>1132</v>
      </c>
      <c r="B2242" t="s">
        <v>3170</v>
      </c>
      <c r="C2242" t="s">
        <v>3164</v>
      </c>
      <c r="D2242">
        <v>4</v>
      </c>
      <c r="E2242" t="s">
        <v>23</v>
      </c>
      <c r="F2242" t="s">
        <v>3173</v>
      </c>
      <c r="G2242" t="s">
        <v>44</v>
      </c>
      <c r="H2242" t="s">
        <v>1119</v>
      </c>
      <c r="I2242" t="s">
        <v>3174</v>
      </c>
      <c r="J2242" t="s">
        <v>2236</v>
      </c>
      <c r="K2242">
        <f>COUNTIFS(Bike_Data[Product Name],Bike_Data[[#This Row],[Product Name]])</f>
        <v>29</v>
      </c>
      <c r="L2242">
        <f>_xlfn.RANK.EQ(Bike_Data[[#This Row],[Product Name Count]],Bike_Data[Product Name Count])</f>
        <v>2566</v>
      </c>
      <c r="M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42" t="s">
        <v>39</v>
      </c>
      <c r="O2242" t="s">
        <v>30</v>
      </c>
      <c r="P2242">
        <v>2</v>
      </c>
      <c r="Q2242">
        <v>832.99</v>
      </c>
      <c r="R2242">
        <v>0.1</v>
      </c>
      <c r="S2242" t="s">
        <v>47</v>
      </c>
      <c r="T2242">
        <v>15</v>
      </c>
      <c r="U2242" t="s">
        <v>44</v>
      </c>
      <c r="V2242" t="s">
        <v>48</v>
      </c>
      <c r="W2242" t="s">
        <v>49</v>
      </c>
      <c r="X2242" t="s">
        <v>50</v>
      </c>
    </row>
    <row r="2243" spans="1:24" hidden="1" x14ac:dyDescent="0.25">
      <c r="A2243">
        <v>1132</v>
      </c>
      <c r="B2243" t="s">
        <v>3170</v>
      </c>
      <c r="C2243" t="s">
        <v>3164</v>
      </c>
      <c r="D2243">
        <v>4</v>
      </c>
      <c r="E2243" t="s">
        <v>23</v>
      </c>
      <c r="F2243" t="s">
        <v>3173</v>
      </c>
      <c r="G2243" t="s">
        <v>44</v>
      </c>
      <c r="H2243" t="s">
        <v>1119</v>
      </c>
      <c r="I2243" t="s">
        <v>3174</v>
      </c>
      <c r="J2243" t="s">
        <v>1930</v>
      </c>
      <c r="K2243">
        <f>COUNTIFS(Bike_Data[Product Name],Bike_Data[[#This Row],[Product Name]])</f>
        <v>25</v>
      </c>
      <c r="L2243">
        <f>_xlfn.RANK.EQ(Bike_Data[[#This Row],[Product Name Count]],Bike_Data[Product Name Count])</f>
        <v>2944</v>
      </c>
      <c r="M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43" t="s">
        <v>39</v>
      </c>
      <c r="O2243" t="s">
        <v>40</v>
      </c>
      <c r="P2243">
        <v>1</v>
      </c>
      <c r="Q2243">
        <v>5299.99</v>
      </c>
      <c r="R2243">
        <v>0.05</v>
      </c>
      <c r="S2243" t="s">
        <v>47</v>
      </c>
      <c r="T2243">
        <v>2</v>
      </c>
      <c r="U2243" t="s">
        <v>44</v>
      </c>
      <c r="V2243" t="s">
        <v>48</v>
      </c>
      <c r="W2243" t="s">
        <v>49</v>
      </c>
      <c r="X2243" t="s">
        <v>50</v>
      </c>
    </row>
    <row r="2244" spans="1:24" hidden="1" x14ac:dyDescent="0.25">
      <c r="A2244">
        <v>1133</v>
      </c>
      <c r="B2244" t="s">
        <v>3170</v>
      </c>
      <c r="C2244" t="s">
        <v>3175</v>
      </c>
      <c r="D2244">
        <v>4</v>
      </c>
      <c r="E2244" t="s">
        <v>23</v>
      </c>
      <c r="F2244" t="s">
        <v>3176</v>
      </c>
      <c r="G2244" t="s">
        <v>44</v>
      </c>
      <c r="H2244" t="s">
        <v>80</v>
      </c>
      <c r="I2244" t="s">
        <v>3177</v>
      </c>
      <c r="J2244" t="s">
        <v>41</v>
      </c>
      <c r="K2244">
        <f>COUNTIFS(Bike_Data[Product Name],Bike_Data[[#This Row],[Product Name]])</f>
        <v>97</v>
      </c>
      <c r="L2244">
        <f>_xlfn.RANK.EQ(Bike_Data[[#This Row],[Product Name Count]],Bike_Data[Product Name Count])</f>
        <v>1262</v>
      </c>
      <c r="M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44" t="s">
        <v>39</v>
      </c>
      <c r="O2244" t="s">
        <v>40</v>
      </c>
      <c r="P2244">
        <v>2</v>
      </c>
      <c r="Q2244">
        <v>2899.99</v>
      </c>
      <c r="R2244">
        <v>0.05</v>
      </c>
      <c r="S2244" t="s">
        <v>47</v>
      </c>
      <c r="T2244">
        <v>2</v>
      </c>
      <c r="U2244" t="s">
        <v>44</v>
      </c>
      <c r="V2244" t="s">
        <v>48</v>
      </c>
      <c r="W2244" t="s">
        <v>49</v>
      </c>
      <c r="X2244" t="s">
        <v>55</v>
      </c>
    </row>
    <row r="2245" spans="1:24" hidden="1" x14ac:dyDescent="0.25">
      <c r="A2245">
        <v>1133</v>
      </c>
      <c r="B2245" t="s">
        <v>3170</v>
      </c>
      <c r="C2245" t="s">
        <v>3175</v>
      </c>
      <c r="D2245">
        <v>4</v>
      </c>
      <c r="E2245" t="s">
        <v>23</v>
      </c>
      <c r="F2245" t="s">
        <v>3176</v>
      </c>
      <c r="G2245" t="s">
        <v>44</v>
      </c>
      <c r="H2245" t="s">
        <v>80</v>
      </c>
      <c r="I2245" t="s">
        <v>3177</v>
      </c>
      <c r="J2245" t="s">
        <v>68</v>
      </c>
      <c r="K2245">
        <f>COUNTIFS(Bike_Data[Product Name],Bike_Data[[#This Row],[Product Name]])</f>
        <v>91</v>
      </c>
      <c r="L2245">
        <f>_xlfn.RANK.EQ(Bike_Data[[#This Row],[Product Name Count]],Bike_Data[Product Name Count])</f>
        <v>1553</v>
      </c>
      <c r="M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45" t="s">
        <v>36</v>
      </c>
      <c r="O2245" t="s">
        <v>69</v>
      </c>
      <c r="P2245">
        <v>1</v>
      </c>
      <c r="Q2245">
        <v>429</v>
      </c>
      <c r="R2245">
        <v>7.0000000000000007E-2</v>
      </c>
      <c r="S2245" t="s">
        <v>47</v>
      </c>
      <c r="T2245">
        <v>3</v>
      </c>
      <c r="U2245" t="s">
        <v>44</v>
      </c>
      <c r="V2245" t="s">
        <v>48</v>
      </c>
      <c r="W2245" t="s">
        <v>49</v>
      </c>
      <c r="X2245" t="s">
        <v>55</v>
      </c>
    </row>
    <row r="2246" spans="1:24" hidden="1" x14ac:dyDescent="0.25">
      <c r="A2246">
        <v>1133</v>
      </c>
      <c r="B2246" t="s">
        <v>3170</v>
      </c>
      <c r="C2246" t="s">
        <v>3175</v>
      </c>
      <c r="D2246">
        <v>4</v>
      </c>
      <c r="E2246" t="s">
        <v>23</v>
      </c>
      <c r="F2246" t="s">
        <v>3176</v>
      </c>
      <c r="G2246" t="s">
        <v>44</v>
      </c>
      <c r="H2246" t="s">
        <v>80</v>
      </c>
      <c r="I2246" t="s">
        <v>3177</v>
      </c>
      <c r="J2246" t="s">
        <v>1887</v>
      </c>
      <c r="K2246">
        <f>COUNTIFS(Bike_Data[Product Name],Bike_Data[[#This Row],[Product Name]])</f>
        <v>25</v>
      </c>
      <c r="L2246">
        <f>_xlfn.RANK.EQ(Bike_Data[[#This Row],[Product Name Count]],Bike_Data[Product Name Count])</f>
        <v>2944</v>
      </c>
      <c r="M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46" t="s">
        <v>29</v>
      </c>
      <c r="O2246" t="s">
        <v>40</v>
      </c>
      <c r="P2246">
        <v>1</v>
      </c>
      <c r="Q2246">
        <v>3499.99</v>
      </c>
      <c r="R2246">
        <v>0.2</v>
      </c>
      <c r="S2246" t="s">
        <v>47</v>
      </c>
      <c r="T2246">
        <v>4</v>
      </c>
      <c r="U2246" t="s">
        <v>44</v>
      </c>
      <c r="V2246" t="s">
        <v>48</v>
      </c>
      <c r="W2246" t="s">
        <v>49</v>
      </c>
      <c r="X2246" t="s">
        <v>55</v>
      </c>
    </row>
    <row r="2247" spans="1:24" hidden="1" x14ac:dyDescent="0.25">
      <c r="A2247">
        <v>1133</v>
      </c>
      <c r="B2247" t="s">
        <v>3170</v>
      </c>
      <c r="C2247" t="s">
        <v>3175</v>
      </c>
      <c r="D2247">
        <v>4</v>
      </c>
      <c r="E2247" t="s">
        <v>23</v>
      </c>
      <c r="F2247" t="s">
        <v>3176</v>
      </c>
      <c r="G2247" t="s">
        <v>44</v>
      </c>
      <c r="H2247" t="s">
        <v>80</v>
      </c>
      <c r="I2247" t="s">
        <v>3177</v>
      </c>
      <c r="J2247" t="s">
        <v>1913</v>
      </c>
      <c r="K2247">
        <f>COUNTIFS(Bike_Data[Product Name],Bike_Data[[#This Row],[Product Name]])</f>
        <v>18</v>
      </c>
      <c r="L2247">
        <f>_xlfn.RANK.EQ(Bike_Data[[#This Row],[Product Name Count]],Bike_Data[Product Name Count])</f>
        <v>3778</v>
      </c>
      <c r="M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47" t="s">
        <v>87</v>
      </c>
      <c r="O2247" t="s">
        <v>40</v>
      </c>
      <c r="P2247">
        <v>2</v>
      </c>
      <c r="Q2247">
        <v>209.99</v>
      </c>
      <c r="R2247">
        <v>0.2</v>
      </c>
      <c r="S2247" t="s">
        <v>47</v>
      </c>
      <c r="T2247">
        <v>26</v>
      </c>
      <c r="U2247" t="s">
        <v>44</v>
      </c>
      <c r="V2247" t="s">
        <v>48</v>
      </c>
      <c r="W2247" t="s">
        <v>49</v>
      </c>
      <c r="X2247" t="s">
        <v>55</v>
      </c>
    </row>
    <row r="2248" spans="1:24" hidden="1" x14ac:dyDescent="0.25">
      <c r="A2248">
        <v>1134</v>
      </c>
      <c r="B2248" t="s">
        <v>3170</v>
      </c>
      <c r="C2248" t="s">
        <v>3164</v>
      </c>
      <c r="D2248">
        <v>4</v>
      </c>
      <c r="E2248" t="s">
        <v>23</v>
      </c>
      <c r="F2248" t="s">
        <v>3178</v>
      </c>
      <c r="G2248" t="s">
        <v>44</v>
      </c>
      <c r="H2248" t="s">
        <v>163</v>
      </c>
      <c r="I2248" t="s">
        <v>3179</v>
      </c>
      <c r="J2248" t="s">
        <v>2236</v>
      </c>
      <c r="K2248">
        <f>COUNTIFS(Bike_Data[Product Name],Bike_Data[[#This Row],[Product Name]])</f>
        <v>29</v>
      </c>
      <c r="L2248">
        <f>_xlfn.RANK.EQ(Bike_Data[[#This Row],[Product Name Count]],Bike_Data[Product Name Count])</f>
        <v>2566</v>
      </c>
      <c r="M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48" t="s">
        <v>39</v>
      </c>
      <c r="O2248" t="s">
        <v>30</v>
      </c>
      <c r="P2248">
        <v>1</v>
      </c>
      <c r="Q2248">
        <v>832.99</v>
      </c>
      <c r="R2248">
        <v>0.1</v>
      </c>
      <c r="S2248" t="s">
        <v>47</v>
      </c>
      <c r="T2248">
        <v>15</v>
      </c>
      <c r="U2248" t="s">
        <v>44</v>
      </c>
      <c r="V2248" t="s">
        <v>48</v>
      </c>
      <c r="W2248" t="s">
        <v>49</v>
      </c>
      <c r="X2248" t="s">
        <v>50</v>
      </c>
    </row>
    <row r="2249" spans="1:24" hidden="1" x14ac:dyDescent="0.25">
      <c r="A2249">
        <v>1134</v>
      </c>
      <c r="B2249" t="s">
        <v>3170</v>
      </c>
      <c r="C2249" t="s">
        <v>3164</v>
      </c>
      <c r="D2249">
        <v>4</v>
      </c>
      <c r="E2249" t="s">
        <v>23</v>
      </c>
      <c r="F2249" t="s">
        <v>3178</v>
      </c>
      <c r="G2249" t="s">
        <v>44</v>
      </c>
      <c r="H2249" t="s">
        <v>163</v>
      </c>
      <c r="I2249" t="s">
        <v>3179</v>
      </c>
      <c r="J2249" t="s">
        <v>1912</v>
      </c>
      <c r="K2249">
        <f>COUNTIFS(Bike_Data[Product Name],Bike_Data[[#This Row],[Product Name]])</f>
        <v>22</v>
      </c>
      <c r="L2249">
        <f>_xlfn.RANK.EQ(Bike_Data[[#This Row],[Product Name Count]],Bike_Data[Product Name Count])</f>
        <v>3283</v>
      </c>
      <c r="M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49" t="s">
        <v>87</v>
      </c>
      <c r="O2249" t="s">
        <v>37</v>
      </c>
      <c r="P2249">
        <v>1</v>
      </c>
      <c r="Q2249">
        <v>349.99</v>
      </c>
      <c r="R2249">
        <v>0.1</v>
      </c>
      <c r="S2249" t="s">
        <v>47</v>
      </c>
      <c r="T2249">
        <v>15</v>
      </c>
      <c r="U2249" t="s">
        <v>44</v>
      </c>
      <c r="V2249" t="s">
        <v>48</v>
      </c>
      <c r="W2249" t="s">
        <v>49</v>
      </c>
      <c r="X2249" t="s">
        <v>50</v>
      </c>
    </row>
    <row r="2250" spans="1:24" hidden="1" x14ac:dyDescent="0.25">
      <c r="A2250">
        <v>1135</v>
      </c>
      <c r="B2250" t="s">
        <v>3170</v>
      </c>
      <c r="C2250" t="s">
        <v>3164</v>
      </c>
      <c r="D2250">
        <v>4</v>
      </c>
      <c r="E2250" t="s">
        <v>23</v>
      </c>
      <c r="F2250" t="s">
        <v>3180</v>
      </c>
      <c r="G2250" t="s">
        <v>44</v>
      </c>
      <c r="H2250" t="s">
        <v>84</v>
      </c>
      <c r="I2250" t="s">
        <v>3181</v>
      </c>
      <c r="J2250" t="s">
        <v>1979</v>
      </c>
      <c r="K2250">
        <f>COUNTIFS(Bike_Data[Product Name],Bike_Data[[#This Row],[Product Name]])</f>
        <v>26</v>
      </c>
      <c r="L2250">
        <f>_xlfn.RANK.EQ(Bike_Data[[#This Row],[Product Name Count]],Bike_Data[Product Name Count])</f>
        <v>2762</v>
      </c>
      <c r="M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0" t="s">
        <v>87</v>
      </c>
      <c r="O2250" t="s">
        <v>37</v>
      </c>
      <c r="P2250">
        <v>2</v>
      </c>
      <c r="Q2250">
        <v>339.99</v>
      </c>
      <c r="R2250">
        <v>0.05</v>
      </c>
      <c r="S2250" t="s">
        <v>47</v>
      </c>
      <c r="T2250">
        <v>4</v>
      </c>
      <c r="U2250" t="s">
        <v>44</v>
      </c>
      <c r="V2250" t="s">
        <v>48</v>
      </c>
      <c r="W2250" t="s">
        <v>49</v>
      </c>
      <c r="X2250" t="s">
        <v>50</v>
      </c>
    </row>
    <row r="2251" spans="1:24" hidden="1" x14ac:dyDescent="0.25">
      <c r="A2251">
        <v>1135</v>
      </c>
      <c r="B2251" t="s">
        <v>3170</v>
      </c>
      <c r="C2251" t="s">
        <v>3164</v>
      </c>
      <c r="D2251">
        <v>4</v>
      </c>
      <c r="E2251" t="s">
        <v>23</v>
      </c>
      <c r="F2251" t="s">
        <v>3180</v>
      </c>
      <c r="G2251" t="s">
        <v>44</v>
      </c>
      <c r="H2251" t="s">
        <v>84</v>
      </c>
      <c r="I2251" t="s">
        <v>3181</v>
      </c>
      <c r="J2251" t="s">
        <v>2013</v>
      </c>
      <c r="K2251">
        <f>COUNTIFS(Bike_Data[Product Name],Bike_Data[[#This Row],[Product Name]])</f>
        <v>19</v>
      </c>
      <c r="L2251">
        <f>_xlfn.RANK.EQ(Bike_Data[[#This Row],[Product Name Count]],Bike_Data[Product Name Count])</f>
        <v>3683</v>
      </c>
      <c r="M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51" t="s">
        <v>1867</v>
      </c>
      <c r="O2251" t="s">
        <v>40</v>
      </c>
      <c r="P2251">
        <v>1</v>
      </c>
      <c r="Q2251">
        <v>6499.99</v>
      </c>
      <c r="R2251">
        <v>0.1</v>
      </c>
      <c r="S2251" t="s">
        <v>47</v>
      </c>
      <c r="T2251">
        <v>8</v>
      </c>
      <c r="U2251" t="s">
        <v>44</v>
      </c>
      <c r="V2251" t="s">
        <v>48</v>
      </c>
      <c r="W2251" t="s">
        <v>49</v>
      </c>
      <c r="X2251" t="s">
        <v>50</v>
      </c>
    </row>
    <row r="2252" spans="1:24" hidden="1" x14ac:dyDescent="0.25">
      <c r="A2252">
        <v>1136</v>
      </c>
      <c r="B2252" t="s">
        <v>3164</v>
      </c>
      <c r="C2252" t="s">
        <v>3175</v>
      </c>
      <c r="D2252">
        <v>4</v>
      </c>
      <c r="E2252" t="s">
        <v>23</v>
      </c>
      <c r="F2252" t="s">
        <v>3182</v>
      </c>
      <c r="G2252" t="s">
        <v>44</v>
      </c>
      <c r="H2252" t="s">
        <v>242</v>
      </c>
      <c r="I2252" t="s">
        <v>3183</v>
      </c>
      <c r="J2252" t="s">
        <v>2031</v>
      </c>
      <c r="K2252">
        <f>COUNTIFS(Bike_Data[Product Name],Bike_Data[[#This Row],[Product Name]])</f>
        <v>25</v>
      </c>
      <c r="L2252">
        <f>_xlfn.RANK.EQ(Bike_Data[[#This Row],[Product Name Count]],Bike_Data[Product Name Count])</f>
        <v>2944</v>
      </c>
      <c r="M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2" t="s">
        <v>70</v>
      </c>
      <c r="O2252" t="s">
        <v>1861</v>
      </c>
      <c r="P2252">
        <v>1</v>
      </c>
      <c r="Q2252">
        <v>533.99</v>
      </c>
      <c r="R2252">
        <v>0.1</v>
      </c>
      <c r="S2252" t="s">
        <v>47</v>
      </c>
      <c r="T2252">
        <v>3</v>
      </c>
      <c r="U2252" t="s">
        <v>44</v>
      </c>
      <c r="V2252" t="s">
        <v>48</v>
      </c>
      <c r="W2252" t="s">
        <v>49</v>
      </c>
      <c r="X2252" t="s">
        <v>50</v>
      </c>
    </row>
    <row r="2253" spans="1:24" hidden="1" x14ac:dyDescent="0.25">
      <c r="A2253">
        <v>1144</v>
      </c>
      <c r="B2253" t="s">
        <v>3194</v>
      </c>
      <c r="C2253" t="s">
        <v>3200</v>
      </c>
      <c r="D2253">
        <v>4</v>
      </c>
      <c r="E2253" t="s">
        <v>23</v>
      </c>
      <c r="F2253" t="s">
        <v>3203</v>
      </c>
      <c r="G2253" t="s">
        <v>44</v>
      </c>
      <c r="H2253" t="s">
        <v>493</v>
      </c>
      <c r="I2253" t="s">
        <v>3204</v>
      </c>
      <c r="J2253" t="s">
        <v>1932</v>
      </c>
      <c r="K2253">
        <f>COUNTIFS(Bike_Data[Product Name],Bike_Data[[#This Row],[Product Name]])</f>
        <v>23</v>
      </c>
      <c r="L2253">
        <f>_xlfn.RANK.EQ(Bike_Data[[#This Row],[Product Name Count]],Bike_Data[Product Name Count])</f>
        <v>3237</v>
      </c>
      <c r="M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3" t="s">
        <v>87</v>
      </c>
      <c r="O2253" t="s">
        <v>40</v>
      </c>
      <c r="P2253">
        <v>1</v>
      </c>
      <c r="Q2253">
        <v>189.99</v>
      </c>
      <c r="R2253">
        <v>7.0000000000000007E-2</v>
      </c>
      <c r="S2253" t="s">
        <v>47</v>
      </c>
      <c r="T2253">
        <v>8</v>
      </c>
      <c r="U2253" t="s">
        <v>44</v>
      </c>
      <c r="V2253" t="s">
        <v>48</v>
      </c>
      <c r="W2253" t="s">
        <v>49</v>
      </c>
      <c r="X2253" t="s">
        <v>55</v>
      </c>
    </row>
    <row r="2254" spans="1:24" hidden="1" x14ac:dyDescent="0.25">
      <c r="A2254">
        <v>1145</v>
      </c>
      <c r="B2254" t="s">
        <v>3205</v>
      </c>
      <c r="C2254" t="s">
        <v>3197</v>
      </c>
      <c r="D2254">
        <v>4</v>
      </c>
      <c r="E2254" t="s">
        <v>23</v>
      </c>
      <c r="F2254" t="s">
        <v>3206</v>
      </c>
      <c r="G2254" t="s">
        <v>44</v>
      </c>
      <c r="H2254" t="s">
        <v>1122</v>
      </c>
      <c r="I2254" t="s">
        <v>3207</v>
      </c>
      <c r="J2254" t="s">
        <v>2031</v>
      </c>
      <c r="K2254">
        <f>COUNTIFS(Bike_Data[Product Name],Bike_Data[[#This Row],[Product Name]])</f>
        <v>25</v>
      </c>
      <c r="L2254">
        <f>_xlfn.RANK.EQ(Bike_Data[[#This Row],[Product Name Count]],Bike_Data[Product Name Count])</f>
        <v>2944</v>
      </c>
      <c r="M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4" t="s">
        <v>70</v>
      </c>
      <c r="O2254" t="s">
        <v>1861</v>
      </c>
      <c r="P2254">
        <v>2</v>
      </c>
      <c r="Q2254">
        <v>533.99</v>
      </c>
      <c r="R2254">
        <v>7.0000000000000007E-2</v>
      </c>
      <c r="S2254" t="s">
        <v>47</v>
      </c>
      <c r="T2254">
        <v>3</v>
      </c>
      <c r="U2254" t="s">
        <v>44</v>
      </c>
      <c r="V2254" t="s">
        <v>48</v>
      </c>
      <c r="W2254" t="s">
        <v>49</v>
      </c>
      <c r="X2254" t="s">
        <v>50</v>
      </c>
    </row>
    <row r="2255" spans="1:24" hidden="1" x14ac:dyDescent="0.25">
      <c r="A2255">
        <v>1146</v>
      </c>
      <c r="B2255" t="s">
        <v>3205</v>
      </c>
      <c r="C2255" t="s">
        <v>3208</v>
      </c>
      <c r="D2255">
        <v>4</v>
      </c>
      <c r="E2255" t="s">
        <v>23</v>
      </c>
      <c r="F2255" t="s">
        <v>3209</v>
      </c>
      <c r="G2255" t="s">
        <v>44</v>
      </c>
      <c r="H2255" t="s">
        <v>1207</v>
      </c>
      <c r="I2255" t="s">
        <v>3210</v>
      </c>
      <c r="J2255" t="s">
        <v>104</v>
      </c>
      <c r="K2255">
        <f>COUNTIFS(Bike_Data[Product Name],Bike_Data[[#This Row],[Product Name]])</f>
        <v>97</v>
      </c>
      <c r="L2255">
        <f>_xlfn.RANK.EQ(Bike_Data[[#This Row],[Product Name Count]],Bike_Data[Product Name Count])</f>
        <v>1262</v>
      </c>
      <c r="M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55" t="s">
        <v>29</v>
      </c>
      <c r="O2255" t="s">
        <v>30</v>
      </c>
      <c r="P2255">
        <v>1</v>
      </c>
      <c r="Q2255">
        <v>1680.99</v>
      </c>
      <c r="R2255">
        <v>0.2</v>
      </c>
      <c r="S2255" t="s">
        <v>47</v>
      </c>
      <c r="T2255">
        <v>21</v>
      </c>
      <c r="U2255" t="s">
        <v>44</v>
      </c>
      <c r="V2255" t="s">
        <v>48</v>
      </c>
      <c r="W2255" t="s">
        <v>49</v>
      </c>
      <c r="X2255" t="s">
        <v>55</v>
      </c>
    </row>
    <row r="2256" spans="1:24" hidden="1" x14ac:dyDescent="0.25">
      <c r="A2256">
        <v>1146</v>
      </c>
      <c r="B2256" t="s">
        <v>3205</v>
      </c>
      <c r="C2256" t="s">
        <v>3208</v>
      </c>
      <c r="D2256">
        <v>4</v>
      </c>
      <c r="E2256" t="s">
        <v>23</v>
      </c>
      <c r="F2256" t="s">
        <v>3209</v>
      </c>
      <c r="G2256" t="s">
        <v>44</v>
      </c>
      <c r="H2256" t="s">
        <v>1207</v>
      </c>
      <c r="I2256" t="s">
        <v>3210</v>
      </c>
      <c r="J2256" t="s">
        <v>1886</v>
      </c>
      <c r="K2256">
        <f>COUNTIFS(Bike_Data[Product Name],Bike_Data[[#This Row],[Product Name]])</f>
        <v>45</v>
      </c>
      <c r="L2256">
        <f>_xlfn.RANK.EQ(Bike_Data[[#This Row],[Product Name Count]],Bike_Data[Product Name Count])</f>
        <v>2420</v>
      </c>
      <c r="M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6" t="s">
        <v>36</v>
      </c>
      <c r="O2256" t="s">
        <v>37</v>
      </c>
      <c r="P2256">
        <v>1</v>
      </c>
      <c r="Q2256">
        <v>489.99</v>
      </c>
      <c r="R2256">
        <v>0.2</v>
      </c>
      <c r="S2256" t="s">
        <v>47</v>
      </c>
      <c r="T2256">
        <v>30</v>
      </c>
      <c r="U2256" t="s">
        <v>44</v>
      </c>
      <c r="V2256" t="s">
        <v>48</v>
      </c>
      <c r="W2256" t="s">
        <v>49</v>
      </c>
      <c r="X2256" t="s">
        <v>55</v>
      </c>
    </row>
    <row r="2257" spans="1:24" hidden="1" x14ac:dyDescent="0.25">
      <c r="A2257">
        <v>1146</v>
      </c>
      <c r="B2257" t="s">
        <v>3205</v>
      </c>
      <c r="C2257" t="s">
        <v>3208</v>
      </c>
      <c r="D2257">
        <v>4</v>
      </c>
      <c r="E2257" t="s">
        <v>23</v>
      </c>
      <c r="F2257" t="s">
        <v>3209</v>
      </c>
      <c r="G2257" t="s">
        <v>44</v>
      </c>
      <c r="H2257" t="s">
        <v>1207</v>
      </c>
      <c r="I2257" t="s">
        <v>3210</v>
      </c>
      <c r="J2257" t="s">
        <v>2236</v>
      </c>
      <c r="K2257">
        <f>COUNTIFS(Bike_Data[Product Name],Bike_Data[[#This Row],[Product Name]])</f>
        <v>29</v>
      </c>
      <c r="L2257">
        <f>_xlfn.RANK.EQ(Bike_Data[[#This Row],[Product Name Count]],Bike_Data[Product Name Count])</f>
        <v>2566</v>
      </c>
      <c r="M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7" t="s">
        <v>39</v>
      </c>
      <c r="O2257" t="s">
        <v>30</v>
      </c>
      <c r="P2257">
        <v>1</v>
      </c>
      <c r="Q2257">
        <v>832.99</v>
      </c>
      <c r="R2257">
        <v>7.0000000000000007E-2</v>
      </c>
      <c r="S2257" t="s">
        <v>47</v>
      </c>
      <c r="T2257">
        <v>15</v>
      </c>
      <c r="U2257" t="s">
        <v>44</v>
      </c>
      <c r="V2257" t="s">
        <v>48</v>
      </c>
      <c r="W2257" t="s">
        <v>49</v>
      </c>
      <c r="X2257" t="s">
        <v>55</v>
      </c>
    </row>
    <row r="2258" spans="1:24" hidden="1" x14ac:dyDescent="0.25">
      <c r="A2258">
        <v>1147</v>
      </c>
      <c r="B2258" t="s">
        <v>3205</v>
      </c>
      <c r="C2258" t="s">
        <v>3200</v>
      </c>
      <c r="D2258">
        <v>4</v>
      </c>
      <c r="E2258" t="s">
        <v>23</v>
      </c>
      <c r="F2258" t="s">
        <v>3211</v>
      </c>
      <c r="G2258" t="s">
        <v>44</v>
      </c>
      <c r="H2258" t="s">
        <v>525</v>
      </c>
      <c r="I2258" t="s">
        <v>3212</v>
      </c>
      <c r="J2258" t="s">
        <v>2042</v>
      </c>
      <c r="K2258">
        <f>COUNTIFS(Bike_Data[Product Name],Bike_Data[[#This Row],[Product Name]])</f>
        <v>23</v>
      </c>
      <c r="L2258">
        <f>_xlfn.RANK.EQ(Bike_Data[[#This Row],[Product Name Count]],Bike_Data[Product Name Count])</f>
        <v>3237</v>
      </c>
      <c r="M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58" t="s">
        <v>36</v>
      </c>
      <c r="O2258" t="s">
        <v>37</v>
      </c>
      <c r="P2258">
        <v>1</v>
      </c>
      <c r="Q2258">
        <v>659.99</v>
      </c>
      <c r="R2258">
        <v>0.2</v>
      </c>
      <c r="S2258" t="s">
        <v>47</v>
      </c>
      <c r="T2258">
        <v>4</v>
      </c>
      <c r="U2258" t="s">
        <v>44</v>
      </c>
      <c r="V2258" t="s">
        <v>48</v>
      </c>
      <c r="W2258" t="s">
        <v>49</v>
      </c>
      <c r="X2258" t="s">
        <v>50</v>
      </c>
    </row>
    <row r="2259" spans="1:24" hidden="1" x14ac:dyDescent="0.25">
      <c r="A2259">
        <v>1147</v>
      </c>
      <c r="B2259" t="s">
        <v>3205</v>
      </c>
      <c r="C2259" t="s">
        <v>3200</v>
      </c>
      <c r="D2259">
        <v>4</v>
      </c>
      <c r="E2259" t="s">
        <v>23</v>
      </c>
      <c r="F2259" t="s">
        <v>3211</v>
      </c>
      <c r="G2259" t="s">
        <v>44</v>
      </c>
      <c r="H2259" t="s">
        <v>525</v>
      </c>
      <c r="I2259" t="s">
        <v>3212</v>
      </c>
      <c r="J2259" t="s">
        <v>1956</v>
      </c>
      <c r="K2259">
        <f>COUNTIFS(Bike_Data[Product Name],Bike_Data[[#This Row],[Product Name]])</f>
        <v>16</v>
      </c>
      <c r="L2259">
        <f>_xlfn.RANK.EQ(Bike_Data[[#This Row],[Product Name Count]],Bike_Data[Product Name Count])</f>
        <v>3937</v>
      </c>
      <c r="M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59" t="s">
        <v>39</v>
      </c>
      <c r="O2259" t="s">
        <v>40</v>
      </c>
      <c r="P2259">
        <v>2</v>
      </c>
      <c r="Q2259">
        <v>1499.99</v>
      </c>
      <c r="R2259">
        <v>0.05</v>
      </c>
      <c r="S2259" t="s">
        <v>47</v>
      </c>
      <c r="T2259">
        <v>28</v>
      </c>
      <c r="U2259" t="s">
        <v>44</v>
      </c>
      <c r="V2259" t="s">
        <v>48</v>
      </c>
      <c r="W2259" t="s">
        <v>49</v>
      </c>
      <c r="X2259" t="s">
        <v>50</v>
      </c>
    </row>
    <row r="2260" spans="1:24" hidden="1" x14ac:dyDescent="0.25">
      <c r="A2260">
        <v>1148</v>
      </c>
      <c r="B2260" t="s">
        <v>3205</v>
      </c>
      <c r="C2260" t="s">
        <v>3200</v>
      </c>
      <c r="D2260">
        <v>4</v>
      </c>
      <c r="E2260" t="s">
        <v>23</v>
      </c>
      <c r="F2260" t="s">
        <v>3213</v>
      </c>
      <c r="G2260" t="s">
        <v>44</v>
      </c>
      <c r="H2260" t="s">
        <v>830</v>
      </c>
      <c r="I2260" t="s">
        <v>3214</v>
      </c>
      <c r="J2260" t="s">
        <v>86</v>
      </c>
      <c r="K2260">
        <f>COUNTIFS(Bike_Data[Product Name],Bike_Data[[#This Row],[Product Name]])</f>
        <v>180</v>
      </c>
      <c r="L2260">
        <f>_xlfn.RANK.EQ(Bike_Data[[#This Row],[Product Name Count]],Bike_Data[Product Name Count])</f>
        <v>572</v>
      </c>
      <c r="M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60" t="s">
        <v>87</v>
      </c>
      <c r="O2260" t="s">
        <v>37</v>
      </c>
      <c r="P2260">
        <v>1</v>
      </c>
      <c r="Q2260">
        <v>269.99</v>
      </c>
      <c r="R2260">
        <v>7.0000000000000007E-2</v>
      </c>
      <c r="S2260" t="s">
        <v>47</v>
      </c>
      <c r="T2260">
        <v>0</v>
      </c>
      <c r="U2260" t="s">
        <v>44</v>
      </c>
      <c r="V2260" t="s">
        <v>48</v>
      </c>
      <c r="W2260" t="s">
        <v>49</v>
      </c>
      <c r="X2260" t="s">
        <v>55</v>
      </c>
    </row>
    <row r="2261" spans="1:24" hidden="1" x14ac:dyDescent="0.25">
      <c r="A2261">
        <v>1148</v>
      </c>
      <c r="B2261" t="s">
        <v>3205</v>
      </c>
      <c r="C2261" t="s">
        <v>3200</v>
      </c>
      <c r="D2261">
        <v>4</v>
      </c>
      <c r="E2261" t="s">
        <v>23</v>
      </c>
      <c r="F2261" t="s">
        <v>3213</v>
      </c>
      <c r="G2261" t="s">
        <v>44</v>
      </c>
      <c r="H2261" t="s">
        <v>830</v>
      </c>
      <c r="I2261" t="s">
        <v>3214</v>
      </c>
      <c r="J2261" t="s">
        <v>2042</v>
      </c>
      <c r="K2261">
        <f>COUNTIFS(Bike_Data[Product Name],Bike_Data[[#This Row],[Product Name]])</f>
        <v>23</v>
      </c>
      <c r="L2261">
        <f>_xlfn.RANK.EQ(Bike_Data[[#This Row],[Product Name Count]],Bike_Data[Product Name Count])</f>
        <v>3237</v>
      </c>
      <c r="M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61" t="s">
        <v>36</v>
      </c>
      <c r="O2261" t="s">
        <v>37</v>
      </c>
      <c r="P2261">
        <v>1</v>
      </c>
      <c r="Q2261">
        <v>659.99</v>
      </c>
      <c r="R2261">
        <v>7.0000000000000007E-2</v>
      </c>
      <c r="S2261" t="s">
        <v>47</v>
      </c>
      <c r="T2261">
        <v>4</v>
      </c>
      <c r="U2261" t="s">
        <v>44</v>
      </c>
      <c r="V2261" t="s">
        <v>48</v>
      </c>
      <c r="W2261" t="s">
        <v>49</v>
      </c>
      <c r="X2261" t="s">
        <v>55</v>
      </c>
    </row>
    <row r="2262" spans="1:24" hidden="1" x14ac:dyDescent="0.25">
      <c r="A2262">
        <v>1148</v>
      </c>
      <c r="B2262" t="s">
        <v>3205</v>
      </c>
      <c r="C2262" t="s">
        <v>3200</v>
      </c>
      <c r="D2262">
        <v>4</v>
      </c>
      <c r="E2262" t="s">
        <v>23</v>
      </c>
      <c r="F2262" t="s">
        <v>3213</v>
      </c>
      <c r="G2262" t="s">
        <v>44</v>
      </c>
      <c r="H2262" t="s">
        <v>830</v>
      </c>
      <c r="I2262" t="s">
        <v>3214</v>
      </c>
      <c r="J2262" t="s">
        <v>2163</v>
      </c>
      <c r="K2262">
        <f>COUNTIFS(Bike_Data[Product Name],Bike_Data[[#This Row],[Product Name]])</f>
        <v>21</v>
      </c>
      <c r="L2262">
        <f>_xlfn.RANK.EQ(Bike_Data[[#This Row],[Product Name Count]],Bike_Data[Product Name Count])</f>
        <v>3437</v>
      </c>
      <c r="M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62" t="s">
        <v>36</v>
      </c>
      <c r="O2262" t="s">
        <v>37</v>
      </c>
      <c r="P2262">
        <v>2</v>
      </c>
      <c r="Q2262">
        <v>799.99</v>
      </c>
      <c r="R2262">
        <v>0.05</v>
      </c>
      <c r="S2262" t="s">
        <v>47</v>
      </c>
      <c r="T2262">
        <v>25</v>
      </c>
      <c r="U2262" t="s">
        <v>44</v>
      </c>
      <c r="V2262" t="s">
        <v>48</v>
      </c>
      <c r="W2262" t="s">
        <v>49</v>
      </c>
      <c r="X2262" t="s">
        <v>55</v>
      </c>
    </row>
    <row r="2263" spans="1:24" hidden="1" x14ac:dyDescent="0.25">
      <c r="A2263">
        <v>1148</v>
      </c>
      <c r="B2263" t="s">
        <v>3205</v>
      </c>
      <c r="C2263" t="s">
        <v>3200</v>
      </c>
      <c r="D2263">
        <v>4</v>
      </c>
      <c r="E2263" t="s">
        <v>23</v>
      </c>
      <c r="F2263" t="s">
        <v>3213</v>
      </c>
      <c r="G2263" t="s">
        <v>44</v>
      </c>
      <c r="H2263" t="s">
        <v>830</v>
      </c>
      <c r="I2263" t="s">
        <v>3214</v>
      </c>
      <c r="J2263" t="s">
        <v>1920</v>
      </c>
      <c r="K2263">
        <f>COUNTIFS(Bike_Data[Product Name],Bike_Data[[#This Row],[Product Name]])</f>
        <v>19</v>
      </c>
      <c r="L2263">
        <f>_xlfn.RANK.EQ(Bike_Data[[#This Row],[Product Name Count]],Bike_Data[Product Name Count])</f>
        <v>3683</v>
      </c>
      <c r="M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63" t="s">
        <v>87</v>
      </c>
      <c r="O2263" t="s">
        <v>1857</v>
      </c>
      <c r="P2263">
        <v>2</v>
      </c>
      <c r="Q2263">
        <v>249.99</v>
      </c>
      <c r="R2263">
        <v>0.1</v>
      </c>
      <c r="S2263" t="s">
        <v>47</v>
      </c>
      <c r="T2263">
        <v>2</v>
      </c>
      <c r="U2263" t="s">
        <v>44</v>
      </c>
      <c r="V2263" t="s">
        <v>48</v>
      </c>
      <c r="W2263" t="s">
        <v>49</v>
      </c>
      <c r="X2263" t="s">
        <v>55</v>
      </c>
    </row>
    <row r="2264" spans="1:24" hidden="1" x14ac:dyDescent="0.25">
      <c r="A2264">
        <v>1149</v>
      </c>
      <c r="B2264" t="s">
        <v>3200</v>
      </c>
      <c r="C2264" t="s">
        <v>3215</v>
      </c>
      <c r="D2264">
        <v>4</v>
      </c>
      <c r="E2264" t="s">
        <v>23</v>
      </c>
      <c r="F2264" t="s">
        <v>3216</v>
      </c>
      <c r="G2264" t="s">
        <v>44</v>
      </c>
      <c r="H2264" t="s">
        <v>143</v>
      </c>
      <c r="I2264" t="s">
        <v>3217</v>
      </c>
      <c r="J2264" t="s">
        <v>1995</v>
      </c>
      <c r="K2264">
        <f>COUNTIFS(Bike_Data[Product Name],Bike_Data[[#This Row],[Product Name]])</f>
        <v>28</v>
      </c>
      <c r="L2264">
        <f>_xlfn.RANK.EQ(Bike_Data[[#This Row],[Product Name Count]],Bike_Data[Product Name Count])</f>
        <v>2595</v>
      </c>
      <c r="M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64" t="s">
        <v>1867</v>
      </c>
      <c r="O2264" t="s">
        <v>40</v>
      </c>
      <c r="P2264">
        <v>1</v>
      </c>
      <c r="Q2264">
        <v>1499.99</v>
      </c>
      <c r="R2264">
        <v>0.05</v>
      </c>
      <c r="S2264" t="s">
        <v>47</v>
      </c>
      <c r="T2264">
        <v>20</v>
      </c>
      <c r="U2264" t="s">
        <v>44</v>
      </c>
      <c r="V2264" t="s">
        <v>48</v>
      </c>
      <c r="W2264" t="s">
        <v>49</v>
      </c>
      <c r="X2264" t="s">
        <v>55</v>
      </c>
    </row>
    <row r="2265" spans="1:24" hidden="1" x14ac:dyDescent="0.25">
      <c r="A2265">
        <v>1149</v>
      </c>
      <c r="B2265" t="s">
        <v>3200</v>
      </c>
      <c r="C2265" t="s">
        <v>3215</v>
      </c>
      <c r="D2265">
        <v>4</v>
      </c>
      <c r="E2265" t="s">
        <v>23</v>
      </c>
      <c r="F2265" t="s">
        <v>3216</v>
      </c>
      <c r="G2265" t="s">
        <v>44</v>
      </c>
      <c r="H2265" t="s">
        <v>143</v>
      </c>
      <c r="I2265" t="s">
        <v>3217</v>
      </c>
      <c r="J2265" t="s">
        <v>1984</v>
      </c>
      <c r="K2265">
        <f>COUNTIFS(Bike_Data[Product Name],Bike_Data[[#This Row],[Product Name]])</f>
        <v>26</v>
      </c>
      <c r="L2265">
        <f>_xlfn.RANK.EQ(Bike_Data[[#This Row],[Product Name Count]],Bike_Data[Product Name Count])</f>
        <v>2762</v>
      </c>
      <c r="M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65" t="s">
        <v>1867</v>
      </c>
      <c r="O2265" t="s">
        <v>40</v>
      </c>
      <c r="P2265">
        <v>1</v>
      </c>
      <c r="Q2265">
        <v>4999.99</v>
      </c>
      <c r="R2265">
        <v>0.05</v>
      </c>
      <c r="S2265" t="s">
        <v>47</v>
      </c>
      <c r="T2265">
        <v>15</v>
      </c>
      <c r="U2265" t="s">
        <v>44</v>
      </c>
      <c r="V2265" t="s">
        <v>48</v>
      </c>
      <c r="W2265" t="s">
        <v>49</v>
      </c>
      <c r="X2265" t="s">
        <v>55</v>
      </c>
    </row>
    <row r="2266" spans="1:24" hidden="1" x14ac:dyDescent="0.25">
      <c r="A2266">
        <v>1149</v>
      </c>
      <c r="B2266" t="s">
        <v>3200</v>
      </c>
      <c r="C2266" t="s">
        <v>3215</v>
      </c>
      <c r="D2266">
        <v>4</v>
      </c>
      <c r="E2266" t="s">
        <v>23</v>
      </c>
      <c r="F2266" t="s">
        <v>3216</v>
      </c>
      <c r="G2266" t="s">
        <v>44</v>
      </c>
      <c r="H2266" t="s">
        <v>143</v>
      </c>
      <c r="I2266" t="s">
        <v>3217</v>
      </c>
      <c r="J2266" t="s">
        <v>1856</v>
      </c>
      <c r="K2266">
        <f>COUNTIFS(Bike_Data[Product Name],Bike_Data[[#This Row],[Product Name]])</f>
        <v>21</v>
      </c>
      <c r="L2266">
        <f>_xlfn.RANK.EQ(Bike_Data[[#This Row],[Product Name Count]],Bike_Data[Product Name Count])</f>
        <v>3437</v>
      </c>
      <c r="M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66" t="s">
        <v>87</v>
      </c>
      <c r="O2266" t="s">
        <v>1857</v>
      </c>
      <c r="P2266">
        <v>1</v>
      </c>
      <c r="Q2266">
        <v>329.99</v>
      </c>
      <c r="R2266">
        <v>0.2</v>
      </c>
      <c r="S2266" t="s">
        <v>47</v>
      </c>
      <c r="T2266">
        <v>6</v>
      </c>
      <c r="U2266" t="s">
        <v>44</v>
      </c>
      <c r="V2266" t="s">
        <v>48</v>
      </c>
      <c r="W2266" t="s">
        <v>49</v>
      </c>
      <c r="X2266" t="s">
        <v>55</v>
      </c>
    </row>
    <row r="2267" spans="1:24" hidden="1" x14ac:dyDescent="0.25">
      <c r="A2267">
        <v>1149</v>
      </c>
      <c r="B2267" t="s">
        <v>3200</v>
      </c>
      <c r="C2267" t="s">
        <v>3215</v>
      </c>
      <c r="D2267">
        <v>4</v>
      </c>
      <c r="E2267" t="s">
        <v>23</v>
      </c>
      <c r="F2267" t="s">
        <v>3216</v>
      </c>
      <c r="G2267" t="s">
        <v>44</v>
      </c>
      <c r="H2267" t="s">
        <v>143</v>
      </c>
      <c r="I2267" t="s">
        <v>3217</v>
      </c>
      <c r="J2267" t="s">
        <v>1920</v>
      </c>
      <c r="K2267">
        <f>COUNTIFS(Bike_Data[Product Name],Bike_Data[[#This Row],[Product Name]])</f>
        <v>19</v>
      </c>
      <c r="L2267">
        <f>_xlfn.RANK.EQ(Bike_Data[[#This Row],[Product Name Count]],Bike_Data[Product Name Count])</f>
        <v>3683</v>
      </c>
      <c r="M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67" t="s">
        <v>87</v>
      </c>
      <c r="O2267" t="s">
        <v>1857</v>
      </c>
      <c r="P2267">
        <v>1</v>
      </c>
      <c r="Q2267">
        <v>249.99</v>
      </c>
      <c r="R2267">
        <v>0.1</v>
      </c>
      <c r="S2267" t="s">
        <v>47</v>
      </c>
      <c r="T2267">
        <v>2</v>
      </c>
      <c r="U2267" t="s">
        <v>44</v>
      </c>
      <c r="V2267" t="s">
        <v>48</v>
      </c>
      <c r="W2267" t="s">
        <v>49</v>
      </c>
      <c r="X2267" t="s">
        <v>55</v>
      </c>
    </row>
    <row r="2268" spans="1:24" hidden="1" x14ac:dyDescent="0.25">
      <c r="A2268">
        <v>1149</v>
      </c>
      <c r="B2268" t="s">
        <v>3200</v>
      </c>
      <c r="C2268" t="s">
        <v>3215</v>
      </c>
      <c r="D2268">
        <v>4</v>
      </c>
      <c r="E2268" t="s">
        <v>23</v>
      </c>
      <c r="F2268" t="s">
        <v>3216</v>
      </c>
      <c r="G2268" t="s">
        <v>44</v>
      </c>
      <c r="H2268" t="s">
        <v>143</v>
      </c>
      <c r="I2268" t="s">
        <v>3217</v>
      </c>
      <c r="J2268" t="s">
        <v>1988</v>
      </c>
      <c r="K2268">
        <f>COUNTIFS(Bike_Data[Product Name],Bike_Data[[#This Row],[Product Name]])</f>
        <v>12</v>
      </c>
      <c r="L2268">
        <f>_xlfn.RANK.EQ(Bike_Data[[#This Row],[Product Name Count]],Bike_Data[Product Name Count])</f>
        <v>4119</v>
      </c>
      <c r="M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68" t="s">
        <v>87</v>
      </c>
      <c r="O2268" t="s">
        <v>37</v>
      </c>
      <c r="P2268">
        <v>2</v>
      </c>
      <c r="Q2268">
        <v>489.99</v>
      </c>
      <c r="R2268">
        <v>7.0000000000000007E-2</v>
      </c>
      <c r="S2268" t="s">
        <v>47</v>
      </c>
      <c r="T2268">
        <v>14</v>
      </c>
      <c r="U2268" t="s">
        <v>44</v>
      </c>
      <c r="V2268" t="s">
        <v>48</v>
      </c>
      <c r="W2268" t="s">
        <v>49</v>
      </c>
      <c r="X2268" t="s">
        <v>55</v>
      </c>
    </row>
    <row r="2269" spans="1:24" hidden="1" x14ac:dyDescent="0.25">
      <c r="A2269">
        <v>1150</v>
      </c>
      <c r="B2269" t="s">
        <v>3208</v>
      </c>
      <c r="C2269" t="s">
        <v>3215</v>
      </c>
      <c r="D2269">
        <v>4</v>
      </c>
      <c r="E2269" t="s">
        <v>23</v>
      </c>
      <c r="F2269" t="s">
        <v>3218</v>
      </c>
      <c r="G2269" t="s">
        <v>44</v>
      </c>
      <c r="H2269" t="s">
        <v>173</v>
      </c>
      <c r="I2269" t="s">
        <v>3219</v>
      </c>
      <c r="J2269" t="s">
        <v>109</v>
      </c>
      <c r="K2269">
        <f>COUNTIFS(Bike_Data[Product Name],Bike_Data[[#This Row],[Product Name]])</f>
        <v>193</v>
      </c>
      <c r="L2269">
        <f>_xlfn.RANK.EQ(Bike_Data[[#This Row],[Product Name Count]],Bike_Data[Product Name Count])</f>
        <v>1</v>
      </c>
      <c r="M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69" t="s">
        <v>87</v>
      </c>
      <c r="O2269" t="s">
        <v>37</v>
      </c>
      <c r="P2269">
        <v>2</v>
      </c>
      <c r="Q2269">
        <v>269.99</v>
      </c>
      <c r="R2269">
        <v>0.1</v>
      </c>
      <c r="S2269" t="s">
        <v>47</v>
      </c>
      <c r="T2269">
        <v>16</v>
      </c>
      <c r="U2269" t="s">
        <v>44</v>
      </c>
      <c r="V2269" t="s">
        <v>48</v>
      </c>
      <c r="W2269" t="s">
        <v>49</v>
      </c>
      <c r="X2269" t="s">
        <v>55</v>
      </c>
    </row>
    <row r="2270" spans="1:24" hidden="1" x14ac:dyDescent="0.25">
      <c r="A2270">
        <v>1150</v>
      </c>
      <c r="B2270" t="s">
        <v>3208</v>
      </c>
      <c r="C2270" t="s">
        <v>3215</v>
      </c>
      <c r="D2270">
        <v>4</v>
      </c>
      <c r="E2270" t="s">
        <v>23</v>
      </c>
      <c r="F2270" t="s">
        <v>3218</v>
      </c>
      <c r="G2270" t="s">
        <v>44</v>
      </c>
      <c r="H2270" t="s">
        <v>173</v>
      </c>
      <c r="I2270" t="s">
        <v>3219</v>
      </c>
      <c r="J2270" t="s">
        <v>2030</v>
      </c>
      <c r="K2270">
        <f>COUNTIFS(Bike_Data[Product Name],Bike_Data[[#This Row],[Product Name]])</f>
        <v>28</v>
      </c>
      <c r="L2270">
        <f>_xlfn.RANK.EQ(Bike_Data[[#This Row],[Product Name Count]],Bike_Data[Product Name Count])</f>
        <v>2595</v>
      </c>
      <c r="M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0" t="s">
        <v>87</v>
      </c>
      <c r="O2270" t="s">
        <v>40</v>
      </c>
      <c r="P2270">
        <v>1</v>
      </c>
      <c r="Q2270">
        <v>349.99</v>
      </c>
      <c r="R2270">
        <v>0.05</v>
      </c>
      <c r="S2270" t="s">
        <v>47</v>
      </c>
      <c r="T2270">
        <v>0</v>
      </c>
      <c r="U2270" t="s">
        <v>44</v>
      </c>
      <c r="V2270" t="s">
        <v>48</v>
      </c>
      <c r="W2270" t="s">
        <v>49</v>
      </c>
      <c r="X2270" t="s">
        <v>55</v>
      </c>
    </row>
    <row r="2271" spans="1:24" hidden="1" x14ac:dyDescent="0.25">
      <c r="A2271">
        <v>1150</v>
      </c>
      <c r="B2271" t="s">
        <v>3208</v>
      </c>
      <c r="C2271" t="s">
        <v>3215</v>
      </c>
      <c r="D2271">
        <v>4</v>
      </c>
      <c r="E2271" t="s">
        <v>23</v>
      </c>
      <c r="F2271" t="s">
        <v>3218</v>
      </c>
      <c r="G2271" t="s">
        <v>44</v>
      </c>
      <c r="H2271" t="s">
        <v>173</v>
      </c>
      <c r="I2271" t="s">
        <v>3219</v>
      </c>
      <c r="J2271" t="s">
        <v>1953</v>
      </c>
      <c r="K2271">
        <f>COUNTIFS(Bike_Data[Product Name],Bike_Data[[#This Row],[Product Name]])</f>
        <v>24</v>
      </c>
      <c r="L2271">
        <f>_xlfn.RANK.EQ(Bike_Data[[#This Row],[Product Name Count]],Bike_Data[Product Name Count])</f>
        <v>3069</v>
      </c>
      <c r="M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1" t="s">
        <v>39</v>
      </c>
      <c r="O2271" t="s">
        <v>40</v>
      </c>
      <c r="P2271">
        <v>1</v>
      </c>
      <c r="Q2271">
        <v>999.99</v>
      </c>
      <c r="R2271">
        <v>0.05</v>
      </c>
      <c r="S2271" t="s">
        <v>47</v>
      </c>
      <c r="T2271">
        <v>29</v>
      </c>
      <c r="U2271" t="s">
        <v>44</v>
      </c>
      <c r="V2271" t="s">
        <v>48</v>
      </c>
      <c r="W2271" t="s">
        <v>49</v>
      </c>
      <c r="X2271" t="s">
        <v>55</v>
      </c>
    </row>
    <row r="2272" spans="1:24" hidden="1" x14ac:dyDescent="0.25">
      <c r="A2272">
        <v>1150</v>
      </c>
      <c r="B2272" t="s">
        <v>3208</v>
      </c>
      <c r="C2272" t="s">
        <v>3215</v>
      </c>
      <c r="D2272">
        <v>4</v>
      </c>
      <c r="E2272" t="s">
        <v>23</v>
      </c>
      <c r="F2272" t="s">
        <v>3218</v>
      </c>
      <c r="G2272" t="s">
        <v>44</v>
      </c>
      <c r="H2272" t="s">
        <v>173</v>
      </c>
      <c r="I2272" t="s">
        <v>3219</v>
      </c>
      <c r="J2272" t="s">
        <v>2004</v>
      </c>
      <c r="K2272">
        <f>COUNTIFS(Bike_Data[Product Name],Bike_Data[[#This Row],[Product Name]])</f>
        <v>20</v>
      </c>
      <c r="L2272">
        <f>_xlfn.RANK.EQ(Bike_Data[[#This Row],[Product Name Count]],Bike_Data[Product Name Count])</f>
        <v>3563</v>
      </c>
      <c r="M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72" t="s">
        <v>70</v>
      </c>
      <c r="O2272" t="s">
        <v>1861</v>
      </c>
      <c r="P2272">
        <v>2</v>
      </c>
      <c r="Q2272">
        <v>481.99</v>
      </c>
      <c r="R2272">
        <v>7.0000000000000007E-2</v>
      </c>
      <c r="S2272" t="s">
        <v>47</v>
      </c>
      <c r="T2272">
        <v>26</v>
      </c>
      <c r="U2272" t="s">
        <v>44</v>
      </c>
      <c r="V2272" t="s">
        <v>48</v>
      </c>
      <c r="W2272" t="s">
        <v>49</v>
      </c>
      <c r="X2272" t="s">
        <v>55</v>
      </c>
    </row>
    <row r="2273" spans="1:24" hidden="1" x14ac:dyDescent="0.25">
      <c r="A2273">
        <v>1152</v>
      </c>
      <c r="B2273" t="s">
        <v>3220</v>
      </c>
      <c r="C2273" t="s">
        <v>3223</v>
      </c>
      <c r="D2273">
        <v>4</v>
      </c>
      <c r="E2273" t="s">
        <v>23</v>
      </c>
      <c r="F2273" t="s">
        <v>3224</v>
      </c>
      <c r="G2273" t="s">
        <v>44</v>
      </c>
      <c r="H2273" t="s">
        <v>2493</v>
      </c>
      <c r="I2273" t="s">
        <v>3225</v>
      </c>
      <c r="J2273" t="s">
        <v>78</v>
      </c>
      <c r="K2273">
        <f>COUNTIFS(Bike_Data[Product Name],Bike_Data[[#This Row],[Product Name]])</f>
        <v>193</v>
      </c>
      <c r="L2273">
        <f>_xlfn.RANK.EQ(Bike_Data[[#This Row],[Product Name Count]],Bike_Data[Product Name Count])</f>
        <v>1</v>
      </c>
      <c r="M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73" t="s">
        <v>70</v>
      </c>
      <c r="O2273" t="s">
        <v>37</v>
      </c>
      <c r="P2273">
        <v>1</v>
      </c>
      <c r="Q2273">
        <v>549.99</v>
      </c>
      <c r="R2273">
        <v>0.05</v>
      </c>
      <c r="S2273" t="s">
        <v>47</v>
      </c>
      <c r="T2273">
        <v>16</v>
      </c>
      <c r="U2273" t="s">
        <v>44</v>
      </c>
      <c r="V2273" t="s">
        <v>48</v>
      </c>
      <c r="W2273" t="s">
        <v>49</v>
      </c>
      <c r="X2273" t="s">
        <v>50</v>
      </c>
    </row>
    <row r="2274" spans="1:24" hidden="1" x14ac:dyDescent="0.25">
      <c r="A2274">
        <v>1152</v>
      </c>
      <c r="B2274" t="s">
        <v>3220</v>
      </c>
      <c r="C2274" t="s">
        <v>3223</v>
      </c>
      <c r="D2274">
        <v>4</v>
      </c>
      <c r="E2274" t="s">
        <v>23</v>
      </c>
      <c r="F2274" t="s">
        <v>3224</v>
      </c>
      <c r="G2274" t="s">
        <v>44</v>
      </c>
      <c r="H2274" t="s">
        <v>2493</v>
      </c>
      <c r="I2274" t="s">
        <v>3225</v>
      </c>
      <c r="J2274" t="s">
        <v>2030</v>
      </c>
      <c r="K2274">
        <f>COUNTIFS(Bike_Data[Product Name],Bike_Data[[#This Row],[Product Name]])</f>
        <v>28</v>
      </c>
      <c r="L2274">
        <f>_xlfn.RANK.EQ(Bike_Data[[#This Row],[Product Name Count]],Bike_Data[Product Name Count])</f>
        <v>2595</v>
      </c>
      <c r="M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4" t="s">
        <v>87</v>
      </c>
      <c r="O2274" t="s">
        <v>40</v>
      </c>
      <c r="P2274">
        <v>2</v>
      </c>
      <c r="Q2274">
        <v>349.99</v>
      </c>
      <c r="R2274">
        <v>0.2</v>
      </c>
      <c r="S2274" t="s">
        <v>47</v>
      </c>
      <c r="T2274">
        <v>0</v>
      </c>
      <c r="U2274" t="s">
        <v>44</v>
      </c>
      <c r="V2274" t="s">
        <v>48</v>
      </c>
      <c r="W2274" t="s">
        <v>49</v>
      </c>
      <c r="X2274" t="s">
        <v>50</v>
      </c>
    </row>
    <row r="2275" spans="1:24" hidden="1" x14ac:dyDescent="0.25">
      <c r="A2275">
        <v>1152</v>
      </c>
      <c r="B2275" t="s">
        <v>3220</v>
      </c>
      <c r="C2275" t="s">
        <v>3223</v>
      </c>
      <c r="D2275">
        <v>4</v>
      </c>
      <c r="E2275" t="s">
        <v>23</v>
      </c>
      <c r="F2275" t="s">
        <v>3224</v>
      </c>
      <c r="G2275" t="s">
        <v>44</v>
      </c>
      <c r="H2275" t="s">
        <v>2493</v>
      </c>
      <c r="I2275" t="s">
        <v>3225</v>
      </c>
      <c r="J2275" t="s">
        <v>1984</v>
      </c>
      <c r="K2275">
        <f>COUNTIFS(Bike_Data[Product Name],Bike_Data[[#This Row],[Product Name]])</f>
        <v>26</v>
      </c>
      <c r="L2275">
        <f>_xlfn.RANK.EQ(Bike_Data[[#This Row],[Product Name Count]],Bike_Data[Product Name Count])</f>
        <v>2762</v>
      </c>
      <c r="M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5" t="s">
        <v>1867</v>
      </c>
      <c r="O2275" t="s">
        <v>40</v>
      </c>
      <c r="P2275">
        <v>1</v>
      </c>
      <c r="Q2275">
        <v>4999.99</v>
      </c>
      <c r="R2275">
        <v>7.0000000000000007E-2</v>
      </c>
      <c r="S2275" t="s">
        <v>47</v>
      </c>
      <c r="T2275">
        <v>15</v>
      </c>
      <c r="U2275" t="s">
        <v>44</v>
      </c>
      <c r="V2275" t="s">
        <v>48</v>
      </c>
      <c r="W2275" t="s">
        <v>49</v>
      </c>
      <c r="X2275" t="s">
        <v>50</v>
      </c>
    </row>
    <row r="2276" spans="1:24" hidden="1" x14ac:dyDescent="0.25">
      <c r="A2276">
        <v>1153</v>
      </c>
      <c r="B2276" t="s">
        <v>3215</v>
      </c>
      <c r="C2276" t="s">
        <v>3226</v>
      </c>
      <c r="D2276">
        <v>4</v>
      </c>
      <c r="E2276" t="s">
        <v>23</v>
      </c>
      <c r="F2276" t="s">
        <v>3227</v>
      </c>
      <c r="G2276" t="s">
        <v>44</v>
      </c>
      <c r="H2276" t="s">
        <v>271</v>
      </c>
      <c r="I2276" t="s">
        <v>3228</v>
      </c>
      <c r="J2276" t="s">
        <v>114</v>
      </c>
      <c r="K2276">
        <f>COUNTIFS(Bike_Data[Product Name],Bike_Data[[#This Row],[Product Name]])</f>
        <v>110</v>
      </c>
      <c r="L2276">
        <f>_xlfn.RANK.EQ(Bike_Data[[#This Row],[Product Name Count]],Bike_Data[Product Name Count])</f>
        <v>752</v>
      </c>
      <c r="M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76" t="s">
        <v>39</v>
      </c>
      <c r="O2276" t="s">
        <v>30</v>
      </c>
      <c r="P2276">
        <v>2</v>
      </c>
      <c r="Q2276">
        <v>469.99</v>
      </c>
      <c r="R2276">
        <v>0.05</v>
      </c>
      <c r="S2276" t="s">
        <v>47</v>
      </c>
      <c r="T2276">
        <v>11</v>
      </c>
      <c r="U2276" t="s">
        <v>44</v>
      </c>
      <c r="V2276" t="s">
        <v>48</v>
      </c>
      <c r="W2276" t="s">
        <v>49</v>
      </c>
      <c r="X2276" t="s">
        <v>55</v>
      </c>
    </row>
    <row r="2277" spans="1:24" hidden="1" x14ac:dyDescent="0.25">
      <c r="A2277">
        <v>1153</v>
      </c>
      <c r="B2277" t="s">
        <v>3215</v>
      </c>
      <c r="C2277" t="s">
        <v>3226</v>
      </c>
      <c r="D2277">
        <v>4</v>
      </c>
      <c r="E2277" t="s">
        <v>23</v>
      </c>
      <c r="F2277" t="s">
        <v>3227</v>
      </c>
      <c r="G2277" t="s">
        <v>44</v>
      </c>
      <c r="H2277" t="s">
        <v>271</v>
      </c>
      <c r="I2277" t="s">
        <v>3228</v>
      </c>
      <c r="J2277" t="s">
        <v>1869</v>
      </c>
      <c r="K2277">
        <f>COUNTIFS(Bike_Data[Product Name],Bike_Data[[#This Row],[Product Name]])</f>
        <v>28</v>
      </c>
      <c r="L2277">
        <f>_xlfn.RANK.EQ(Bike_Data[[#This Row],[Product Name Count]],Bike_Data[Product Name Count])</f>
        <v>2595</v>
      </c>
      <c r="M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7" t="s">
        <v>70</v>
      </c>
      <c r="O2277" t="s">
        <v>1861</v>
      </c>
      <c r="P2277">
        <v>1</v>
      </c>
      <c r="Q2277">
        <v>551.99</v>
      </c>
      <c r="R2277">
        <v>0.1</v>
      </c>
      <c r="S2277" t="s">
        <v>47</v>
      </c>
      <c r="T2277">
        <v>1</v>
      </c>
      <c r="U2277" t="s">
        <v>44</v>
      </c>
      <c r="V2277" t="s">
        <v>48</v>
      </c>
      <c r="W2277" t="s">
        <v>49</v>
      </c>
      <c r="X2277" t="s">
        <v>55</v>
      </c>
    </row>
    <row r="2278" spans="1:24" hidden="1" x14ac:dyDescent="0.25">
      <c r="A2278">
        <v>1154</v>
      </c>
      <c r="B2278" t="s">
        <v>3215</v>
      </c>
      <c r="C2278" t="s">
        <v>3226</v>
      </c>
      <c r="D2278">
        <v>4</v>
      </c>
      <c r="E2278" t="s">
        <v>23</v>
      </c>
      <c r="F2278" t="s">
        <v>3229</v>
      </c>
      <c r="G2278" t="s">
        <v>44</v>
      </c>
      <c r="H2278" t="s">
        <v>107</v>
      </c>
      <c r="I2278" t="s">
        <v>3230</v>
      </c>
      <c r="J2278" t="s">
        <v>68</v>
      </c>
      <c r="K2278">
        <f>COUNTIFS(Bike_Data[Product Name],Bike_Data[[#This Row],[Product Name]])</f>
        <v>91</v>
      </c>
      <c r="L2278">
        <f>_xlfn.RANK.EQ(Bike_Data[[#This Row],[Product Name Count]],Bike_Data[Product Name Count])</f>
        <v>1553</v>
      </c>
      <c r="M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78" t="s">
        <v>36</v>
      </c>
      <c r="O2278" t="s">
        <v>69</v>
      </c>
      <c r="P2278">
        <v>1</v>
      </c>
      <c r="Q2278">
        <v>429</v>
      </c>
      <c r="R2278">
        <v>0.2</v>
      </c>
      <c r="S2278" t="s">
        <v>47</v>
      </c>
      <c r="T2278">
        <v>3</v>
      </c>
      <c r="U2278" t="s">
        <v>44</v>
      </c>
      <c r="V2278" t="s">
        <v>48</v>
      </c>
      <c r="W2278" t="s">
        <v>49</v>
      </c>
      <c r="X2278" t="s">
        <v>55</v>
      </c>
    </row>
    <row r="2279" spans="1:24" hidden="1" x14ac:dyDescent="0.25">
      <c r="A2279">
        <v>1154</v>
      </c>
      <c r="B2279" t="s">
        <v>3215</v>
      </c>
      <c r="C2279" t="s">
        <v>3226</v>
      </c>
      <c r="D2279">
        <v>4</v>
      </c>
      <c r="E2279" t="s">
        <v>23</v>
      </c>
      <c r="F2279" t="s">
        <v>3229</v>
      </c>
      <c r="G2279" t="s">
        <v>44</v>
      </c>
      <c r="H2279" t="s">
        <v>107</v>
      </c>
      <c r="I2279" t="s">
        <v>3230</v>
      </c>
      <c r="J2279" t="s">
        <v>2045</v>
      </c>
      <c r="K2279">
        <f>COUNTIFS(Bike_Data[Product Name],Bike_Data[[#This Row],[Product Name]])</f>
        <v>24</v>
      </c>
      <c r="L2279">
        <f>_xlfn.RANK.EQ(Bike_Data[[#This Row],[Product Name Count]],Bike_Data[Product Name Count])</f>
        <v>3069</v>
      </c>
      <c r="M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79" t="s">
        <v>77</v>
      </c>
      <c r="O2279" t="s">
        <v>1861</v>
      </c>
      <c r="P2279">
        <v>1</v>
      </c>
      <c r="Q2279">
        <v>1559.99</v>
      </c>
      <c r="R2279">
        <v>7.0000000000000007E-2</v>
      </c>
      <c r="S2279" t="s">
        <v>47</v>
      </c>
      <c r="T2279">
        <v>1</v>
      </c>
      <c r="U2279" t="s">
        <v>44</v>
      </c>
      <c r="V2279" t="s">
        <v>48</v>
      </c>
      <c r="W2279" t="s">
        <v>49</v>
      </c>
      <c r="X2279" t="s">
        <v>55</v>
      </c>
    </row>
    <row r="2280" spans="1:24" hidden="1" x14ac:dyDescent="0.25">
      <c r="A2280">
        <v>1154</v>
      </c>
      <c r="B2280" t="s">
        <v>3215</v>
      </c>
      <c r="C2280" t="s">
        <v>3226</v>
      </c>
      <c r="D2280">
        <v>4</v>
      </c>
      <c r="E2280" t="s">
        <v>23</v>
      </c>
      <c r="F2280" t="s">
        <v>3229</v>
      </c>
      <c r="G2280" t="s">
        <v>44</v>
      </c>
      <c r="H2280" t="s">
        <v>107</v>
      </c>
      <c r="I2280" t="s">
        <v>3230</v>
      </c>
      <c r="J2280" t="s">
        <v>1924</v>
      </c>
      <c r="K2280">
        <f>COUNTIFS(Bike_Data[Product Name],Bike_Data[[#This Row],[Product Name]])</f>
        <v>16</v>
      </c>
      <c r="L2280">
        <f>_xlfn.RANK.EQ(Bike_Data[[#This Row],[Product Name Count]],Bike_Data[Product Name Count])</f>
        <v>3937</v>
      </c>
      <c r="M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80" t="s">
        <v>36</v>
      </c>
      <c r="O2280" t="s">
        <v>1861</v>
      </c>
      <c r="P2280">
        <v>2</v>
      </c>
      <c r="Q2280">
        <v>250.99</v>
      </c>
      <c r="R2280">
        <v>0.2</v>
      </c>
      <c r="S2280" t="s">
        <v>47</v>
      </c>
      <c r="T2280">
        <v>8</v>
      </c>
      <c r="U2280" t="s">
        <v>44</v>
      </c>
      <c r="V2280" t="s">
        <v>48</v>
      </c>
      <c r="W2280" t="s">
        <v>49</v>
      </c>
      <c r="X2280" t="s">
        <v>55</v>
      </c>
    </row>
    <row r="2281" spans="1:24" hidden="1" x14ac:dyDescent="0.25">
      <c r="A2281">
        <v>1155</v>
      </c>
      <c r="B2281" t="s">
        <v>3215</v>
      </c>
      <c r="C2281" t="s">
        <v>3223</v>
      </c>
      <c r="D2281">
        <v>4</v>
      </c>
      <c r="E2281" t="s">
        <v>23</v>
      </c>
      <c r="F2281" t="s">
        <v>3231</v>
      </c>
      <c r="G2281" t="s">
        <v>44</v>
      </c>
      <c r="H2281" t="s">
        <v>1087</v>
      </c>
      <c r="I2281" t="s">
        <v>3232</v>
      </c>
      <c r="J2281" t="s">
        <v>114</v>
      </c>
      <c r="K2281">
        <f>COUNTIFS(Bike_Data[Product Name],Bike_Data[[#This Row],[Product Name]])</f>
        <v>110</v>
      </c>
      <c r="L2281">
        <f>_xlfn.RANK.EQ(Bike_Data[[#This Row],[Product Name Count]],Bike_Data[Product Name Count])</f>
        <v>752</v>
      </c>
      <c r="M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81" t="s">
        <v>39</v>
      </c>
      <c r="O2281" t="s">
        <v>30</v>
      </c>
      <c r="P2281">
        <v>2</v>
      </c>
      <c r="Q2281">
        <v>469.99</v>
      </c>
      <c r="R2281">
        <v>0.1</v>
      </c>
      <c r="S2281" t="s">
        <v>47</v>
      </c>
      <c r="T2281">
        <v>11</v>
      </c>
      <c r="U2281" t="s">
        <v>44</v>
      </c>
      <c r="V2281" t="s">
        <v>48</v>
      </c>
      <c r="W2281" t="s">
        <v>49</v>
      </c>
      <c r="X2281" t="s">
        <v>55</v>
      </c>
    </row>
    <row r="2282" spans="1:24" hidden="1" x14ac:dyDescent="0.25">
      <c r="A2282">
        <v>1155</v>
      </c>
      <c r="B2282" t="s">
        <v>3215</v>
      </c>
      <c r="C2282" t="s">
        <v>3223</v>
      </c>
      <c r="D2282">
        <v>4</v>
      </c>
      <c r="E2282" t="s">
        <v>23</v>
      </c>
      <c r="F2282" t="s">
        <v>3231</v>
      </c>
      <c r="G2282" t="s">
        <v>44</v>
      </c>
      <c r="H2282" t="s">
        <v>1087</v>
      </c>
      <c r="I2282" t="s">
        <v>3232</v>
      </c>
      <c r="J2282" t="s">
        <v>1860</v>
      </c>
      <c r="K2282">
        <f>COUNTIFS(Bike_Data[Product Name],Bike_Data[[#This Row],[Product Name]])</f>
        <v>46</v>
      </c>
      <c r="L2282">
        <f>_xlfn.RANK.EQ(Bike_Data[[#This Row],[Product Name Count]],Bike_Data[Product Name Count])</f>
        <v>2374</v>
      </c>
      <c r="M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82" t="s">
        <v>36</v>
      </c>
      <c r="O2282" t="s">
        <v>1861</v>
      </c>
      <c r="P2282">
        <v>2</v>
      </c>
      <c r="Q2282">
        <v>449.99</v>
      </c>
      <c r="R2282">
        <v>0.05</v>
      </c>
      <c r="S2282" t="s">
        <v>47</v>
      </c>
      <c r="T2282">
        <v>23</v>
      </c>
      <c r="U2282" t="s">
        <v>44</v>
      </c>
      <c r="V2282" t="s">
        <v>48</v>
      </c>
      <c r="W2282" t="s">
        <v>49</v>
      </c>
      <c r="X2282" t="s">
        <v>55</v>
      </c>
    </row>
    <row r="2283" spans="1:24" hidden="1" x14ac:dyDescent="0.25">
      <c r="A2283">
        <v>1155</v>
      </c>
      <c r="B2283" t="s">
        <v>3215</v>
      </c>
      <c r="C2283" t="s">
        <v>3223</v>
      </c>
      <c r="D2283">
        <v>4</v>
      </c>
      <c r="E2283" t="s">
        <v>23</v>
      </c>
      <c r="F2283" t="s">
        <v>3231</v>
      </c>
      <c r="G2283" t="s">
        <v>44</v>
      </c>
      <c r="H2283" t="s">
        <v>1087</v>
      </c>
      <c r="I2283" t="s">
        <v>3232</v>
      </c>
      <c r="J2283" t="s">
        <v>2163</v>
      </c>
      <c r="K2283">
        <f>COUNTIFS(Bike_Data[Product Name],Bike_Data[[#This Row],[Product Name]])</f>
        <v>21</v>
      </c>
      <c r="L2283">
        <f>_xlfn.RANK.EQ(Bike_Data[[#This Row],[Product Name Count]],Bike_Data[Product Name Count])</f>
        <v>3437</v>
      </c>
      <c r="M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83" t="s">
        <v>36</v>
      </c>
      <c r="O2283" t="s">
        <v>37</v>
      </c>
      <c r="P2283">
        <v>2</v>
      </c>
      <c r="Q2283">
        <v>799.99</v>
      </c>
      <c r="R2283">
        <v>0.05</v>
      </c>
      <c r="S2283" t="s">
        <v>47</v>
      </c>
      <c r="T2283">
        <v>25</v>
      </c>
      <c r="U2283" t="s">
        <v>44</v>
      </c>
      <c r="V2283" t="s">
        <v>48</v>
      </c>
      <c r="W2283" t="s">
        <v>49</v>
      </c>
      <c r="X2283" t="s">
        <v>55</v>
      </c>
    </row>
    <row r="2284" spans="1:24" hidden="1" x14ac:dyDescent="0.25">
      <c r="A2284">
        <v>1155</v>
      </c>
      <c r="B2284" t="s">
        <v>3215</v>
      </c>
      <c r="C2284" t="s">
        <v>3223</v>
      </c>
      <c r="D2284">
        <v>4</v>
      </c>
      <c r="E2284" t="s">
        <v>23</v>
      </c>
      <c r="F2284" t="s">
        <v>3231</v>
      </c>
      <c r="G2284" t="s">
        <v>44</v>
      </c>
      <c r="H2284" t="s">
        <v>1087</v>
      </c>
      <c r="I2284" t="s">
        <v>3232</v>
      </c>
      <c r="J2284" t="s">
        <v>2128</v>
      </c>
      <c r="K2284">
        <f>COUNTIFS(Bike_Data[Product Name],Bike_Data[[#This Row],[Product Name]])</f>
        <v>17</v>
      </c>
      <c r="L2284">
        <f>_xlfn.RANK.EQ(Bike_Data[[#This Row],[Product Name Count]],Bike_Data[Product Name Count])</f>
        <v>3886</v>
      </c>
      <c r="M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84" t="s">
        <v>39</v>
      </c>
      <c r="O2284" t="s">
        <v>1861</v>
      </c>
      <c r="P2284">
        <v>1</v>
      </c>
      <c r="Q2284">
        <v>832.99</v>
      </c>
      <c r="R2284">
        <v>7.0000000000000007E-2</v>
      </c>
      <c r="S2284" t="s">
        <v>47</v>
      </c>
      <c r="T2284">
        <v>25</v>
      </c>
      <c r="U2284" t="s">
        <v>44</v>
      </c>
      <c r="V2284" t="s">
        <v>48</v>
      </c>
      <c r="W2284" t="s">
        <v>49</v>
      </c>
      <c r="X2284" t="s">
        <v>55</v>
      </c>
    </row>
    <row r="2285" spans="1:24" hidden="1" x14ac:dyDescent="0.25">
      <c r="A2285">
        <v>1156</v>
      </c>
      <c r="B2285" t="s">
        <v>3215</v>
      </c>
      <c r="C2285" t="s">
        <v>3226</v>
      </c>
      <c r="D2285">
        <v>4</v>
      </c>
      <c r="E2285" t="s">
        <v>23</v>
      </c>
      <c r="F2285" t="s">
        <v>3233</v>
      </c>
      <c r="G2285" t="s">
        <v>44</v>
      </c>
      <c r="H2285" t="s">
        <v>167</v>
      </c>
      <c r="I2285" t="s">
        <v>3234</v>
      </c>
      <c r="J2285" t="s">
        <v>2140</v>
      </c>
      <c r="K2285">
        <f>COUNTIFS(Bike_Data[Product Name],Bike_Data[[#This Row],[Product Name]])</f>
        <v>18</v>
      </c>
      <c r="L2285">
        <f>_xlfn.RANK.EQ(Bike_Data[[#This Row],[Product Name Count]],Bike_Data[Product Name Count])</f>
        <v>3778</v>
      </c>
      <c r="M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85" t="s">
        <v>70</v>
      </c>
      <c r="O2285" t="s">
        <v>1861</v>
      </c>
      <c r="P2285">
        <v>2</v>
      </c>
      <c r="Q2285">
        <v>470.99</v>
      </c>
      <c r="R2285">
        <v>0.05</v>
      </c>
      <c r="S2285" t="s">
        <v>47</v>
      </c>
      <c r="T2285">
        <v>6</v>
      </c>
      <c r="U2285" t="s">
        <v>44</v>
      </c>
      <c r="V2285" t="s">
        <v>48</v>
      </c>
      <c r="W2285" t="s">
        <v>49</v>
      </c>
      <c r="X2285" t="s">
        <v>55</v>
      </c>
    </row>
    <row r="2286" spans="1:24" hidden="1" x14ac:dyDescent="0.25">
      <c r="A2286">
        <v>1156</v>
      </c>
      <c r="B2286" t="s">
        <v>3215</v>
      </c>
      <c r="C2286" t="s">
        <v>3226</v>
      </c>
      <c r="D2286">
        <v>4</v>
      </c>
      <c r="E2286" t="s">
        <v>23</v>
      </c>
      <c r="F2286" t="s">
        <v>3233</v>
      </c>
      <c r="G2286" t="s">
        <v>44</v>
      </c>
      <c r="H2286" t="s">
        <v>167</v>
      </c>
      <c r="I2286" t="s">
        <v>3234</v>
      </c>
      <c r="J2286" t="s">
        <v>2220</v>
      </c>
      <c r="K2286">
        <f>COUNTIFS(Bike_Data[Product Name],Bike_Data[[#This Row],[Product Name]])</f>
        <v>15</v>
      </c>
      <c r="L2286">
        <f>_xlfn.RANK.EQ(Bike_Data[[#This Row],[Product Name Count]],Bike_Data[Product Name Count])</f>
        <v>4033</v>
      </c>
      <c r="M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86" t="s">
        <v>87</v>
      </c>
      <c r="O2286" t="s">
        <v>40</v>
      </c>
      <c r="P2286">
        <v>1</v>
      </c>
      <c r="Q2286">
        <v>149.99</v>
      </c>
      <c r="R2286">
        <v>0.05</v>
      </c>
      <c r="S2286" t="s">
        <v>47</v>
      </c>
      <c r="T2286">
        <v>24</v>
      </c>
      <c r="U2286" t="s">
        <v>44</v>
      </c>
      <c r="V2286" t="s">
        <v>48</v>
      </c>
      <c r="W2286" t="s">
        <v>49</v>
      </c>
      <c r="X2286" t="s">
        <v>55</v>
      </c>
    </row>
    <row r="2287" spans="1:24" hidden="1" x14ac:dyDescent="0.25">
      <c r="A2287">
        <v>1161</v>
      </c>
      <c r="B2287" t="s">
        <v>3223</v>
      </c>
      <c r="C2287" t="s">
        <v>3236</v>
      </c>
      <c r="D2287">
        <v>4</v>
      </c>
      <c r="E2287" t="s">
        <v>23</v>
      </c>
      <c r="F2287" t="s">
        <v>3243</v>
      </c>
      <c r="G2287" t="s">
        <v>44</v>
      </c>
      <c r="H2287" t="s">
        <v>493</v>
      </c>
      <c r="I2287" t="s">
        <v>3244</v>
      </c>
      <c r="J2287" t="s">
        <v>86</v>
      </c>
      <c r="K2287">
        <f>COUNTIFS(Bike_Data[Product Name],Bike_Data[[#This Row],[Product Name]])</f>
        <v>180</v>
      </c>
      <c r="L2287">
        <f>_xlfn.RANK.EQ(Bike_Data[[#This Row],[Product Name Count]],Bike_Data[Product Name Count])</f>
        <v>572</v>
      </c>
      <c r="M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87" t="s">
        <v>87</v>
      </c>
      <c r="O2287" t="s">
        <v>37</v>
      </c>
      <c r="P2287">
        <v>1</v>
      </c>
      <c r="Q2287">
        <v>269.99</v>
      </c>
      <c r="R2287">
        <v>0.2</v>
      </c>
      <c r="S2287" t="s">
        <v>47</v>
      </c>
      <c r="T2287">
        <v>0</v>
      </c>
      <c r="U2287" t="s">
        <v>44</v>
      </c>
      <c r="V2287" t="s">
        <v>48</v>
      </c>
      <c r="W2287" t="s">
        <v>49</v>
      </c>
      <c r="X2287" t="s">
        <v>55</v>
      </c>
    </row>
    <row r="2288" spans="1:24" hidden="1" x14ac:dyDescent="0.25">
      <c r="A2288">
        <v>1161</v>
      </c>
      <c r="B2288" t="s">
        <v>3223</v>
      </c>
      <c r="C2288" t="s">
        <v>3236</v>
      </c>
      <c r="D2288">
        <v>4</v>
      </c>
      <c r="E2288" t="s">
        <v>23</v>
      </c>
      <c r="F2288" t="s">
        <v>3243</v>
      </c>
      <c r="G2288" t="s">
        <v>44</v>
      </c>
      <c r="H2288" t="s">
        <v>493</v>
      </c>
      <c r="I2288" t="s">
        <v>3244</v>
      </c>
      <c r="J2288" t="s">
        <v>1972</v>
      </c>
      <c r="K2288">
        <f>COUNTIFS(Bike_Data[Product Name],Bike_Data[[#This Row],[Product Name]])</f>
        <v>26</v>
      </c>
      <c r="L2288">
        <f>_xlfn.RANK.EQ(Bike_Data[[#This Row],[Product Name Count]],Bike_Data[Product Name Count])</f>
        <v>2762</v>
      </c>
      <c r="M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88" t="s">
        <v>36</v>
      </c>
      <c r="O2288" t="s">
        <v>1861</v>
      </c>
      <c r="P2288">
        <v>2</v>
      </c>
      <c r="Q2288">
        <v>416.99</v>
      </c>
      <c r="R2288">
        <v>0.1</v>
      </c>
      <c r="S2288" t="s">
        <v>47</v>
      </c>
      <c r="T2288">
        <v>30</v>
      </c>
      <c r="U2288" t="s">
        <v>44</v>
      </c>
      <c r="V2288" t="s">
        <v>48</v>
      </c>
      <c r="W2288" t="s">
        <v>49</v>
      </c>
      <c r="X2288" t="s">
        <v>55</v>
      </c>
    </row>
    <row r="2289" spans="1:24" hidden="1" x14ac:dyDescent="0.25">
      <c r="A2289">
        <v>1161</v>
      </c>
      <c r="B2289" t="s">
        <v>3223</v>
      </c>
      <c r="C2289" t="s">
        <v>3236</v>
      </c>
      <c r="D2289">
        <v>4</v>
      </c>
      <c r="E2289" t="s">
        <v>23</v>
      </c>
      <c r="F2289" t="s">
        <v>3243</v>
      </c>
      <c r="G2289" t="s">
        <v>44</v>
      </c>
      <c r="H2289" t="s">
        <v>493</v>
      </c>
      <c r="I2289" t="s">
        <v>3244</v>
      </c>
      <c r="J2289" t="s">
        <v>1953</v>
      </c>
      <c r="K2289">
        <f>COUNTIFS(Bike_Data[Product Name],Bike_Data[[#This Row],[Product Name]])</f>
        <v>24</v>
      </c>
      <c r="L2289">
        <f>_xlfn.RANK.EQ(Bike_Data[[#This Row],[Product Name Count]],Bike_Data[Product Name Count])</f>
        <v>3069</v>
      </c>
      <c r="M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89" t="s">
        <v>39</v>
      </c>
      <c r="O2289" t="s">
        <v>40</v>
      </c>
      <c r="P2289">
        <v>2</v>
      </c>
      <c r="Q2289">
        <v>999.99</v>
      </c>
      <c r="R2289">
        <v>0.1</v>
      </c>
      <c r="S2289" t="s">
        <v>47</v>
      </c>
      <c r="T2289">
        <v>29</v>
      </c>
      <c r="U2289" t="s">
        <v>44</v>
      </c>
      <c r="V2289" t="s">
        <v>48</v>
      </c>
      <c r="W2289" t="s">
        <v>49</v>
      </c>
      <c r="X2289" t="s">
        <v>55</v>
      </c>
    </row>
    <row r="2290" spans="1:24" hidden="1" x14ac:dyDescent="0.25">
      <c r="A2290">
        <v>1161</v>
      </c>
      <c r="B2290" t="s">
        <v>3223</v>
      </c>
      <c r="C2290" t="s">
        <v>3236</v>
      </c>
      <c r="D2290">
        <v>4</v>
      </c>
      <c r="E2290" t="s">
        <v>23</v>
      </c>
      <c r="F2290" t="s">
        <v>3243</v>
      </c>
      <c r="G2290" t="s">
        <v>44</v>
      </c>
      <c r="H2290" t="s">
        <v>493</v>
      </c>
      <c r="I2290" t="s">
        <v>3244</v>
      </c>
      <c r="J2290" t="s">
        <v>2015</v>
      </c>
      <c r="K2290">
        <f>COUNTIFS(Bike_Data[Product Name],Bike_Data[[#This Row],[Product Name]])</f>
        <v>18</v>
      </c>
      <c r="L2290">
        <f>_xlfn.RANK.EQ(Bike_Data[[#This Row],[Product Name Count]],Bike_Data[Product Name Count])</f>
        <v>3778</v>
      </c>
      <c r="M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90" t="s">
        <v>39</v>
      </c>
      <c r="O2290" t="s">
        <v>1857</v>
      </c>
      <c r="P2290">
        <v>1</v>
      </c>
      <c r="Q2290">
        <v>549.99</v>
      </c>
      <c r="R2290">
        <v>7.0000000000000007E-2</v>
      </c>
      <c r="S2290" t="s">
        <v>47</v>
      </c>
      <c r="T2290">
        <v>18</v>
      </c>
      <c r="U2290" t="s">
        <v>44</v>
      </c>
      <c r="V2290" t="s">
        <v>48</v>
      </c>
      <c r="W2290" t="s">
        <v>49</v>
      </c>
      <c r="X2290" t="s">
        <v>55</v>
      </c>
    </row>
    <row r="2291" spans="1:24" hidden="1" x14ac:dyDescent="0.25">
      <c r="A2291">
        <v>1162</v>
      </c>
      <c r="B2291" t="s">
        <v>3223</v>
      </c>
      <c r="C2291" t="s">
        <v>3226</v>
      </c>
      <c r="D2291">
        <v>4</v>
      </c>
      <c r="E2291" t="s">
        <v>23</v>
      </c>
      <c r="F2291" t="s">
        <v>3245</v>
      </c>
      <c r="G2291" t="s">
        <v>44</v>
      </c>
      <c r="H2291" t="s">
        <v>798</v>
      </c>
      <c r="I2291" t="s">
        <v>3246</v>
      </c>
      <c r="J2291" t="s">
        <v>78</v>
      </c>
      <c r="K2291">
        <f>COUNTIFS(Bike_Data[Product Name],Bike_Data[[#This Row],[Product Name]])</f>
        <v>193</v>
      </c>
      <c r="L2291">
        <f>_xlfn.RANK.EQ(Bike_Data[[#This Row],[Product Name Count]],Bike_Data[Product Name Count])</f>
        <v>1</v>
      </c>
      <c r="M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291" t="s">
        <v>36</v>
      </c>
      <c r="O2291" t="s">
        <v>37</v>
      </c>
      <c r="P2291">
        <v>2</v>
      </c>
      <c r="Q2291">
        <v>549.99</v>
      </c>
      <c r="R2291">
        <v>0.05</v>
      </c>
      <c r="S2291" t="s">
        <v>47</v>
      </c>
      <c r="T2291">
        <v>2</v>
      </c>
      <c r="U2291" t="s">
        <v>44</v>
      </c>
      <c r="V2291" t="s">
        <v>48</v>
      </c>
      <c r="W2291" t="s">
        <v>49</v>
      </c>
      <c r="X2291" t="s">
        <v>50</v>
      </c>
    </row>
    <row r="2292" spans="1:24" hidden="1" x14ac:dyDescent="0.25">
      <c r="A2292">
        <v>1162</v>
      </c>
      <c r="B2292" t="s">
        <v>3223</v>
      </c>
      <c r="C2292" t="s">
        <v>3226</v>
      </c>
      <c r="D2292">
        <v>4</v>
      </c>
      <c r="E2292" t="s">
        <v>23</v>
      </c>
      <c r="F2292" t="s">
        <v>3245</v>
      </c>
      <c r="G2292" t="s">
        <v>44</v>
      </c>
      <c r="H2292" t="s">
        <v>798</v>
      </c>
      <c r="I2292" t="s">
        <v>3246</v>
      </c>
      <c r="J2292" t="s">
        <v>1973</v>
      </c>
      <c r="K2292">
        <f>COUNTIFS(Bike_Data[Product Name],Bike_Data[[#This Row],[Product Name]])</f>
        <v>24</v>
      </c>
      <c r="L2292">
        <f>_xlfn.RANK.EQ(Bike_Data[[#This Row],[Product Name Count]],Bike_Data[Product Name Count])</f>
        <v>3069</v>
      </c>
      <c r="M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92" t="s">
        <v>39</v>
      </c>
      <c r="O2292" t="s">
        <v>1857</v>
      </c>
      <c r="P2292">
        <v>1</v>
      </c>
      <c r="Q2292">
        <v>1469.99</v>
      </c>
      <c r="R2292">
        <v>0.05</v>
      </c>
      <c r="S2292" t="s">
        <v>47</v>
      </c>
      <c r="T2292">
        <v>6</v>
      </c>
      <c r="U2292" t="s">
        <v>44</v>
      </c>
      <c r="V2292" t="s">
        <v>48</v>
      </c>
      <c r="W2292" t="s">
        <v>49</v>
      </c>
      <c r="X2292" t="s">
        <v>50</v>
      </c>
    </row>
    <row r="2293" spans="1:24" hidden="1" x14ac:dyDescent="0.25">
      <c r="A2293">
        <v>1162</v>
      </c>
      <c r="B2293" t="s">
        <v>3223</v>
      </c>
      <c r="C2293" t="s">
        <v>3226</v>
      </c>
      <c r="D2293">
        <v>4</v>
      </c>
      <c r="E2293" t="s">
        <v>23</v>
      </c>
      <c r="F2293" t="s">
        <v>3245</v>
      </c>
      <c r="G2293" t="s">
        <v>44</v>
      </c>
      <c r="H2293" t="s">
        <v>798</v>
      </c>
      <c r="I2293" t="s">
        <v>3246</v>
      </c>
      <c r="J2293" t="s">
        <v>1932</v>
      </c>
      <c r="K2293">
        <f>COUNTIFS(Bike_Data[Product Name],Bike_Data[[#This Row],[Product Name]])</f>
        <v>23</v>
      </c>
      <c r="L2293">
        <f>_xlfn.RANK.EQ(Bike_Data[[#This Row],[Product Name Count]],Bike_Data[Product Name Count])</f>
        <v>3237</v>
      </c>
      <c r="M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93" t="s">
        <v>87</v>
      </c>
      <c r="O2293" t="s">
        <v>40</v>
      </c>
      <c r="P2293">
        <v>1</v>
      </c>
      <c r="Q2293">
        <v>189.99</v>
      </c>
      <c r="R2293">
        <v>0.2</v>
      </c>
      <c r="S2293" t="s">
        <v>47</v>
      </c>
      <c r="T2293">
        <v>8</v>
      </c>
      <c r="U2293" t="s">
        <v>44</v>
      </c>
      <c r="V2293" t="s">
        <v>48</v>
      </c>
      <c r="W2293" t="s">
        <v>49</v>
      </c>
      <c r="X2293" t="s">
        <v>50</v>
      </c>
    </row>
    <row r="2294" spans="1:24" hidden="1" x14ac:dyDescent="0.25">
      <c r="A2294">
        <v>1162</v>
      </c>
      <c r="B2294" t="s">
        <v>3223</v>
      </c>
      <c r="C2294" t="s">
        <v>3226</v>
      </c>
      <c r="D2294">
        <v>4</v>
      </c>
      <c r="E2294" t="s">
        <v>23</v>
      </c>
      <c r="F2294" t="s">
        <v>3245</v>
      </c>
      <c r="G2294" t="s">
        <v>44</v>
      </c>
      <c r="H2294" t="s">
        <v>798</v>
      </c>
      <c r="I2294" t="s">
        <v>3246</v>
      </c>
      <c r="J2294" t="s">
        <v>2090</v>
      </c>
      <c r="K2294">
        <f>COUNTIFS(Bike_Data[Product Name],Bike_Data[[#This Row],[Product Name]])</f>
        <v>21</v>
      </c>
      <c r="L2294">
        <f>_xlfn.RANK.EQ(Bike_Data[[#This Row],[Product Name Count]],Bike_Data[Product Name Count])</f>
        <v>3437</v>
      </c>
      <c r="M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94" t="s">
        <v>39</v>
      </c>
      <c r="O2294" t="s">
        <v>40</v>
      </c>
      <c r="P2294">
        <v>2</v>
      </c>
      <c r="Q2294">
        <v>4999.99</v>
      </c>
      <c r="R2294">
        <v>0.2</v>
      </c>
      <c r="S2294" t="s">
        <v>47</v>
      </c>
      <c r="T2294">
        <v>15</v>
      </c>
      <c r="U2294" t="s">
        <v>44</v>
      </c>
      <c r="V2294" t="s">
        <v>48</v>
      </c>
      <c r="W2294" t="s">
        <v>49</v>
      </c>
      <c r="X2294" t="s">
        <v>50</v>
      </c>
    </row>
    <row r="2295" spans="1:24" hidden="1" x14ac:dyDescent="0.25">
      <c r="A2295">
        <v>1162</v>
      </c>
      <c r="B2295" t="s">
        <v>3223</v>
      </c>
      <c r="C2295" t="s">
        <v>3226</v>
      </c>
      <c r="D2295">
        <v>4</v>
      </c>
      <c r="E2295" t="s">
        <v>23</v>
      </c>
      <c r="F2295" t="s">
        <v>3245</v>
      </c>
      <c r="G2295" t="s">
        <v>44</v>
      </c>
      <c r="H2295" t="s">
        <v>798</v>
      </c>
      <c r="I2295" t="s">
        <v>3246</v>
      </c>
      <c r="J2295" t="s">
        <v>2220</v>
      </c>
      <c r="K2295">
        <f>COUNTIFS(Bike_Data[Product Name],Bike_Data[[#This Row],[Product Name]])</f>
        <v>15</v>
      </c>
      <c r="L2295">
        <f>_xlfn.RANK.EQ(Bike_Data[[#This Row],[Product Name Count]],Bike_Data[Product Name Count])</f>
        <v>4033</v>
      </c>
      <c r="M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95" t="s">
        <v>87</v>
      </c>
      <c r="O2295" t="s">
        <v>40</v>
      </c>
      <c r="P2295">
        <v>1</v>
      </c>
      <c r="Q2295">
        <v>149.99</v>
      </c>
      <c r="R2295">
        <v>0.1</v>
      </c>
      <c r="S2295" t="s">
        <v>47</v>
      </c>
      <c r="T2295">
        <v>24</v>
      </c>
      <c r="U2295" t="s">
        <v>44</v>
      </c>
      <c r="V2295" t="s">
        <v>48</v>
      </c>
      <c r="W2295" t="s">
        <v>49</v>
      </c>
      <c r="X2295" t="s">
        <v>50</v>
      </c>
    </row>
    <row r="2296" spans="1:24" hidden="1" x14ac:dyDescent="0.25">
      <c r="A2296">
        <v>1163</v>
      </c>
      <c r="B2296" t="s">
        <v>3223</v>
      </c>
      <c r="C2296" t="s">
        <v>3236</v>
      </c>
      <c r="D2296">
        <v>4</v>
      </c>
      <c r="E2296" t="s">
        <v>23</v>
      </c>
      <c r="F2296" t="s">
        <v>3247</v>
      </c>
      <c r="G2296" t="s">
        <v>44</v>
      </c>
      <c r="H2296" t="s">
        <v>1195</v>
      </c>
      <c r="I2296" t="s">
        <v>3248</v>
      </c>
      <c r="J2296" t="s">
        <v>1964</v>
      </c>
      <c r="K2296">
        <f>COUNTIFS(Bike_Data[Product Name],Bike_Data[[#This Row],[Product Name]])</f>
        <v>21</v>
      </c>
      <c r="L2296">
        <f>_xlfn.RANK.EQ(Bike_Data[[#This Row],[Product Name Count]],Bike_Data[Product Name Count])</f>
        <v>3437</v>
      </c>
      <c r="M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96" t="s">
        <v>29</v>
      </c>
      <c r="O2296" t="s">
        <v>40</v>
      </c>
      <c r="P2296">
        <v>2</v>
      </c>
      <c r="Q2296">
        <v>3499.99</v>
      </c>
      <c r="R2296">
        <v>0.05</v>
      </c>
      <c r="S2296" t="s">
        <v>47</v>
      </c>
      <c r="T2296">
        <v>5</v>
      </c>
      <c r="U2296" t="s">
        <v>44</v>
      </c>
      <c r="V2296" t="s">
        <v>48</v>
      </c>
      <c r="W2296" t="s">
        <v>49</v>
      </c>
      <c r="X2296" t="s">
        <v>50</v>
      </c>
    </row>
    <row r="2297" spans="1:24" hidden="1" x14ac:dyDescent="0.25">
      <c r="A2297">
        <v>1163</v>
      </c>
      <c r="B2297" t="s">
        <v>3223</v>
      </c>
      <c r="C2297" t="s">
        <v>3236</v>
      </c>
      <c r="D2297">
        <v>4</v>
      </c>
      <c r="E2297" t="s">
        <v>23</v>
      </c>
      <c r="F2297" t="s">
        <v>3247</v>
      </c>
      <c r="G2297" t="s">
        <v>44</v>
      </c>
      <c r="H2297" t="s">
        <v>1195</v>
      </c>
      <c r="I2297" t="s">
        <v>3248</v>
      </c>
      <c r="J2297" t="s">
        <v>1866</v>
      </c>
      <c r="K2297">
        <f>COUNTIFS(Bike_Data[Product Name],Bike_Data[[#This Row],[Product Name]])</f>
        <v>17</v>
      </c>
      <c r="L2297">
        <f>_xlfn.RANK.EQ(Bike_Data[[#This Row],[Product Name Count]],Bike_Data[Product Name Count])</f>
        <v>3886</v>
      </c>
      <c r="M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297" t="s">
        <v>1867</v>
      </c>
      <c r="O2297" t="s">
        <v>30</v>
      </c>
      <c r="P2297">
        <v>2</v>
      </c>
      <c r="Q2297">
        <v>749.99</v>
      </c>
      <c r="R2297">
        <v>0.1</v>
      </c>
      <c r="S2297" t="s">
        <v>47</v>
      </c>
      <c r="T2297">
        <v>19</v>
      </c>
      <c r="U2297" t="s">
        <v>44</v>
      </c>
      <c r="V2297" t="s">
        <v>48</v>
      </c>
      <c r="W2297" t="s">
        <v>49</v>
      </c>
      <c r="X2297" t="s">
        <v>50</v>
      </c>
    </row>
    <row r="2298" spans="1:24" hidden="1" x14ac:dyDescent="0.25">
      <c r="A2298">
        <v>1164</v>
      </c>
      <c r="B2298" t="s">
        <v>3223</v>
      </c>
      <c r="C2298" t="s">
        <v>3226</v>
      </c>
      <c r="D2298">
        <v>4</v>
      </c>
      <c r="E2298" t="s">
        <v>23</v>
      </c>
      <c r="F2298" t="s">
        <v>3249</v>
      </c>
      <c r="G2298" t="s">
        <v>44</v>
      </c>
      <c r="H2298" t="s">
        <v>220</v>
      </c>
      <c r="I2298" t="s">
        <v>3250</v>
      </c>
      <c r="J2298" t="s">
        <v>38</v>
      </c>
      <c r="K2298">
        <f>COUNTIFS(Bike_Data[Product Name],Bike_Data[[#This Row],[Product Name]])</f>
        <v>85</v>
      </c>
      <c r="L2298">
        <f>_xlfn.RANK.EQ(Bike_Data[[#This Row],[Product Name Count]],Bike_Data[Product Name Count])</f>
        <v>2001</v>
      </c>
      <c r="M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298" t="s">
        <v>39</v>
      </c>
      <c r="O2298" t="s">
        <v>40</v>
      </c>
      <c r="P2298">
        <v>1</v>
      </c>
      <c r="Q2298">
        <v>1799.99</v>
      </c>
      <c r="R2298">
        <v>0.2</v>
      </c>
      <c r="S2298" t="s">
        <v>47</v>
      </c>
      <c r="T2298">
        <v>1</v>
      </c>
      <c r="U2298" t="s">
        <v>44</v>
      </c>
      <c r="V2298" t="s">
        <v>48</v>
      </c>
      <c r="W2298" t="s">
        <v>49</v>
      </c>
      <c r="X2298" t="s">
        <v>50</v>
      </c>
    </row>
    <row r="2299" spans="1:24" hidden="1" x14ac:dyDescent="0.25">
      <c r="A2299">
        <v>1164</v>
      </c>
      <c r="B2299" t="s">
        <v>3223</v>
      </c>
      <c r="C2299" t="s">
        <v>3226</v>
      </c>
      <c r="D2299">
        <v>4</v>
      </c>
      <c r="E2299" t="s">
        <v>23</v>
      </c>
      <c r="F2299" t="s">
        <v>3249</v>
      </c>
      <c r="G2299" t="s">
        <v>44</v>
      </c>
      <c r="H2299" t="s">
        <v>220</v>
      </c>
      <c r="I2299" t="s">
        <v>3250</v>
      </c>
      <c r="J2299" t="s">
        <v>1869</v>
      </c>
      <c r="K2299">
        <f>COUNTIFS(Bike_Data[Product Name],Bike_Data[[#This Row],[Product Name]])</f>
        <v>28</v>
      </c>
      <c r="L2299">
        <f>_xlfn.RANK.EQ(Bike_Data[[#This Row],[Product Name Count]],Bike_Data[Product Name Count])</f>
        <v>2595</v>
      </c>
      <c r="M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299" t="s">
        <v>70</v>
      </c>
      <c r="O2299" t="s">
        <v>1861</v>
      </c>
      <c r="P2299">
        <v>2</v>
      </c>
      <c r="Q2299">
        <v>551.99</v>
      </c>
      <c r="R2299">
        <v>0.05</v>
      </c>
      <c r="S2299" t="s">
        <v>47</v>
      </c>
      <c r="T2299">
        <v>1</v>
      </c>
      <c r="U2299" t="s">
        <v>44</v>
      </c>
      <c r="V2299" t="s">
        <v>48</v>
      </c>
      <c r="W2299" t="s">
        <v>49</v>
      </c>
      <c r="X2299" t="s">
        <v>50</v>
      </c>
    </row>
    <row r="2300" spans="1:24" hidden="1" x14ac:dyDescent="0.25">
      <c r="A2300">
        <v>1164</v>
      </c>
      <c r="B2300" t="s">
        <v>3223</v>
      </c>
      <c r="C2300" t="s">
        <v>3226</v>
      </c>
      <c r="D2300">
        <v>4</v>
      </c>
      <c r="E2300" t="s">
        <v>23</v>
      </c>
      <c r="F2300" t="s">
        <v>3249</v>
      </c>
      <c r="G2300" t="s">
        <v>44</v>
      </c>
      <c r="H2300" t="s">
        <v>220</v>
      </c>
      <c r="I2300" t="s">
        <v>3250</v>
      </c>
      <c r="J2300" t="s">
        <v>1914</v>
      </c>
      <c r="K2300">
        <f>COUNTIFS(Bike_Data[Product Name],Bike_Data[[#This Row],[Product Name]])</f>
        <v>27</v>
      </c>
      <c r="L2300">
        <f>_xlfn.RANK.EQ(Bike_Data[[#This Row],[Product Name Count]],Bike_Data[Product Name Count])</f>
        <v>2735</v>
      </c>
      <c r="M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0" t="s">
        <v>36</v>
      </c>
      <c r="O2300" t="s">
        <v>1861</v>
      </c>
      <c r="P2300">
        <v>1</v>
      </c>
      <c r="Q2300">
        <v>647.99</v>
      </c>
      <c r="R2300">
        <v>0.05</v>
      </c>
      <c r="S2300" t="s">
        <v>47</v>
      </c>
      <c r="T2300">
        <v>4</v>
      </c>
      <c r="U2300" t="s">
        <v>44</v>
      </c>
      <c r="V2300" t="s">
        <v>48</v>
      </c>
      <c r="W2300" t="s">
        <v>49</v>
      </c>
      <c r="X2300" t="s">
        <v>50</v>
      </c>
    </row>
    <row r="2301" spans="1:24" hidden="1" x14ac:dyDescent="0.25">
      <c r="A2301">
        <v>1164</v>
      </c>
      <c r="B2301" t="s">
        <v>3223</v>
      </c>
      <c r="C2301" t="s">
        <v>3226</v>
      </c>
      <c r="D2301">
        <v>4</v>
      </c>
      <c r="E2301" t="s">
        <v>23</v>
      </c>
      <c r="F2301" t="s">
        <v>3249</v>
      </c>
      <c r="G2301" t="s">
        <v>44</v>
      </c>
      <c r="H2301" t="s">
        <v>220</v>
      </c>
      <c r="I2301" t="s">
        <v>3250</v>
      </c>
      <c r="J2301" t="s">
        <v>2129</v>
      </c>
      <c r="K2301">
        <f>COUNTIFS(Bike_Data[Product Name],Bike_Data[[#This Row],[Product Name]])</f>
        <v>16</v>
      </c>
      <c r="L2301">
        <f>_xlfn.RANK.EQ(Bike_Data[[#This Row],[Product Name Count]],Bike_Data[Product Name Count])</f>
        <v>3937</v>
      </c>
      <c r="M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01" t="s">
        <v>39</v>
      </c>
      <c r="O2301" t="s">
        <v>1857</v>
      </c>
      <c r="P2301">
        <v>2</v>
      </c>
      <c r="Q2301">
        <v>539.99</v>
      </c>
      <c r="R2301">
        <v>0.05</v>
      </c>
      <c r="S2301" t="s">
        <v>47</v>
      </c>
      <c r="T2301">
        <v>24</v>
      </c>
      <c r="U2301" t="s">
        <v>44</v>
      </c>
      <c r="V2301" t="s">
        <v>48</v>
      </c>
      <c r="W2301" t="s">
        <v>49</v>
      </c>
      <c r="X2301" t="s">
        <v>50</v>
      </c>
    </row>
    <row r="2302" spans="1:24" hidden="1" x14ac:dyDescent="0.25">
      <c r="A2302">
        <v>1165</v>
      </c>
      <c r="B2302" t="s">
        <v>3236</v>
      </c>
      <c r="C2302" t="s">
        <v>3251</v>
      </c>
      <c r="D2302">
        <v>4</v>
      </c>
      <c r="E2302" t="s">
        <v>23</v>
      </c>
      <c r="F2302" t="s">
        <v>3252</v>
      </c>
      <c r="G2302" t="s">
        <v>44</v>
      </c>
      <c r="H2302" t="s">
        <v>930</v>
      </c>
      <c r="I2302" t="s">
        <v>3253</v>
      </c>
      <c r="J2302" t="s">
        <v>1860</v>
      </c>
      <c r="K2302">
        <f>COUNTIFS(Bike_Data[Product Name],Bike_Data[[#This Row],[Product Name]])</f>
        <v>46</v>
      </c>
      <c r="L2302">
        <f>_xlfn.RANK.EQ(Bike_Data[[#This Row],[Product Name Count]],Bike_Data[Product Name Count])</f>
        <v>2374</v>
      </c>
      <c r="M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2" t="s">
        <v>36</v>
      </c>
      <c r="O2302" t="s">
        <v>1861</v>
      </c>
      <c r="P2302">
        <v>1</v>
      </c>
      <c r="Q2302">
        <v>449.99</v>
      </c>
      <c r="R2302">
        <v>7.0000000000000007E-2</v>
      </c>
      <c r="S2302" t="s">
        <v>47</v>
      </c>
      <c r="T2302">
        <v>23</v>
      </c>
      <c r="U2302" t="s">
        <v>44</v>
      </c>
      <c r="V2302" t="s">
        <v>48</v>
      </c>
      <c r="W2302" t="s">
        <v>49</v>
      </c>
      <c r="X2302" t="s">
        <v>55</v>
      </c>
    </row>
    <row r="2303" spans="1:24" hidden="1" x14ac:dyDescent="0.25">
      <c r="A2303">
        <v>1165</v>
      </c>
      <c r="B2303" t="s">
        <v>3236</v>
      </c>
      <c r="C2303" t="s">
        <v>3251</v>
      </c>
      <c r="D2303">
        <v>4</v>
      </c>
      <c r="E2303" t="s">
        <v>23</v>
      </c>
      <c r="F2303" t="s">
        <v>3252</v>
      </c>
      <c r="G2303" t="s">
        <v>44</v>
      </c>
      <c r="H2303" t="s">
        <v>930</v>
      </c>
      <c r="I2303" t="s">
        <v>3253</v>
      </c>
      <c r="J2303" t="s">
        <v>2189</v>
      </c>
      <c r="K2303">
        <f>COUNTIFS(Bike_Data[Product Name],Bike_Data[[#This Row],[Product Name]])</f>
        <v>35</v>
      </c>
      <c r="L2303">
        <f>_xlfn.RANK.EQ(Bike_Data[[#This Row],[Product Name Count]],Bike_Data[Product Name Count])</f>
        <v>2465</v>
      </c>
      <c r="M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3" t="s">
        <v>36</v>
      </c>
      <c r="O2303" t="s">
        <v>1861</v>
      </c>
      <c r="P2303">
        <v>2</v>
      </c>
      <c r="Q2303">
        <v>346.99</v>
      </c>
      <c r="R2303">
        <v>7.0000000000000007E-2</v>
      </c>
      <c r="S2303" t="s">
        <v>47</v>
      </c>
      <c r="T2303">
        <v>16</v>
      </c>
      <c r="U2303" t="s">
        <v>44</v>
      </c>
      <c r="V2303" t="s">
        <v>48</v>
      </c>
      <c r="W2303" t="s">
        <v>49</v>
      </c>
      <c r="X2303" t="s">
        <v>55</v>
      </c>
    </row>
    <row r="2304" spans="1:24" hidden="1" x14ac:dyDescent="0.25">
      <c r="A2304">
        <v>1166</v>
      </c>
      <c r="B2304" t="s">
        <v>3226</v>
      </c>
      <c r="C2304" t="s">
        <v>3235</v>
      </c>
      <c r="D2304">
        <v>4</v>
      </c>
      <c r="E2304" t="s">
        <v>23</v>
      </c>
      <c r="F2304" t="s">
        <v>3254</v>
      </c>
      <c r="G2304" t="s">
        <v>44</v>
      </c>
      <c r="H2304" t="s">
        <v>1207</v>
      </c>
      <c r="I2304" t="s">
        <v>3255</v>
      </c>
      <c r="J2304" t="s">
        <v>1869</v>
      </c>
      <c r="K2304">
        <f>COUNTIFS(Bike_Data[Product Name],Bike_Data[[#This Row],[Product Name]])</f>
        <v>28</v>
      </c>
      <c r="L2304">
        <f>_xlfn.RANK.EQ(Bike_Data[[#This Row],[Product Name Count]],Bike_Data[Product Name Count])</f>
        <v>2595</v>
      </c>
      <c r="M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4" t="s">
        <v>70</v>
      </c>
      <c r="O2304" t="s">
        <v>1861</v>
      </c>
      <c r="P2304">
        <v>2</v>
      </c>
      <c r="Q2304">
        <v>551.99</v>
      </c>
      <c r="R2304">
        <v>7.0000000000000007E-2</v>
      </c>
      <c r="S2304" t="s">
        <v>47</v>
      </c>
      <c r="T2304">
        <v>1</v>
      </c>
      <c r="U2304" t="s">
        <v>44</v>
      </c>
      <c r="V2304" t="s">
        <v>48</v>
      </c>
      <c r="W2304" t="s">
        <v>49</v>
      </c>
      <c r="X2304" t="s">
        <v>55</v>
      </c>
    </row>
    <row r="2305" spans="1:24" hidden="1" x14ac:dyDescent="0.25">
      <c r="A2305">
        <v>1168</v>
      </c>
      <c r="B2305" t="s">
        <v>3235</v>
      </c>
      <c r="C2305" t="s">
        <v>3256</v>
      </c>
      <c r="D2305">
        <v>4</v>
      </c>
      <c r="E2305" t="s">
        <v>23</v>
      </c>
      <c r="F2305" t="s">
        <v>3259</v>
      </c>
      <c r="G2305" t="s">
        <v>44</v>
      </c>
      <c r="H2305" t="s">
        <v>2200</v>
      </c>
      <c r="I2305" t="s">
        <v>3260</v>
      </c>
      <c r="J2305" t="s">
        <v>118</v>
      </c>
      <c r="K2305">
        <f>COUNTIFS(Bike_Data[Product Name],Bike_Data[[#This Row],[Product Name]])</f>
        <v>100</v>
      </c>
      <c r="L2305">
        <f>_xlfn.RANK.EQ(Bike_Data[[#This Row],[Product Name Count]],Bike_Data[Product Name Count])</f>
        <v>1064</v>
      </c>
      <c r="M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05" t="s">
        <v>87</v>
      </c>
      <c r="O2305" t="s">
        <v>37</v>
      </c>
      <c r="P2305">
        <v>2</v>
      </c>
      <c r="Q2305">
        <v>299.99</v>
      </c>
      <c r="R2305">
        <v>0.1</v>
      </c>
      <c r="S2305" t="s">
        <v>47</v>
      </c>
      <c r="T2305">
        <v>12</v>
      </c>
      <c r="U2305" t="s">
        <v>44</v>
      </c>
      <c r="V2305" t="s">
        <v>48</v>
      </c>
      <c r="W2305" t="s">
        <v>49</v>
      </c>
      <c r="X2305" t="s">
        <v>50</v>
      </c>
    </row>
    <row r="2306" spans="1:24" hidden="1" x14ac:dyDescent="0.25">
      <c r="A2306">
        <v>1168</v>
      </c>
      <c r="B2306" t="s">
        <v>3235</v>
      </c>
      <c r="C2306" t="s">
        <v>3256</v>
      </c>
      <c r="D2306">
        <v>4</v>
      </c>
      <c r="E2306" t="s">
        <v>23</v>
      </c>
      <c r="F2306" t="s">
        <v>3259</v>
      </c>
      <c r="G2306" t="s">
        <v>44</v>
      </c>
      <c r="H2306" t="s">
        <v>2200</v>
      </c>
      <c r="I2306" t="s">
        <v>3260</v>
      </c>
      <c r="J2306" t="s">
        <v>82</v>
      </c>
      <c r="K2306">
        <f>COUNTIFS(Bike_Data[Product Name],Bike_Data[[#This Row],[Product Name]])</f>
        <v>91</v>
      </c>
      <c r="L2306">
        <f>_xlfn.RANK.EQ(Bike_Data[[#This Row],[Product Name Count]],Bike_Data[Product Name Count])</f>
        <v>1553</v>
      </c>
      <c r="M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06" t="s">
        <v>36</v>
      </c>
      <c r="O2306" t="s">
        <v>37</v>
      </c>
      <c r="P2306">
        <v>2</v>
      </c>
      <c r="Q2306">
        <v>529.99</v>
      </c>
      <c r="R2306">
        <v>0.05</v>
      </c>
      <c r="S2306" t="s">
        <v>47</v>
      </c>
      <c r="T2306">
        <v>6</v>
      </c>
      <c r="U2306" t="s">
        <v>44</v>
      </c>
      <c r="V2306" t="s">
        <v>48</v>
      </c>
      <c r="W2306" t="s">
        <v>49</v>
      </c>
      <c r="X2306" t="s">
        <v>50</v>
      </c>
    </row>
    <row r="2307" spans="1:24" hidden="1" x14ac:dyDescent="0.25">
      <c r="A2307">
        <v>1168</v>
      </c>
      <c r="B2307" t="s">
        <v>3235</v>
      </c>
      <c r="C2307" t="s">
        <v>3256</v>
      </c>
      <c r="D2307">
        <v>4</v>
      </c>
      <c r="E2307" t="s">
        <v>23</v>
      </c>
      <c r="F2307" t="s">
        <v>3259</v>
      </c>
      <c r="G2307" t="s">
        <v>44</v>
      </c>
      <c r="H2307" t="s">
        <v>2200</v>
      </c>
      <c r="I2307" t="s">
        <v>3260</v>
      </c>
      <c r="J2307" t="s">
        <v>2008</v>
      </c>
      <c r="K2307">
        <f>COUNTIFS(Bike_Data[Product Name],Bike_Data[[#This Row],[Product Name]])</f>
        <v>34</v>
      </c>
      <c r="L2307">
        <f>_xlfn.RANK.EQ(Bike_Data[[#This Row],[Product Name Count]],Bike_Data[Product Name Count])</f>
        <v>2500</v>
      </c>
      <c r="M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7" t="s">
        <v>70</v>
      </c>
      <c r="O2307" t="s">
        <v>1861</v>
      </c>
      <c r="P2307">
        <v>2</v>
      </c>
      <c r="Q2307">
        <v>416.99</v>
      </c>
      <c r="R2307">
        <v>0.2</v>
      </c>
      <c r="S2307" t="s">
        <v>47</v>
      </c>
      <c r="T2307">
        <v>29</v>
      </c>
      <c r="U2307" t="s">
        <v>44</v>
      </c>
      <c r="V2307" t="s">
        <v>48</v>
      </c>
      <c r="W2307" t="s">
        <v>49</v>
      </c>
      <c r="X2307" t="s">
        <v>50</v>
      </c>
    </row>
    <row r="2308" spans="1:24" hidden="1" x14ac:dyDescent="0.25">
      <c r="A2308">
        <v>1168</v>
      </c>
      <c r="B2308" t="s">
        <v>3235</v>
      </c>
      <c r="C2308" t="s">
        <v>3256</v>
      </c>
      <c r="D2308">
        <v>4</v>
      </c>
      <c r="E2308" t="s">
        <v>23</v>
      </c>
      <c r="F2308" t="s">
        <v>3259</v>
      </c>
      <c r="G2308" t="s">
        <v>44</v>
      </c>
      <c r="H2308" t="s">
        <v>2200</v>
      </c>
      <c r="I2308" t="s">
        <v>3260</v>
      </c>
      <c r="J2308" t="s">
        <v>2042</v>
      </c>
      <c r="K2308">
        <f>COUNTIFS(Bike_Data[Product Name],Bike_Data[[#This Row],[Product Name]])</f>
        <v>23</v>
      </c>
      <c r="L2308">
        <f>_xlfn.RANK.EQ(Bike_Data[[#This Row],[Product Name Count]],Bike_Data[Product Name Count])</f>
        <v>3237</v>
      </c>
      <c r="M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08" t="s">
        <v>36</v>
      </c>
      <c r="O2308" t="s">
        <v>37</v>
      </c>
      <c r="P2308">
        <v>1</v>
      </c>
      <c r="Q2308">
        <v>659.99</v>
      </c>
      <c r="R2308">
        <v>0.2</v>
      </c>
      <c r="S2308" t="s">
        <v>47</v>
      </c>
      <c r="T2308">
        <v>4</v>
      </c>
      <c r="U2308" t="s">
        <v>44</v>
      </c>
      <c r="V2308" t="s">
        <v>48</v>
      </c>
      <c r="W2308" t="s">
        <v>49</v>
      </c>
      <c r="X2308" t="s">
        <v>50</v>
      </c>
    </row>
    <row r="2309" spans="1:24" hidden="1" x14ac:dyDescent="0.25">
      <c r="A2309">
        <v>1168</v>
      </c>
      <c r="B2309" t="s">
        <v>3235</v>
      </c>
      <c r="C2309" t="s">
        <v>3256</v>
      </c>
      <c r="D2309">
        <v>4</v>
      </c>
      <c r="E2309" t="s">
        <v>23</v>
      </c>
      <c r="F2309" t="s">
        <v>3259</v>
      </c>
      <c r="G2309" t="s">
        <v>44</v>
      </c>
      <c r="H2309" t="s">
        <v>2200</v>
      </c>
      <c r="I2309" t="s">
        <v>3260</v>
      </c>
      <c r="J2309" t="s">
        <v>2013</v>
      </c>
      <c r="K2309">
        <f>COUNTIFS(Bike_Data[Product Name],Bike_Data[[#This Row],[Product Name]])</f>
        <v>19</v>
      </c>
      <c r="L2309">
        <f>_xlfn.RANK.EQ(Bike_Data[[#This Row],[Product Name Count]],Bike_Data[Product Name Count])</f>
        <v>3683</v>
      </c>
      <c r="M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09" t="s">
        <v>1867</v>
      </c>
      <c r="O2309" t="s">
        <v>40</v>
      </c>
      <c r="P2309">
        <v>1</v>
      </c>
      <c r="Q2309">
        <v>6499.99</v>
      </c>
      <c r="R2309">
        <v>7.0000000000000007E-2</v>
      </c>
      <c r="S2309" t="s">
        <v>47</v>
      </c>
      <c r="T2309">
        <v>8</v>
      </c>
      <c r="U2309" t="s">
        <v>44</v>
      </c>
      <c r="V2309" t="s">
        <v>48</v>
      </c>
      <c r="W2309" t="s">
        <v>49</v>
      </c>
      <c r="X2309" t="s">
        <v>50</v>
      </c>
    </row>
    <row r="2310" spans="1:24" hidden="1" x14ac:dyDescent="0.25">
      <c r="A2310">
        <v>1169</v>
      </c>
      <c r="B2310" t="s">
        <v>3235</v>
      </c>
      <c r="C2310" t="s">
        <v>3261</v>
      </c>
      <c r="D2310">
        <v>4</v>
      </c>
      <c r="E2310" t="s">
        <v>23</v>
      </c>
      <c r="F2310" t="s">
        <v>3262</v>
      </c>
      <c r="G2310" t="s">
        <v>44</v>
      </c>
      <c r="H2310" t="s">
        <v>680</v>
      </c>
      <c r="I2310" t="s">
        <v>3263</v>
      </c>
      <c r="J2310" t="s">
        <v>2030</v>
      </c>
      <c r="K2310">
        <f>COUNTIFS(Bike_Data[Product Name],Bike_Data[[#This Row],[Product Name]])</f>
        <v>28</v>
      </c>
      <c r="L2310">
        <f>_xlfn.RANK.EQ(Bike_Data[[#This Row],[Product Name Count]],Bike_Data[Product Name Count])</f>
        <v>2595</v>
      </c>
      <c r="M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10" t="s">
        <v>87</v>
      </c>
      <c r="O2310" t="s">
        <v>40</v>
      </c>
      <c r="P2310">
        <v>2</v>
      </c>
      <c r="Q2310">
        <v>349.99</v>
      </c>
      <c r="R2310">
        <v>0.2</v>
      </c>
      <c r="S2310" t="s">
        <v>47</v>
      </c>
      <c r="T2310">
        <v>0</v>
      </c>
      <c r="U2310" t="s">
        <v>44</v>
      </c>
      <c r="V2310" t="s">
        <v>48</v>
      </c>
      <c r="W2310" t="s">
        <v>49</v>
      </c>
      <c r="X2310" t="s">
        <v>55</v>
      </c>
    </row>
    <row r="2311" spans="1:24" hidden="1" x14ac:dyDescent="0.25">
      <c r="A2311">
        <v>1169</v>
      </c>
      <c r="B2311" t="s">
        <v>3235</v>
      </c>
      <c r="C2311" t="s">
        <v>3261</v>
      </c>
      <c r="D2311">
        <v>4</v>
      </c>
      <c r="E2311" t="s">
        <v>23</v>
      </c>
      <c r="F2311" t="s">
        <v>3262</v>
      </c>
      <c r="G2311" t="s">
        <v>44</v>
      </c>
      <c r="H2311" t="s">
        <v>680</v>
      </c>
      <c r="I2311" t="s">
        <v>3263</v>
      </c>
      <c r="J2311" t="s">
        <v>1984</v>
      </c>
      <c r="K2311">
        <f>COUNTIFS(Bike_Data[Product Name],Bike_Data[[#This Row],[Product Name]])</f>
        <v>26</v>
      </c>
      <c r="L2311">
        <f>_xlfn.RANK.EQ(Bike_Data[[#This Row],[Product Name Count]],Bike_Data[Product Name Count])</f>
        <v>2762</v>
      </c>
      <c r="M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11" t="s">
        <v>1867</v>
      </c>
      <c r="O2311" t="s">
        <v>40</v>
      </c>
      <c r="P2311">
        <v>2</v>
      </c>
      <c r="Q2311">
        <v>4999.99</v>
      </c>
      <c r="R2311">
        <v>0.1</v>
      </c>
      <c r="S2311" t="s">
        <v>47</v>
      </c>
      <c r="T2311">
        <v>15</v>
      </c>
      <c r="U2311" t="s">
        <v>44</v>
      </c>
      <c r="V2311" t="s">
        <v>48</v>
      </c>
      <c r="W2311" t="s">
        <v>49</v>
      </c>
      <c r="X2311" t="s">
        <v>55</v>
      </c>
    </row>
    <row r="2312" spans="1:24" hidden="1" x14ac:dyDescent="0.25">
      <c r="A2312">
        <v>1169</v>
      </c>
      <c r="B2312" t="s">
        <v>3235</v>
      </c>
      <c r="C2312" t="s">
        <v>3261</v>
      </c>
      <c r="D2312">
        <v>4</v>
      </c>
      <c r="E2312" t="s">
        <v>23</v>
      </c>
      <c r="F2312" t="s">
        <v>3262</v>
      </c>
      <c r="G2312" t="s">
        <v>44</v>
      </c>
      <c r="H2312" t="s">
        <v>680</v>
      </c>
      <c r="I2312" t="s">
        <v>3263</v>
      </c>
      <c r="J2312" t="s">
        <v>2039</v>
      </c>
      <c r="K2312">
        <f>COUNTIFS(Bike_Data[Product Name],Bike_Data[[#This Row],[Product Name]])</f>
        <v>24</v>
      </c>
      <c r="L2312">
        <f>_xlfn.RANK.EQ(Bike_Data[[#This Row],[Product Name Count]],Bike_Data[Product Name Count])</f>
        <v>3069</v>
      </c>
      <c r="M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12" t="s">
        <v>36</v>
      </c>
      <c r="O2312" t="s">
        <v>37</v>
      </c>
      <c r="P2312">
        <v>2</v>
      </c>
      <c r="Q2312">
        <v>1099.99</v>
      </c>
      <c r="R2312">
        <v>0.2</v>
      </c>
      <c r="S2312" t="s">
        <v>47</v>
      </c>
      <c r="T2312">
        <v>19</v>
      </c>
      <c r="U2312" t="s">
        <v>44</v>
      </c>
      <c r="V2312" t="s">
        <v>48</v>
      </c>
      <c r="W2312" t="s">
        <v>49</v>
      </c>
      <c r="X2312" t="s">
        <v>55</v>
      </c>
    </row>
    <row r="2313" spans="1:24" hidden="1" x14ac:dyDescent="0.25">
      <c r="A2313">
        <v>1169</v>
      </c>
      <c r="B2313" t="s">
        <v>3235</v>
      </c>
      <c r="C2313" t="s">
        <v>3261</v>
      </c>
      <c r="D2313">
        <v>4</v>
      </c>
      <c r="E2313" t="s">
        <v>23</v>
      </c>
      <c r="F2313" t="s">
        <v>3262</v>
      </c>
      <c r="G2313" t="s">
        <v>44</v>
      </c>
      <c r="H2313" t="s">
        <v>680</v>
      </c>
      <c r="I2313" t="s">
        <v>3263</v>
      </c>
      <c r="J2313" t="s">
        <v>2013</v>
      </c>
      <c r="K2313">
        <f>COUNTIFS(Bike_Data[Product Name],Bike_Data[[#This Row],[Product Name]])</f>
        <v>19</v>
      </c>
      <c r="L2313">
        <f>_xlfn.RANK.EQ(Bike_Data[[#This Row],[Product Name Count]],Bike_Data[Product Name Count])</f>
        <v>3683</v>
      </c>
      <c r="M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13" t="s">
        <v>1867</v>
      </c>
      <c r="O2313" t="s">
        <v>40</v>
      </c>
      <c r="P2313">
        <v>1</v>
      </c>
      <c r="Q2313">
        <v>6499.99</v>
      </c>
      <c r="R2313">
        <v>0.05</v>
      </c>
      <c r="S2313" t="s">
        <v>47</v>
      </c>
      <c r="T2313">
        <v>8</v>
      </c>
      <c r="U2313" t="s">
        <v>44</v>
      </c>
      <c r="V2313" t="s">
        <v>48</v>
      </c>
      <c r="W2313" t="s">
        <v>49</v>
      </c>
      <c r="X2313" t="s">
        <v>55</v>
      </c>
    </row>
    <row r="2314" spans="1:24" hidden="1" x14ac:dyDescent="0.25">
      <c r="A2314">
        <v>1170</v>
      </c>
      <c r="B2314" t="s">
        <v>3251</v>
      </c>
      <c r="C2314" t="s">
        <v>3256</v>
      </c>
      <c r="D2314">
        <v>4</v>
      </c>
      <c r="E2314" t="s">
        <v>23</v>
      </c>
      <c r="F2314" t="s">
        <v>3264</v>
      </c>
      <c r="G2314" t="s">
        <v>44</v>
      </c>
      <c r="H2314" t="s">
        <v>1553</v>
      </c>
      <c r="I2314" t="s">
        <v>3265</v>
      </c>
      <c r="J2314" t="s">
        <v>82</v>
      </c>
      <c r="K2314">
        <f>COUNTIFS(Bike_Data[Product Name],Bike_Data[[#This Row],[Product Name]])</f>
        <v>91</v>
      </c>
      <c r="L2314">
        <f>_xlfn.RANK.EQ(Bike_Data[[#This Row],[Product Name Count]],Bike_Data[Product Name Count])</f>
        <v>1553</v>
      </c>
      <c r="M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14" t="s">
        <v>36</v>
      </c>
      <c r="O2314" t="s">
        <v>37</v>
      </c>
      <c r="P2314">
        <v>1</v>
      </c>
      <c r="Q2314">
        <v>529.99</v>
      </c>
      <c r="R2314">
        <v>0.1</v>
      </c>
      <c r="S2314" t="s">
        <v>47</v>
      </c>
      <c r="T2314">
        <v>6</v>
      </c>
      <c r="U2314" t="s">
        <v>44</v>
      </c>
      <c r="V2314" t="s">
        <v>48</v>
      </c>
      <c r="W2314" t="s">
        <v>49</v>
      </c>
      <c r="X2314" t="s">
        <v>50</v>
      </c>
    </row>
    <row r="2315" spans="1:24" hidden="1" x14ac:dyDescent="0.25">
      <c r="A2315">
        <v>1170</v>
      </c>
      <c r="B2315" t="s">
        <v>3251</v>
      </c>
      <c r="C2315" t="s">
        <v>3256</v>
      </c>
      <c r="D2315">
        <v>4</v>
      </c>
      <c r="E2315" t="s">
        <v>23</v>
      </c>
      <c r="F2315" t="s">
        <v>3264</v>
      </c>
      <c r="G2315" t="s">
        <v>44</v>
      </c>
      <c r="H2315" t="s">
        <v>1553</v>
      </c>
      <c r="I2315" t="s">
        <v>3265</v>
      </c>
      <c r="J2315" t="s">
        <v>1887</v>
      </c>
      <c r="K2315">
        <f>COUNTIFS(Bike_Data[Product Name],Bike_Data[[#This Row],[Product Name]])</f>
        <v>25</v>
      </c>
      <c r="L2315">
        <f>_xlfn.RANK.EQ(Bike_Data[[#This Row],[Product Name Count]],Bike_Data[Product Name Count])</f>
        <v>2944</v>
      </c>
      <c r="M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15" t="s">
        <v>29</v>
      </c>
      <c r="O2315" t="s">
        <v>40</v>
      </c>
      <c r="P2315">
        <v>2</v>
      </c>
      <c r="Q2315">
        <v>3499.99</v>
      </c>
      <c r="R2315">
        <v>0.1</v>
      </c>
      <c r="S2315" t="s">
        <v>47</v>
      </c>
      <c r="T2315">
        <v>4</v>
      </c>
      <c r="U2315" t="s">
        <v>44</v>
      </c>
      <c r="V2315" t="s">
        <v>48</v>
      </c>
      <c r="W2315" t="s">
        <v>49</v>
      </c>
      <c r="X2315" t="s">
        <v>50</v>
      </c>
    </row>
    <row r="2316" spans="1:24" hidden="1" x14ac:dyDescent="0.25">
      <c r="A2316">
        <v>1170</v>
      </c>
      <c r="B2316" t="s">
        <v>3251</v>
      </c>
      <c r="C2316" t="s">
        <v>3256</v>
      </c>
      <c r="D2316">
        <v>4</v>
      </c>
      <c r="E2316" t="s">
        <v>23</v>
      </c>
      <c r="F2316" t="s">
        <v>3264</v>
      </c>
      <c r="G2316" t="s">
        <v>44</v>
      </c>
      <c r="H2316" t="s">
        <v>1553</v>
      </c>
      <c r="I2316" t="s">
        <v>3265</v>
      </c>
      <c r="J2316" t="s">
        <v>1899</v>
      </c>
      <c r="K2316">
        <f>COUNTIFS(Bike_Data[Product Name],Bike_Data[[#This Row],[Product Name]])</f>
        <v>14</v>
      </c>
      <c r="L2316">
        <f>_xlfn.RANK.EQ(Bike_Data[[#This Row],[Product Name Count]],Bike_Data[Product Name Count])</f>
        <v>4078</v>
      </c>
      <c r="M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16" t="s">
        <v>39</v>
      </c>
      <c r="O2316" t="s">
        <v>40</v>
      </c>
      <c r="P2316">
        <v>2</v>
      </c>
      <c r="Q2316">
        <v>5299.99</v>
      </c>
      <c r="R2316">
        <v>0.05</v>
      </c>
      <c r="S2316" t="s">
        <v>47</v>
      </c>
      <c r="T2316">
        <v>0</v>
      </c>
      <c r="U2316" t="s">
        <v>44</v>
      </c>
      <c r="V2316" t="s">
        <v>48</v>
      </c>
      <c r="W2316" t="s">
        <v>49</v>
      </c>
      <c r="X2316" t="s">
        <v>50</v>
      </c>
    </row>
    <row r="2317" spans="1:24" hidden="1" x14ac:dyDescent="0.25">
      <c r="A2317">
        <v>1171</v>
      </c>
      <c r="B2317" t="s">
        <v>3251</v>
      </c>
      <c r="C2317" t="s">
        <v>3266</v>
      </c>
      <c r="D2317">
        <v>4</v>
      </c>
      <c r="E2317" t="s">
        <v>23</v>
      </c>
      <c r="F2317" t="s">
        <v>3267</v>
      </c>
      <c r="G2317" t="s">
        <v>44</v>
      </c>
      <c r="H2317" t="s">
        <v>651</v>
      </c>
      <c r="I2317" t="s">
        <v>3268</v>
      </c>
      <c r="J2317" t="s">
        <v>28</v>
      </c>
      <c r="K2317">
        <f>COUNTIFS(Bike_Data[Product Name],Bike_Data[[#This Row],[Product Name]])</f>
        <v>97</v>
      </c>
      <c r="L2317">
        <f>_xlfn.RANK.EQ(Bike_Data[[#This Row],[Product Name Count]],Bike_Data[Product Name Count])</f>
        <v>1262</v>
      </c>
      <c r="M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17" t="s">
        <v>29</v>
      </c>
      <c r="O2317" t="s">
        <v>30</v>
      </c>
      <c r="P2317">
        <v>2</v>
      </c>
      <c r="Q2317">
        <v>1549</v>
      </c>
      <c r="R2317">
        <v>7.0000000000000007E-2</v>
      </c>
      <c r="S2317" t="s">
        <v>47</v>
      </c>
      <c r="T2317">
        <v>13</v>
      </c>
      <c r="U2317" t="s">
        <v>44</v>
      </c>
      <c r="V2317" t="s">
        <v>48</v>
      </c>
      <c r="W2317" t="s">
        <v>49</v>
      </c>
      <c r="X2317" t="s">
        <v>50</v>
      </c>
    </row>
    <row r="2318" spans="1:24" hidden="1" x14ac:dyDescent="0.25">
      <c r="A2318">
        <v>1171</v>
      </c>
      <c r="B2318" t="s">
        <v>3251</v>
      </c>
      <c r="C2318" t="s">
        <v>3266</v>
      </c>
      <c r="D2318">
        <v>4</v>
      </c>
      <c r="E2318" t="s">
        <v>23</v>
      </c>
      <c r="F2318" t="s">
        <v>3267</v>
      </c>
      <c r="G2318" t="s">
        <v>44</v>
      </c>
      <c r="H2318" t="s">
        <v>651</v>
      </c>
      <c r="I2318" t="s">
        <v>3268</v>
      </c>
      <c r="J2318" t="s">
        <v>2136</v>
      </c>
      <c r="K2318">
        <f>COUNTIFS(Bike_Data[Product Name],Bike_Data[[#This Row],[Product Name]])</f>
        <v>26</v>
      </c>
      <c r="L2318">
        <f>_xlfn.RANK.EQ(Bike_Data[[#This Row],[Product Name Count]],Bike_Data[Product Name Count])</f>
        <v>2762</v>
      </c>
      <c r="M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18" t="s">
        <v>87</v>
      </c>
      <c r="O2318" t="s">
        <v>1857</v>
      </c>
      <c r="P2318">
        <v>2</v>
      </c>
      <c r="Q2318">
        <v>209.99</v>
      </c>
      <c r="R2318">
        <v>7.0000000000000007E-2</v>
      </c>
      <c r="S2318" t="s">
        <v>47</v>
      </c>
      <c r="T2318">
        <v>22</v>
      </c>
      <c r="U2318" t="s">
        <v>44</v>
      </c>
      <c r="V2318" t="s">
        <v>48</v>
      </c>
      <c r="W2318" t="s">
        <v>49</v>
      </c>
      <c r="X2318" t="s">
        <v>50</v>
      </c>
    </row>
    <row r="2319" spans="1:24" hidden="1" x14ac:dyDescent="0.25">
      <c r="A2319">
        <v>1171</v>
      </c>
      <c r="B2319" t="s">
        <v>3251</v>
      </c>
      <c r="C2319" t="s">
        <v>3266</v>
      </c>
      <c r="D2319">
        <v>4</v>
      </c>
      <c r="E2319" t="s">
        <v>23</v>
      </c>
      <c r="F2319" t="s">
        <v>3267</v>
      </c>
      <c r="G2319" t="s">
        <v>44</v>
      </c>
      <c r="H2319" t="s">
        <v>651</v>
      </c>
      <c r="I2319" t="s">
        <v>3268</v>
      </c>
      <c r="J2319" t="s">
        <v>1920</v>
      </c>
      <c r="K2319">
        <f>COUNTIFS(Bike_Data[Product Name],Bike_Data[[#This Row],[Product Name]])</f>
        <v>19</v>
      </c>
      <c r="L2319">
        <f>_xlfn.RANK.EQ(Bike_Data[[#This Row],[Product Name Count]],Bike_Data[Product Name Count])</f>
        <v>3683</v>
      </c>
      <c r="M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19" t="s">
        <v>87</v>
      </c>
      <c r="O2319" t="s">
        <v>1857</v>
      </c>
      <c r="P2319">
        <v>2</v>
      </c>
      <c r="Q2319">
        <v>249.99</v>
      </c>
      <c r="R2319">
        <v>0.2</v>
      </c>
      <c r="S2319" t="s">
        <v>47</v>
      </c>
      <c r="T2319">
        <v>2</v>
      </c>
      <c r="U2319" t="s">
        <v>44</v>
      </c>
      <c r="V2319" t="s">
        <v>48</v>
      </c>
      <c r="W2319" t="s">
        <v>49</v>
      </c>
      <c r="X2319" t="s">
        <v>50</v>
      </c>
    </row>
    <row r="2320" spans="1:24" hidden="1" x14ac:dyDescent="0.25">
      <c r="A2320">
        <v>1172</v>
      </c>
      <c r="B2320" t="s">
        <v>3261</v>
      </c>
      <c r="C2320" t="s">
        <v>3269</v>
      </c>
      <c r="D2320">
        <v>4</v>
      </c>
      <c r="E2320" t="s">
        <v>23</v>
      </c>
      <c r="F2320" t="s">
        <v>3270</v>
      </c>
      <c r="G2320" t="s">
        <v>44</v>
      </c>
      <c r="H2320" t="s">
        <v>2849</v>
      </c>
      <c r="I2320" t="s">
        <v>3271</v>
      </c>
      <c r="J2320" t="s">
        <v>1914</v>
      </c>
      <c r="K2320">
        <f>COUNTIFS(Bike_Data[Product Name],Bike_Data[[#This Row],[Product Name]])</f>
        <v>27</v>
      </c>
      <c r="L2320">
        <f>_xlfn.RANK.EQ(Bike_Data[[#This Row],[Product Name Count]],Bike_Data[Product Name Count])</f>
        <v>2735</v>
      </c>
      <c r="M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20" t="s">
        <v>36</v>
      </c>
      <c r="O2320" t="s">
        <v>1861</v>
      </c>
      <c r="P2320">
        <v>2</v>
      </c>
      <c r="Q2320">
        <v>647.99</v>
      </c>
      <c r="R2320">
        <v>7.0000000000000007E-2</v>
      </c>
      <c r="S2320" t="s">
        <v>47</v>
      </c>
      <c r="T2320">
        <v>4</v>
      </c>
      <c r="U2320" t="s">
        <v>44</v>
      </c>
      <c r="V2320" t="s">
        <v>48</v>
      </c>
      <c r="W2320" t="s">
        <v>49</v>
      </c>
      <c r="X2320" t="s">
        <v>55</v>
      </c>
    </row>
    <row r="2321" spans="1:24" hidden="1" x14ac:dyDescent="0.25">
      <c r="A2321">
        <v>1172</v>
      </c>
      <c r="B2321" t="s">
        <v>3261</v>
      </c>
      <c r="C2321" t="s">
        <v>3269</v>
      </c>
      <c r="D2321">
        <v>4</v>
      </c>
      <c r="E2321" t="s">
        <v>23</v>
      </c>
      <c r="F2321" t="s">
        <v>3270</v>
      </c>
      <c r="G2321" t="s">
        <v>44</v>
      </c>
      <c r="H2321" t="s">
        <v>2849</v>
      </c>
      <c r="I2321" t="s">
        <v>3271</v>
      </c>
      <c r="J2321" t="s">
        <v>2004</v>
      </c>
      <c r="K2321">
        <f>COUNTIFS(Bike_Data[Product Name],Bike_Data[[#This Row],[Product Name]])</f>
        <v>20</v>
      </c>
      <c r="L2321">
        <f>_xlfn.RANK.EQ(Bike_Data[[#This Row],[Product Name Count]],Bike_Data[Product Name Count])</f>
        <v>3563</v>
      </c>
      <c r="M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21" t="s">
        <v>70</v>
      </c>
      <c r="O2321" t="s">
        <v>1861</v>
      </c>
      <c r="P2321">
        <v>1</v>
      </c>
      <c r="Q2321">
        <v>481.99</v>
      </c>
      <c r="R2321">
        <v>0.2</v>
      </c>
      <c r="S2321" t="s">
        <v>47</v>
      </c>
      <c r="T2321">
        <v>26</v>
      </c>
      <c r="U2321" t="s">
        <v>44</v>
      </c>
      <c r="V2321" t="s">
        <v>48</v>
      </c>
      <c r="W2321" t="s">
        <v>49</v>
      </c>
      <c r="X2321" t="s">
        <v>55</v>
      </c>
    </row>
    <row r="2322" spans="1:24" hidden="1" x14ac:dyDescent="0.25">
      <c r="A2322">
        <v>1173</v>
      </c>
      <c r="B2322" t="s">
        <v>3266</v>
      </c>
      <c r="C2322" t="s">
        <v>3269</v>
      </c>
      <c r="D2322">
        <v>4</v>
      </c>
      <c r="E2322" t="s">
        <v>23</v>
      </c>
      <c r="F2322" t="s">
        <v>3272</v>
      </c>
      <c r="G2322" t="s">
        <v>44</v>
      </c>
      <c r="H2322" t="s">
        <v>425</v>
      </c>
      <c r="I2322" t="s">
        <v>3273</v>
      </c>
      <c r="J2322" t="s">
        <v>68</v>
      </c>
      <c r="K2322">
        <f>COUNTIFS(Bike_Data[Product Name],Bike_Data[[#This Row],[Product Name]])</f>
        <v>91</v>
      </c>
      <c r="L2322">
        <f>_xlfn.RANK.EQ(Bike_Data[[#This Row],[Product Name Count]],Bike_Data[Product Name Count])</f>
        <v>1553</v>
      </c>
      <c r="M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22" t="s">
        <v>36</v>
      </c>
      <c r="O2322" t="s">
        <v>69</v>
      </c>
      <c r="P2322">
        <v>1</v>
      </c>
      <c r="Q2322">
        <v>429</v>
      </c>
      <c r="R2322">
        <v>7.0000000000000007E-2</v>
      </c>
      <c r="S2322" t="s">
        <v>47</v>
      </c>
      <c r="T2322">
        <v>3</v>
      </c>
      <c r="U2322" t="s">
        <v>44</v>
      </c>
      <c r="V2322" t="s">
        <v>48</v>
      </c>
      <c r="W2322" t="s">
        <v>49</v>
      </c>
      <c r="X2322" t="s">
        <v>55</v>
      </c>
    </row>
    <row r="2323" spans="1:24" hidden="1" x14ac:dyDescent="0.25">
      <c r="A2323">
        <v>1173</v>
      </c>
      <c r="B2323" t="s">
        <v>3266</v>
      </c>
      <c r="C2323" t="s">
        <v>3269</v>
      </c>
      <c r="D2323">
        <v>4</v>
      </c>
      <c r="E2323" t="s">
        <v>23</v>
      </c>
      <c r="F2323" t="s">
        <v>3272</v>
      </c>
      <c r="G2323" t="s">
        <v>44</v>
      </c>
      <c r="H2323" t="s">
        <v>425</v>
      </c>
      <c r="I2323" t="s">
        <v>3273</v>
      </c>
      <c r="J2323" t="s">
        <v>1879</v>
      </c>
      <c r="K2323">
        <f>COUNTIFS(Bike_Data[Product Name],Bike_Data[[#This Row],[Product Name]])</f>
        <v>49</v>
      </c>
      <c r="L2323">
        <f>_xlfn.RANK.EQ(Bike_Data[[#This Row],[Product Name Count]],Bike_Data[Product Name Count])</f>
        <v>2325</v>
      </c>
      <c r="M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23" t="s">
        <v>87</v>
      </c>
      <c r="O2323" t="s">
        <v>37</v>
      </c>
      <c r="P2323">
        <v>1</v>
      </c>
      <c r="Q2323">
        <v>299.99</v>
      </c>
      <c r="R2323">
        <v>0.2</v>
      </c>
      <c r="S2323" t="s">
        <v>47</v>
      </c>
      <c r="T2323">
        <v>10</v>
      </c>
      <c r="U2323" t="s">
        <v>44</v>
      </c>
      <c r="V2323" t="s">
        <v>48</v>
      </c>
      <c r="W2323" t="s">
        <v>49</v>
      </c>
      <c r="X2323" t="s">
        <v>55</v>
      </c>
    </row>
    <row r="2324" spans="1:24" hidden="1" x14ac:dyDescent="0.25">
      <c r="A2324">
        <v>1173</v>
      </c>
      <c r="B2324" t="s">
        <v>3266</v>
      </c>
      <c r="C2324" t="s">
        <v>3269</v>
      </c>
      <c r="D2324">
        <v>4</v>
      </c>
      <c r="E2324" t="s">
        <v>23</v>
      </c>
      <c r="F2324" t="s">
        <v>3272</v>
      </c>
      <c r="G2324" t="s">
        <v>44</v>
      </c>
      <c r="H2324" t="s">
        <v>425</v>
      </c>
      <c r="I2324" t="s">
        <v>3273</v>
      </c>
      <c r="J2324" t="s">
        <v>1860</v>
      </c>
      <c r="K2324">
        <f>COUNTIFS(Bike_Data[Product Name],Bike_Data[[#This Row],[Product Name]])</f>
        <v>46</v>
      </c>
      <c r="L2324">
        <f>_xlfn.RANK.EQ(Bike_Data[[#This Row],[Product Name Count]],Bike_Data[Product Name Count])</f>
        <v>2374</v>
      </c>
      <c r="M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24" t="s">
        <v>36</v>
      </c>
      <c r="O2324" t="s">
        <v>1861</v>
      </c>
      <c r="P2324">
        <v>1</v>
      </c>
      <c r="Q2324">
        <v>449.99</v>
      </c>
      <c r="R2324">
        <v>0.05</v>
      </c>
      <c r="S2324" t="s">
        <v>47</v>
      </c>
      <c r="T2324">
        <v>23</v>
      </c>
      <c r="U2324" t="s">
        <v>44</v>
      </c>
      <c r="V2324" t="s">
        <v>48</v>
      </c>
      <c r="W2324" t="s">
        <v>49</v>
      </c>
      <c r="X2324" t="s">
        <v>55</v>
      </c>
    </row>
    <row r="2325" spans="1:24" hidden="1" x14ac:dyDescent="0.25">
      <c r="A2325">
        <v>1173</v>
      </c>
      <c r="B2325" t="s">
        <v>3266</v>
      </c>
      <c r="C2325" t="s">
        <v>3269</v>
      </c>
      <c r="D2325">
        <v>4</v>
      </c>
      <c r="E2325" t="s">
        <v>23</v>
      </c>
      <c r="F2325" t="s">
        <v>3272</v>
      </c>
      <c r="G2325" t="s">
        <v>44</v>
      </c>
      <c r="H2325" t="s">
        <v>425</v>
      </c>
      <c r="I2325" t="s">
        <v>3273</v>
      </c>
      <c r="J2325" t="s">
        <v>1869</v>
      </c>
      <c r="K2325">
        <f>COUNTIFS(Bike_Data[Product Name],Bike_Data[[#This Row],[Product Name]])</f>
        <v>28</v>
      </c>
      <c r="L2325">
        <f>_xlfn.RANK.EQ(Bike_Data[[#This Row],[Product Name Count]],Bike_Data[Product Name Count])</f>
        <v>2595</v>
      </c>
      <c r="M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25" t="s">
        <v>70</v>
      </c>
      <c r="O2325" t="s">
        <v>1861</v>
      </c>
      <c r="P2325">
        <v>2</v>
      </c>
      <c r="Q2325">
        <v>551.99</v>
      </c>
      <c r="R2325">
        <v>0.2</v>
      </c>
      <c r="S2325" t="s">
        <v>47</v>
      </c>
      <c r="T2325">
        <v>1</v>
      </c>
      <c r="U2325" t="s">
        <v>44</v>
      </c>
      <c r="V2325" t="s">
        <v>48</v>
      </c>
      <c r="W2325" t="s">
        <v>49</v>
      </c>
      <c r="X2325" t="s">
        <v>55</v>
      </c>
    </row>
    <row r="2326" spans="1:24" hidden="1" x14ac:dyDescent="0.25">
      <c r="A2326">
        <v>1174</v>
      </c>
      <c r="B2326" t="s">
        <v>3266</v>
      </c>
      <c r="C2326" t="s">
        <v>3274</v>
      </c>
      <c r="D2326">
        <v>4</v>
      </c>
      <c r="E2326" t="s">
        <v>23</v>
      </c>
      <c r="F2326" t="s">
        <v>3275</v>
      </c>
      <c r="G2326" t="s">
        <v>44</v>
      </c>
      <c r="H2326" t="s">
        <v>1009</v>
      </c>
      <c r="I2326" t="s">
        <v>3276</v>
      </c>
      <c r="J2326" t="s">
        <v>114</v>
      </c>
      <c r="K2326">
        <f>COUNTIFS(Bike_Data[Product Name],Bike_Data[[#This Row],[Product Name]])</f>
        <v>110</v>
      </c>
      <c r="L2326">
        <f>_xlfn.RANK.EQ(Bike_Data[[#This Row],[Product Name Count]],Bike_Data[Product Name Count])</f>
        <v>752</v>
      </c>
      <c r="M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26" t="s">
        <v>39</v>
      </c>
      <c r="O2326" t="s">
        <v>30</v>
      </c>
      <c r="P2326">
        <v>1</v>
      </c>
      <c r="Q2326">
        <v>469.99</v>
      </c>
      <c r="R2326">
        <v>7.0000000000000007E-2</v>
      </c>
      <c r="S2326" t="s">
        <v>47</v>
      </c>
      <c r="T2326">
        <v>11</v>
      </c>
      <c r="U2326" t="s">
        <v>44</v>
      </c>
      <c r="V2326" t="s">
        <v>48</v>
      </c>
      <c r="W2326" t="s">
        <v>49</v>
      </c>
      <c r="X2326" t="s">
        <v>50</v>
      </c>
    </row>
    <row r="2327" spans="1:24" hidden="1" x14ac:dyDescent="0.25">
      <c r="A2327">
        <v>1174</v>
      </c>
      <c r="B2327" t="s">
        <v>3266</v>
      </c>
      <c r="C2327" t="s">
        <v>3274</v>
      </c>
      <c r="D2327">
        <v>4</v>
      </c>
      <c r="E2327" t="s">
        <v>23</v>
      </c>
      <c r="F2327" t="s">
        <v>3275</v>
      </c>
      <c r="G2327" t="s">
        <v>44</v>
      </c>
      <c r="H2327" t="s">
        <v>1009</v>
      </c>
      <c r="I2327" t="s">
        <v>3276</v>
      </c>
      <c r="J2327" t="s">
        <v>1860</v>
      </c>
      <c r="K2327">
        <f>COUNTIFS(Bike_Data[Product Name],Bike_Data[[#This Row],[Product Name]])</f>
        <v>46</v>
      </c>
      <c r="L2327">
        <f>_xlfn.RANK.EQ(Bike_Data[[#This Row],[Product Name Count]],Bike_Data[Product Name Count])</f>
        <v>2374</v>
      </c>
      <c r="M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27" t="s">
        <v>70</v>
      </c>
      <c r="O2327" t="s">
        <v>1861</v>
      </c>
      <c r="P2327">
        <v>1</v>
      </c>
      <c r="Q2327">
        <v>449.99</v>
      </c>
      <c r="R2327">
        <v>0.1</v>
      </c>
      <c r="S2327" t="s">
        <v>47</v>
      </c>
      <c r="T2327">
        <v>7</v>
      </c>
      <c r="U2327" t="s">
        <v>44</v>
      </c>
      <c r="V2327" t="s">
        <v>48</v>
      </c>
      <c r="W2327" t="s">
        <v>49</v>
      </c>
      <c r="X2327" t="s">
        <v>50</v>
      </c>
    </row>
    <row r="2328" spans="1:24" hidden="1" x14ac:dyDescent="0.25">
      <c r="A2328">
        <v>1174</v>
      </c>
      <c r="B2328" t="s">
        <v>3266</v>
      </c>
      <c r="C2328" t="s">
        <v>3274</v>
      </c>
      <c r="D2328">
        <v>4</v>
      </c>
      <c r="E2328" t="s">
        <v>23</v>
      </c>
      <c r="F2328" t="s">
        <v>3275</v>
      </c>
      <c r="G2328" t="s">
        <v>44</v>
      </c>
      <c r="H2328" t="s">
        <v>1009</v>
      </c>
      <c r="I2328" t="s">
        <v>3276</v>
      </c>
      <c r="J2328" t="s">
        <v>1936</v>
      </c>
      <c r="K2328">
        <f>COUNTIFS(Bike_Data[Product Name],Bike_Data[[#This Row],[Product Name]])</f>
        <v>16</v>
      </c>
      <c r="L2328">
        <f>_xlfn.RANK.EQ(Bike_Data[[#This Row],[Product Name Count]],Bike_Data[Product Name Count])</f>
        <v>3937</v>
      </c>
      <c r="M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28" t="s">
        <v>70</v>
      </c>
      <c r="O2328" t="s">
        <v>1861</v>
      </c>
      <c r="P2328">
        <v>2</v>
      </c>
      <c r="Q2328">
        <v>470.99</v>
      </c>
      <c r="R2328">
        <v>0.2</v>
      </c>
      <c r="S2328" t="s">
        <v>47</v>
      </c>
      <c r="T2328">
        <v>7</v>
      </c>
      <c r="U2328" t="s">
        <v>44</v>
      </c>
      <c r="V2328" t="s">
        <v>48</v>
      </c>
      <c r="W2328" t="s">
        <v>49</v>
      </c>
      <c r="X2328" t="s">
        <v>50</v>
      </c>
    </row>
    <row r="2329" spans="1:24" hidden="1" x14ac:dyDescent="0.25">
      <c r="A2329">
        <v>1175</v>
      </c>
      <c r="B2329" t="s">
        <v>3269</v>
      </c>
      <c r="C2329" t="s">
        <v>3277</v>
      </c>
      <c r="D2329">
        <v>4</v>
      </c>
      <c r="E2329" t="s">
        <v>23</v>
      </c>
      <c r="F2329" t="s">
        <v>3278</v>
      </c>
      <c r="G2329" t="s">
        <v>44</v>
      </c>
      <c r="H2329" t="s">
        <v>436</v>
      </c>
      <c r="I2329" t="s">
        <v>3279</v>
      </c>
      <c r="J2329" t="s">
        <v>76</v>
      </c>
      <c r="K2329">
        <f>COUNTIFS(Bike_Data[Product Name],Bike_Data[[#This Row],[Product Name]])</f>
        <v>101</v>
      </c>
      <c r="L2329">
        <f>_xlfn.RANK.EQ(Bike_Data[[#This Row],[Product Name Count]],Bike_Data[Product Name Count])</f>
        <v>862</v>
      </c>
      <c r="M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29" t="s">
        <v>77</v>
      </c>
      <c r="O2329" t="s">
        <v>40</v>
      </c>
      <c r="P2329">
        <v>1</v>
      </c>
      <c r="Q2329">
        <v>2999.99</v>
      </c>
      <c r="R2329">
        <v>0.05</v>
      </c>
      <c r="S2329" t="s">
        <v>47</v>
      </c>
      <c r="T2329">
        <v>17</v>
      </c>
      <c r="U2329" t="s">
        <v>44</v>
      </c>
      <c r="V2329" t="s">
        <v>48</v>
      </c>
      <c r="W2329" t="s">
        <v>49</v>
      </c>
      <c r="X2329" t="s">
        <v>50</v>
      </c>
    </row>
    <row r="2330" spans="1:24" hidden="1" x14ac:dyDescent="0.25">
      <c r="A2330">
        <v>1175</v>
      </c>
      <c r="B2330" t="s">
        <v>3269</v>
      </c>
      <c r="C2330" t="s">
        <v>3277</v>
      </c>
      <c r="D2330">
        <v>4</v>
      </c>
      <c r="E2330" t="s">
        <v>23</v>
      </c>
      <c r="F2330" t="s">
        <v>3278</v>
      </c>
      <c r="G2330" t="s">
        <v>44</v>
      </c>
      <c r="H2330" t="s">
        <v>436</v>
      </c>
      <c r="I2330" t="s">
        <v>3279</v>
      </c>
      <c r="J2330" t="s">
        <v>56</v>
      </c>
      <c r="K2330">
        <f>COUNTIFS(Bike_Data[Product Name],Bike_Data[[#This Row],[Product Name]])</f>
        <v>86</v>
      </c>
      <c r="L2330">
        <f>_xlfn.RANK.EQ(Bike_Data[[#This Row],[Product Name Count]],Bike_Data[Product Name Count])</f>
        <v>1915</v>
      </c>
      <c r="M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30" t="s">
        <v>39</v>
      </c>
      <c r="O2330" t="s">
        <v>30</v>
      </c>
      <c r="P2330">
        <v>1</v>
      </c>
      <c r="Q2330">
        <v>999.99</v>
      </c>
      <c r="R2330">
        <v>0.05</v>
      </c>
      <c r="S2330" t="s">
        <v>47</v>
      </c>
      <c r="T2330">
        <v>28</v>
      </c>
      <c r="U2330" t="s">
        <v>44</v>
      </c>
      <c r="V2330" t="s">
        <v>48</v>
      </c>
      <c r="W2330" t="s">
        <v>49</v>
      </c>
      <c r="X2330" t="s">
        <v>50</v>
      </c>
    </row>
    <row r="2331" spans="1:24" hidden="1" x14ac:dyDescent="0.25">
      <c r="A2331">
        <v>1175</v>
      </c>
      <c r="B2331" t="s">
        <v>3269</v>
      </c>
      <c r="C2331" t="s">
        <v>3277</v>
      </c>
      <c r="D2331">
        <v>4</v>
      </c>
      <c r="E2331" t="s">
        <v>23</v>
      </c>
      <c r="F2331" t="s">
        <v>3278</v>
      </c>
      <c r="G2331" t="s">
        <v>44</v>
      </c>
      <c r="H2331" t="s">
        <v>436</v>
      </c>
      <c r="I2331" t="s">
        <v>3279</v>
      </c>
      <c r="J2331" t="s">
        <v>35</v>
      </c>
      <c r="K2331">
        <f>COUNTIFS(Bike_Data[Product Name],Bike_Data[[#This Row],[Product Name]])</f>
        <v>84</v>
      </c>
      <c r="L2331">
        <f>_xlfn.RANK.EQ(Bike_Data[[#This Row],[Product Name Count]],Bike_Data[Product Name Count])</f>
        <v>2086</v>
      </c>
      <c r="M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31" t="s">
        <v>36</v>
      </c>
      <c r="O2331" t="s">
        <v>37</v>
      </c>
      <c r="P2331">
        <v>1</v>
      </c>
      <c r="Q2331">
        <v>599.99</v>
      </c>
      <c r="R2331">
        <v>0.05</v>
      </c>
      <c r="S2331" t="s">
        <v>47</v>
      </c>
      <c r="T2331">
        <v>20</v>
      </c>
      <c r="U2331" t="s">
        <v>44</v>
      </c>
      <c r="V2331" t="s">
        <v>48</v>
      </c>
      <c r="W2331" t="s">
        <v>49</v>
      </c>
      <c r="X2331" t="s">
        <v>50</v>
      </c>
    </row>
    <row r="2332" spans="1:24" hidden="1" x14ac:dyDescent="0.25">
      <c r="A2332">
        <v>1175</v>
      </c>
      <c r="B2332" t="s">
        <v>3269</v>
      </c>
      <c r="C2332" t="s">
        <v>3277</v>
      </c>
      <c r="D2332">
        <v>4</v>
      </c>
      <c r="E2332" t="s">
        <v>23</v>
      </c>
      <c r="F2332" t="s">
        <v>3278</v>
      </c>
      <c r="G2332" t="s">
        <v>44</v>
      </c>
      <c r="H2332" t="s">
        <v>436</v>
      </c>
      <c r="I2332" t="s">
        <v>3279</v>
      </c>
      <c r="J2332" t="s">
        <v>2189</v>
      </c>
      <c r="K2332">
        <f>COUNTIFS(Bike_Data[Product Name],Bike_Data[[#This Row],[Product Name]])</f>
        <v>35</v>
      </c>
      <c r="L2332">
        <f>_xlfn.RANK.EQ(Bike_Data[[#This Row],[Product Name Count]],Bike_Data[Product Name Count])</f>
        <v>2465</v>
      </c>
      <c r="M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32" t="s">
        <v>36</v>
      </c>
      <c r="O2332" t="s">
        <v>1861</v>
      </c>
      <c r="P2332">
        <v>1</v>
      </c>
      <c r="Q2332">
        <v>346.99</v>
      </c>
      <c r="R2332">
        <v>0.2</v>
      </c>
      <c r="S2332" t="s">
        <v>47</v>
      </c>
      <c r="T2332">
        <v>16</v>
      </c>
      <c r="U2332" t="s">
        <v>44</v>
      </c>
      <c r="V2332" t="s">
        <v>48</v>
      </c>
      <c r="W2332" t="s">
        <v>49</v>
      </c>
      <c r="X2332" t="s">
        <v>50</v>
      </c>
    </row>
    <row r="2333" spans="1:24" hidden="1" x14ac:dyDescent="0.25">
      <c r="A2333">
        <v>1175</v>
      </c>
      <c r="B2333" t="s">
        <v>3269</v>
      </c>
      <c r="C2333" t="s">
        <v>3277</v>
      </c>
      <c r="D2333">
        <v>4</v>
      </c>
      <c r="E2333" t="s">
        <v>23</v>
      </c>
      <c r="F2333" t="s">
        <v>3278</v>
      </c>
      <c r="G2333" t="s">
        <v>44</v>
      </c>
      <c r="H2333" t="s">
        <v>436</v>
      </c>
      <c r="I2333" t="s">
        <v>3279</v>
      </c>
      <c r="J2333" t="s">
        <v>1984</v>
      </c>
      <c r="K2333">
        <f>COUNTIFS(Bike_Data[Product Name],Bike_Data[[#This Row],[Product Name]])</f>
        <v>26</v>
      </c>
      <c r="L2333">
        <f>_xlfn.RANK.EQ(Bike_Data[[#This Row],[Product Name Count]],Bike_Data[Product Name Count])</f>
        <v>2762</v>
      </c>
      <c r="M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33" t="s">
        <v>1867</v>
      </c>
      <c r="O2333" t="s">
        <v>40</v>
      </c>
      <c r="P2333">
        <v>2</v>
      </c>
      <c r="Q2333">
        <v>4999.99</v>
      </c>
      <c r="R2333">
        <v>7.0000000000000007E-2</v>
      </c>
      <c r="S2333" t="s">
        <v>47</v>
      </c>
      <c r="T2333">
        <v>15</v>
      </c>
      <c r="U2333" t="s">
        <v>44</v>
      </c>
      <c r="V2333" t="s">
        <v>48</v>
      </c>
      <c r="W2333" t="s">
        <v>49</v>
      </c>
      <c r="X2333" t="s">
        <v>50</v>
      </c>
    </row>
    <row r="2334" spans="1:24" hidden="1" x14ac:dyDescent="0.25">
      <c r="A2334">
        <v>1178</v>
      </c>
      <c r="B2334" t="s">
        <v>3277</v>
      </c>
      <c r="C2334" t="s">
        <v>3285</v>
      </c>
      <c r="D2334">
        <v>4</v>
      </c>
      <c r="E2334" t="s">
        <v>23</v>
      </c>
      <c r="F2334" t="s">
        <v>3286</v>
      </c>
      <c r="G2334" t="s">
        <v>44</v>
      </c>
      <c r="H2334" t="s">
        <v>191</v>
      </c>
      <c r="I2334" t="s">
        <v>3287</v>
      </c>
      <c r="J2334" t="s">
        <v>109</v>
      </c>
      <c r="K2334">
        <f>COUNTIFS(Bike_Data[Product Name],Bike_Data[[#This Row],[Product Name]])</f>
        <v>193</v>
      </c>
      <c r="L2334">
        <f>_xlfn.RANK.EQ(Bike_Data[[#This Row],[Product Name Count]],Bike_Data[Product Name Count])</f>
        <v>1</v>
      </c>
      <c r="M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34" t="s">
        <v>36</v>
      </c>
      <c r="O2334" t="s">
        <v>37</v>
      </c>
      <c r="P2334">
        <v>2</v>
      </c>
      <c r="Q2334">
        <v>269.99</v>
      </c>
      <c r="R2334">
        <v>0.05</v>
      </c>
      <c r="S2334" t="s">
        <v>47</v>
      </c>
      <c r="T2334">
        <v>1</v>
      </c>
      <c r="U2334" t="s">
        <v>44</v>
      </c>
      <c r="V2334" t="s">
        <v>48</v>
      </c>
      <c r="W2334" t="s">
        <v>49</v>
      </c>
      <c r="X2334" t="s">
        <v>50</v>
      </c>
    </row>
    <row r="2335" spans="1:24" hidden="1" x14ac:dyDescent="0.25">
      <c r="A2335">
        <v>1178</v>
      </c>
      <c r="B2335" t="s">
        <v>3277</v>
      </c>
      <c r="C2335" t="s">
        <v>3285</v>
      </c>
      <c r="D2335">
        <v>4</v>
      </c>
      <c r="E2335" t="s">
        <v>23</v>
      </c>
      <c r="F2335" t="s">
        <v>3286</v>
      </c>
      <c r="G2335" t="s">
        <v>44</v>
      </c>
      <c r="H2335" t="s">
        <v>191</v>
      </c>
      <c r="I2335" t="s">
        <v>3287</v>
      </c>
      <c r="J2335" t="s">
        <v>2163</v>
      </c>
      <c r="K2335">
        <f>COUNTIFS(Bike_Data[Product Name],Bike_Data[[#This Row],[Product Name]])</f>
        <v>21</v>
      </c>
      <c r="L2335">
        <f>_xlfn.RANK.EQ(Bike_Data[[#This Row],[Product Name Count]],Bike_Data[Product Name Count])</f>
        <v>3437</v>
      </c>
      <c r="M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35" t="s">
        <v>36</v>
      </c>
      <c r="O2335" t="s">
        <v>37</v>
      </c>
      <c r="P2335">
        <v>1</v>
      </c>
      <c r="Q2335">
        <v>799.99</v>
      </c>
      <c r="R2335">
        <v>0.2</v>
      </c>
      <c r="S2335" t="s">
        <v>47</v>
      </c>
      <c r="T2335">
        <v>25</v>
      </c>
      <c r="U2335" t="s">
        <v>44</v>
      </c>
      <c r="V2335" t="s">
        <v>48</v>
      </c>
      <c r="W2335" t="s">
        <v>49</v>
      </c>
      <c r="X2335" t="s">
        <v>50</v>
      </c>
    </row>
    <row r="2336" spans="1:24" hidden="1" x14ac:dyDescent="0.25">
      <c r="A2336">
        <v>1178</v>
      </c>
      <c r="B2336" t="s">
        <v>3277</v>
      </c>
      <c r="C2336" t="s">
        <v>3285</v>
      </c>
      <c r="D2336">
        <v>4</v>
      </c>
      <c r="E2336" t="s">
        <v>23</v>
      </c>
      <c r="F2336" t="s">
        <v>3286</v>
      </c>
      <c r="G2336" t="s">
        <v>44</v>
      </c>
      <c r="H2336" t="s">
        <v>191</v>
      </c>
      <c r="I2336" t="s">
        <v>3287</v>
      </c>
      <c r="J2336" t="s">
        <v>2005</v>
      </c>
      <c r="K2336">
        <f>COUNTIFS(Bike_Data[Product Name],Bike_Data[[#This Row],[Product Name]])</f>
        <v>21</v>
      </c>
      <c r="L2336">
        <f>_xlfn.RANK.EQ(Bike_Data[[#This Row],[Product Name Count]],Bike_Data[Product Name Count])</f>
        <v>3437</v>
      </c>
      <c r="M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36" t="s">
        <v>70</v>
      </c>
      <c r="O2336" t="s">
        <v>1861</v>
      </c>
      <c r="P2336">
        <v>1</v>
      </c>
      <c r="Q2336">
        <v>449.99</v>
      </c>
      <c r="R2336">
        <v>0.05</v>
      </c>
      <c r="S2336" t="s">
        <v>47</v>
      </c>
      <c r="T2336">
        <v>29</v>
      </c>
      <c r="U2336" t="s">
        <v>44</v>
      </c>
      <c r="V2336" t="s">
        <v>48</v>
      </c>
      <c r="W2336" t="s">
        <v>49</v>
      </c>
      <c r="X2336" t="s">
        <v>50</v>
      </c>
    </row>
    <row r="2337" spans="1:24" hidden="1" x14ac:dyDescent="0.25">
      <c r="A2337">
        <v>1178</v>
      </c>
      <c r="B2337" t="s">
        <v>3277</v>
      </c>
      <c r="C2337" t="s">
        <v>3285</v>
      </c>
      <c r="D2337">
        <v>4</v>
      </c>
      <c r="E2337" t="s">
        <v>23</v>
      </c>
      <c r="F2337" t="s">
        <v>3286</v>
      </c>
      <c r="G2337" t="s">
        <v>44</v>
      </c>
      <c r="H2337" t="s">
        <v>191</v>
      </c>
      <c r="I2337" t="s">
        <v>3287</v>
      </c>
      <c r="J2337" t="s">
        <v>2466</v>
      </c>
      <c r="K2337">
        <f>COUNTIFS(Bike_Data[Product Name],Bike_Data[[#This Row],[Product Name]])</f>
        <v>19</v>
      </c>
      <c r="L2337">
        <f>_xlfn.RANK.EQ(Bike_Data[[#This Row],[Product Name Count]],Bike_Data[Product Name Count])</f>
        <v>3683</v>
      </c>
      <c r="M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37" t="s">
        <v>39</v>
      </c>
      <c r="O2337" t="s">
        <v>1857</v>
      </c>
      <c r="P2337">
        <v>1</v>
      </c>
      <c r="Q2337">
        <v>1409.99</v>
      </c>
      <c r="R2337">
        <v>7.0000000000000007E-2</v>
      </c>
      <c r="S2337" t="s">
        <v>47</v>
      </c>
      <c r="T2337">
        <v>18</v>
      </c>
      <c r="U2337" t="s">
        <v>44</v>
      </c>
      <c r="V2337" t="s">
        <v>48</v>
      </c>
      <c r="W2337" t="s">
        <v>49</v>
      </c>
      <c r="X2337" t="s">
        <v>50</v>
      </c>
    </row>
    <row r="2338" spans="1:24" hidden="1" x14ac:dyDescent="0.25">
      <c r="A2338">
        <v>1181</v>
      </c>
      <c r="B2338" t="s">
        <v>3285</v>
      </c>
      <c r="C2338" t="s">
        <v>3288</v>
      </c>
      <c r="D2338">
        <v>4</v>
      </c>
      <c r="E2338" t="s">
        <v>23</v>
      </c>
      <c r="F2338" t="s">
        <v>3294</v>
      </c>
      <c r="G2338" t="s">
        <v>44</v>
      </c>
      <c r="H2338" t="s">
        <v>1982</v>
      </c>
      <c r="I2338" t="s">
        <v>3295</v>
      </c>
      <c r="J2338" t="s">
        <v>1988</v>
      </c>
      <c r="K2338">
        <f>COUNTIFS(Bike_Data[Product Name],Bike_Data[[#This Row],[Product Name]])</f>
        <v>12</v>
      </c>
      <c r="L2338">
        <f>_xlfn.RANK.EQ(Bike_Data[[#This Row],[Product Name Count]],Bike_Data[Product Name Count])</f>
        <v>4119</v>
      </c>
      <c r="M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38" t="s">
        <v>87</v>
      </c>
      <c r="O2338" t="s">
        <v>37</v>
      </c>
      <c r="P2338">
        <v>1</v>
      </c>
      <c r="Q2338">
        <v>489.99</v>
      </c>
      <c r="R2338">
        <v>0.1</v>
      </c>
      <c r="S2338" t="s">
        <v>47</v>
      </c>
      <c r="T2338">
        <v>14</v>
      </c>
      <c r="U2338" t="s">
        <v>44</v>
      </c>
      <c r="V2338" t="s">
        <v>48</v>
      </c>
      <c r="W2338" t="s">
        <v>49</v>
      </c>
      <c r="X2338" t="s">
        <v>55</v>
      </c>
    </row>
    <row r="2339" spans="1:24" hidden="1" x14ac:dyDescent="0.25">
      <c r="A2339">
        <v>1182</v>
      </c>
      <c r="B2339" t="s">
        <v>3285</v>
      </c>
      <c r="C2339" t="s">
        <v>3291</v>
      </c>
      <c r="D2339">
        <v>4</v>
      </c>
      <c r="E2339" t="s">
        <v>23</v>
      </c>
      <c r="F2339" t="s">
        <v>3296</v>
      </c>
      <c r="G2339" t="s">
        <v>44</v>
      </c>
      <c r="H2339" t="s">
        <v>651</v>
      </c>
      <c r="I2339" t="s">
        <v>3297</v>
      </c>
      <c r="J2339" t="s">
        <v>1952</v>
      </c>
      <c r="K2339">
        <f>COUNTIFS(Bike_Data[Product Name],Bike_Data[[#This Row],[Product Name]])</f>
        <v>22</v>
      </c>
      <c r="L2339">
        <f>_xlfn.RANK.EQ(Bike_Data[[#This Row],[Product Name Count]],Bike_Data[Product Name Count])</f>
        <v>3283</v>
      </c>
      <c r="M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39" t="s">
        <v>1867</v>
      </c>
      <c r="O2339" t="s">
        <v>40</v>
      </c>
      <c r="P2339">
        <v>2</v>
      </c>
      <c r="Q2339">
        <v>3499.99</v>
      </c>
      <c r="R2339">
        <v>0.1</v>
      </c>
      <c r="S2339" t="s">
        <v>47</v>
      </c>
      <c r="T2339">
        <v>4</v>
      </c>
      <c r="U2339" t="s">
        <v>44</v>
      </c>
      <c r="V2339" t="s">
        <v>48</v>
      </c>
      <c r="W2339" t="s">
        <v>49</v>
      </c>
      <c r="X2339" t="s">
        <v>55</v>
      </c>
    </row>
    <row r="2340" spans="1:24" hidden="1" x14ac:dyDescent="0.25">
      <c r="A2340">
        <v>1182</v>
      </c>
      <c r="B2340" t="s">
        <v>3285</v>
      </c>
      <c r="C2340" t="s">
        <v>3291</v>
      </c>
      <c r="D2340">
        <v>4</v>
      </c>
      <c r="E2340" t="s">
        <v>23</v>
      </c>
      <c r="F2340" t="s">
        <v>3296</v>
      </c>
      <c r="G2340" t="s">
        <v>44</v>
      </c>
      <c r="H2340" t="s">
        <v>651</v>
      </c>
      <c r="I2340" t="s">
        <v>3297</v>
      </c>
      <c r="J2340" t="s">
        <v>2128</v>
      </c>
      <c r="K2340">
        <f>COUNTIFS(Bike_Data[Product Name],Bike_Data[[#This Row],[Product Name]])</f>
        <v>17</v>
      </c>
      <c r="L2340">
        <f>_xlfn.RANK.EQ(Bike_Data[[#This Row],[Product Name Count]],Bike_Data[Product Name Count])</f>
        <v>3886</v>
      </c>
      <c r="M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40" t="s">
        <v>39</v>
      </c>
      <c r="O2340" t="s">
        <v>1861</v>
      </c>
      <c r="P2340">
        <v>1</v>
      </c>
      <c r="Q2340">
        <v>832.99</v>
      </c>
      <c r="R2340">
        <v>0.1</v>
      </c>
      <c r="S2340" t="s">
        <v>47</v>
      </c>
      <c r="T2340">
        <v>25</v>
      </c>
      <c r="U2340" t="s">
        <v>44</v>
      </c>
      <c r="V2340" t="s">
        <v>48</v>
      </c>
      <c r="W2340" t="s">
        <v>49</v>
      </c>
      <c r="X2340" t="s">
        <v>55</v>
      </c>
    </row>
    <row r="2341" spans="1:24" hidden="1" x14ac:dyDescent="0.25">
      <c r="A2341">
        <v>1183</v>
      </c>
      <c r="B2341" t="s">
        <v>3298</v>
      </c>
      <c r="C2341" t="s">
        <v>3299</v>
      </c>
      <c r="D2341">
        <v>4</v>
      </c>
      <c r="E2341" t="s">
        <v>23</v>
      </c>
      <c r="F2341" t="s">
        <v>3300</v>
      </c>
      <c r="G2341" t="s">
        <v>44</v>
      </c>
      <c r="H2341" t="s">
        <v>409</v>
      </c>
      <c r="I2341" t="s">
        <v>3301</v>
      </c>
      <c r="J2341" t="s">
        <v>114</v>
      </c>
      <c r="K2341">
        <f>COUNTIFS(Bike_Data[Product Name],Bike_Data[[#This Row],[Product Name]])</f>
        <v>110</v>
      </c>
      <c r="L2341">
        <f>_xlfn.RANK.EQ(Bike_Data[[#This Row],[Product Name Count]],Bike_Data[Product Name Count])</f>
        <v>752</v>
      </c>
      <c r="M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41" t="s">
        <v>39</v>
      </c>
      <c r="O2341" t="s">
        <v>30</v>
      </c>
      <c r="P2341">
        <v>2</v>
      </c>
      <c r="Q2341">
        <v>469.99</v>
      </c>
      <c r="R2341">
        <v>0.05</v>
      </c>
      <c r="S2341" t="s">
        <v>47</v>
      </c>
      <c r="T2341">
        <v>11</v>
      </c>
      <c r="U2341" t="s">
        <v>44</v>
      </c>
      <c r="V2341" t="s">
        <v>48</v>
      </c>
      <c r="W2341" t="s">
        <v>49</v>
      </c>
      <c r="X2341" t="s">
        <v>50</v>
      </c>
    </row>
    <row r="2342" spans="1:24" hidden="1" x14ac:dyDescent="0.25">
      <c r="A2342">
        <v>1183</v>
      </c>
      <c r="B2342" t="s">
        <v>3298</v>
      </c>
      <c r="C2342" t="s">
        <v>3299</v>
      </c>
      <c r="D2342">
        <v>4</v>
      </c>
      <c r="E2342" t="s">
        <v>23</v>
      </c>
      <c r="F2342" t="s">
        <v>3300</v>
      </c>
      <c r="G2342" t="s">
        <v>44</v>
      </c>
      <c r="H2342" t="s">
        <v>409</v>
      </c>
      <c r="I2342" t="s">
        <v>3301</v>
      </c>
      <c r="J2342" t="s">
        <v>1964</v>
      </c>
      <c r="K2342">
        <f>COUNTIFS(Bike_Data[Product Name],Bike_Data[[#This Row],[Product Name]])</f>
        <v>21</v>
      </c>
      <c r="L2342">
        <f>_xlfn.RANK.EQ(Bike_Data[[#This Row],[Product Name Count]],Bike_Data[Product Name Count])</f>
        <v>3437</v>
      </c>
      <c r="M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42" t="s">
        <v>29</v>
      </c>
      <c r="O2342" t="s">
        <v>40</v>
      </c>
      <c r="P2342">
        <v>1</v>
      </c>
      <c r="Q2342">
        <v>3499.99</v>
      </c>
      <c r="R2342">
        <v>0.2</v>
      </c>
      <c r="S2342" t="s">
        <v>47</v>
      </c>
      <c r="T2342">
        <v>5</v>
      </c>
      <c r="U2342" t="s">
        <v>44</v>
      </c>
      <c r="V2342" t="s">
        <v>48</v>
      </c>
      <c r="W2342" t="s">
        <v>49</v>
      </c>
      <c r="X2342" t="s">
        <v>50</v>
      </c>
    </row>
    <row r="2343" spans="1:24" hidden="1" x14ac:dyDescent="0.25">
      <c r="A2343">
        <v>1183</v>
      </c>
      <c r="B2343" t="s">
        <v>3298</v>
      </c>
      <c r="C2343" t="s">
        <v>3299</v>
      </c>
      <c r="D2343">
        <v>4</v>
      </c>
      <c r="E2343" t="s">
        <v>23</v>
      </c>
      <c r="F2343" t="s">
        <v>3300</v>
      </c>
      <c r="G2343" t="s">
        <v>44</v>
      </c>
      <c r="H2343" t="s">
        <v>409</v>
      </c>
      <c r="I2343" t="s">
        <v>3301</v>
      </c>
      <c r="J2343" t="s">
        <v>1931</v>
      </c>
      <c r="K2343">
        <f>COUNTIFS(Bike_Data[Product Name],Bike_Data[[#This Row],[Product Name]])</f>
        <v>14</v>
      </c>
      <c r="L2343">
        <f>_xlfn.RANK.EQ(Bike_Data[[#This Row],[Product Name Count]],Bike_Data[Product Name Count])</f>
        <v>4078</v>
      </c>
      <c r="M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43" t="s">
        <v>36</v>
      </c>
      <c r="O2343" t="s">
        <v>1861</v>
      </c>
      <c r="P2343">
        <v>2</v>
      </c>
      <c r="Q2343">
        <v>761.99</v>
      </c>
      <c r="R2343">
        <v>0.2</v>
      </c>
      <c r="S2343" t="s">
        <v>47</v>
      </c>
      <c r="T2343">
        <v>27</v>
      </c>
      <c r="U2343" t="s">
        <v>44</v>
      </c>
      <c r="V2343" t="s">
        <v>48</v>
      </c>
      <c r="W2343" t="s">
        <v>49</v>
      </c>
      <c r="X2343" t="s">
        <v>50</v>
      </c>
    </row>
    <row r="2344" spans="1:24" hidden="1" x14ac:dyDescent="0.25">
      <c r="A2344">
        <v>1184</v>
      </c>
      <c r="B2344" t="s">
        <v>3298</v>
      </c>
      <c r="C2344" t="s">
        <v>3291</v>
      </c>
      <c r="D2344">
        <v>4</v>
      </c>
      <c r="E2344" t="s">
        <v>23</v>
      </c>
      <c r="F2344" t="s">
        <v>3302</v>
      </c>
      <c r="G2344" t="s">
        <v>44</v>
      </c>
      <c r="H2344" t="s">
        <v>203</v>
      </c>
      <c r="I2344" t="s">
        <v>3303</v>
      </c>
      <c r="J2344" t="s">
        <v>42</v>
      </c>
      <c r="K2344">
        <f>COUNTIFS(Bike_Data[Product Name],Bike_Data[[#This Row],[Product Name]])</f>
        <v>185</v>
      </c>
      <c r="L2344">
        <f>_xlfn.RANK.EQ(Bike_Data[[#This Row],[Product Name Count]],Bike_Data[Product Name Count])</f>
        <v>387</v>
      </c>
      <c r="M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44" t="s">
        <v>36</v>
      </c>
      <c r="O2344" t="s">
        <v>37</v>
      </c>
      <c r="P2344">
        <v>2</v>
      </c>
      <c r="Q2344">
        <v>599.99</v>
      </c>
      <c r="R2344">
        <v>0.05</v>
      </c>
      <c r="S2344" t="s">
        <v>47</v>
      </c>
      <c r="T2344">
        <v>20</v>
      </c>
      <c r="U2344" t="s">
        <v>44</v>
      </c>
      <c r="V2344" t="s">
        <v>48</v>
      </c>
      <c r="W2344" t="s">
        <v>49</v>
      </c>
      <c r="X2344" t="s">
        <v>50</v>
      </c>
    </row>
    <row r="2345" spans="1:24" hidden="1" x14ac:dyDescent="0.25">
      <c r="A2345">
        <v>1184</v>
      </c>
      <c r="B2345" t="s">
        <v>3298</v>
      </c>
      <c r="C2345" t="s">
        <v>3291</v>
      </c>
      <c r="D2345">
        <v>4</v>
      </c>
      <c r="E2345" t="s">
        <v>23</v>
      </c>
      <c r="F2345" t="s">
        <v>3302</v>
      </c>
      <c r="G2345" t="s">
        <v>44</v>
      </c>
      <c r="H2345" t="s">
        <v>203</v>
      </c>
      <c r="I2345" t="s">
        <v>3303</v>
      </c>
      <c r="J2345" t="s">
        <v>1972</v>
      </c>
      <c r="K2345">
        <f>COUNTIFS(Bike_Data[Product Name],Bike_Data[[#This Row],[Product Name]])</f>
        <v>26</v>
      </c>
      <c r="L2345">
        <f>_xlfn.RANK.EQ(Bike_Data[[#This Row],[Product Name Count]],Bike_Data[Product Name Count])</f>
        <v>2762</v>
      </c>
      <c r="M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45" t="s">
        <v>36</v>
      </c>
      <c r="O2345" t="s">
        <v>1861</v>
      </c>
      <c r="P2345">
        <v>1</v>
      </c>
      <c r="Q2345">
        <v>416.99</v>
      </c>
      <c r="R2345">
        <v>0.05</v>
      </c>
      <c r="S2345" t="s">
        <v>47</v>
      </c>
      <c r="T2345">
        <v>30</v>
      </c>
      <c r="U2345" t="s">
        <v>44</v>
      </c>
      <c r="V2345" t="s">
        <v>48</v>
      </c>
      <c r="W2345" t="s">
        <v>49</v>
      </c>
      <c r="X2345" t="s">
        <v>50</v>
      </c>
    </row>
    <row r="2346" spans="1:24" hidden="1" x14ac:dyDescent="0.25">
      <c r="A2346">
        <v>1185</v>
      </c>
      <c r="B2346" t="s">
        <v>3298</v>
      </c>
      <c r="C2346" t="s">
        <v>3299</v>
      </c>
      <c r="D2346">
        <v>4</v>
      </c>
      <c r="E2346" t="s">
        <v>23</v>
      </c>
      <c r="F2346" t="s">
        <v>3304</v>
      </c>
      <c r="G2346" t="s">
        <v>44</v>
      </c>
      <c r="H2346" t="s">
        <v>436</v>
      </c>
      <c r="I2346" t="s">
        <v>3305</v>
      </c>
      <c r="J2346" t="s">
        <v>109</v>
      </c>
      <c r="K2346">
        <f>COUNTIFS(Bike_Data[Product Name],Bike_Data[[#This Row],[Product Name]])</f>
        <v>193</v>
      </c>
      <c r="L2346">
        <f>_xlfn.RANK.EQ(Bike_Data[[#This Row],[Product Name Count]],Bike_Data[Product Name Count])</f>
        <v>1</v>
      </c>
      <c r="M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46" t="s">
        <v>87</v>
      </c>
      <c r="O2346" t="s">
        <v>37</v>
      </c>
      <c r="P2346">
        <v>1</v>
      </c>
      <c r="Q2346">
        <v>269.99</v>
      </c>
      <c r="R2346">
        <v>7.0000000000000007E-2</v>
      </c>
      <c r="S2346" t="s">
        <v>47</v>
      </c>
      <c r="T2346">
        <v>16</v>
      </c>
      <c r="U2346" t="s">
        <v>44</v>
      </c>
      <c r="V2346" t="s">
        <v>48</v>
      </c>
      <c r="W2346" t="s">
        <v>49</v>
      </c>
      <c r="X2346" t="s">
        <v>50</v>
      </c>
    </row>
    <row r="2347" spans="1:24" hidden="1" x14ac:dyDescent="0.25">
      <c r="A2347">
        <v>1185</v>
      </c>
      <c r="B2347" t="s">
        <v>3298</v>
      </c>
      <c r="C2347" t="s">
        <v>3299</v>
      </c>
      <c r="D2347">
        <v>4</v>
      </c>
      <c r="E2347" t="s">
        <v>23</v>
      </c>
      <c r="F2347" t="s">
        <v>3304</v>
      </c>
      <c r="G2347" t="s">
        <v>44</v>
      </c>
      <c r="H2347" t="s">
        <v>436</v>
      </c>
      <c r="I2347" t="s">
        <v>3305</v>
      </c>
      <c r="J2347" t="s">
        <v>165</v>
      </c>
      <c r="K2347">
        <f>COUNTIFS(Bike_Data[Product Name],Bike_Data[[#This Row],[Product Name]])</f>
        <v>78</v>
      </c>
      <c r="L2347">
        <f>_xlfn.RANK.EQ(Bike_Data[[#This Row],[Product Name Count]],Bike_Data[Product Name Count])</f>
        <v>2170</v>
      </c>
      <c r="M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47" t="s">
        <v>36</v>
      </c>
      <c r="O2347" t="s">
        <v>69</v>
      </c>
      <c r="P2347">
        <v>2</v>
      </c>
      <c r="Q2347">
        <v>449</v>
      </c>
      <c r="R2347">
        <v>7.0000000000000007E-2</v>
      </c>
      <c r="S2347" t="s">
        <v>47</v>
      </c>
      <c r="T2347">
        <v>15</v>
      </c>
      <c r="U2347" t="s">
        <v>44</v>
      </c>
      <c r="V2347" t="s">
        <v>48</v>
      </c>
      <c r="W2347" t="s">
        <v>49</v>
      </c>
      <c r="X2347" t="s">
        <v>50</v>
      </c>
    </row>
    <row r="2348" spans="1:24" hidden="1" x14ac:dyDescent="0.25">
      <c r="A2348">
        <v>1185</v>
      </c>
      <c r="B2348" t="s">
        <v>3298</v>
      </c>
      <c r="C2348" t="s">
        <v>3299</v>
      </c>
      <c r="D2348">
        <v>4</v>
      </c>
      <c r="E2348" t="s">
        <v>23</v>
      </c>
      <c r="F2348" t="s">
        <v>3304</v>
      </c>
      <c r="G2348" t="s">
        <v>44</v>
      </c>
      <c r="H2348" t="s">
        <v>436</v>
      </c>
      <c r="I2348" t="s">
        <v>3305</v>
      </c>
      <c r="J2348" t="s">
        <v>1964</v>
      </c>
      <c r="K2348">
        <f>COUNTIFS(Bike_Data[Product Name],Bike_Data[[#This Row],[Product Name]])</f>
        <v>21</v>
      </c>
      <c r="L2348">
        <f>_xlfn.RANK.EQ(Bike_Data[[#This Row],[Product Name Count]],Bike_Data[Product Name Count])</f>
        <v>3437</v>
      </c>
      <c r="M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48" t="s">
        <v>29</v>
      </c>
      <c r="O2348" t="s">
        <v>40</v>
      </c>
      <c r="P2348">
        <v>2</v>
      </c>
      <c r="Q2348">
        <v>3499.99</v>
      </c>
      <c r="R2348">
        <v>0.1</v>
      </c>
      <c r="S2348" t="s">
        <v>47</v>
      </c>
      <c r="T2348">
        <v>5</v>
      </c>
      <c r="U2348" t="s">
        <v>44</v>
      </c>
      <c r="V2348" t="s">
        <v>48</v>
      </c>
      <c r="W2348" t="s">
        <v>49</v>
      </c>
      <c r="X2348" t="s">
        <v>50</v>
      </c>
    </row>
    <row r="2349" spans="1:24" hidden="1" x14ac:dyDescent="0.25">
      <c r="A2349">
        <v>1185</v>
      </c>
      <c r="B2349" t="s">
        <v>3298</v>
      </c>
      <c r="C2349" t="s">
        <v>3299</v>
      </c>
      <c r="D2349">
        <v>4</v>
      </c>
      <c r="E2349" t="s">
        <v>23</v>
      </c>
      <c r="F2349" t="s">
        <v>3304</v>
      </c>
      <c r="G2349" t="s">
        <v>44</v>
      </c>
      <c r="H2349" t="s">
        <v>436</v>
      </c>
      <c r="I2349" t="s">
        <v>3305</v>
      </c>
      <c r="J2349" t="s">
        <v>1931</v>
      </c>
      <c r="K2349">
        <f>COUNTIFS(Bike_Data[Product Name],Bike_Data[[#This Row],[Product Name]])</f>
        <v>14</v>
      </c>
      <c r="L2349">
        <f>_xlfn.RANK.EQ(Bike_Data[[#This Row],[Product Name Count]],Bike_Data[Product Name Count])</f>
        <v>4078</v>
      </c>
      <c r="M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49" t="s">
        <v>36</v>
      </c>
      <c r="O2349" t="s">
        <v>1861</v>
      </c>
      <c r="P2349">
        <v>1</v>
      </c>
      <c r="Q2349">
        <v>761.99</v>
      </c>
      <c r="R2349">
        <v>0.2</v>
      </c>
      <c r="S2349" t="s">
        <v>47</v>
      </c>
      <c r="T2349">
        <v>27</v>
      </c>
      <c r="U2349" t="s">
        <v>44</v>
      </c>
      <c r="V2349" t="s">
        <v>48</v>
      </c>
      <c r="W2349" t="s">
        <v>49</v>
      </c>
      <c r="X2349" t="s">
        <v>50</v>
      </c>
    </row>
    <row r="2350" spans="1:24" hidden="1" x14ac:dyDescent="0.25">
      <c r="A2350">
        <v>1186</v>
      </c>
      <c r="B2350" t="s">
        <v>3298</v>
      </c>
      <c r="C2350" t="s">
        <v>3288</v>
      </c>
      <c r="D2350">
        <v>4</v>
      </c>
      <c r="E2350" t="s">
        <v>23</v>
      </c>
      <c r="F2350" t="s">
        <v>3306</v>
      </c>
      <c r="G2350" t="s">
        <v>44</v>
      </c>
      <c r="H2350" t="s">
        <v>659</v>
      </c>
      <c r="I2350" t="s">
        <v>3307</v>
      </c>
      <c r="J2350" t="s">
        <v>1860</v>
      </c>
      <c r="K2350">
        <f>COUNTIFS(Bike_Data[Product Name],Bike_Data[[#This Row],[Product Name]])</f>
        <v>46</v>
      </c>
      <c r="L2350">
        <f>_xlfn.RANK.EQ(Bike_Data[[#This Row],[Product Name Count]],Bike_Data[Product Name Count])</f>
        <v>2374</v>
      </c>
      <c r="M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0" t="s">
        <v>70</v>
      </c>
      <c r="O2350" t="s">
        <v>1861</v>
      </c>
      <c r="P2350">
        <v>1</v>
      </c>
      <c r="Q2350">
        <v>449.99</v>
      </c>
      <c r="R2350">
        <v>0.1</v>
      </c>
      <c r="S2350" t="s">
        <v>47</v>
      </c>
      <c r="T2350">
        <v>7</v>
      </c>
      <c r="U2350" t="s">
        <v>44</v>
      </c>
      <c r="V2350" t="s">
        <v>48</v>
      </c>
      <c r="W2350" t="s">
        <v>49</v>
      </c>
      <c r="X2350" t="s">
        <v>50</v>
      </c>
    </row>
    <row r="2351" spans="1:24" hidden="1" x14ac:dyDescent="0.25">
      <c r="A2351">
        <v>1186</v>
      </c>
      <c r="B2351" t="s">
        <v>3298</v>
      </c>
      <c r="C2351" t="s">
        <v>3288</v>
      </c>
      <c r="D2351">
        <v>4</v>
      </c>
      <c r="E2351" t="s">
        <v>23</v>
      </c>
      <c r="F2351" t="s">
        <v>3306</v>
      </c>
      <c r="G2351" t="s">
        <v>44</v>
      </c>
      <c r="H2351" t="s">
        <v>659</v>
      </c>
      <c r="I2351" t="s">
        <v>3307</v>
      </c>
      <c r="J2351" t="s">
        <v>1995</v>
      </c>
      <c r="K2351">
        <f>COUNTIFS(Bike_Data[Product Name],Bike_Data[[#This Row],[Product Name]])</f>
        <v>28</v>
      </c>
      <c r="L2351">
        <f>_xlfn.RANK.EQ(Bike_Data[[#This Row],[Product Name Count]],Bike_Data[Product Name Count])</f>
        <v>2595</v>
      </c>
      <c r="M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1" t="s">
        <v>1867</v>
      </c>
      <c r="O2351" t="s">
        <v>40</v>
      </c>
      <c r="P2351">
        <v>2</v>
      </c>
      <c r="Q2351">
        <v>1499.99</v>
      </c>
      <c r="R2351">
        <v>0.1</v>
      </c>
      <c r="S2351" t="s">
        <v>47</v>
      </c>
      <c r="T2351">
        <v>20</v>
      </c>
      <c r="U2351" t="s">
        <v>44</v>
      </c>
      <c r="V2351" t="s">
        <v>48</v>
      </c>
      <c r="W2351" t="s">
        <v>49</v>
      </c>
      <c r="X2351" t="s">
        <v>50</v>
      </c>
    </row>
    <row r="2352" spans="1:24" hidden="1" x14ac:dyDescent="0.25">
      <c r="A2352">
        <v>1186</v>
      </c>
      <c r="B2352" t="s">
        <v>3298</v>
      </c>
      <c r="C2352" t="s">
        <v>3288</v>
      </c>
      <c r="D2352">
        <v>4</v>
      </c>
      <c r="E2352" t="s">
        <v>23</v>
      </c>
      <c r="F2352" t="s">
        <v>3306</v>
      </c>
      <c r="G2352" t="s">
        <v>44</v>
      </c>
      <c r="H2352" t="s">
        <v>659</v>
      </c>
      <c r="I2352" t="s">
        <v>3307</v>
      </c>
      <c r="J2352" t="s">
        <v>1952</v>
      </c>
      <c r="K2352">
        <f>COUNTIFS(Bike_Data[Product Name],Bike_Data[[#This Row],[Product Name]])</f>
        <v>22</v>
      </c>
      <c r="L2352">
        <f>_xlfn.RANK.EQ(Bike_Data[[#This Row],[Product Name Count]],Bike_Data[Product Name Count])</f>
        <v>3283</v>
      </c>
      <c r="M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2" t="s">
        <v>1867</v>
      </c>
      <c r="O2352" t="s">
        <v>40</v>
      </c>
      <c r="P2352">
        <v>1</v>
      </c>
      <c r="Q2352">
        <v>3499.99</v>
      </c>
      <c r="R2352">
        <v>7.0000000000000007E-2</v>
      </c>
      <c r="S2352" t="s">
        <v>47</v>
      </c>
      <c r="T2352">
        <v>4</v>
      </c>
      <c r="U2352" t="s">
        <v>44</v>
      </c>
      <c r="V2352" t="s">
        <v>48</v>
      </c>
      <c r="W2352" t="s">
        <v>49</v>
      </c>
      <c r="X2352" t="s">
        <v>50</v>
      </c>
    </row>
    <row r="2353" spans="1:24" hidden="1" x14ac:dyDescent="0.25">
      <c r="A2353">
        <v>1186</v>
      </c>
      <c r="B2353" t="s">
        <v>3298</v>
      </c>
      <c r="C2353" t="s">
        <v>3288</v>
      </c>
      <c r="D2353">
        <v>4</v>
      </c>
      <c r="E2353" t="s">
        <v>23</v>
      </c>
      <c r="F2353" t="s">
        <v>3306</v>
      </c>
      <c r="G2353" t="s">
        <v>44</v>
      </c>
      <c r="H2353" t="s">
        <v>659</v>
      </c>
      <c r="I2353" t="s">
        <v>3307</v>
      </c>
      <c r="J2353" t="s">
        <v>2110</v>
      </c>
      <c r="K2353">
        <f>COUNTIFS(Bike_Data[Product Name],Bike_Data[[#This Row],[Product Name]])</f>
        <v>21</v>
      </c>
      <c r="L2353">
        <f>_xlfn.RANK.EQ(Bike_Data[[#This Row],[Product Name Count]],Bike_Data[Product Name Count])</f>
        <v>3437</v>
      </c>
      <c r="M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3" t="s">
        <v>39</v>
      </c>
      <c r="O2353" t="s">
        <v>30</v>
      </c>
      <c r="P2353">
        <v>1</v>
      </c>
      <c r="Q2353">
        <v>999.99</v>
      </c>
      <c r="R2353">
        <v>0.2</v>
      </c>
      <c r="S2353" t="s">
        <v>47</v>
      </c>
      <c r="T2353">
        <v>10</v>
      </c>
      <c r="U2353" t="s">
        <v>44</v>
      </c>
      <c r="V2353" t="s">
        <v>48</v>
      </c>
      <c r="W2353" t="s">
        <v>49</v>
      </c>
      <c r="X2353" t="s">
        <v>50</v>
      </c>
    </row>
    <row r="2354" spans="1:24" hidden="1" x14ac:dyDescent="0.25">
      <c r="A2354">
        <v>1187</v>
      </c>
      <c r="B2354" t="s">
        <v>3288</v>
      </c>
      <c r="C2354" t="s">
        <v>3291</v>
      </c>
      <c r="D2354">
        <v>4</v>
      </c>
      <c r="E2354" t="s">
        <v>23</v>
      </c>
      <c r="F2354" t="s">
        <v>3308</v>
      </c>
      <c r="G2354" t="s">
        <v>44</v>
      </c>
      <c r="H2354" t="s">
        <v>2328</v>
      </c>
      <c r="I2354" t="s">
        <v>3309</v>
      </c>
      <c r="J2354" t="s">
        <v>41</v>
      </c>
      <c r="K2354">
        <f>COUNTIFS(Bike_Data[Product Name],Bike_Data[[#This Row],[Product Name]])</f>
        <v>97</v>
      </c>
      <c r="L2354">
        <f>_xlfn.RANK.EQ(Bike_Data[[#This Row],[Product Name Count]],Bike_Data[Product Name Count])</f>
        <v>1262</v>
      </c>
      <c r="M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54" t="s">
        <v>39</v>
      </c>
      <c r="O2354" t="s">
        <v>40</v>
      </c>
      <c r="P2354">
        <v>1</v>
      </c>
      <c r="Q2354">
        <v>2899.99</v>
      </c>
      <c r="R2354">
        <v>0.1</v>
      </c>
      <c r="S2354" t="s">
        <v>47</v>
      </c>
      <c r="T2354">
        <v>2</v>
      </c>
      <c r="U2354" t="s">
        <v>44</v>
      </c>
      <c r="V2354" t="s">
        <v>48</v>
      </c>
      <c r="W2354" t="s">
        <v>49</v>
      </c>
      <c r="X2354" t="s">
        <v>50</v>
      </c>
    </row>
    <row r="2355" spans="1:24" hidden="1" x14ac:dyDescent="0.25">
      <c r="A2355">
        <v>1187</v>
      </c>
      <c r="B2355" t="s">
        <v>3288</v>
      </c>
      <c r="C2355" t="s">
        <v>3291</v>
      </c>
      <c r="D2355">
        <v>4</v>
      </c>
      <c r="E2355" t="s">
        <v>23</v>
      </c>
      <c r="F2355" t="s">
        <v>3308</v>
      </c>
      <c r="G2355" t="s">
        <v>44</v>
      </c>
      <c r="H2355" t="s">
        <v>2328</v>
      </c>
      <c r="I2355" t="s">
        <v>3309</v>
      </c>
      <c r="J2355" t="s">
        <v>2236</v>
      </c>
      <c r="K2355">
        <f>COUNTIFS(Bike_Data[Product Name],Bike_Data[[#This Row],[Product Name]])</f>
        <v>29</v>
      </c>
      <c r="L2355">
        <f>_xlfn.RANK.EQ(Bike_Data[[#This Row],[Product Name Count]],Bike_Data[Product Name Count])</f>
        <v>2566</v>
      </c>
      <c r="M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5" t="s">
        <v>39</v>
      </c>
      <c r="O2355" t="s">
        <v>30</v>
      </c>
      <c r="P2355">
        <v>2</v>
      </c>
      <c r="Q2355">
        <v>832.99</v>
      </c>
      <c r="R2355">
        <v>0.1</v>
      </c>
      <c r="S2355" t="s">
        <v>47</v>
      </c>
      <c r="T2355">
        <v>15</v>
      </c>
      <c r="U2355" t="s">
        <v>44</v>
      </c>
      <c r="V2355" t="s">
        <v>48</v>
      </c>
      <c r="W2355" t="s">
        <v>49</v>
      </c>
      <c r="X2355" t="s">
        <v>50</v>
      </c>
    </row>
    <row r="2356" spans="1:24" hidden="1" x14ac:dyDescent="0.25">
      <c r="A2356">
        <v>1187</v>
      </c>
      <c r="B2356" t="s">
        <v>3288</v>
      </c>
      <c r="C2356" t="s">
        <v>3291</v>
      </c>
      <c r="D2356">
        <v>4</v>
      </c>
      <c r="E2356" t="s">
        <v>23</v>
      </c>
      <c r="F2356" t="s">
        <v>3308</v>
      </c>
      <c r="G2356" t="s">
        <v>44</v>
      </c>
      <c r="H2356" t="s">
        <v>2328</v>
      </c>
      <c r="I2356" t="s">
        <v>3309</v>
      </c>
      <c r="J2356" t="s">
        <v>1866</v>
      </c>
      <c r="K2356">
        <f>COUNTIFS(Bike_Data[Product Name],Bike_Data[[#This Row],[Product Name]])</f>
        <v>17</v>
      </c>
      <c r="L2356">
        <f>_xlfn.RANK.EQ(Bike_Data[[#This Row],[Product Name Count]],Bike_Data[Product Name Count])</f>
        <v>3886</v>
      </c>
      <c r="M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56" t="s">
        <v>1867</v>
      </c>
      <c r="O2356" t="s">
        <v>30</v>
      </c>
      <c r="P2356">
        <v>2</v>
      </c>
      <c r="Q2356">
        <v>749.99</v>
      </c>
      <c r="R2356">
        <v>0.1</v>
      </c>
      <c r="S2356" t="s">
        <v>47</v>
      </c>
      <c r="T2356">
        <v>19</v>
      </c>
      <c r="U2356" t="s">
        <v>44</v>
      </c>
      <c r="V2356" t="s">
        <v>48</v>
      </c>
      <c r="W2356" t="s">
        <v>49</v>
      </c>
      <c r="X2356" t="s">
        <v>50</v>
      </c>
    </row>
    <row r="2357" spans="1:24" hidden="1" x14ac:dyDescent="0.25">
      <c r="A2357">
        <v>1187</v>
      </c>
      <c r="B2357" t="s">
        <v>3288</v>
      </c>
      <c r="C2357" t="s">
        <v>3291</v>
      </c>
      <c r="D2357">
        <v>4</v>
      </c>
      <c r="E2357" t="s">
        <v>23</v>
      </c>
      <c r="F2357" t="s">
        <v>3308</v>
      </c>
      <c r="G2357" t="s">
        <v>44</v>
      </c>
      <c r="H2357" t="s">
        <v>2328</v>
      </c>
      <c r="I2357" t="s">
        <v>3309</v>
      </c>
      <c r="J2357" t="s">
        <v>1921</v>
      </c>
      <c r="K2357">
        <f>COUNTIFS(Bike_Data[Product Name],Bike_Data[[#This Row],[Product Name]])</f>
        <v>16</v>
      </c>
      <c r="L2357">
        <f>_xlfn.RANK.EQ(Bike_Data[[#This Row],[Product Name Count]],Bike_Data[Product Name Count])</f>
        <v>3937</v>
      </c>
      <c r="M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57" t="s">
        <v>36</v>
      </c>
      <c r="O2357" t="s">
        <v>1861</v>
      </c>
      <c r="P2357">
        <v>1</v>
      </c>
      <c r="Q2357">
        <v>402.99</v>
      </c>
      <c r="R2357">
        <v>7.0000000000000007E-2</v>
      </c>
      <c r="S2357" t="s">
        <v>47</v>
      </c>
      <c r="T2357">
        <v>29</v>
      </c>
      <c r="U2357" t="s">
        <v>44</v>
      </c>
      <c r="V2357" t="s">
        <v>48</v>
      </c>
      <c r="W2357" t="s">
        <v>49</v>
      </c>
      <c r="X2357" t="s">
        <v>50</v>
      </c>
    </row>
    <row r="2358" spans="1:24" hidden="1" x14ac:dyDescent="0.25">
      <c r="A2358">
        <v>1188</v>
      </c>
      <c r="B2358" t="s">
        <v>3288</v>
      </c>
      <c r="C2358" t="s">
        <v>3299</v>
      </c>
      <c r="D2358">
        <v>4</v>
      </c>
      <c r="E2358" t="s">
        <v>23</v>
      </c>
      <c r="F2358" t="s">
        <v>3310</v>
      </c>
      <c r="G2358" t="s">
        <v>44</v>
      </c>
      <c r="H2358" t="s">
        <v>167</v>
      </c>
      <c r="I2358" t="s">
        <v>3311</v>
      </c>
      <c r="J2358" t="s">
        <v>2030</v>
      </c>
      <c r="K2358">
        <f>COUNTIFS(Bike_Data[Product Name],Bike_Data[[#This Row],[Product Name]])</f>
        <v>28</v>
      </c>
      <c r="L2358">
        <f>_xlfn.RANK.EQ(Bike_Data[[#This Row],[Product Name Count]],Bike_Data[Product Name Count])</f>
        <v>2595</v>
      </c>
      <c r="M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8" t="s">
        <v>87</v>
      </c>
      <c r="O2358" t="s">
        <v>40</v>
      </c>
      <c r="P2358">
        <v>2</v>
      </c>
      <c r="Q2358">
        <v>349.99</v>
      </c>
      <c r="R2358">
        <v>0.2</v>
      </c>
      <c r="S2358" t="s">
        <v>47</v>
      </c>
      <c r="T2358">
        <v>0</v>
      </c>
      <c r="U2358" t="s">
        <v>44</v>
      </c>
      <c r="V2358" t="s">
        <v>48</v>
      </c>
      <c r="W2358" t="s">
        <v>49</v>
      </c>
      <c r="X2358" t="s">
        <v>55</v>
      </c>
    </row>
    <row r="2359" spans="1:24" hidden="1" x14ac:dyDescent="0.25">
      <c r="A2359">
        <v>1188</v>
      </c>
      <c r="B2359" t="s">
        <v>3288</v>
      </c>
      <c r="C2359" t="s">
        <v>3299</v>
      </c>
      <c r="D2359">
        <v>4</v>
      </c>
      <c r="E2359" t="s">
        <v>23</v>
      </c>
      <c r="F2359" t="s">
        <v>3310</v>
      </c>
      <c r="G2359" t="s">
        <v>44</v>
      </c>
      <c r="H2359" t="s">
        <v>167</v>
      </c>
      <c r="I2359" t="s">
        <v>3311</v>
      </c>
      <c r="J2359" t="s">
        <v>2016</v>
      </c>
      <c r="K2359">
        <f>COUNTIFS(Bike_Data[Product Name],Bike_Data[[#This Row],[Product Name]])</f>
        <v>24</v>
      </c>
      <c r="L2359">
        <f>_xlfn.RANK.EQ(Bike_Data[[#This Row],[Product Name Count]],Bike_Data[Product Name Count])</f>
        <v>3069</v>
      </c>
      <c r="M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59" t="s">
        <v>36</v>
      </c>
      <c r="O2359" t="s">
        <v>1861</v>
      </c>
      <c r="P2359">
        <v>2</v>
      </c>
      <c r="Q2359">
        <v>250.99</v>
      </c>
      <c r="R2359">
        <v>0.1</v>
      </c>
      <c r="S2359" t="s">
        <v>47</v>
      </c>
      <c r="T2359">
        <v>22</v>
      </c>
      <c r="U2359" t="s">
        <v>44</v>
      </c>
      <c r="V2359" t="s">
        <v>48</v>
      </c>
      <c r="W2359" t="s">
        <v>49</v>
      </c>
      <c r="X2359" t="s">
        <v>55</v>
      </c>
    </row>
    <row r="2360" spans="1:24" hidden="1" x14ac:dyDescent="0.25">
      <c r="A2360">
        <v>1188</v>
      </c>
      <c r="B2360" t="s">
        <v>3288</v>
      </c>
      <c r="C2360" t="s">
        <v>3299</v>
      </c>
      <c r="D2360">
        <v>4</v>
      </c>
      <c r="E2360" t="s">
        <v>23</v>
      </c>
      <c r="F2360" t="s">
        <v>3310</v>
      </c>
      <c r="G2360" t="s">
        <v>44</v>
      </c>
      <c r="H2360" t="s">
        <v>167</v>
      </c>
      <c r="I2360" t="s">
        <v>3311</v>
      </c>
      <c r="J2360" t="s">
        <v>2388</v>
      </c>
      <c r="K2360">
        <f>COUNTIFS(Bike_Data[Product Name],Bike_Data[[#This Row],[Product Name]])</f>
        <v>19</v>
      </c>
      <c r="L2360">
        <f>_xlfn.RANK.EQ(Bike_Data[[#This Row],[Product Name Count]],Bike_Data[Product Name Count])</f>
        <v>3683</v>
      </c>
      <c r="M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60" t="s">
        <v>87</v>
      </c>
      <c r="O2360" t="s">
        <v>40</v>
      </c>
      <c r="P2360">
        <v>2</v>
      </c>
      <c r="Q2360">
        <v>189.99</v>
      </c>
      <c r="R2360">
        <v>0.1</v>
      </c>
      <c r="S2360" t="s">
        <v>47</v>
      </c>
      <c r="T2360">
        <v>14</v>
      </c>
      <c r="U2360" t="s">
        <v>44</v>
      </c>
      <c r="V2360" t="s">
        <v>48</v>
      </c>
      <c r="W2360" t="s">
        <v>49</v>
      </c>
      <c r="X2360" t="s">
        <v>55</v>
      </c>
    </row>
    <row r="2361" spans="1:24" hidden="1" x14ac:dyDescent="0.25">
      <c r="A2361">
        <v>1189</v>
      </c>
      <c r="B2361" t="s">
        <v>3288</v>
      </c>
      <c r="C2361" t="s">
        <v>3312</v>
      </c>
      <c r="D2361">
        <v>4</v>
      </c>
      <c r="E2361" t="s">
        <v>23</v>
      </c>
      <c r="F2361" t="s">
        <v>3313</v>
      </c>
      <c r="G2361" t="s">
        <v>44</v>
      </c>
      <c r="H2361" t="s">
        <v>567</v>
      </c>
      <c r="I2361" t="s">
        <v>3314</v>
      </c>
      <c r="J2361" t="s">
        <v>1886</v>
      </c>
      <c r="K2361">
        <f>COUNTIFS(Bike_Data[Product Name],Bike_Data[[#This Row],[Product Name]])</f>
        <v>45</v>
      </c>
      <c r="L2361">
        <f>_xlfn.RANK.EQ(Bike_Data[[#This Row],[Product Name Count]],Bike_Data[Product Name Count])</f>
        <v>2420</v>
      </c>
      <c r="M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1" t="s">
        <v>70</v>
      </c>
      <c r="O2361" t="s">
        <v>37</v>
      </c>
      <c r="P2361">
        <v>2</v>
      </c>
      <c r="Q2361">
        <v>489.99</v>
      </c>
      <c r="R2361">
        <v>0.1</v>
      </c>
      <c r="S2361" t="s">
        <v>47</v>
      </c>
      <c r="T2361">
        <v>12</v>
      </c>
      <c r="U2361" t="s">
        <v>44</v>
      </c>
      <c r="V2361" t="s">
        <v>48</v>
      </c>
      <c r="W2361" t="s">
        <v>49</v>
      </c>
      <c r="X2361" t="s">
        <v>50</v>
      </c>
    </row>
    <row r="2362" spans="1:24" hidden="1" x14ac:dyDescent="0.25">
      <c r="A2362">
        <v>1189</v>
      </c>
      <c r="B2362" t="s">
        <v>3288</v>
      </c>
      <c r="C2362" t="s">
        <v>3312</v>
      </c>
      <c r="D2362">
        <v>4</v>
      </c>
      <c r="E2362" t="s">
        <v>23</v>
      </c>
      <c r="F2362" t="s">
        <v>3313</v>
      </c>
      <c r="G2362" t="s">
        <v>44</v>
      </c>
      <c r="H2362" t="s">
        <v>567</v>
      </c>
      <c r="I2362" t="s">
        <v>3314</v>
      </c>
      <c r="J2362" t="s">
        <v>1967</v>
      </c>
      <c r="K2362">
        <f>COUNTIFS(Bike_Data[Product Name],Bike_Data[[#This Row],[Product Name]])</f>
        <v>26</v>
      </c>
      <c r="L2362">
        <f>_xlfn.RANK.EQ(Bike_Data[[#This Row],[Product Name Count]],Bike_Data[Product Name Count])</f>
        <v>2762</v>
      </c>
      <c r="M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2" t="s">
        <v>1867</v>
      </c>
      <c r="O2362" t="s">
        <v>40</v>
      </c>
      <c r="P2362">
        <v>1</v>
      </c>
      <c r="Q2362">
        <v>2699.99</v>
      </c>
      <c r="R2362">
        <v>7.0000000000000007E-2</v>
      </c>
      <c r="S2362" t="s">
        <v>47</v>
      </c>
      <c r="T2362">
        <v>5</v>
      </c>
      <c r="U2362" t="s">
        <v>44</v>
      </c>
      <c r="V2362" t="s">
        <v>48</v>
      </c>
      <c r="W2362" t="s">
        <v>49</v>
      </c>
      <c r="X2362" t="s">
        <v>50</v>
      </c>
    </row>
    <row r="2363" spans="1:24" hidden="1" x14ac:dyDescent="0.25">
      <c r="A2363">
        <v>1189</v>
      </c>
      <c r="B2363" t="s">
        <v>3288</v>
      </c>
      <c r="C2363" t="s">
        <v>3312</v>
      </c>
      <c r="D2363">
        <v>4</v>
      </c>
      <c r="E2363" t="s">
        <v>23</v>
      </c>
      <c r="F2363" t="s">
        <v>3313</v>
      </c>
      <c r="G2363" t="s">
        <v>44</v>
      </c>
      <c r="H2363" t="s">
        <v>567</v>
      </c>
      <c r="I2363" t="s">
        <v>3314</v>
      </c>
      <c r="J2363" t="s">
        <v>2090</v>
      </c>
      <c r="K2363">
        <f>COUNTIFS(Bike_Data[Product Name],Bike_Data[[#This Row],[Product Name]])</f>
        <v>21</v>
      </c>
      <c r="L2363">
        <f>_xlfn.RANK.EQ(Bike_Data[[#This Row],[Product Name Count]],Bike_Data[Product Name Count])</f>
        <v>3437</v>
      </c>
      <c r="M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3" t="s">
        <v>39</v>
      </c>
      <c r="O2363" t="s">
        <v>40</v>
      </c>
      <c r="P2363">
        <v>2</v>
      </c>
      <c r="Q2363">
        <v>4999.99</v>
      </c>
      <c r="R2363">
        <v>0.1</v>
      </c>
      <c r="S2363" t="s">
        <v>47</v>
      </c>
      <c r="T2363">
        <v>15</v>
      </c>
      <c r="U2363" t="s">
        <v>44</v>
      </c>
      <c r="V2363" t="s">
        <v>48</v>
      </c>
      <c r="W2363" t="s">
        <v>49</v>
      </c>
      <c r="X2363" t="s">
        <v>50</v>
      </c>
    </row>
    <row r="2364" spans="1:24" hidden="1" x14ac:dyDescent="0.25">
      <c r="A2364">
        <v>1190</v>
      </c>
      <c r="B2364" t="s">
        <v>3291</v>
      </c>
      <c r="C2364" t="s">
        <v>3299</v>
      </c>
      <c r="D2364">
        <v>4</v>
      </c>
      <c r="E2364" t="s">
        <v>23</v>
      </c>
      <c r="F2364" t="s">
        <v>3315</v>
      </c>
      <c r="G2364" t="s">
        <v>44</v>
      </c>
      <c r="H2364" t="s">
        <v>659</v>
      </c>
      <c r="I2364" t="s">
        <v>3316</v>
      </c>
      <c r="J2364" t="s">
        <v>1972</v>
      </c>
      <c r="K2364">
        <f>COUNTIFS(Bike_Data[Product Name],Bike_Data[[#This Row],[Product Name]])</f>
        <v>26</v>
      </c>
      <c r="L2364">
        <f>_xlfn.RANK.EQ(Bike_Data[[#This Row],[Product Name Count]],Bike_Data[Product Name Count])</f>
        <v>2762</v>
      </c>
      <c r="M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4" t="s">
        <v>36</v>
      </c>
      <c r="O2364" t="s">
        <v>1861</v>
      </c>
      <c r="P2364">
        <v>1</v>
      </c>
      <c r="Q2364">
        <v>416.99</v>
      </c>
      <c r="R2364">
        <v>7.0000000000000007E-2</v>
      </c>
      <c r="S2364" t="s">
        <v>47</v>
      </c>
      <c r="T2364">
        <v>30</v>
      </c>
      <c r="U2364" t="s">
        <v>44</v>
      </c>
      <c r="V2364" t="s">
        <v>48</v>
      </c>
      <c r="W2364" t="s">
        <v>49</v>
      </c>
      <c r="X2364" t="s">
        <v>50</v>
      </c>
    </row>
    <row r="2365" spans="1:24" hidden="1" x14ac:dyDescent="0.25">
      <c r="A2365">
        <v>1191</v>
      </c>
      <c r="B2365" t="s">
        <v>3299</v>
      </c>
      <c r="C2365" t="s">
        <v>3312</v>
      </c>
      <c r="D2365">
        <v>4</v>
      </c>
      <c r="E2365" t="s">
        <v>23</v>
      </c>
      <c r="F2365" t="s">
        <v>3317</v>
      </c>
      <c r="G2365" t="s">
        <v>44</v>
      </c>
      <c r="H2365" t="s">
        <v>1119</v>
      </c>
      <c r="I2365" t="s">
        <v>3318</v>
      </c>
      <c r="J2365" t="s">
        <v>2104</v>
      </c>
      <c r="K2365">
        <f>COUNTIFS(Bike_Data[Product Name],Bike_Data[[#This Row],[Product Name]])</f>
        <v>28</v>
      </c>
      <c r="L2365">
        <f>_xlfn.RANK.EQ(Bike_Data[[#This Row],[Product Name Count]],Bike_Data[Product Name Count])</f>
        <v>2595</v>
      </c>
      <c r="M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5" t="s">
        <v>87</v>
      </c>
      <c r="O2365" t="s">
        <v>37</v>
      </c>
      <c r="P2365">
        <v>1</v>
      </c>
      <c r="Q2365">
        <v>489.99</v>
      </c>
      <c r="R2365">
        <v>7.0000000000000007E-2</v>
      </c>
      <c r="S2365" t="s">
        <v>47</v>
      </c>
      <c r="T2365">
        <v>12</v>
      </c>
      <c r="U2365" t="s">
        <v>44</v>
      </c>
      <c r="V2365" t="s">
        <v>48</v>
      </c>
      <c r="W2365" t="s">
        <v>49</v>
      </c>
      <c r="X2365" t="s">
        <v>50</v>
      </c>
    </row>
    <row r="2366" spans="1:24" hidden="1" x14ac:dyDescent="0.25">
      <c r="A2366">
        <v>1191</v>
      </c>
      <c r="B2366" t="s">
        <v>3299</v>
      </c>
      <c r="C2366" t="s">
        <v>3312</v>
      </c>
      <c r="D2366">
        <v>4</v>
      </c>
      <c r="E2366" t="s">
        <v>23</v>
      </c>
      <c r="F2366" t="s">
        <v>3317</v>
      </c>
      <c r="G2366" t="s">
        <v>44</v>
      </c>
      <c r="H2366" t="s">
        <v>1119</v>
      </c>
      <c r="I2366" t="s">
        <v>3318</v>
      </c>
      <c r="J2366" t="s">
        <v>2090</v>
      </c>
      <c r="K2366">
        <f>COUNTIFS(Bike_Data[Product Name],Bike_Data[[#This Row],[Product Name]])</f>
        <v>21</v>
      </c>
      <c r="L2366">
        <f>_xlfn.RANK.EQ(Bike_Data[[#This Row],[Product Name Count]],Bike_Data[Product Name Count])</f>
        <v>3437</v>
      </c>
      <c r="M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6" t="s">
        <v>39</v>
      </c>
      <c r="O2366" t="s">
        <v>40</v>
      </c>
      <c r="P2366">
        <v>2</v>
      </c>
      <c r="Q2366">
        <v>4999.99</v>
      </c>
      <c r="R2366">
        <v>0.1</v>
      </c>
      <c r="S2366" t="s">
        <v>47</v>
      </c>
      <c r="T2366">
        <v>15</v>
      </c>
      <c r="U2366" t="s">
        <v>44</v>
      </c>
      <c r="V2366" t="s">
        <v>48</v>
      </c>
      <c r="W2366" t="s">
        <v>49</v>
      </c>
      <c r="X2366" t="s">
        <v>50</v>
      </c>
    </row>
    <row r="2367" spans="1:24" hidden="1" x14ac:dyDescent="0.25">
      <c r="A2367">
        <v>1191</v>
      </c>
      <c r="B2367" t="s">
        <v>3299</v>
      </c>
      <c r="C2367" t="s">
        <v>3312</v>
      </c>
      <c r="D2367">
        <v>4</v>
      </c>
      <c r="E2367" t="s">
        <v>23</v>
      </c>
      <c r="F2367" t="s">
        <v>3317</v>
      </c>
      <c r="G2367" t="s">
        <v>44</v>
      </c>
      <c r="H2367" t="s">
        <v>1119</v>
      </c>
      <c r="I2367" t="s">
        <v>3318</v>
      </c>
      <c r="J2367" t="s">
        <v>2023</v>
      </c>
      <c r="K2367">
        <f>COUNTIFS(Bike_Data[Product Name],Bike_Data[[#This Row],[Product Name]])</f>
        <v>18</v>
      </c>
      <c r="L2367">
        <f>_xlfn.RANK.EQ(Bike_Data[[#This Row],[Product Name Count]],Bike_Data[Product Name Count])</f>
        <v>3778</v>
      </c>
      <c r="M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67" t="s">
        <v>87</v>
      </c>
      <c r="O2367" t="s">
        <v>40</v>
      </c>
      <c r="P2367">
        <v>2</v>
      </c>
      <c r="Q2367">
        <v>209.99</v>
      </c>
      <c r="R2367">
        <v>0.1</v>
      </c>
      <c r="S2367" t="s">
        <v>47</v>
      </c>
      <c r="T2367">
        <v>8</v>
      </c>
      <c r="U2367" t="s">
        <v>44</v>
      </c>
      <c r="V2367" t="s">
        <v>48</v>
      </c>
      <c r="W2367" t="s">
        <v>49</v>
      </c>
      <c r="X2367" t="s">
        <v>50</v>
      </c>
    </row>
    <row r="2368" spans="1:24" hidden="1" x14ac:dyDescent="0.25">
      <c r="A2368">
        <v>1192</v>
      </c>
      <c r="B2368" t="s">
        <v>3299</v>
      </c>
      <c r="C2368" t="s">
        <v>3312</v>
      </c>
      <c r="D2368">
        <v>4</v>
      </c>
      <c r="E2368" t="s">
        <v>23</v>
      </c>
      <c r="F2368" t="s">
        <v>3319</v>
      </c>
      <c r="G2368" t="s">
        <v>44</v>
      </c>
      <c r="H2368" t="s">
        <v>2608</v>
      </c>
      <c r="I2368" t="s">
        <v>3320</v>
      </c>
      <c r="J2368" t="s">
        <v>78</v>
      </c>
      <c r="K2368">
        <f>COUNTIFS(Bike_Data[Product Name],Bike_Data[[#This Row],[Product Name]])</f>
        <v>193</v>
      </c>
      <c r="L2368">
        <f>_xlfn.RANK.EQ(Bike_Data[[#This Row],[Product Name Count]],Bike_Data[Product Name Count])</f>
        <v>1</v>
      </c>
      <c r="M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68" t="s">
        <v>70</v>
      </c>
      <c r="O2368" t="s">
        <v>37</v>
      </c>
      <c r="P2368">
        <v>2</v>
      </c>
      <c r="Q2368">
        <v>549.99</v>
      </c>
      <c r="R2368">
        <v>0.1</v>
      </c>
      <c r="S2368" t="s">
        <v>47</v>
      </c>
      <c r="T2368">
        <v>16</v>
      </c>
      <c r="U2368" t="s">
        <v>44</v>
      </c>
      <c r="V2368" t="s">
        <v>48</v>
      </c>
      <c r="W2368" t="s">
        <v>49</v>
      </c>
      <c r="X2368" t="s">
        <v>50</v>
      </c>
    </row>
    <row r="2369" spans="1:24" hidden="1" x14ac:dyDescent="0.25">
      <c r="A2369">
        <v>1192</v>
      </c>
      <c r="B2369" t="s">
        <v>3299</v>
      </c>
      <c r="C2369" t="s">
        <v>3312</v>
      </c>
      <c r="D2369">
        <v>4</v>
      </c>
      <c r="E2369" t="s">
        <v>23</v>
      </c>
      <c r="F2369" t="s">
        <v>3319</v>
      </c>
      <c r="G2369" t="s">
        <v>44</v>
      </c>
      <c r="H2369" t="s">
        <v>2608</v>
      </c>
      <c r="I2369" t="s">
        <v>3320</v>
      </c>
      <c r="J2369" t="s">
        <v>1932</v>
      </c>
      <c r="K2369">
        <f>COUNTIFS(Bike_Data[Product Name],Bike_Data[[#This Row],[Product Name]])</f>
        <v>23</v>
      </c>
      <c r="L2369">
        <f>_xlfn.RANK.EQ(Bike_Data[[#This Row],[Product Name Count]],Bike_Data[Product Name Count])</f>
        <v>3237</v>
      </c>
      <c r="M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69" t="s">
        <v>87</v>
      </c>
      <c r="O2369" t="s">
        <v>40</v>
      </c>
      <c r="P2369">
        <v>2</v>
      </c>
      <c r="Q2369">
        <v>189.99</v>
      </c>
      <c r="R2369">
        <v>7.0000000000000007E-2</v>
      </c>
      <c r="S2369" t="s">
        <v>47</v>
      </c>
      <c r="T2369">
        <v>8</v>
      </c>
      <c r="U2369" t="s">
        <v>44</v>
      </c>
      <c r="V2369" t="s">
        <v>48</v>
      </c>
      <c r="W2369" t="s">
        <v>49</v>
      </c>
      <c r="X2369" t="s">
        <v>50</v>
      </c>
    </row>
    <row r="2370" spans="1:24" hidden="1" x14ac:dyDescent="0.25">
      <c r="A2370">
        <v>1192</v>
      </c>
      <c r="B2370" t="s">
        <v>3299</v>
      </c>
      <c r="C2370" t="s">
        <v>3312</v>
      </c>
      <c r="D2370">
        <v>4</v>
      </c>
      <c r="E2370" t="s">
        <v>23</v>
      </c>
      <c r="F2370" t="s">
        <v>3319</v>
      </c>
      <c r="G2370" t="s">
        <v>44</v>
      </c>
      <c r="H2370" t="s">
        <v>2608</v>
      </c>
      <c r="I2370" t="s">
        <v>3320</v>
      </c>
      <c r="J2370" t="s">
        <v>2034</v>
      </c>
      <c r="K2370">
        <f>COUNTIFS(Bike_Data[Product Name],Bike_Data[[#This Row],[Product Name]])</f>
        <v>20</v>
      </c>
      <c r="L2370">
        <f>_xlfn.RANK.EQ(Bike_Data[[#This Row],[Product Name Count]],Bike_Data[Product Name Count])</f>
        <v>3563</v>
      </c>
      <c r="M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70" t="s">
        <v>39</v>
      </c>
      <c r="O2370" t="s">
        <v>1857</v>
      </c>
      <c r="P2370">
        <v>2</v>
      </c>
      <c r="Q2370">
        <v>379.99</v>
      </c>
      <c r="R2370">
        <v>0.2</v>
      </c>
      <c r="S2370" t="s">
        <v>47</v>
      </c>
      <c r="T2370">
        <v>5</v>
      </c>
      <c r="U2370" t="s">
        <v>44</v>
      </c>
      <c r="V2370" t="s">
        <v>48</v>
      </c>
      <c r="W2370" t="s">
        <v>49</v>
      </c>
      <c r="X2370" t="s">
        <v>50</v>
      </c>
    </row>
    <row r="2371" spans="1:24" hidden="1" x14ac:dyDescent="0.25">
      <c r="A2371">
        <v>1193</v>
      </c>
      <c r="B2371" t="s">
        <v>3299</v>
      </c>
      <c r="C2371" t="s">
        <v>3321</v>
      </c>
      <c r="D2371">
        <v>4</v>
      </c>
      <c r="E2371" t="s">
        <v>23</v>
      </c>
      <c r="F2371" t="s">
        <v>3322</v>
      </c>
      <c r="G2371" t="s">
        <v>44</v>
      </c>
      <c r="H2371" t="s">
        <v>220</v>
      </c>
      <c r="I2371" t="s">
        <v>3323</v>
      </c>
      <c r="J2371" t="s">
        <v>2110</v>
      </c>
      <c r="K2371">
        <f>COUNTIFS(Bike_Data[Product Name],Bike_Data[[#This Row],[Product Name]])</f>
        <v>21</v>
      </c>
      <c r="L2371">
        <f>_xlfn.RANK.EQ(Bike_Data[[#This Row],[Product Name Count]],Bike_Data[Product Name Count])</f>
        <v>3437</v>
      </c>
      <c r="M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71" t="s">
        <v>39</v>
      </c>
      <c r="O2371" t="s">
        <v>30</v>
      </c>
      <c r="P2371">
        <v>1</v>
      </c>
      <c r="Q2371">
        <v>999.99</v>
      </c>
      <c r="R2371">
        <v>0.05</v>
      </c>
      <c r="S2371" t="s">
        <v>47</v>
      </c>
      <c r="T2371">
        <v>10</v>
      </c>
      <c r="U2371" t="s">
        <v>44</v>
      </c>
      <c r="V2371" t="s">
        <v>48</v>
      </c>
      <c r="W2371" t="s">
        <v>49</v>
      </c>
      <c r="X2371" t="s">
        <v>55</v>
      </c>
    </row>
    <row r="2372" spans="1:24" hidden="1" x14ac:dyDescent="0.25">
      <c r="A2372">
        <v>1193</v>
      </c>
      <c r="B2372" t="s">
        <v>3299</v>
      </c>
      <c r="C2372" t="s">
        <v>3321</v>
      </c>
      <c r="D2372">
        <v>4</v>
      </c>
      <c r="E2372" t="s">
        <v>23</v>
      </c>
      <c r="F2372" t="s">
        <v>3322</v>
      </c>
      <c r="G2372" t="s">
        <v>44</v>
      </c>
      <c r="H2372" t="s">
        <v>220</v>
      </c>
      <c r="I2372" t="s">
        <v>3323</v>
      </c>
      <c r="J2372" t="s">
        <v>1943</v>
      </c>
      <c r="K2372">
        <f>COUNTIFS(Bike_Data[Product Name],Bike_Data[[#This Row],[Product Name]])</f>
        <v>15</v>
      </c>
      <c r="L2372">
        <f>_xlfn.RANK.EQ(Bike_Data[[#This Row],[Product Name Count]],Bike_Data[Product Name Count])</f>
        <v>4033</v>
      </c>
      <c r="M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72" t="s">
        <v>87</v>
      </c>
      <c r="O2372" t="s">
        <v>40</v>
      </c>
      <c r="P2372">
        <v>2</v>
      </c>
      <c r="Q2372">
        <v>149.99</v>
      </c>
      <c r="R2372">
        <v>0.05</v>
      </c>
      <c r="S2372" t="s">
        <v>47</v>
      </c>
      <c r="T2372">
        <v>21</v>
      </c>
      <c r="U2372" t="s">
        <v>44</v>
      </c>
      <c r="V2372" t="s">
        <v>48</v>
      </c>
      <c r="W2372" t="s">
        <v>49</v>
      </c>
      <c r="X2372" t="s">
        <v>55</v>
      </c>
    </row>
    <row r="2373" spans="1:24" hidden="1" x14ac:dyDescent="0.25">
      <c r="A2373">
        <v>1195</v>
      </c>
      <c r="B2373" t="s">
        <v>3321</v>
      </c>
      <c r="C2373" t="s">
        <v>3327</v>
      </c>
      <c r="D2373">
        <v>4</v>
      </c>
      <c r="E2373" t="s">
        <v>23</v>
      </c>
      <c r="F2373" t="s">
        <v>3328</v>
      </c>
      <c r="G2373" t="s">
        <v>44</v>
      </c>
      <c r="H2373" t="s">
        <v>1976</v>
      </c>
      <c r="I2373" t="s">
        <v>3329</v>
      </c>
      <c r="J2373" t="s">
        <v>1948</v>
      </c>
      <c r="K2373">
        <f>COUNTIFS(Bike_Data[Product Name],Bike_Data[[#This Row],[Product Name]])</f>
        <v>26</v>
      </c>
      <c r="L2373">
        <f>_xlfn.RANK.EQ(Bike_Data[[#This Row],[Product Name Count]],Bike_Data[Product Name Count])</f>
        <v>2762</v>
      </c>
      <c r="M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73" t="s">
        <v>1867</v>
      </c>
      <c r="O2373" t="s">
        <v>30</v>
      </c>
      <c r="P2373">
        <v>1</v>
      </c>
      <c r="Q2373">
        <v>875.99</v>
      </c>
      <c r="R2373">
        <v>7.0000000000000007E-2</v>
      </c>
      <c r="S2373" t="s">
        <v>47</v>
      </c>
      <c r="T2373">
        <v>23</v>
      </c>
      <c r="U2373" t="s">
        <v>44</v>
      </c>
      <c r="V2373" t="s">
        <v>48</v>
      </c>
      <c r="W2373" t="s">
        <v>49</v>
      </c>
      <c r="X2373" t="s">
        <v>55</v>
      </c>
    </row>
    <row r="2374" spans="1:24" hidden="1" x14ac:dyDescent="0.25">
      <c r="A2374">
        <v>1196</v>
      </c>
      <c r="B2374" t="s">
        <v>3321</v>
      </c>
      <c r="C2374" t="s">
        <v>3330</v>
      </c>
      <c r="D2374">
        <v>4</v>
      </c>
      <c r="E2374" t="s">
        <v>23</v>
      </c>
      <c r="F2374" t="s">
        <v>3331</v>
      </c>
      <c r="G2374" t="s">
        <v>44</v>
      </c>
      <c r="H2374" t="s">
        <v>417</v>
      </c>
      <c r="I2374" t="s">
        <v>3332</v>
      </c>
      <c r="J2374" t="s">
        <v>1866</v>
      </c>
      <c r="K2374">
        <f>COUNTIFS(Bike_Data[Product Name],Bike_Data[[#This Row],[Product Name]])</f>
        <v>17</v>
      </c>
      <c r="L2374">
        <f>_xlfn.RANK.EQ(Bike_Data[[#This Row],[Product Name Count]],Bike_Data[Product Name Count])</f>
        <v>3886</v>
      </c>
      <c r="M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74" t="s">
        <v>1867</v>
      </c>
      <c r="O2374" t="s">
        <v>30</v>
      </c>
      <c r="P2374">
        <v>1</v>
      </c>
      <c r="Q2374">
        <v>749.99</v>
      </c>
      <c r="R2374">
        <v>7.0000000000000007E-2</v>
      </c>
      <c r="S2374" t="s">
        <v>47</v>
      </c>
      <c r="T2374">
        <v>19</v>
      </c>
      <c r="U2374" t="s">
        <v>44</v>
      </c>
      <c r="V2374" t="s">
        <v>48</v>
      </c>
      <c r="W2374" t="s">
        <v>49</v>
      </c>
      <c r="X2374" t="s">
        <v>50</v>
      </c>
    </row>
    <row r="2375" spans="1:24" hidden="1" x14ac:dyDescent="0.25">
      <c r="A2375">
        <v>1197</v>
      </c>
      <c r="B2375" t="s">
        <v>3327</v>
      </c>
      <c r="C2375" t="s">
        <v>3333</v>
      </c>
      <c r="D2375">
        <v>4</v>
      </c>
      <c r="E2375" t="s">
        <v>23</v>
      </c>
      <c r="F2375" t="s">
        <v>3334</v>
      </c>
      <c r="G2375" t="s">
        <v>44</v>
      </c>
      <c r="H2375" t="s">
        <v>80</v>
      </c>
      <c r="I2375" t="s">
        <v>3335</v>
      </c>
      <c r="J2375" t="s">
        <v>109</v>
      </c>
      <c r="K2375">
        <f>COUNTIFS(Bike_Data[Product Name],Bike_Data[[#This Row],[Product Name]])</f>
        <v>193</v>
      </c>
      <c r="L2375">
        <f>_xlfn.RANK.EQ(Bike_Data[[#This Row],[Product Name Count]],Bike_Data[Product Name Count])</f>
        <v>1</v>
      </c>
      <c r="M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75" t="s">
        <v>36</v>
      </c>
      <c r="O2375" t="s">
        <v>37</v>
      </c>
      <c r="P2375">
        <v>1</v>
      </c>
      <c r="Q2375">
        <v>269.99</v>
      </c>
      <c r="R2375">
        <v>7.0000000000000007E-2</v>
      </c>
      <c r="S2375" t="s">
        <v>47</v>
      </c>
      <c r="T2375">
        <v>1</v>
      </c>
      <c r="U2375" t="s">
        <v>44</v>
      </c>
      <c r="V2375" t="s">
        <v>48</v>
      </c>
      <c r="W2375" t="s">
        <v>49</v>
      </c>
      <c r="X2375" t="s">
        <v>50</v>
      </c>
    </row>
    <row r="2376" spans="1:24" hidden="1" x14ac:dyDescent="0.25">
      <c r="A2376">
        <v>1197</v>
      </c>
      <c r="B2376" t="s">
        <v>3327</v>
      </c>
      <c r="C2376" t="s">
        <v>3333</v>
      </c>
      <c r="D2376">
        <v>4</v>
      </c>
      <c r="E2376" t="s">
        <v>23</v>
      </c>
      <c r="F2376" t="s">
        <v>3334</v>
      </c>
      <c r="G2376" t="s">
        <v>44</v>
      </c>
      <c r="H2376" t="s">
        <v>80</v>
      </c>
      <c r="I2376" t="s">
        <v>3335</v>
      </c>
      <c r="J2376" t="s">
        <v>76</v>
      </c>
      <c r="K2376">
        <f>COUNTIFS(Bike_Data[Product Name],Bike_Data[[#This Row],[Product Name]])</f>
        <v>101</v>
      </c>
      <c r="L2376">
        <f>_xlfn.RANK.EQ(Bike_Data[[#This Row],[Product Name Count]],Bike_Data[Product Name Count])</f>
        <v>862</v>
      </c>
      <c r="M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76" t="s">
        <v>77</v>
      </c>
      <c r="O2376" t="s">
        <v>40</v>
      </c>
      <c r="P2376">
        <v>2</v>
      </c>
      <c r="Q2376">
        <v>2999.99</v>
      </c>
      <c r="R2376">
        <v>0.05</v>
      </c>
      <c r="S2376" t="s">
        <v>47</v>
      </c>
      <c r="T2376">
        <v>17</v>
      </c>
      <c r="U2376" t="s">
        <v>44</v>
      </c>
      <c r="V2376" t="s">
        <v>48</v>
      </c>
      <c r="W2376" t="s">
        <v>49</v>
      </c>
      <c r="X2376" t="s">
        <v>50</v>
      </c>
    </row>
    <row r="2377" spans="1:24" hidden="1" x14ac:dyDescent="0.25">
      <c r="A2377">
        <v>1197</v>
      </c>
      <c r="B2377" t="s">
        <v>3327</v>
      </c>
      <c r="C2377" t="s">
        <v>3333</v>
      </c>
      <c r="D2377">
        <v>4</v>
      </c>
      <c r="E2377" t="s">
        <v>23</v>
      </c>
      <c r="F2377" t="s">
        <v>3334</v>
      </c>
      <c r="G2377" t="s">
        <v>44</v>
      </c>
      <c r="H2377" t="s">
        <v>80</v>
      </c>
      <c r="I2377" t="s">
        <v>3335</v>
      </c>
      <c r="J2377" t="s">
        <v>1860</v>
      </c>
      <c r="K2377">
        <f>COUNTIFS(Bike_Data[Product Name],Bike_Data[[#This Row],[Product Name]])</f>
        <v>46</v>
      </c>
      <c r="L2377">
        <f>_xlfn.RANK.EQ(Bike_Data[[#This Row],[Product Name Count]],Bike_Data[Product Name Count])</f>
        <v>2374</v>
      </c>
      <c r="M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77" t="s">
        <v>70</v>
      </c>
      <c r="O2377" t="s">
        <v>1861</v>
      </c>
      <c r="P2377">
        <v>2</v>
      </c>
      <c r="Q2377">
        <v>449.99</v>
      </c>
      <c r="R2377">
        <v>0.2</v>
      </c>
      <c r="S2377" t="s">
        <v>47</v>
      </c>
      <c r="T2377">
        <v>7</v>
      </c>
      <c r="U2377" t="s">
        <v>44</v>
      </c>
      <c r="V2377" t="s">
        <v>48</v>
      </c>
      <c r="W2377" t="s">
        <v>49</v>
      </c>
      <c r="X2377" t="s">
        <v>50</v>
      </c>
    </row>
    <row r="2378" spans="1:24" hidden="1" x14ac:dyDescent="0.25">
      <c r="A2378">
        <v>1197</v>
      </c>
      <c r="B2378" t="s">
        <v>3327</v>
      </c>
      <c r="C2378" t="s">
        <v>3333</v>
      </c>
      <c r="D2378">
        <v>4</v>
      </c>
      <c r="E2378" t="s">
        <v>23</v>
      </c>
      <c r="F2378" t="s">
        <v>3334</v>
      </c>
      <c r="G2378" t="s">
        <v>44</v>
      </c>
      <c r="H2378" t="s">
        <v>80</v>
      </c>
      <c r="I2378" t="s">
        <v>3335</v>
      </c>
      <c r="J2378" t="s">
        <v>2005</v>
      </c>
      <c r="K2378">
        <f>COUNTIFS(Bike_Data[Product Name],Bike_Data[[#This Row],[Product Name]])</f>
        <v>21</v>
      </c>
      <c r="L2378">
        <f>_xlfn.RANK.EQ(Bike_Data[[#This Row],[Product Name Count]],Bike_Data[Product Name Count])</f>
        <v>3437</v>
      </c>
      <c r="M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78" t="s">
        <v>70</v>
      </c>
      <c r="O2378" t="s">
        <v>1861</v>
      </c>
      <c r="P2378">
        <v>2</v>
      </c>
      <c r="Q2378">
        <v>449.99</v>
      </c>
      <c r="R2378">
        <v>0.05</v>
      </c>
      <c r="S2378" t="s">
        <v>47</v>
      </c>
      <c r="T2378">
        <v>29</v>
      </c>
      <c r="U2378" t="s">
        <v>44</v>
      </c>
      <c r="V2378" t="s">
        <v>48</v>
      </c>
      <c r="W2378" t="s">
        <v>49</v>
      </c>
      <c r="X2378" t="s">
        <v>50</v>
      </c>
    </row>
    <row r="2379" spans="1:24" hidden="1" x14ac:dyDescent="0.25">
      <c r="A2379">
        <v>1198</v>
      </c>
      <c r="B2379" t="s">
        <v>3324</v>
      </c>
      <c r="C2379" t="s">
        <v>3336</v>
      </c>
      <c r="D2379">
        <v>4</v>
      </c>
      <c r="E2379" t="s">
        <v>23</v>
      </c>
      <c r="F2379" t="s">
        <v>3337</v>
      </c>
      <c r="G2379" t="s">
        <v>44</v>
      </c>
      <c r="H2379" t="s">
        <v>409</v>
      </c>
      <c r="I2379" t="s">
        <v>3338</v>
      </c>
      <c r="J2379" t="s">
        <v>2031</v>
      </c>
      <c r="K2379">
        <f>COUNTIFS(Bike_Data[Product Name],Bike_Data[[#This Row],[Product Name]])</f>
        <v>25</v>
      </c>
      <c r="L2379">
        <f>_xlfn.RANK.EQ(Bike_Data[[#This Row],[Product Name Count]],Bike_Data[Product Name Count])</f>
        <v>2944</v>
      </c>
      <c r="M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79" t="s">
        <v>70</v>
      </c>
      <c r="O2379" t="s">
        <v>1861</v>
      </c>
      <c r="P2379">
        <v>1</v>
      </c>
      <c r="Q2379">
        <v>533.99</v>
      </c>
      <c r="R2379">
        <v>0.05</v>
      </c>
      <c r="S2379" t="s">
        <v>47</v>
      </c>
      <c r="T2379">
        <v>3</v>
      </c>
      <c r="U2379" t="s">
        <v>44</v>
      </c>
      <c r="V2379" t="s">
        <v>48</v>
      </c>
      <c r="W2379" t="s">
        <v>49</v>
      </c>
      <c r="X2379" t="s">
        <v>55</v>
      </c>
    </row>
    <row r="2380" spans="1:24" hidden="1" x14ac:dyDescent="0.25">
      <c r="A2380">
        <v>1200</v>
      </c>
      <c r="B2380" t="s">
        <v>3333</v>
      </c>
      <c r="C2380" t="s">
        <v>3339</v>
      </c>
      <c r="D2380">
        <v>4</v>
      </c>
      <c r="E2380" t="s">
        <v>23</v>
      </c>
      <c r="F2380" t="s">
        <v>3342</v>
      </c>
      <c r="G2380" t="s">
        <v>44</v>
      </c>
      <c r="H2380" t="s">
        <v>223</v>
      </c>
      <c r="I2380" t="s">
        <v>3343</v>
      </c>
      <c r="J2380" t="s">
        <v>1898</v>
      </c>
      <c r="K2380">
        <f>COUNTIFS(Bike_Data[Product Name],Bike_Data[[#This Row],[Product Name]])</f>
        <v>24</v>
      </c>
      <c r="L2380">
        <f>_xlfn.RANK.EQ(Bike_Data[[#This Row],[Product Name Count]],Bike_Data[Product Name Count])</f>
        <v>3069</v>
      </c>
      <c r="M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80" t="s">
        <v>39</v>
      </c>
      <c r="O2380" t="s">
        <v>40</v>
      </c>
      <c r="P2380">
        <v>2</v>
      </c>
      <c r="Q2380">
        <v>2299.9899999999998</v>
      </c>
      <c r="R2380">
        <v>0.2</v>
      </c>
      <c r="S2380" t="s">
        <v>47</v>
      </c>
      <c r="T2380">
        <v>16</v>
      </c>
      <c r="U2380" t="s">
        <v>44</v>
      </c>
      <c r="V2380" t="s">
        <v>48</v>
      </c>
      <c r="W2380" t="s">
        <v>49</v>
      </c>
      <c r="X2380" t="s">
        <v>50</v>
      </c>
    </row>
    <row r="2381" spans="1:24" hidden="1" x14ac:dyDescent="0.25">
      <c r="A2381">
        <v>1201</v>
      </c>
      <c r="B2381" t="s">
        <v>3333</v>
      </c>
      <c r="C2381" t="s">
        <v>3336</v>
      </c>
      <c r="D2381">
        <v>4</v>
      </c>
      <c r="E2381" t="s">
        <v>23</v>
      </c>
      <c r="F2381" t="s">
        <v>3344</v>
      </c>
      <c r="G2381" t="s">
        <v>44</v>
      </c>
      <c r="H2381" t="s">
        <v>323</v>
      </c>
      <c r="I2381" t="s">
        <v>3345</v>
      </c>
      <c r="J2381" t="s">
        <v>109</v>
      </c>
      <c r="K2381">
        <f>COUNTIFS(Bike_Data[Product Name],Bike_Data[[#This Row],[Product Name]])</f>
        <v>193</v>
      </c>
      <c r="L2381">
        <f>_xlfn.RANK.EQ(Bike_Data[[#This Row],[Product Name Count]],Bike_Data[Product Name Count])</f>
        <v>1</v>
      </c>
      <c r="M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81" t="s">
        <v>36</v>
      </c>
      <c r="O2381" t="s">
        <v>37</v>
      </c>
      <c r="P2381">
        <v>1</v>
      </c>
      <c r="Q2381">
        <v>269.99</v>
      </c>
      <c r="R2381">
        <v>0.05</v>
      </c>
      <c r="S2381" t="s">
        <v>47</v>
      </c>
      <c r="T2381">
        <v>1</v>
      </c>
      <c r="U2381" t="s">
        <v>44</v>
      </c>
      <c r="V2381" t="s">
        <v>48</v>
      </c>
      <c r="W2381" t="s">
        <v>49</v>
      </c>
      <c r="X2381" t="s">
        <v>50</v>
      </c>
    </row>
    <row r="2382" spans="1:24" hidden="1" x14ac:dyDescent="0.25">
      <c r="A2382">
        <v>1201</v>
      </c>
      <c r="B2382" t="s">
        <v>3333</v>
      </c>
      <c r="C2382" t="s">
        <v>3336</v>
      </c>
      <c r="D2382">
        <v>4</v>
      </c>
      <c r="E2382" t="s">
        <v>23</v>
      </c>
      <c r="F2382" t="s">
        <v>3344</v>
      </c>
      <c r="G2382" t="s">
        <v>44</v>
      </c>
      <c r="H2382" t="s">
        <v>323</v>
      </c>
      <c r="I2382" t="s">
        <v>3345</v>
      </c>
      <c r="J2382" t="s">
        <v>42</v>
      </c>
      <c r="K2382">
        <f>COUNTIFS(Bike_Data[Product Name],Bike_Data[[#This Row],[Product Name]])</f>
        <v>185</v>
      </c>
      <c r="L2382">
        <f>_xlfn.RANK.EQ(Bike_Data[[#This Row],[Product Name Count]],Bike_Data[Product Name Count])</f>
        <v>387</v>
      </c>
      <c r="M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82" t="s">
        <v>70</v>
      </c>
      <c r="O2382" t="s">
        <v>37</v>
      </c>
      <c r="P2382">
        <v>1</v>
      </c>
      <c r="Q2382">
        <v>599.99</v>
      </c>
      <c r="R2382">
        <v>0.2</v>
      </c>
      <c r="S2382" t="s">
        <v>47</v>
      </c>
      <c r="T2382">
        <v>2</v>
      </c>
      <c r="U2382" t="s">
        <v>44</v>
      </c>
      <c r="V2382" t="s">
        <v>48</v>
      </c>
      <c r="W2382" t="s">
        <v>49</v>
      </c>
      <c r="X2382" t="s">
        <v>50</v>
      </c>
    </row>
    <row r="2383" spans="1:24" hidden="1" x14ac:dyDescent="0.25">
      <c r="A2383">
        <v>1201</v>
      </c>
      <c r="B2383" t="s">
        <v>3333</v>
      </c>
      <c r="C2383" t="s">
        <v>3336</v>
      </c>
      <c r="D2383">
        <v>4</v>
      </c>
      <c r="E2383" t="s">
        <v>23</v>
      </c>
      <c r="F2383" t="s">
        <v>3344</v>
      </c>
      <c r="G2383" t="s">
        <v>44</v>
      </c>
      <c r="H2383" t="s">
        <v>323</v>
      </c>
      <c r="I2383" t="s">
        <v>3345</v>
      </c>
      <c r="J2383" t="s">
        <v>68</v>
      </c>
      <c r="K2383">
        <f>COUNTIFS(Bike_Data[Product Name],Bike_Data[[#This Row],[Product Name]])</f>
        <v>91</v>
      </c>
      <c r="L2383">
        <f>_xlfn.RANK.EQ(Bike_Data[[#This Row],[Product Name Count]],Bike_Data[Product Name Count])</f>
        <v>1553</v>
      </c>
      <c r="M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83" t="s">
        <v>36</v>
      </c>
      <c r="O2383" t="s">
        <v>69</v>
      </c>
      <c r="P2383">
        <v>2</v>
      </c>
      <c r="Q2383">
        <v>429</v>
      </c>
      <c r="R2383">
        <v>0.05</v>
      </c>
      <c r="S2383" t="s">
        <v>47</v>
      </c>
      <c r="T2383">
        <v>3</v>
      </c>
      <c r="U2383" t="s">
        <v>44</v>
      </c>
      <c r="V2383" t="s">
        <v>48</v>
      </c>
      <c r="W2383" t="s">
        <v>49</v>
      </c>
      <c r="X2383" t="s">
        <v>50</v>
      </c>
    </row>
    <row r="2384" spans="1:24" hidden="1" x14ac:dyDescent="0.25">
      <c r="A2384">
        <v>1201</v>
      </c>
      <c r="B2384" t="s">
        <v>3333</v>
      </c>
      <c r="C2384" t="s">
        <v>3336</v>
      </c>
      <c r="D2384">
        <v>4</v>
      </c>
      <c r="E2384" t="s">
        <v>23</v>
      </c>
      <c r="F2384" t="s">
        <v>3344</v>
      </c>
      <c r="G2384" t="s">
        <v>44</v>
      </c>
      <c r="H2384" t="s">
        <v>323</v>
      </c>
      <c r="I2384" t="s">
        <v>3345</v>
      </c>
      <c r="J2384" t="s">
        <v>165</v>
      </c>
      <c r="K2384">
        <f>COUNTIFS(Bike_Data[Product Name],Bike_Data[[#This Row],[Product Name]])</f>
        <v>78</v>
      </c>
      <c r="L2384">
        <f>_xlfn.RANK.EQ(Bike_Data[[#This Row],[Product Name Count]],Bike_Data[Product Name Count])</f>
        <v>2170</v>
      </c>
      <c r="M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84" t="s">
        <v>36</v>
      </c>
      <c r="O2384" t="s">
        <v>69</v>
      </c>
      <c r="P2384">
        <v>2</v>
      </c>
      <c r="Q2384">
        <v>449</v>
      </c>
      <c r="R2384">
        <v>0.2</v>
      </c>
      <c r="S2384" t="s">
        <v>47</v>
      </c>
      <c r="T2384">
        <v>15</v>
      </c>
      <c r="U2384" t="s">
        <v>44</v>
      </c>
      <c r="V2384" t="s">
        <v>48</v>
      </c>
      <c r="W2384" t="s">
        <v>49</v>
      </c>
      <c r="X2384" t="s">
        <v>50</v>
      </c>
    </row>
    <row r="2385" spans="1:24" hidden="1" x14ac:dyDescent="0.25">
      <c r="A2385">
        <v>1201</v>
      </c>
      <c r="B2385" t="s">
        <v>3333</v>
      </c>
      <c r="C2385" t="s">
        <v>3336</v>
      </c>
      <c r="D2385">
        <v>4</v>
      </c>
      <c r="E2385" t="s">
        <v>23</v>
      </c>
      <c r="F2385" t="s">
        <v>3344</v>
      </c>
      <c r="G2385" t="s">
        <v>44</v>
      </c>
      <c r="H2385" t="s">
        <v>323</v>
      </c>
      <c r="I2385" t="s">
        <v>3345</v>
      </c>
      <c r="J2385" t="s">
        <v>1879</v>
      </c>
      <c r="K2385">
        <f>COUNTIFS(Bike_Data[Product Name],Bike_Data[[#This Row],[Product Name]])</f>
        <v>49</v>
      </c>
      <c r="L2385">
        <f>_xlfn.RANK.EQ(Bike_Data[[#This Row],[Product Name Count]],Bike_Data[Product Name Count])</f>
        <v>2325</v>
      </c>
      <c r="M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385" t="s">
        <v>87</v>
      </c>
      <c r="O2385" t="s">
        <v>37</v>
      </c>
      <c r="P2385">
        <v>1</v>
      </c>
      <c r="Q2385">
        <v>299.99</v>
      </c>
      <c r="R2385">
        <v>7.0000000000000007E-2</v>
      </c>
      <c r="S2385" t="s">
        <v>47</v>
      </c>
      <c r="T2385">
        <v>10</v>
      </c>
      <c r="U2385" t="s">
        <v>44</v>
      </c>
      <c r="V2385" t="s">
        <v>48</v>
      </c>
      <c r="W2385" t="s">
        <v>49</v>
      </c>
      <c r="X2385" t="s">
        <v>50</v>
      </c>
    </row>
    <row r="2386" spans="1:24" hidden="1" x14ac:dyDescent="0.25">
      <c r="A2386">
        <v>1202</v>
      </c>
      <c r="B2386" t="s">
        <v>3336</v>
      </c>
      <c r="C2386" t="s">
        <v>3346</v>
      </c>
      <c r="D2386">
        <v>4</v>
      </c>
      <c r="E2386" t="s">
        <v>23</v>
      </c>
      <c r="F2386" t="s">
        <v>3347</v>
      </c>
      <c r="G2386" t="s">
        <v>44</v>
      </c>
      <c r="H2386" t="s">
        <v>651</v>
      </c>
      <c r="I2386" t="s">
        <v>3348</v>
      </c>
      <c r="J2386" t="s">
        <v>1992</v>
      </c>
      <c r="K2386">
        <f>COUNTIFS(Bike_Data[Product Name],Bike_Data[[#This Row],[Product Name]])</f>
        <v>16</v>
      </c>
      <c r="L2386">
        <f>_xlfn.RANK.EQ(Bike_Data[[#This Row],[Product Name Count]],Bike_Data[Product Name Count])</f>
        <v>3937</v>
      </c>
      <c r="M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86" t="s">
        <v>87</v>
      </c>
      <c r="O2386" t="s">
        <v>1861</v>
      </c>
      <c r="P2386">
        <v>2</v>
      </c>
      <c r="Q2386">
        <v>109.99</v>
      </c>
      <c r="R2386">
        <v>0.05</v>
      </c>
      <c r="S2386" t="s">
        <v>47</v>
      </c>
      <c r="T2386">
        <v>22</v>
      </c>
      <c r="U2386" t="s">
        <v>44</v>
      </c>
      <c r="V2386" t="s">
        <v>48</v>
      </c>
      <c r="W2386" t="s">
        <v>49</v>
      </c>
      <c r="X2386" t="s">
        <v>50</v>
      </c>
    </row>
    <row r="2387" spans="1:24" hidden="1" x14ac:dyDescent="0.25">
      <c r="A2387">
        <v>1203</v>
      </c>
      <c r="B2387" t="s">
        <v>3346</v>
      </c>
      <c r="C2387" t="s">
        <v>3339</v>
      </c>
      <c r="D2387">
        <v>4</v>
      </c>
      <c r="E2387" t="s">
        <v>23</v>
      </c>
      <c r="F2387" t="s">
        <v>3349</v>
      </c>
      <c r="G2387" t="s">
        <v>44</v>
      </c>
      <c r="H2387" t="s">
        <v>271</v>
      </c>
      <c r="I2387" t="s">
        <v>3350</v>
      </c>
      <c r="J2387" t="s">
        <v>114</v>
      </c>
      <c r="K2387">
        <f>COUNTIFS(Bike_Data[Product Name],Bike_Data[[#This Row],[Product Name]])</f>
        <v>110</v>
      </c>
      <c r="L2387">
        <f>_xlfn.RANK.EQ(Bike_Data[[#This Row],[Product Name Count]],Bike_Data[Product Name Count])</f>
        <v>752</v>
      </c>
      <c r="M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87" t="s">
        <v>39</v>
      </c>
      <c r="O2387" t="s">
        <v>30</v>
      </c>
      <c r="P2387">
        <v>2</v>
      </c>
      <c r="Q2387">
        <v>469.99</v>
      </c>
      <c r="R2387">
        <v>7.0000000000000007E-2</v>
      </c>
      <c r="S2387" t="s">
        <v>47</v>
      </c>
      <c r="T2387">
        <v>11</v>
      </c>
      <c r="U2387" t="s">
        <v>44</v>
      </c>
      <c r="V2387" t="s">
        <v>48</v>
      </c>
      <c r="W2387" t="s">
        <v>49</v>
      </c>
      <c r="X2387" t="s">
        <v>55</v>
      </c>
    </row>
    <row r="2388" spans="1:24" hidden="1" x14ac:dyDescent="0.25">
      <c r="A2388">
        <v>1203</v>
      </c>
      <c r="B2388" t="s">
        <v>3346</v>
      </c>
      <c r="C2388" t="s">
        <v>3339</v>
      </c>
      <c r="D2388">
        <v>4</v>
      </c>
      <c r="E2388" t="s">
        <v>23</v>
      </c>
      <c r="F2388" t="s">
        <v>3349</v>
      </c>
      <c r="G2388" t="s">
        <v>44</v>
      </c>
      <c r="H2388" t="s">
        <v>271</v>
      </c>
      <c r="I2388" t="s">
        <v>3350</v>
      </c>
      <c r="J2388" t="s">
        <v>1967</v>
      </c>
      <c r="K2388">
        <f>COUNTIFS(Bike_Data[Product Name],Bike_Data[[#This Row],[Product Name]])</f>
        <v>26</v>
      </c>
      <c r="L2388">
        <f>_xlfn.RANK.EQ(Bike_Data[[#This Row],[Product Name Count]],Bike_Data[Product Name Count])</f>
        <v>2762</v>
      </c>
      <c r="M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88" t="s">
        <v>1867</v>
      </c>
      <c r="O2388" t="s">
        <v>40</v>
      </c>
      <c r="P2388">
        <v>1</v>
      </c>
      <c r="Q2388">
        <v>2699.99</v>
      </c>
      <c r="R2388">
        <v>0.05</v>
      </c>
      <c r="S2388" t="s">
        <v>47</v>
      </c>
      <c r="T2388">
        <v>5</v>
      </c>
      <c r="U2388" t="s">
        <v>44</v>
      </c>
      <c r="V2388" t="s">
        <v>48</v>
      </c>
      <c r="W2388" t="s">
        <v>49</v>
      </c>
      <c r="X2388" t="s">
        <v>55</v>
      </c>
    </row>
    <row r="2389" spans="1:24" hidden="1" x14ac:dyDescent="0.25">
      <c r="A2389">
        <v>1204</v>
      </c>
      <c r="B2389" t="s">
        <v>3346</v>
      </c>
      <c r="C2389" t="s">
        <v>3351</v>
      </c>
      <c r="D2389">
        <v>4</v>
      </c>
      <c r="E2389" t="s">
        <v>23</v>
      </c>
      <c r="F2389" t="s">
        <v>3352</v>
      </c>
      <c r="G2389" t="s">
        <v>44</v>
      </c>
      <c r="H2389" t="s">
        <v>762</v>
      </c>
      <c r="I2389" t="s">
        <v>3353</v>
      </c>
      <c r="J2389" t="s">
        <v>2034</v>
      </c>
      <c r="K2389">
        <f>COUNTIFS(Bike_Data[Product Name],Bike_Data[[#This Row],[Product Name]])</f>
        <v>20</v>
      </c>
      <c r="L2389">
        <f>_xlfn.RANK.EQ(Bike_Data[[#This Row],[Product Name Count]],Bike_Data[Product Name Count])</f>
        <v>3563</v>
      </c>
      <c r="M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89" t="s">
        <v>39</v>
      </c>
      <c r="O2389" t="s">
        <v>1857</v>
      </c>
      <c r="P2389">
        <v>2</v>
      </c>
      <c r="Q2389">
        <v>379.99</v>
      </c>
      <c r="R2389">
        <v>7.0000000000000007E-2</v>
      </c>
      <c r="S2389" t="s">
        <v>47</v>
      </c>
      <c r="T2389">
        <v>5</v>
      </c>
      <c r="U2389" t="s">
        <v>44</v>
      </c>
      <c r="V2389" t="s">
        <v>48</v>
      </c>
      <c r="W2389" t="s">
        <v>49</v>
      </c>
      <c r="X2389" t="s">
        <v>50</v>
      </c>
    </row>
    <row r="2390" spans="1:24" hidden="1" x14ac:dyDescent="0.25">
      <c r="A2390">
        <v>1206</v>
      </c>
      <c r="B2390" t="s">
        <v>3339</v>
      </c>
      <c r="C2390" t="s">
        <v>3356</v>
      </c>
      <c r="D2390">
        <v>4</v>
      </c>
      <c r="E2390" t="s">
        <v>23</v>
      </c>
      <c r="F2390" t="s">
        <v>3357</v>
      </c>
      <c r="G2390" t="s">
        <v>44</v>
      </c>
      <c r="H2390" t="s">
        <v>659</v>
      </c>
      <c r="I2390" t="s">
        <v>3358</v>
      </c>
      <c r="J2390" t="s">
        <v>1953</v>
      </c>
      <c r="K2390">
        <f>COUNTIFS(Bike_Data[Product Name],Bike_Data[[#This Row],[Product Name]])</f>
        <v>24</v>
      </c>
      <c r="L2390">
        <f>_xlfn.RANK.EQ(Bike_Data[[#This Row],[Product Name Count]],Bike_Data[Product Name Count])</f>
        <v>3069</v>
      </c>
      <c r="M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90" t="s">
        <v>39</v>
      </c>
      <c r="O2390" t="s">
        <v>40</v>
      </c>
      <c r="P2390">
        <v>1</v>
      </c>
      <c r="Q2390">
        <v>999.99</v>
      </c>
      <c r="R2390">
        <v>0.2</v>
      </c>
      <c r="S2390" t="s">
        <v>47</v>
      </c>
      <c r="T2390">
        <v>29</v>
      </c>
      <c r="U2390" t="s">
        <v>44</v>
      </c>
      <c r="V2390" t="s">
        <v>48</v>
      </c>
      <c r="W2390" t="s">
        <v>49</v>
      </c>
      <c r="X2390" t="s">
        <v>50</v>
      </c>
    </row>
    <row r="2391" spans="1:24" hidden="1" x14ac:dyDescent="0.25">
      <c r="A2391">
        <v>1206</v>
      </c>
      <c r="B2391" t="s">
        <v>3339</v>
      </c>
      <c r="C2391" t="s">
        <v>3356</v>
      </c>
      <c r="D2391">
        <v>4</v>
      </c>
      <c r="E2391" t="s">
        <v>23</v>
      </c>
      <c r="F2391" t="s">
        <v>3357</v>
      </c>
      <c r="G2391" t="s">
        <v>44</v>
      </c>
      <c r="H2391" t="s">
        <v>659</v>
      </c>
      <c r="I2391" t="s">
        <v>3358</v>
      </c>
      <c r="J2391" t="s">
        <v>1876</v>
      </c>
      <c r="K2391">
        <f>COUNTIFS(Bike_Data[Product Name],Bike_Data[[#This Row],[Product Name]])</f>
        <v>20</v>
      </c>
      <c r="L2391">
        <f>_xlfn.RANK.EQ(Bike_Data[[#This Row],[Product Name Count]],Bike_Data[Product Name Count])</f>
        <v>3563</v>
      </c>
      <c r="M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91" t="s">
        <v>36</v>
      </c>
      <c r="O2391" t="s">
        <v>1861</v>
      </c>
      <c r="P2391">
        <v>1</v>
      </c>
      <c r="Q2391">
        <v>749.99</v>
      </c>
      <c r="R2391">
        <v>7.0000000000000007E-2</v>
      </c>
      <c r="S2391" t="s">
        <v>47</v>
      </c>
      <c r="T2391">
        <v>20</v>
      </c>
      <c r="U2391" t="s">
        <v>44</v>
      </c>
      <c r="V2391" t="s">
        <v>48</v>
      </c>
      <c r="W2391" t="s">
        <v>49</v>
      </c>
      <c r="X2391" t="s">
        <v>50</v>
      </c>
    </row>
    <row r="2392" spans="1:24" hidden="1" x14ac:dyDescent="0.25">
      <c r="A2392">
        <v>1207</v>
      </c>
      <c r="B2392" t="s">
        <v>3339</v>
      </c>
      <c r="C2392" t="s">
        <v>3359</v>
      </c>
      <c r="D2392">
        <v>4</v>
      </c>
      <c r="E2392" t="s">
        <v>23</v>
      </c>
      <c r="F2392" t="s">
        <v>3360</v>
      </c>
      <c r="G2392" t="s">
        <v>44</v>
      </c>
      <c r="H2392" t="s">
        <v>698</v>
      </c>
      <c r="I2392" t="s">
        <v>3361</v>
      </c>
      <c r="J2392" t="s">
        <v>118</v>
      </c>
      <c r="K2392">
        <f>COUNTIFS(Bike_Data[Product Name],Bike_Data[[#This Row],[Product Name]])</f>
        <v>100</v>
      </c>
      <c r="L2392">
        <f>_xlfn.RANK.EQ(Bike_Data[[#This Row],[Product Name Count]],Bike_Data[Product Name Count])</f>
        <v>1064</v>
      </c>
      <c r="M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92" t="s">
        <v>87</v>
      </c>
      <c r="O2392" t="s">
        <v>37</v>
      </c>
      <c r="P2392">
        <v>1</v>
      </c>
      <c r="Q2392">
        <v>299.99</v>
      </c>
      <c r="R2392">
        <v>7.0000000000000007E-2</v>
      </c>
      <c r="S2392" t="s">
        <v>47</v>
      </c>
      <c r="T2392">
        <v>12</v>
      </c>
      <c r="U2392" t="s">
        <v>44</v>
      </c>
      <c r="V2392" t="s">
        <v>48</v>
      </c>
      <c r="W2392" t="s">
        <v>49</v>
      </c>
      <c r="X2392" t="s">
        <v>50</v>
      </c>
    </row>
    <row r="2393" spans="1:24" hidden="1" x14ac:dyDescent="0.25">
      <c r="A2393">
        <v>1207</v>
      </c>
      <c r="B2393" t="s">
        <v>3339</v>
      </c>
      <c r="C2393" t="s">
        <v>3359</v>
      </c>
      <c r="D2393">
        <v>4</v>
      </c>
      <c r="E2393" t="s">
        <v>23</v>
      </c>
      <c r="F2393" t="s">
        <v>3360</v>
      </c>
      <c r="G2393" t="s">
        <v>44</v>
      </c>
      <c r="H2393" t="s">
        <v>698</v>
      </c>
      <c r="I2393" t="s">
        <v>3361</v>
      </c>
      <c r="J2393" t="s">
        <v>1869</v>
      </c>
      <c r="K2393">
        <f>COUNTIFS(Bike_Data[Product Name],Bike_Data[[#This Row],[Product Name]])</f>
        <v>28</v>
      </c>
      <c r="L2393">
        <f>_xlfn.RANK.EQ(Bike_Data[[#This Row],[Product Name Count]],Bike_Data[Product Name Count])</f>
        <v>2595</v>
      </c>
      <c r="M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93" t="s">
        <v>70</v>
      </c>
      <c r="O2393" t="s">
        <v>1861</v>
      </c>
      <c r="P2393">
        <v>1</v>
      </c>
      <c r="Q2393">
        <v>551.99</v>
      </c>
      <c r="R2393">
        <v>0.1</v>
      </c>
      <c r="S2393" t="s">
        <v>47</v>
      </c>
      <c r="T2393">
        <v>1</v>
      </c>
      <c r="U2393" t="s">
        <v>44</v>
      </c>
      <c r="V2393" t="s">
        <v>48</v>
      </c>
      <c r="W2393" t="s">
        <v>49</v>
      </c>
      <c r="X2393" t="s">
        <v>50</v>
      </c>
    </row>
    <row r="2394" spans="1:24" hidden="1" x14ac:dyDescent="0.25">
      <c r="A2394">
        <v>1207</v>
      </c>
      <c r="B2394" t="s">
        <v>3339</v>
      </c>
      <c r="C2394" t="s">
        <v>3359</v>
      </c>
      <c r="D2394">
        <v>4</v>
      </c>
      <c r="E2394" t="s">
        <v>23</v>
      </c>
      <c r="F2394" t="s">
        <v>3360</v>
      </c>
      <c r="G2394" t="s">
        <v>44</v>
      </c>
      <c r="H2394" t="s">
        <v>698</v>
      </c>
      <c r="I2394" t="s">
        <v>3361</v>
      </c>
      <c r="J2394" t="s">
        <v>2004</v>
      </c>
      <c r="K2394">
        <f>COUNTIFS(Bike_Data[Product Name],Bike_Data[[#This Row],[Product Name]])</f>
        <v>20</v>
      </c>
      <c r="L2394">
        <f>_xlfn.RANK.EQ(Bike_Data[[#This Row],[Product Name Count]],Bike_Data[Product Name Count])</f>
        <v>3563</v>
      </c>
      <c r="M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94" t="s">
        <v>70</v>
      </c>
      <c r="O2394" t="s">
        <v>1861</v>
      </c>
      <c r="P2394">
        <v>1</v>
      </c>
      <c r="Q2394">
        <v>481.99</v>
      </c>
      <c r="R2394">
        <v>0.05</v>
      </c>
      <c r="S2394" t="s">
        <v>47</v>
      </c>
      <c r="T2394">
        <v>26</v>
      </c>
      <c r="U2394" t="s">
        <v>44</v>
      </c>
      <c r="V2394" t="s">
        <v>48</v>
      </c>
      <c r="W2394" t="s">
        <v>49</v>
      </c>
      <c r="X2394" t="s">
        <v>50</v>
      </c>
    </row>
    <row r="2395" spans="1:24" hidden="1" x14ac:dyDescent="0.25">
      <c r="A2395">
        <v>1208</v>
      </c>
      <c r="B2395" t="s">
        <v>3339</v>
      </c>
      <c r="C2395" t="s">
        <v>3359</v>
      </c>
      <c r="D2395">
        <v>4</v>
      </c>
      <c r="E2395" t="s">
        <v>23</v>
      </c>
      <c r="F2395" t="s">
        <v>3362</v>
      </c>
      <c r="G2395" t="s">
        <v>44</v>
      </c>
      <c r="H2395" t="s">
        <v>659</v>
      </c>
      <c r="I2395" t="s">
        <v>3363</v>
      </c>
      <c r="J2395" t="s">
        <v>78</v>
      </c>
      <c r="K2395">
        <f>COUNTIFS(Bike_Data[Product Name],Bike_Data[[#This Row],[Product Name]])</f>
        <v>193</v>
      </c>
      <c r="L2395">
        <f>_xlfn.RANK.EQ(Bike_Data[[#This Row],[Product Name Count]],Bike_Data[Product Name Count])</f>
        <v>1</v>
      </c>
      <c r="M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95" t="s">
        <v>36</v>
      </c>
      <c r="O2395" t="s">
        <v>37</v>
      </c>
      <c r="P2395">
        <v>1</v>
      </c>
      <c r="Q2395">
        <v>549.99</v>
      </c>
      <c r="R2395">
        <v>0.2</v>
      </c>
      <c r="S2395" t="s">
        <v>47</v>
      </c>
      <c r="T2395">
        <v>2</v>
      </c>
      <c r="U2395" t="s">
        <v>44</v>
      </c>
      <c r="V2395" t="s">
        <v>48</v>
      </c>
      <c r="W2395" t="s">
        <v>49</v>
      </c>
      <c r="X2395" t="s">
        <v>55</v>
      </c>
    </row>
    <row r="2396" spans="1:24" hidden="1" x14ac:dyDescent="0.25">
      <c r="A2396">
        <v>1208</v>
      </c>
      <c r="B2396" t="s">
        <v>3339</v>
      </c>
      <c r="C2396" t="s">
        <v>3359</v>
      </c>
      <c r="D2396">
        <v>4</v>
      </c>
      <c r="E2396" t="s">
        <v>23</v>
      </c>
      <c r="F2396" t="s">
        <v>3362</v>
      </c>
      <c r="G2396" t="s">
        <v>44</v>
      </c>
      <c r="H2396" t="s">
        <v>659</v>
      </c>
      <c r="I2396" t="s">
        <v>3363</v>
      </c>
      <c r="J2396" t="s">
        <v>109</v>
      </c>
      <c r="K2396">
        <f>COUNTIFS(Bike_Data[Product Name],Bike_Data[[#This Row],[Product Name]])</f>
        <v>193</v>
      </c>
      <c r="L2396">
        <f>_xlfn.RANK.EQ(Bike_Data[[#This Row],[Product Name Count]],Bike_Data[Product Name Count])</f>
        <v>1</v>
      </c>
      <c r="M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396" t="s">
        <v>36</v>
      </c>
      <c r="O2396" t="s">
        <v>37</v>
      </c>
      <c r="P2396">
        <v>2</v>
      </c>
      <c r="Q2396">
        <v>269.99</v>
      </c>
      <c r="R2396">
        <v>0.1</v>
      </c>
      <c r="S2396" t="s">
        <v>47</v>
      </c>
      <c r="T2396">
        <v>1</v>
      </c>
      <c r="U2396" t="s">
        <v>44</v>
      </c>
      <c r="V2396" t="s">
        <v>48</v>
      </c>
      <c r="W2396" t="s">
        <v>49</v>
      </c>
      <c r="X2396" t="s">
        <v>55</v>
      </c>
    </row>
    <row r="2397" spans="1:24" hidden="1" x14ac:dyDescent="0.25">
      <c r="A2397">
        <v>1208</v>
      </c>
      <c r="B2397" t="s">
        <v>3339</v>
      </c>
      <c r="C2397" t="s">
        <v>3359</v>
      </c>
      <c r="D2397">
        <v>4</v>
      </c>
      <c r="E2397" t="s">
        <v>23</v>
      </c>
      <c r="F2397" t="s">
        <v>3362</v>
      </c>
      <c r="G2397" t="s">
        <v>44</v>
      </c>
      <c r="H2397" t="s">
        <v>659</v>
      </c>
      <c r="I2397" t="s">
        <v>3363</v>
      </c>
      <c r="J2397" t="s">
        <v>2189</v>
      </c>
      <c r="K2397">
        <f>COUNTIFS(Bike_Data[Product Name],Bike_Data[[#This Row],[Product Name]])</f>
        <v>35</v>
      </c>
      <c r="L2397">
        <f>_xlfn.RANK.EQ(Bike_Data[[#This Row],[Product Name Count]],Bike_Data[Product Name Count])</f>
        <v>2465</v>
      </c>
      <c r="M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397" t="s">
        <v>36</v>
      </c>
      <c r="O2397" t="s">
        <v>1861</v>
      </c>
      <c r="P2397">
        <v>2</v>
      </c>
      <c r="Q2397">
        <v>346.99</v>
      </c>
      <c r="R2397">
        <v>7.0000000000000007E-2</v>
      </c>
      <c r="S2397" t="s">
        <v>47</v>
      </c>
      <c r="T2397">
        <v>16</v>
      </c>
      <c r="U2397" t="s">
        <v>44</v>
      </c>
      <c r="V2397" t="s">
        <v>48</v>
      </c>
      <c r="W2397" t="s">
        <v>49</v>
      </c>
      <c r="X2397" t="s">
        <v>55</v>
      </c>
    </row>
    <row r="2398" spans="1:24" hidden="1" x14ac:dyDescent="0.25">
      <c r="A2398">
        <v>1208</v>
      </c>
      <c r="B2398" t="s">
        <v>3339</v>
      </c>
      <c r="C2398" t="s">
        <v>3359</v>
      </c>
      <c r="D2398">
        <v>4</v>
      </c>
      <c r="E2398" t="s">
        <v>23</v>
      </c>
      <c r="F2398" t="s">
        <v>3362</v>
      </c>
      <c r="G2398" t="s">
        <v>44</v>
      </c>
      <c r="H2398" t="s">
        <v>659</v>
      </c>
      <c r="I2398" t="s">
        <v>3363</v>
      </c>
      <c r="J2398" t="s">
        <v>2388</v>
      </c>
      <c r="K2398">
        <f>COUNTIFS(Bike_Data[Product Name],Bike_Data[[#This Row],[Product Name]])</f>
        <v>19</v>
      </c>
      <c r="L2398">
        <f>_xlfn.RANK.EQ(Bike_Data[[#This Row],[Product Name Count]],Bike_Data[Product Name Count])</f>
        <v>3683</v>
      </c>
      <c r="M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98" t="s">
        <v>87</v>
      </c>
      <c r="O2398" t="s">
        <v>40</v>
      </c>
      <c r="P2398">
        <v>1</v>
      </c>
      <c r="Q2398">
        <v>189.99</v>
      </c>
      <c r="R2398">
        <v>7.0000000000000007E-2</v>
      </c>
      <c r="S2398" t="s">
        <v>47</v>
      </c>
      <c r="T2398">
        <v>14</v>
      </c>
      <c r="U2398" t="s">
        <v>44</v>
      </c>
      <c r="V2398" t="s">
        <v>48</v>
      </c>
      <c r="W2398" t="s">
        <v>49</v>
      </c>
      <c r="X2398" t="s">
        <v>55</v>
      </c>
    </row>
    <row r="2399" spans="1:24" hidden="1" x14ac:dyDescent="0.25">
      <c r="A2399">
        <v>1208</v>
      </c>
      <c r="B2399" t="s">
        <v>3339</v>
      </c>
      <c r="C2399" t="s">
        <v>3359</v>
      </c>
      <c r="D2399">
        <v>4</v>
      </c>
      <c r="E2399" t="s">
        <v>23</v>
      </c>
      <c r="F2399" t="s">
        <v>3362</v>
      </c>
      <c r="G2399" t="s">
        <v>44</v>
      </c>
      <c r="H2399" t="s">
        <v>659</v>
      </c>
      <c r="I2399" t="s">
        <v>3363</v>
      </c>
      <c r="J2399" t="s">
        <v>2220</v>
      </c>
      <c r="K2399">
        <f>COUNTIFS(Bike_Data[Product Name],Bike_Data[[#This Row],[Product Name]])</f>
        <v>15</v>
      </c>
      <c r="L2399">
        <f>_xlfn.RANK.EQ(Bike_Data[[#This Row],[Product Name Count]],Bike_Data[Product Name Count])</f>
        <v>4033</v>
      </c>
      <c r="M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399" t="s">
        <v>87</v>
      </c>
      <c r="O2399" t="s">
        <v>40</v>
      </c>
      <c r="P2399">
        <v>2</v>
      </c>
      <c r="Q2399">
        <v>149.99</v>
      </c>
      <c r="R2399">
        <v>0.2</v>
      </c>
      <c r="S2399" t="s">
        <v>47</v>
      </c>
      <c r="T2399">
        <v>24</v>
      </c>
      <c r="U2399" t="s">
        <v>44</v>
      </c>
      <c r="V2399" t="s">
        <v>48</v>
      </c>
      <c r="W2399" t="s">
        <v>49</v>
      </c>
      <c r="X2399" t="s">
        <v>55</v>
      </c>
    </row>
    <row r="2400" spans="1:24" hidden="1" x14ac:dyDescent="0.25">
      <c r="A2400">
        <v>1209</v>
      </c>
      <c r="B2400" t="s">
        <v>3339</v>
      </c>
      <c r="C2400" t="s">
        <v>3356</v>
      </c>
      <c r="D2400">
        <v>4</v>
      </c>
      <c r="E2400" t="s">
        <v>23</v>
      </c>
      <c r="F2400" t="s">
        <v>3364</v>
      </c>
      <c r="G2400" t="s">
        <v>44</v>
      </c>
      <c r="H2400" t="s">
        <v>460</v>
      </c>
      <c r="I2400" t="s">
        <v>3365</v>
      </c>
      <c r="J2400" t="s">
        <v>1912</v>
      </c>
      <c r="K2400">
        <f>COUNTIFS(Bike_Data[Product Name],Bike_Data[[#This Row],[Product Name]])</f>
        <v>22</v>
      </c>
      <c r="L2400">
        <f>_xlfn.RANK.EQ(Bike_Data[[#This Row],[Product Name Count]],Bike_Data[Product Name Count])</f>
        <v>3283</v>
      </c>
      <c r="M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00" t="s">
        <v>87</v>
      </c>
      <c r="O2400" t="s">
        <v>37</v>
      </c>
      <c r="P2400">
        <v>1</v>
      </c>
      <c r="Q2400">
        <v>349.99</v>
      </c>
      <c r="R2400">
        <v>0.05</v>
      </c>
      <c r="S2400" t="s">
        <v>47</v>
      </c>
      <c r="T2400">
        <v>15</v>
      </c>
      <c r="U2400" t="s">
        <v>44</v>
      </c>
      <c r="V2400" t="s">
        <v>48</v>
      </c>
      <c r="W2400" t="s">
        <v>49</v>
      </c>
      <c r="X2400" t="s">
        <v>55</v>
      </c>
    </row>
    <row r="2401" spans="1:24" hidden="1" x14ac:dyDescent="0.25">
      <c r="A2401">
        <v>1209</v>
      </c>
      <c r="B2401" t="s">
        <v>3339</v>
      </c>
      <c r="C2401" t="s">
        <v>3356</v>
      </c>
      <c r="D2401">
        <v>4</v>
      </c>
      <c r="E2401" t="s">
        <v>23</v>
      </c>
      <c r="F2401" t="s">
        <v>3364</v>
      </c>
      <c r="G2401" t="s">
        <v>44</v>
      </c>
      <c r="H2401" t="s">
        <v>460</v>
      </c>
      <c r="I2401" t="s">
        <v>3365</v>
      </c>
      <c r="J2401" t="s">
        <v>2023</v>
      </c>
      <c r="K2401">
        <f>COUNTIFS(Bike_Data[Product Name],Bike_Data[[#This Row],[Product Name]])</f>
        <v>18</v>
      </c>
      <c r="L2401">
        <f>_xlfn.RANK.EQ(Bike_Data[[#This Row],[Product Name Count]],Bike_Data[Product Name Count])</f>
        <v>3778</v>
      </c>
      <c r="M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01" t="s">
        <v>87</v>
      </c>
      <c r="O2401" t="s">
        <v>40</v>
      </c>
      <c r="P2401">
        <v>1</v>
      </c>
      <c r="Q2401">
        <v>209.99</v>
      </c>
      <c r="R2401">
        <v>7.0000000000000007E-2</v>
      </c>
      <c r="S2401" t="s">
        <v>47</v>
      </c>
      <c r="T2401">
        <v>8</v>
      </c>
      <c r="U2401" t="s">
        <v>44</v>
      </c>
      <c r="V2401" t="s">
        <v>48</v>
      </c>
      <c r="W2401" t="s">
        <v>49</v>
      </c>
      <c r="X2401" t="s">
        <v>55</v>
      </c>
    </row>
    <row r="2402" spans="1:24" hidden="1" x14ac:dyDescent="0.25">
      <c r="A2402">
        <v>1211</v>
      </c>
      <c r="B2402" t="s">
        <v>3359</v>
      </c>
      <c r="C2402" t="s">
        <v>3356</v>
      </c>
      <c r="D2402">
        <v>4</v>
      </c>
      <c r="E2402" t="s">
        <v>23</v>
      </c>
      <c r="F2402" t="s">
        <v>3368</v>
      </c>
      <c r="G2402" t="s">
        <v>44</v>
      </c>
      <c r="H2402" t="s">
        <v>170</v>
      </c>
      <c r="I2402" t="s">
        <v>3369</v>
      </c>
      <c r="J2402" t="s">
        <v>82</v>
      </c>
      <c r="K2402">
        <f>COUNTIFS(Bike_Data[Product Name],Bike_Data[[#This Row],[Product Name]])</f>
        <v>91</v>
      </c>
      <c r="L2402">
        <f>_xlfn.RANK.EQ(Bike_Data[[#This Row],[Product Name Count]],Bike_Data[Product Name Count])</f>
        <v>1553</v>
      </c>
      <c r="M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02" t="s">
        <v>36</v>
      </c>
      <c r="O2402" t="s">
        <v>37</v>
      </c>
      <c r="P2402">
        <v>2</v>
      </c>
      <c r="Q2402">
        <v>529.99</v>
      </c>
      <c r="R2402">
        <v>0.2</v>
      </c>
      <c r="S2402" t="s">
        <v>47</v>
      </c>
      <c r="T2402">
        <v>6</v>
      </c>
      <c r="U2402" t="s">
        <v>44</v>
      </c>
      <c r="V2402" t="s">
        <v>48</v>
      </c>
      <c r="W2402" t="s">
        <v>49</v>
      </c>
      <c r="X2402" t="s">
        <v>55</v>
      </c>
    </row>
    <row r="2403" spans="1:24" hidden="1" x14ac:dyDescent="0.25">
      <c r="A2403">
        <v>1211</v>
      </c>
      <c r="B2403" t="s">
        <v>3359</v>
      </c>
      <c r="C2403" t="s">
        <v>3356</v>
      </c>
      <c r="D2403">
        <v>4</v>
      </c>
      <c r="E2403" t="s">
        <v>23</v>
      </c>
      <c r="F2403" t="s">
        <v>3368</v>
      </c>
      <c r="G2403" t="s">
        <v>44</v>
      </c>
      <c r="H2403" t="s">
        <v>170</v>
      </c>
      <c r="I2403" t="s">
        <v>3369</v>
      </c>
      <c r="J2403" t="s">
        <v>2136</v>
      </c>
      <c r="K2403">
        <f>COUNTIFS(Bike_Data[Product Name],Bike_Data[[#This Row],[Product Name]])</f>
        <v>26</v>
      </c>
      <c r="L2403">
        <f>_xlfn.RANK.EQ(Bike_Data[[#This Row],[Product Name Count]],Bike_Data[Product Name Count])</f>
        <v>2762</v>
      </c>
      <c r="M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03" t="s">
        <v>87</v>
      </c>
      <c r="O2403" t="s">
        <v>1857</v>
      </c>
      <c r="P2403">
        <v>1</v>
      </c>
      <c r="Q2403">
        <v>209.99</v>
      </c>
      <c r="R2403">
        <v>0.2</v>
      </c>
      <c r="S2403" t="s">
        <v>47</v>
      </c>
      <c r="T2403">
        <v>22</v>
      </c>
      <c r="U2403" t="s">
        <v>44</v>
      </c>
      <c r="V2403" t="s">
        <v>48</v>
      </c>
      <c r="W2403" t="s">
        <v>49</v>
      </c>
      <c r="X2403" t="s">
        <v>55</v>
      </c>
    </row>
    <row r="2404" spans="1:24" hidden="1" x14ac:dyDescent="0.25">
      <c r="A2404">
        <v>1211</v>
      </c>
      <c r="B2404" t="s">
        <v>3359</v>
      </c>
      <c r="C2404" t="s">
        <v>3356</v>
      </c>
      <c r="D2404">
        <v>4</v>
      </c>
      <c r="E2404" t="s">
        <v>23</v>
      </c>
      <c r="F2404" t="s">
        <v>3368</v>
      </c>
      <c r="G2404" t="s">
        <v>44</v>
      </c>
      <c r="H2404" t="s">
        <v>170</v>
      </c>
      <c r="I2404" t="s">
        <v>3369</v>
      </c>
      <c r="J2404" t="s">
        <v>2133</v>
      </c>
      <c r="K2404">
        <f>COUNTIFS(Bike_Data[Product Name],Bike_Data[[#This Row],[Product Name]])</f>
        <v>25</v>
      </c>
      <c r="L2404">
        <f>_xlfn.RANK.EQ(Bike_Data[[#This Row],[Product Name Count]],Bike_Data[Product Name Count])</f>
        <v>2944</v>
      </c>
      <c r="M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04" t="s">
        <v>87</v>
      </c>
      <c r="O2404" t="s">
        <v>1857</v>
      </c>
      <c r="P2404">
        <v>1</v>
      </c>
      <c r="Q2404">
        <v>209.99</v>
      </c>
      <c r="R2404">
        <v>0.1</v>
      </c>
      <c r="S2404" t="s">
        <v>47</v>
      </c>
      <c r="T2404">
        <v>22</v>
      </c>
      <c r="U2404" t="s">
        <v>44</v>
      </c>
      <c r="V2404" t="s">
        <v>48</v>
      </c>
      <c r="W2404" t="s">
        <v>49</v>
      </c>
      <c r="X2404" t="s">
        <v>55</v>
      </c>
    </row>
    <row r="2405" spans="1:24" hidden="1" x14ac:dyDescent="0.25">
      <c r="A2405">
        <v>1211</v>
      </c>
      <c r="B2405" t="s">
        <v>3359</v>
      </c>
      <c r="C2405" t="s">
        <v>3356</v>
      </c>
      <c r="D2405">
        <v>4</v>
      </c>
      <c r="E2405" t="s">
        <v>23</v>
      </c>
      <c r="F2405" t="s">
        <v>3368</v>
      </c>
      <c r="G2405" t="s">
        <v>44</v>
      </c>
      <c r="H2405" t="s">
        <v>170</v>
      </c>
      <c r="I2405" t="s">
        <v>3369</v>
      </c>
      <c r="J2405" t="s">
        <v>2005</v>
      </c>
      <c r="K2405">
        <f>COUNTIFS(Bike_Data[Product Name],Bike_Data[[#This Row],[Product Name]])</f>
        <v>21</v>
      </c>
      <c r="L2405">
        <f>_xlfn.RANK.EQ(Bike_Data[[#This Row],[Product Name Count]],Bike_Data[Product Name Count])</f>
        <v>3437</v>
      </c>
      <c r="M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05" t="s">
        <v>70</v>
      </c>
      <c r="O2405" t="s">
        <v>1861</v>
      </c>
      <c r="P2405">
        <v>2</v>
      </c>
      <c r="Q2405">
        <v>449.99</v>
      </c>
      <c r="R2405">
        <v>0.2</v>
      </c>
      <c r="S2405" t="s">
        <v>47</v>
      </c>
      <c r="T2405">
        <v>29</v>
      </c>
      <c r="U2405" t="s">
        <v>44</v>
      </c>
      <c r="V2405" t="s">
        <v>48</v>
      </c>
      <c r="W2405" t="s">
        <v>49</v>
      </c>
      <c r="X2405" t="s">
        <v>55</v>
      </c>
    </row>
    <row r="2406" spans="1:24" hidden="1" x14ac:dyDescent="0.25">
      <c r="A2406">
        <v>1211</v>
      </c>
      <c r="B2406" t="s">
        <v>3359</v>
      </c>
      <c r="C2406" t="s">
        <v>3356</v>
      </c>
      <c r="D2406">
        <v>4</v>
      </c>
      <c r="E2406" t="s">
        <v>23</v>
      </c>
      <c r="F2406" t="s">
        <v>3368</v>
      </c>
      <c r="G2406" t="s">
        <v>44</v>
      </c>
      <c r="H2406" t="s">
        <v>170</v>
      </c>
      <c r="I2406" t="s">
        <v>3369</v>
      </c>
      <c r="J2406" t="s">
        <v>1961</v>
      </c>
      <c r="K2406">
        <f>COUNTIFS(Bike_Data[Product Name],Bike_Data[[#This Row],[Product Name]])</f>
        <v>18</v>
      </c>
      <c r="L2406">
        <f>_xlfn.RANK.EQ(Bike_Data[[#This Row],[Product Name Count]],Bike_Data[Product Name Count])</f>
        <v>3778</v>
      </c>
      <c r="M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06" t="s">
        <v>1867</v>
      </c>
      <c r="O2406" t="s">
        <v>40</v>
      </c>
      <c r="P2406">
        <v>1</v>
      </c>
      <c r="Q2406">
        <v>2599.9899999999998</v>
      </c>
      <c r="R2406">
        <v>0.05</v>
      </c>
      <c r="S2406" t="s">
        <v>47</v>
      </c>
      <c r="T2406">
        <v>17</v>
      </c>
      <c r="U2406" t="s">
        <v>44</v>
      </c>
      <c r="V2406" t="s">
        <v>48</v>
      </c>
      <c r="W2406" t="s">
        <v>49</v>
      </c>
      <c r="X2406" t="s">
        <v>55</v>
      </c>
    </row>
    <row r="2407" spans="1:24" hidden="1" x14ac:dyDescent="0.25">
      <c r="A2407">
        <v>1212</v>
      </c>
      <c r="B2407" t="s">
        <v>3359</v>
      </c>
      <c r="C2407" t="s">
        <v>3356</v>
      </c>
      <c r="D2407">
        <v>4</v>
      </c>
      <c r="E2407" t="s">
        <v>23</v>
      </c>
      <c r="F2407" t="s">
        <v>3370</v>
      </c>
      <c r="G2407" t="s">
        <v>44</v>
      </c>
      <c r="H2407" t="s">
        <v>1195</v>
      </c>
      <c r="I2407" t="s">
        <v>3371</v>
      </c>
      <c r="J2407" t="s">
        <v>1860</v>
      </c>
      <c r="K2407">
        <f>COUNTIFS(Bike_Data[Product Name],Bike_Data[[#This Row],[Product Name]])</f>
        <v>46</v>
      </c>
      <c r="L2407">
        <f>_xlfn.RANK.EQ(Bike_Data[[#This Row],[Product Name Count]],Bike_Data[Product Name Count])</f>
        <v>2374</v>
      </c>
      <c r="M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07" t="s">
        <v>36</v>
      </c>
      <c r="O2407" t="s">
        <v>1861</v>
      </c>
      <c r="P2407">
        <v>2</v>
      </c>
      <c r="Q2407">
        <v>449.99</v>
      </c>
      <c r="R2407">
        <v>7.0000000000000007E-2</v>
      </c>
      <c r="S2407" t="s">
        <v>47</v>
      </c>
      <c r="T2407">
        <v>23</v>
      </c>
      <c r="U2407" t="s">
        <v>44</v>
      </c>
      <c r="V2407" t="s">
        <v>48</v>
      </c>
      <c r="W2407" t="s">
        <v>49</v>
      </c>
      <c r="X2407" t="s">
        <v>50</v>
      </c>
    </row>
    <row r="2408" spans="1:24" hidden="1" x14ac:dyDescent="0.25">
      <c r="A2408">
        <v>1212</v>
      </c>
      <c r="B2408" t="s">
        <v>3359</v>
      </c>
      <c r="C2408" t="s">
        <v>3356</v>
      </c>
      <c r="D2408">
        <v>4</v>
      </c>
      <c r="E2408" t="s">
        <v>23</v>
      </c>
      <c r="F2408" t="s">
        <v>3370</v>
      </c>
      <c r="G2408" t="s">
        <v>44</v>
      </c>
      <c r="H2408" t="s">
        <v>1195</v>
      </c>
      <c r="I2408" t="s">
        <v>3371</v>
      </c>
      <c r="J2408" t="s">
        <v>2034</v>
      </c>
      <c r="K2408">
        <f>COUNTIFS(Bike_Data[Product Name],Bike_Data[[#This Row],[Product Name]])</f>
        <v>20</v>
      </c>
      <c r="L2408">
        <f>_xlfn.RANK.EQ(Bike_Data[[#This Row],[Product Name Count]],Bike_Data[Product Name Count])</f>
        <v>3563</v>
      </c>
      <c r="M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08" t="s">
        <v>39</v>
      </c>
      <c r="O2408" t="s">
        <v>1857</v>
      </c>
      <c r="P2408">
        <v>2</v>
      </c>
      <c r="Q2408">
        <v>379.99</v>
      </c>
      <c r="R2408">
        <v>7.0000000000000007E-2</v>
      </c>
      <c r="S2408" t="s">
        <v>47</v>
      </c>
      <c r="T2408">
        <v>5</v>
      </c>
      <c r="U2408" t="s">
        <v>44</v>
      </c>
      <c r="V2408" t="s">
        <v>48</v>
      </c>
      <c r="W2408" t="s">
        <v>49</v>
      </c>
      <c r="X2408" t="s">
        <v>50</v>
      </c>
    </row>
    <row r="2409" spans="1:24" hidden="1" x14ac:dyDescent="0.25">
      <c r="A2409">
        <v>1212</v>
      </c>
      <c r="B2409" t="s">
        <v>3359</v>
      </c>
      <c r="C2409" t="s">
        <v>3356</v>
      </c>
      <c r="D2409">
        <v>4</v>
      </c>
      <c r="E2409" t="s">
        <v>23</v>
      </c>
      <c r="F2409" t="s">
        <v>3370</v>
      </c>
      <c r="G2409" t="s">
        <v>44</v>
      </c>
      <c r="H2409" t="s">
        <v>1195</v>
      </c>
      <c r="I2409" t="s">
        <v>3371</v>
      </c>
      <c r="J2409" t="s">
        <v>1925</v>
      </c>
      <c r="K2409">
        <f>COUNTIFS(Bike_Data[Product Name],Bike_Data[[#This Row],[Product Name]])</f>
        <v>19</v>
      </c>
      <c r="L2409">
        <f>_xlfn.RANK.EQ(Bike_Data[[#This Row],[Product Name Count]],Bike_Data[Product Name Count])</f>
        <v>3683</v>
      </c>
      <c r="M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09" t="s">
        <v>36</v>
      </c>
      <c r="O2409" t="s">
        <v>37</v>
      </c>
      <c r="P2409">
        <v>1</v>
      </c>
      <c r="Q2409">
        <v>439.99</v>
      </c>
      <c r="R2409">
        <v>0.1</v>
      </c>
      <c r="S2409" t="s">
        <v>47</v>
      </c>
      <c r="T2409">
        <v>23</v>
      </c>
      <c r="U2409" t="s">
        <v>44</v>
      </c>
      <c r="V2409" t="s">
        <v>48</v>
      </c>
      <c r="W2409" t="s">
        <v>49</v>
      </c>
      <c r="X2409" t="s">
        <v>50</v>
      </c>
    </row>
    <row r="2410" spans="1:24" hidden="1" x14ac:dyDescent="0.25">
      <c r="A2410">
        <v>1212</v>
      </c>
      <c r="B2410" t="s">
        <v>3359</v>
      </c>
      <c r="C2410" t="s">
        <v>3356</v>
      </c>
      <c r="D2410">
        <v>4</v>
      </c>
      <c r="E2410" t="s">
        <v>23</v>
      </c>
      <c r="F2410" t="s">
        <v>3370</v>
      </c>
      <c r="G2410" t="s">
        <v>44</v>
      </c>
      <c r="H2410" t="s">
        <v>1195</v>
      </c>
      <c r="I2410" t="s">
        <v>3371</v>
      </c>
      <c r="J2410" t="s">
        <v>1956</v>
      </c>
      <c r="K2410">
        <f>COUNTIFS(Bike_Data[Product Name],Bike_Data[[#This Row],[Product Name]])</f>
        <v>16</v>
      </c>
      <c r="L2410">
        <f>_xlfn.RANK.EQ(Bike_Data[[#This Row],[Product Name Count]],Bike_Data[Product Name Count])</f>
        <v>3937</v>
      </c>
      <c r="M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10" t="s">
        <v>39</v>
      </c>
      <c r="O2410" t="s">
        <v>40</v>
      </c>
      <c r="P2410">
        <v>2</v>
      </c>
      <c r="Q2410">
        <v>1499.99</v>
      </c>
      <c r="R2410">
        <v>0.05</v>
      </c>
      <c r="S2410" t="s">
        <v>47</v>
      </c>
      <c r="T2410">
        <v>28</v>
      </c>
      <c r="U2410" t="s">
        <v>44</v>
      </c>
      <c r="V2410" t="s">
        <v>48</v>
      </c>
      <c r="W2410" t="s">
        <v>49</v>
      </c>
      <c r="X2410" t="s">
        <v>50</v>
      </c>
    </row>
    <row r="2411" spans="1:24" hidden="1" x14ac:dyDescent="0.25">
      <c r="A2411">
        <v>1214</v>
      </c>
      <c r="B2411" t="s">
        <v>3351</v>
      </c>
      <c r="C2411" t="s">
        <v>3356</v>
      </c>
      <c r="D2411">
        <v>4</v>
      </c>
      <c r="E2411" t="s">
        <v>23</v>
      </c>
      <c r="F2411" t="s">
        <v>3374</v>
      </c>
      <c r="G2411" t="s">
        <v>44</v>
      </c>
      <c r="H2411" t="s">
        <v>417</v>
      </c>
      <c r="I2411" t="s">
        <v>3375</v>
      </c>
      <c r="J2411" t="s">
        <v>86</v>
      </c>
      <c r="K2411">
        <f>COUNTIFS(Bike_Data[Product Name],Bike_Data[[#This Row],[Product Name]])</f>
        <v>180</v>
      </c>
      <c r="L2411">
        <f>_xlfn.RANK.EQ(Bike_Data[[#This Row],[Product Name Count]],Bike_Data[Product Name Count])</f>
        <v>572</v>
      </c>
      <c r="M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11" t="s">
        <v>87</v>
      </c>
      <c r="O2411" t="s">
        <v>37</v>
      </c>
      <c r="P2411">
        <v>1</v>
      </c>
      <c r="Q2411">
        <v>269.99</v>
      </c>
      <c r="R2411">
        <v>0.05</v>
      </c>
      <c r="S2411" t="s">
        <v>47</v>
      </c>
      <c r="T2411">
        <v>0</v>
      </c>
      <c r="U2411" t="s">
        <v>44</v>
      </c>
      <c r="V2411" t="s">
        <v>48</v>
      </c>
      <c r="W2411" t="s">
        <v>49</v>
      </c>
      <c r="X2411" t="s">
        <v>50</v>
      </c>
    </row>
    <row r="2412" spans="1:24" hidden="1" x14ac:dyDescent="0.25">
      <c r="A2412">
        <v>1214</v>
      </c>
      <c r="B2412" t="s">
        <v>3351</v>
      </c>
      <c r="C2412" t="s">
        <v>3356</v>
      </c>
      <c r="D2412">
        <v>4</v>
      </c>
      <c r="E2412" t="s">
        <v>23</v>
      </c>
      <c r="F2412" t="s">
        <v>3374</v>
      </c>
      <c r="G2412" t="s">
        <v>44</v>
      </c>
      <c r="H2412" t="s">
        <v>417</v>
      </c>
      <c r="I2412" t="s">
        <v>3375</v>
      </c>
      <c r="J2412" t="s">
        <v>76</v>
      </c>
      <c r="K2412">
        <f>COUNTIFS(Bike_Data[Product Name],Bike_Data[[#This Row],[Product Name]])</f>
        <v>101</v>
      </c>
      <c r="L2412">
        <f>_xlfn.RANK.EQ(Bike_Data[[#This Row],[Product Name Count]],Bike_Data[Product Name Count])</f>
        <v>862</v>
      </c>
      <c r="M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12" t="s">
        <v>77</v>
      </c>
      <c r="O2412" t="s">
        <v>40</v>
      </c>
      <c r="P2412">
        <v>2</v>
      </c>
      <c r="Q2412">
        <v>2999.99</v>
      </c>
      <c r="R2412">
        <v>0.05</v>
      </c>
      <c r="S2412" t="s">
        <v>47</v>
      </c>
      <c r="T2412">
        <v>17</v>
      </c>
      <c r="U2412" t="s">
        <v>44</v>
      </c>
      <c r="V2412" t="s">
        <v>48</v>
      </c>
      <c r="W2412" t="s">
        <v>49</v>
      </c>
      <c r="X2412" t="s">
        <v>50</v>
      </c>
    </row>
    <row r="2413" spans="1:24" hidden="1" x14ac:dyDescent="0.25">
      <c r="A2413">
        <v>1214</v>
      </c>
      <c r="B2413" t="s">
        <v>3351</v>
      </c>
      <c r="C2413" t="s">
        <v>3356</v>
      </c>
      <c r="D2413">
        <v>4</v>
      </c>
      <c r="E2413" t="s">
        <v>23</v>
      </c>
      <c r="F2413" t="s">
        <v>3374</v>
      </c>
      <c r="G2413" t="s">
        <v>44</v>
      </c>
      <c r="H2413" t="s">
        <v>417</v>
      </c>
      <c r="I2413" t="s">
        <v>3375</v>
      </c>
      <c r="J2413" t="s">
        <v>92</v>
      </c>
      <c r="K2413">
        <f>COUNTIFS(Bike_Data[Product Name],Bike_Data[[#This Row],[Product Name]])</f>
        <v>101</v>
      </c>
      <c r="L2413">
        <f>_xlfn.RANK.EQ(Bike_Data[[#This Row],[Product Name Count]],Bike_Data[Product Name Count])</f>
        <v>862</v>
      </c>
      <c r="M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13" t="s">
        <v>39</v>
      </c>
      <c r="O2413" t="s">
        <v>40</v>
      </c>
      <c r="P2413">
        <v>1</v>
      </c>
      <c r="Q2413">
        <v>3999.99</v>
      </c>
      <c r="R2413">
        <v>0.2</v>
      </c>
      <c r="S2413" t="s">
        <v>47</v>
      </c>
      <c r="T2413">
        <v>8</v>
      </c>
      <c r="U2413" t="s">
        <v>44</v>
      </c>
      <c r="V2413" t="s">
        <v>48</v>
      </c>
      <c r="W2413" t="s">
        <v>49</v>
      </c>
      <c r="X2413" t="s">
        <v>50</v>
      </c>
    </row>
    <row r="2414" spans="1:24" hidden="1" x14ac:dyDescent="0.25">
      <c r="A2414">
        <v>1214</v>
      </c>
      <c r="B2414" t="s">
        <v>3351</v>
      </c>
      <c r="C2414" t="s">
        <v>3356</v>
      </c>
      <c r="D2414">
        <v>4</v>
      </c>
      <c r="E2414" t="s">
        <v>23</v>
      </c>
      <c r="F2414" t="s">
        <v>3374</v>
      </c>
      <c r="G2414" t="s">
        <v>44</v>
      </c>
      <c r="H2414" t="s">
        <v>417</v>
      </c>
      <c r="I2414" t="s">
        <v>3375</v>
      </c>
      <c r="J2414" t="s">
        <v>2163</v>
      </c>
      <c r="K2414">
        <f>COUNTIFS(Bike_Data[Product Name],Bike_Data[[#This Row],[Product Name]])</f>
        <v>21</v>
      </c>
      <c r="L2414">
        <f>_xlfn.RANK.EQ(Bike_Data[[#This Row],[Product Name Count]],Bike_Data[Product Name Count])</f>
        <v>3437</v>
      </c>
      <c r="M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14" t="s">
        <v>36</v>
      </c>
      <c r="O2414" t="s">
        <v>37</v>
      </c>
      <c r="P2414">
        <v>2</v>
      </c>
      <c r="Q2414">
        <v>799.99</v>
      </c>
      <c r="R2414">
        <v>0.1</v>
      </c>
      <c r="S2414" t="s">
        <v>47</v>
      </c>
      <c r="T2414">
        <v>25</v>
      </c>
      <c r="U2414" t="s">
        <v>44</v>
      </c>
      <c r="V2414" t="s">
        <v>48</v>
      </c>
      <c r="W2414" t="s">
        <v>49</v>
      </c>
      <c r="X2414" t="s">
        <v>50</v>
      </c>
    </row>
    <row r="2415" spans="1:24" hidden="1" x14ac:dyDescent="0.25">
      <c r="A2415">
        <v>1214</v>
      </c>
      <c r="B2415" t="s">
        <v>3351</v>
      </c>
      <c r="C2415" t="s">
        <v>3356</v>
      </c>
      <c r="D2415">
        <v>4</v>
      </c>
      <c r="E2415" t="s">
        <v>23</v>
      </c>
      <c r="F2415" t="s">
        <v>3374</v>
      </c>
      <c r="G2415" t="s">
        <v>44</v>
      </c>
      <c r="H2415" t="s">
        <v>417</v>
      </c>
      <c r="I2415" t="s">
        <v>3375</v>
      </c>
      <c r="J2415" t="s">
        <v>1924</v>
      </c>
      <c r="K2415">
        <f>COUNTIFS(Bike_Data[Product Name],Bike_Data[[#This Row],[Product Name]])</f>
        <v>16</v>
      </c>
      <c r="L2415">
        <f>_xlfn.RANK.EQ(Bike_Data[[#This Row],[Product Name Count]],Bike_Data[Product Name Count])</f>
        <v>3937</v>
      </c>
      <c r="M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15" t="s">
        <v>36</v>
      </c>
      <c r="O2415" t="s">
        <v>1861</v>
      </c>
      <c r="P2415">
        <v>2</v>
      </c>
      <c r="Q2415">
        <v>250.99</v>
      </c>
      <c r="R2415">
        <v>0.2</v>
      </c>
      <c r="S2415" t="s">
        <v>47</v>
      </c>
      <c r="T2415">
        <v>8</v>
      </c>
      <c r="U2415" t="s">
        <v>44</v>
      </c>
      <c r="V2415" t="s">
        <v>48</v>
      </c>
      <c r="W2415" t="s">
        <v>49</v>
      </c>
      <c r="X2415" t="s">
        <v>50</v>
      </c>
    </row>
    <row r="2416" spans="1:24" hidden="1" x14ac:dyDescent="0.25">
      <c r="A2416">
        <v>1215</v>
      </c>
      <c r="B2416" t="s">
        <v>3351</v>
      </c>
      <c r="C2416" t="s">
        <v>3376</v>
      </c>
      <c r="D2416">
        <v>4</v>
      </c>
      <c r="E2416" t="s">
        <v>23</v>
      </c>
      <c r="F2416" t="s">
        <v>3377</v>
      </c>
      <c r="G2416" t="s">
        <v>44</v>
      </c>
      <c r="H2416" t="s">
        <v>198</v>
      </c>
      <c r="I2416" t="s">
        <v>3378</v>
      </c>
      <c r="J2416" t="s">
        <v>28</v>
      </c>
      <c r="K2416">
        <f>COUNTIFS(Bike_Data[Product Name],Bike_Data[[#This Row],[Product Name]])</f>
        <v>97</v>
      </c>
      <c r="L2416">
        <f>_xlfn.RANK.EQ(Bike_Data[[#This Row],[Product Name Count]],Bike_Data[Product Name Count])</f>
        <v>1262</v>
      </c>
      <c r="M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16" t="s">
        <v>29</v>
      </c>
      <c r="O2416" t="s">
        <v>30</v>
      </c>
      <c r="P2416">
        <v>2</v>
      </c>
      <c r="Q2416">
        <v>1549</v>
      </c>
      <c r="R2416">
        <v>7.0000000000000007E-2</v>
      </c>
      <c r="S2416" t="s">
        <v>47</v>
      </c>
      <c r="T2416">
        <v>13</v>
      </c>
      <c r="U2416" t="s">
        <v>44</v>
      </c>
      <c r="V2416" t="s">
        <v>48</v>
      </c>
      <c r="W2416" t="s">
        <v>49</v>
      </c>
      <c r="X2416" t="s">
        <v>55</v>
      </c>
    </row>
    <row r="2417" spans="1:24" hidden="1" x14ac:dyDescent="0.25">
      <c r="A2417">
        <v>1215</v>
      </c>
      <c r="B2417" t="s">
        <v>3351</v>
      </c>
      <c r="C2417" t="s">
        <v>3376</v>
      </c>
      <c r="D2417">
        <v>4</v>
      </c>
      <c r="E2417" t="s">
        <v>23</v>
      </c>
      <c r="F2417" t="s">
        <v>3377</v>
      </c>
      <c r="G2417" t="s">
        <v>44</v>
      </c>
      <c r="H2417" t="s">
        <v>198</v>
      </c>
      <c r="I2417" t="s">
        <v>3378</v>
      </c>
      <c r="J2417" t="s">
        <v>1876</v>
      </c>
      <c r="K2417">
        <f>COUNTIFS(Bike_Data[Product Name],Bike_Data[[#This Row],[Product Name]])</f>
        <v>20</v>
      </c>
      <c r="L2417">
        <f>_xlfn.RANK.EQ(Bike_Data[[#This Row],[Product Name Count]],Bike_Data[Product Name Count])</f>
        <v>3563</v>
      </c>
      <c r="M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17" t="s">
        <v>36</v>
      </c>
      <c r="O2417" t="s">
        <v>1861</v>
      </c>
      <c r="P2417">
        <v>2</v>
      </c>
      <c r="Q2417">
        <v>749.99</v>
      </c>
      <c r="R2417">
        <v>0.1</v>
      </c>
      <c r="S2417" t="s">
        <v>47</v>
      </c>
      <c r="T2417">
        <v>20</v>
      </c>
      <c r="U2417" t="s">
        <v>44</v>
      </c>
      <c r="V2417" t="s">
        <v>48</v>
      </c>
      <c r="W2417" t="s">
        <v>49</v>
      </c>
      <c r="X2417" t="s">
        <v>55</v>
      </c>
    </row>
    <row r="2418" spans="1:24" hidden="1" x14ac:dyDescent="0.25">
      <c r="A2418">
        <v>1216</v>
      </c>
      <c r="B2418" t="s">
        <v>3351</v>
      </c>
      <c r="C2418" t="s">
        <v>3356</v>
      </c>
      <c r="D2418">
        <v>4</v>
      </c>
      <c r="E2418" t="s">
        <v>23</v>
      </c>
      <c r="F2418" t="s">
        <v>3379</v>
      </c>
      <c r="G2418" t="s">
        <v>44</v>
      </c>
      <c r="H2418" t="s">
        <v>570</v>
      </c>
      <c r="I2418" t="s">
        <v>3380</v>
      </c>
      <c r="J2418" t="s">
        <v>165</v>
      </c>
      <c r="K2418">
        <f>COUNTIFS(Bike_Data[Product Name],Bike_Data[[#This Row],[Product Name]])</f>
        <v>78</v>
      </c>
      <c r="L2418">
        <f>_xlfn.RANK.EQ(Bike_Data[[#This Row],[Product Name Count]],Bike_Data[Product Name Count])</f>
        <v>2170</v>
      </c>
      <c r="M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18" t="s">
        <v>36</v>
      </c>
      <c r="O2418" t="s">
        <v>69</v>
      </c>
      <c r="P2418">
        <v>1</v>
      </c>
      <c r="Q2418">
        <v>449</v>
      </c>
      <c r="R2418">
        <v>0.2</v>
      </c>
      <c r="S2418" t="s">
        <v>47</v>
      </c>
      <c r="T2418">
        <v>15</v>
      </c>
      <c r="U2418" t="s">
        <v>44</v>
      </c>
      <c r="V2418" t="s">
        <v>48</v>
      </c>
      <c r="W2418" t="s">
        <v>49</v>
      </c>
      <c r="X2418" t="s">
        <v>55</v>
      </c>
    </row>
    <row r="2419" spans="1:24" hidden="1" x14ac:dyDescent="0.25">
      <c r="A2419">
        <v>1216</v>
      </c>
      <c r="B2419" t="s">
        <v>3351</v>
      </c>
      <c r="C2419" t="s">
        <v>3356</v>
      </c>
      <c r="D2419">
        <v>4</v>
      </c>
      <c r="E2419" t="s">
        <v>23</v>
      </c>
      <c r="F2419" t="s">
        <v>3379</v>
      </c>
      <c r="G2419" t="s">
        <v>44</v>
      </c>
      <c r="H2419" t="s">
        <v>570</v>
      </c>
      <c r="I2419" t="s">
        <v>3380</v>
      </c>
      <c r="J2419" t="s">
        <v>1886</v>
      </c>
      <c r="K2419">
        <f>COUNTIFS(Bike_Data[Product Name],Bike_Data[[#This Row],[Product Name]])</f>
        <v>45</v>
      </c>
      <c r="L2419">
        <f>_xlfn.RANK.EQ(Bike_Data[[#This Row],[Product Name Count]],Bike_Data[Product Name Count])</f>
        <v>2420</v>
      </c>
      <c r="M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19" t="s">
        <v>36</v>
      </c>
      <c r="O2419" t="s">
        <v>37</v>
      </c>
      <c r="P2419">
        <v>2</v>
      </c>
      <c r="Q2419">
        <v>489.99</v>
      </c>
      <c r="R2419">
        <v>0.1</v>
      </c>
      <c r="S2419" t="s">
        <v>47</v>
      </c>
      <c r="T2419">
        <v>30</v>
      </c>
      <c r="U2419" t="s">
        <v>44</v>
      </c>
      <c r="V2419" t="s">
        <v>48</v>
      </c>
      <c r="W2419" t="s">
        <v>49</v>
      </c>
      <c r="X2419" t="s">
        <v>55</v>
      </c>
    </row>
    <row r="2420" spans="1:24" hidden="1" x14ac:dyDescent="0.25">
      <c r="A2420">
        <v>1216</v>
      </c>
      <c r="B2420" t="s">
        <v>3351</v>
      </c>
      <c r="C2420" t="s">
        <v>3356</v>
      </c>
      <c r="D2420">
        <v>4</v>
      </c>
      <c r="E2420" t="s">
        <v>23</v>
      </c>
      <c r="F2420" t="s">
        <v>3379</v>
      </c>
      <c r="G2420" t="s">
        <v>44</v>
      </c>
      <c r="H2420" t="s">
        <v>570</v>
      </c>
      <c r="I2420" t="s">
        <v>3380</v>
      </c>
      <c r="J2420" t="s">
        <v>1930</v>
      </c>
      <c r="K2420">
        <f>COUNTIFS(Bike_Data[Product Name],Bike_Data[[#This Row],[Product Name]])</f>
        <v>25</v>
      </c>
      <c r="L2420">
        <f>_xlfn.RANK.EQ(Bike_Data[[#This Row],[Product Name Count]],Bike_Data[Product Name Count])</f>
        <v>2944</v>
      </c>
      <c r="M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0" t="s">
        <v>39</v>
      </c>
      <c r="O2420" t="s">
        <v>40</v>
      </c>
      <c r="P2420">
        <v>1</v>
      </c>
      <c r="Q2420">
        <v>5299.99</v>
      </c>
      <c r="R2420">
        <v>0.1</v>
      </c>
      <c r="S2420" t="s">
        <v>47</v>
      </c>
      <c r="T2420">
        <v>2</v>
      </c>
      <c r="U2420" t="s">
        <v>44</v>
      </c>
      <c r="V2420" t="s">
        <v>48</v>
      </c>
      <c r="W2420" t="s">
        <v>49</v>
      </c>
      <c r="X2420" t="s">
        <v>55</v>
      </c>
    </row>
    <row r="2421" spans="1:24" hidden="1" x14ac:dyDescent="0.25">
      <c r="A2421">
        <v>1216</v>
      </c>
      <c r="B2421" t="s">
        <v>3351</v>
      </c>
      <c r="C2421" t="s">
        <v>3356</v>
      </c>
      <c r="D2421">
        <v>4</v>
      </c>
      <c r="E2421" t="s">
        <v>23</v>
      </c>
      <c r="F2421" t="s">
        <v>3379</v>
      </c>
      <c r="G2421" t="s">
        <v>44</v>
      </c>
      <c r="H2421" t="s">
        <v>570</v>
      </c>
      <c r="I2421" t="s">
        <v>3380</v>
      </c>
      <c r="J2421" t="s">
        <v>1949</v>
      </c>
      <c r="K2421">
        <f>COUNTIFS(Bike_Data[Product Name],Bike_Data[[#This Row],[Product Name]])</f>
        <v>17</v>
      </c>
      <c r="L2421">
        <f>_xlfn.RANK.EQ(Bike_Data[[#This Row],[Product Name Count]],Bike_Data[Product Name Count])</f>
        <v>3886</v>
      </c>
      <c r="M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21" t="s">
        <v>1867</v>
      </c>
      <c r="O2421" t="s">
        <v>40</v>
      </c>
      <c r="P2421">
        <v>1</v>
      </c>
      <c r="Q2421">
        <v>3199.99</v>
      </c>
      <c r="R2421">
        <v>0.05</v>
      </c>
      <c r="S2421" t="s">
        <v>47</v>
      </c>
      <c r="T2421">
        <v>6</v>
      </c>
      <c r="U2421" t="s">
        <v>44</v>
      </c>
      <c r="V2421" t="s">
        <v>48</v>
      </c>
      <c r="W2421" t="s">
        <v>49</v>
      </c>
      <c r="X2421" t="s">
        <v>55</v>
      </c>
    </row>
    <row r="2422" spans="1:24" hidden="1" x14ac:dyDescent="0.25">
      <c r="A2422">
        <v>1216</v>
      </c>
      <c r="B2422" t="s">
        <v>3351</v>
      </c>
      <c r="C2422" t="s">
        <v>3356</v>
      </c>
      <c r="D2422">
        <v>4</v>
      </c>
      <c r="E2422" t="s">
        <v>23</v>
      </c>
      <c r="F2422" t="s">
        <v>3379</v>
      </c>
      <c r="G2422" t="s">
        <v>44</v>
      </c>
      <c r="H2422" t="s">
        <v>570</v>
      </c>
      <c r="I2422" t="s">
        <v>3380</v>
      </c>
      <c r="J2422" t="s">
        <v>1936</v>
      </c>
      <c r="K2422">
        <f>COUNTIFS(Bike_Data[Product Name],Bike_Data[[#This Row],[Product Name]])</f>
        <v>16</v>
      </c>
      <c r="L2422">
        <f>_xlfn.RANK.EQ(Bike_Data[[#This Row],[Product Name Count]],Bike_Data[Product Name Count])</f>
        <v>3937</v>
      </c>
      <c r="M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22" t="s">
        <v>70</v>
      </c>
      <c r="O2422" t="s">
        <v>1861</v>
      </c>
      <c r="P2422">
        <v>2</v>
      </c>
      <c r="Q2422">
        <v>470.99</v>
      </c>
      <c r="R2422">
        <v>7.0000000000000007E-2</v>
      </c>
      <c r="S2422" t="s">
        <v>47</v>
      </c>
      <c r="T2422">
        <v>7</v>
      </c>
      <c r="U2422" t="s">
        <v>44</v>
      </c>
      <c r="V2422" t="s">
        <v>48</v>
      </c>
      <c r="W2422" t="s">
        <v>49</v>
      </c>
      <c r="X2422" t="s">
        <v>55</v>
      </c>
    </row>
    <row r="2423" spans="1:24" hidden="1" x14ac:dyDescent="0.25">
      <c r="A2423">
        <v>1217</v>
      </c>
      <c r="B2423" t="s">
        <v>3351</v>
      </c>
      <c r="C2423" t="s">
        <v>3376</v>
      </c>
      <c r="D2423">
        <v>4</v>
      </c>
      <c r="E2423" t="s">
        <v>23</v>
      </c>
      <c r="F2423" t="s">
        <v>3381</v>
      </c>
      <c r="G2423" t="s">
        <v>44</v>
      </c>
      <c r="H2423" t="s">
        <v>300</v>
      </c>
      <c r="I2423" t="s">
        <v>3382</v>
      </c>
      <c r="J2423" t="s">
        <v>1860</v>
      </c>
      <c r="K2423">
        <f>COUNTIFS(Bike_Data[Product Name],Bike_Data[[#This Row],[Product Name]])</f>
        <v>46</v>
      </c>
      <c r="L2423">
        <f>_xlfn.RANK.EQ(Bike_Data[[#This Row],[Product Name Count]],Bike_Data[Product Name Count])</f>
        <v>2374</v>
      </c>
      <c r="M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3" t="s">
        <v>70</v>
      </c>
      <c r="O2423" t="s">
        <v>1861</v>
      </c>
      <c r="P2423">
        <v>2</v>
      </c>
      <c r="Q2423">
        <v>449.99</v>
      </c>
      <c r="R2423">
        <v>0.05</v>
      </c>
      <c r="S2423" t="s">
        <v>47</v>
      </c>
      <c r="T2423">
        <v>7</v>
      </c>
      <c r="U2423" t="s">
        <v>44</v>
      </c>
      <c r="V2423" t="s">
        <v>48</v>
      </c>
      <c r="W2423" t="s">
        <v>49</v>
      </c>
      <c r="X2423" t="s">
        <v>55</v>
      </c>
    </row>
    <row r="2424" spans="1:24" hidden="1" x14ac:dyDescent="0.25">
      <c r="A2424">
        <v>1217</v>
      </c>
      <c r="B2424" t="s">
        <v>3351</v>
      </c>
      <c r="C2424" t="s">
        <v>3376</v>
      </c>
      <c r="D2424">
        <v>4</v>
      </c>
      <c r="E2424" t="s">
        <v>23</v>
      </c>
      <c r="F2424" t="s">
        <v>3381</v>
      </c>
      <c r="G2424" t="s">
        <v>44</v>
      </c>
      <c r="H2424" t="s">
        <v>300</v>
      </c>
      <c r="I2424" t="s">
        <v>3382</v>
      </c>
      <c r="J2424" t="s">
        <v>1876</v>
      </c>
      <c r="K2424">
        <f>COUNTIFS(Bike_Data[Product Name],Bike_Data[[#This Row],[Product Name]])</f>
        <v>20</v>
      </c>
      <c r="L2424">
        <f>_xlfn.RANK.EQ(Bike_Data[[#This Row],[Product Name Count]],Bike_Data[Product Name Count])</f>
        <v>3563</v>
      </c>
      <c r="M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24" t="s">
        <v>36</v>
      </c>
      <c r="O2424" t="s">
        <v>1861</v>
      </c>
      <c r="P2424">
        <v>1</v>
      </c>
      <c r="Q2424">
        <v>749.99</v>
      </c>
      <c r="R2424">
        <v>0.05</v>
      </c>
      <c r="S2424" t="s">
        <v>47</v>
      </c>
      <c r="T2424">
        <v>20</v>
      </c>
      <c r="U2424" t="s">
        <v>44</v>
      </c>
      <c r="V2424" t="s">
        <v>48</v>
      </c>
      <c r="W2424" t="s">
        <v>49</v>
      </c>
      <c r="X2424" t="s">
        <v>55</v>
      </c>
    </row>
    <row r="2425" spans="1:24" hidden="1" x14ac:dyDescent="0.25">
      <c r="A2425">
        <v>1219</v>
      </c>
      <c r="B2425" t="s">
        <v>3376</v>
      </c>
      <c r="C2425" t="s">
        <v>3386</v>
      </c>
      <c r="D2425">
        <v>4</v>
      </c>
      <c r="E2425" t="s">
        <v>23</v>
      </c>
      <c r="F2425" t="s">
        <v>3387</v>
      </c>
      <c r="G2425" t="s">
        <v>44</v>
      </c>
      <c r="H2425" t="s">
        <v>455</v>
      </c>
      <c r="I2425" t="s">
        <v>3388</v>
      </c>
      <c r="J2425" t="s">
        <v>68</v>
      </c>
      <c r="K2425">
        <f>COUNTIFS(Bike_Data[Product Name],Bike_Data[[#This Row],[Product Name]])</f>
        <v>91</v>
      </c>
      <c r="L2425">
        <f>_xlfn.RANK.EQ(Bike_Data[[#This Row],[Product Name Count]],Bike_Data[Product Name Count])</f>
        <v>1553</v>
      </c>
      <c r="M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25" t="s">
        <v>36</v>
      </c>
      <c r="O2425" t="s">
        <v>69</v>
      </c>
      <c r="P2425">
        <v>2</v>
      </c>
      <c r="Q2425">
        <v>429</v>
      </c>
      <c r="R2425">
        <v>7.0000000000000007E-2</v>
      </c>
      <c r="S2425" t="s">
        <v>47</v>
      </c>
      <c r="T2425">
        <v>3</v>
      </c>
      <c r="U2425" t="s">
        <v>44</v>
      </c>
      <c r="V2425" t="s">
        <v>48</v>
      </c>
      <c r="W2425" t="s">
        <v>49</v>
      </c>
      <c r="X2425" t="s">
        <v>55</v>
      </c>
    </row>
    <row r="2426" spans="1:24" hidden="1" x14ac:dyDescent="0.25">
      <c r="A2426">
        <v>1219</v>
      </c>
      <c r="B2426" t="s">
        <v>3376</v>
      </c>
      <c r="C2426" t="s">
        <v>3386</v>
      </c>
      <c r="D2426">
        <v>4</v>
      </c>
      <c r="E2426" t="s">
        <v>23</v>
      </c>
      <c r="F2426" t="s">
        <v>3387</v>
      </c>
      <c r="G2426" t="s">
        <v>44</v>
      </c>
      <c r="H2426" t="s">
        <v>455</v>
      </c>
      <c r="I2426" t="s">
        <v>3388</v>
      </c>
      <c r="J2426" t="s">
        <v>1887</v>
      </c>
      <c r="K2426">
        <f>COUNTIFS(Bike_Data[Product Name],Bike_Data[[#This Row],[Product Name]])</f>
        <v>25</v>
      </c>
      <c r="L2426">
        <f>_xlfn.RANK.EQ(Bike_Data[[#This Row],[Product Name Count]],Bike_Data[Product Name Count])</f>
        <v>2944</v>
      </c>
      <c r="M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6" t="s">
        <v>29</v>
      </c>
      <c r="O2426" t="s">
        <v>40</v>
      </c>
      <c r="P2426">
        <v>2</v>
      </c>
      <c r="Q2426">
        <v>3499.99</v>
      </c>
      <c r="R2426">
        <v>0.1</v>
      </c>
      <c r="S2426" t="s">
        <v>47</v>
      </c>
      <c r="T2426">
        <v>4</v>
      </c>
      <c r="U2426" t="s">
        <v>44</v>
      </c>
      <c r="V2426" t="s">
        <v>48</v>
      </c>
      <c r="W2426" t="s">
        <v>49</v>
      </c>
      <c r="X2426" t="s">
        <v>55</v>
      </c>
    </row>
    <row r="2427" spans="1:24" hidden="1" x14ac:dyDescent="0.25">
      <c r="A2427">
        <v>1219</v>
      </c>
      <c r="B2427" t="s">
        <v>3376</v>
      </c>
      <c r="C2427" t="s">
        <v>3386</v>
      </c>
      <c r="D2427">
        <v>4</v>
      </c>
      <c r="E2427" t="s">
        <v>23</v>
      </c>
      <c r="F2427" t="s">
        <v>3387</v>
      </c>
      <c r="G2427" t="s">
        <v>44</v>
      </c>
      <c r="H2427" t="s">
        <v>455</v>
      </c>
      <c r="I2427" t="s">
        <v>3388</v>
      </c>
      <c r="J2427" t="s">
        <v>2090</v>
      </c>
      <c r="K2427">
        <f>COUNTIFS(Bike_Data[Product Name],Bike_Data[[#This Row],[Product Name]])</f>
        <v>21</v>
      </c>
      <c r="L2427">
        <f>_xlfn.RANK.EQ(Bike_Data[[#This Row],[Product Name Count]],Bike_Data[Product Name Count])</f>
        <v>3437</v>
      </c>
      <c r="M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7" t="s">
        <v>39</v>
      </c>
      <c r="O2427" t="s">
        <v>40</v>
      </c>
      <c r="P2427">
        <v>2</v>
      </c>
      <c r="Q2427">
        <v>4999.99</v>
      </c>
      <c r="R2427">
        <v>0.2</v>
      </c>
      <c r="S2427" t="s">
        <v>47</v>
      </c>
      <c r="T2427">
        <v>15</v>
      </c>
      <c r="U2427" t="s">
        <v>44</v>
      </c>
      <c r="V2427" t="s">
        <v>48</v>
      </c>
      <c r="W2427" t="s">
        <v>49</v>
      </c>
      <c r="X2427" t="s">
        <v>55</v>
      </c>
    </row>
    <row r="2428" spans="1:24" hidden="1" x14ac:dyDescent="0.25">
      <c r="A2428">
        <v>1220</v>
      </c>
      <c r="B2428" t="s">
        <v>3383</v>
      </c>
      <c r="C2428" t="s">
        <v>3389</v>
      </c>
      <c r="D2428">
        <v>4</v>
      </c>
      <c r="E2428" t="s">
        <v>23</v>
      </c>
      <c r="F2428" t="s">
        <v>3390</v>
      </c>
      <c r="G2428" t="s">
        <v>44</v>
      </c>
      <c r="H2428" t="s">
        <v>921</v>
      </c>
      <c r="I2428" t="s">
        <v>3391</v>
      </c>
      <c r="J2428" t="s">
        <v>1952</v>
      </c>
      <c r="K2428">
        <f>COUNTIFS(Bike_Data[Product Name],Bike_Data[[#This Row],[Product Name]])</f>
        <v>22</v>
      </c>
      <c r="L2428">
        <f>_xlfn.RANK.EQ(Bike_Data[[#This Row],[Product Name Count]],Bike_Data[Product Name Count])</f>
        <v>3283</v>
      </c>
      <c r="M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8" t="s">
        <v>1867</v>
      </c>
      <c r="O2428" t="s">
        <v>40</v>
      </c>
      <c r="P2428">
        <v>1</v>
      </c>
      <c r="Q2428">
        <v>3499.99</v>
      </c>
      <c r="R2428">
        <v>0.2</v>
      </c>
      <c r="S2428" t="s">
        <v>47</v>
      </c>
      <c r="T2428">
        <v>4</v>
      </c>
      <c r="U2428" t="s">
        <v>44</v>
      </c>
      <c r="V2428" t="s">
        <v>48</v>
      </c>
      <c r="W2428" t="s">
        <v>49</v>
      </c>
      <c r="X2428" t="s">
        <v>50</v>
      </c>
    </row>
    <row r="2429" spans="1:24" hidden="1" x14ac:dyDescent="0.25">
      <c r="A2429">
        <v>1220</v>
      </c>
      <c r="B2429" t="s">
        <v>3383</v>
      </c>
      <c r="C2429" t="s">
        <v>3389</v>
      </c>
      <c r="D2429">
        <v>4</v>
      </c>
      <c r="E2429" t="s">
        <v>23</v>
      </c>
      <c r="F2429" t="s">
        <v>3390</v>
      </c>
      <c r="G2429" t="s">
        <v>44</v>
      </c>
      <c r="H2429" t="s">
        <v>921</v>
      </c>
      <c r="I2429" t="s">
        <v>3391</v>
      </c>
      <c r="J2429" t="s">
        <v>1856</v>
      </c>
      <c r="K2429">
        <f>COUNTIFS(Bike_Data[Product Name],Bike_Data[[#This Row],[Product Name]])</f>
        <v>21</v>
      </c>
      <c r="L2429">
        <f>_xlfn.RANK.EQ(Bike_Data[[#This Row],[Product Name Count]],Bike_Data[Product Name Count])</f>
        <v>3437</v>
      </c>
      <c r="M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29" t="s">
        <v>87</v>
      </c>
      <c r="O2429" t="s">
        <v>1857</v>
      </c>
      <c r="P2429">
        <v>2</v>
      </c>
      <c r="Q2429">
        <v>329.99</v>
      </c>
      <c r="R2429">
        <v>0.2</v>
      </c>
      <c r="S2429" t="s">
        <v>47</v>
      </c>
      <c r="T2429">
        <v>6</v>
      </c>
      <c r="U2429" t="s">
        <v>44</v>
      </c>
      <c r="V2429" t="s">
        <v>48</v>
      </c>
      <c r="W2429" t="s">
        <v>49</v>
      </c>
      <c r="X2429" t="s">
        <v>50</v>
      </c>
    </row>
    <row r="2430" spans="1:24" hidden="1" x14ac:dyDescent="0.25">
      <c r="A2430">
        <v>1220</v>
      </c>
      <c r="B2430" t="s">
        <v>3383</v>
      </c>
      <c r="C2430" t="s">
        <v>3389</v>
      </c>
      <c r="D2430">
        <v>4</v>
      </c>
      <c r="E2430" t="s">
        <v>23</v>
      </c>
      <c r="F2430" t="s">
        <v>3390</v>
      </c>
      <c r="G2430" t="s">
        <v>44</v>
      </c>
      <c r="H2430" t="s">
        <v>921</v>
      </c>
      <c r="I2430" t="s">
        <v>3391</v>
      </c>
      <c r="J2430" t="s">
        <v>1899</v>
      </c>
      <c r="K2430">
        <f>COUNTIFS(Bike_Data[Product Name],Bike_Data[[#This Row],[Product Name]])</f>
        <v>14</v>
      </c>
      <c r="L2430">
        <f>_xlfn.RANK.EQ(Bike_Data[[#This Row],[Product Name Count]],Bike_Data[Product Name Count])</f>
        <v>4078</v>
      </c>
      <c r="M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30" t="s">
        <v>39</v>
      </c>
      <c r="O2430" t="s">
        <v>40</v>
      </c>
      <c r="P2430">
        <v>2</v>
      </c>
      <c r="Q2430">
        <v>5299.99</v>
      </c>
      <c r="R2430">
        <v>0.1</v>
      </c>
      <c r="S2430" t="s">
        <v>47</v>
      </c>
      <c r="T2430">
        <v>0</v>
      </c>
      <c r="U2430" t="s">
        <v>44</v>
      </c>
      <c r="V2430" t="s">
        <v>48</v>
      </c>
      <c r="W2430" t="s">
        <v>49</v>
      </c>
      <c r="X2430" t="s">
        <v>50</v>
      </c>
    </row>
    <row r="2431" spans="1:24" hidden="1" x14ac:dyDescent="0.25">
      <c r="A2431">
        <v>1221</v>
      </c>
      <c r="B2431" t="s">
        <v>3383</v>
      </c>
      <c r="C2431" t="s">
        <v>3392</v>
      </c>
      <c r="D2431">
        <v>4</v>
      </c>
      <c r="E2431" t="s">
        <v>23</v>
      </c>
      <c r="F2431" t="s">
        <v>3393</v>
      </c>
      <c r="G2431" t="s">
        <v>44</v>
      </c>
      <c r="H2431" t="s">
        <v>482</v>
      </c>
      <c r="I2431" t="s">
        <v>3394</v>
      </c>
      <c r="J2431" t="s">
        <v>2104</v>
      </c>
      <c r="K2431">
        <f>COUNTIFS(Bike_Data[Product Name],Bike_Data[[#This Row],[Product Name]])</f>
        <v>28</v>
      </c>
      <c r="L2431">
        <f>_xlfn.RANK.EQ(Bike_Data[[#This Row],[Product Name Count]],Bike_Data[Product Name Count])</f>
        <v>2595</v>
      </c>
      <c r="M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1" t="s">
        <v>87</v>
      </c>
      <c r="O2431" t="s">
        <v>37</v>
      </c>
      <c r="P2431">
        <v>1</v>
      </c>
      <c r="Q2431">
        <v>489.99</v>
      </c>
      <c r="R2431">
        <v>0.05</v>
      </c>
      <c r="S2431" t="s">
        <v>47</v>
      </c>
      <c r="T2431">
        <v>12</v>
      </c>
      <c r="U2431" t="s">
        <v>44</v>
      </c>
      <c r="V2431" t="s">
        <v>48</v>
      </c>
      <c r="W2431" t="s">
        <v>49</v>
      </c>
      <c r="X2431" t="s">
        <v>55</v>
      </c>
    </row>
    <row r="2432" spans="1:24" hidden="1" x14ac:dyDescent="0.25">
      <c r="A2432">
        <v>1221</v>
      </c>
      <c r="B2432" t="s">
        <v>3383</v>
      </c>
      <c r="C2432" t="s">
        <v>3392</v>
      </c>
      <c r="D2432">
        <v>4</v>
      </c>
      <c r="E2432" t="s">
        <v>23</v>
      </c>
      <c r="F2432" t="s">
        <v>3393</v>
      </c>
      <c r="G2432" t="s">
        <v>44</v>
      </c>
      <c r="H2432" t="s">
        <v>482</v>
      </c>
      <c r="I2432" t="s">
        <v>3394</v>
      </c>
      <c r="J2432" t="s">
        <v>2039</v>
      </c>
      <c r="K2432">
        <f>COUNTIFS(Bike_Data[Product Name],Bike_Data[[#This Row],[Product Name]])</f>
        <v>24</v>
      </c>
      <c r="L2432">
        <f>_xlfn.RANK.EQ(Bike_Data[[#This Row],[Product Name Count]],Bike_Data[Product Name Count])</f>
        <v>3069</v>
      </c>
      <c r="M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2" t="s">
        <v>36</v>
      </c>
      <c r="O2432" t="s">
        <v>37</v>
      </c>
      <c r="P2432">
        <v>2</v>
      </c>
      <c r="Q2432">
        <v>1099.99</v>
      </c>
      <c r="R2432">
        <v>0.05</v>
      </c>
      <c r="S2432" t="s">
        <v>47</v>
      </c>
      <c r="T2432">
        <v>19</v>
      </c>
      <c r="U2432" t="s">
        <v>44</v>
      </c>
      <c r="V2432" t="s">
        <v>48</v>
      </c>
      <c r="W2432" t="s">
        <v>49</v>
      </c>
      <c r="X2432" t="s">
        <v>55</v>
      </c>
    </row>
    <row r="2433" spans="1:24" hidden="1" x14ac:dyDescent="0.25">
      <c r="A2433">
        <v>1221</v>
      </c>
      <c r="B2433" t="s">
        <v>3383</v>
      </c>
      <c r="C2433" t="s">
        <v>3392</v>
      </c>
      <c r="D2433">
        <v>4</v>
      </c>
      <c r="E2433" t="s">
        <v>23</v>
      </c>
      <c r="F2433" t="s">
        <v>3393</v>
      </c>
      <c r="G2433" t="s">
        <v>44</v>
      </c>
      <c r="H2433" t="s">
        <v>482</v>
      </c>
      <c r="I2433" t="s">
        <v>3394</v>
      </c>
      <c r="J2433" t="s">
        <v>1898</v>
      </c>
      <c r="K2433">
        <f>COUNTIFS(Bike_Data[Product Name],Bike_Data[[#This Row],[Product Name]])</f>
        <v>24</v>
      </c>
      <c r="L2433">
        <f>_xlfn.RANK.EQ(Bike_Data[[#This Row],[Product Name Count]],Bike_Data[Product Name Count])</f>
        <v>3069</v>
      </c>
      <c r="M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3" t="s">
        <v>39</v>
      </c>
      <c r="O2433" t="s">
        <v>40</v>
      </c>
      <c r="P2433">
        <v>2</v>
      </c>
      <c r="Q2433">
        <v>2299.9899999999998</v>
      </c>
      <c r="R2433">
        <v>0.1</v>
      </c>
      <c r="S2433" t="s">
        <v>47</v>
      </c>
      <c r="T2433">
        <v>16</v>
      </c>
      <c r="U2433" t="s">
        <v>44</v>
      </c>
      <c r="V2433" t="s">
        <v>48</v>
      </c>
      <c r="W2433" t="s">
        <v>49</v>
      </c>
      <c r="X2433" t="s">
        <v>55</v>
      </c>
    </row>
    <row r="2434" spans="1:24" hidden="1" x14ac:dyDescent="0.25">
      <c r="A2434">
        <v>1221</v>
      </c>
      <c r="B2434" t="s">
        <v>3383</v>
      </c>
      <c r="C2434" t="s">
        <v>3392</v>
      </c>
      <c r="D2434">
        <v>4</v>
      </c>
      <c r="E2434" t="s">
        <v>23</v>
      </c>
      <c r="F2434" t="s">
        <v>3393</v>
      </c>
      <c r="G2434" t="s">
        <v>44</v>
      </c>
      <c r="H2434" t="s">
        <v>482</v>
      </c>
      <c r="I2434" t="s">
        <v>3394</v>
      </c>
      <c r="J2434" t="s">
        <v>1912</v>
      </c>
      <c r="K2434">
        <f>COUNTIFS(Bike_Data[Product Name],Bike_Data[[#This Row],[Product Name]])</f>
        <v>22</v>
      </c>
      <c r="L2434">
        <f>_xlfn.RANK.EQ(Bike_Data[[#This Row],[Product Name Count]],Bike_Data[Product Name Count])</f>
        <v>3283</v>
      </c>
      <c r="M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4" t="s">
        <v>87</v>
      </c>
      <c r="O2434" t="s">
        <v>37</v>
      </c>
      <c r="P2434">
        <v>2</v>
      </c>
      <c r="Q2434">
        <v>349.99</v>
      </c>
      <c r="R2434">
        <v>7.0000000000000007E-2</v>
      </c>
      <c r="S2434" t="s">
        <v>47</v>
      </c>
      <c r="T2434">
        <v>15</v>
      </c>
      <c r="U2434" t="s">
        <v>44</v>
      </c>
      <c r="V2434" t="s">
        <v>48</v>
      </c>
      <c r="W2434" t="s">
        <v>49</v>
      </c>
      <c r="X2434" t="s">
        <v>55</v>
      </c>
    </row>
    <row r="2435" spans="1:24" hidden="1" x14ac:dyDescent="0.25">
      <c r="A2435">
        <v>1221</v>
      </c>
      <c r="B2435" t="s">
        <v>3383</v>
      </c>
      <c r="C2435" t="s">
        <v>3392</v>
      </c>
      <c r="D2435">
        <v>4</v>
      </c>
      <c r="E2435" t="s">
        <v>23</v>
      </c>
      <c r="F2435" t="s">
        <v>3393</v>
      </c>
      <c r="G2435" t="s">
        <v>44</v>
      </c>
      <c r="H2435" t="s">
        <v>482</v>
      </c>
      <c r="I2435" t="s">
        <v>3394</v>
      </c>
      <c r="J2435" t="s">
        <v>2015</v>
      </c>
      <c r="K2435">
        <f>COUNTIFS(Bike_Data[Product Name],Bike_Data[[#This Row],[Product Name]])</f>
        <v>18</v>
      </c>
      <c r="L2435">
        <f>_xlfn.RANK.EQ(Bike_Data[[#This Row],[Product Name Count]],Bike_Data[Product Name Count])</f>
        <v>3778</v>
      </c>
      <c r="M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35" t="s">
        <v>39</v>
      </c>
      <c r="O2435" t="s">
        <v>1857</v>
      </c>
      <c r="P2435">
        <v>2</v>
      </c>
      <c r="Q2435">
        <v>549.99</v>
      </c>
      <c r="R2435">
        <v>0.1</v>
      </c>
      <c r="S2435" t="s">
        <v>47</v>
      </c>
      <c r="T2435">
        <v>18</v>
      </c>
      <c r="U2435" t="s">
        <v>44</v>
      </c>
      <c r="V2435" t="s">
        <v>48</v>
      </c>
      <c r="W2435" t="s">
        <v>49</v>
      </c>
      <c r="X2435" t="s">
        <v>55</v>
      </c>
    </row>
    <row r="2436" spans="1:24" hidden="1" x14ac:dyDescent="0.25">
      <c r="A2436">
        <v>1223</v>
      </c>
      <c r="B2436" t="s">
        <v>3386</v>
      </c>
      <c r="C2436" t="s">
        <v>3389</v>
      </c>
      <c r="D2436">
        <v>4</v>
      </c>
      <c r="E2436" t="s">
        <v>23</v>
      </c>
      <c r="F2436" t="s">
        <v>3397</v>
      </c>
      <c r="G2436" t="s">
        <v>44</v>
      </c>
      <c r="H2436" t="s">
        <v>533</v>
      </c>
      <c r="I2436" t="s">
        <v>3398</v>
      </c>
      <c r="J2436" t="s">
        <v>1869</v>
      </c>
      <c r="K2436">
        <f>COUNTIFS(Bike_Data[Product Name],Bike_Data[[#This Row],[Product Name]])</f>
        <v>28</v>
      </c>
      <c r="L2436">
        <f>_xlfn.RANK.EQ(Bike_Data[[#This Row],[Product Name Count]],Bike_Data[Product Name Count])</f>
        <v>2595</v>
      </c>
      <c r="M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6" t="s">
        <v>70</v>
      </c>
      <c r="O2436" t="s">
        <v>1861</v>
      </c>
      <c r="P2436">
        <v>1</v>
      </c>
      <c r="Q2436">
        <v>551.99</v>
      </c>
      <c r="R2436">
        <v>0.05</v>
      </c>
      <c r="S2436" t="s">
        <v>47</v>
      </c>
      <c r="T2436">
        <v>1</v>
      </c>
      <c r="U2436" t="s">
        <v>44</v>
      </c>
      <c r="V2436" t="s">
        <v>48</v>
      </c>
      <c r="W2436" t="s">
        <v>49</v>
      </c>
      <c r="X2436" t="s">
        <v>50</v>
      </c>
    </row>
    <row r="2437" spans="1:24" hidden="1" x14ac:dyDescent="0.25">
      <c r="A2437">
        <v>1224</v>
      </c>
      <c r="B2437" t="s">
        <v>3389</v>
      </c>
      <c r="C2437" t="s">
        <v>3399</v>
      </c>
      <c r="D2437">
        <v>4</v>
      </c>
      <c r="E2437" t="s">
        <v>23</v>
      </c>
      <c r="F2437" t="s">
        <v>3400</v>
      </c>
      <c r="G2437" t="s">
        <v>44</v>
      </c>
      <c r="H2437" t="s">
        <v>198</v>
      </c>
      <c r="I2437" t="s">
        <v>3401</v>
      </c>
      <c r="J2437" t="s">
        <v>1887</v>
      </c>
      <c r="K2437">
        <f>COUNTIFS(Bike_Data[Product Name],Bike_Data[[#This Row],[Product Name]])</f>
        <v>25</v>
      </c>
      <c r="L2437">
        <f>_xlfn.RANK.EQ(Bike_Data[[#This Row],[Product Name Count]],Bike_Data[Product Name Count])</f>
        <v>2944</v>
      </c>
      <c r="M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7" t="s">
        <v>29</v>
      </c>
      <c r="O2437" t="s">
        <v>40</v>
      </c>
      <c r="P2437">
        <v>1</v>
      </c>
      <c r="Q2437">
        <v>3499.99</v>
      </c>
      <c r="R2437">
        <v>7.0000000000000007E-2</v>
      </c>
      <c r="S2437" t="s">
        <v>47</v>
      </c>
      <c r="T2437">
        <v>4</v>
      </c>
      <c r="U2437" t="s">
        <v>44</v>
      </c>
      <c r="V2437" t="s">
        <v>48</v>
      </c>
      <c r="W2437" t="s">
        <v>49</v>
      </c>
      <c r="X2437" t="s">
        <v>50</v>
      </c>
    </row>
    <row r="2438" spans="1:24" hidden="1" x14ac:dyDescent="0.25">
      <c r="A2438">
        <v>1224</v>
      </c>
      <c r="B2438" t="s">
        <v>3389</v>
      </c>
      <c r="C2438" t="s">
        <v>3399</v>
      </c>
      <c r="D2438">
        <v>4</v>
      </c>
      <c r="E2438" t="s">
        <v>23</v>
      </c>
      <c r="F2438" t="s">
        <v>3400</v>
      </c>
      <c r="G2438" t="s">
        <v>44</v>
      </c>
      <c r="H2438" t="s">
        <v>198</v>
      </c>
      <c r="I2438" t="s">
        <v>3401</v>
      </c>
      <c r="J2438" t="s">
        <v>1882</v>
      </c>
      <c r="K2438">
        <f>COUNTIFS(Bike_Data[Product Name],Bike_Data[[#This Row],[Product Name]])</f>
        <v>22</v>
      </c>
      <c r="L2438">
        <f>_xlfn.RANK.EQ(Bike_Data[[#This Row],[Product Name Count]],Bike_Data[Product Name Count])</f>
        <v>3283</v>
      </c>
      <c r="M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8" t="s">
        <v>39</v>
      </c>
      <c r="O2438" t="s">
        <v>40</v>
      </c>
      <c r="P2438">
        <v>1</v>
      </c>
      <c r="Q2438">
        <v>469.99</v>
      </c>
      <c r="R2438">
        <v>0.2</v>
      </c>
      <c r="S2438" t="s">
        <v>47</v>
      </c>
      <c r="T2438">
        <v>13</v>
      </c>
      <c r="U2438" t="s">
        <v>44</v>
      </c>
      <c r="V2438" t="s">
        <v>48</v>
      </c>
      <c r="W2438" t="s">
        <v>49</v>
      </c>
      <c r="X2438" t="s">
        <v>50</v>
      </c>
    </row>
    <row r="2439" spans="1:24" hidden="1" x14ac:dyDescent="0.25">
      <c r="A2439">
        <v>1224</v>
      </c>
      <c r="B2439" t="s">
        <v>3389</v>
      </c>
      <c r="C2439" t="s">
        <v>3399</v>
      </c>
      <c r="D2439">
        <v>4</v>
      </c>
      <c r="E2439" t="s">
        <v>23</v>
      </c>
      <c r="F2439" t="s">
        <v>3400</v>
      </c>
      <c r="G2439" t="s">
        <v>44</v>
      </c>
      <c r="H2439" t="s">
        <v>198</v>
      </c>
      <c r="I2439" t="s">
        <v>3401</v>
      </c>
      <c r="J2439" t="s">
        <v>2005</v>
      </c>
      <c r="K2439">
        <f>COUNTIFS(Bike_Data[Product Name],Bike_Data[[#This Row],[Product Name]])</f>
        <v>21</v>
      </c>
      <c r="L2439">
        <f>_xlfn.RANK.EQ(Bike_Data[[#This Row],[Product Name Count]],Bike_Data[Product Name Count])</f>
        <v>3437</v>
      </c>
      <c r="M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39" t="s">
        <v>70</v>
      </c>
      <c r="O2439" t="s">
        <v>1861</v>
      </c>
      <c r="P2439">
        <v>1</v>
      </c>
      <c r="Q2439">
        <v>449.99</v>
      </c>
      <c r="R2439">
        <v>0.05</v>
      </c>
      <c r="S2439" t="s">
        <v>47</v>
      </c>
      <c r="T2439">
        <v>29</v>
      </c>
      <c r="U2439" t="s">
        <v>44</v>
      </c>
      <c r="V2439" t="s">
        <v>48</v>
      </c>
      <c r="W2439" t="s">
        <v>49</v>
      </c>
      <c r="X2439" t="s">
        <v>50</v>
      </c>
    </row>
    <row r="2440" spans="1:24" hidden="1" x14ac:dyDescent="0.25">
      <c r="A2440">
        <v>1224</v>
      </c>
      <c r="B2440" t="s">
        <v>3389</v>
      </c>
      <c r="C2440" t="s">
        <v>3399</v>
      </c>
      <c r="D2440">
        <v>4</v>
      </c>
      <c r="E2440" t="s">
        <v>23</v>
      </c>
      <c r="F2440" t="s">
        <v>3400</v>
      </c>
      <c r="G2440" t="s">
        <v>44</v>
      </c>
      <c r="H2440" t="s">
        <v>198</v>
      </c>
      <c r="I2440" t="s">
        <v>3401</v>
      </c>
      <c r="J2440" t="s">
        <v>2013</v>
      </c>
      <c r="K2440">
        <f>COUNTIFS(Bike_Data[Product Name],Bike_Data[[#This Row],[Product Name]])</f>
        <v>19</v>
      </c>
      <c r="L2440">
        <f>_xlfn.RANK.EQ(Bike_Data[[#This Row],[Product Name Count]],Bike_Data[Product Name Count])</f>
        <v>3683</v>
      </c>
      <c r="M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40" t="s">
        <v>1867</v>
      </c>
      <c r="O2440" t="s">
        <v>40</v>
      </c>
      <c r="P2440">
        <v>1</v>
      </c>
      <c r="Q2440">
        <v>6499.99</v>
      </c>
      <c r="R2440">
        <v>0.1</v>
      </c>
      <c r="S2440" t="s">
        <v>47</v>
      </c>
      <c r="T2440">
        <v>8</v>
      </c>
      <c r="U2440" t="s">
        <v>44</v>
      </c>
      <c r="V2440" t="s">
        <v>48</v>
      </c>
      <c r="W2440" t="s">
        <v>49</v>
      </c>
      <c r="X2440" t="s">
        <v>50</v>
      </c>
    </row>
    <row r="2441" spans="1:24" hidden="1" x14ac:dyDescent="0.25">
      <c r="A2441">
        <v>1226</v>
      </c>
      <c r="B2441" t="s">
        <v>3399</v>
      </c>
      <c r="C2441" t="s">
        <v>3405</v>
      </c>
      <c r="D2441">
        <v>4</v>
      </c>
      <c r="E2441" t="s">
        <v>23</v>
      </c>
      <c r="F2441" t="s">
        <v>3406</v>
      </c>
      <c r="G2441" t="s">
        <v>44</v>
      </c>
      <c r="H2441" t="s">
        <v>167</v>
      </c>
      <c r="I2441" t="s">
        <v>3407</v>
      </c>
      <c r="J2441" t="s">
        <v>104</v>
      </c>
      <c r="K2441">
        <f>COUNTIFS(Bike_Data[Product Name],Bike_Data[[#This Row],[Product Name]])</f>
        <v>97</v>
      </c>
      <c r="L2441">
        <f>_xlfn.RANK.EQ(Bike_Data[[#This Row],[Product Name Count]],Bike_Data[Product Name Count])</f>
        <v>1262</v>
      </c>
      <c r="M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41" t="s">
        <v>29</v>
      </c>
      <c r="O2441" t="s">
        <v>30</v>
      </c>
      <c r="P2441">
        <v>2</v>
      </c>
      <c r="Q2441">
        <v>1680.99</v>
      </c>
      <c r="R2441">
        <v>7.0000000000000007E-2</v>
      </c>
      <c r="S2441" t="s">
        <v>47</v>
      </c>
      <c r="T2441">
        <v>21</v>
      </c>
      <c r="U2441" t="s">
        <v>44</v>
      </c>
      <c r="V2441" t="s">
        <v>48</v>
      </c>
      <c r="W2441" t="s">
        <v>49</v>
      </c>
      <c r="X2441" t="s">
        <v>55</v>
      </c>
    </row>
    <row r="2442" spans="1:24" hidden="1" x14ac:dyDescent="0.25">
      <c r="A2442">
        <v>1226</v>
      </c>
      <c r="B2442" t="s">
        <v>3399</v>
      </c>
      <c r="C2442" t="s">
        <v>3405</v>
      </c>
      <c r="D2442">
        <v>4</v>
      </c>
      <c r="E2442" t="s">
        <v>23</v>
      </c>
      <c r="F2442" t="s">
        <v>3406</v>
      </c>
      <c r="G2442" t="s">
        <v>44</v>
      </c>
      <c r="H2442" t="s">
        <v>167</v>
      </c>
      <c r="I2442" t="s">
        <v>3407</v>
      </c>
      <c r="J2442" t="s">
        <v>1979</v>
      </c>
      <c r="K2442">
        <f>COUNTIFS(Bike_Data[Product Name],Bike_Data[[#This Row],[Product Name]])</f>
        <v>26</v>
      </c>
      <c r="L2442">
        <f>_xlfn.RANK.EQ(Bike_Data[[#This Row],[Product Name Count]],Bike_Data[Product Name Count])</f>
        <v>2762</v>
      </c>
      <c r="M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42" t="s">
        <v>87</v>
      </c>
      <c r="O2442" t="s">
        <v>37</v>
      </c>
      <c r="P2442">
        <v>1</v>
      </c>
      <c r="Q2442">
        <v>339.99</v>
      </c>
      <c r="R2442">
        <v>0.2</v>
      </c>
      <c r="S2442" t="s">
        <v>47</v>
      </c>
      <c r="T2442">
        <v>4</v>
      </c>
      <c r="U2442" t="s">
        <v>44</v>
      </c>
      <c r="V2442" t="s">
        <v>48</v>
      </c>
      <c r="W2442" t="s">
        <v>49</v>
      </c>
      <c r="X2442" t="s">
        <v>55</v>
      </c>
    </row>
    <row r="2443" spans="1:24" hidden="1" x14ac:dyDescent="0.25">
      <c r="A2443">
        <v>1226</v>
      </c>
      <c r="B2443" t="s">
        <v>3399</v>
      </c>
      <c r="C2443" t="s">
        <v>3405</v>
      </c>
      <c r="D2443">
        <v>4</v>
      </c>
      <c r="E2443" t="s">
        <v>23</v>
      </c>
      <c r="F2443" t="s">
        <v>3406</v>
      </c>
      <c r="G2443" t="s">
        <v>44</v>
      </c>
      <c r="H2443" t="s">
        <v>167</v>
      </c>
      <c r="I2443" t="s">
        <v>3407</v>
      </c>
      <c r="J2443" t="s">
        <v>1898</v>
      </c>
      <c r="K2443">
        <f>COUNTIFS(Bike_Data[Product Name],Bike_Data[[#This Row],[Product Name]])</f>
        <v>24</v>
      </c>
      <c r="L2443">
        <f>_xlfn.RANK.EQ(Bike_Data[[#This Row],[Product Name Count]],Bike_Data[Product Name Count])</f>
        <v>3069</v>
      </c>
      <c r="M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43" t="s">
        <v>39</v>
      </c>
      <c r="O2443" t="s">
        <v>40</v>
      </c>
      <c r="P2443">
        <v>1</v>
      </c>
      <c r="Q2443">
        <v>2299.9899999999998</v>
      </c>
      <c r="R2443">
        <v>0.1</v>
      </c>
      <c r="S2443" t="s">
        <v>47</v>
      </c>
      <c r="T2443">
        <v>16</v>
      </c>
      <c r="U2443" t="s">
        <v>44</v>
      </c>
      <c r="V2443" t="s">
        <v>48</v>
      </c>
      <c r="W2443" t="s">
        <v>49</v>
      </c>
      <c r="X2443" t="s">
        <v>55</v>
      </c>
    </row>
    <row r="2444" spans="1:24" hidden="1" x14ac:dyDescent="0.25">
      <c r="A2444">
        <v>1226</v>
      </c>
      <c r="B2444" t="s">
        <v>3399</v>
      </c>
      <c r="C2444" t="s">
        <v>3405</v>
      </c>
      <c r="D2444">
        <v>4</v>
      </c>
      <c r="E2444" t="s">
        <v>23</v>
      </c>
      <c r="F2444" t="s">
        <v>3406</v>
      </c>
      <c r="G2444" t="s">
        <v>44</v>
      </c>
      <c r="H2444" t="s">
        <v>167</v>
      </c>
      <c r="I2444" t="s">
        <v>3407</v>
      </c>
      <c r="J2444" t="s">
        <v>2163</v>
      </c>
      <c r="K2444">
        <f>COUNTIFS(Bike_Data[Product Name],Bike_Data[[#This Row],[Product Name]])</f>
        <v>21</v>
      </c>
      <c r="L2444">
        <f>_xlfn.RANK.EQ(Bike_Data[[#This Row],[Product Name Count]],Bike_Data[Product Name Count])</f>
        <v>3437</v>
      </c>
      <c r="M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44" t="s">
        <v>36</v>
      </c>
      <c r="O2444" t="s">
        <v>37</v>
      </c>
      <c r="P2444">
        <v>2</v>
      </c>
      <c r="Q2444">
        <v>799.99</v>
      </c>
      <c r="R2444">
        <v>0.05</v>
      </c>
      <c r="S2444" t="s">
        <v>47</v>
      </c>
      <c r="T2444">
        <v>25</v>
      </c>
      <c r="U2444" t="s">
        <v>44</v>
      </c>
      <c r="V2444" t="s">
        <v>48</v>
      </c>
      <c r="W2444" t="s">
        <v>49</v>
      </c>
      <c r="X2444" t="s">
        <v>55</v>
      </c>
    </row>
    <row r="2445" spans="1:24" hidden="1" x14ac:dyDescent="0.25">
      <c r="A2445">
        <v>1226</v>
      </c>
      <c r="B2445" t="s">
        <v>3399</v>
      </c>
      <c r="C2445" t="s">
        <v>3405</v>
      </c>
      <c r="D2445">
        <v>4</v>
      </c>
      <c r="E2445" t="s">
        <v>23</v>
      </c>
      <c r="F2445" t="s">
        <v>3406</v>
      </c>
      <c r="G2445" t="s">
        <v>44</v>
      </c>
      <c r="H2445" t="s">
        <v>167</v>
      </c>
      <c r="I2445" t="s">
        <v>3407</v>
      </c>
      <c r="J2445" t="s">
        <v>2013</v>
      </c>
      <c r="K2445">
        <f>COUNTIFS(Bike_Data[Product Name],Bike_Data[[#This Row],[Product Name]])</f>
        <v>19</v>
      </c>
      <c r="L2445">
        <f>_xlfn.RANK.EQ(Bike_Data[[#This Row],[Product Name Count]],Bike_Data[Product Name Count])</f>
        <v>3683</v>
      </c>
      <c r="M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45" t="s">
        <v>1867</v>
      </c>
      <c r="O2445" t="s">
        <v>40</v>
      </c>
      <c r="P2445">
        <v>1</v>
      </c>
      <c r="Q2445">
        <v>6499.99</v>
      </c>
      <c r="R2445">
        <v>7.0000000000000007E-2</v>
      </c>
      <c r="S2445" t="s">
        <v>47</v>
      </c>
      <c r="T2445">
        <v>8</v>
      </c>
      <c r="U2445" t="s">
        <v>44</v>
      </c>
      <c r="V2445" t="s">
        <v>48</v>
      </c>
      <c r="W2445" t="s">
        <v>49</v>
      </c>
      <c r="X2445" t="s">
        <v>55</v>
      </c>
    </row>
    <row r="2446" spans="1:24" hidden="1" x14ac:dyDescent="0.25">
      <c r="A2446">
        <v>1227</v>
      </c>
      <c r="B2446" t="s">
        <v>3399</v>
      </c>
      <c r="C2446" t="s">
        <v>3405</v>
      </c>
      <c r="D2446">
        <v>4</v>
      </c>
      <c r="E2446" t="s">
        <v>23</v>
      </c>
      <c r="F2446" t="s">
        <v>3408</v>
      </c>
      <c r="G2446" t="s">
        <v>44</v>
      </c>
      <c r="H2446" t="s">
        <v>173</v>
      </c>
      <c r="I2446" t="s">
        <v>3409</v>
      </c>
      <c r="J2446" t="s">
        <v>42</v>
      </c>
      <c r="K2446">
        <f>COUNTIFS(Bike_Data[Product Name],Bike_Data[[#This Row],[Product Name]])</f>
        <v>185</v>
      </c>
      <c r="L2446">
        <f>_xlfn.RANK.EQ(Bike_Data[[#This Row],[Product Name Count]],Bike_Data[Product Name Count])</f>
        <v>387</v>
      </c>
      <c r="M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46" t="s">
        <v>70</v>
      </c>
      <c r="O2446" t="s">
        <v>37</v>
      </c>
      <c r="P2446">
        <v>1</v>
      </c>
      <c r="Q2446">
        <v>599.99</v>
      </c>
      <c r="R2446">
        <v>0.05</v>
      </c>
      <c r="S2446" t="s">
        <v>47</v>
      </c>
      <c r="T2446">
        <v>2</v>
      </c>
      <c r="U2446" t="s">
        <v>44</v>
      </c>
      <c r="V2446" t="s">
        <v>48</v>
      </c>
      <c r="W2446" t="s">
        <v>49</v>
      </c>
      <c r="X2446" t="s">
        <v>50</v>
      </c>
    </row>
    <row r="2447" spans="1:24" hidden="1" x14ac:dyDescent="0.25">
      <c r="A2447">
        <v>1227</v>
      </c>
      <c r="B2447" t="s">
        <v>3399</v>
      </c>
      <c r="C2447" t="s">
        <v>3405</v>
      </c>
      <c r="D2447">
        <v>4</v>
      </c>
      <c r="E2447" t="s">
        <v>23</v>
      </c>
      <c r="F2447" t="s">
        <v>3408</v>
      </c>
      <c r="G2447" t="s">
        <v>44</v>
      </c>
      <c r="H2447" t="s">
        <v>173</v>
      </c>
      <c r="I2447" t="s">
        <v>3409</v>
      </c>
      <c r="J2447" t="s">
        <v>38</v>
      </c>
      <c r="K2447">
        <f>COUNTIFS(Bike_Data[Product Name],Bike_Data[[#This Row],[Product Name]])</f>
        <v>85</v>
      </c>
      <c r="L2447">
        <f>_xlfn.RANK.EQ(Bike_Data[[#This Row],[Product Name Count]],Bike_Data[Product Name Count])</f>
        <v>2001</v>
      </c>
      <c r="M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47" t="s">
        <v>39</v>
      </c>
      <c r="O2447" t="s">
        <v>40</v>
      </c>
      <c r="P2447">
        <v>1</v>
      </c>
      <c r="Q2447">
        <v>1799.99</v>
      </c>
      <c r="R2447">
        <v>7.0000000000000007E-2</v>
      </c>
      <c r="S2447" t="s">
        <v>47</v>
      </c>
      <c r="T2447">
        <v>1</v>
      </c>
      <c r="U2447" t="s">
        <v>44</v>
      </c>
      <c r="V2447" t="s">
        <v>48</v>
      </c>
      <c r="W2447" t="s">
        <v>49</v>
      </c>
      <c r="X2447" t="s">
        <v>50</v>
      </c>
    </row>
    <row r="2448" spans="1:24" hidden="1" x14ac:dyDescent="0.25">
      <c r="A2448">
        <v>1227</v>
      </c>
      <c r="B2448" t="s">
        <v>3399</v>
      </c>
      <c r="C2448" t="s">
        <v>3405</v>
      </c>
      <c r="D2448">
        <v>4</v>
      </c>
      <c r="E2448" t="s">
        <v>23</v>
      </c>
      <c r="F2448" t="s">
        <v>3408</v>
      </c>
      <c r="G2448" t="s">
        <v>44</v>
      </c>
      <c r="H2448" t="s">
        <v>173</v>
      </c>
      <c r="I2448" t="s">
        <v>3409</v>
      </c>
      <c r="J2448" t="s">
        <v>1898</v>
      </c>
      <c r="K2448">
        <f>COUNTIFS(Bike_Data[Product Name],Bike_Data[[#This Row],[Product Name]])</f>
        <v>24</v>
      </c>
      <c r="L2448">
        <f>_xlfn.RANK.EQ(Bike_Data[[#This Row],[Product Name Count]],Bike_Data[Product Name Count])</f>
        <v>3069</v>
      </c>
      <c r="M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48" t="s">
        <v>39</v>
      </c>
      <c r="O2448" t="s">
        <v>40</v>
      </c>
      <c r="P2448">
        <v>2</v>
      </c>
      <c r="Q2448">
        <v>2299.9899999999998</v>
      </c>
      <c r="R2448">
        <v>0.2</v>
      </c>
      <c r="S2448" t="s">
        <v>47</v>
      </c>
      <c r="T2448">
        <v>16</v>
      </c>
      <c r="U2448" t="s">
        <v>44</v>
      </c>
      <c r="V2448" t="s">
        <v>48</v>
      </c>
      <c r="W2448" t="s">
        <v>49</v>
      </c>
      <c r="X2448" t="s">
        <v>50</v>
      </c>
    </row>
    <row r="2449" spans="1:24" hidden="1" x14ac:dyDescent="0.25">
      <c r="A2449">
        <v>1227</v>
      </c>
      <c r="B2449" t="s">
        <v>3399</v>
      </c>
      <c r="C2449" t="s">
        <v>3405</v>
      </c>
      <c r="D2449">
        <v>4</v>
      </c>
      <c r="E2449" t="s">
        <v>23</v>
      </c>
      <c r="F2449" t="s">
        <v>3408</v>
      </c>
      <c r="G2449" t="s">
        <v>44</v>
      </c>
      <c r="H2449" t="s">
        <v>173</v>
      </c>
      <c r="I2449" t="s">
        <v>3409</v>
      </c>
      <c r="J2449" t="s">
        <v>1913</v>
      </c>
      <c r="K2449">
        <f>COUNTIFS(Bike_Data[Product Name],Bike_Data[[#This Row],[Product Name]])</f>
        <v>18</v>
      </c>
      <c r="L2449">
        <f>_xlfn.RANK.EQ(Bike_Data[[#This Row],[Product Name Count]],Bike_Data[Product Name Count])</f>
        <v>3778</v>
      </c>
      <c r="M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49" t="s">
        <v>87</v>
      </c>
      <c r="O2449" t="s">
        <v>40</v>
      </c>
      <c r="P2449">
        <v>2</v>
      </c>
      <c r="Q2449">
        <v>209.99</v>
      </c>
      <c r="R2449">
        <v>0.2</v>
      </c>
      <c r="S2449" t="s">
        <v>47</v>
      </c>
      <c r="T2449">
        <v>26</v>
      </c>
      <c r="U2449" t="s">
        <v>44</v>
      </c>
      <c r="V2449" t="s">
        <v>48</v>
      </c>
      <c r="W2449" t="s">
        <v>49</v>
      </c>
      <c r="X2449" t="s">
        <v>50</v>
      </c>
    </row>
    <row r="2450" spans="1:24" hidden="1" x14ac:dyDescent="0.25">
      <c r="A2450">
        <v>1227</v>
      </c>
      <c r="B2450" t="s">
        <v>3399</v>
      </c>
      <c r="C2450" t="s">
        <v>3405</v>
      </c>
      <c r="D2450">
        <v>4</v>
      </c>
      <c r="E2450" t="s">
        <v>23</v>
      </c>
      <c r="F2450" t="s">
        <v>3408</v>
      </c>
      <c r="G2450" t="s">
        <v>44</v>
      </c>
      <c r="H2450" t="s">
        <v>173</v>
      </c>
      <c r="I2450" t="s">
        <v>3409</v>
      </c>
      <c r="J2450" t="s">
        <v>2129</v>
      </c>
      <c r="K2450">
        <f>COUNTIFS(Bike_Data[Product Name],Bike_Data[[#This Row],[Product Name]])</f>
        <v>16</v>
      </c>
      <c r="L2450">
        <f>_xlfn.RANK.EQ(Bike_Data[[#This Row],[Product Name Count]],Bike_Data[Product Name Count])</f>
        <v>3937</v>
      </c>
      <c r="M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50" t="s">
        <v>39</v>
      </c>
      <c r="O2450" t="s">
        <v>1857</v>
      </c>
      <c r="P2450">
        <v>1</v>
      </c>
      <c r="Q2450">
        <v>539.99</v>
      </c>
      <c r="R2450">
        <v>7.0000000000000007E-2</v>
      </c>
      <c r="S2450" t="s">
        <v>47</v>
      </c>
      <c r="T2450">
        <v>24</v>
      </c>
      <c r="U2450" t="s">
        <v>44</v>
      </c>
      <c r="V2450" t="s">
        <v>48</v>
      </c>
      <c r="W2450" t="s">
        <v>49</v>
      </c>
      <c r="X2450" t="s">
        <v>50</v>
      </c>
    </row>
    <row r="2451" spans="1:24" hidden="1" x14ac:dyDescent="0.25">
      <c r="A2451">
        <v>1228</v>
      </c>
      <c r="B2451" t="s">
        <v>3399</v>
      </c>
      <c r="C2451" t="s">
        <v>3405</v>
      </c>
      <c r="D2451">
        <v>4</v>
      </c>
      <c r="E2451" t="s">
        <v>23</v>
      </c>
      <c r="F2451" t="s">
        <v>3410</v>
      </c>
      <c r="G2451" t="s">
        <v>44</v>
      </c>
      <c r="H2451" t="s">
        <v>501</v>
      </c>
      <c r="I2451" t="s">
        <v>3411</v>
      </c>
      <c r="J2451" t="s">
        <v>35</v>
      </c>
      <c r="K2451">
        <f>COUNTIFS(Bike_Data[Product Name],Bike_Data[[#This Row],[Product Name]])</f>
        <v>84</v>
      </c>
      <c r="L2451">
        <f>_xlfn.RANK.EQ(Bike_Data[[#This Row],[Product Name Count]],Bike_Data[Product Name Count])</f>
        <v>2086</v>
      </c>
      <c r="M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51" t="s">
        <v>36</v>
      </c>
      <c r="O2451" t="s">
        <v>37</v>
      </c>
      <c r="P2451">
        <v>2</v>
      </c>
      <c r="Q2451">
        <v>599.99</v>
      </c>
      <c r="R2451">
        <v>0.05</v>
      </c>
      <c r="S2451" t="s">
        <v>47</v>
      </c>
      <c r="T2451">
        <v>20</v>
      </c>
      <c r="U2451" t="s">
        <v>44</v>
      </c>
      <c r="V2451" t="s">
        <v>48</v>
      </c>
      <c r="W2451" t="s">
        <v>49</v>
      </c>
      <c r="X2451" t="s">
        <v>50</v>
      </c>
    </row>
    <row r="2452" spans="1:24" hidden="1" x14ac:dyDescent="0.25">
      <c r="A2452">
        <v>1228</v>
      </c>
      <c r="B2452" t="s">
        <v>3399</v>
      </c>
      <c r="C2452" t="s">
        <v>3405</v>
      </c>
      <c r="D2452">
        <v>4</v>
      </c>
      <c r="E2452" t="s">
        <v>23</v>
      </c>
      <c r="F2452" t="s">
        <v>3410</v>
      </c>
      <c r="G2452" t="s">
        <v>44</v>
      </c>
      <c r="H2452" t="s">
        <v>501</v>
      </c>
      <c r="I2452" t="s">
        <v>3411</v>
      </c>
      <c r="J2452" t="s">
        <v>2136</v>
      </c>
      <c r="K2452">
        <f>COUNTIFS(Bike_Data[Product Name],Bike_Data[[#This Row],[Product Name]])</f>
        <v>26</v>
      </c>
      <c r="L2452">
        <f>_xlfn.RANK.EQ(Bike_Data[[#This Row],[Product Name Count]],Bike_Data[Product Name Count])</f>
        <v>2762</v>
      </c>
      <c r="M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2" t="s">
        <v>87</v>
      </c>
      <c r="O2452" t="s">
        <v>1857</v>
      </c>
      <c r="P2452">
        <v>1</v>
      </c>
      <c r="Q2452">
        <v>209.99</v>
      </c>
      <c r="R2452">
        <v>0.2</v>
      </c>
      <c r="S2452" t="s">
        <v>47</v>
      </c>
      <c r="T2452">
        <v>22</v>
      </c>
      <c r="U2452" t="s">
        <v>44</v>
      </c>
      <c r="V2452" t="s">
        <v>48</v>
      </c>
      <c r="W2452" t="s">
        <v>49</v>
      </c>
      <c r="X2452" t="s">
        <v>50</v>
      </c>
    </row>
    <row r="2453" spans="1:24" hidden="1" x14ac:dyDescent="0.25">
      <c r="A2453">
        <v>1228</v>
      </c>
      <c r="B2453" t="s">
        <v>3399</v>
      </c>
      <c r="C2453" t="s">
        <v>3405</v>
      </c>
      <c r="D2453">
        <v>4</v>
      </c>
      <c r="E2453" t="s">
        <v>23</v>
      </c>
      <c r="F2453" t="s">
        <v>3410</v>
      </c>
      <c r="G2453" t="s">
        <v>44</v>
      </c>
      <c r="H2453" t="s">
        <v>501</v>
      </c>
      <c r="I2453" t="s">
        <v>3411</v>
      </c>
      <c r="J2453" t="s">
        <v>1967</v>
      </c>
      <c r="K2453">
        <f>COUNTIFS(Bike_Data[Product Name],Bike_Data[[#This Row],[Product Name]])</f>
        <v>26</v>
      </c>
      <c r="L2453">
        <f>_xlfn.RANK.EQ(Bike_Data[[#This Row],[Product Name Count]],Bike_Data[Product Name Count])</f>
        <v>2762</v>
      </c>
      <c r="M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3" t="s">
        <v>1867</v>
      </c>
      <c r="O2453" t="s">
        <v>40</v>
      </c>
      <c r="P2453">
        <v>2</v>
      </c>
      <c r="Q2453">
        <v>2699.99</v>
      </c>
      <c r="R2453">
        <v>0.2</v>
      </c>
      <c r="S2453" t="s">
        <v>47</v>
      </c>
      <c r="T2453">
        <v>5</v>
      </c>
      <c r="U2453" t="s">
        <v>44</v>
      </c>
      <c r="V2453" t="s">
        <v>48</v>
      </c>
      <c r="W2453" t="s">
        <v>49</v>
      </c>
      <c r="X2453" t="s">
        <v>50</v>
      </c>
    </row>
    <row r="2454" spans="1:24" hidden="1" x14ac:dyDescent="0.25">
      <c r="A2454">
        <v>1230</v>
      </c>
      <c r="B2454" t="s">
        <v>3412</v>
      </c>
      <c r="C2454" t="s">
        <v>3402</v>
      </c>
      <c r="D2454">
        <v>4</v>
      </c>
      <c r="E2454" t="s">
        <v>23</v>
      </c>
      <c r="F2454" t="s">
        <v>3415</v>
      </c>
      <c r="G2454" t="s">
        <v>44</v>
      </c>
      <c r="H2454" t="s">
        <v>84</v>
      </c>
      <c r="I2454" t="s">
        <v>3416</v>
      </c>
      <c r="J2454" t="s">
        <v>1882</v>
      </c>
      <c r="K2454">
        <f>COUNTIFS(Bike_Data[Product Name],Bike_Data[[#This Row],[Product Name]])</f>
        <v>22</v>
      </c>
      <c r="L2454">
        <f>_xlfn.RANK.EQ(Bike_Data[[#This Row],[Product Name Count]],Bike_Data[Product Name Count])</f>
        <v>3283</v>
      </c>
      <c r="M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4" t="s">
        <v>39</v>
      </c>
      <c r="O2454" t="s">
        <v>40</v>
      </c>
      <c r="P2454">
        <v>2</v>
      </c>
      <c r="Q2454">
        <v>469.99</v>
      </c>
      <c r="R2454">
        <v>0.1</v>
      </c>
      <c r="S2454" t="s">
        <v>47</v>
      </c>
      <c r="T2454">
        <v>13</v>
      </c>
      <c r="U2454" t="s">
        <v>44</v>
      </c>
      <c r="V2454" t="s">
        <v>48</v>
      </c>
      <c r="W2454" t="s">
        <v>49</v>
      </c>
      <c r="X2454" t="s">
        <v>50</v>
      </c>
    </row>
    <row r="2455" spans="1:24" hidden="1" x14ac:dyDescent="0.25">
      <c r="A2455">
        <v>1230</v>
      </c>
      <c r="B2455" t="s">
        <v>3412</v>
      </c>
      <c r="C2455" t="s">
        <v>3402</v>
      </c>
      <c r="D2455">
        <v>4</v>
      </c>
      <c r="E2455" t="s">
        <v>23</v>
      </c>
      <c r="F2455" t="s">
        <v>3415</v>
      </c>
      <c r="G2455" t="s">
        <v>44</v>
      </c>
      <c r="H2455" t="s">
        <v>84</v>
      </c>
      <c r="I2455" t="s">
        <v>3416</v>
      </c>
      <c r="J2455" t="s">
        <v>2015</v>
      </c>
      <c r="K2455">
        <f>COUNTIFS(Bike_Data[Product Name],Bike_Data[[#This Row],[Product Name]])</f>
        <v>18</v>
      </c>
      <c r="L2455">
        <f>_xlfn.RANK.EQ(Bike_Data[[#This Row],[Product Name Count]],Bike_Data[Product Name Count])</f>
        <v>3778</v>
      </c>
      <c r="M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55" t="s">
        <v>39</v>
      </c>
      <c r="O2455" t="s">
        <v>1857</v>
      </c>
      <c r="P2455">
        <v>2</v>
      </c>
      <c r="Q2455">
        <v>549.99</v>
      </c>
      <c r="R2455">
        <v>7.0000000000000007E-2</v>
      </c>
      <c r="S2455" t="s">
        <v>47</v>
      </c>
      <c r="T2455">
        <v>18</v>
      </c>
      <c r="U2455" t="s">
        <v>44</v>
      </c>
      <c r="V2455" t="s">
        <v>48</v>
      </c>
      <c r="W2455" t="s">
        <v>49</v>
      </c>
      <c r="X2455" t="s">
        <v>50</v>
      </c>
    </row>
    <row r="2456" spans="1:24" hidden="1" x14ac:dyDescent="0.25">
      <c r="A2456">
        <v>1231</v>
      </c>
      <c r="B2456" t="s">
        <v>3412</v>
      </c>
      <c r="C2456" t="s">
        <v>3405</v>
      </c>
      <c r="D2456">
        <v>4</v>
      </c>
      <c r="E2456" t="s">
        <v>23</v>
      </c>
      <c r="F2456" t="s">
        <v>3417</v>
      </c>
      <c r="G2456" t="s">
        <v>44</v>
      </c>
      <c r="H2456" t="s">
        <v>836</v>
      </c>
      <c r="I2456" t="s">
        <v>3418</v>
      </c>
      <c r="J2456" t="s">
        <v>1957</v>
      </c>
      <c r="K2456">
        <f>COUNTIFS(Bike_Data[Product Name],Bike_Data[[#This Row],[Product Name]])</f>
        <v>22</v>
      </c>
      <c r="L2456">
        <f>_xlfn.RANK.EQ(Bike_Data[[#This Row],[Product Name Count]],Bike_Data[Product Name Count])</f>
        <v>3283</v>
      </c>
      <c r="M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6" t="s">
        <v>36</v>
      </c>
      <c r="O2456" t="s">
        <v>37</v>
      </c>
      <c r="P2456">
        <v>1</v>
      </c>
      <c r="Q2456">
        <v>659.99</v>
      </c>
      <c r="R2456">
        <v>7.0000000000000007E-2</v>
      </c>
      <c r="S2456" t="s">
        <v>47</v>
      </c>
      <c r="T2456">
        <v>6</v>
      </c>
      <c r="U2456" t="s">
        <v>44</v>
      </c>
      <c r="V2456" t="s">
        <v>48</v>
      </c>
      <c r="W2456" t="s">
        <v>49</v>
      </c>
      <c r="X2456" t="s">
        <v>50</v>
      </c>
    </row>
    <row r="2457" spans="1:24" hidden="1" x14ac:dyDescent="0.25">
      <c r="A2457">
        <v>1231</v>
      </c>
      <c r="B2457" t="s">
        <v>3412</v>
      </c>
      <c r="C2457" t="s">
        <v>3405</v>
      </c>
      <c r="D2457">
        <v>4</v>
      </c>
      <c r="E2457" t="s">
        <v>23</v>
      </c>
      <c r="F2457" t="s">
        <v>3417</v>
      </c>
      <c r="G2457" t="s">
        <v>44</v>
      </c>
      <c r="H2457" t="s">
        <v>836</v>
      </c>
      <c r="I2457" t="s">
        <v>3418</v>
      </c>
      <c r="J2457" t="s">
        <v>2029</v>
      </c>
      <c r="K2457">
        <f>COUNTIFS(Bike_Data[Product Name],Bike_Data[[#This Row],[Product Name]])</f>
        <v>18</v>
      </c>
      <c r="L2457">
        <f>_xlfn.RANK.EQ(Bike_Data[[#This Row],[Product Name Count]],Bike_Data[Product Name Count])</f>
        <v>3778</v>
      </c>
      <c r="M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57" t="s">
        <v>36</v>
      </c>
      <c r="O2457" t="s">
        <v>37</v>
      </c>
      <c r="P2457">
        <v>2</v>
      </c>
      <c r="Q2457">
        <v>599.99</v>
      </c>
      <c r="R2457">
        <v>0.05</v>
      </c>
      <c r="S2457" t="s">
        <v>47</v>
      </c>
      <c r="T2457">
        <v>11</v>
      </c>
      <c r="U2457" t="s">
        <v>44</v>
      </c>
      <c r="V2457" t="s">
        <v>48</v>
      </c>
      <c r="W2457" t="s">
        <v>49</v>
      </c>
      <c r="X2457" t="s">
        <v>50</v>
      </c>
    </row>
    <row r="2458" spans="1:24" hidden="1" x14ac:dyDescent="0.25">
      <c r="A2458">
        <v>1233</v>
      </c>
      <c r="B2458" t="s">
        <v>3405</v>
      </c>
      <c r="C2458" t="s">
        <v>3422</v>
      </c>
      <c r="D2458">
        <v>4</v>
      </c>
      <c r="E2458" t="s">
        <v>23</v>
      </c>
      <c r="F2458" t="s">
        <v>3423</v>
      </c>
      <c r="G2458" t="s">
        <v>44</v>
      </c>
      <c r="H2458" t="s">
        <v>795</v>
      </c>
      <c r="I2458" t="s">
        <v>3424</v>
      </c>
      <c r="J2458" t="s">
        <v>1967</v>
      </c>
      <c r="K2458">
        <f>COUNTIFS(Bike_Data[Product Name],Bike_Data[[#This Row],[Product Name]])</f>
        <v>26</v>
      </c>
      <c r="L2458">
        <f>_xlfn.RANK.EQ(Bike_Data[[#This Row],[Product Name Count]],Bike_Data[Product Name Count])</f>
        <v>2762</v>
      </c>
      <c r="M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8" t="s">
        <v>1867</v>
      </c>
      <c r="O2458" t="s">
        <v>40</v>
      </c>
      <c r="P2458">
        <v>1</v>
      </c>
      <c r="Q2458">
        <v>2699.99</v>
      </c>
      <c r="R2458">
        <v>0.2</v>
      </c>
      <c r="S2458" t="s">
        <v>47</v>
      </c>
      <c r="T2458">
        <v>5</v>
      </c>
      <c r="U2458" t="s">
        <v>44</v>
      </c>
      <c r="V2458" t="s">
        <v>48</v>
      </c>
      <c r="W2458" t="s">
        <v>49</v>
      </c>
      <c r="X2458" t="s">
        <v>50</v>
      </c>
    </row>
    <row r="2459" spans="1:24" hidden="1" x14ac:dyDescent="0.25">
      <c r="A2459">
        <v>1233</v>
      </c>
      <c r="B2459" t="s">
        <v>3405</v>
      </c>
      <c r="C2459" t="s">
        <v>3422</v>
      </c>
      <c r="D2459">
        <v>4</v>
      </c>
      <c r="E2459" t="s">
        <v>23</v>
      </c>
      <c r="F2459" t="s">
        <v>3423</v>
      </c>
      <c r="G2459" t="s">
        <v>44</v>
      </c>
      <c r="H2459" t="s">
        <v>795</v>
      </c>
      <c r="I2459" t="s">
        <v>3424</v>
      </c>
      <c r="J2459" t="s">
        <v>1874</v>
      </c>
      <c r="K2459">
        <f>COUNTIFS(Bike_Data[Product Name],Bike_Data[[#This Row],[Product Name]])</f>
        <v>25</v>
      </c>
      <c r="L2459">
        <f>_xlfn.RANK.EQ(Bike_Data[[#This Row],[Product Name Count]],Bike_Data[Product Name Count])</f>
        <v>2944</v>
      </c>
      <c r="M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59" t="s">
        <v>77</v>
      </c>
      <c r="O2459" t="s">
        <v>40</v>
      </c>
      <c r="P2459">
        <v>2</v>
      </c>
      <c r="Q2459">
        <v>4999.99</v>
      </c>
      <c r="R2459">
        <v>0.1</v>
      </c>
      <c r="S2459" t="s">
        <v>47</v>
      </c>
      <c r="T2459">
        <v>20</v>
      </c>
      <c r="U2459" t="s">
        <v>44</v>
      </c>
      <c r="V2459" t="s">
        <v>48</v>
      </c>
      <c r="W2459" t="s">
        <v>49</v>
      </c>
      <c r="X2459" t="s">
        <v>50</v>
      </c>
    </row>
    <row r="2460" spans="1:24" hidden="1" x14ac:dyDescent="0.25">
      <c r="A2460">
        <v>1233</v>
      </c>
      <c r="B2460" t="s">
        <v>3405</v>
      </c>
      <c r="C2460" t="s">
        <v>3422</v>
      </c>
      <c r="D2460">
        <v>4</v>
      </c>
      <c r="E2460" t="s">
        <v>23</v>
      </c>
      <c r="F2460" t="s">
        <v>3423</v>
      </c>
      <c r="G2460" t="s">
        <v>44</v>
      </c>
      <c r="H2460" t="s">
        <v>795</v>
      </c>
      <c r="I2460" t="s">
        <v>3424</v>
      </c>
      <c r="J2460" t="s">
        <v>2388</v>
      </c>
      <c r="K2460">
        <f>COUNTIFS(Bike_Data[Product Name],Bike_Data[[#This Row],[Product Name]])</f>
        <v>19</v>
      </c>
      <c r="L2460">
        <f>_xlfn.RANK.EQ(Bike_Data[[#This Row],[Product Name Count]],Bike_Data[Product Name Count])</f>
        <v>3683</v>
      </c>
      <c r="M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60" t="s">
        <v>87</v>
      </c>
      <c r="O2460" t="s">
        <v>40</v>
      </c>
      <c r="P2460">
        <v>2</v>
      </c>
      <c r="Q2460">
        <v>189.99</v>
      </c>
      <c r="R2460">
        <v>0.2</v>
      </c>
      <c r="S2460" t="s">
        <v>47</v>
      </c>
      <c r="T2460">
        <v>14</v>
      </c>
      <c r="U2460" t="s">
        <v>44</v>
      </c>
      <c r="V2460" t="s">
        <v>48</v>
      </c>
      <c r="W2460" t="s">
        <v>49</v>
      </c>
      <c r="X2460" t="s">
        <v>50</v>
      </c>
    </row>
    <row r="2461" spans="1:24" hidden="1" x14ac:dyDescent="0.25">
      <c r="A2461">
        <v>1234</v>
      </c>
      <c r="B2461" t="s">
        <v>3402</v>
      </c>
      <c r="C2461" t="s">
        <v>311</v>
      </c>
      <c r="D2461">
        <v>3</v>
      </c>
      <c r="E2461" t="s">
        <v>312</v>
      </c>
      <c r="F2461" t="s">
        <v>3368</v>
      </c>
      <c r="G2461" t="s">
        <v>44</v>
      </c>
      <c r="H2461" t="s">
        <v>170</v>
      </c>
      <c r="I2461" t="s">
        <v>3369</v>
      </c>
      <c r="J2461" t="s">
        <v>1868</v>
      </c>
      <c r="K2461">
        <f>COUNTIFS(Bike_Data[Product Name],Bike_Data[[#This Row],[Product Name]])</f>
        <v>28</v>
      </c>
      <c r="L2461">
        <f>_xlfn.RANK.EQ(Bike_Data[[#This Row],[Product Name Count]],Bike_Data[Product Name Count])</f>
        <v>2595</v>
      </c>
      <c r="M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1" t="s">
        <v>1867</v>
      </c>
      <c r="O2461" t="s">
        <v>40</v>
      </c>
      <c r="P2461">
        <v>2</v>
      </c>
      <c r="Q2461">
        <v>5499.99</v>
      </c>
      <c r="R2461">
        <v>7.0000000000000007E-2</v>
      </c>
      <c r="S2461" t="s">
        <v>47</v>
      </c>
      <c r="T2461">
        <v>20</v>
      </c>
      <c r="U2461" t="s">
        <v>44</v>
      </c>
      <c r="V2461" t="s">
        <v>48</v>
      </c>
      <c r="W2461" t="s">
        <v>49</v>
      </c>
      <c r="X2461" t="s">
        <v>50</v>
      </c>
    </row>
    <row r="2462" spans="1:24" hidden="1" x14ac:dyDescent="0.25">
      <c r="A2462">
        <v>1234</v>
      </c>
      <c r="B2462" t="s">
        <v>3402</v>
      </c>
      <c r="C2462" t="s">
        <v>311</v>
      </c>
      <c r="D2462">
        <v>3</v>
      </c>
      <c r="E2462" t="s">
        <v>312</v>
      </c>
      <c r="F2462" t="s">
        <v>3368</v>
      </c>
      <c r="G2462" t="s">
        <v>44</v>
      </c>
      <c r="H2462" t="s">
        <v>170</v>
      </c>
      <c r="I2462" t="s">
        <v>3369</v>
      </c>
      <c r="J2462" t="s">
        <v>1972</v>
      </c>
      <c r="K2462">
        <f>COUNTIFS(Bike_Data[Product Name],Bike_Data[[#This Row],[Product Name]])</f>
        <v>26</v>
      </c>
      <c r="L2462">
        <f>_xlfn.RANK.EQ(Bike_Data[[#This Row],[Product Name Count]],Bike_Data[Product Name Count])</f>
        <v>2762</v>
      </c>
      <c r="M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2" t="s">
        <v>36</v>
      </c>
      <c r="O2462" t="s">
        <v>1861</v>
      </c>
      <c r="P2462">
        <v>2</v>
      </c>
      <c r="Q2462">
        <v>416.99</v>
      </c>
      <c r="R2462">
        <v>7.0000000000000007E-2</v>
      </c>
      <c r="S2462" t="s">
        <v>47</v>
      </c>
      <c r="T2462">
        <v>30</v>
      </c>
      <c r="U2462" t="s">
        <v>44</v>
      </c>
      <c r="V2462" t="s">
        <v>48</v>
      </c>
      <c r="W2462" t="s">
        <v>49</v>
      </c>
      <c r="X2462" t="s">
        <v>50</v>
      </c>
    </row>
    <row r="2463" spans="1:24" hidden="1" x14ac:dyDescent="0.25">
      <c r="A2463">
        <v>1235</v>
      </c>
      <c r="B2463" t="s">
        <v>3402</v>
      </c>
      <c r="C2463" t="s">
        <v>3419</v>
      </c>
      <c r="D2463">
        <v>4</v>
      </c>
      <c r="E2463" t="s">
        <v>23</v>
      </c>
      <c r="F2463" t="s">
        <v>3425</v>
      </c>
      <c r="G2463" t="s">
        <v>44</v>
      </c>
      <c r="H2463" t="s">
        <v>2608</v>
      </c>
      <c r="I2463" t="s">
        <v>3426</v>
      </c>
      <c r="J2463" t="s">
        <v>92</v>
      </c>
      <c r="K2463">
        <f>COUNTIFS(Bike_Data[Product Name],Bike_Data[[#This Row],[Product Name]])</f>
        <v>101</v>
      </c>
      <c r="L2463">
        <f>_xlfn.RANK.EQ(Bike_Data[[#This Row],[Product Name Count]],Bike_Data[Product Name Count])</f>
        <v>862</v>
      </c>
      <c r="M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63" t="s">
        <v>39</v>
      </c>
      <c r="O2463" t="s">
        <v>40</v>
      </c>
      <c r="P2463">
        <v>1</v>
      </c>
      <c r="Q2463">
        <v>3999.99</v>
      </c>
      <c r="R2463">
        <v>0.1</v>
      </c>
      <c r="S2463" t="s">
        <v>47</v>
      </c>
      <c r="T2463">
        <v>8</v>
      </c>
      <c r="U2463" t="s">
        <v>44</v>
      </c>
      <c r="V2463" t="s">
        <v>48</v>
      </c>
      <c r="W2463" t="s">
        <v>49</v>
      </c>
      <c r="X2463" t="s">
        <v>50</v>
      </c>
    </row>
    <row r="2464" spans="1:24" hidden="1" x14ac:dyDescent="0.25">
      <c r="A2464">
        <v>1236</v>
      </c>
      <c r="B2464" t="s">
        <v>3422</v>
      </c>
      <c r="C2464" t="s">
        <v>3419</v>
      </c>
      <c r="D2464">
        <v>4</v>
      </c>
      <c r="E2464" t="s">
        <v>23</v>
      </c>
      <c r="F2464" t="s">
        <v>3427</v>
      </c>
      <c r="G2464" t="s">
        <v>44</v>
      </c>
      <c r="H2464" t="s">
        <v>323</v>
      </c>
      <c r="I2464" t="s">
        <v>3428</v>
      </c>
      <c r="J2464" t="s">
        <v>2030</v>
      </c>
      <c r="K2464">
        <f>COUNTIFS(Bike_Data[Product Name],Bike_Data[[#This Row],[Product Name]])</f>
        <v>28</v>
      </c>
      <c r="L2464">
        <f>_xlfn.RANK.EQ(Bike_Data[[#This Row],[Product Name Count]],Bike_Data[Product Name Count])</f>
        <v>2595</v>
      </c>
      <c r="M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4" t="s">
        <v>87</v>
      </c>
      <c r="O2464" t="s">
        <v>40</v>
      </c>
      <c r="P2464">
        <v>1</v>
      </c>
      <c r="Q2464">
        <v>349.99</v>
      </c>
      <c r="R2464">
        <v>0.1</v>
      </c>
      <c r="S2464" t="s">
        <v>47</v>
      </c>
      <c r="T2464">
        <v>0</v>
      </c>
      <c r="U2464" t="s">
        <v>44</v>
      </c>
      <c r="V2464" t="s">
        <v>48</v>
      </c>
      <c r="W2464" t="s">
        <v>49</v>
      </c>
      <c r="X2464" t="s">
        <v>55</v>
      </c>
    </row>
    <row r="2465" spans="1:24" hidden="1" x14ac:dyDescent="0.25">
      <c r="A2465">
        <v>1236</v>
      </c>
      <c r="B2465" t="s">
        <v>3422</v>
      </c>
      <c r="C2465" t="s">
        <v>3419</v>
      </c>
      <c r="D2465">
        <v>4</v>
      </c>
      <c r="E2465" t="s">
        <v>23</v>
      </c>
      <c r="F2465" t="s">
        <v>3427</v>
      </c>
      <c r="G2465" t="s">
        <v>44</v>
      </c>
      <c r="H2465" t="s">
        <v>323</v>
      </c>
      <c r="I2465" t="s">
        <v>3428</v>
      </c>
      <c r="J2465" t="s">
        <v>2045</v>
      </c>
      <c r="K2465">
        <f>COUNTIFS(Bike_Data[Product Name],Bike_Data[[#This Row],[Product Name]])</f>
        <v>24</v>
      </c>
      <c r="L2465">
        <f>_xlfn.RANK.EQ(Bike_Data[[#This Row],[Product Name Count]],Bike_Data[Product Name Count])</f>
        <v>3069</v>
      </c>
      <c r="M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5" t="s">
        <v>77</v>
      </c>
      <c r="O2465" t="s">
        <v>1861</v>
      </c>
      <c r="P2465">
        <v>1</v>
      </c>
      <c r="Q2465">
        <v>1559.99</v>
      </c>
      <c r="R2465">
        <v>7.0000000000000007E-2</v>
      </c>
      <c r="S2465" t="s">
        <v>47</v>
      </c>
      <c r="T2465">
        <v>1</v>
      </c>
      <c r="U2465" t="s">
        <v>44</v>
      </c>
      <c r="V2465" t="s">
        <v>48</v>
      </c>
      <c r="W2465" t="s">
        <v>49</v>
      </c>
      <c r="X2465" t="s">
        <v>55</v>
      </c>
    </row>
    <row r="2466" spans="1:24" hidden="1" x14ac:dyDescent="0.25">
      <c r="A2466">
        <v>1236</v>
      </c>
      <c r="B2466" t="s">
        <v>3422</v>
      </c>
      <c r="C2466" t="s">
        <v>3419</v>
      </c>
      <c r="D2466">
        <v>4</v>
      </c>
      <c r="E2466" t="s">
        <v>23</v>
      </c>
      <c r="F2466" t="s">
        <v>3427</v>
      </c>
      <c r="G2466" t="s">
        <v>44</v>
      </c>
      <c r="H2466" t="s">
        <v>323</v>
      </c>
      <c r="I2466" t="s">
        <v>3428</v>
      </c>
      <c r="J2466" t="s">
        <v>1882</v>
      </c>
      <c r="K2466">
        <f>COUNTIFS(Bike_Data[Product Name],Bike_Data[[#This Row],[Product Name]])</f>
        <v>22</v>
      </c>
      <c r="L2466">
        <f>_xlfn.RANK.EQ(Bike_Data[[#This Row],[Product Name Count]],Bike_Data[Product Name Count])</f>
        <v>3283</v>
      </c>
      <c r="M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6" t="s">
        <v>39</v>
      </c>
      <c r="O2466" t="s">
        <v>40</v>
      </c>
      <c r="P2466">
        <v>2</v>
      </c>
      <c r="Q2466">
        <v>469.99</v>
      </c>
      <c r="R2466">
        <v>0.05</v>
      </c>
      <c r="S2466" t="s">
        <v>47</v>
      </c>
      <c r="T2466">
        <v>13</v>
      </c>
      <c r="U2466" t="s">
        <v>44</v>
      </c>
      <c r="V2466" t="s">
        <v>48</v>
      </c>
      <c r="W2466" t="s">
        <v>49</v>
      </c>
      <c r="X2466" t="s">
        <v>55</v>
      </c>
    </row>
    <row r="2467" spans="1:24" hidden="1" x14ac:dyDescent="0.25">
      <c r="A2467">
        <v>1238</v>
      </c>
      <c r="B2467" t="s">
        <v>3419</v>
      </c>
      <c r="C2467" t="s">
        <v>3429</v>
      </c>
      <c r="D2467">
        <v>4</v>
      </c>
      <c r="E2467" t="s">
        <v>23</v>
      </c>
      <c r="F2467" t="s">
        <v>3432</v>
      </c>
      <c r="G2467" t="s">
        <v>44</v>
      </c>
      <c r="H2467" t="s">
        <v>817</v>
      </c>
      <c r="I2467" t="s">
        <v>3433</v>
      </c>
      <c r="J2467" t="s">
        <v>86</v>
      </c>
      <c r="K2467">
        <f>COUNTIFS(Bike_Data[Product Name],Bike_Data[[#This Row],[Product Name]])</f>
        <v>180</v>
      </c>
      <c r="L2467">
        <f>_xlfn.RANK.EQ(Bike_Data[[#This Row],[Product Name Count]],Bike_Data[Product Name Count])</f>
        <v>572</v>
      </c>
      <c r="M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67" t="s">
        <v>36</v>
      </c>
      <c r="O2467" t="s">
        <v>37</v>
      </c>
      <c r="P2467">
        <v>1</v>
      </c>
      <c r="Q2467">
        <v>269.99</v>
      </c>
      <c r="R2467">
        <v>0.1</v>
      </c>
      <c r="S2467" t="s">
        <v>47</v>
      </c>
      <c r="T2467">
        <v>18</v>
      </c>
      <c r="U2467" t="s">
        <v>44</v>
      </c>
      <c r="V2467" t="s">
        <v>48</v>
      </c>
      <c r="W2467" t="s">
        <v>49</v>
      </c>
      <c r="X2467" t="s">
        <v>50</v>
      </c>
    </row>
    <row r="2468" spans="1:24" hidden="1" x14ac:dyDescent="0.25">
      <c r="A2468">
        <v>1238</v>
      </c>
      <c r="B2468" t="s">
        <v>3419</v>
      </c>
      <c r="C2468" t="s">
        <v>3429</v>
      </c>
      <c r="D2468">
        <v>4</v>
      </c>
      <c r="E2468" t="s">
        <v>23</v>
      </c>
      <c r="F2468" t="s">
        <v>3432</v>
      </c>
      <c r="G2468" t="s">
        <v>44</v>
      </c>
      <c r="H2468" t="s">
        <v>817</v>
      </c>
      <c r="I2468" t="s">
        <v>3433</v>
      </c>
      <c r="J2468" t="s">
        <v>1979</v>
      </c>
      <c r="K2468">
        <f>COUNTIFS(Bike_Data[Product Name],Bike_Data[[#This Row],[Product Name]])</f>
        <v>26</v>
      </c>
      <c r="L2468">
        <f>_xlfn.RANK.EQ(Bike_Data[[#This Row],[Product Name Count]],Bike_Data[Product Name Count])</f>
        <v>2762</v>
      </c>
      <c r="M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8" t="s">
        <v>87</v>
      </c>
      <c r="O2468" t="s">
        <v>37</v>
      </c>
      <c r="P2468">
        <v>1</v>
      </c>
      <c r="Q2468">
        <v>339.99</v>
      </c>
      <c r="R2468">
        <v>0.1</v>
      </c>
      <c r="S2468" t="s">
        <v>47</v>
      </c>
      <c r="T2468">
        <v>4</v>
      </c>
      <c r="U2468" t="s">
        <v>44</v>
      </c>
      <c r="V2468" t="s">
        <v>48</v>
      </c>
      <c r="W2468" t="s">
        <v>49</v>
      </c>
      <c r="X2468" t="s">
        <v>50</v>
      </c>
    </row>
    <row r="2469" spans="1:24" hidden="1" x14ac:dyDescent="0.25">
      <c r="A2469">
        <v>1238</v>
      </c>
      <c r="B2469" t="s">
        <v>3419</v>
      </c>
      <c r="C2469" t="s">
        <v>3429</v>
      </c>
      <c r="D2469">
        <v>4</v>
      </c>
      <c r="E2469" t="s">
        <v>23</v>
      </c>
      <c r="F2469" t="s">
        <v>3432</v>
      </c>
      <c r="G2469" t="s">
        <v>44</v>
      </c>
      <c r="H2469" t="s">
        <v>817</v>
      </c>
      <c r="I2469" t="s">
        <v>3433</v>
      </c>
      <c r="J2469" t="s">
        <v>1900</v>
      </c>
      <c r="K2469">
        <f>COUNTIFS(Bike_Data[Product Name],Bike_Data[[#This Row],[Product Name]])</f>
        <v>24</v>
      </c>
      <c r="L2469">
        <f>_xlfn.RANK.EQ(Bike_Data[[#This Row],[Product Name Count]],Bike_Data[Product Name Count])</f>
        <v>3069</v>
      </c>
      <c r="M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69" t="s">
        <v>87</v>
      </c>
      <c r="O2469" t="s">
        <v>37</v>
      </c>
      <c r="P2469">
        <v>2</v>
      </c>
      <c r="Q2469">
        <v>299.99</v>
      </c>
      <c r="R2469">
        <v>0.2</v>
      </c>
      <c r="S2469" t="s">
        <v>47</v>
      </c>
      <c r="T2469">
        <v>24</v>
      </c>
      <c r="U2469" t="s">
        <v>44</v>
      </c>
      <c r="V2469" t="s">
        <v>48</v>
      </c>
      <c r="W2469" t="s">
        <v>49</v>
      </c>
      <c r="X2469" t="s">
        <v>50</v>
      </c>
    </row>
    <row r="2470" spans="1:24" hidden="1" x14ac:dyDescent="0.25">
      <c r="A2470">
        <v>1238</v>
      </c>
      <c r="B2470" t="s">
        <v>3419</v>
      </c>
      <c r="C2470" t="s">
        <v>3429</v>
      </c>
      <c r="D2470">
        <v>4</v>
      </c>
      <c r="E2470" t="s">
        <v>23</v>
      </c>
      <c r="F2470" t="s">
        <v>3432</v>
      </c>
      <c r="G2470" t="s">
        <v>44</v>
      </c>
      <c r="H2470" t="s">
        <v>817</v>
      </c>
      <c r="I2470" t="s">
        <v>3433</v>
      </c>
      <c r="J2470" t="s">
        <v>2090</v>
      </c>
      <c r="K2470">
        <f>COUNTIFS(Bike_Data[Product Name],Bike_Data[[#This Row],[Product Name]])</f>
        <v>21</v>
      </c>
      <c r="L2470">
        <f>_xlfn.RANK.EQ(Bike_Data[[#This Row],[Product Name Count]],Bike_Data[Product Name Count])</f>
        <v>3437</v>
      </c>
      <c r="M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70" t="s">
        <v>39</v>
      </c>
      <c r="O2470" t="s">
        <v>40</v>
      </c>
      <c r="P2470">
        <v>1</v>
      </c>
      <c r="Q2470">
        <v>4999.99</v>
      </c>
      <c r="R2470">
        <v>0.1</v>
      </c>
      <c r="S2470" t="s">
        <v>47</v>
      </c>
      <c r="T2470">
        <v>15</v>
      </c>
      <c r="U2470" t="s">
        <v>44</v>
      </c>
      <c r="V2470" t="s">
        <v>48</v>
      </c>
      <c r="W2470" t="s">
        <v>49</v>
      </c>
      <c r="X2470" t="s">
        <v>50</v>
      </c>
    </row>
    <row r="2471" spans="1:24" hidden="1" x14ac:dyDescent="0.25">
      <c r="A2471">
        <v>1239</v>
      </c>
      <c r="B2471" t="s">
        <v>3419</v>
      </c>
      <c r="C2471" t="s">
        <v>3429</v>
      </c>
      <c r="D2471">
        <v>4</v>
      </c>
      <c r="E2471" t="s">
        <v>23</v>
      </c>
      <c r="F2471" t="s">
        <v>3434</v>
      </c>
      <c r="G2471" t="s">
        <v>44</v>
      </c>
      <c r="H2471" t="s">
        <v>333</v>
      </c>
      <c r="I2471" t="s">
        <v>3435</v>
      </c>
      <c r="J2471" t="s">
        <v>82</v>
      </c>
      <c r="K2471">
        <f>COUNTIFS(Bike_Data[Product Name],Bike_Data[[#This Row],[Product Name]])</f>
        <v>91</v>
      </c>
      <c r="L2471">
        <f>_xlfn.RANK.EQ(Bike_Data[[#This Row],[Product Name Count]],Bike_Data[Product Name Count])</f>
        <v>1553</v>
      </c>
      <c r="M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71" t="s">
        <v>36</v>
      </c>
      <c r="O2471" t="s">
        <v>37</v>
      </c>
      <c r="P2471">
        <v>2</v>
      </c>
      <c r="Q2471">
        <v>529.99</v>
      </c>
      <c r="R2471">
        <v>0.2</v>
      </c>
      <c r="S2471" t="s">
        <v>47</v>
      </c>
      <c r="T2471">
        <v>6</v>
      </c>
      <c r="U2471" t="s">
        <v>44</v>
      </c>
      <c r="V2471" t="s">
        <v>48</v>
      </c>
      <c r="W2471" t="s">
        <v>49</v>
      </c>
      <c r="X2471" t="s">
        <v>55</v>
      </c>
    </row>
    <row r="2472" spans="1:24" hidden="1" x14ac:dyDescent="0.25">
      <c r="A2472">
        <v>1239</v>
      </c>
      <c r="B2472" t="s">
        <v>3419</v>
      </c>
      <c r="C2472" t="s">
        <v>3429</v>
      </c>
      <c r="D2472">
        <v>4</v>
      </c>
      <c r="E2472" t="s">
        <v>23</v>
      </c>
      <c r="F2472" t="s">
        <v>3434</v>
      </c>
      <c r="G2472" t="s">
        <v>44</v>
      </c>
      <c r="H2472" t="s">
        <v>333</v>
      </c>
      <c r="I2472" t="s">
        <v>3435</v>
      </c>
      <c r="J2472" t="s">
        <v>2236</v>
      </c>
      <c r="K2472">
        <f>COUNTIFS(Bike_Data[Product Name],Bike_Data[[#This Row],[Product Name]])</f>
        <v>29</v>
      </c>
      <c r="L2472">
        <f>_xlfn.RANK.EQ(Bike_Data[[#This Row],[Product Name Count]],Bike_Data[Product Name Count])</f>
        <v>2566</v>
      </c>
      <c r="M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72" t="s">
        <v>39</v>
      </c>
      <c r="O2472" t="s">
        <v>30</v>
      </c>
      <c r="P2472">
        <v>1</v>
      </c>
      <c r="Q2472">
        <v>832.99</v>
      </c>
      <c r="R2472">
        <v>0.05</v>
      </c>
      <c r="S2472" t="s">
        <v>47</v>
      </c>
      <c r="T2472">
        <v>15</v>
      </c>
      <c r="U2472" t="s">
        <v>44</v>
      </c>
      <c r="V2472" t="s">
        <v>48</v>
      </c>
      <c r="W2472" t="s">
        <v>49</v>
      </c>
      <c r="X2472" t="s">
        <v>55</v>
      </c>
    </row>
    <row r="2473" spans="1:24" hidden="1" x14ac:dyDescent="0.25">
      <c r="A2473">
        <v>1239</v>
      </c>
      <c r="B2473" t="s">
        <v>3419</v>
      </c>
      <c r="C2473" t="s">
        <v>3429</v>
      </c>
      <c r="D2473">
        <v>4</v>
      </c>
      <c r="E2473" t="s">
        <v>23</v>
      </c>
      <c r="F2473" t="s">
        <v>3434</v>
      </c>
      <c r="G2473" t="s">
        <v>44</v>
      </c>
      <c r="H2473" t="s">
        <v>333</v>
      </c>
      <c r="I2473" t="s">
        <v>3435</v>
      </c>
      <c r="J2473" t="s">
        <v>2030</v>
      </c>
      <c r="K2473">
        <f>COUNTIFS(Bike_Data[Product Name],Bike_Data[[#This Row],[Product Name]])</f>
        <v>28</v>
      </c>
      <c r="L2473">
        <f>_xlfn.RANK.EQ(Bike_Data[[#This Row],[Product Name Count]],Bike_Data[Product Name Count])</f>
        <v>2595</v>
      </c>
      <c r="M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73" t="s">
        <v>87</v>
      </c>
      <c r="O2473" t="s">
        <v>40</v>
      </c>
      <c r="P2473">
        <v>1</v>
      </c>
      <c r="Q2473">
        <v>349.99</v>
      </c>
      <c r="R2473">
        <v>0.1</v>
      </c>
      <c r="S2473" t="s">
        <v>47</v>
      </c>
      <c r="T2473">
        <v>0</v>
      </c>
      <c r="U2473" t="s">
        <v>44</v>
      </c>
      <c r="V2473" t="s">
        <v>48</v>
      </c>
      <c r="W2473" t="s">
        <v>49</v>
      </c>
      <c r="X2473" t="s">
        <v>55</v>
      </c>
    </row>
    <row r="2474" spans="1:24" hidden="1" x14ac:dyDescent="0.25">
      <c r="A2474">
        <v>1239</v>
      </c>
      <c r="B2474" t="s">
        <v>3419</v>
      </c>
      <c r="C2474" t="s">
        <v>3429</v>
      </c>
      <c r="D2474">
        <v>4</v>
      </c>
      <c r="E2474" t="s">
        <v>23</v>
      </c>
      <c r="F2474" t="s">
        <v>3434</v>
      </c>
      <c r="G2474" t="s">
        <v>44</v>
      </c>
      <c r="H2474" t="s">
        <v>333</v>
      </c>
      <c r="I2474" t="s">
        <v>3435</v>
      </c>
      <c r="J2474" t="s">
        <v>2115</v>
      </c>
      <c r="K2474">
        <f>COUNTIFS(Bike_Data[Product Name],Bike_Data[[#This Row],[Product Name]])</f>
        <v>11</v>
      </c>
      <c r="L2474">
        <f>_xlfn.RANK.EQ(Bike_Data[[#This Row],[Product Name Count]],Bike_Data[Product Name Count])</f>
        <v>4131</v>
      </c>
      <c r="M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74" t="s">
        <v>39</v>
      </c>
      <c r="O2474" t="s">
        <v>40</v>
      </c>
      <c r="P2474">
        <v>2</v>
      </c>
      <c r="Q2474">
        <v>469.99</v>
      </c>
      <c r="R2474">
        <v>0.1</v>
      </c>
      <c r="S2474" t="s">
        <v>47</v>
      </c>
      <c r="T2474">
        <v>24</v>
      </c>
      <c r="U2474" t="s">
        <v>44</v>
      </c>
      <c r="V2474" t="s">
        <v>48</v>
      </c>
      <c r="W2474" t="s">
        <v>49</v>
      </c>
      <c r="X2474" t="s">
        <v>55</v>
      </c>
    </row>
    <row r="2475" spans="1:24" hidden="1" x14ac:dyDescent="0.25">
      <c r="A2475">
        <v>1240</v>
      </c>
      <c r="B2475" t="s">
        <v>3436</v>
      </c>
      <c r="C2475" t="s">
        <v>3429</v>
      </c>
      <c r="D2475">
        <v>4</v>
      </c>
      <c r="E2475" t="s">
        <v>23</v>
      </c>
      <c r="F2475" t="s">
        <v>3437</v>
      </c>
      <c r="G2475" t="s">
        <v>44</v>
      </c>
      <c r="H2475" t="s">
        <v>722</v>
      </c>
      <c r="I2475" t="s">
        <v>3438</v>
      </c>
      <c r="J2475" t="s">
        <v>118</v>
      </c>
      <c r="K2475">
        <f>COUNTIFS(Bike_Data[Product Name],Bike_Data[[#This Row],[Product Name]])</f>
        <v>100</v>
      </c>
      <c r="L2475">
        <f>_xlfn.RANK.EQ(Bike_Data[[#This Row],[Product Name Count]],Bike_Data[Product Name Count])</f>
        <v>1064</v>
      </c>
      <c r="M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75" t="s">
        <v>87</v>
      </c>
      <c r="O2475" t="s">
        <v>37</v>
      </c>
      <c r="P2475">
        <v>2</v>
      </c>
      <c r="Q2475">
        <v>299.99</v>
      </c>
      <c r="R2475">
        <v>0.05</v>
      </c>
      <c r="S2475" t="s">
        <v>47</v>
      </c>
      <c r="T2475">
        <v>12</v>
      </c>
      <c r="U2475" t="s">
        <v>44</v>
      </c>
      <c r="V2475" t="s">
        <v>48</v>
      </c>
      <c r="W2475" t="s">
        <v>49</v>
      </c>
      <c r="X2475" t="s">
        <v>55</v>
      </c>
    </row>
    <row r="2476" spans="1:24" hidden="1" x14ac:dyDescent="0.25">
      <c r="A2476">
        <v>1240</v>
      </c>
      <c r="B2476" t="s">
        <v>3436</v>
      </c>
      <c r="C2476" t="s">
        <v>3429</v>
      </c>
      <c r="D2476">
        <v>4</v>
      </c>
      <c r="E2476" t="s">
        <v>23</v>
      </c>
      <c r="F2476" t="s">
        <v>3437</v>
      </c>
      <c r="G2476" t="s">
        <v>44</v>
      </c>
      <c r="H2476" t="s">
        <v>722</v>
      </c>
      <c r="I2476" t="s">
        <v>3438</v>
      </c>
      <c r="J2476" t="s">
        <v>82</v>
      </c>
      <c r="K2476">
        <f>COUNTIFS(Bike_Data[Product Name],Bike_Data[[#This Row],[Product Name]])</f>
        <v>91</v>
      </c>
      <c r="L2476">
        <f>_xlfn.RANK.EQ(Bike_Data[[#This Row],[Product Name Count]],Bike_Data[Product Name Count])</f>
        <v>1553</v>
      </c>
      <c r="M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76" t="s">
        <v>36</v>
      </c>
      <c r="O2476" t="s">
        <v>37</v>
      </c>
      <c r="P2476">
        <v>2</v>
      </c>
      <c r="Q2476">
        <v>529.99</v>
      </c>
      <c r="R2476">
        <v>0.2</v>
      </c>
      <c r="S2476" t="s">
        <v>47</v>
      </c>
      <c r="T2476">
        <v>6</v>
      </c>
      <c r="U2476" t="s">
        <v>44</v>
      </c>
      <c r="V2476" t="s">
        <v>48</v>
      </c>
      <c r="W2476" t="s">
        <v>49</v>
      </c>
      <c r="X2476" t="s">
        <v>55</v>
      </c>
    </row>
    <row r="2477" spans="1:24" hidden="1" x14ac:dyDescent="0.25">
      <c r="A2477">
        <v>1240</v>
      </c>
      <c r="B2477" t="s">
        <v>3436</v>
      </c>
      <c r="C2477" t="s">
        <v>3429</v>
      </c>
      <c r="D2477">
        <v>4</v>
      </c>
      <c r="E2477" t="s">
        <v>23</v>
      </c>
      <c r="F2477" t="s">
        <v>3437</v>
      </c>
      <c r="G2477" t="s">
        <v>44</v>
      </c>
      <c r="H2477" t="s">
        <v>722</v>
      </c>
      <c r="I2477" t="s">
        <v>3438</v>
      </c>
      <c r="J2477" t="s">
        <v>2008</v>
      </c>
      <c r="K2477">
        <f>COUNTIFS(Bike_Data[Product Name],Bike_Data[[#This Row],[Product Name]])</f>
        <v>34</v>
      </c>
      <c r="L2477">
        <f>_xlfn.RANK.EQ(Bike_Data[[#This Row],[Product Name Count]],Bike_Data[Product Name Count])</f>
        <v>2500</v>
      </c>
      <c r="M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77" t="s">
        <v>70</v>
      </c>
      <c r="O2477" t="s">
        <v>1861</v>
      </c>
      <c r="P2477">
        <v>2</v>
      </c>
      <c r="Q2477">
        <v>416.99</v>
      </c>
      <c r="R2477">
        <v>0.1</v>
      </c>
      <c r="S2477" t="s">
        <v>47</v>
      </c>
      <c r="T2477">
        <v>29</v>
      </c>
      <c r="U2477" t="s">
        <v>44</v>
      </c>
      <c r="V2477" t="s">
        <v>48</v>
      </c>
      <c r="W2477" t="s">
        <v>49</v>
      </c>
      <c r="X2477" t="s">
        <v>55</v>
      </c>
    </row>
    <row r="2478" spans="1:24" hidden="1" x14ac:dyDescent="0.25">
      <c r="A2478">
        <v>1240</v>
      </c>
      <c r="B2478" t="s">
        <v>3436</v>
      </c>
      <c r="C2478" t="s">
        <v>3429</v>
      </c>
      <c r="D2478">
        <v>4</v>
      </c>
      <c r="E2478" t="s">
        <v>23</v>
      </c>
      <c r="F2478" t="s">
        <v>3437</v>
      </c>
      <c r="G2478" t="s">
        <v>44</v>
      </c>
      <c r="H2478" t="s">
        <v>722</v>
      </c>
      <c r="I2478" t="s">
        <v>3438</v>
      </c>
      <c r="J2478" t="s">
        <v>2163</v>
      </c>
      <c r="K2478">
        <f>COUNTIFS(Bike_Data[Product Name],Bike_Data[[#This Row],[Product Name]])</f>
        <v>21</v>
      </c>
      <c r="L2478">
        <f>_xlfn.RANK.EQ(Bike_Data[[#This Row],[Product Name Count]],Bike_Data[Product Name Count])</f>
        <v>3437</v>
      </c>
      <c r="M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78" t="s">
        <v>36</v>
      </c>
      <c r="O2478" t="s">
        <v>37</v>
      </c>
      <c r="P2478">
        <v>2</v>
      </c>
      <c r="Q2478">
        <v>799.99</v>
      </c>
      <c r="R2478">
        <v>0.05</v>
      </c>
      <c r="S2478" t="s">
        <v>47</v>
      </c>
      <c r="T2478">
        <v>25</v>
      </c>
      <c r="U2478" t="s">
        <v>44</v>
      </c>
      <c r="V2478" t="s">
        <v>48</v>
      </c>
      <c r="W2478" t="s">
        <v>49</v>
      </c>
      <c r="X2478" t="s">
        <v>55</v>
      </c>
    </row>
    <row r="2479" spans="1:24" hidden="1" x14ac:dyDescent="0.25">
      <c r="A2479">
        <v>1240</v>
      </c>
      <c r="B2479" t="s">
        <v>3436</v>
      </c>
      <c r="C2479" t="s">
        <v>3429</v>
      </c>
      <c r="D2479">
        <v>4</v>
      </c>
      <c r="E2479" t="s">
        <v>23</v>
      </c>
      <c r="F2479" t="s">
        <v>3437</v>
      </c>
      <c r="G2479" t="s">
        <v>44</v>
      </c>
      <c r="H2479" t="s">
        <v>722</v>
      </c>
      <c r="I2479" t="s">
        <v>3438</v>
      </c>
      <c r="J2479" t="s">
        <v>2082</v>
      </c>
      <c r="K2479">
        <f>COUNTIFS(Bike_Data[Product Name],Bike_Data[[#This Row],[Product Name]])</f>
        <v>15</v>
      </c>
      <c r="L2479">
        <f>_xlfn.RANK.EQ(Bike_Data[[#This Row],[Product Name Count]],Bike_Data[Product Name Count])</f>
        <v>4033</v>
      </c>
      <c r="M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79" t="s">
        <v>1867</v>
      </c>
      <c r="O2479" t="s">
        <v>40</v>
      </c>
      <c r="P2479">
        <v>1</v>
      </c>
      <c r="Q2479">
        <v>1999.99</v>
      </c>
      <c r="R2479">
        <v>0.05</v>
      </c>
      <c r="S2479" t="s">
        <v>47</v>
      </c>
      <c r="T2479">
        <v>27</v>
      </c>
      <c r="U2479" t="s">
        <v>44</v>
      </c>
      <c r="V2479" t="s">
        <v>48</v>
      </c>
      <c r="W2479" t="s">
        <v>49</v>
      </c>
      <c r="X2479" t="s">
        <v>55</v>
      </c>
    </row>
    <row r="2480" spans="1:24" hidden="1" x14ac:dyDescent="0.25">
      <c r="A2480">
        <v>1241</v>
      </c>
      <c r="B2480" t="s">
        <v>3436</v>
      </c>
      <c r="C2480" t="s">
        <v>3429</v>
      </c>
      <c r="D2480">
        <v>4</v>
      </c>
      <c r="E2480" t="s">
        <v>23</v>
      </c>
      <c r="F2480" t="s">
        <v>3439</v>
      </c>
      <c r="G2480" t="s">
        <v>44</v>
      </c>
      <c r="H2480" t="s">
        <v>167</v>
      </c>
      <c r="I2480" t="s">
        <v>3440</v>
      </c>
      <c r="J2480" t="s">
        <v>1972</v>
      </c>
      <c r="K2480">
        <f>COUNTIFS(Bike_Data[Product Name],Bike_Data[[#This Row],[Product Name]])</f>
        <v>26</v>
      </c>
      <c r="L2480">
        <f>_xlfn.RANK.EQ(Bike_Data[[#This Row],[Product Name Count]],Bike_Data[Product Name Count])</f>
        <v>2762</v>
      </c>
      <c r="M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80" t="s">
        <v>36</v>
      </c>
      <c r="O2480" t="s">
        <v>1861</v>
      </c>
      <c r="P2480">
        <v>2</v>
      </c>
      <c r="Q2480">
        <v>416.99</v>
      </c>
      <c r="R2480">
        <v>0.05</v>
      </c>
      <c r="S2480" t="s">
        <v>47</v>
      </c>
      <c r="T2480">
        <v>30</v>
      </c>
      <c r="U2480" t="s">
        <v>44</v>
      </c>
      <c r="V2480" t="s">
        <v>48</v>
      </c>
      <c r="W2480" t="s">
        <v>49</v>
      </c>
      <c r="X2480" t="s">
        <v>55</v>
      </c>
    </row>
    <row r="2481" spans="1:24" hidden="1" x14ac:dyDescent="0.25">
      <c r="A2481">
        <v>1241</v>
      </c>
      <c r="B2481" t="s">
        <v>3436</v>
      </c>
      <c r="C2481" t="s">
        <v>3429</v>
      </c>
      <c r="D2481">
        <v>4</v>
      </c>
      <c r="E2481" t="s">
        <v>23</v>
      </c>
      <c r="F2481" t="s">
        <v>3439</v>
      </c>
      <c r="G2481" t="s">
        <v>44</v>
      </c>
      <c r="H2481" t="s">
        <v>167</v>
      </c>
      <c r="I2481" t="s">
        <v>3440</v>
      </c>
      <c r="J2481" t="s">
        <v>1925</v>
      </c>
      <c r="K2481">
        <f>COUNTIFS(Bike_Data[Product Name],Bike_Data[[#This Row],[Product Name]])</f>
        <v>19</v>
      </c>
      <c r="L2481">
        <f>_xlfn.RANK.EQ(Bike_Data[[#This Row],[Product Name Count]],Bike_Data[Product Name Count])</f>
        <v>3683</v>
      </c>
      <c r="M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81" t="s">
        <v>36</v>
      </c>
      <c r="O2481" t="s">
        <v>37</v>
      </c>
      <c r="P2481">
        <v>1</v>
      </c>
      <c r="Q2481">
        <v>439.99</v>
      </c>
      <c r="R2481">
        <v>0.05</v>
      </c>
      <c r="S2481" t="s">
        <v>47</v>
      </c>
      <c r="T2481">
        <v>23</v>
      </c>
      <c r="U2481" t="s">
        <v>44</v>
      </c>
      <c r="V2481" t="s">
        <v>48</v>
      </c>
      <c r="W2481" t="s">
        <v>49</v>
      </c>
      <c r="X2481" t="s">
        <v>55</v>
      </c>
    </row>
    <row r="2482" spans="1:24" hidden="1" x14ac:dyDescent="0.25">
      <c r="A2482">
        <v>1242</v>
      </c>
      <c r="B2482" t="s">
        <v>3429</v>
      </c>
      <c r="C2482" t="s">
        <v>3441</v>
      </c>
      <c r="D2482">
        <v>4</v>
      </c>
      <c r="E2482" t="s">
        <v>23</v>
      </c>
      <c r="F2482" t="s">
        <v>3442</v>
      </c>
      <c r="G2482" t="s">
        <v>44</v>
      </c>
      <c r="H2482" t="s">
        <v>731</v>
      </c>
      <c r="I2482" t="s">
        <v>3443</v>
      </c>
      <c r="J2482" t="s">
        <v>28</v>
      </c>
      <c r="K2482">
        <f>COUNTIFS(Bike_Data[Product Name],Bike_Data[[#This Row],[Product Name]])</f>
        <v>97</v>
      </c>
      <c r="L2482">
        <f>_xlfn.RANK.EQ(Bike_Data[[#This Row],[Product Name Count]],Bike_Data[Product Name Count])</f>
        <v>1262</v>
      </c>
      <c r="M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82" t="s">
        <v>29</v>
      </c>
      <c r="O2482" t="s">
        <v>30</v>
      </c>
      <c r="P2482">
        <v>1</v>
      </c>
      <c r="Q2482">
        <v>1549</v>
      </c>
      <c r="R2482">
        <v>7.0000000000000007E-2</v>
      </c>
      <c r="S2482" t="s">
        <v>47</v>
      </c>
      <c r="T2482">
        <v>13</v>
      </c>
      <c r="U2482" t="s">
        <v>44</v>
      </c>
      <c r="V2482" t="s">
        <v>48</v>
      </c>
      <c r="W2482" t="s">
        <v>49</v>
      </c>
      <c r="X2482" t="s">
        <v>50</v>
      </c>
    </row>
    <row r="2483" spans="1:24" hidden="1" x14ac:dyDescent="0.25">
      <c r="A2483">
        <v>1242</v>
      </c>
      <c r="B2483" t="s">
        <v>3429</v>
      </c>
      <c r="C2483" t="s">
        <v>3441</v>
      </c>
      <c r="D2483">
        <v>4</v>
      </c>
      <c r="E2483" t="s">
        <v>23</v>
      </c>
      <c r="F2483" t="s">
        <v>3442</v>
      </c>
      <c r="G2483" t="s">
        <v>44</v>
      </c>
      <c r="H2483" t="s">
        <v>731</v>
      </c>
      <c r="I2483" t="s">
        <v>3443</v>
      </c>
      <c r="J2483" t="s">
        <v>1957</v>
      </c>
      <c r="K2483">
        <f>COUNTIFS(Bike_Data[Product Name],Bike_Data[[#This Row],[Product Name]])</f>
        <v>22</v>
      </c>
      <c r="L2483">
        <f>_xlfn.RANK.EQ(Bike_Data[[#This Row],[Product Name Count]],Bike_Data[Product Name Count])</f>
        <v>3283</v>
      </c>
      <c r="M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83" t="s">
        <v>36</v>
      </c>
      <c r="O2483" t="s">
        <v>37</v>
      </c>
      <c r="P2483">
        <v>1</v>
      </c>
      <c r="Q2483">
        <v>659.99</v>
      </c>
      <c r="R2483">
        <v>0.2</v>
      </c>
      <c r="S2483" t="s">
        <v>47</v>
      </c>
      <c r="T2483">
        <v>6</v>
      </c>
      <c r="U2483" t="s">
        <v>44</v>
      </c>
      <c r="V2483" t="s">
        <v>48</v>
      </c>
      <c r="W2483" t="s">
        <v>49</v>
      </c>
      <c r="X2483" t="s">
        <v>50</v>
      </c>
    </row>
    <row r="2484" spans="1:24" hidden="1" x14ac:dyDescent="0.25">
      <c r="A2484">
        <v>1242</v>
      </c>
      <c r="B2484" t="s">
        <v>3429</v>
      </c>
      <c r="C2484" t="s">
        <v>3441</v>
      </c>
      <c r="D2484">
        <v>4</v>
      </c>
      <c r="E2484" t="s">
        <v>23</v>
      </c>
      <c r="F2484" t="s">
        <v>3442</v>
      </c>
      <c r="G2484" t="s">
        <v>44</v>
      </c>
      <c r="H2484" t="s">
        <v>731</v>
      </c>
      <c r="I2484" t="s">
        <v>3443</v>
      </c>
      <c r="J2484" t="s">
        <v>2110</v>
      </c>
      <c r="K2484">
        <f>COUNTIFS(Bike_Data[Product Name],Bike_Data[[#This Row],[Product Name]])</f>
        <v>21</v>
      </c>
      <c r="L2484">
        <f>_xlfn.RANK.EQ(Bike_Data[[#This Row],[Product Name Count]],Bike_Data[Product Name Count])</f>
        <v>3437</v>
      </c>
      <c r="M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84" t="s">
        <v>39</v>
      </c>
      <c r="O2484" t="s">
        <v>30</v>
      </c>
      <c r="P2484">
        <v>1</v>
      </c>
      <c r="Q2484">
        <v>999.99</v>
      </c>
      <c r="R2484">
        <v>7.0000000000000007E-2</v>
      </c>
      <c r="S2484" t="s">
        <v>47</v>
      </c>
      <c r="T2484">
        <v>10</v>
      </c>
      <c r="U2484" t="s">
        <v>44</v>
      </c>
      <c r="V2484" t="s">
        <v>48</v>
      </c>
      <c r="W2484" t="s">
        <v>49</v>
      </c>
      <c r="X2484" t="s">
        <v>50</v>
      </c>
    </row>
    <row r="2485" spans="1:24" hidden="1" x14ac:dyDescent="0.25">
      <c r="A2485">
        <v>1242</v>
      </c>
      <c r="B2485" t="s">
        <v>3429</v>
      </c>
      <c r="C2485" t="s">
        <v>3441</v>
      </c>
      <c r="D2485">
        <v>4</v>
      </c>
      <c r="E2485" t="s">
        <v>23</v>
      </c>
      <c r="F2485" t="s">
        <v>3442</v>
      </c>
      <c r="G2485" t="s">
        <v>44</v>
      </c>
      <c r="H2485" t="s">
        <v>731</v>
      </c>
      <c r="I2485" t="s">
        <v>3443</v>
      </c>
      <c r="J2485" t="s">
        <v>1920</v>
      </c>
      <c r="K2485">
        <f>COUNTIFS(Bike_Data[Product Name],Bike_Data[[#This Row],[Product Name]])</f>
        <v>19</v>
      </c>
      <c r="L2485">
        <f>_xlfn.RANK.EQ(Bike_Data[[#This Row],[Product Name Count]],Bike_Data[Product Name Count])</f>
        <v>3683</v>
      </c>
      <c r="M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85" t="s">
        <v>87</v>
      </c>
      <c r="O2485" t="s">
        <v>1857</v>
      </c>
      <c r="P2485">
        <v>1</v>
      </c>
      <c r="Q2485">
        <v>249.99</v>
      </c>
      <c r="R2485">
        <v>0.05</v>
      </c>
      <c r="S2485" t="s">
        <v>47</v>
      </c>
      <c r="T2485">
        <v>2</v>
      </c>
      <c r="U2485" t="s">
        <v>44</v>
      </c>
      <c r="V2485" t="s">
        <v>48</v>
      </c>
      <c r="W2485" t="s">
        <v>49</v>
      </c>
      <c r="X2485" t="s">
        <v>50</v>
      </c>
    </row>
    <row r="2486" spans="1:24" hidden="1" x14ac:dyDescent="0.25">
      <c r="A2486">
        <v>1243</v>
      </c>
      <c r="B2486" t="s">
        <v>3429</v>
      </c>
      <c r="C2486" t="s">
        <v>3444</v>
      </c>
      <c r="D2486">
        <v>4</v>
      </c>
      <c r="E2486" t="s">
        <v>23</v>
      </c>
      <c r="F2486" t="s">
        <v>3445</v>
      </c>
      <c r="G2486" t="s">
        <v>44</v>
      </c>
      <c r="H2486" t="s">
        <v>702</v>
      </c>
      <c r="I2486" t="s">
        <v>3446</v>
      </c>
      <c r="J2486" t="s">
        <v>2129</v>
      </c>
      <c r="K2486">
        <f>COUNTIFS(Bike_Data[Product Name],Bike_Data[[#This Row],[Product Name]])</f>
        <v>16</v>
      </c>
      <c r="L2486">
        <f>_xlfn.RANK.EQ(Bike_Data[[#This Row],[Product Name Count]],Bike_Data[Product Name Count])</f>
        <v>3937</v>
      </c>
      <c r="M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86" t="s">
        <v>39</v>
      </c>
      <c r="O2486" t="s">
        <v>1857</v>
      </c>
      <c r="P2486">
        <v>1</v>
      </c>
      <c r="Q2486">
        <v>539.99</v>
      </c>
      <c r="R2486">
        <v>7.0000000000000007E-2</v>
      </c>
      <c r="S2486" t="s">
        <v>47</v>
      </c>
      <c r="T2486">
        <v>24</v>
      </c>
      <c r="U2486" t="s">
        <v>44</v>
      </c>
      <c r="V2486" t="s">
        <v>48</v>
      </c>
      <c r="W2486" t="s">
        <v>49</v>
      </c>
      <c r="X2486" t="s">
        <v>50</v>
      </c>
    </row>
    <row r="2487" spans="1:24" hidden="1" x14ac:dyDescent="0.25">
      <c r="A2487">
        <v>1244</v>
      </c>
      <c r="B2487" t="s">
        <v>3441</v>
      </c>
      <c r="C2487" t="s">
        <v>3447</v>
      </c>
      <c r="D2487">
        <v>4</v>
      </c>
      <c r="E2487" t="s">
        <v>23</v>
      </c>
      <c r="F2487" t="s">
        <v>3448</v>
      </c>
      <c r="G2487" t="s">
        <v>44</v>
      </c>
      <c r="H2487" t="s">
        <v>830</v>
      </c>
      <c r="I2487" t="s">
        <v>3449</v>
      </c>
      <c r="J2487" t="s">
        <v>2003</v>
      </c>
      <c r="K2487">
        <f>COUNTIFS(Bike_Data[Product Name],Bike_Data[[#This Row],[Product Name]])</f>
        <v>32</v>
      </c>
      <c r="L2487">
        <f>_xlfn.RANK.EQ(Bike_Data[[#This Row],[Product Name Count]],Bike_Data[Product Name Count])</f>
        <v>2534</v>
      </c>
      <c r="M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87" t="s">
        <v>39</v>
      </c>
      <c r="O2487" t="s">
        <v>1857</v>
      </c>
      <c r="P2487">
        <v>1</v>
      </c>
      <c r="Q2487">
        <v>869.99</v>
      </c>
      <c r="R2487">
        <v>0.2</v>
      </c>
      <c r="S2487" t="s">
        <v>47</v>
      </c>
      <c r="T2487">
        <v>13</v>
      </c>
      <c r="U2487" t="s">
        <v>44</v>
      </c>
      <c r="V2487" t="s">
        <v>48</v>
      </c>
      <c r="W2487" t="s">
        <v>49</v>
      </c>
      <c r="X2487" t="s">
        <v>50</v>
      </c>
    </row>
    <row r="2488" spans="1:24" hidden="1" x14ac:dyDescent="0.25">
      <c r="A2488">
        <v>1244</v>
      </c>
      <c r="B2488" t="s">
        <v>3441</v>
      </c>
      <c r="C2488" t="s">
        <v>3447</v>
      </c>
      <c r="D2488">
        <v>4</v>
      </c>
      <c r="E2488" t="s">
        <v>23</v>
      </c>
      <c r="F2488" t="s">
        <v>3448</v>
      </c>
      <c r="G2488" t="s">
        <v>44</v>
      </c>
      <c r="H2488" t="s">
        <v>830</v>
      </c>
      <c r="I2488" t="s">
        <v>3449</v>
      </c>
      <c r="J2488" t="s">
        <v>1944</v>
      </c>
      <c r="K2488">
        <f>COUNTIFS(Bike_Data[Product Name],Bike_Data[[#This Row],[Product Name]])</f>
        <v>22</v>
      </c>
      <c r="L2488">
        <f>_xlfn.RANK.EQ(Bike_Data[[#This Row],[Product Name Count]],Bike_Data[Product Name Count])</f>
        <v>3283</v>
      </c>
      <c r="M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88" t="s">
        <v>39</v>
      </c>
      <c r="O2488" t="s">
        <v>30</v>
      </c>
      <c r="P2488">
        <v>1</v>
      </c>
      <c r="Q2488">
        <v>469.99</v>
      </c>
      <c r="R2488">
        <v>7.0000000000000007E-2</v>
      </c>
      <c r="S2488" t="s">
        <v>47</v>
      </c>
      <c r="T2488">
        <v>8</v>
      </c>
      <c r="U2488" t="s">
        <v>44</v>
      </c>
      <c r="V2488" t="s">
        <v>48</v>
      </c>
      <c r="W2488" t="s">
        <v>49</v>
      </c>
      <c r="X2488" t="s">
        <v>50</v>
      </c>
    </row>
    <row r="2489" spans="1:24" hidden="1" x14ac:dyDescent="0.25">
      <c r="A2489">
        <v>1244</v>
      </c>
      <c r="B2489" t="s">
        <v>3441</v>
      </c>
      <c r="C2489" t="s">
        <v>3447</v>
      </c>
      <c r="D2489">
        <v>4</v>
      </c>
      <c r="E2489" t="s">
        <v>23</v>
      </c>
      <c r="F2489" t="s">
        <v>3448</v>
      </c>
      <c r="G2489" t="s">
        <v>44</v>
      </c>
      <c r="H2489" t="s">
        <v>830</v>
      </c>
      <c r="I2489" t="s">
        <v>3449</v>
      </c>
      <c r="J2489" t="s">
        <v>2034</v>
      </c>
      <c r="K2489">
        <f>COUNTIFS(Bike_Data[Product Name],Bike_Data[[#This Row],[Product Name]])</f>
        <v>20</v>
      </c>
      <c r="L2489">
        <f>_xlfn.RANK.EQ(Bike_Data[[#This Row],[Product Name Count]],Bike_Data[Product Name Count])</f>
        <v>3563</v>
      </c>
      <c r="M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89" t="s">
        <v>39</v>
      </c>
      <c r="O2489" t="s">
        <v>1857</v>
      </c>
      <c r="P2489">
        <v>2</v>
      </c>
      <c r="Q2489">
        <v>379.99</v>
      </c>
      <c r="R2489">
        <v>0.1</v>
      </c>
      <c r="S2489" t="s">
        <v>47</v>
      </c>
      <c r="T2489">
        <v>5</v>
      </c>
      <c r="U2489" t="s">
        <v>44</v>
      </c>
      <c r="V2489" t="s">
        <v>48</v>
      </c>
      <c r="W2489" t="s">
        <v>49</v>
      </c>
      <c r="X2489" t="s">
        <v>50</v>
      </c>
    </row>
    <row r="2490" spans="1:24" hidden="1" x14ac:dyDescent="0.25">
      <c r="A2490">
        <v>1244</v>
      </c>
      <c r="B2490" t="s">
        <v>3441</v>
      </c>
      <c r="C2490" t="s">
        <v>3447</v>
      </c>
      <c r="D2490">
        <v>4</v>
      </c>
      <c r="E2490" t="s">
        <v>23</v>
      </c>
      <c r="F2490" t="s">
        <v>3448</v>
      </c>
      <c r="G2490" t="s">
        <v>44</v>
      </c>
      <c r="H2490" t="s">
        <v>830</v>
      </c>
      <c r="I2490" t="s">
        <v>3449</v>
      </c>
      <c r="J2490" t="s">
        <v>2015</v>
      </c>
      <c r="K2490">
        <f>COUNTIFS(Bike_Data[Product Name],Bike_Data[[#This Row],[Product Name]])</f>
        <v>18</v>
      </c>
      <c r="L2490">
        <f>_xlfn.RANK.EQ(Bike_Data[[#This Row],[Product Name Count]],Bike_Data[Product Name Count])</f>
        <v>3778</v>
      </c>
      <c r="M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90" t="s">
        <v>39</v>
      </c>
      <c r="O2490" t="s">
        <v>1857</v>
      </c>
      <c r="P2490">
        <v>2</v>
      </c>
      <c r="Q2490">
        <v>549.99</v>
      </c>
      <c r="R2490">
        <v>7.0000000000000007E-2</v>
      </c>
      <c r="S2490" t="s">
        <v>47</v>
      </c>
      <c r="T2490">
        <v>18</v>
      </c>
      <c r="U2490" t="s">
        <v>44</v>
      </c>
      <c r="V2490" t="s">
        <v>48</v>
      </c>
      <c r="W2490" t="s">
        <v>49</v>
      </c>
      <c r="X2490" t="s">
        <v>50</v>
      </c>
    </row>
    <row r="2491" spans="1:24" hidden="1" x14ac:dyDescent="0.25">
      <c r="A2491">
        <v>1245</v>
      </c>
      <c r="B2491" t="s">
        <v>3447</v>
      </c>
      <c r="C2491" t="s">
        <v>3444</v>
      </c>
      <c r="D2491">
        <v>4</v>
      </c>
      <c r="E2491" t="s">
        <v>23</v>
      </c>
      <c r="F2491" t="s">
        <v>3450</v>
      </c>
      <c r="G2491" t="s">
        <v>44</v>
      </c>
      <c r="H2491" t="s">
        <v>914</v>
      </c>
      <c r="I2491" t="s">
        <v>3451</v>
      </c>
      <c r="J2491" t="s">
        <v>109</v>
      </c>
      <c r="K2491">
        <f>COUNTIFS(Bike_Data[Product Name],Bike_Data[[#This Row],[Product Name]])</f>
        <v>193</v>
      </c>
      <c r="L2491">
        <f>_xlfn.RANK.EQ(Bike_Data[[#This Row],[Product Name Count]],Bike_Data[Product Name Count])</f>
        <v>1</v>
      </c>
      <c r="M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91" t="s">
        <v>36</v>
      </c>
      <c r="O2491" t="s">
        <v>37</v>
      </c>
      <c r="P2491">
        <v>1</v>
      </c>
      <c r="Q2491">
        <v>269.99</v>
      </c>
      <c r="R2491">
        <v>0.1</v>
      </c>
      <c r="S2491" t="s">
        <v>47</v>
      </c>
      <c r="T2491">
        <v>1</v>
      </c>
      <c r="U2491" t="s">
        <v>44</v>
      </c>
      <c r="V2491" t="s">
        <v>48</v>
      </c>
      <c r="W2491" t="s">
        <v>49</v>
      </c>
      <c r="X2491" t="s">
        <v>55</v>
      </c>
    </row>
    <row r="2492" spans="1:24" hidden="1" x14ac:dyDescent="0.25">
      <c r="A2492">
        <v>1246</v>
      </c>
      <c r="B2492" t="s">
        <v>3447</v>
      </c>
      <c r="C2492" t="s">
        <v>3452</v>
      </c>
      <c r="D2492">
        <v>4</v>
      </c>
      <c r="E2492" t="s">
        <v>23</v>
      </c>
      <c r="F2492" t="s">
        <v>3453</v>
      </c>
      <c r="G2492" t="s">
        <v>44</v>
      </c>
      <c r="H2492" t="s">
        <v>738</v>
      </c>
      <c r="I2492" t="s">
        <v>3454</v>
      </c>
      <c r="J2492" t="s">
        <v>2003</v>
      </c>
      <c r="K2492">
        <f>COUNTIFS(Bike_Data[Product Name],Bike_Data[[#This Row],[Product Name]])</f>
        <v>32</v>
      </c>
      <c r="L2492">
        <f>_xlfn.RANK.EQ(Bike_Data[[#This Row],[Product Name Count]],Bike_Data[Product Name Count])</f>
        <v>2534</v>
      </c>
      <c r="M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92" t="s">
        <v>39</v>
      </c>
      <c r="O2492" t="s">
        <v>1857</v>
      </c>
      <c r="P2492">
        <v>2</v>
      </c>
      <c r="Q2492">
        <v>869.99</v>
      </c>
      <c r="R2492">
        <v>7.0000000000000007E-2</v>
      </c>
      <c r="S2492" t="s">
        <v>47</v>
      </c>
      <c r="T2492">
        <v>13</v>
      </c>
      <c r="U2492" t="s">
        <v>44</v>
      </c>
      <c r="V2492" t="s">
        <v>48</v>
      </c>
      <c r="W2492" t="s">
        <v>49</v>
      </c>
      <c r="X2492" t="s">
        <v>55</v>
      </c>
    </row>
    <row r="2493" spans="1:24" hidden="1" x14ac:dyDescent="0.25">
      <c r="A2493">
        <v>1246</v>
      </c>
      <c r="B2493" t="s">
        <v>3447</v>
      </c>
      <c r="C2493" t="s">
        <v>3452</v>
      </c>
      <c r="D2493">
        <v>4</v>
      </c>
      <c r="E2493" t="s">
        <v>23</v>
      </c>
      <c r="F2493" t="s">
        <v>3453</v>
      </c>
      <c r="G2493" t="s">
        <v>44</v>
      </c>
      <c r="H2493" t="s">
        <v>738</v>
      </c>
      <c r="I2493" t="s">
        <v>3454</v>
      </c>
      <c r="J2493" t="s">
        <v>1914</v>
      </c>
      <c r="K2493">
        <f>COUNTIFS(Bike_Data[Product Name],Bike_Data[[#This Row],[Product Name]])</f>
        <v>27</v>
      </c>
      <c r="L2493">
        <f>_xlfn.RANK.EQ(Bike_Data[[#This Row],[Product Name Count]],Bike_Data[Product Name Count])</f>
        <v>2735</v>
      </c>
      <c r="M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93" t="s">
        <v>36</v>
      </c>
      <c r="O2493" t="s">
        <v>1861</v>
      </c>
      <c r="P2493">
        <v>2</v>
      </c>
      <c r="Q2493">
        <v>647.99</v>
      </c>
      <c r="R2493">
        <v>0.2</v>
      </c>
      <c r="S2493" t="s">
        <v>47</v>
      </c>
      <c r="T2493">
        <v>4</v>
      </c>
      <c r="U2493" t="s">
        <v>44</v>
      </c>
      <c r="V2493" t="s">
        <v>48</v>
      </c>
      <c r="W2493" t="s">
        <v>49</v>
      </c>
      <c r="X2493" t="s">
        <v>55</v>
      </c>
    </row>
    <row r="2494" spans="1:24" hidden="1" x14ac:dyDescent="0.25">
      <c r="A2494">
        <v>1246</v>
      </c>
      <c r="B2494" t="s">
        <v>3447</v>
      </c>
      <c r="C2494" t="s">
        <v>3452</v>
      </c>
      <c r="D2494">
        <v>4</v>
      </c>
      <c r="E2494" t="s">
        <v>23</v>
      </c>
      <c r="F2494" t="s">
        <v>3453</v>
      </c>
      <c r="G2494" t="s">
        <v>44</v>
      </c>
      <c r="H2494" t="s">
        <v>738</v>
      </c>
      <c r="I2494" t="s">
        <v>3454</v>
      </c>
      <c r="J2494" t="s">
        <v>2466</v>
      </c>
      <c r="K2494">
        <f>COUNTIFS(Bike_Data[Product Name],Bike_Data[[#This Row],[Product Name]])</f>
        <v>19</v>
      </c>
      <c r="L2494">
        <f>_xlfn.RANK.EQ(Bike_Data[[#This Row],[Product Name Count]],Bike_Data[Product Name Count])</f>
        <v>3683</v>
      </c>
      <c r="M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94" t="s">
        <v>39</v>
      </c>
      <c r="O2494" t="s">
        <v>1857</v>
      </c>
      <c r="P2494">
        <v>1</v>
      </c>
      <c r="Q2494">
        <v>1409.99</v>
      </c>
      <c r="R2494">
        <v>0.05</v>
      </c>
      <c r="S2494" t="s">
        <v>47</v>
      </c>
      <c r="T2494">
        <v>18</v>
      </c>
      <c r="U2494" t="s">
        <v>44</v>
      </c>
      <c r="V2494" t="s">
        <v>48</v>
      </c>
      <c r="W2494" t="s">
        <v>49</v>
      </c>
      <c r="X2494" t="s">
        <v>55</v>
      </c>
    </row>
    <row r="2495" spans="1:24" hidden="1" x14ac:dyDescent="0.25">
      <c r="A2495">
        <v>1249</v>
      </c>
      <c r="B2495" t="s">
        <v>3455</v>
      </c>
      <c r="C2495" t="s">
        <v>3461</v>
      </c>
      <c r="D2495">
        <v>4</v>
      </c>
      <c r="E2495" t="s">
        <v>23</v>
      </c>
      <c r="F2495" t="s">
        <v>3462</v>
      </c>
      <c r="G2495" t="s">
        <v>44</v>
      </c>
      <c r="H2495" t="s">
        <v>501</v>
      </c>
      <c r="I2495" t="s">
        <v>3463</v>
      </c>
      <c r="J2495" t="s">
        <v>1874</v>
      </c>
      <c r="K2495">
        <f>COUNTIFS(Bike_Data[Product Name],Bike_Data[[#This Row],[Product Name]])</f>
        <v>25</v>
      </c>
      <c r="L2495">
        <f>_xlfn.RANK.EQ(Bike_Data[[#This Row],[Product Name Count]],Bike_Data[Product Name Count])</f>
        <v>2944</v>
      </c>
      <c r="M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95" t="s">
        <v>77</v>
      </c>
      <c r="O2495" t="s">
        <v>40</v>
      </c>
      <c r="P2495">
        <v>1</v>
      </c>
      <c r="Q2495">
        <v>4999.99</v>
      </c>
      <c r="R2495">
        <v>0.2</v>
      </c>
      <c r="S2495" t="s">
        <v>47</v>
      </c>
      <c r="T2495">
        <v>20</v>
      </c>
      <c r="U2495" t="s">
        <v>44</v>
      </c>
      <c r="V2495" t="s">
        <v>48</v>
      </c>
      <c r="W2495" t="s">
        <v>49</v>
      </c>
      <c r="X2495" t="s">
        <v>50</v>
      </c>
    </row>
    <row r="2496" spans="1:24" hidden="1" x14ac:dyDescent="0.25">
      <c r="A2496">
        <v>1249</v>
      </c>
      <c r="B2496" t="s">
        <v>3455</v>
      </c>
      <c r="C2496" t="s">
        <v>3461</v>
      </c>
      <c r="D2496">
        <v>4</v>
      </c>
      <c r="E2496" t="s">
        <v>23</v>
      </c>
      <c r="F2496" t="s">
        <v>3462</v>
      </c>
      <c r="G2496" t="s">
        <v>44</v>
      </c>
      <c r="H2496" t="s">
        <v>501</v>
      </c>
      <c r="I2496" t="s">
        <v>3463</v>
      </c>
      <c r="J2496" t="s">
        <v>1887</v>
      </c>
      <c r="K2496">
        <f>COUNTIFS(Bike_Data[Product Name],Bike_Data[[#This Row],[Product Name]])</f>
        <v>25</v>
      </c>
      <c r="L2496">
        <f>_xlfn.RANK.EQ(Bike_Data[[#This Row],[Product Name Count]],Bike_Data[Product Name Count])</f>
        <v>2944</v>
      </c>
      <c r="M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496" t="s">
        <v>29</v>
      </c>
      <c r="O2496" t="s">
        <v>40</v>
      </c>
      <c r="P2496">
        <v>1</v>
      </c>
      <c r="Q2496">
        <v>3499.99</v>
      </c>
      <c r="R2496">
        <v>0.05</v>
      </c>
      <c r="S2496" t="s">
        <v>47</v>
      </c>
      <c r="T2496">
        <v>4</v>
      </c>
      <c r="U2496" t="s">
        <v>44</v>
      </c>
      <c r="V2496" t="s">
        <v>48</v>
      </c>
      <c r="W2496" t="s">
        <v>49</v>
      </c>
      <c r="X2496" t="s">
        <v>50</v>
      </c>
    </row>
    <row r="2497" spans="1:24" hidden="1" x14ac:dyDescent="0.25">
      <c r="A2497">
        <v>1249</v>
      </c>
      <c r="B2497" t="s">
        <v>3455</v>
      </c>
      <c r="C2497" t="s">
        <v>3461</v>
      </c>
      <c r="D2497">
        <v>4</v>
      </c>
      <c r="E2497" t="s">
        <v>23</v>
      </c>
      <c r="F2497" t="s">
        <v>3462</v>
      </c>
      <c r="G2497" t="s">
        <v>44</v>
      </c>
      <c r="H2497" t="s">
        <v>501</v>
      </c>
      <c r="I2497" t="s">
        <v>3463</v>
      </c>
      <c r="J2497" t="s">
        <v>2004</v>
      </c>
      <c r="K2497">
        <f>COUNTIFS(Bike_Data[Product Name],Bike_Data[[#This Row],[Product Name]])</f>
        <v>20</v>
      </c>
      <c r="L2497">
        <f>_xlfn.RANK.EQ(Bike_Data[[#This Row],[Product Name Count]],Bike_Data[Product Name Count])</f>
        <v>3563</v>
      </c>
      <c r="M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497" t="s">
        <v>70</v>
      </c>
      <c r="O2497" t="s">
        <v>1861</v>
      </c>
      <c r="P2497">
        <v>1</v>
      </c>
      <c r="Q2497">
        <v>481.99</v>
      </c>
      <c r="R2497">
        <v>0.05</v>
      </c>
      <c r="S2497" t="s">
        <v>47</v>
      </c>
      <c r="T2497">
        <v>26</v>
      </c>
      <c r="U2497" t="s">
        <v>44</v>
      </c>
      <c r="V2497" t="s">
        <v>48</v>
      </c>
      <c r="W2497" t="s">
        <v>49</v>
      </c>
      <c r="X2497" t="s">
        <v>50</v>
      </c>
    </row>
    <row r="2498" spans="1:24" hidden="1" x14ac:dyDescent="0.25">
      <c r="A2498">
        <v>1250</v>
      </c>
      <c r="B2498" t="s">
        <v>3455</v>
      </c>
      <c r="C2498" t="s">
        <v>3458</v>
      </c>
      <c r="D2498">
        <v>4</v>
      </c>
      <c r="E2498" t="s">
        <v>23</v>
      </c>
      <c r="F2498" t="s">
        <v>3464</v>
      </c>
      <c r="G2498" t="s">
        <v>44</v>
      </c>
      <c r="H2498" t="s">
        <v>94</v>
      </c>
      <c r="I2498" t="s">
        <v>3465</v>
      </c>
      <c r="J2498" t="s">
        <v>114</v>
      </c>
      <c r="K2498">
        <f>COUNTIFS(Bike_Data[Product Name],Bike_Data[[#This Row],[Product Name]])</f>
        <v>110</v>
      </c>
      <c r="L2498">
        <f>_xlfn.RANK.EQ(Bike_Data[[#This Row],[Product Name Count]],Bike_Data[Product Name Count])</f>
        <v>752</v>
      </c>
      <c r="M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498" t="s">
        <v>39</v>
      </c>
      <c r="O2498" t="s">
        <v>30</v>
      </c>
      <c r="P2498">
        <v>2</v>
      </c>
      <c r="Q2498">
        <v>469.99</v>
      </c>
      <c r="R2498">
        <v>0.1</v>
      </c>
      <c r="S2498" t="s">
        <v>47</v>
      </c>
      <c r="T2498">
        <v>11</v>
      </c>
      <c r="U2498" t="s">
        <v>44</v>
      </c>
      <c r="V2498" t="s">
        <v>48</v>
      </c>
      <c r="W2498" t="s">
        <v>49</v>
      </c>
      <c r="X2498" t="s">
        <v>50</v>
      </c>
    </row>
    <row r="2499" spans="1:24" hidden="1" x14ac:dyDescent="0.25">
      <c r="A2499">
        <v>1250</v>
      </c>
      <c r="B2499" t="s">
        <v>3455</v>
      </c>
      <c r="C2499" t="s">
        <v>3458</v>
      </c>
      <c r="D2499">
        <v>4</v>
      </c>
      <c r="E2499" t="s">
        <v>23</v>
      </c>
      <c r="F2499" t="s">
        <v>3464</v>
      </c>
      <c r="G2499" t="s">
        <v>44</v>
      </c>
      <c r="H2499" t="s">
        <v>94</v>
      </c>
      <c r="I2499" t="s">
        <v>3465</v>
      </c>
      <c r="J2499" t="s">
        <v>35</v>
      </c>
      <c r="K2499">
        <f>COUNTIFS(Bike_Data[Product Name],Bike_Data[[#This Row],[Product Name]])</f>
        <v>84</v>
      </c>
      <c r="L2499">
        <f>_xlfn.RANK.EQ(Bike_Data[[#This Row],[Product Name Count]],Bike_Data[Product Name Count])</f>
        <v>2086</v>
      </c>
      <c r="M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499" t="s">
        <v>36</v>
      </c>
      <c r="O2499" t="s">
        <v>37</v>
      </c>
      <c r="P2499">
        <v>2</v>
      </c>
      <c r="Q2499">
        <v>599.99</v>
      </c>
      <c r="R2499">
        <v>0.05</v>
      </c>
      <c r="S2499" t="s">
        <v>47</v>
      </c>
      <c r="T2499">
        <v>20</v>
      </c>
      <c r="U2499" t="s">
        <v>44</v>
      </c>
      <c r="V2499" t="s">
        <v>48</v>
      </c>
      <c r="W2499" t="s">
        <v>49</v>
      </c>
      <c r="X2499" t="s">
        <v>50</v>
      </c>
    </row>
    <row r="2500" spans="1:24" hidden="1" x14ac:dyDescent="0.25">
      <c r="A2500">
        <v>1250</v>
      </c>
      <c r="B2500" t="s">
        <v>3455</v>
      </c>
      <c r="C2500" t="s">
        <v>3458</v>
      </c>
      <c r="D2500">
        <v>4</v>
      </c>
      <c r="E2500" t="s">
        <v>23</v>
      </c>
      <c r="F2500" t="s">
        <v>3464</v>
      </c>
      <c r="G2500" t="s">
        <v>44</v>
      </c>
      <c r="H2500" t="s">
        <v>94</v>
      </c>
      <c r="I2500" t="s">
        <v>3465</v>
      </c>
      <c r="J2500" t="s">
        <v>1914</v>
      </c>
      <c r="K2500">
        <f>COUNTIFS(Bike_Data[Product Name],Bike_Data[[#This Row],[Product Name]])</f>
        <v>27</v>
      </c>
      <c r="L2500">
        <f>_xlfn.RANK.EQ(Bike_Data[[#This Row],[Product Name Count]],Bike_Data[Product Name Count])</f>
        <v>2735</v>
      </c>
      <c r="M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00" t="s">
        <v>36</v>
      </c>
      <c r="O2500" t="s">
        <v>1861</v>
      </c>
      <c r="P2500">
        <v>2</v>
      </c>
      <c r="Q2500">
        <v>647.99</v>
      </c>
      <c r="R2500">
        <v>0.05</v>
      </c>
      <c r="S2500" t="s">
        <v>47</v>
      </c>
      <c r="T2500">
        <v>4</v>
      </c>
      <c r="U2500" t="s">
        <v>44</v>
      </c>
      <c r="V2500" t="s">
        <v>48</v>
      </c>
      <c r="W2500" t="s">
        <v>49</v>
      </c>
      <c r="X2500" t="s">
        <v>50</v>
      </c>
    </row>
    <row r="2501" spans="1:24" hidden="1" x14ac:dyDescent="0.25">
      <c r="A2501">
        <v>1250</v>
      </c>
      <c r="B2501" t="s">
        <v>3455</v>
      </c>
      <c r="C2501" t="s">
        <v>3458</v>
      </c>
      <c r="D2501">
        <v>4</v>
      </c>
      <c r="E2501" t="s">
        <v>23</v>
      </c>
      <c r="F2501" t="s">
        <v>3464</v>
      </c>
      <c r="G2501" t="s">
        <v>44</v>
      </c>
      <c r="H2501" t="s">
        <v>94</v>
      </c>
      <c r="I2501" t="s">
        <v>3465</v>
      </c>
      <c r="J2501" t="s">
        <v>2016</v>
      </c>
      <c r="K2501">
        <f>COUNTIFS(Bike_Data[Product Name],Bike_Data[[#This Row],[Product Name]])</f>
        <v>24</v>
      </c>
      <c r="L2501">
        <f>_xlfn.RANK.EQ(Bike_Data[[#This Row],[Product Name Count]],Bike_Data[Product Name Count])</f>
        <v>3069</v>
      </c>
      <c r="M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01" t="s">
        <v>36</v>
      </c>
      <c r="O2501" t="s">
        <v>1861</v>
      </c>
      <c r="P2501">
        <v>2</v>
      </c>
      <c r="Q2501">
        <v>250.99</v>
      </c>
      <c r="R2501">
        <v>0.1</v>
      </c>
      <c r="S2501" t="s">
        <v>47</v>
      </c>
      <c r="T2501">
        <v>22</v>
      </c>
      <c r="U2501" t="s">
        <v>44</v>
      </c>
      <c r="V2501" t="s">
        <v>48</v>
      </c>
      <c r="W2501" t="s">
        <v>49</v>
      </c>
      <c r="X2501" t="s">
        <v>50</v>
      </c>
    </row>
    <row r="2502" spans="1:24" hidden="1" x14ac:dyDescent="0.25">
      <c r="A2502">
        <v>1253</v>
      </c>
      <c r="B2502" t="s">
        <v>3458</v>
      </c>
      <c r="C2502" t="s">
        <v>3469</v>
      </c>
      <c r="D2502">
        <v>4</v>
      </c>
      <c r="E2502" t="s">
        <v>23</v>
      </c>
      <c r="F2502" t="s">
        <v>3472</v>
      </c>
      <c r="G2502" t="s">
        <v>44</v>
      </c>
      <c r="H2502" t="s">
        <v>986</v>
      </c>
      <c r="I2502" t="s">
        <v>3473</v>
      </c>
      <c r="J2502" t="s">
        <v>109</v>
      </c>
      <c r="K2502">
        <f>COUNTIFS(Bike_Data[Product Name],Bike_Data[[#This Row],[Product Name]])</f>
        <v>193</v>
      </c>
      <c r="L2502">
        <f>_xlfn.RANK.EQ(Bike_Data[[#This Row],[Product Name Count]],Bike_Data[Product Name Count])</f>
        <v>1</v>
      </c>
      <c r="M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02" t="s">
        <v>87</v>
      </c>
      <c r="O2502" t="s">
        <v>37</v>
      </c>
      <c r="P2502">
        <v>1</v>
      </c>
      <c r="Q2502">
        <v>269.99</v>
      </c>
      <c r="R2502">
        <v>7.0000000000000007E-2</v>
      </c>
      <c r="S2502" t="s">
        <v>47</v>
      </c>
      <c r="T2502">
        <v>16</v>
      </c>
      <c r="U2502" t="s">
        <v>44</v>
      </c>
      <c r="V2502" t="s">
        <v>48</v>
      </c>
      <c r="W2502" t="s">
        <v>49</v>
      </c>
      <c r="X2502" t="s">
        <v>50</v>
      </c>
    </row>
    <row r="2503" spans="1:24" hidden="1" x14ac:dyDescent="0.25">
      <c r="A2503">
        <v>1253</v>
      </c>
      <c r="B2503" t="s">
        <v>3458</v>
      </c>
      <c r="C2503" t="s">
        <v>3469</v>
      </c>
      <c r="D2503">
        <v>4</v>
      </c>
      <c r="E2503" t="s">
        <v>23</v>
      </c>
      <c r="F2503" t="s">
        <v>3472</v>
      </c>
      <c r="G2503" t="s">
        <v>44</v>
      </c>
      <c r="H2503" t="s">
        <v>986</v>
      </c>
      <c r="I2503" t="s">
        <v>3473</v>
      </c>
      <c r="J2503" t="s">
        <v>132</v>
      </c>
      <c r="K2503">
        <f>COUNTIFS(Bike_Data[Product Name],Bike_Data[[#This Row],[Product Name]])</f>
        <v>98</v>
      </c>
      <c r="L2503">
        <f>_xlfn.RANK.EQ(Bike_Data[[#This Row],[Product Name Count]],Bike_Data[Product Name Count])</f>
        <v>1164</v>
      </c>
      <c r="M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03" t="s">
        <v>70</v>
      </c>
      <c r="O2503" t="s">
        <v>37</v>
      </c>
      <c r="P2503">
        <v>2</v>
      </c>
      <c r="Q2503">
        <v>499.99</v>
      </c>
      <c r="R2503">
        <v>0.1</v>
      </c>
      <c r="S2503" t="s">
        <v>47</v>
      </c>
      <c r="T2503">
        <v>18</v>
      </c>
      <c r="U2503" t="s">
        <v>44</v>
      </c>
      <c r="V2503" t="s">
        <v>48</v>
      </c>
      <c r="W2503" t="s">
        <v>49</v>
      </c>
      <c r="X2503" t="s">
        <v>50</v>
      </c>
    </row>
    <row r="2504" spans="1:24" hidden="1" x14ac:dyDescent="0.25">
      <c r="A2504">
        <v>1253</v>
      </c>
      <c r="B2504" t="s">
        <v>3458</v>
      </c>
      <c r="C2504" t="s">
        <v>3469</v>
      </c>
      <c r="D2504">
        <v>4</v>
      </c>
      <c r="E2504" t="s">
        <v>23</v>
      </c>
      <c r="F2504" t="s">
        <v>3472</v>
      </c>
      <c r="G2504" t="s">
        <v>44</v>
      </c>
      <c r="H2504" t="s">
        <v>986</v>
      </c>
      <c r="I2504" t="s">
        <v>3473</v>
      </c>
      <c r="J2504" t="s">
        <v>1932</v>
      </c>
      <c r="K2504">
        <f>COUNTIFS(Bike_Data[Product Name],Bike_Data[[#This Row],[Product Name]])</f>
        <v>23</v>
      </c>
      <c r="L2504">
        <f>_xlfn.RANK.EQ(Bike_Data[[#This Row],[Product Name Count]],Bike_Data[Product Name Count])</f>
        <v>3237</v>
      </c>
      <c r="M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04" t="s">
        <v>87</v>
      </c>
      <c r="O2504" t="s">
        <v>40</v>
      </c>
      <c r="P2504">
        <v>1</v>
      </c>
      <c r="Q2504">
        <v>189.99</v>
      </c>
      <c r="R2504">
        <v>0.2</v>
      </c>
      <c r="S2504" t="s">
        <v>47</v>
      </c>
      <c r="T2504">
        <v>8</v>
      </c>
      <c r="U2504" t="s">
        <v>44</v>
      </c>
      <c r="V2504" t="s">
        <v>48</v>
      </c>
      <c r="W2504" t="s">
        <v>49</v>
      </c>
      <c r="X2504" t="s">
        <v>50</v>
      </c>
    </row>
    <row r="2505" spans="1:24" hidden="1" x14ac:dyDescent="0.25">
      <c r="A2505">
        <v>1254</v>
      </c>
      <c r="B2505" t="s">
        <v>3458</v>
      </c>
      <c r="C2505" t="s">
        <v>3466</v>
      </c>
      <c r="D2505">
        <v>4</v>
      </c>
      <c r="E2505" t="s">
        <v>23</v>
      </c>
      <c r="F2505" t="s">
        <v>3474</v>
      </c>
      <c r="G2505" t="s">
        <v>44</v>
      </c>
      <c r="H2505" t="s">
        <v>399</v>
      </c>
      <c r="I2505" t="s">
        <v>3475</v>
      </c>
      <c r="J2505" t="s">
        <v>2030</v>
      </c>
      <c r="K2505">
        <f>COUNTIFS(Bike_Data[Product Name],Bike_Data[[#This Row],[Product Name]])</f>
        <v>28</v>
      </c>
      <c r="L2505">
        <f>_xlfn.RANK.EQ(Bike_Data[[#This Row],[Product Name Count]],Bike_Data[Product Name Count])</f>
        <v>2595</v>
      </c>
      <c r="M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05" t="s">
        <v>87</v>
      </c>
      <c r="O2505" t="s">
        <v>40</v>
      </c>
      <c r="P2505">
        <v>1</v>
      </c>
      <c r="Q2505">
        <v>349.99</v>
      </c>
      <c r="R2505">
        <v>0.2</v>
      </c>
      <c r="S2505" t="s">
        <v>47</v>
      </c>
      <c r="T2505">
        <v>0</v>
      </c>
      <c r="U2505" t="s">
        <v>44</v>
      </c>
      <c r="V2505" t="s">
        <v>48</v>
      </c>
      <c r="W2505" t="s">
        <v>49</v>
      </c>
      <c r="X2505" t="s">
        <v>55</v>
      </c>
    </row>
    <row r="2506" spans="1:24" hidden="1" x14ac:dyDescent="0.25">
      <c r="A2506">
        <v>1254</v>
      </c>
      <c r="B2506" t="s">
        <v>3458</v>
      </c>
      <c r="C2506" t="s">
        <v>3466</v>
      </c>
      <c r="D2506">
        <v>4</v>
      </c>
      <c r="E2506" t="s">
        <v>23</v>
      </c>
      <c r="F2506" t="s">
        <v>3474</v>
      </c>
      <c r="G2506" t="s">
        <v>44</v>
      </c>
      <c r="H2506" t="s">
        <v>399</v>
      </c>
      <c r="I2506" t="s">
        <v>3475</v>
      </c>
      <c r="J2506" t="s">
        <v>1931</v>
      </c>
      <c r="K2506">
        <f>COUNTIFS(Bike_Data[Product Name],Bike_Data[[#This Row],[Product Name]])</f>
        <v>14</v>
      </c>
      <c r="L2506">
        <f>_xlfn.RANK.EQ(Bike_Data[[#This Row],[Product Name Count]],Bike_Data[Product Name Count])</f>
        <v>4078</v>
      </c>
      <c r="M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06" t="s">
        <v>36</v>
      </c>
      <c r="O2506" t="s">
        <v>1861</v>
      </c>
      <c r="P2506">
        <v>1</v>
      </c>
      <c r="Q2506">
        <v>761.99</v>
      </c>
      <c r="R2506">
        <v>0.2</v>
      </c>
      <c r="S2506" t="s">
        <v>47</v>
      </c>
      <c r="T2506">
        <v>27</v>
      </c>
      <c r="U2506" t="s">
        <v>44</v>
      </c>
      <c r="V2506" t="s">
        <v>48</v>
      </c>
      <c r="W2506" t="s">
        <v>49</v>
      </c>
      <c r="X2506" t="s">
        <v>55</v>
      </c>
    </row>
    <row r="2507" spans="1:24" hidden="1" x14ac:dyDescent="0.25">
      <c r="A2507">
        <v>1255</v>
      </c>
      <c r="B2507" t="s">
        <v>3466</v>
      </c>
      <c r="C2507" t="s">
        <v>3469</v>
      </c>
      <c r="D2507">
        <v>4</v>
      </c>
      <c r="E2507" t="s">
        <v>23</v>
      </c>
      <c r="F2507" t="s">
        <v>3476</v>
      </c>
      <c r="G2507" t="s">
        <v>44</v>
      </c>
      <c r="H2507" t="s">
        <v>1149</v>
      </c>
      <c r="I2507" t="s">
        <v>3477</v>
      </c>
      <c r="J2507" t="s">
        <v>42</v>
      </c>
      <c r="K2507">
        <f>COUNTIFS(Bike_Data[Product Name],Bike_Data[[#This Row],[Product Name]])</f>
        <v>185</v>
      </c>
      <c r="L2507">
        <f>_xlfn.RANK.EQ(Bike_Data[[#This Row],[Product Name Count]],Bike_Data[Product Name Count])</f>
        <v>387</v>
      </c>
      <c r="M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07" t="s">
        <v>70</v>
      </c>
      <c r="O2507" t="s">
        <v>37</v>
      </c>
      <c r="P2507">
        <v>2</v>
      </c>
      <c r="Q2507">
        <v>599.99</v>
      </c>
      <c r="R2507">
        <v>0.05</v>
      </c>
      <c r="S2507" t="s">
        <v>47</v>
      </c>
      <c r="T2507">
        <v>2</v>
      </c>
      <c r="U2507" t="s">
        <v>44</v>
      </c>
      <c r="V2507" t="s">
        <v>48</v>
      </c>
      <c r="W2507" t="s">
        <v>49</v>
      </c>
      <c r="X2507" t="s">
        <v>50</v>
      </c>
    </row>
    <row r="2508" spans="1:24" hidden="1" x14ac:dyDescent="0.25">
      <c r="A2508">
        <v>1255</v>
      </c>
      <c r="B2508" t="s">
        <v>3466</v>
      </c>
      <c r="C2508" t="s">
        <v>3469</v>
      </c>
      <c r="D2508">
        <v>4</v>
      </c>
      <c r="E2508" t="s">
        <v>23</v>
      </c>
      <c r="F2508" t="s">
        <v>3476</v>
      </c>
      <c r="G2508" t="s">
        <v>44</v>
      </c>
      <c r="H2508" t="s">
        <v>1149</v>
      </c>
      <c r="I2508" t="s">
        <v>3477</v>
      </c>
      <c r="J2508" t="s">
        <v>86</v>
      </c>
      <c r="K2508">
        <f>COUNTIFS(Bike_Data[Product Name],Bike_Data[[#This Row],[Product Name]])</f>
        <v>180</v>
      </c>
      <c r="L2508">
        <f>_xlfn.RANK.EQ(Bike_Data[[#This Row],[Product Name Count]],Bike_Data[Product Name Count])</f>
        <v>572</v>
      </c>
      <c r="M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08" t="s">
        <v>36</v>
      </c>
      <c r="O2508" t="s">
        <v>37</v>
      </c>
      <c r="P2508">
        <v>2</v>
      </c>
      <c r="Q2508">
        <v>269.99</v>
      </c>
      <c r="R2508">
        <v>0.2</v>
      </c>
      <c r="S2508" t="s">
        <v>47</v>
      </c>
      <c r="T2508">
        <v>18</v>
      </c>
      <c r="U2508" t="s">
        <v>44</v>
      </c>
      <c r="V2508" t="s">
        <v>48</v>
      </c>
      <c r="W2508" t="s">
        <v>49</v>
      </c>
      <c r="X2508" t="s">
        <v>50</v>
      </c>
    </row>
    <row r="2509" spans="1:24" hidden="1" x14ac:dyDescent="0.25">
      <c r="A2509">
        <v>1255</v>
      </c>
      <c r="B2509" t="s">
        <v>3466</v>
      </c>
      <c r="C2509" t="s">
        <v>3469</v>
      </c>
      <c r="D2509">
        <v>4</v>
      </c>
      <c r="E2509" t="s">
        <v>23</v>
      </c>
      <c r="F2509" t="s">
        <v>3476</v>
      </c>
      <c r="G2509" t="s">
        <v>44</v>
      </c>
      <c r="H2509" t="s">
        <v>1149</v>
      </c>
      <c r="I2509" t="s">
        <v>3477</v>
      </c>
      <c r="J2509" t="s">
        <v>1930</v>
      </c>
      <c r="K2509">
        <f>COUNTIFS(Bike_Data[Product Name],Bike_Data[[#This Row],[Product Name]])</f>
        <v>25</v>
      </c>
      <c r="L2509">
        <f>_xlfn.RANK.EQ(Bike_Data[[#This Row],[Product Name Count]],Bike_Data[Product Name Count])</f>
        <v>2944</v>
      </c>
      <c r="M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09" t="s">
        <v>39</v>
      </c>
      <c r="O2509" t="s">
        <v>40</v>
      </c>
      <c r="P2509">
        <v>2</v>
      </c>
      <c r="Q2509">
        <v>5299.99</v>
      </c>
      <c r="R2509">
        <v>0.2</v>
      </c>
      <c r="S2509" t="s">
        <v>47</v>
      </c>
      <c r="T2509">
        <v>2</v>
      </c>
      <c r="U2509" t="s">
        <v>44</v>
      </c>
      <c r="V2509" t="s">
        <v>48</v>
      </c>
      <c r="W2509" t="s">
        <v>49</v>
      </c>
      <c r="X2509" t="s">
        <v>50</v>
      </c>
    </row>
    <row r="2510" spans="1:24" hidden="1" x14ac:dyDescent="0.25">
      <c r="A2510">
        <v>1255</v>
      </c>
      <c r="B2510" t="s">
        <v>3466</v>
      </c>
      <c r="C2510" t="s">
        <v>3469</v>
      </c>
      <c r="D2510">
        <v>4</v>
      </c>
      <c r="E2510" t="s">
        <v>23</v>
      </c>
      <c r="F2510" t="s">
        <v>3476</v>
      </c>
      <c r="G2510" t="s">
        <v>44</v>
      </c>
      <c r="H2510" t="s">
        <v>1149</v>
      </c>
      <c r="I2510" t="s">
        <v>3477</v>
      </c>
      <c r="J2510" t="s">
        <v>2042</v>
      </c>
      <c r="K2510">
        <f>COUNTIFS(Bike_Data[Product Name],Bike_Data[[#This Row],[Product Name]])</f>
        <v>23</v>
      </c>
      <c r="L2510">
        <f>_xlfn.RANK.EQ(Bike_Data[[#This Row],[Product Name Count]],Bike_Data[Product Name Count])</f>
        <v>3237</v>
      </c>
      <c r="M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0" t="s">
        <v>36</v>
      </c>
      <c r="O2510" t="s">
        <v>37</v>
      </c>
      <c r="P2510">
        <v>1</v>
      </c>
      <c r="Q2510">
        <v>659.99</v>
      </c>
      <c r="R2510">
        <v>0.05</v>
      </c>
      <c r="S2510" t="s">
        <v>47</v>
      </c>
      <c r="T2510">
        <v>4</v>
      </c>
      <c r="U2510" t="s">
        <v>44</v>
      </c>
      <c r="V2510" t="s">
        <v>48</v>
      </c>
      <c r="W2510" t="s">
        <v>49</v>
      </c>
      <c r="X2510" t="s">
        <v>50</v>
      </c>
    </row>
    <row r="2511" spans="1:24" hidden="1" x14ac:dyDescent="0.25">
      <c r="A2511">
        <v>1255</v>
      </c>
      <c r="B2511" t="s">
        <v>3466</v>
      </c>
      <c r="C2511" t="s">
        <v>3469</v>
      </c>
      <c r="D2511">
        <v>4</v>
      </c>
      <c r="E2511" t="s">
        <v>23</v>
      </c>
      <c r="F2511" t="s">
        <v>3476</v>
      </c>
      <c r="G2511" t="s">
        <v>44</v>
      </c>
      <c r="H2511" t="s">
        <v>1149</v>
      </c>
      <c r="I2511" t="s">
        <v>3477</v>
      </c>
      <c r="J2511" t="s">
        <v>1866</v>
      </c>
      <c r="K2511">
        <f>COUNTIFS(Bike_Data[Product Name],Bike_Data[[#This Row],[Product Name]])</f>
        <v>17</v>
      </c>
      <c r="L2511">
        <f>_xlfn.RANK.EQ(Bike_Data[[#This Row],[Product Name Count]],Bike_Data[Product Name Count])</f>
        <v>3886</v>
      </c>
      <c r="M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11" t="s">
        <v>1867</v>
      </c>
      <c r="O2511" t="s">
        <v>30</v>
      </c>
      <c r="P2511">
        <v>1</v>
      </c>
      <c r="Q2511">
        <v>749.99</v>
      </c>
      <c r="R2511">
        <v>0.05</v>
      </c>
      <c r="S2511" t="s">
        <v>47</v>
      </c>
      <c r="T2511">
        <v>19</v>
      </c>
      <c r="U2511" t="s">
        <v>44</v>
      </c>
      <c r="V2511" t="s">
        <v>48</v>
      </c>
      <c r="W2511" t="s">
        <v>49</v>
      </c>
      <c r="X2511" t="s">
        <v>50</v>
      </c>
    </row>
    <row r="2512" spans="1:24" hidden="1" x14ac:dyDescent="0.25">
      <c r="A2512">
        <v>1256</v>
      </c>
      <c r="B2512" t="s">
        <v>3466</v>
      </c>
      <c r="C2512" t="s">
        <v>3478</v>
      </c>
      <c r="D2512">
        <v>4</v>
      </c>
      <c r="E2512" t="s">
        <v>23</v>
      </c>
      <c r="F2512" t="s">
        <v>3479</v>
      </c>
      <c r="G2512" t="s">
        <v>44</v>
      </c>
      <c r="H2512" t="s">
        <v>1976</v>
      </c>
      <c r="I2512" t="s">
        <v>3480</v>
      </c>
      <c r="J2512" t="s">
        <v>2104</v>
      </c>
      <c r="K2512">
        <f>COUNTIFS(Bike_Data[Product Name],Bike_Data[[#This Row],[Product Name]])</f>
        <v>28</v>
      </c>
      <c r="L2512">
        <f>_xlfn.RANK.EQ(Bike_Data[[#This Row],[Product Name Count]],Bike_Data[Product Name Count])</f>
        <v>2595</v>
      </c>
      <c r="M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2" t="s">
        <v>87</v>
      </c>
      <c r="O2512" t="s">
        <v>37</v>
      </c>
      <c r="P2512">
        <v>1</v>
      </c>
      <c r="Q2512">
        <v>489.99</v>
      </c>
      <c r="R2512">
        <v>0.1</v>
      </c>
      <c r="S2512" t="s">
        <v>47</v>
      </c>
      <c r="T2512">
        <v>12</v>
      </c>
      <c r="U2512" t="s">
        <v>44</v>
      </c>
      <c r="V2512" t="s">
        <v>48</v>
      </c>
      <c r="W2512" t="s">
        <v>49</v>
      </c>
      <c r="X2512" t="s">
        <v>50</v>
      </c>
    </row>
    <row r="2513" spans="1:24" hidden="1" x14ac:dyDescent="0.25">
      <c r="A2513">
        <v>1256</v>
      </c>
      <c r="B2513" t="s">
        <v>3466</v>
      </c>
      <c r="C2513" t="s">
        <v>3478</v>
      </c>
      <c r="D2513">
        <v>4</v>
      </c>
      <c r="E2513" t="s">
        <v>23</v>
      </c>
      <c r="F2513" t="s">
        <v>3479</v>
      </c>
      <c r="G2513" t="s">
        <v>44</v>
      </c>
      <c r="H2513" t="s">
        <v>1976</v>
      </c>
      <c r="I2513" t="s">
        <v>3480</v>
      </c>
      <c r="J2513" t="s">
        <v>2129</v>
      </c>
      <c r="K2513">
        <f>COUNTIFS(Bike_Data[Product Name],Bike_Data[[#This Row],[Product Name]])</f>
        <v>16</v>
      </c>
      <c r="L2513">
        <f>_xlfn.RANK.EQ(Bike_Data[[#This Row],[Product Name Count]],Bike_Data[Product Name Count])</f>
        <v>3937</v>
      </c>
      <c r="M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13" t="s">
        <v>39</v>
      </c>
      <c r="O2513" t="s">
        <v>1857</v>
      </c>
      <c r="P2513">
        <v>2</v>
      </c>
      <c r="Q2513">
        <v>539.99</v>
      </c>
      <c r="R2513">
        <v>0.2</v>
      </c>
      <c r="S2513" t="s">
        <v>47</v>
      </c>
      <c r="T2513">
        <v>24</v>
      </c>
      <c r="U2513" t="s">
        <v>44</v>
      </c>
      <c r="V2513" t="s">
        <v>48</v>
      </c>
      <c r="W2513" t="s">
        <v>49</v>
      </c>
      <c r="X2513" t="s">
        <v>50</v>
      </c>
    </row>
    <row r="2514" spans="1:24" hidden="1" x14ac:dyDescent="0.25">
      <c r="A2514">
        <v>1257</v>
      </c>
      <c r="B2514" t="s">
        <v>3466</v>
      </c>
      <c r="C2514" t="s">
        <v>3461</v>
      </c>
      <c r="D2514">
        <v>4</v>
      </c>
      <c r="E2514" t="s">
        <v>23</v>
      </c>
      <c r="F2514" t="s">
        <v>3481</v>
      </c>
      <c r="G2514" t="s">
        <v>44</v>
      </c>
      <c r="H2514" t="s">
        <v>271</v>
      </c>
      <c r="I2514" t="s">
        <v>3482</v>
      </c>
      <c r="J2514" t="s">
        <v>41</v>
      </c>
      <c r="K2514">
        <f>COUNTIFS(Bike_Data[Product Name],Bike_Data[[#This Row],[Product Name]])</f>
        <v>97</v>
      </c>
      <c r="L2514">
        <f>_xlfn.RANK.EQ(Bike_Data[[#This Row],[Product Name Count]],Bike_Data[Product Name Count])</f>
        <v>1262</v>
      </c>
      <c r="M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14" t="s">
        <v>39</v>
      </c>
      <c r="O2514" t="s">
        <v>40</v>
      </c>
      <c r="P2514">
        <v>1</v>
      </c>
      <c r="Q2514">
        <v>2899.99</v>
      </c>
      <c r="R2514">
        <v>0.1</v>
      </c>
      <c r="S2514" t="s">
        <v>47</v>
      </c>
      <c r="T2514">
        <v>2</v>
      </c>
      <c r="U2514" t="s">
        <v>44</v>
      </c>
      <c r="V2514" t="s">
        <v>48</v>
      </c>
      <c r="W2514" t="s">
        <v>49</v>
      </c>
      <c r="X2514" t="s">
        <v>55</v>
      </c>
    </row>
    <row r="2515" spans="1:24" hidden="1" x14ac:dyDescent="0.25">
      <c r="A2515">
        <v>1257</v>
      </c>
      <c r="B2515" t="s">
        <v>3466</v>
      </c>
      <c r="C2515" t="s">
        <v>3461</v>
      </c>
      <c r="D2515">
        <v>4</v>
      </c>
      <c r="E2515" t="s">
        <v>23</v>
      </c>
      <c r="F2515" t="s">
        <v>3481</v>
      </c>
      <c r="G2515" t="s">
        <v>44</v>
      </c>
      <c r="H2515" t="s">
        <v>271</v>
      </c>
      <c r="I2515" t="s">
        <v>3482</v>
      </c>
      <c r="J2515" t="s">
        <v>68</v>
      </c>
      <c r="K2515">
        <f>COUNTIFS(Bike_Data[Product Name],Bike_Data[[#This Row],[Product Name]])</f>
        <v>91</v>
      </c>
      <c r="L2515">
        <f>_xlfn.RANK.EQ(Bike_Data[[#This Row],[Product Name Count]],Bike_Data[Product Name Count])</f>
        <v>1553</v>
      </c>
      <c r="M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15" t="s">
        <v>36</v>
      </c>
      <c r="O2515" t="s">
        <v>69</v>
      </c>
      <c r="P2515">
        <v>2</v>
      </c>
      <c r="Q2515">
        <v>429</v>
      </c>
      <c r="R2515">
        <v>0.1</v>
      </c>
      <c r="S2515" t="s">
        <v>47</v>
      </c>
      <c r="T2515">
        <v>3</v>
      </c>
      <c r="U2515" t="s">
        <v>44</v>
      </c>
      <c r="V2515" t="s">
        <v>48</v>
      </c>
      <c r="W2515" t="s">
        <v>49</v>
      </c>
      <c r="X2515" t="s">
        <v>55</v>
      </c>
    </row>
    <row r="2516" spans="1:24" hidden="1" x14ac:dyDescent="0.25">
      <c r="A2516">
        <v>1257</v>
      </c>
      <c r="B2516" t="s">
        <v>3466</v>
      </c>
      <c r="C2516" t="s">
        <v>3461</v>
      </c>
      <c r="D2516">
        <v>4</v>
      </c>
      <c r="E2516" t="s">
        <v>23</v>
      </c>
      <c r="F2516" t="s">
        <v>3481</v>
      </c>
      <c r="G2516" t="s">
        <v>44</v>
      </c>
      <c r="H2516" t="s">
        <v>271</v>
      </c>
      <c r="I2516" t="s">
        <v>3482</v>
      </c>
      <c r="J2516" t="s">
        <v>1874</v>
      </c>
      <c r="K2516">
        <f>COUNTIFS(Bike_Data[Product Name],Bike_Data[[#This Row],[Product Name]])</f>
        <v>25</v>
      </c>
      <c r="L2516">
        <f>_xlfn.RANK.EQ(Bike_Data[[#This Row],[Product Name Count]],Bike_Data[Product Name Count])</f>
        <v>2944</v>
      </c>
      <c r="M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6" t="s">
        <v>77</v>
      </c>
      <c r="O2516" t="s">
        <v>40</v>
      </c>
      <c r="P2516">
        <v>1</v>
      </c>
      <c r="Q2516">
        <v>4999.99</v>
      </c>
      <c r="R2516">
        <v>0.05</v>
      </c>
      <c r="S2516" t="s">
        <v>47</v>
      </c>
      <c r="T2516">
        <v>20</v>
      </c>
      <c r="U2516" t="s">
        <v>44</v>
      </c>
      <c r="V2516" t="s">
        <v>48</v>
      </c>
      <c r="W2516" t="s">
        <v>49</v>
      </c>
      <c r="X2516" t="s">
        <v>55</v>
      </c>
    </row>
    <row r="2517" spans="1:24" hidden="1" x14ac:dyDescent="0.25">
      <c r="A2517">
        <v>1257</v>
      </c>
      <c r="B2517" t="s">
        <v>3466</v>
      </c>
      <c r="C2517" t="s">
        <v>3461</v>
      </c>
      <c r="D2517">
        <v>4</v>
      </c>
      <c r="E2517" t="s">
        <v>23</v>
      </c>
      <c r="F2517" t="s">
        <v>3481</v>
      </c>
      <c r="G2517" t="s">
        <v>44</v>
      </c>
      <c r="H2517" t="s">
        <v>271</v>
      </c>
      <c r="I2517" t="s">
        <v>3482</v>
      </c>
      <c r="J2517" t="s">
        <v>1973</v>
      </c>
      <c r="K2517">
        <f>COUNTIFS(Bike_Data[Product Name],Bike_Data[[#This Row],[Product Name]])</f>
        <v>24</v>
      </c>
      <c r="L2517">
        <f>_xlfn.RANK.EQ(Bike_Data[[#This Row],[Product Name Count]],Bike_Data[Product Name Count])</f>
        <v>3069</v>
      </c>
      <c r="M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7" t="s">
        <v>39</v>
      </c>
      <c r="O2517" t="s">
        <v>1857</v>
      </c>
      <c r="P2517">
        <v>1</v>
      </c>
      <c r="Q2517">
        <v>1469.99</v>
      </c>
      <c r="R2517">
        <v>0.05</v>
      </c>
      <c r="S2517" t="s">
        <v>47</v>
      </c>
      <c r="T2517">
        <v>6</v>
      </c>
      <c r="U2517" t="s">
        <v>44</v>
      </c>
      <c r="V2517" t="s">
        <v>48</v>
      </c>
      <c r="W2517" t="s">
        <v>49</v>
      </c>
      <c r="X2517" t="s">
        <v>55</v>
      </c>
    </row>
    <row r="2518" spans="1:24" hidden="1" x14ac:dyDescent="0.25">
      <c r="A2518">
        <v>1257</v>
      </c>
      <c r="B2518" t="s">
        <v>3466</v>
      </c>
      <c r="C2518" t="s">
        <v>3461</v>
      </c>
      <c r="D2518">
        <v>4</v>
      </c>
      <c r="E2518" t="s">
        <v>23</v>
      </c>
      <c r="F2518" t="s">
        <v>3481</v>
      </c>
      <c r="G2518" t="s">
        <v>44</v>
      </c>
      <c r="H2518" t="s">
        <v>271</v>
      </c>
      <c r="I2518" t="s">
        <v>3482</v>
      </c>
      <c r="J2518" t="s">
        <v>1881</v>
      </c>
      <c r="K2518">
        <f>COUNTIFS(Bike_Data[Product Name],Bike_Data[[#This Row],[Product Name]])</f>
        <v>22</v>
      </c>
      <c r="L2518">
        <f>_xlfn.RANK.EQ(Bike_Data[[#This Row],[Product Name Count]],Bike_Data[Product Name Count])</f>
        <v>3283</v>
      </c>
      <c r="M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8" t="s">
        <v>39</v>
      </c>
      <c r="O2518" t="s">
        <v>30</v>
      </c>
      <c r="P2518">
        <v>2</v>
      </c>
      <c r="Q2518">
        <v>999.99</v>
      </c>
      <c r="R2518">
        <v>0.05</v>
      </c>
      <c r="S2518" t="s">
        <v>47</v>
      </c>
      <c r="T2518">
        <v>17</v>
      </c>
      <c r="U2518" t="s">
        <v>44</v>
      </c>
      <c r="V2518" t="s">
        <v>48</v>
      </c>
      <c r="W2518" t="s">
        <v>49</v>
      </c>
      <c r="X2518" t="s">
        <v>55</v>
      </c>
    </row>
    <row r="2519" spans="1:24" hidden="1" x14ac:dyDescent="0.25">
      <c r="A2519">
        <v>1258</v>
      </c>
      <c r="B2519" t="s">
        <v>3461</v>
      </c>
      <c r="C2519" t="s">
        <v>3478</v>
      </c>
      <c r="D2519">
        <v>4</v>
      </c>
      <c r="E2519" t="s">
        <v>23</v>
      </c>
      <c r="F2519" t="s">
        <v>3483</v>
      </c>
      <c r="G2519" t="s">
        <v>44</v>
      </c>
      <c r="H2519" t="s">
        <v>606</v>
      </c>
      <c r="I2519" t="s">
        <v>3484</v>
      </c>
      <c r="J2519" t="s">
        <v>1900</v>
      </c>
      <c r="K2519">
        <f>COUNTIFS(Bike_Data[Product Name],Bike_Data[[#This Row],[Product Name]])</f>
        <v>24</v>
      </c>
      <c r="L2519">
        <f>_xlfn.RANK.EQ(Bike_Data[[#This Row],[Product Name Count]],Bike_Data[Product Name Count])</f>
        <v>3069</v>
      </c>
      <c r="M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19" t="s">
        <v>87</v>
      </c>
      <c r="O2519" t="s">
        <v>37</v>
      </c>
      <c r="P2519">
        <v>2</v>
      </c>
      <c r="Q2519">
        <v>299.99</v>
      </c>
      <c r="R2519">
        <v>0.05</v>
      </c>
      <c r="S2519" t="s">
        <v>47</v>
      </c>
      <c r="T2519">
        <v>24</v>
      </c>
      <c r="U2519" t="s">
        <v>44</v>
      </c>
      <c r="V2519" t="s">
        <v>48</v>
      </c>
      <c r="W2519" t="s">
        <v>49</v>
      </c>
      <c r="X2519" t="s">
        <v>55</v>
      </c>
    </row>
    <row r="2520" spans="1:24" hidden="1" x14ac:dyDescent="0.25">
      <c r="A2520">
        <v>1258</v>
      </c>
      <c r="B2520" t="s">
        <v>3461</v>
      </c>
      <c r="C2520" t="s">
        <v>3478</v>
      </c>
      <c r="D2520">
        <v>4</v>
      </c>
      <c r="E2520" t="s">
        <v>23</v>
      </c>
      <c r="F2520" t="s">
        <v>3483</v>
      </c>
      <c r="G2520" t="s">
        <v>44</v>
      </c>
      <c r="H2520" t="s">
        <v>606</v>
      </c>
      <c r="I2520" t="s">
        <v>3484</v>
      </c>
      <c r="J2520" t="s">
        <v>1920</v>
      </c>
      <c r="K2520">
        <f>COUNTIFS(Bike_Data[Product Name],Bike_Data[[#This Row],[Product Name]])</f>
        <v>19</v>
      </c>
      <c r="L2520">
        <f>_xlfn.RANK.EQ(Bike_Data[[#This Row],[Product Name Count]],Bike_Data[Product Name Count])</f>
        <v>3683</v>
      </c>
      <c r="M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20" t="s">
        <v>87</v>
      </c>
      <c r="O2520" t="s">
        <v>1857</v>
      </c>
      <c r="P2520">
        <v>2</v>
      </c>
      <c r="Q2520">
        <v>249.99</v>
      </c>
      <c r="R2520">
        <v>0.1</v>
      </c>
      <c r="S2520" t="s">
        <v>47</v>
      </c>
      <c r="T2520">
        <v>2</v>
      </c>
      <c r="U2520" t="s">
        <v>44</v>
      </c>
      <c r="V2520" t="s">
        <v>48</v>
      </c>
      <c r="W2520" t="s">
        <v>49</v>
      </c>
      <c r="X2520" t="s">
        <v>55</v>
      </c>
    </row>
    <row r="2521" spans="1:24" hidden="1" x14ac:dyDescent="0.25">
      <c r="A2521">
        <v>1259</v>
      </c>
      <c r="B2521" t="s">
        <v>3469</v>
      </c>
      <c r="C2521" t="s">
        <v>311</v>
      </c>
      <c r="D2521">
        <v>3</v>
      </c>
      <c r="E2521" t="s">
        <v>312</v>
      </c>
      <c r="F2521" t="s">
        <v>2093</v>
      </c>
      <c r="G2521" t="s">
        <v>44</v>
      </c>
      <c r="H2521" t="s">
        <v>1149</v>
      </c>
      <c r="I2521" t="s">
        <v>2094</v>
      </c>
      <c r="J2521" t="s">
        <v>165</v>
      </c>
      <c r="K2521">
        <f>COUNTIFS(Bike_Data[Product Name],Bike_Data[[#This Row],[Product Name]])</f>
        <v>78</v>
      </c>
      <c r="L2521">
        <f>_xlfn.RANK.EQ(Bike_Data[[#This Row],[Product Name Count]],Bike_Data[Product Name Count])</f>
        <v>2170</v>
      </c>
      <c r="M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21" t="s">
        <v>36</v>
      </c>
      <c r="O2521" t="s">
        <v>69</v>
      </c>
      <c r="P2521">
        <v>1</v>
      </c>
      <c r="Q2521">
        <v>449</v>
      </c>
      <c r="R2521">
        <v>0.2</v>
      </c>
      <c r="S2521" t="s">
        <v>47</v>
      </c>
      <c r="T2521">
        <v>15</v>
      </c>
      <c r="U2521" t="s">
        <v>44</v>
      </c>
      <c r="V2521" t="s">
        <v>48</v>
      </c>
      <c r="W2521" t="s">
        <v>49</v>
      </c>
      <c r="X2521" t="s">
        <v>55</v>
      </c>
    </row>
    <row r="2522" spans="1:24" hidden="1" x14ac:dyDescent="0.25">
      <c r="A2522">
        <v>1259</v>
      </c>
      <c r="B2522" t="s">
        <v>3469</v>
      </c>
      <c r="C2522" t="s">
        <v>311</v>
      </c>
      <c r="D2522">
        <v>3</v>
      </c>
      <c r="E2522" t="s">
        <v>312</v>
      </c>
      <c r="F2522" t="s">
        <v>2093</v>
      </c>
      <c r="G2522" t="s">
        <v>44</v>
      </c>
      <c r="H2522" t="s">
        <v>1149</v>
      </c>
      <c r="I2522" t="s">
        <v>2094</v>
      </c>
      <c r="J2522" t="s">
        <v>2045</v>
      </c>
      <c r="K2522">
        <f>COUNTIFS(Bike_Data[Product Name],Bike_Data[[#This Row],[Product Name]])</f>
        <v>24</v>
      </c>
      <c r="L2522">
        <f>_xlfn.RANK.EQ(Bike_Data[[#This Row],[Product Name Count]],Bike_Data[Product Name Count])</f>
        <v>3069</v>
      </c>
      <c r="M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2" t="s">
        <v>77</v>
      </c>
      <c r="O2522" t="s">
        <v>1861</v>
      </c>
      <c r="P2522">
        <v>1</v>
      </c>
      <c r="Q2522">
        <v>1559.99</v>
      </c>
      <c r="R2522">
        <v>0.1</v>
      </c>
      <c r="S2522" t="s">
        <v>47</v>
      </c>
      <c r="T2522">
        <v>1</v>
      </c>
      <c r="U2522" t="s">
        <v>44</v>
      </c>
      <c r="V2522" t="s">
        <v>48</v>
      </c>
      <c r="W2522" t="s">
        <v>49</v>
      </c>
      <c r="X2522" t="s">
        <v>55</v>
      </c>
    </row>
    <row r="2523" spans="1:24" hidden="1" x14ac:dyDescent="0.25">
      <c r="A2523">
        <v>1260</v>
      </c>
      <c r="B2523" t="s">
        <v>3478</v>
      </c>
      <c r="C2523" t="s">
        <v>3485</v>
      </c>
      <c r="D2523">
        <v>4</v>
      </c>
      <c r="E2523" t="s">
        <v>23</v>
      </c>
      <c r="F2523" t="s">
        <v>3486</v>
      </c>
      <c r="G2523" t="s">
        <v>44</v>
      </c>
      <c r="H2523" t="s">
        <v>577</v>
      </c>
      <c r="I2523" t="s">
        <v>3487</v>
      </c>
      <c r="J2523" t="s">
        <v>38</v>
      </c>
      <c r="K2523">
        <f>COUNTIFS(Bike_Data[Product Name],Bike_Data[[#This Row],[Product Name]])</f>
        <v>85</v>
      </c>
      <c r="L2523">
        <f>_xlfn.RANK.EQ(Bike_Data[[#This Row],[Product Name Count]],Bike_Data[Product Name Count])</f>
        <v>2001</v>
      </c>
      <c r="M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23" t="s">
        <v>39</v>
      </c>
      <c r="O2523" t="s">
        <v>40</v>
      </c>
      <c r="P2523">
        <v>1</v>
      </c>
      <c r="Q2523">
        <v>1799.99</v>
      </c>
      <c r="R2523">
        <v>0.1</v>
      </c>
      <c r="S2523" t="s">
        <v>47</v>
      </c>
      <c r="T2523">
        <v>1</v>
      </c>
      <c r="U2523" t="s">
        <v>44</v>
      </c>
      <c r="V2523" t="s">
        <v>48</v>
      </c>
      <c r="W2523" t="s">
        <v>49</v>
      </c>
      <c r="X2523" t="s">
        <v>50</v>
      </c>
    </row>
    <row r="2524" spans="1:24" hidden="1" x14ac:dyDescent="0.25">
      <c r="A2524">
        <v>1260</v>
      </c>
      <c r="B2524" t="s">
        <v>3478</v>
      </c>
      <c r="C2524" t="s">
        <v>3485</v>
      </c>
      <c r="D2524">
        <v>4</v>
      </c>
      <c r="E2524" t="s">
        <v>23</v>
      </c>
      <c r="F2524" t="s">
        <v>3486</v>
      </c>
      <c r="G2524" t="s">
        <v>44</v>
      </c>
      <c r="H2524" t="s">
        <v>577</v>
      </c>
      <c r="I2524" t="s">
        <v>3487</v>
      </c>
      <c r="J2524" t="s">
        <v>2016</v>
      </c>
      <c r="K2524">
        <f>COUNTIFS(Bike_Data[Product Name],Bike_Data[[#This Row],[Product Name]])</f>
        <v>24</v>
      </c>
      <c r="L2524">
        <f>_xlfn.RANK.EQ(Bike_Data[[#This Row],[Product Name Count]],Bike_Data[Product Name Count])</f>
        <v>3069</v>
      </c>
      <c r="M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4" t="s">
        <v>36</v>
      </c>
      <c r="O2524" t="s">
        <v>1861</v>
      </c>
      <c r="P2524">
        <v>1</v>
      </c>
      <c r="Q2524">
        <v>250.99</v>
      </c>
      <c r="R2524">
        <v>0.1</v>
      </c>
      <c r="S2524" t="s">
        <v>47</v>
      </c>
      <c r="T2524">
        <v>22</v>
      </c>
      <c r="U2524" t="s">
        <v>44</v>
      </c>
      <c r="V2524" t="s">
        <v>48</v>
      </c>
      <c r="W2524" t="s">
        <v>49</v>
      </c>
      <c r="X2524" t="s">
        <v>50</v>
      </c>
    </row>
    <row r="2525" spans="1:24" hidden="1" x14ac:dyDescent="0.25">
      <c r="A2525">
        <v>1261</v>
      </c>
      <c r="B2525" t="s">
        <v>3488</v>
      </c>
      <c r="C2525" t="s">
        <v>3485</v>
      </c>
      <c r="D2525">
        <v>4</v>
      </c>
      <c r="E2525" t="s">
        <v>23</v>
      </c>
      <c r="F2525" t="s">
        <v>3489</v>
      </c>
      <c r="G2525" t="s">
        <v>44</v>
      </c>
      <c r="H2525" t="s">
        <v>731</v>
      </c>
      <c r="I2525" t="s">
        <v>3490</v>
      </c>
      <c r="J2525" t="s">
        <v>2104</v>
      </c>
      <c r="K2525">
        <f>COUNTIFS(Bike_Data[Product Name],Bike_Data[[#This Row],[Product Name]])</f>
        <v>28</v>
      </c>
      <c r="L2525">
        <f>_xlfn.RANK.EQ(Bike_Data[[#This Row],[Product Name Count]],Bike_Data[Product Name Count])</f>
        <v>2595</v>
      </c>
      <c r="M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5" t="s">
        <v>87</v>
      </c>
      <c r="O2525" t="s">
        <v>37</v>
      </c>
      <c r="P2525">
        <v>1</v>
      </c>
      <c r="Q2525">
        <v>489.99</v>
      </c>
      <c r="R2525">
        <v>0.05</v>
      </c>
      <c r="S2525" t="s">
        <v>47</v>
      </c>
      <c r="T2525">
        <v>12</v>
      </c>
      <c r="U2525" t="s">
        <v>44</v>
      </c>
      <c r="V2525" t="s">
        <v>48</v>
      </c>
      <c r="W2525" t="s">
        <v>49</v>
      </c>
      <c r="X2525" t="s">
        <v>55</v>
      </c>
    </row>
    <row r="2526" spans="1:24" hidden="1" x14ac:dyDescent="0.25">
      <c r="A2526">
        <v>1261</v>
      </c>
      <c r="B2526" t="s">
        <v>3488</v>
      </c>
      <c r="C2526" t="s">
        <v>3485</v>
      </c>
      <c r="D2526">
        <v>4</v>
      </c>
      <c r="E2526" t="s">
        <v>23</v>
      </c>
      <c r="F2526" t="s">
        <v>3489</v>
      </c>
      <c r="G2526" t="s">
        <v>44</v>
      </c>
      <c r="H2526" t="s">
        <v>731</v>
      </c>
      <c r="I2526" t="s">
        <v>3490</v>
      </c>
      <c r="J2526" t="s">
        <v>1898</v>
      </c>
      <c r="K2526">
        <f>COUNTIFS(Bike_Data[Product Name],Bike_Data[[#This Row],[Product Name]])</f>
        <v>24</v>
      </c>
      <c r="L2526">
        <f>_xlfn.RANK.EQ(Bike_Data[[#This Row],[Product Name Count]],Bike_Data[Product Name Count])</f>
        <v>3069</v>
      </c>
      <c r="M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6" t="s">
        <v>39</v>
      </c>
      <c r="O2526" t="s">
        <v>40</v>
      </c>
      <c r="P2526">
        <v>1</v>
      </c>
      <c r="Q2526">
        <v>2299.9899999999998</v>
      </c>
      <c r="R2526">
        <v>0.1</v>
      </c>
      <c r="S2526" t="s">
        <v>47</v>
      </c>
      <c r="T2526">
        <v>16</v>
      </c>
      <c r="U2526" t="s">
        <v>44</v>
      </c>
      <c r="V2526" t="s">
        <v>48</v>
      </c>
      <c r="W2526" t="s">
        <v>49</v>
      </c>
      <c r="X2526" t="s">
        <v>55</v>
      </c>
    </row>
    <row r="2527" spans="1:24" hidden="1" x14ac:dyDescent="0.25">
      <c r="A2527">
        <v>1261</v>
      </c>
      <c r="B2527" t="s">
        <v>3488</v>
      </c>
      <c r="C2527" t="s">
        <v>3485</v>
      </c>
      <c r="D2527">
        <v>4</v>
      </c>
      <c r="E2527" t="s">
        <v>23</v>
      </c>
      <c r="F2527" t="s">
        <v>3489</v>
      </c>
      <c r="G2527" t="s">
        <v>44</v>
      </c>
      <c r="H2527" t="s">
        <v>731</v>
      </c>
      <c r="I2527" t="s">
        <v>3490</v>
      </c>
      <c r="J2527" t="s">
        <v>1932</v>
      </c>
      <c r="K2527">
        <f>COUNTIFS(Bike_Data[Product Name],Bike_Data[[#This Row],[Product Name]])</f>
        <v>23</v>
      </c>
      <c r="L2527">
        <f>_xlfn.RANK.EQ(Bike_Data[[#This Row],[Product Name Count]],Bike_Data[Product Name Count])</f>
        <v>3237</v>
      </c>
      <c r="M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7" t="s">
        <v>87</v>
      </c>
      <c r="O2527" t="s">
        <v>40</v>
      </c>
      <c r="P2527">
        <v>2</v>
      </c>
      <c r="Q2527">
        <v>189.99</v>
      </c>
      <c r="R2527">
        <v>0.2</v>
      </c>
      <c r="S2527" t="s">
        <v>47</v>
      </c>
      <c r="T2527">
        <v>8</v>
      </c>
      <c r="U2527" t="s">
        <v>44</v>
      </c>
      <c r="V2527" t="s">
        <v>48</v>
      </c>
      <c r="W2527" t="s">
        <v>49</v>
      </c>
      <c r="X2527" t="s">
        <v>55</v>
      </c>
    </row>
    <row r="2528" spans="1:24" hidden="1" x14ac:dyDescent="0.25">
      <c r="A2528">
        <v>1261</v>
      </c>
      <c r="B2528" t="s">
        <v>3488</v>
      </c>
      <c r="C2528" t="s">
        <v>3485</v>
      </c>
      <c r="D2528">
        <v>4</v>
      </c>
      <c r="E2528" t="s">
        <v>23</v>
      </c>
      <c r="F2528" t="s">
        <v>3489</v>
      </c>
      <c r="G2528" t="s">
        <v>44</v>
      </c>
      <c r="H2528" t="s">
        <v>731</v>
      </c>
      <c r="I2528" t="s">
        <v>3490</v>
      </c>
      <c r="J2528" t="s">
        <v>1876</v>
      </c>
      <c r="K2528">
        <f>COUNTIFS(Bike_Data[Product Name],Bike_Data[[#This Row],[Product Name]])</f>
        <v>20</v>
      </c>
      <c r="L2528">
        <f>_xlfn.RANK.EQ(Bike_Data[[#This Row],[Product Name Count]],Bike_Data[Product Name Count])</f>
        <v>3563</v>
      </c>
      <c r="M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28" t="s">
        <v>36</v>
      </c>
      <c r="O2528" t="s">
        <v>1861</v>
      </c>
      <c r="P2528">
        <v>1</v>
      </c>
      <c r="Q2528">
        <v>749.99</v>
      </c>
      <c r="R2528">
        <v>0.2</v>
      </c>
      <c r="S2528" t="s">
        <v>47</v>
      </c>
      <c r="T2528">
        <v>20</v>
      </c>
      <c r="U2528" t="s">
        <v>44</v>
      </c>
      <c r="V2528" t="s">
        <v>48</v>
      </c>
      <c r="W2528" t="s">
        <v>49</v>
      </c>
      <c r="X2528" t="s">
        <v>55</v>
      </c>
    </row>
    <row r="2529" spans="1:24" hidden="1" x14ac:dyDescent="0.25">
      <c r="A2529">
        <v>1262</v>
      </c>
      <c r="B2529" t="s">
        <v>3488</v>
      </c>
      <c r="C2529" t="s">
        <v>3491</v>
      </c>
      <c r="D2529">
        <v>4</v>
      </c>
      <c r="E2529" t="s">
        <v>23</v>
      </c>
      <c r="F2529" t="s">
        <v>3492</v>
      </c>
      <c r="G2529" t="s">
        <v>44</v>
      </c>
      <c r="H2529" t="s">
        <v>445</v>
      </c>
      <c r="I2529" t="s">
        <v>3493</v>
      </c>
      <c r="J2529" t="s">
        <v>1948</v>
      </c>
      <c r="K2529">
        <f>COUNTIFS(Bike_Data[Product Name],Bike_Data[[#This Row],[Product Name]])</f>
        <v>26</v>
      </c>
      <c r="L2529">
        <f>_xlfn.RANK.EQ(Bike_Data[[#This Row],[Product Name Count]],Bike_Data[Product Name Count])</f>
        <v>2762</v>
      </c>
      <c r="M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29" t="s">
        <v>1867</v>
      </c>
      <c r="O2529" t="s">
        <v>30</v>
      </c>
      <c r="P2529">
        <v>1</v>
      </c>
      <c r="Q2529">
        <v>875.99</v>
      </c>
      <c r="R2529">
        <v>0.05</v>
      </c>
      <c r="S2529" t="s">
        <v>47</v>
      </c>
      <c r="T2529">
        <v>23</v>
      </c>
      <c r="U2529" t="s">
        <v>44</v>
      </c>
      <c r="V2529" t="s">
        <v>48</v>
      </c>
      <c r="W2529" t="s">
        <v>49</v>
      </c>
      <c r="X2529" t="s">
        <v>50</v>
      </c>
    </row>
    <row r="2530" spans="1:24" hidden="1" x14ac:dyDescent="0.25">
      <c r="A2530">
        <v>1262</v>
      </c>
      <c r="B2530" t="s">
        <v>3488</v>
      </c>
      <c r="C2530" t="s">
        <v>3491</v>
      </c>
      <c r="D2530">
        <v>4</v>
      </c>
      <c r="E2530" t="s">
        <v>23</v>
      </c>
      <c r="F2530" t="s">
        <v>3492</v>
      </c>
      <c r="G2530" t="s">
        <v>44</v>
      </c>
      <c r="H2530" t="s">
        <v>445</v>
      </c>
      <c r="I2530" t="s">
        <v>3493</v>
      </c>
      <c r="J2530" t="s">
        <v>1930</v>
      </c>
      <c r="K2530">
        <f>COUNTIFS(Bike_Data[Product Name],Bike_Data[[#This Row],[Product Name]])</f>
        <v>25</v>
      </c>
      <c r="L2530">
        <f>_xlfn.RANK.EQ(Bike_Data[[#This Row],[Product Name Count]],Bike_Data[Product Name Count])</f>
        <v>2944</v>
      </c>
      <c r="M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0" t="s">
        <v>39</v>
      </c>
      <c r="O2530" t="s">
        <v>40</v>
      </c>
      <c r="P2530">
        <v>2</v>
      </c>
      <c r="Q2530">
        <v>5299.99</v>
      </c>
      <c r="R2530">
        <v>7.0000000000000007E-2</v>
      </c>
      <c r="S2530" t="s">
        <v>47</v>
      </c>
      <c r="T2530">
        <v>2</v>
      </c>
      <c r="U2530" t="s">
        <v>44</v>
      </c>
      <c r="V2530" t="s">
        <v>48</v>
      </c>
      <c r="W2530" t="s">
        <v>49</v>
      </c>
      <c r="X2530" t="s">
        <v>50</v>
      </c>
    </row>
    <row r="2531" spans="1:24" hidden="1" x14ac:dyDescent="0.25">
      <c r="A2531">
        <v>1262</v>
      </c>
      <c r="B2531" t="s">
        <v>3488</v>
      </c>
      <c r="C2531" t="s">
        <v>3491</v>
      </c>
      <c r="D2531">
        <v>4</v>
      </c>
      <c r="E2531" t="s">
        <v>23</v>
      </c>
      <c r="F2531" t="s">
        <v>3492</v>
      </c>
      <c r="G2531" t="s">
        <v>44</v>
      </c>
      <c r="H2531" t="s">
        <v>445</v>
      </c>
      <c r="I2531" t="s">
        <v>3493</v>
      </c>
      <c r="J2531" t="s">
        <v>2163</v>
      </c>
      <c r="K2531">
        <f>COUNTIFS(Bike_Data[Product Name],Bike_Data[[#This Row],[Product Name]])</f>
        <v>21</v>
      </c>
      <c r="L2531">
        <f>_xlfn.RANK.EQ(Bike_Data[[#This Row],[Product Name Count]],Bike_Data[Product Name Count])</f>
        <v>3437</v>
      </c>
      <c r="M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1" t="s">
        <v>36</v>
      </c>
      <c r="O2531" t="s">
        <v>37</v>
      </c>
      <c r="P2531">
        <v>1</v>
      </c>
      <c r="Q2531">
        <v>799.99</v>
      </c>
      <c r="R2531">
        <v>7.0000000000000007E-2</v>
      </c>
      <c r="S2531" t="s">
        <v>47</v>
      </c>
      <c r="T2531">
        <v>25</v>
      </c>
      <c r="U2531" t="s">
        <v>44</v>
      </c>
      <c r="V2531" t="s">
        <v>48</v>
      </c>
      <c r="W2531" t="s">
        <v>49</v>
      </c>
      <c r="X2531" t="s">
        <v>50</v>
      </c>
    </row>
    <row r="2532" spans="1:24" hidden="1" x14ac:dyDescent="0.25">
      <c r="A2532">
        <v>1262</v>
      </c>
      <c r="B2532" t="s">
        <v>3488</v>
      </c>
      <c r="C2532" t="s">
        <v>3491</v>
      </c>
      <c r="D2532">
        <v>4</v>
      </c>
      <c r="E2532" t="s">
        <v>23</v>
      </c>
      <c r="F2532" t="s">
        <v>3492</v>
      </c>
      <c r="G2532" t="s">
        <v>44</v>
      </c>
      <c r="H2532" t="s">
        <v>445</v>
      </c>
      <c r="I2532" t="s">
        <v>3493</v>
      </c>
      <c r="J2532" t="s">
        <v>2034</v>
      </c>
      <c r="K2532">
        <f>COUNTIFS(Bike_Data[Product Name],Bike_Data[[#This Row],[Product Name]])</f>
        <v>20</v>
      </c>
      <c r="L2532">
        <f>_xlfn.RANK.EQ(Bike_Data[[#This Row],[Product Name Count]],Bike_Data[Product Name Count])</f>
        <v>3563</v>
      </c>
      <c r="M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32" t="s">
        <v>39</v>
      </c>
      <c r="O2532" t="s">
        <v>1857</v>
      </c>
      <c r="P2532">
        <v>1</v>
      </c>
      <c r="Q2532">
        <v>379.99</v>
      </c>
      <c r="R2532">
        <v>7.0000000000000007E-2</v>
      </c>
      <c r="S2532" t="s">
        <v>47</v>
      </c>
      <c r="T2532">
        <v>5</v>
      </c>
      <c r="U2532" t="s">
        <v>44</v>
      </c>
      <c r="V2532" t="s">
        <v>48</v>
      </c>
      <c r="W2532" t="s">
        <v>49</v>
      </c>
      <c r="X2532" t="s">
        <v>50</v>
      </c>
    </row>
    <row r="2533" spans="1:24" hidden="1" x14ac:dyDescent="0.25">
      <c r="A2533">
        <v>1263</v>
      </c>
      <c r="B2533" t="s">
        <v>3488</v>
      </c>
      <c r="C2533" t="s">
        <v>3491</v>
      </c>
      <c r="D2533">
        <v>4</v>
      </c>
      <c r="E2533" t="s">
        <v>23</v>
      </c>
      <c r="F2533" t="s">
        <v>3494</v>
      </c>
      <c r="G2533" t="s">
        <v>44</v>
      </c>
      <c r="H2533" t="s">
        <v>1084</v>
      </c>
      <c r="I2533" t="s">
        <v>3495</v>
      </c>
      <c r="J2533" t="s">
        <v>165</v>
      </c>
      <c r="K2533">
        <f>COUNTIFS(Bike_Data[Product Name],Bike_Data[[#This Row],[Product Name]])</f>
        <v>78</v>
      </c>
      <c r="L2533">
        <f>_xlfn.RANK.EQ(Bike_Data[[#This Row],[Product Name Count]],Bike_Data[Product Name Count])</f>
        <v>2170</v>
      </c>
      <c r="M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33" t="s">
        <v>36</v>
      </c>
      <c r="O2533" t="s">
        <v>69</v>
      </c>
      <c r="P2533">
        <v>2</v>
      </c>
      <c r="Q2533">
        <v>449</v>
      </c>
      <c r="R2533">
        <v>0.1</v>
      </c>
      <c r="S2533" t="s">
        <v>47</v>
      </c>
      <c r="T2533">
        <v>15</v>
      </c>
      <c r="U2533" t="s">
        <v>44</v>
      </c>
      <c r="V2533" t="s">
        <v>48</v>
      </c>
      <c r="W2533" t="s">
        <v>49</v>
      </c>
      <c r="X2533" t="s">
        <v>50</v>
      </c>
    </row>
    <row r="2534" spans="1:24" hidden="1" x14ac:dyDescent="0.25">
      <c r="A2534">
        <v>1263</v>
      </c>
      <c r="B2534" t="s">
        <v>3488</v>
      </c>
      <c r="C2534" t="s">
        <v>3491</v>
      </c>
      <c r="D2534">
        <v>4</v>
      </c>
      <c r="E2534" t="s">
        <v>23</v>
      </c>
      <c r="F2534" t="s">
        <v>3494</v>
      </c>
      <c r="G2534" t="s">
        <v>44</v>
      </c>
      <c r="H2534" t="s">
        <v>1084</v>
      </c>
      <c r="I2534" t="s">
        <v>3495</v>
      </c>
      <c r="J2534" t="s">
        <v>2003</v>
      </c>
      <c r="K2534">
        <f>COUNTIFS(Bike_Data[Product Name],Bike_Data[[#This Row],[Product Name]])</f>
        <v>32</v>
      </c>
      <c r="L2534">
        <f>_xlfn.RANK.EQ(Bike_Data[[#This Row],[Product Name Count]],Bike_Data[Product Name Count])</f>
        <v>2534</v>
      </c>
      <c r="M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4" t="s">
        <v>39</v>
      </c>
      <c r="O2534" t="s">
        <v>1857</v>
      </c>
      <c r="P2534">
        <v>1</v>
      </c>
      <c r="Q2534">
        <v>869.99</v>
      </c>
      <c r="R2534">
        <v>0.2</v>
      </c>
      <c r="S2534" t="s">
        <v>47</v>
      </c>
      <c r="T2534">
        <v>13</v>
      </c>
      <c r="U2534" t="s">
        <v>44</v>
      </c>
      <c r="V2534" t="s">
        <v>48</v>
      </c>
      <c r="W2534" t="s">
        <v>49</v>
      </c>
      <c r="X2534" t="s">
        <v>50</v>
      </c>
    </row>
    <row r="2535" spans="1:24" hidden="1" x14ac:dyDescent="0.25">
      <c r="A2535">
        <v>1263</v>
      </c>
      <c r="B2535" t="s">
        <v>3488</v>
      </c>
      <c r="C2535" t="s">
        <v>3491</v>
      </c>
      <c r="D2535">
        <v>4</v>
      </c>
      <c r="E2535" t="s">
        <v>23</v>
      </c>
      <c r="F2535" t="s">
        <v>3494</v>
      </c>
      <c r="G2535" t="s">
        <v>44</v>
      </c>
      <c r="H2535" t="s">
        <v>1084</v>
      </c>
      <c r="I2535" t="s">
        <v>3495</v>
      </c>
      <c r="J2535" t="s">
        <v>1887</v>
      </c>
      <c r="K2535">
        <f>COUNTIFS(Bike_Data[Product Name],Bike_Data[[#This Row],[Product Name]])</f>
        <v>25</v>
      </c>
      <c r="L2535">
        <f>_xlfn.RANK.EQ(Bike_Data[[#This Row],[Product Name Count]],Bike_Data[Product Name Count])</f>
        <v>2944</v>
      </c>
      <c r="M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5" t="s">
        <v>29</v>
      </c>
      <c r="O2535" t="s">
        <v>40</v>
      </c>
      <c r="P2535">
        <v>1</v>
      </c>
      <c r="Q2535">
        <v>3499.99</v>
      </c>
      <c r="R2535">
        <v>0.05</v>
      </c>
      <c r="S2535" t="s">
        <v>47</v>
      </c>
      <c r="T2535">
        <v>4</v>
      </c>
      <c r="U2535" t="s">
        <v>44</v>
      </c>
      <c r="V2535" t="s">
        <v>48</v>
      </c>
      <c r="W2535" t="s">
        <v>49</v>
      </c>
      <c r="X2535" t="s">
        <v>50</v>
      </c>
    </row>
    <row r="2536" spans="1:24" hidden="1" x14ac:dyDescent="0.25">
      <c r="A2536">
        <v>1264</v>
      </c>
      <c r="B2536" t="s">
        <v>3485</v>
      </c>
      <c r="C2536" t="s">
        <v>3496</v>
      </c>
      <c r="D2536">
        <v>4</v>
      </c>
      <c r="E2536" t="s">
        <v>23</v>
      </c>
      <c r="F2536" t="s">
        <v>3497</v>
      </c>
      <c r="G2536" t="s">
        <v>44</v>
      </c>
      <c r="H2536" t="s">
        <v>836</v>
      </c>
      <c r="I2536" t="s">
        <v>3498</v>
      </c>
      <c r="J2536" t="s">
        <v>1948</v>
      </c>
      <c r="K2536">
        <f>COUNTIFS(Bike_Data[Product Name],Bike_Data[[#This Row],[Product Name]])</f>
        <v>26</v>
      </c>
      <c r="L2536">
        <f>_xlfn.RANK.EQ(Bike_Data[[#This Row],[Product Name Count]],Bike_Data[Product Name Count])</f>
        <v>2762</v>
      </c>
      <c r="M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6" t="s">
        <v>1867</v>
      </c>
      <c r="O2536" t="s">
        <v>30</v>
      </c>
      <c r="P2536">
        <v>1</v>
      </c>
      <c r="Q2536">
        <v>875.99</v>
      </c>
      <c r="R2536">
        <v>0.05</v>
      </c>
      <c r="S2536" t="s">
        <v>47</v>
      </c>
      <c r="T2536">
        <v>23</v>
      </c>
      <c r="U2536" t="s">
        <v>44</v>
      </c>
      <c r="V2536" t="s">
        <v>48</v>
      </c>
      <c r="W2536" t="s">
        <v>49</v>
      </c>
      <c r="X2536" t="s">
        <v>50</v>
      </c>
    </row>
    <row r="2537" spans="1:24" hidden="1" x14ac:dyDescent="0.25">
      <c r="A2537">
        <v>1264</v>
      </c>
      <c r="B2537" t="s">
        <v>3485</v>
      </c>
      <c r="C2537" t="s">
        <v>3496</v>
      </c>
      <c r="D2537">
        <v>4</v>
      </c>
      <c r="E2537" t="s">
        <v>23</v>
      </c>
      <c r="F2537" t="s">
        <v>3497</v>
      </c>
      <c r="G2537" t="s">
        <v>44</v>
      </c>
      <c r="H2537" t="s">
        <v>836</v>
      </c>
      <c r="I2537" t="s">
        <v>3498</v>
      </c>
      <c r="J2537" t="s">
        <v>1979</v>
      </c>
      <c r="K2537">
        <f>COUNTIFS(Bike_Data[Product Name],Bike_Data[[#This Row],[Product Name]])</f>
        <v>26</v>
      </c>
      <c r="L2537">
        <f>_xlfn.RANK.EQ(Bike_Data[[#This Row],[Product Name Count]],Bike_Data[Product Name Count])</f>
        <v>2762</v>
      </c>
      <c r="M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7" t="s">
        <v>87</v>
      </c>
      <c r="O2537" t="s">
        <v>37</v>
      </c>
      <c r="P2537">
        <v>1</v>
      </c>
      <c r="Q2537">
        <v>339.99</v>
      </c>
      <c r="R2537">
        <v>7.0000000000000007E-2</v>
      </c>
      <c r="S2537" t="s">
        <v>47</v>
      </c>
      <c r="T2537">
        <v>4</v>
      </c>
      <c r="U2537" t="s">
        <v>44</v>
      </c>
      <c r="V2537" t="s">
        <v>48</v>
      </c>
      <c r="W2537" t="s">
        <v>49</v>
      </c>
      <c r="X2537" t="s">
        <v>50</v>
      </c>
    </row>
    <row r="2538" spans="1:24" hidden="1" x14ac:dyDescent="0.25">
      <c r="A2538">
        <v>1264</v>
      </c>
      <c r="B2538" t="s">
        <v>3485</v>
      </c>
      <c r="C2538" t="s">
        <v>3496</v>
      </c>
      <c r="D2538">
        <v>4</v>
      </c>
      <c r="E2538" t="s">
        <v>23</v>
      </c>
      <c r="F2538" t="s">
        <v>3497</v>
      </c>
      <c r="G2538" t="s">
        <v>44</v>
      </c>
      <c r="H2538" t="s">
        <v>836</v>
      </c>
      <c r="I2538" t="s">
        <v>3498</v>
      </c>
      <c r="J2538" t="s">
        <v>1953</v>
      </c>
      <c r="K2538">
        <f>COUNTIFS(Bike_Data[Product Name],Bike_Data[[#This Row],[Product Name]])</f>
        <v>24</v>
      </c>
      <c r="L2538">
        <f>_xlfn.RANK.EQ(Bike_Data[[#This Row],[Product Name Count]],Bike_Data[Product Name Count])</f>
        <v>3069</v>
      </c>
      <c r="M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8" t="s">
        <v>39</v>
      </c>
      <c r="O2538" t="s">
        <v>40</v>
      </c>
      <c r="P2538">
        <v>2</v>
      </c>
      <c r="Q2538">
        <v>999.99</v>
      </c>
      <c r="R2538">
        <v>0.2</v>
      </c>
      <c r="S2538" t="s">
        <v>47</v>
      </c>
      <c r="T2538">
        <v>29</v>
      </c>
      <c r="U2538" t="s">
        <v>44</v>
      </c>
      <c r="V2538" t="s">
        <v>48</v>
      </c>
      <c r="W2538" t="s">
        <v>49</v>
      </c>
      <c r="X2538" t="s">
        <v>50</v>
      </c>
    </row>
    <row r="2539" spans="1:24" hidden="1" x14ac:dyDescent="0.25">
      <c r="A2539">
        <v>1264</v>
      </c>
      <c r="B2539" t="s">
        <v>3485</v>
      </c>
      <c r="C2539" t="s">
        <v>3496</v>
      </c>
      <c r="D2539">
        <v>4</v>
      </c>
      <c r="E2539" t="s">
        <v>23</v>
      </c>
      <c r="F2539" t="s">
        <v>3497</v>
      </c>
      <c r="G2539" t="s">
        <v>44</v>
      </c>
      <c r="H2539" t="s">
        <v>836</v>
      </c>
      <c r="I2539" t="s">
        <v>3498</v>
      </c>
      <c r="J2539" t="s">
        <v>2163</v>
      </c>
      <c r="K2539">
        <f>COUNTIFS(Bike_Data[Product Name],Bike_Data[[#This Row],[Product Name]])</f>
        <v>21</v>
      </c>
      <c r="L2539">
        <f>_xlfn.RANK.EQ(Bike_Data[[#This Row],[Product Name Count]],Bike_Data[Product Name Count])</f>
        <v>3437</v>
      </c>
      <c r="M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39" t="s">
        <v>36</v>
      </c>
      <c r="O2539" t="s">
        <v>37</v>
      </c>
      <c r="P2539">
        <v>2</v>
      </c>
      <c r="Q2539">
        <v>799.99</v>
      </c>
      <c r="R2539">
        <v>7.0000000000000007E-2</v>
      </c>
      <c r="S2539" t="s">
        <v>47</v>
      </c>
      <c r="T2539">
        <v>25</v>
      </c>
      <c r="U2539" t="s">
        <v>44</v>
      </c>
      <c r="V2539" t="s">
        <v>48</v>
      </c>
      <c r="W2539" t="s">
        <v>49</v>
      </c>
      <c r="X2539" t="s">
        <v>50</v>
      </c>
    </row>
    <row r="2540" spans="1:24" hidden="1" x14ac:dyDescent="0.25">
      <c r="A2540">
        <v>1265</v>
      </c>
      <c r="B2540" t="s">
        <v>3485</v>
      </c>
      <c r="C2540" t="s">
        <v>3499</v>
      </c>
      <c r="D2540">
        <v>4</v>
      </c>
      <c r="E2540" t="s">
        <v>23</v>
      </c>
      <c r="F2540" t="s">
        <v>3500</v>
      </c>
      <c r="G2540" t="s">
        <v>44</v>
      </c>
      <c r="H2540" t="s">
        <v>271</v>
      </c>
      <c r="I2540" t="s">
        <v>3501</v>
      </c>
      <c r="J2540" t="s">
        <v>1973</v>
      </c>
      <c r="K2540">
        <f>COUNTIFS(Bike_Data[Product Name],Bike_Data[[#This Row],[Product Name]])</f>
        <v>24</v>
      </c>
      <c r="L2540">
        <f>_xlfn.RANK.EQ(Bike_Data[[#This Row],[Product Name Count]],Bike_Data[Product Name Count])</f>
        <v>3069</v>
      </c>
      <c r="M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0" t="s">
        <v>39</v>
      </c>
      <c r="O2540" t="s">
        <v>1857</v>
      </c>
      <c r="P2540">
        <v>2</v>
      </c>
      <c r="Q2540">
        <v>1469.99</v>
      </c>
      <c r="R2540">
        <v>0.1</v>
      </c>
      <c r="S2540" t="s">
        <v>47</v>
      </c>
      <c r="T2540">
        <v>6</v>
      </c>
      <c r="U2540" t="s">
        <v>44</v>
      </c>
      <c r="V2540" t="s">
        <v>48</v>
      </c>
      <c r="W2540" t="s">
        <v>49</v>
      </c>
      <c r="X2540" t="s">
        <v>55</v>
      </c>
    </row>
    <row r="2541" spans="1:24" hidden="1" x14ac:dyDescent="0.25">
      <c r="A2541">
        <v>1265</v>
      </c>
      <c r="B2541" t="s">
        <v>3485</v>
      </c>
      <c r="C2541" t="s">
        <v>3499</v>
      </c>
      <c r="D2541">
        <v>4</v>
      </c>
      <c r="E2541" t="s">
        <v>23</v>
      </c>
      <c r="F2541" t="s">
        <v>3500</v>
      </c>
      <c r="G2541" t="s">
        <v>44</v>
      </c>
      <c r="H2541" t="s">
        <v>271</v>
      </c>
      <c r="I2541" t="s">
        <v>3501</v>
      </c>
      <c r="J2541" t="s">
        <v>1875</v>
      </c>
      <c r="K2541">
        <f>COUNTIFS(Bike_Data[Product Name],Bike_Data[[#This Row],[Product Name]])</f>
        <v>22</v>
      </c>
      <c r="L2541">
        <f>_xlfn.RANK.EQ(Bike_Data[[#This Row],[Product Name Count]],Bike_Data[Product Name Count])</f>
        <v>3283</v>
      </c>
      <c r="M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1" t="s">
        <v>36</v>
      </c>
      <c r="O2541" t="s">
        <v>1861</v>
      </c>
      <c r="P2541">
        <v>2</v>
      </c>
      <c r="Q2541">
        <v>619.99</v>
      </c>
      <c r="R2541">
        <v>7.0000000000000007E-2</v>
      </c>
      <c r="S2541" t="s">
        <v>47</v>
      </c>
      <c r="T2541">
        <v>1</v>
      </c>
      <c r="U2541" t="s">
        <v>44</v>
      </c>
      <c r="V2541" t="s">
        <v>48</v>
      </c>
      <c r="W2541" t="s">
        <v>49</v>
      </c>
      <c r="X2541" t="s">
        <v>55</v>
      </c>
    </row>
    <row r="2542" spans="1:24" hidden="1" x14ac:dyDescent="0.25">
      <c r="A2542">
        <v>1266</v>
      </c>
      <c r="B2542" t="s">
        <v>3496</v>
      </c>
      <c r="C2542" t="s">
        <v>3499</v>
      </c>
      <c r="D2542">
        <v>4</v>
      </c>
      <c r="E2542" t="s">
        <v>23</v>
      </c>
      <c r="F2542" t="s">
        <v>3502</v>
      </c>
      <c r="G2542" t="s">
        <v>44</v>
      </c>
      <c r="H2542" t="s">
        <v>250</v>
      </c>
      <c r="I2542" t="s">
        <v>3503</v>
      </c>
      <c r="J2542" t="s">
        <v>1995</v>
      </c>
      <c r="K2542">
        <f>COUNTIFS(Bike_Data[Product Name],Bike_Data[[#This Row],[Product Name]])</f>
        <v>28</v>
      </c>
      <c r="L2542">
        <f>_xlfn.RANK.EQ(Bike_Data[[#This Row],[Product Name Count]],Bike_Data[Product Name Count])</f>
        <v>2595</v>
      </c>
      <c r="M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2" t="s">
        <v>1867</v>
      </c>
      <c r="O2542" t="s">
        <v>40</v>
      </c>
      <c r="P2542">
        <v>1</v>
      </c>
      <c r="Q2542">
        <v>1499.99</v>
      </c>
      <c r="R2542">
        <v>0.2</v>
      </c>
      <c r="S2542" t="s">
        <v>47</v>
      </c>
      <c r="T2542">
        <v>20</v>
      </c>
      <c r="U2542" t="s">
        <v>44</v>
      </c>
      <c r="V2542" t="s">
        <v>48</v>
      </c>
      <c r="W2542" t="s">
        <v>49</v>
      </c>
      <c r="X2542" t="s">
        <v>50</v>
      </c>
    </row>
    <row r="2543" spans="1:24" hidden="1" x14ac:dyDescent="0.25">
      <c r="A2543">
        <v>1266</v>
      </c>
      <c r="B2543" t="s">
        <v>3496</v>
      </c>
      <c r="C2543" t="s">
        <v>3499</v>
      </c>
      <c r="D2543">
        <v>4</v>
      </c>
      <c r="E2543" t="s">
        <v>23</v>
      </c>
      <c r="F2543" t="s">
        <v>3502</v>
      </c>
      <c r="G2543" t="s">
        <v>44</v>
      </c>
      <c r="H2543" t="s">
        <v>250</v>
      </c>
      <c r="I2543" t="s">
        <v>3503</v>
      </c>
      <c r="J2543" t="s">
        <v>1913</v>
      </c>
      <c r="K2543">
        <f>COUNTIFS(Bike_Data[Product Name],Bike_Data[[#This Row],[Product Name]])</f>
        <v>18</v>
      </c>
      <c r="L2543">
        <f>_xlfn.RANK.EQ(Bike_Data[[#This Row],[Product Name Count]],Bike_Data[Product Name Count])</f>
        <v>3778</v>
      </c>
      <c r="M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43" t="s">
        <v>87</v>
      </c>
      <c r="O2543" t="s">
        <v>40</v>
      </c>
      <c r="P2543">
        <v>1</v>
      </c>
      <c r="Q2543">
        <v>209.99</v>
      </c>
      <c r="R2543">
        <v>0.2</v>
      </c>
      <c r="S2543" t="s">
        <v>47</v>
      </c>
      <c r="T2543">
        <v>26</v>
      </c>
      <c r="U2543" t="s">
        <v>44</v>
      </c>
      <c r="V2543" t="s">
        <v>48</v>
      </c>
      <c r="W2543" t="s">
        <v>49</v>
      </c>
      <c r="X2543" t="s">
        <v>50</v>
      </c>
    </row>
    <row r="2544" spans="1:24" hidden="1" x14ac:dyDescent="0.25">
      <c r="A2544">
        <v>1267</v>
      </c>
      <c r="B2544" t="s">
        <v>3496</v>
      </c>
      <c r="C2544" t="s">
        <v>3491</v>
      </c>
      <c r="D2544">
        <v>4</v>
      </c>
      <c r="E2544" t="s">
        <v>23</v>
      </c>
      <c r="F2544" t="s">
        <v>3504</v>
      </c>
      <c r="G2544" t="s">
        <v>44</v>
      </c>
      <c r="H2544" t="s">
        <v>1982</v>
      </c>
      <c r="I2544" t="s">
        <v>3505</v>
      </c>
      <c r="J2544" t="s">
        <v>1879</v>
      </c>
      <c r="K2544">
        <f>COUNTIFS(Bike_Data[Product Name],Bike_Data[[#This Row],[Product Name]])</f>
        <v>49</v>
      </c>
      <c r="L2544">
        <f>_xlfn.RANK.EQ(Bike_Data[[#This Row],[Product Name Count]],Bike_Data[Product Name Count])</f>
        <v>2325</v>
      </c>
      <c r="M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44" t="s">
        <v>87</v>
      </c>
      <c r="O2544" t="s">
        <v>37</v>
      </c>
      <c r="P2544">
        <v>1</v>
      </c>
      <c r="Q2544">
        <v>299.99</v>
      </c>
      <c r="R2544">
        <v>0.05</v>
      </c>
      <c r="S2544" t="s">
        <v>47</v>
      </c>
      <c r="T2544">
        <v>10</v>
      </c>
      <c r="U2544" t="s">
        <v>44</v>
      </c>
      <c r="V2544" t="s">
        <v>48</v>
      </c>
      <c r="W2544" t="s">
        <v>49</v>
      </c>
      <c r="X2544" t="s">
        <v>50</v>
      </c>
    </row>
    <row r="2545" spans="1:24" hidden="1" x14ac:dyDescent="0.25">
      <c r="A2545">
        <v>1267</v>
      </c>
      <c r="B2545" t="s">
        <v>3496</v>
      </c>
      <c r="C2545" t="s">
        <v>3491</v>
      </c>
      <c r="D2545">
        <v>4</v>
      </c>
      <c r="E2545" t="s">
        <v>23</v>
      </c>
      <c r="F2545" t="s">
        <v>3504</v>
      </c>
      <c r="G2545" t="s">
        <v>44</v>
      </c>
      <c r="H2545" t="s">
        <v>1982</v>
      </c>
      <c r="I2545" t="s">
        <v>3505</v>
      </c>
      <c r="J2545" t="s">
        <v>2003</v>
      </c>
      <c r="K2545">
        <f>COUNTIFS(Bike_Data[Product Name],Bike_Data[[#This Row],[Product Name]])</f>
        <v>32</v>
      </c>
      <c r="L2545">
        <f>_xlfn.RANK.EQ(Bike_Data[[#This Row],[Product Name Count]],Bike_Data[Product Name Count])</f>
        <v>2534</v>
      </c>
      <c r="M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5" t="s">
        <v>39</v>
      </c>
      <c r="O2545" t="s">
        <v>1857</v>
      </c>
      <c r="P2545">
        <v>1</v>
      </c>
      <c r="Q2545">
        <v>869.99</v>
      </c>
      <c r="R2545">
        <v>0.1</v>
      </c>
      <c r="S2545" t="s">
        <v>47</v>
      </c>
      <c r="T2545">
        <v>13</v>
      </c>
      <c r="U2545" t="s">
        <v>44</v>
      </c>
      <c r="V2545" t="s">
        <v>48</v>
      </c>
      <c r="W2545" t="s">
        <v>49</v>
      </c>
      <c r="X2545" t="s">
        <v>50</v>
      </c>
    </row>
    <row r="2546" spans="1:24" hidden="1" x14ac:dyDescent="0.25">
      <c r="A2546">
        <v>1267</v>
      </c>
      <c r="B2546" t="s">
        <v>3496</v>
      </c>
      <c r="C2546" t="s">
        <v>3491</v>
      </c>
      <c r="D2546">
        <v>4</v>
      </c>
      <c r="E2546" t="s">
        <v>23</v>
      </c>
      <c r="F2546" t="s">
        <v>3504</v>
      </c>
      <c r="G2546" t="s">
        <v>44</v>
      </c>
      <c r="H2546" t="s">
        <v>1982</v>
      </c>
      <c r="I2546" t="s">
        <v>3505</v>
      </c>
      <c r="J2546" t="s">
        <v>2005</v>
      </c>
      <c r="K2546">
        <f>COUNTIFS(Bike_Data[Product Name],Bike_Data[[#This Row],[Product Name]])</f>
        <v>21</v>
      </c>
      <c r="L2546">
        <f>_xlfn.RANK.EQ(Bike_Data[[#This Row],[Product Name Count]],Bike_Data[Product Name Count])</f>
        <v>3437</v>
      </c>
      <c r="M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6" t="s">
        <v>70</v>
      </c>
      <c r="O2546" t="s">
        <v>1861</v>
      </c>
      <c r="P2546">
        <v>1</v>
      </c>
      <c r="Q2546">
        <v>449.99</v>
      </c>
      <c r="R2546">
        <v>0.2</v>
      </c>
      <c r="S2546" t="s">
        <v>47</v>
      </c>
      <c r="T2546">
        <v>29</v>
      </c>
      <c r="U2546" t="s">
        <v>44</v>
      </c>
      <c r="V2546" t="s">
        <v>48</v>
      </c>
      <c r="W2546" t="s">
        <v>49</v>
      </c>
      <c r="X2546" t="s">
        <v>50</v>
      </c>
    </row>
    <row r="2547" spans="1:24" hidden="1" x14ac:dyDescent="0.25">
      <c r="A2547">
        <v>1267</v>
      </c>
      <c r="B2547" t="s">
        <v>3496</v>
      </c>
      <c r="C2547" t="s">
        <v>3491</v>
      </c>
      <c r="D2547">
        <v>4</v>
      </c>
      <c r="E2547" t="s">
        <v>23</v>
      </c>
      <c r="F2547" t="s">
        <v>3504</v>
      </c>
      <c r="G2547" t="s">
        <v>44</v>
      </c>
      <c r="H2547" t="s">
        <v>1982</v>
      </c>
      <c r="I2547" t="s">
        <v>3505</v>
      </c>
      <c r="J2547" t="s">
        <v>2110</v>
      </c>
      <c r="K2547">
        <f>COUNTIFS(Bike_Data[Product Name],Bike_Data[[#This Row],[Product Name]])</f>
        <v>21</v>
      </c>
      <c r="L2547">
        <f>_xlfn.RANK.EQ(Bike_Data[[#This Row],[Product Name Count]],Bike_Data[Product Name Count])</f>
        <v>3437</v>
      </c>
      <c r="M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47" t="s">
        <v>39</v>
      </c>
      <c r="O2547" t="s">
        <v>30</v>
      </c>
      <c r="P2547">
        <v>1</v>
      </c>
      <c r="Q2547">
        <v>999.99</v>
      </c>
      <c r="R2547">
        <v>7.0000000000000007E-2</v>
      </c>
      <c r="S2547" t="s">
        <v>47</v>
      </c>
      <c r="T2547">
        <v>10</v>
      </c>
      <c r="U2547" t="s">
        <v>44</v>
      </c>
      <c r="V2547" t="s">
        <v>48</v>
      </c>
      <c r="W2547" t="s">
        <v>49</v>
      </c>
      <c r="X2547" t="s">
        <v>50</v>
      </c>
    </row>
    <row r="2548" spans="1:24" hidden="1" x14ac:dyDescent="0.25">
      <c r="A2548">
        <v>1269</v>
      </c>
      <c r="B2548" t="s">
        <v>3491</v>
      </c>
      <c r="C2548" t="s">
        <v>3506</v>
      </c>
      <c r="D2548">
        <v>4</v>
      </c>
      <c r="E2548" t="s">
        <v>23</v>
      </c>
      <c r="F2548" t="s">
        <v>3509</v>
      </c>
      <c r="G2548" t="s">
        <v>44</v>
      </c>
      <c r="H2548" t="s">
        <v>143</v>
      </c>
      <c r="I2548" t="s">
        <v>3510</v>
      </c>
      <c r="J2548" t="s">
        <v>92</v>
      </c>
      <c r="K2548">
        <f>COUNTIFS(Bike_Data[Product Name],Bike_Data[[#This Row],[Product Name]])</f>
        <v>101</v>
      </c>
      <c r="L2548">
        <f>_xlfn.RANK.EQ(Bike_Data[[#This Row],[Product Name Count]],Bike_Data[Product Name Count])</f>
        <v>862</v>
      </c>
      <c r="M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48" t="s">
        <v>39</v>
      </c>
      <c r="O2548" t="s">
        <v>40</v>
      </c>
      <c r="P2548">
        <v>1</v>
      </c>
      <c r="Q2548">
        <v>3999.99</v>
      </c>
      <c r="R2548">
        <v>0.2</v>
      </c>
      <c r="S2548" t="s">
        <v>47</v>
      </c>
      <c r="T2548">
        <v>8</v>
      </c>
      <c r="U2548" t="s">
        <v>44</v>
      </c>
      <c r="V2548" t="s">
        <v>48</v>
      </c>
      <c r="W2548" t="s">
        <v>49</v>
      </c>
      <c r="X2548" t="s">
        <v>50</v>
      </c>
    </row>
    <row r="2549" spans="1:24" hidden="1" x14ac:dyDescent="0.25">
      <c r="A2549">
        <v>1269</v>
      </c>
      <c r="B2549" t="s">
        <v>3491</v>
      </c>
      <c r="C2549" t="s">
        <v>3506</v>
      </c>
      <c r="D2549">
        <v>4</v>
      </c>
      <c r="E2549" t="s">
        <v>23</v>
      </c>
      <c r="F2549" t="s">
        <v>3509</v>
      </c>
      <c r="G2549" t="s">
        <v>44</v>
      </c>
      <c r="H2549" t="s">
        <v>143</v>
      </c>
      <c r="I2549" t="s">
        <v>3510</v>
      </c>
      <c r="J2549" t="s">
        <v>41</v>
      </c>
      <c r="K2549">
        <f>COUNTIFS(Bike_Data[Product Name],Bike_Data[[#This Row],[Product Name]])</f>
        <v>97</v>
      </c>
      <c r="L2549">
        <f>_xlfn.RANK.EQ(Bike_Data[[#This Row],[Product Name Count]],Bike_Data[Product Name Count])</f>
        <v>1262</v>
      </c>
      <c r="M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49" t="s">
        <v>39</v>
      </c>
      <c r="O2549" t="s">
        <v>40</v>
      </c>
      <c r="P2549">
        <v>2</v>
      </c>
      <c r="Q2549">
        <v>2899.99</v>
      </c>
      <c r="R2549">
        <v>0.2</v>
      </c>
      <c r="S2549" t="s">
        <v>47</v>
      </c>
      <c r="T2549">
        <v>2</v>
      </c>
      <c r="U2549" t="s">
        <v>44</v>
      </c>
      <c r="V2549" t="s">
        <v>48</v>
      </c>
      <c r="W2549" t="s">
        <v>49</v>
      </c>
      <c r="X2549" t="s">
        <v>50</v>
      </c>
    </row>
    <row r="2550" spans="1:24" hidden="1" x14ac:dyDescent="0.25">
      <c r="A2550">
        <v>1269</v>
      </c>
      <c r="B2550" t="s">
        <v>3491</v>
      </c>
      <c r="C2550" t="s">
        <v>3506</v>
      </c>
      <c r="D2550">
        <v>4</v>
      </c>
      <c r="E2550" t="s">
        <v>23</v>
      </c>
      <c r="F2550" t="s">
        <v>3509</v>
      </c>
      <c r="G2550" t="s">
        <v>44</v>
      </c>
      <c r="H2550" t="s">
        <v>143</v>
      </c>
      <c r="I2550" t="s">
        <v>3510</v>
      </c>
      <c r="J2550" t="s">
        <v>2140</v>
      </c>
      <c r="K2550">
        <f>COUNTIFS(Bike_Data[Product Name],Bike_Data[[#This Row],[Product Name]])</f>
        <v>18</v>
      </c>
      <c r="L2550">
        <f>_xlfn.RANK.EQ(Bike_Data[[#This Row],[Product Name Count]],Bike_Data[Product Name Count])</f>
        <v>3778</v>
      </c>
      <c r="M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50" t="s">
        <v>70</v>
      </c>
      <c r="O2550" t="s">
        <v>1861</v>
      </c>
      <c r="P2550">
        <v>1</v>
      </c>
      <c r="Q2550">
        <v>470.99</v>
      </c>
      <c r="R2550">
        <v>0.1</v>
      </c>
      <c r="S2550" t="s">
        <v>47</v>
      </c>
      <c r="T2550">
        <v>6</v>
      </c>
      <c r="U2550" t="s">
        <v>44</v>
      </c>
      <c r="V2550" t="s">
        <v>48</v>
      </c>
      <c r="W2550" t="s">
        <v>49</v>
      </c>
      <c r="X2550" t="s">
        <v>50</v>
      </c>
    </row>
    <row r="2551" spans="1:24" hidden="1" x14ac:dyDescent="0.25">
      <c r="A2551">
        <v>1270</v>
      </c>
      <c r="B2551" t="s">
        <v>3491</v>
      </c>
      <c r="C2551" t="s">
        <v>3506</v>
      </c>
      <c r="D2551">
        <v>4</v>
      </c>
      <c r="E2551" t="s">
        <v>23</v>
      </c>
      <c r="F2551" t="s">
        <v>3511</v>
      </c>
      <c r="G2551" t="s">
        <v>44</v>
      </c>
      <c r="H2551" t="s">
        <v>2328</v>
      </c>
      <c r="I2551" t="s">
        <v>3512</v>
      </c>
      <c r="J2551" t="s">
        <v>1949</v>
      </c>
      <c r="K2551">
        <f>COUNTIFS(Bike_Data[Product Name],Bike_Data[[#This Row],[Product Name]])</f>
        <v>17</v>
      </c>
      <c r="L2551">
        <f>_xlfn.RANK.EQ(Bike_Data[[#This Row],[Product Name Count]],Bike_Data[Product Name Count])</f>
        <v>3886</v>
      </c>
      <c r="M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51" t="s">
        <v>1867</v>
      </c>
      <c r="O2551" t="s">
        <v>40</v>
      </c>
      <c r="P2551">
        <v>1</v>
      </c>
      <c r="Q2551">
        <v>3199.99</v>
      </c>
      <c r="R2551">
        <v>0.2</v>
      </c>
      <c r="S2551" t="s">
        <v>47</v>
      </c>
      <c r="T2551">
        <v>6</v>
      </c>
      <c r="U2551" t="s">
        <v>44</v>
      </c>
      <c r="V2551" t="s">
        <v>48</v>
      </c>
      <c r="W2551" t="s">
        <v>49</v>
      </c>
      <c r="X2551" t="s">
        <v>50</v>
      </c>
    </row>
    <row r="2552" spans="1:24" hidden="1" x14ac:dyDescent="0.25">
      <c r="A2552">
        <v>1271</v>
      </c>
      <c r="B2552" t="s">
        <v>3499</v>
      </c>
      <c r="C2552" t="s">
        <v>3513</v>
      </c>
      <c r="D2552">
        <v>4</v>
      </c>
      <c r="E2552" t="s">
        <v>23</v>
      </c>
      <c r="F2552" t="s">
        <v>3514</v>
      </c>
      <c r="G2552" t="s">
        <v>44</v>
      </c>
      <c r="H2552" t="s">
        <v>53</v>
      </c>
      <c r="I2552" t="s">
        <v>3515</v>
      </c>
      <c r="J2552" t="s">
        <v>132</v>
      </c>
      <c r="K2552">
        <f>COUNTIFS(Bike_Data[Product Name],Bike_Data[[#This Row],[Product Name]])</f>
        <v>98</v>
      </c>
      <c r="L2552">
        <f>_xlfn.RANK.EQ(Bike_Data[[#This Row],[Product Name Count]],Bike_Data[Product Name Count])</f>
        <v>1164</v>
      </c>
      <c r="M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52" t="s">
        <v>70</v>
      </c>
      <c r="O2552" t="s">
        <v>37</v>
      </c>
      <c r="P2552">
        <v>2</v>
      </c>
      <c r="Q2552">
        <v>499.99</v>
      </c>
      <c r="R2552">
        <v>0.1</v>
      </c>
      <c r="S2552" t="s">
        <v>47</v>
      </c>
      <c r="T2552">
        <v>18</v>
      </c>
      <c r="U2552" t="s">
        <v>44</v>
      </c>
      <c r="V2552" t="s">
        <v>48</v>
      </c>
      <c r="W2552" t="s">
        <v>49</v>
      </c>
      <c r="X2552" t="s">
        <v>50</v>
      </c>
    </row>
    <row r="2553" spans="1:24" hidden="1" x14ac:dyDescent="0.25">
      <c r="A2553">
        <v>1271</v>
      </c>
      <c r="B2553" t="s">
        <v>3499</v>
      </c>
      <c r="C2553" t="s">
        <v>3513</v>
      </c>
      <c r="D2553">
        <v>4</v>
      </c>
      <c r="E2553" t="s">
        <v>23</v>
      </c>
      <c r="F2553" t="s">
        <v>3514</v>
      </c>
      <c r="G2553" t="s">
        <v>44</v>
      </c>
      <c r="H2553" t="s">
        <v>53</v>
      </c>
      <c r="I2553" t="s">
        <v>3515</v>
      </c>
      <c r="J2553" t="s">
        <v>1882</v>
      </c>
      <c r="K2553">
        <f>COUNTIFS(Bike_Data[Product Name],Bike_Data[[#This Row],[Product Name]])</f>
        <v>22</v>
      </c>
      <c r="L2553">
        <f>_xlfn.RANK.EQ(Bike_Data[[#This Row],[Product Name Count]],Bike_Data[Product Name Count])</f>
        <v>3283</v>
      </c>
      <c r="M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53" t="s">
        <v>39</v>
      </c>
      <c r="O2553" t="s">
        <v>40</v>
      </c>
      <c r="P2553">
        <v>2</v>
      </c>
      <c r="Q2553">
        <v>469.99</v>
      </c>
      <c r="R2553">
        <v>7.0000000000000007E-2</v>
      </c>
      <c r="S2553" t="s">
        <v>47</v>
      </c>
      <c r="T2553">
        <v>13</v>
      </c>
      <c r="U2553" t="s">
        <v>44</v>
      </c>
      <c r="V2553" t="s">
        <v>48</v>
      </c>
      <c r="W2553" t="s">
        <v>49</v>
      </c>
      <c r="X2553" t="s">
        <v>50</v>
      </c>
    </row>
    <row r="2554" spans="1:24" hidden="1" x14ac:dyDescent="0.25">
      <c r="A2554">
        <v>1271</v>
      </c>
      <c r="B2554" t="s">
        <v>3499</v>
      </c>
      <c r="C2554" t="s">
        <v>3513</v>
      </c>
      <c r="D2554">
        <v>4</v>
      </c>
      <c r="E2554" t="s">
        <v>23</v>
      </c>
      <c r="F2554" t="s">
        <v>3514</v>
      </c>
      <c r="G2554" t="s">
        <v>44</v>
      </c>
      <c r="H2554" t="s">
        <v>53</v>
      </c>
      <c r="I2554" t="s">
        <v>3515</v>
      </c>
      <c r="J2554" t="s">
        <v>1978</v>
      </c>
      <c r="K2554">
        <f>COUNTIFS(Bike_Data[Product Name],Bike_Data[[#This Row],[Product Name]])</f>
        <v>20</v>
      </c>
      <c r="L2554">
        <f>_xlfn.RANK.EQ(Bike_Data[[#This Row],[Product Name Count]],Bike_Data[Product Name Count])</f>
        <v>3563</v>
      </c>
      <c r="M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54" t="s">
        <v>1867</v>
      </c>
      <c r="O2554" t="s">
        <v>40</v>
      </c>
      <c r="P2554">
        <v>2</v>
      </c>
      <c r="Q2554">
        <v>5999.99</v>
      </c>
      <c r="R2554">
        <v>7.0000000000000007E-2</v>
      </c>
      <c r="S2554" t="s">
        <v>47</v>
      </c>
      <c r="T2554">
        <v>7</v>
      </c>
      <c r="U2554" t="s">
        <v>44</v>
      </c>
      <c r="V2554" t="s">
        <v>48</v>
      </c>
      <c r="W2554" t="s">
        <v>49</v>
      </c>
      <c r="X2554" t="s">
        <v>50</v>
      </c>
    </row>
    <row r="2555" spans="1:24" hidden="1" x14ac:dyDescent="0.25">
      <c r="A2555">
        <v>1271</v>
      </c>
      <c r="B2555" t="s">
        <v>3499</v>
      </c>
      <c r="C2555" t="s">
        <v>3513</v>
      </c>
      <c r="D2555">
        <v>4</v>
      </c>
      <c r="E2555" t="s">
        <v>23</v>
      </c>
      <c r="F2555" t="s">
        <v>3514</v>
      </c>
      <c r="G2555" t="s">
        <v>44</v>
      </c>
      <c r="H2555" t="s">
        <v>53</v>
      </c>
      <c r="I2555" t="s">
        <v>3515</v>
      </c>
      <c r="J2555" t="s">
        <v>2388</v>
      </c>
      <c r="K2555">
        <f>COUNTIFS(Bike_Data[Product Name],Bike_Data[[#This Row],[Product Name]])</f>
        <v>19</v>
      </c>
      <c r="L2555">
        <f>_xlfn.RANK.EQ(Bike_Data[[#This Row],[Product Name Count]],Bike_Data[Product Name Count])</f>
        <v>3683</v>
      </c>
      <c r="M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55" t="s">
        <v>87</v>
      </c>
      <c r="O2555" t="s">
        <v>40</v>
      </c>
      <c r="P2555">
        <v>2</v>
      </c>
      <c r="Q2555">
        <v>189.99</v>
      </c>
      <c r="R2555">
        <v>7.0000000000000007E-2</v>
      </c>
      <c r="S2555" t="s">
        <v>47</v>
      </c>
      <c r="T2555">
        <v>14</v>
      </c>
      <c r="U2555" t="s">
        <v>44</v>
      </c>
      <c r="V2555" t="s">
        <v>48</v>
      </c>
      <c r="W2555" t="s">
        <v>49</v>
      </c>
      <c r="X2555" t="s">
        <v>50</v>
      </c>
    </row>
    <row r="2556" spans="1:24" hidden="1" x14ac:dyDescent="0.25">
      <c r="A2556">
        <v>1272</v>
      </c>
      <c r="B2556" t="s">
        <v>3499</v>
      </c>
      <c r="C2556" t="s">
        <v>3513</v>
      </c>
      <c r="D2556">
        <v>4</v>
      </c>
      <c r="E2556" t="s">
        <v>23</v>
      </c>
      <c r="F2556" t="s">
        <v>3516</v>
      </c>
      <c r="G2556" t="s">
        <v>44</v>
      </c>
      <c r="H2556" t="s">
        <v>283</v>
      </c>
      <c r="I2556" t="s">
        <v>3517</v>
      </c>
      <c r="J2556" t="s">
        <v>42</v>
      </c>
      <c r="K2556">
        <f>COUNTIFS(Bike_Data[Product Name],Bike_Data[[#This Row],[Product Name]])</f>
        <v>185</v>
      </c>
      <c r="L2556">
        <f>_xlfn.RANK.EQ(Bike_Data[[#This Row],[Product Name Count]],Bike_Data[Product Name Count])</f>
        <v>387</v>
      </c>
      <c r="M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56" t="s">
        <v>36</v>
      </c>
      <c r="O2556" t="s">
        <v>37</v>
      </c>
      <c r="P2556">
        <v>2</v>
      </c>
      <c r="Q2556">
        <v>599.99</v>
      </c>
      <c r="R2556">
        <v>0.2</v>
      </c>
      <c r="S2556" t="s">
        <v>47</v>
      </c>
      <c r="T2556">
        <v>20</v>
      </c>
      <c r="U2556" t="s">
        <v>44</v>
      </c>
      <c r="V2556" t="s">
        <v>48</v>
      </c>
      <c r="W2556" t="s">
        <v>49</v>
      </c>
      <c r="X2556" t="s">
        <v>50</v>
      </c>
    </row>
    <row r="2557" spans="1:24" hidden="1" x14ac:dyDescent="0.25">
      <c r="A2557">
        <v>1272</v>
      </c>
      <c r="B2557" t="s">
        <v>3499</v>
      </c>
      <c r="C2557" t="s">
        <v>3513</v>
      </c>
      <c r="D2557">
        <v>4</v>
      </c>
      <c r="E2557" t="s">
        <v>23</v>
      </c>
      <c r="F2557" t="s">
        <v>3516</v>
      </c>
      <c r="G2557" t="s">
        <v>44</v>
      </c>
      <c r="H2557" t="s">
        <v>283</v>
      </c>
      <c r="I2557" t="s">
        <v>3517</v>
      </c>
      <c r="J2557" t="s">
        <v>1972</v>
      </c>
      <c r="K2557">
        <f>COUNTIFS(Bike_Data[Product Name],Bike_Data[[#This Row],[Product Name]])</f>
        <v>26</v>
      </c>
      <c r="L2557">
        <f>_xlfn.RANK.EQ(Bike_Data[[#This Row],[Product Name Count]],Bike_Data[Product Name Count])</f>
        <v>2762</v>
      </c>
      <c r="M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57" t="s">
        <v>36</v>
      </c>
      <c r="O2557" t="s">
        <v>1861</v>
      </c>
      <c r="P2557">
        <v>2</v>
      </c>
      <c r="Q2557">
        <v>416.99</v>
      </c>
      <c r="R2557">
        <v>0.1</v>
      </c>
      <c r="S2557" t="s">
        <v>47</v>
      </c>
      <c r="T2557">
        <v>30</v>
      </c>
      <c r="U2557" t="s">
        <v>44</v>
      </c>
      <c r="V2557" t="s">
        <v>48</v>
      </c>
      <c r="W2557" t="s">
        <v>49</v>
      </c>
      <c r="X2557" t="s">
        <v>50</v>
      </c>
    </row>
    <row r="2558" spans="1:24" hidden="1" x14ac:dyDescent="0.25">
      <c r="A2558">
        <v>1272</v>
      </c>
      <c r="B2558" t="s">
        <v>3499</v>
      </c>
      <c r="C2558" t="s">
        <v>3513</v>
      </c>
      <c r="D2558">
        <v>4</v>
      </c>
      <c r="E2558" t="s">
        <v>23</v>
      </c>
      <c r="F2558" t="s">
        <v>3516</v>
      </c>
      <c r="G2558" t="s">
        <v>44</v>
      </c>
      <c r="H2558" t="s">
        <v>283</v>
      </c>
      <c r="I2558" t="s">
        <v>3517</v>
      </c>
      <c r="J2558" t="s">
        <v>2220</v>
      </c>
      <c r="K2558">
        <f>COUNTIFS(Bike_Data[Product Name],Bike_Data[[#This Row],[Product Name]])</f>
        <v>15</v>
      </c>
      <c r="L2558">
        <f>_xlfn.RANK.EQ(Bike_Data[[#This Row],[Product Name Count]],Bike_Data[Product Name Count])</f>
        <v>4033</v>
      </c>
      <c r="M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58" t="s">
        <v>87</v>
      </c>
      <c r="O2558" t="s">
        <v>40</v>
      </c>
      <c r="P2558">
        <v>1</v>
      </c>
      <c r="Q2558">
        <v>149.99</v>
      </c>
      <c r="R2558">
        <v>7.0000000000000007E-2</v>
      </c>
      <c r="S2558" t="s">
        <v>47</v>
      </c>
      <c r="T2558">
        <v>24</v>
      </c>
      <c r="U2558" t="s">
        <v>44</v>
      </c>
      <c r="V2558" t="s">
        <v>48</v>
      </c>
      <c r="W2558" t="s">
        <v>49</v>
      </c>
      <c r="X2558" t="s">
        <v>50</v>
      </c>
    </row>
    <row r="2559" spans="1:24" hidden="1" x14ac:dyDescent="0.25">
      <c r="A2559">
        <v>1273</v>
      </c>
      <c r="B2559" t="s">
        <v>3499</v>
      </c>
      <c r="C2559" t="s">
        <v>3506</v>
      </c>
      <c r="D2559">
        <v>4</v>
      </c>
      <c r="E2559" t="s">
        <v>23</v>
      </c>
      <c r="F2559" t="s">
        <v>3518</v>
      </c>
      <c r="G2559" t="s">
        <v>44</v>
      </c>
      <c r="H2559" t="s">
        <v>425</v>
      </c>
      <c r="I2559" t="s">
        <v>3519</v>
      </c>
      <c r="J2559" t="s">
        <v>35</v>
      </c>
      <c r="K2559">
        <f>COUNTIFS(Bike_Data[Product Name],Bike_Data[[#This Row],[Product Name]])</f>
        <v>84</v>
      </c>
      <c r="L2559">
        <f>_xlfn.RANK.EQ(Bike_Data[[#This Row],[Product Name Count]],Bike_Data[Product Name Count])</f>
        <v>2086</v>
      </c>
      <c r="M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59" t="s">
        <v>36</v>
      </c>
      <c r="O2559" t="s">
        <v>37</v>
      </c>
      <c r="P2559">
        <v>1</v>
      </c>
      <c r="Q2559">
        <v>599.99</v>
      </c>
      <c r="R2559">
        <v>7.0000000000000007E-2</v>
      </c>
      <c r="S2559" t="s">
        <v>47</v>
      </c>
      <c r="T2559">
        <v>20</v>
      </c>
      <c r="U2559" t="s">
        <v>44</v>
      </c>
      <c r="V2559" t="s">
        <v>48</v>
      </c>
      <c r="W2559" t="s">
        <v>49</v>
      </c>
      <c r="X2559" t="s">
        <v>50</v>
      </c>
    </row>
    <row r="2560" spans="1:24" hidden="1" x14ac:dyDescent="0.25">
      <c r="A2560">
        <v>1273</v>
      </c>
      <c r="B2560" t="s">
        <v>3499</v>
      </c>
      <c r="C2560" t="s">
        <v>3506</v>
      </c>
      <c r="D2560">
        <v>4</v>
      </c>
      <c r="E2560" t="s">
        <v>23</v>
      </c>
      <c r="F2560" t="s">
        <v>3518</v>
      </c>
      <c r="G2560" t="s">
        <v>44</v>
      </c>
      <c r="H2560" t="s">
        <v>425</v>
      </c>
      <c r="I2560" t="s">
        <v>3519</v>
      </c>
      <c r="J2560" t="s">
        <v>1879</v>
      </c>
      <c r="K2560">
        <f>COUNTIFS(Bike_Data[Product Name],Bike_Data[[#This Row],[Product Name]])</f>
        <v>49</v>
      </c>
      <c r="L2560">
        <f>_xlfn.RANK.EQ(Bike_Data[[#This Row],[Product Name Count]],Bike_Data[Product Name Count])</f>
        <v>2325</v>
      </c>
      <c r="M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60" t="s">
        <v>87</v>
      </c>
      <c r="O2560" t="s">
        <v>37</v>
      </c>
      <c r="P2560">
        <v>2</v>
      </c>
      <c r="Q2560">
        <v>299.99</v>
      </c>
      <c r="R2560">
        <v>7.0000000000000007E-2</v>
      </c>
      <c r="S2560" t="s">
        <v>47</v>
      </c>
      <c r="T2560">
        <v>10</v>
      </c>
      <c r="U2560" t="s">
        <v>44</v>
      </c>
      <c r="V2560" t="s">
        <v>48</v>
      </c>
      <c r="W2560" t="s">
        <v>49</v>
      </c>
      <c r="X2560" t="s">
        <v>50</v>
      </c>
    </row>
    <row r="2561" spans="1:24" hidden="1" x14ac:dyDescent="0.25">
      <c r="A2561">
        <v>1273</v>
      </c>
      <c r="B2561" t="s">
        <v>3499</v>
      </c>
      <c r="C2561" t="s">
        <v>3506</v>
      </c>
      <c r="D2561">
        <v>4</v>
      </c>
      <c r="E2561" t="s">
        <v>23</v>
      </c>
      <c r="F2561" t="s">
        <v>3518</v>
      </c>
      <c r="G2561" t="s">
        <v>44</v>
      </c>
      <c r="H2561" t="s">
        <v>425</v>
      </c>
      <c r="I2561" t="s">
        <v>3519</v>
      </c>
      <c r="J2561" t="s">
        <v>1984</v>
      </c>
      <c r="K2561">
        <f>COUNTIFS(Bike_Data[Product Name],Bike_Data[[#This Row],[Product Name]])</f>
        <v>26</v>
      </c>
      <c r="L2561">
        <f>_xlfn.RANK.EQ(Bike_Data[[#This Row],[Product Name Count]],Bike_Data[Product Name Count])</f>
        <v>2762</v>
      </c>
      <c r="M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61" t="s">
        <v>1867</v>
      </c>
      <c r="O2561" t="s">
        <v>40</v>
      </c>
      <c r="P2561">
        <v>1</v>
      </c>
      <c r="Q2561">
        <v>4999.99</v>
      </c>
      <c r="R2561">
        <v>0.2</v>
      </c>
      <c r="S2561" t="s">
        <v>47</v>
      </c>
      <c r="T2561">
        <v>15</v>
      </c>
      <c r="U2561" t="s">
        <v>44</v>
      </c>
      <c r="V2561" t="s">
        <v>48</v>
      </c>
      <c r="W2561" t="s">
        <v>49</v>
      </c>
      <c r="X2561" t="s">
        <v>50</v>
      </c>
    </row>
    <row r="2562" spans="1:24" hidden="1" x14ac:dyDescent="0.25">
      <c r="A2562">
        <v>1274</v>
      </c>
      <c r="B2562" t="s">
        <v>3520</v>
      </c>
      <c r="C2562" t="s">
        <v>3521</v>
      </c>
      <c r="D2562">
        <v>4</v>
      </c>
      <c r="E2562" t="s">
        <v>23</v>
      </c>
      <c r="F2562" t="s">
        <v>3522</v>
      </c>
      <c r="G2562" t="s">
        <v>44</v>
      </c>
      <c r="H2562" t="s">
        <v>323</v>
      </c>
      <c r="I2562" t="s">
        <v>3523</v>
      </c>
      <c r="J2562" t="s">
        <v>2039</v>
      </c>
      <c r="K2562">
        <f>COUNTIFS(Bike_Data[Product Name],Bike_Data[[#This Row],[Product Name]])</f>
        <v>24</v>
      </c>
      <c r="L2562">
        <f>_xlfn.RANK.EQ(Bike_Data[[#This Row],[Product Name Count]],Bike_Data[Product Name Count])</f>
        <v>3069</v>
      </c>
      <c r="M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62" t="s">
        <v>36</v>
      </c>
      <c r="O2562" t="s">
        <v>37</v>
      </c>
      <c r="P2562">
        <v>1</v>
      </c>
      <c r="Q2562">
        <v>1099.99</v>
      </c>
      <c r="R2562">
        <v>0.1</v>
      </c>
      <c r="S2562" t="s">
        <v>47</v>
      </c>
      <c r="T2562">
        <v>19</v>
      </c>
      <c r="U2562" t="s">
        <v>44</v>
      </c>
      <c r="V2562" t="s">
        <v>48</v>
      </c>
      <c r="W2562" t="s">
        <v>49</v>
      </c>
      <c r="X2562" t="s">
        <v>55</v>
      </c>
    </row>
    <row r="2563" spans="1:24" hidden="1" x14ac:dyDescent="0.25">
      <c r="A2563">
        <v>1276</v>
      </c>
      <c r="B2563" t="s">
        <v>3513</v>
      </c>
      <c r="C2563" t="s">
        <v>3526</v>
      </c>
      <c r="D2563">
        <v>4</v>
      </c>
      <c r="E2563" t="s">
        <v>23</v>
      </c>
      <c r="F2563" t="s">
        <v>3527</v>
      </c>
      <c r="G2563" t="s">
        <v>44</v>
      </c>
      <c r="H2563" t="s">
        <v>2493</v>
      </c>
      <c r="I2563" t="s">
        <v>3528</v>
      </c>
      <c r="J2563" t="s">
        <v>78</v>
      </c>
      <c r="K2563">
        <f>COUNTIFS(Bike_Data[Product Name],Bike_Data[[#This Row],[Product Name]])</f>
        <v>193</v>
      </c>
      <c r="L2563">
        <f>_xlfn.RANK.EQ(Bike_Data[[#This Row],[Product Name Count]],Bike_Data[Product Name Count])</f>
        <v>1</v>
      </c>
      <c r="M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63" t="s">
        <v>70</v>
      </c>
      <c r="O2563" t="s">
        <v>37</v>
      </c>
      <c r="P2563">
        <v>2</v>
      </c>
      <c r="Q2563">
        <v>549.99</v>
      </c>
      <c r="R2563">
        <v>0.2</v>
      </c>
      <c r="S2563" t="s">
        <v>47</v>
      </c>
      <c r="T2563">
        <v>16</v>
      </c>
      <c r="U2563" t="s">
        <v>44</v>
      </c>
      <c r="V2563" t="s">
        <v>48</v>
      </c>
      <c r="W2563" t="s">
        <v>49</v>
      </c>
      <c r="X2563" t="s">
        <v>50</v>
      </c>
    </row>
    <row r="2564" spans="1:24" hidden="1" x14ac:dyDescent="0.25">
      <c r="A2564">
        <v>1276</v>
      </c>
      <c r="B2564" t="s">
        <v>3513</v>
      </c>
      <c r="C2564" t="s">
        <v>3526</v>
      </c>
      <c r="D2564">
        <v>4</v>
      </c>
      <c r="E2564" t="s">
        <v>23</v>
      </c>
      <c r="F2564" t="s">
        <v>3527</v>
      </c>
      <c r="G2564" t="s">
        <v>44</v>
      </c>
      <c r="H2564" t="s">
        <v>2493</v>
      </c>
      <c r="I2564" t="s">
        <v>3528</v>
      </c>
      <c r="J2564" t="s">
        <v>75</v>
      </c>
      <c r="K2564">
        <f>COUNTIFS(Bike_Data[Product Name],Bike_Data[[#This Row],[Product Name]])</f>
        <v>89</v>
      </c>
      <c r="L2564">
        <f>_xlfn.RANK.EQ(Bike_Data[[#This Row],[Product Name Count]],Bike_Data[Product Name Count])</f>
        <v>1826</v>
      </c>
      <c r="M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64" t="s">
        <v>36</v>
      </c>
      <c r="O2564" t="s">
        <v>69</v>
      </c>
      <c r="P2564">
        <v>2</v>
      </c>
      <c r="Q2564">
        <v>449</v>
      </c>
      <c r="R2564">
        <v>0.2</v>
      </c>
      <c r="S2564" t="s">
        <v>47</v>
      </c>
      <c r="T2564">
        <v>13</v>
      </c>
      <c r="U2564" t="s">
        <v>44</v>
      </c>
      <c r="V2564" t="s">
        <v>48</v>
      </c>
      <c r="W2564" t="s">
        <v>49</v>
      </c>
      <c r="X2564" t="s">
        <v>50</v>
      </c>
    </row>
    <row r="2565" spans="1:24" hidden="1" x14ac:dyDescent="0.25">
      <c r="A2565">
        <v>1276</v>
      </c>
      <c r="B2565" t="s">
        <v>3513</v>
      </c>
      <c r="C2565" t="s">
        <v>3526</v>
      </c>
      <c r="D2565">
        <v>4</v>
      </c>
      <c r="E2565" t="s">
        <v>23</v>
      </c>
      <c r="F2565" t="s">
        <v>3527</v>
      </c>
      <c r="G2565" t="s">
        <v>44</v>
      </c>
      <c r="H2565" t="s">
        <v>2493</v>
      </c>
      <c r="I2565" t="s">
        <v>3528</v>
      </c>
      <c r="J2565" t="s">
        <v>1914</v>
      </c>
      <c r="K2565">
        <f>COUNTIFS(Bike_Data[Product Name],Bike_Data[[#This Row],[Product Name]])</f>
        <v>27</v>
      </c>
      <c r="L2565">
        <f>_xlfn.RANK.EQ(Bike_Data[[#This Row],[Product Name Count]],Bike_Data[Product Name Count])</f>
        <v>2735</v>
      </c>
      <c r="M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65" t="s">
        <v>36</v>
      </c>
      <c r="O2565" t="s">
        <v>1861</v>
      </c>
      <c r="P2565">
        <v>2</v>
      </c>
      <c r="Q2565">
        <v>647.99</v>
      </c>
      <c r="R2565">
        <v>0.2</v>
      </c>
      <c r="S2565" t="s">
        <v>47</v>
      </c>
      <c r="T2565">
        <v>4</v>
      </c>
      <c r="U2565" t="s">
        <v>44</v>
      </c>
      <c r="V2565" t="s">
        <v>48</v>
      </c>
      <c r="W2565" t="s">
        <v>49</v>
      </c>
      <c r="X2565" t="s">
        <v>50</v>
      </c>
    </row>
    <row r="2566" spans="1:24" hidden="1" x14ac:dyDescent="0.25">
      <c r="A2566">
        <v>1276</v>
      </c>
      <c r="B2566" t="s">
        <v>3513</v>
      </c>
      <c r="C2566" t="s">
        <v>3526</v>
      </c>
      <c r="D2566">
        <v>4</v>
      </c>
      <c r="E2566" t="s">
        <v>23</v>
      </c>
      <c r="F2566" t="s">
        <v>3527</v>
      </c>
      <c r="G2566" t="s">
        <v>44</v>
      </c>
      <c r="H2566" t="s">
        <v>2493</v>
      </c>
      <c r="I2566" t="s">
        <v>3528</v>
      </c>
      <c r="J2566" t="s">
        <v>1984</v>
      </c>
      <c r="K2566">
        <f>COUNTIFS(Bike_Data[Product Name],Bike_Data[[#This Row],[Product Name]])</f>
        <v>26</v>
      </c>
      <c r="L2566">
        <f>_xlfn.RANK.EQ(Bike_Data[[#This Row],[Product Name Count]],Bike_Data[Product Name Count])</f>
        <v>2762</v>
      </c>
      <c r="M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66" t="s">
        <v>1867</v>
      </c>
      <c r="O2566" t="s">
        <v>40</v>
      </c>
      <c r="P2566">
        <v>1</v>
      </c>
      <c r="Q2566">
        <v>4999.99</v>
      </c>
      <c r="R2566">
        <v>0.2</v>
      </c>
      <c r="S2566" t="s">
        <v>47</v>
      </c>
      <c r="T2566">
        <v>15</v>
      </c>
      <c r="U2566" t="s">
        <v>44</v>
      </c>
      <c r="V2566" t="s">
        <v>48</v>
      </c>
      <c r="W2566" t="s">
        <v>49</v>
      </c>
      <c r="X2566" t="s">
        <v>50</v>
      </c>
    </row>
    <row r="2567" spans="1:24" hidden="1" x14ac:dyDescent="0.25">
      <c r="A2567">
        <v>1276</v>
      </c>
      <c r="B2567" t="s">
        <v>3513</v>
      </c>
      <c r="C2567" t="s">
        <v>3526</v>
      </c>
      <c r="D2567">
        <v>4</v>
      </c>
      <c r="E2567" t="s">
        <v>23</v>
      </c>
      <c r="F2567" t="s">
        <v>3527</v>
      </c>
      <c r="G2567" t="s">
        <v>44</v>
      </c>
      <c r="H2567" t="s">
        <v>2493</v>
      </c>
      <c r="I2567" t="s">
        <v>3528</v>
      </c>
      <c r="J2567" t="s">
        <v>1898</v>
      </c>
      <c r="K2567">
        <f>COUNTIFS(Bike_Data[Product Name],Bike_Data[[#This Row],[Product Name]])</f>
        <v>24</v>
      </c>
      <c r="L2567">
        <f>_xlfn.RANK.EQ(Bike_Data[[#This Row],[Product Name Count]],Bike_Data[Product Name Count])</f>
        <v>3069</v>
      </c>
      <c r="M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67" t="s">
        <v>39</v>
      </c>
      <c r="O2567" t="s">
        <v>40</v>
      </c>
      <c r="P2567">
        <v>1</v>
      </c>
      <c r="Q2567">
        <v>2299.9899999999998</v>
      </c>
      <c r="R2567">
        <v>0.05</v>
      </c>
      <c r="S2567" t="s">
        <v>47</v>
      </c>
      <c r="T2567">
        <v>16</v>
      </c>
      <c r="U2567" t="s">
        <v>44</v>
      </c>
      <c r="V2567" t="s">
        <v>48</v>
      </c>
      <c r="W2567" t="s">
        <v>49</v>
      </c>
      <c r="X2567" t="s">
        <v>50</v>
      </c>
    </row>
    <row r="2568" spans="1:24" hidden="1" x14ac:dyDescent="0.25">
      <c r="A2568">
        <v>1277</v>
      </c>
      <c r="B2568" t="s">
        <v>3521</v>
      </c>
      <c r="C2568" t="s">
        <v>3526</v>
      </c>
      <c r="D2568">
        <v>4</v>
      </c>
      <c r="E2568" t="s">
        <v>23</v>
      </c>
      <c r="F2568" t="s">
        <v>3529</v>
      </c>
      <c r="G2568" t="s">
        <v>44</v>
      </c>
      <c r="H2568" t="s">
        <v>53</v>
      </c>
      <c r="I2568" t="s">
        <v>3530</v>
      </c>
      <c r="J2568" t="s">
        <v>76</v>
      </c>
      <c r="K2568">
        <f>COUNTIFS(Bike_Data[Product Name],Bike_Data[[#This Row],[Product Name]])</f>
        <v>101</v>
      </c>
      <c r="L2568">
        <f>_xlfn.RANK.EQ(Bike_Data[[#This Row],[Product Name Count]],Bike_Data[Product Name Count])</f>
        <v>862</v>
      </c>
      <c r="M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68" t="s">
        <v>77</v>
      </c>
      <c r="O2568" t="s">
        <v>40</v>
      </c>
      <c r="P2568">
        <v>2</v>
      </c>
      <c r="Q2568">
        <v>2999.99</v>
      </c>
      <c r="R2568">
        <v>0.1</v>
      </c>
      <c r="S2568" t="s">
        <v>47</v>
      </c>
      <c r="T2568">
        <v>17</v>
      </c>
      <c r="U2568" t="s">
        <v>44</v>
      </c>
      <c r="V2568" t="s">
        <v>48</v>
      </c>
      <c r="W2568" t="s">
        <v>49</v>
      </c>
      <c r="X2568" t="s">
        <v>50</v>
      </c>
    </row>
    <row r="2569" spans="1:24" hidden="1" x14ac:dyDescent="0.25">
      <c r="A2569">
        <v>1277</v>
      </c>
      <c r="B2569" t="s">
        <v>3521</v>
      </c>
      <c r="C2569" t="s">
        <v>3526</v>
      </c>
      <c r="D2569">
        <v>4</v>
      </c>
      <c r="E2569" t="s">
        <v>23</v>
      </c>
      <c r="F2569" t="s">
        <v>3529</v>
      </c>
      <c r="G2569" t="s">
        <v>44</v>
      </c>
      <c r="H2569" t="s">
        <v>53</v>
      </c>
      <c r="I2569" t="s">
        <v>3530</v>
      </c>
      <c r="J2569" t="s">
        <v>104</v>
      </c>
      <c r="K2569">
        <f>COUNTIFS(Bike_Data[Product Name],Bike_Data[[#This Row],[Product Name]])</f>
        <v>97</v>
      </c>
      <c r="L2569">
        <f>_xlfn.RANK.EQ(Bike_Data[[#This Row],[Product Name Count]],Bike_Data[Product Name Count])</f>
        <v>1262</v>
      </c>
      <c r="M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69" t="s">
        <v>29</v>
      </c>
      <c r="O2569" t="s">
        <v>30</v>
      </c>
      <c r="P2569">
        <v>1</v>
      </c>
      <c r="Q2569">
        <v>1680.99</v>
      </c>
      <c r="R2569">
        <v>0.2</v>
      </c>
      <c r="S2569" t="s">
        <v>47</v>
      </c>
      <c r="T2569">
        <v>21</v>
      </c>
      <c r="U2569" t="s">
        <v>44</v>
      </c>
      <c r="V2569" t="s">
        <v>48</v>
      </c>
      <c r="W2569" t="s">
        <v>49</v>
      </c>
      <c r="X2569" t="s">
        <v>50</v>
      </c>
    </row>
    <row r="2570" spans="1:24" hidden="1" x14ac:dyDescent="0.25">
      <c r="A2570">
        <v>1277</v>
      </c>
      <c r="B2570" t="s">
        <v>3521</v>
      </c>
      <c r="C2570" t="s">
        <v>3526</v>
      </c>
      <c r="D2570">
        <v>4</v>
      </c>
      <c r="E2570" t="s">
        <v>23</v>
      </c>
      <c r="F2570" t="s">
        <v>3529</v>
      </c>
      <c r="G2570" t="s">
        <v>44</v>
      </c>
      <c r="H2570" t="s">
        <v>53</v>
      </c>
      <c r="I2570" t="s">
        <v>3530</v>
      </c>
      <c r="J2570" t="s">
        <v>41</v>
      </c>
      <c r="K2570">
        <f>COUNTIFS(Bike_Data[Product Name],Bike_Data[[#This Row],[Product Name]])</f>
        <v>97</v>
      </c>
      <c r="L2570">
        <f>_xlfn.RANK.EQ(Bike_Data[[#This Row],[Product Name Count]],Bike_Data[Product Name Count])</f>
        <v>1262</v>
      </c>
      <c r="M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70" t="s">
        <v>39</v>
      </c>
      <c r="O2570" t="s">
        <v>40</v>
      </c>
      <c r="P2570">
        <v>1</v>
      </c>
      <c r="Q2570">
        <v>2899.99</v>
      </c>
      <c r="R2570">
        <v>0.1</v>
      </c>
      <c r="S2570" t="s">
        <v>47</v>
      </c>
      <c r="T2570">
        <v>2</v>
      </c>
      <c r="U2570" t="s">
        <v>44</v>
      </c>
      <c r="V2570" t="s">
        <v>48</v>
      </c>
      <c r="W2570" t="s">
        <v>49</v>
      </c>
      <c r="X2570" t="s">
        <v>50</v>
      </c>
    </row>
    <row r="2571" spans="1:24" hidden="1" x14ac:dyDescent="0.25">
      <c r="A2571">
        <v>1277</v>
      </c>
      <c r="B2571" t="s">
        <v>3521</v>
      </c>
      <c r="C2571" t="s">
        <v>3526</v>
      </c>
      <c r="D2571">
        <v>4</v>
      </c>
      <c r="E2571" t="s">
        <v>23</v>
      </c>
      <c r="F2571" t="s">
        <v>3529</v>
      </c>
      <c r="G2571" t="s">
        <v>44</v>
      </c>
      <c r="H2571" t="s">
        <v>53</v>
      </c>
      <c r="I2571" t="s">
        <v>3530</v>
      </c>
      <c r="J2571" t="s">
        <v>1868</v>
      </c>
      <c r="K2571">
        <f>COUNTIFS(Bike_Data[Product Name],Bike_Data[[#This Row],[Product Name]])</f>
        <v>28</v>
      </c>
      <c r="L2571">
        <f>_xlfn.RANK.EQ(Bike_Data[[#This Row],[Product Name Count]],Bike_Data[Product Name Count])</f>
        <v>2595</v>
      </c>
      <c r="M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1" t="s">
        <v>1867</v>
      </c>
      <c r="O2571" t="s">
        <v>40</v>
      </c>
      <c r="P2571">
        <v>2</v>
      </c>
      <c r="Q2571">
        <v>5499.99</v>
      </c>
      <c r="R2571">
        <v>0.2</v>
      </c>
      <c r="S2571" t="s">
        <v>47</v>
      </c>
      <c r="T2571">
        <v>20</v>
      </c>
      <c r="U2571" t="s">
        <v>44</v>
      </c>
      <c r="V2571" t="s">
        <v>48</v>
      </c>
      <c r="W2571" t="s">
        <v>49</v>
      </c>
      <c r="X2571" t="s">
        <v>50</v>
      </c>
    </row>
    <row r="2572" spans="1:24" hidden="1" x14ac:dyDescent="0.25">
      <c r="A2572">
        <v>1277</v>
      </c>
      <c r="B2572" t="s">
        <v>3521</v>
      </c>
      <c r="C2572" t="s">
        <v>3526</v>
      </c>
      <c r="D2572">
        <v>4</v>
      </c>
      <c r="E2572" t="s">
        <v>23</v>
      </c>
      <c r="F2572" t="s">
        <v>3529</v>
      </c>
      <c r="G2572" t="s">
        <v>44</v>
      </c>
      <c r="H2572" t="s">
        <v>53</v>
      </c>
      <c r="I2572" t="s">
        <v>3530</v>
      </c>
      <c r="J2572" t="s">
        <v>2133</v>
      </c>
      <c r="K2572">
        <f>COUNTIFS(Bike_Data[Product Name],Bike_Data[[#This Row],[Product Name]])</f>
        <v>25</v>
      </c>
      <c r="L2572">
        <f>_xlfn.RANK.EQ(Bike_Data[[#This Row],[Product Name Count]],Bike_Data[Product Name Count])</f>
        <v>2944</v>
      </c>
      <c r="M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2" t="s">
        <v>87</v>
      </c>
      <c r="O2572" t="s">
        <v>1857</v>
      </c>
      <c r="P2572">
        <v>2</v>
      </c>
      <c r="Q2572">
        <v>209.99</v>
      </c>
      <c r="R2572">
        <v>0.05</v>
      </c>
      <c r="S2572" t="s">
        <v>47</v>
      </c>
      <c r="T2572">
        <v>22</v>
      </c>
      <c r="U2572" t="s">
        <v>44</v>
      </c>
      <c r="V2572" t="s">
        <v>48</v>
      </c>
      <c r="W2572" t="s">
        <v>49</v>
      </c>
      <c r="X2572" t="s">
        <v>50</v>
      </c>
    </row>
    <row r="2573" spans="1:24" hidden="1" x14ac:dyDescent="0.25">
      <c r="A2573">
        <v>1278</v>
      </c>
      <c r="B2573" t="s">
        <v>3521</v>
      </c>
      <c r="C2573" t="s">
        <v>3531</v>
      </c>
      <c r="D2573">
        <v>4</v>
      </c>
      <c r="E2573" t="s">
        <v>23</v>
      </c>
      <c r="F2573" t="s">
        <v>3532</v>
      </c>
      <c r="G2573" t="s">
        <v>44</v>
      </c>
      <c r="H2573" t="s">
        <v>1084</v>
      </c>
      <c r="I2573" t="s">
        <v>3533</v>
      </c>
      <c r="J2573" t="s">
        <v>1869</v>
      </c>
      <c r="K2573">
        <f>COUNTIFS(Bike_Data[Product Name],Bike_Data[[#This Row],[Product Name]])</f>
        <v>28</v>
      </c>
      <c r="L2573">
        <f>_xlfn.RANK.EQ(Bike_Data[[#This Row],[Product Name Count]],Bike_Data[Product Name Count])</f>
        <v>2595</v>
      </c>
      <c r="M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3" t="s">
        <v>70</v>
      </c>
      <c r="O2573" t="s">
        <v>1861</v>
      </c>
      <c r="P2573">
        <v>2</v>
      </c>
      <c r="Q2573">
        <v>551.99</v>
      </c>
      <c r="R2573">
        <v>0.1</v>
      </c>
      <c r="S2573" t="s">
        <v>47</v>
      </c>
      <c r="T2573">
        <v>1</v>
      </c>
      <c r="U2573" t="s">
        <v>44</v>
      </c>
      <c r="V2573" t="s">
        <v>48</v>
      </c>
      <c r="W2573" t="s">
        <v>49</v>
      </c>
      <c r="X2573" t="s">
        <v>55</v>
      </c>
    </row>
    <row r="2574" spans="1:24" hidden="1" x14ac:dyDescent="0.25">
      <c r="A2574">
        <v>1278</v>
      </c>
      <c r="B2574" t="s">
        <v>3521</v>
      </c>
      <c r="C2574" t="s">
        <v>3531</v>
      </c>
      <c r="D2574">
        <v>4</v>
      </c>
      <c r="E2574" t="s">
        <v>23</v>
      </c>
      <c r="F2574" t="s">
        <v>3532</v>
      </c>
      <c r="G2574" t="s">
        <v>44</v>
      </c>
      <c r="H2574" t="s">
        <v>1084</v>
      </c>
      <c r="I2574" t="s">
        <v>3533</v>
      </c>
      <c r="J2574" t="s">
        <v>1882</v>
      </c>
      <c r="K2574">
        <f>COUNTIFS(Bike_Data[Product Name],Bike_Data[[#This Row],[Product Name]])</f>
        <v>22</v>
      </c>
      <c r="L2574">
        <f>_xlfn.RANK.EQ(Bike_Data[[#This Row],[Product Name Count]],Bike_Data[Product Name Count])</f>
        <v>3283</v>
      </c>
      <c r="M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4" t="s">
        <v>39</v>
      </c>
      <c r="O2574" t="s">
        <v>40</v>
      </c>
      <c r="P2574">
        <v>1</v>
      </c>
      <c r="Q2574">
        <v>469.99</v>
      </c>
      <c r="R2574">
        <v>0.1</v>
      </c>
      <c r="S2574" t="s">
        <v>47</v>
      </c>
      <c r="T2574">
        <v>13</v>
      </c>
      <c r="U2574" t="s">
        <v>44</v>
      </c>
      <c r="V2574" t="s">
        <v>48</v>
      </c>
      <c r="W2574" t="s">
        <v>49</v>
      </c>
      <c r="X2574" t="s">
        <v>55</v>
      </c>
    </row>
    <row r="2575" spans="1:24" hidden="1" x14ac:dyDescent="0.25">
      <c r="A2575">
        <v>1279</v>
      </c>
      <c r="B2575" t="s">
        <v>3521</v>
      </c>
      <c r="C2575" t="s">
        <v>3534</v>
      </c>
      <c r="D2575">
        <v>4</v>
      </c>
      <c r="E2575" t="s">
        <v>23</v>
      </c>
      <c r="F2575" t="s">
        <v>3535</v>
      </c>
      <c r="G2575" t="s">
        <v>44</v>
      </c>
      <c r="H2575" t="s">
        <v>482</v>
      </c>
      <c r="I2575" t="s">
        <v>3536</v>
      </c>
      <c r="J2575" t="s">
        <v>76</v>
      </c>
      <c r="K2575">
        <f>COUNTIFS(Bike_Data[Product Name],Bike_Data[[#This Row],[Product Name]])</f>
        <v>101</v>
      </c>
      <c r="L2575">
        <f>_xlfn.RANK.EQ(Bike_Data[[#This Row],[Product Name Count]],Bike_Data[Product Name Count])</f>
        <v>862</v>
      </c>
      <c r="M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75" t="s">
        <v>77</v>
      </c>
      <c r="O2575" t="s">
        <v>40</v>
      </c>
      <c r="P2575">
        <v>2</v>
      </c>
      <c r="Q2575">
        <v>2999.99</v>
      </c>
      <c r="R2575">
        <v>0.05</v>
      </c>
      <c r="S2575" t="s">
        <v>47</v>
      </c>
      <c r="T2575">
        <v>17</v>
      </c>
      <c r="U2575" t="s">
        <v>44</v>
      </c>
      <c r="V2575" t="s">
        <v>48</v>
      </c>
      <c r="W2575" t="s">
        <v>49</v>
      </c>
      <c r="X2575" t="s">
        <v>50</v>
      </c>
    </row>
    <row r="2576" spans="1:24" hidden="1" x14ac:dyDescent="0.25">
      <c r="A2576">
        <v>1281</v>
      </c>
      <c r="B2576" t="s">
        <v>3526</v>
      </c>
      <c r="C2576" t="s">
        <v>3539</v>
      </c>
      <c r="D2576">
        <v>4</v>
      </c>
      <c r="E2576" t="s">
        <v>23</v>
      </c>
      <c r="F2576" t="s">
        <v>3540</v>
      </c>
      <c r="G2576" t="s">
        <v>44</v>
      </c>
      <c r="H2576" t="s">
        <v>417</v>
      </c>
      <c r="I2576" t="s">
        <v>3541</v>
      </c>
      <c r="J2576" t="s">
        <v>2236</v>
      </c>
      <c r="K2576">
        <f>COUNTIFS(Bike_Data[Product Name],Bike_Data[[#This Row],[Product Name]])</f>
        <v>29</v>
      </c>
      <c r="L2576">
        <f>_xlfn.RANK.EQ(Bike_Data[[#This Row],[Product Name Count]],Bike_Data[Product Name Count])</f>
        <v>2566</v>
      </c>
      <c r="M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6" t="s">
        <v>39</v>
      </c>
      <c r="O2576" t="s">
        <v>30</v>
      </c>
      <c r="P2576">
        <v>1</v>
      </c>
      <c r="Q2576">
        <v>832.99</v>
      </c>
      <c r="R2576">
        <v>0.05</v>
      </c>
      <c r="S2576" t="s">
        <v>47</v>
      </c>
      <c r="T2576">
        <v>15</v>
      </c>
      <c r="U2576" t="s">
        <v>44</v>
      </c>
      <c r="V2576" t="s">
        <v>48</v>
      </c>
      <c r="W2576" t="s">
        <v>49</v>
      </c>
      <c r="X2576" t="s">
        <v>50</v>
      </c>
    </row>
    <row r="2577" spans="1:24" hidden="1" x14ac:dyDescent="0.25">
      <c r="A2577">
        <v>1281</v>
      </c>
      <c r="B2577" t="s">
        <v>3526</v>
      </c>
      <c r="C2577" t="s">
        <v>3539</v>
      </c>
      <c r="D2577">
        <v>4</v>
      </c>
      <c r="E2577" t="s">
        <v>23</v>
      </c>
      <c r="F2577" t="s">
        <v>3540</v>
      </c>
      <c r="G2577" t="s">
        <v>44</v>
      </c>
      <c r="H2577" t="s">
        <v>417</v>
      </c>
      <c r="I2577" t="s">
        <v>3541</v>
      </c>
      <c r="J2577" t="s">
        <v>1952</v>
      </c>
      <c r="K2577">
        <f>COUNTIFS(Bike_Data[Product Name],Bike_Data[[#This Row],[Product Name]])</f>
        <v>22</v>
      </c>
      <c r="L2577">
        <f>_xlfn.RANK.EQ(Bike_Data[[#This Row],[Product Name Count]],Bike_Data[Product Name Count])</f>
        <v>3283</v>
      </c>
      <c r="M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77" t="s">
        <v>1867</v>
      </c>
      <c r="O2577" t="s">
        <v>40</v>
      </c>
      <c r="P2577">
        <v>2</v>
      </c>
      <c r="Q2577">
        <v>3499.99</v>
      </c>
      <c r="R2577">
        <v>0.05</v>
      </c>
      <c r="S2577" t="s">
        <v>47</v>
      </c>
      <c r="T2577">
        <v>4</v>
      </c>
      <c r="U2577" t="s">
        <v>44</v>
      </c>
      <c r="V2577" t="s">
        <v>48</v>
      </c>
      <c r="W2577" t="s">
        <v>49</v>
      </c>
      <c r="X2577" t="s">
        <v>50</v>
      </c>
    </row>
    <row r="2578" spans="1:24" hidden="1" x14ac:dyDescent="0.25">
      <c r="A2578">
        <v>1281</v>
      </c>
      <c r="B2578" t="s">
        <v>3526</v>
      </c>
      <c r="C2578" t="s">
        <v>3539</v>
      </c>
      <c r="D2578">
        <v>4</v>
      </c>
      <c r="E2578" t="s">
        <v>23</v>
      </c>
      <c r="F2578" t="s">
        <v>3540</v>
      </c>
      <c r="G2578" t="s">
        <v>44</v>
      </c>
      <c r="H2578" t="s">
        <v>417</v>
      </c>
      <c r="I2578" t="s">
        <v>3541</v>
      </c>
      <c r="J2578" t="s">
        <v>2029</v>
      </c>
      <c r="K2578">
        <f>COUNTIFS(Bike_Data[Product Name],Bike_Data[[#This Row],[Product Name]])</f>
        <v>18</v>
      </c>
      <c r="L2578">
        <f>_xlfn.RANK.EQ(Bike_Data[[#This Row],[Product Name Count]],Bike_Data[Product Name Count])</f>
        <v>3778</v>
      </c>
      <c r="M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78" t="s">
        <v>36</v>
      </c>
      <c r="O2578" t="s">
        <v>37</v>
      </c>
      <c r="P2578">
        <v>1</v>
      </c>
      <c r="Q2578">
        <v>599.99</v>
      </c>
      <c r="R2578">
        <v>0.05</v>
      </c>
      <c r="S2578" t="s">
        <v>47</v>
      </c>
      <c r="T2578">
        <v>11</v>
      </c>
      <c r="U2578" t="s">
        <v>44</v>
      </c>
      <c r="V2578" t="s">
        <v>48</v>
      </c>
      <c r="W2578" t="s">
        <v>49</v>
      </c>
      <c r="X2578" t="s">
        <v>50</v>
      </c>
    </row>
    <row r="2579" spans="1:24" hidden="1" x14ac:dyDescent="0.25">
      <c r="A2579">
        <v>1282</v>
      </c>
      <c r="B2579" t="s">
        <v>3534</v>
      </c>
      <c r="C2579" t="s">
        <v>3539</v>
      </c>
      <c r="D2579">
        <v>4</v>
      </c>
      <c r="E2579" t="s">
        <v>23</v>
      </c>
      <c r="F2579" t="s">
        <v>3542</v>
      </c>
      <c r="G2579" t="s">
        <v>44</v>
      </c>
      <c r="H2579" t="s">
        <v>2849</v>
      </c>
      <c r="I2579" t="s">
        <v>3543</v>
      </c>
      <c r="J2579" t="s">
        <v>1978</v>
      </c>
      <c r="K2579">
        <f>COUNTIFS(Bike_Data[Product Name],Bike_Data[[#This Row],[Product Name]])</f>
        <v>20</v>
      </c>
      <c r="L2579">
        <f>_xlfn.RANK.EQ(Bike_Data[[#This Row],[Product Name Count]],Bike_Data[Product Name Count])</f>
        <v>3563</v>
      </c>
      <c r="M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79" t="s">
        <v>1867</v>
      </c>
      <c r="O2579" t="s">
        <v>40</v>
      </c>
      <c r="P2579">
        <v>2</v>
      </c>
      <c r="Q2579">
        <v>5999.99</v>
      </c>
      <c r="R2579">
        <v>0.2</v>
      </c>
      <c r="S2579" t="s">
        <v>47</v>
      </c>
      <c r="T2579">
        <v>7</v>
      </c>
      <c r="U2579" t="s">
        <v>44</v>
      </c>
      <c r="V2579" t="s">
        <v>48</v>
      </c>
      <c r="W2579" t="s">
        <v>49</v>
      </c>
      <c r="X2579" t="s">
        <v>50</v>
      </c>
    </row>
    <row r="2580" spans="1:24" hidden="1" x14ac:dyDescent="0.25">
      <c r="A2580">
        <v>1282</v>
      </c>
      <c r="B2580" t="s">
        <v>3534</v>
      </c>
      <c r="C2580" t="s">
        <v>3539</v>
      </c>
      <c r="D2580">
        <v>4</v>
      </c>
      <c r="E2580" t="s">
        <v>23</v>
      </c>
      <c r="F2580" t="s">
        <v>3542</v>
      </c>
      <c r="G2580" t="s">
        <v>44</v>
      </c>
      <c r="H2580" t="s">
        <v>2849</v>
      </c>
      <c r="I2580" t="s">
        <v>3543</v>
      </c>
      <c r="J2580" t="s">
        <v>2140</v>
      </c>
      <c r="K2580">
        <f>COUNTIFS(Bike_Data[Product Name],Bike_Data[[#This Row],[Product Name]])</f>
        <v>18</v>
      </c>
      <c r="L2580">
        <f>_xlfn.RANK.EQ(Bike_Data[[#This Row],[Product Name Count]],Bike_Data[Product Name Count])</f>
        <v>3778</v>
      </c>
      <c r="M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80" t="s">
        <v>70</v>
      </c>
      <c r="O2580" t="s">
        <v>1861</v>
      </c>
      <c r="P2580">
        <v>1</v>
      </c>
      <c r="Q2580">
        <v>470.99</v>
      </c>
      <c r="R2580">
        <v>0.05</v>
      </c>
      <c r="S2580" t="s">
        <v>47</v>
      </c>
      <c r="T2580">
        <v>6</v>
      </c>
      <c r="U2580" t="s">
        <v>44</v>
      </c>
      <c r="V2580" t="s">
        <v>48</v>
      </c>
      <c r="W2580" t="s">
        <v>49</v>
      </c>
      <c r="X2580" t="s">
        <v>50</v>
      </c>
    </row>
    <row r="2581" spans="1:24" hidden="1" x14ac:dyDescent="0.25">
      <c r="A2581">
        <v>1283</v>
      </c>
      <c r="B2581" t="s">
        <v>3531</v>
      </c>
      <c r="C2581" t="s">
        <v>3544</v>
      </c>
      <c r="D2581">
        <v>4</v>
      </c>
      <c r="E2581" t="s">
        <v>23</v>
      </c>
      <c r="F2581" t="s">
        <v>3545</v>
      </c>
      <c r="G2581" t="s">
        <v>44</v>
      </c>
      <c r="H2581" t="s">
        <v>45</v>
      </c>
      <c r="I2581" t="s">
        <v>3546</v>
      </c>
      <c r="J2581" t="s">
        <v>92</v>
      </c>
      <c r="K2581">
        <f>COUNTIFS(Bike_Data[Product Name],Bike_Data[[#This Row],[Product Name]])</f>
        <v>101</v>
      </c>
      <c r="L2581">
        <f>_xlfn.RANK.EQ(Bike_Data[[#This Row],[Product Name Count]],Bike_Data[Product Name Count])</f>
        <v>862</v>
      </c>
      <c r="M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81" t="s">
        <v>39</v>
      </c>
      <c r="O2581" t="s">
        <v>40</v>
      </c>
      <c r="P2581">
        <v>1</v>
      </c>
      <c r="Q2581">
        <v>3999.99</v>
      </c>
      <c r="R2581">
        <v>0.1</v>
      </c>
      <c r="S2581" t="s">
        <v>47</v>
      </c>
      <c r="T2581">
        <v>8</v>
      </c>
      <c r="U2581" t="s">
        <v>44</v>
      </c>
      <c r="V2581" t="s">
        <v>48</v>
      </c>
      <c r="W2581" t="s">
        <v>49</v>
      </c>
      <c r="X2581" t="s">
        <v>55</v>
      </c>
    </row>
    <row r="2582" spans="1:24" hidden="1" x14ac:dyDescent="0.25">
      <c r="A2582">
        <v>1283</v>
      </c>
      <c r="B2582" t="s">
        <v>3531</v>
      </c>
      <c r="C2582" t="s">
        <v>3544</v>
      </c>
      <c r="D2582">
        <v>4</v>
      </c>
      <c r="E2582" t="s">
        <v>23</v>
      </c>
      <c r="F2582" t="s">
        <v>3545</v>
      </c>
      <c r="G2582" t="s">
        <v>44</v>
      </c>
      <c r="H2582" t="s">
        <v>45</v>
      </c>
      <c r="I2582" t="s">
        <v>3546</v>
      </c>
      <c r="J2582" t="s">
        <v>104</v>
      </c>
      <c r="K2582">
        <f>COUNTIFS(Bike_Data[Product Name],Bike_Data[[#This Row],[Product Name]])</f>
        <v>97</v>
      </c>
      <c r="L2582">
        <f>_xlfn.RANK.EQ(Bike_Data[[#This Row],[Product Name Count]],Bike_Data[Product Name Count])</f>
        <v>1262</v>
      </c>
      <c r="M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82" t="s">
        <v>29</v>
      </c>
      <c r="O2582" t="s">
        <v>30</v>
      </c>
      <c r="P2582">
        <v>1</v>
      </c>
      <c r="Q2582">
        <v>1680.99</v>
      </c>
      <c r="R2582">
        <v>0.2</v>
      </c>
      <c r="S2582" t="s">
        <v>47</v>
      </c>
      <c r="T2582">
        <v>21</v>
      </c>
      <c r="U2582" t="s">
        <v>44</v>
      </c>
      <c r="V2582" t="s">
        <v>48</v>
      </c>
      <c r="W2582" t="s">
        <v>49</v>
      </c>
      <c r="X2582" t="s">
        <v>55</v>
      </c>
    </row>
    <row r="2583" spans="1:24" hidden="1" x14ac:dyDescent="0.25">
      <c r="A2583">
        <v>1283</v>
      </c>
      <c r="B2583" t="s">
        <v>3531</v>
      </c>
      <c r="C2583" t="s">
        <v>3544</v>
      </c>
      <c r="D2583">
        <v>4</v>
      </c>
      <c r="E2583" t="s">
        <v>23</v>
      </c>
      <c r="F2583" t="s">
        <v>3545</v>
      </c>
      <c r="G2583" t="s">
        <v>44</v>
      </c>
      <c r="H2583" t="s">
        <v>45</v>
      </c>
      <c r="I2583" t="s">
        <v>3546</v>
      </c>
      <c r="J2583" t="s">
        <v>1874</v>
      </c>
      <c r="K2583">
        <f>COUNTIFS(Bike_Data[Product Name],Bike_Data[[#This Row],[Product Name]])</f>
        <v>25</v>
      </c>
      <c r="L2583">
        <f>_xlfn.RANK.EQ(Bike_Data[[#This Row],[Product Name Count]],Bike_Data[Product Name Count])</f>
        <v>2944</v>
      </c>
      <c r="M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83" t="s">
        <v>77</v>
      </c>
      <c r="O2583" t="s">
        <v>40</v>
      </c>
      <c r="P2583">
        <v>2</v>
      </c>
      <c r="Q2583">
        <v>4999.99</v>
      </c>
      <c r="R2583">
        <v>0.05</v>
      </c>
      <c r="S2583" t="s">
        <v>47</v>
      </c>
      <c r="T2583">
        <v>20</v>
      </c>
      <c r="U2583" t="s">
        <v>44</v>
      </c>
      <c r="V2583" t="s">
        <v>48</v>
      </c>
      <c r="W2583" t="s">
        <v>49</v>
      </c>
      <c r="X2583" t="s">
        <v>55</v>
      </c>
    </row>
    <row r="2584" spans="1:24" hidden="1" x14ac:dyDescent="0.25">
      <c r="A2584">
        <v>1283</v>
      </c>
      <c r="B2584" t="s">
        <v>3531</v>
      </c>
      <c r="C2584" t="s">
        <v>3544</v>
      </c>
      <c r="D2584">
        <v>4</v>
      </c>
      <c r="E2584" t="s">
        <v>23</v>
      </c>
      <c r="F2584" t="s">
        <v>3545</v>
      </c>
      <c r="G2584" t="s">
        <v>44</v>
      </c>
      <c r="H2584" t="s">
        <v>45</v>
      </c>
      <c r="I2584" t="s">
        <v>3546</v>
      </c>
      <c r="J2584" t="s">
        <v>2039</v>
      </c>
      <c r="K2584">
        <f>COUNTIFS(Bike_Data[Product Name],Bike_Data[[#This Row],[Product Name]])</f>
        <v>24</v>
      </c>
      <c r="L2584">
        <f>_xlfn.RANK.EQ(Bike_Data[[#This Row],[Product Name Count]],Bike_Data[Product Name Count])</f>
        <v>3069</v>
      </c>
      <c r="M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84" t="s">
        <v>36</v>
      </c>
      <c r="O2584" t="s">
        <v>37</v>
      </c>
      <c r="P2584">
        <v>1</v>
      </c>
      <c r="Q2584">
        <v>1099.99</v>
      </c>
      <c r="R2584">
        <v>0.2</v>
      </c>
      <c r="S2584" t="s">
        <v>47</v>
      </c>
      <c r="T2584">
        <v>19</v>
      </c>
      <c r="U2584" t="s">
        <v>44</v>
      </c>
      <c r="V2584" t="s">
        <v>48</v>
      </c>
      <c r="W2584" t="s">
        <v>49</v>
      </c>
      <c r="X2584" t="s">
        <v>55</v>
      </c>
    </row>
    <row r="2585" spans="1:24" hidden="1" x14ac:dyDescent="0.25">
      <c r="A2585">
        <v>1283</v>
      </c>
      <c r="B2585" t="s">
        <v>3531</v>
      </c>
      <c r="C2585" t="s">
        <v>3544</v>
      </c>
      <c r="D2585">
        <v>4</v>
      </c>
      <c r="E2585" t="s">
        <v>23</v>
      </c>
      <c r="F2585" t="s">
        <v>3545</v>
      </c>
      <c r="G2585" t="s">
        <v>44</v>
      </c>
      <c r="H2585" t="s">
        <v>45</v>
      </c>
      <c r="I2585" t="s">
        <v>3546</v>
      </c>
      <c r="J2585" t="s">
        <v>1882</v>
      </c>
      <c r="K2585">
        <f>COUNTIFS(Bike_Data[Product Name],Bike_Data[[#This Row],[Product Name]])</f>
        <v>22</v>
      </c>
      <c r="L2585">
        <f>_xlfn.RANK.EQ(Bike_Data[[#This Row],[Product Name Count]],Bike_Data[Product Name Count])</f>
        <v>3283</v>
      </c>
      <c r="M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85" t="s">
        <v>39</v>
      </c>
      <c r="O2585" t="s">
        <v>40</v>
      </c>
      <c r="P2585">
        <v>1</v>
      </c>
      <c r="Q2585">
        <v>469.99</v>
      </c>
      <c r="R2585">
        <v>0.1</v>
      </c>
      <c r="S2585" t="s">
        <v>47</v>
      </c>
      <c r="T2585">
        <v>13</v>
      </c>
      <c r="U2585" t="s">
        <v>44</v>
      </c>
      <c r="V2585" t="s">
        <v>48</v>
      </c>
      <c r="W2585" t="s">
        <v>49</v>
      </c>
      <c r="X2585" t="s">
        <v>55</v>
      </c>
    </row>
    <row r="2586" spans="1:24" hidden="1" x14ac:dyDescent="0.25">
      <c r="A2586">
        <v>1284</v>
      </c>
      <c r="B2586" t="s">
        <v>3531</v>
      </c>
      <c r="C2586" t="s">
        <v>3544</v>
      </c>
      <c r="D2586">
        <v>4</v>
      </c>
      <c r="E2586" t="s">
        <v>23</v>
      </c>
      <c r="F2586" t="s">
        <v>3547</v>
      </c>
      <c r="G2586" t="s">
        <v>44</v>
      </c>
      <c r="H2586" t="s">
        <v>680</v>
      </c>
      <c r="I2586" t="s">
        <v>3548</v>
      </c>
      <c r="J2586" t="s">
        <v>41</v>
      </c>
      <c r="K2586">
        <f>COUNTIFS(Bike_Data[Product Name],Bike_Data[[#This Row],[Product Name]])</f>
        <v>97</v>
      </c>
      <c r="L2586">
        <f>_xlfn.RANK.EQ(Bike_Data[[#This Row],[Product Name Count]],Bike_Data[Product Name Count])</f>
        <v>1262</v>
      </c>
      <c r="M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86" t="s">
        <v>39</v>
      </c>
      <c r="O2586" t="s">
        <v>40</v>
      </c>
      <c r="P2586">
        <v>2</v>
      </c>
      <c r="Q2586">
        <v>2899.99</v>
      </c>
      <c r="R2586">
        <v>0.05</v>
      </c>
      <c r="S2586" t="s">
        <v>47</v>
      </c>
      <c r="T2586">
        <v>2</v>
      </c>
      <c r="U2586" t="s">
        <v>44</v>
      </c>
      <c r="V2586" t="s">
        <v>48</v>
      </c>
      <c r="W2586" t="s">
        <v>49</v>
      </c>
      <c r="X2586" t="s">
        <v>55</v>
      </c>
    </row>
    <row r="2587" spans="1:24" hidden="1" x14ac:dyDescent="0.25">
      <c r="A2587">
        <v>1284</v>
      </c>
      <c r="B2587" t="s">
        <v>3531</v>
      </c>
      <c r="C2587" t="s">
        <v>3544</v>
      </c>
      <c r="D2587">
        <v>4</v>
      </c>
      <c r="E2587" t="s">
        <v>23</v>
      </c>
      <c r="F2587" t="s">
        <v>3547</v>
      </c>
      <c r="G2587" t="s">
        <v>44</v>
      </c>
      <c r="H2587" t="s">
        <v>680</v>
      </c>
      <c r="I2587" t="s">
        <v>3548</v>
      </c>
      <c r="J2587" t="s">
        <v>38</v>
      </c>
      <c r="K2587">
        <f>COUNTIFS(Bike_Data[Product Name],Bike_Data[[#This Row],[Product Name]])</f>
        <v>85</v>
      </c>
      <c r="L2587">
        <f>_xlfn.RANK.EQ(Bike_Data[[#This Row],[Product Name Count]],Bike_Data[Product Name Count])</f>
        <v>2001</v>
      </c>
      <c r="M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587" t="s">
        <v>39</v>
      </c>
      <c r="O2587" t="s">
        <v>40</v>
      </c>
      <c r="P2587">
        <v>1</v>
      </c>
      <c r="Q2587">
        <v>1799.99</v>
      </c>
      <c r="R2587">
        <v>0.05</v>
      </c>
      <c r="S2587" t="s">
        <v>47</v>
      </c>
      <c r="T2587">
        <v>1</v>
      </c>
      <c r="U2587" t="s">
        <v>44</v>
      </c>
      <c r="V2587" t="s">
        <v>48</v>
      </c>
      <c r="W2587" t="s">
        <v>49</v>
      </c>
      <c r="X2587" t="s">
        <v>55</v>
      </c>
    </row>
    <row r="2588" spans="1:24" hidden="1" x14ac:dyDescent="0.25">
      <c r="A2588">
        <v>1284</v>
      </c>
      <c r="B2588" t="s">
        <v>3531</v>
      </c>
      <c r="C2588" t="s">
        <v>3544</v>
      </c>
      <c r="D2588">
        <v>4</v>
      </c>
      <c r="E2588" t="s">
        <v>23</v>
      </c>
      <c r="F2588" t="s">
        <v>3547</v>
      </c>
      <c r="G2588" t="s">
        <v>44</v>
      </c>
      <c r="H2588" t="s">
        <v>680</v>
      </c>
      <c r="I2588" t="s">
        <v>3548</v>
      </c>
      <c r="J2588" t="s">
        <v>1979</v>
      </c>
      <c r="K2588">
        <f>COUNTIFS(Bike_Data[Product Name],Bike_Data[[#This Row],[Product Name]])</f>
        <v>26</v>
      </c>
      <c r="L2588">
        <f>_xlfn.RANK.EQ(Bike_Data[[#This Row],[Product Name Count]],Bike_Data[Product Name Count])</f>
        <v>2762</v>
      </c>
      <c r="M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88" t="s">
        <v>87</v>
      </c>
      <c r="O2588" t="s">
        <v>37</v>
      </c>
      <c r="P2588">
        <v>1</v>
      </c>
      <c r="Q2588">
        <v>339.99</v>
      </c>
      <c r="R2588">
        <v>7.0000000000000007E-2</v>
      </c>
      <c r="S2588" t="s">
        <v>47</v>
      </c>
      <c r="T2588">
        <v>4</v>
      </c>
      <c r="U2588" t="s">
        <v>44</v>
      </c>
      <c r="V2588" t="s">
        <v>48</v>
      </c>
      <c r="W2588" t="s">
        <v>49</v>
      </c>
      <c r="X2588" t="s">
        <v>55</v>
      </c>
    </row>
    <row r="2589" spans="1:24" hidden="1" x14ac:dyDescent="0.25">
      <c r="A2589">
        <v>1285</v>
      </c>
      <c r="B2589" t="s">
        <v>3531</v>
      </c>
      <c r="C2589" t="s">
        <v>3544</v>
      </c>
      <c r="D2589">
        <v>4</v>
      </c>
      <c r="E2589" t="s">
        <v>23</v>
      </c>
      <c r="F2589" t="s">
        <v>3549</v>
      </c>
      <c r="G2589" t="s">
        <v>44</v>
      </c>
      <c r="H2589" t="s">
        <v>191</v>
      </c>
      <c r="I2589" t="s">
        <v>3550</v>
      </c>
      <c r="J2589" t="s">
        <v>114</v>
      </c>
      <c r="K2589">
        <f>COUNTIFS(Bike_Data[Product Name],Bike_Data[[#This Row],[Product Name]])</f>
        <v>110</v>
      </c>
      <c r="L2589">
        <f>_xlfn.RANK.EQ(Bike_Data[[#This Row],[Product Name Count]],Bike_Data[Product Name Count])</f>
        <v>752</v>
      </c>
      <c r="M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589" t="s">
        <v>39</v>
      </c>
      <c r="O2589" t="s">
        <v>30</v>
      </c>
      <c r="P2589">
        <v>1</v>
      </c>
      <c r="Q2589">
        <v>469.99</v>
      </c>
      <c r="R2589">
        <v>0.1</v>
      </c>
      <c r="S2589" t="s">
        <v>47</v>
      </c>
      <c r="T2589">
        <v>11</v>
      </c>
      <c r="U2589" t="s">
        <v>44</v>
      </c>
      <c r="V2589" t="s">
        <v>48</v>
      </c>
      <c r="W2589" t="s">
        <v>49</v>
      </c>
      <c r="X2589" t="s">
        <v>55</v>
      </c>
    </row>
    <row r="2590" spans="1:24" hidden="1" x14ac:dyDescent="0.25">
      <c r="A2590">
        <v>1285</v>
      </c>
      <c r="B2590" t="s">
        <v>3531</v>
      </c>
      <c r="C2590" t="s">
        <v>3544</v>
      </c>
      <c r="D2590">
        <v>4</v>
      </c>
      <c r="E2590" t="s">
        <v>23</v>
      </c>
      <c r="F2590" t="s">
        <v>3549</v>
      </c>
      <c r="G2590" t="s">
        <v>44</v>
      </c>
      <c r="H2590" t="s">
        <v>191</v>
      </c>
      <c r="I2590" t="s">
        <v>3550</v>
      </c>
      <c r="J2590" t="s">
        <v>2008</v>
      </c>
      <c r="K2590">
        <f>COUNTIFS(Bike_Data[Product Name],Bike_Data[[#This Row],[Product Name]])</f>
        <v>34</v>
      </c>
      <c r="L2590">
        <f>_xlfn.RANK.EQ(Bike_Data[[#This Row],[Product Name Count]],Bike_Data[Product Name Count])</f>
        <v>2500</v>
      </c>
      <c r="M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0" t="s">
        <v>36</v>
      </c>
      <c r="O2590" t="s">
        <v>1861</v>
      </c>
      <c r="P2590">
        <v>2</v>
      </c>
      <c r="Q2590">
        <v>416.99</v>
      </c>
      <c r="R2590">
        <v>0.2</v>
      </c>
      <c r="S2590" t="s">
        <v>47</v>
      </c>
      <c r="T2590">
        <v>22</v>
      </c>
      <c r="U2590" t="s">
        <v>44</v>
      </c>
      <c r="V2590" t="s">
        <v>48</v>
      </c>
      <c r="W2590" t="s">
        <v>49</v>
      </c>
      <c r="X2590" t="s">
        <v>55</v>
      </c>
    </row>
    <row r="2591" spans="1:24" hidden="1" x14ac:dyDescent="0.25">
      <c r="A2591">
        <v>1285</v>
      </c>
      <c r="B2591" t="s">
        <v>3531</v>
      </c>
      <c r="C2591" t="s">
        <v>3544</v>
      </c>
      <c r="D2591">
        <v>4</v>
      </c>
      <c r="E2591" t="s">
        <v>23</v>
      </c>
      <c r="F2591" t="s">
        <v>3549</v>
      </c>
      <c r="G2591" t="s">
        <v>44</v>
      </c>
      <c r="H2591" t="s">
        <v>191</v>
      </c>
      <c r="I2591" t="s">
        <v>3550</v>
      </c>
      <c r="J2591" t="s">
        <v>1914</v>
      </c>
      <c r="K2591">
        <f>COUNTIFS(Bike_Data[Product Name],Bike_Data[[#This Row],[Product Name]])</f>
        <v>27</v>
      </c>
      <c r="L2591">
        <f>_xlfn.RANK.EQ(Bike_Data[[#This Row],[Product Name Count]],Bike_Data[Product Name Count])</f>
        <v>2735</v>
      </c>
      <c r="M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1" t="s">
        <v>36</v>
      </c>
      <c r="O2591" t="s">
        <v>1861</v>
      </c>
      <c r="P2591">
        <v>2</v>
      </c>
      <c r="Q2591">
        <v>647.99</v>
      </c>
      <c r="R2591">
        <v>7.0000000000000007E-2</v>
      </c>
      <c r="S2591" t="s">
        <v>47</v>
      </c>
      <c r="T2591">
        <v>4</v>
      </c>
      <c r="U2591" t="s">
        <v>44</v>
      </c>
      <c r="V2591" t="s">
        <v>48</v>
      </c>
      <c r="W2591" t="s">
        <v>49</v>
      </c>
      <c r="X2591" t="s">
        <v>55</v>
      </c>
    </row>
    <row r="2592" spans="1:24" hidden="1" x14ac:dyDescent="0.25">
      <c r="A2592">
        <v>1285</v>
      </c>
      <c r="B2592" t="s">
        <v>3531</v>
      </c>
      <c r="C2592" t="s">
        <v>3544</v>
      </c>
      <c r="D2592">
        <v>4</v>
      </c>
      <c r="E2592" t="s">
        <v>23</v>
      </c>
      <c r="F2592" t="s">
        <v>3549</v>
      </c>
      <c r="G2592" t="s">
        <v>44</v>
      </c>
      <c r="H2592" t="s">
        <v>191</v>
      </c>
      <c r="I2592" t="s">
        <v>3550</v>
      </c>
      <c r="J2592" t="s">
        <v>2133</v>
      </c>
      <c r="K2592">
        <f>COUNTIFS(Bike_Data[Product Name],Bike_Data[[#This Row],[Product Name]])</f>
        <v>25</v>
      </c>
      <c r="L2592">
        <f>_xlfn.RANK.EQ(Bike_Data[[#This Row],[Product Name Count]],Bike_Data[Product Name Count])</f>
        <v>2944</v>
      </c>
      <c r="M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2" t="s">
        <v>87</v>
      </c>
      <c r="O2592" t="s">
        <v>1857</v>
      </c>
      <c r="P2592">
        <v>1</v>
      </c>
      <c r="Q2592">
        <v>209.99</v>
      </c>
      <c r="R2592">
        <v>0.1</v>
      </c>
      <c r="S2592" t="s">
        <v>47</v>
      </c>
      <c r="T2592">
        <v>22</v>
      </c>
      <c r="U2592" t="s">
        <v>44</v>
      </c>
      <c r="V2592" t="s">
        <v>48</v>
      </c>
      <c r="W2592" t="s">
        <v>49</v>
      </c>
      <c r="X2592" t="s">
        <v>55</v>
      </c>
    </row>
    <row r="2593" spans="1:24" hidden="1" x14ac:dyDescent="0.25">
      <c r="A2593">
        <v>1286</v>
      </c>
      <c r="B2593" t="s">
        <v>3531</v>
      </c>
      <c r="C2593" t="s">
        <v>3551</v>
      </c>
      <c r="D2593">
        <v>4</v>
      </c>
      <c r="E2593" t="s">
        <v>23</v>
      </c>
      <c r="F2593" t="s">
        <v>3552</v>
      </c>
      <c r="G2593" t="s">
        <v>44</v>
      </c>
      <c r="H2593" t="s">
        <v>452</v>
      </c>
      <c r="I2593" t="s">
        <v>3553</v>
      </c>
      <c r="J2593" t="s">
        <v>2039</v>
      </c>
      <c r="K2593">
        <f>COUNTIFS(Bike_Data[Product Name],Bike_Data[[#This Row],[Product Name]])</f>
        <v>24</v>
      </c>
      <c r="L2593">
        <f>_xlfn.RANK.EQ(Bike_Data[[#This Row],[Product Name Count]],Bike_Data[Product Name Count])</f>
        <v>3069</v>
      </c>
      <c r="M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3" t="s">
        <v>36</v>
      </c>
      <c r="O2593" t="s">
        <v>37</v>
      </c>
      <c r="P2593">
        <v>2</v>
      </c>
      <c r="Q2593">
        <v>1099.99</v>
      </c>
      <c r="R2593">
        <v>7.0000000000000007E-2</v>
      </c>
      <c r="S2593" t="s">
        <v>47</v>
      </c>
      <c r="T2593">
        <v>19</v>
      </c>
      <c r="U2593" t="s">
        <v>44</v>
      </c>
      <c r="V2593" t="s">
        <v>48</v>
      </c>
      <c r="W2593" t="s">
        <v>49</v>
      </c>
      <c r="X2593" t="s">
        <v>55</v>
      </c>
    </row>
    <row r="2594" spans="1:24" hidden="1" x14ac:dyDescent="0.25">
      <c r="A2594">
        <v>1286</v>
      </c>
      <c r="B2594" t="s">
        <v>3531</v>
      </c>
      <c r="C2594" t="s">
        <v>3551</v>
      </c>
      <c r="D2594">
        <v>4</v>
      </c>
      <c r="E2594" t="s">
        <v>23</v>
      </c>
      <c r="F2594" t="s">
        <v>3552</v>
      </c>
      <c r="G2594" t="s">
        <v>44</v>
      </c>
      <c r="H2594" t="s">
        <v>452</v>
      </c>
      <c r="I2594" t="s">
        <v>3553</v>
      </c>
      <c r="J2594" t="s">
        <v>1880</v>
      </c>
      <c r="K2594">
        <f>COUNTIFS(Bike_Data[Product Name],Bike_Data[[#This Row],[Product Name]])</f>
        <v>20</v>
      </c>
      <c r="L2594">
        <f>_xlfn.RANK.EQ(Bike_Data[[#This Row],[Product Name Count]],Bike_Data[Product Name Count])</f>
        <v>3563</v>
      </c>
      <c r="M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94" t="s">
        <v>70</v>
      </c>
      <c r="O2594" t="s">
        <v>1861</v>
      </c>
      <c r="P2594">
        <v>2</v>
      </c>
      <c r="Q2594">
        <v>416.99</v>
      </c>
      <c r="R2594">
        <v>0.2</v>
      </c>
      <c r="S2594" t="s">
        <v>47</v>
      </c>
      <c r="T2594">
        <v>25</v>
      </c>
      <c r="U2594" t="s">
        <v>44</v>
      </c>
      <c r="V2594" t="s">
        <v>48</v>
      </c>
      <c r="W2594" t="s">
        <v>49</v>
      </c>
      <c r="X2594" t="s">
        <v>55</v>
      </c>
    </row>
    <row r="2595" spans="1:24" hidden="1" x14ac:dyDescent="0.25">
      <c r="A2595">
        <v>1286</v>
      </c>
      <c r="B2595" t="s">
        <v>3531</v>
      </c>
      <c r="C2595" t="s">
        <v>3551</v>
      </c>
      <c r="D2595">
        <v>4</v>
      </c>
      <c r="E2595" t="s">
        <v>23</v>
      </c>
      <c r="F2595" t="s">
        <v>3552</v>
      </c>
      <c r="G2595" t="s">
        <v>44</v>
      </c>
      <c r="H2595" t="s">
        <v>452</v>
      </c>
      <c r="I2595" t="s">
        <v>3553</v>
      </c>
      <c r="J2595" t="s">
        <v>2388</v>
      </c>
      <c r="K2595">
        <f>COUNTIFS(Bike_Data[Product Name],Bike_Data[[#This Row],[Product Name]])</f>
        <v>19</v>
      </c>
      <c r="L2595">
        <f>_xlfn.RANK.EQ(Bike_Data[[#This Row],[Product Name Count]],Bike_Data[Product Name Count])</f>
        <v>3683</v>
      </c>
      <c r="M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95" t="s">
        <v>87</v>
      </c>
      <c r="O2595" t="s">
        <v>40</v>
      </c>
      <c r="P2595">
        <v>1</v>
      </c>
      <c r="Q2595">
        <v>189.99</v>
      </c>
      <c r="R2595">
        <v>7.0000000000000007E-2</v>
      </c>
      <c r="S2595" t="s">
        <v>47</v>
      </c>
      <c r="T2595">
        <v>14</v>
      </c>
      <c r="U2595" t="s">
        <v>44</v>
      </c>
      <c r="V2595" t="s">
        <v>48</v>
      </c>
      <c r="W2595" t="s">
        <v>49</v>
      </c>
      <c r="X2595" t="s">
        <v>55</v>
      </c>
    </row>
    <row r="2596" spans="1:24" hidden="1" x14ac:dyDescent="0.25">
      <c r="A2596">
        <v>1290</v>
      </c>
      <c r="B2596" t="s">
        <v>3559</v>
      </c>
      <c r="C2596" t="s">
        <v>3560</v>
      </c>
      <c r="D2596">
        <v>4</v>
      </c>
      <c r="E2596" t="s">
        <v>23</v>
      </c>
      <c r="F2596" t="s">
        <v>3563</v>
      </c>
      <c r="G2596" t="s">
        <v>44</v>
      </c>
      <c r="H2596" t="s">
        <v>1142</v>
      </c>
      <c r="I2596" t="s">
        <v>3564</v>
      </c>
      <c r="J2596" t="s">
        <v>2236</v>
      </c>
      <c r="K2596">
        <f>COUNTIFS(Bike_Data[Product Name],Bike_Data[[#This Row],[Product Name]])</f>
        <v>29</v>
      </c>
      <c r="L2596">
        <f>_xlfn.RANK.EQ(Bike_Data[[#This Row],[Product Name Count]],Bike_Data[Product Name Count])</f>
        <v>2566</v>
      </c>
      <c r="M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6" t="s">
        <v>39</v>
      </c>
      <c r="O2596" t="s">
        <v>30</v>
      </c>
      <c r="P2596">
        <v>1</v>
      </c>
      <c r="Q2596">
        <v>832.99</v>
      </c>
      <c r="R2596">
        <v>0.05</v>
      </c>
      <c r="S2596" t="s">
        <v>47</v>
      </c>
      <c r="T2596">
        <v>15</v>
      </c>
      <c r="U2596" t="s">
        <v>44</v>
      </c>
      <c r="V2596" t="s">
        <v>48</v>
      </c>
      <c r="W2596" t="s">
        <v>49</v>
      </c>
      <c r="X2596" t="s">
        <v>50</v>
      </c>
    </row>
    <row r="2597" spans="1:24" hidden="1" x14ac:dyDescent="0.25">
      <c r="A2597">
        <v>1290</v>
      </c>
      <c r="B2597" t="s">
        <v>3559</v>
      </c>
      <c r="C2597" t="s">
        <v>3560</v>
      </c>
      <c r="D2597">
        <v>4</v>
      </c>
      <c r="E2597" t="s">
        <v>23</v>
      </c>
      <c r="F2597" t="s">
        <v>3563</v>
      </c>
      <c r="G2597" t="s">
        <v>44</v>
      </c>
      <c r="H2597" t="s">
        <v>1142</v>
      </c>
      <c r="I2597" t="s">
        <v>3564</v>
      </c>
      <c r="J2597" t="s">
        <v>2136</v>
      </c>
      <c r="K2597">
        <f>COUNTIFS(Bike_Data[Product Name],Bike_Data[[#This Row],[Product Name]])</f>
        <v>26</v>
      </c>
      <c r="L2597">
        <f>_xlfn.RANK.EQ(Bike_Data[[#This Row],[Product Name Count]],Bike_Data[Product Name Count])</f>
        <v>2762</v>
      </c>
      <c r="M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7" t="s">
        <v>87</v>
      </c>
      <c r="O2597" t="s">
        <v>1857</v>
      </c>
      <c r="P2597">
        <v>2</v>
      </c>
      <c r="Q2597">
        <v>209.99</v>
      </c>
      <c r="R2597">
        <v>0.1</v>
      </c>
      <c r="S2597" t="s">
        <v>47</v>
      </c>
      <c r="T2597">
        <v>22</v>
      </c>
      <c r="U2597" t="s">
        <v>44</v>
      </c>
      <c r="V2597" t="s">
        <v>48</v>
      </c>
      <c r="W2597" t="s">
        <v>49</v>
      </c>
      <c r="X2597" t="s">
        <v>50</v>
      </c>
    </row>
    <row r="2598" spans="1:24" hidden="1" x14ac:dyDescent="0.25">
      <c r="A2598">
        <v>1290</v>
      </c>
      <c r="B2598" t="s">
        <v>3559</v>
      </c>
      <c r="C2598" t="s">
        <v>3560</v>
      </c>
      <c r="D2598">
        <v>4</v>
      </c>
      <c r="E2598" t="s">
        <v>23</v>
      </c>
      <c r="F2598" t="s">
        <v>3563</v>
      </c>
      <c r="G2598" t="s">
        <v>44</v>
      </c>
      <c r="H2598" t="s">
        <v>1142</v>
      </c>
      <c r="I2598" t="s">
        <v>3564</v>
      </c>
      <c r="J2598" t="s">
        <v>2029</v>
      </c>
      <c r="K2598">
        <f>COUNTIFS(Bike_Data[Product Name],Bike_Data[[#This Row],[Product Name]])</f>
        <v>18</v>
      </c>
      <c r="L2598">
        <f>_xlfn.RANK.EQ(Bike_Data[[#This Row],[Product Name Count]],Bike_Data[Product Name Count])</f>
        <v>3778</v>
      </c>
      <c r="M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598" t="s">
        <v>36</v>
      </c>
      <c r="O2598" t="s">
        <v>37</v>
      </c>
      <c r="P2598">
        <v>2</v>
      </c>
      <c r="Q2598">
        <v>599.99</v>
      </c>
      <c r="R2598">
        <v>0.05</v>
      </c>
      <c r="S2598" t="s">
        <v>47</v>
      </c>
      <c r="T2598">
        <v>11</v>
      </c>
      <c r="U2598" t="s">
        <v>44</v>
      </c>
      <c r="V2598" t="s">
        <v>48</v>
      </c>
      <c r="W2598" t="s">
        <v>49</v>
      </c>
      <c r="X2598" t="s">
        <v>50</v>
      </c>
    </row>
    <row r="2599" spans="1:24" hidden="1" x14ac:dyDescent="0.25">
      <c r="A2599">
        <v>1291</v>
      </c>
      <c r="B2599" t="s">
        <v>3554</v>
      </c>
      <c r="C2599" t="s">
        <v>3565</v>
      </c>
      <c r="D2599">
        <v>4</v>
      </c>
      <c r="E2599" t="s">
        <v>23</v>
      </c>
      <c r="F2599" t="s">
        <v>3566</v>
      </c>
      <c r="G2599" t="s">
        <v>44</v>
      </c>
      <c r="H2599" t="s">
        <v>366</v>
      </c>
      <c r="I2599" t="s">
        <v>3567</v>
      </c>
      <c r="J2599" t="s">
        <v>1984</v>
      </c>
      <c r="K2599">
        <f>COUNTIFS(Bike_Data[Product Name],Bike_Data[[#This Row],[Product Name]])</f>
        <v>26</v>
      </c>
      <c r="L2599">
        <f>_xlfn.RANK.EQ(Bike_Data[[#This Row],[Product Name Count]],Bike_Data[Product Name Count])</f>
        <v>2762</v>
      </c>
      <c r="M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599" t="s">
        <v>1867</v>
      </c>
      <c r="O2599" t="s">
        <v>40</v>
      </c>
      <c r="P2599">
        <v>2</v>
      </c>
      <c r="Q2599">
        <v>4999.99</v>
      </c>
      <c r="R2599">
        <v>0.05</v>
      </c>
      <c r="S2599" t="s">
        <v>47</v>
      </c>
      <c r="T2599">
        <v>15</v>
      </c>
      <c r="U2599" t="s">
        <v>44</v>
      </c>
      <c r="V2599" t="s">
        <v>48</v>
      </c>
      <c r="W2599" t="s">
        <v>49</v>
      </c>
      <c r="X2599" t="s">
        <v>50</v>
      </c>
    </row>
    <row r="2600" spans="1:24" hidden="1" x14ac:dyDescent="0.25">
      <c r="A2600">
        <v>1291</v>
      </c>
      <c r="B2600" t="s">
        <v>3554</v>
      </c>
      <c r="C2600" t="s">
        <v>3565</v>
      </c>
      <c r="D2600">
        <v>4</v>
      </c>
      <c r="E2600" t="s">
        <v>23</v>
      </c>
      <c r="F2600" t="s">
        <v>3566</v>
      </c>
      <c r="G2600" t="s">
        <v>44</v>
      </c>
      <c r="H2600" t="s">
        <v>366</v>
      </c>
      <c r="I2600" t="s">
        <v>3567</v>
      </c>
      <c r="J2600" t="s">
        <v>2082</v>
      </c>
      <c r="K2600">
        <f>COUNTIFS(Bike_Data[Product Name],Bike_Data[[#This Row],[Product Name]])</f>
        <v>15</v>
      </c>
      <c r="L2600">
        <f>_xlfn.RANK.EQ(Bike_Data[[#This Row],[Product Name Count]],Bike_Data[Product Name Count])</f>
        <v>4033</v>
      </c>
      <c r="M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00" t="s">
        <v>1867</v>
      </c>
      <c r="O2600" t="s">
        <v>40</v>
      </c>
      <c r="P2600">
        <v>1</v>
      </c>
      <c r="Q2600">
        <v>1999.99</v>
      </c>
      <c r="R2600">
        <v>0.1</v>
      </c>
      <c r="S2600" t="s">
        <v>47</v>
      </c>
      <c r="T2600">
        <v>27</v>
      </c>
      <c r="U2600" t="s">
        <v>44</v>
      </c>
      <c r="V2600" t="s">
        <v>48</v>
      </c>
      <c r="W2600" t="s">
        <v>49</v>
      </c>
      <c r="X2600" t="s">
        <v>50</v>
      </c>
    </row>
    <row r="2601" spans="1:24" hidden="1" x14ac:dyDescent="0.25">
      <c r="A2601">
        <v>1292</v>
      </c>
      <c r="B2601" t="s">
        <v>3560</v>
      </c>
      <c r="C2601" t="s">
        <v>3568</v>
      </c>
      <c r="D2601">
        <v>4</v>
      </c>
      <c r="E2601" t="s">
        <v>23</v>
      </c>
      <c r="F2601" t="s">
        <v>3569</v>
      </c>
      <c r="G2601" t="s">
        <v>44</v>
      </c>
      <c r="H2601" t="s">
        <v>1087</v>
      </c>
      <c r="I2601" t="s">
        <v>3570</v>
      </c>
      <c r="J2601" t="s">
        <v>1957</v>
      </c>
      <c r="K2601">
        <f>COUNTIFS(Bike_Data[Product Name],Bike_Data[[#This Row],[Product Name]])</f>
        <v>22</v>
      </c>
      <c r="L2601">
        <f>_xlfn.RANK.EQ(Bike_Data[[#This Row],[Product Name Count]],Bike_Data[Product Name Count])</f>
        <v>3283</v>
      </c>
      <c r="M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01" t="s">
        <v>36</v>
      </c>
      <c r="O2601" t="s">
        <v>37</v>
      </c>
      <c r="P2601">
        <v>1</v>
      </c>
      <c r="Q2601">
        <v>659.99</v>
      </c>
      <c r="R2601">
        <v>7.0000000000000007E-2</v>
      </c>
      <c r="S2601" t="s">
        <v>47</v>
      </c>
      <c r="T2601">
        <v>6</v>
      </c>
      <c r="U2601" t="s">
        <v>44</v>
      </c>
      <c r="V2601" t="s">
        <v>48</v>
      </c>
      <c r="W2601" t="s">
        <v>49</v>
      </c>
      <c r="X2601" t="s">
        <v>50</v>
      </c>
    </row>
    <row r="2602" spans="1:24" hidden="1" x14ac:dyDescent="0.25">
      <c r="A2602">
        <v>1293</v>
      </c>
      <c r="B2602" t="s">
        <v>3560</v>
      </c>
      <c r="C2602" t="s">
        <v>3568</v>
      </c>
      <c r="D2602">
        <v>4</v>
      </c>
      <c r="E2602" t="s">
        <v>23</v>
      </c>
      <c r="F2602" t="s">
        <v>3571</v>
      </c>
      <c r="G2602" t="s">
        <v>44</v>
      </c>
      <c r="H2602" t="s">
        <v>455</v>
      </c>
      <c r="I2602" t="s">
        <v>3572</v>
      </c>
      <c r="J2602" t="s">
        <v>1932</v>
      </c>
      <c r="K2602">
        <f>COUNTIFS(Bike_Data[Product Name],Bike_Data[[#This Row],[Product Name]])</f>
        <v>23</v>
      </c>
      <c r="L2602">
        <f>_xlfn.RANK.EQ(Bike_Data[[#This Row],[Product Name Count]],Bike_Data[Product Name Count])</f>
        <v>3237</v>
      </c>
      <c r="M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02" t="s">
        <v>87</v>
      </c>
      <c r="O2602" t="s">
        <v>40</v>
      </c>
      <c r="P2602">
        <v>2</v>
      </c>
      <c r="Q2602">
        <v>189.99</v>
      </c>
      <c r="R2602">
        <v>0.1</v>
      </c>
      <c r="S2602" t="s">
        <v>47</v>
      </c>
      <c r="T2602">
        <v>8</v>
      </c>
      <c r="U2602" t="s">
        <v>44</v>
      </c>
      <c r="V2602" t="s">
        <v>48</v>
      </c>
      <c r="W2602" t="s">
        <v>49</v>
      </c>
      <c r="X2602" t="s">
        <v>55</v>
      </c>
    </row>
    <row r="2603" spans="1:24" hidden="1" x14ac:dyDescent="0.25">
      <c r="A2603">
        <v>1293</v>
      </c>
      <c r="B2603" t="s">
        <v>3560</v>
      </c>
      <c r="C2603" t="s">
        <v>3568</v>
      </c>
      <c r="D2603">
        <v>4</v>
      </c>
      <c r="E2603" t="s">
        <v>23</v>
      </c>
      <c r="F2603" t="s">
        <v>3571</v>
      </c>
      <c r="G2603" t="s">
        <v>44</v>
      </c>
      <c r="H2603" t="s">
        <v>455</v>
      </c>
      <c r="I2603" t="s">
        <v>3572</v>
      </c>
      <c r="J2603" t="s">
        <v>1925</v>
      </c>
      <c r="K2603">
        <f>COUNTIFS(Bike_Data[Product Name],Bike_Data[[#This Row],[Product Name]])</f>
        <v>19</v>
      </c>
      <c r="L2603">
        <f>_xlfn.RANK.EQ(Bike_Data[[#This Row],[Product Name Count]],Bike_Data[Product Name Count])</f>
        <v>3683</v>
      </c>
      <c r="M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03" t="s">
        <v>36</v>
      </c>
      <c r="O2603" t="s">
        <v>37</v>
      </c>
      <c r="P2603">
        <v>2</v>
      </c>
      <c r="Q2603">
        <v>439.99</v>
      </c>
      <c r="R2603">
        <v>0.05</v>
      </c>
      <c r="S2603" t="s">
        <v>47</v>
      </c>
      <c r="T2603">
        <v>23</v>
      </c>
      <c r="U2603" t="s">
        <v>44</v>
      </c>
      <c r="V2603" t="s">
        <v>48</v>
      </c>
      <c r="W2603" t="s">
        <v>49</v>
      </c>
      <c r="X2603" t="s">
        <v>55</v>
      </c>
    </row>
    <row r="2604" spans="1:24" hidden="1" x14ac:dyDescent="0.25">
      <c r="A2604">
        <v>1293</v>
      </c>
      <c r="B2604" t="s">
        <v>3560</v>
      </c>
      <c r="C2604" t="s">
        <v>3568</v>
      </c>
      <c r="D2604">
        <v>4</v>
      </c>
      <c r="E2604" t="s">
        <v>23</v>
      </c>
      <c r="F2604" t="s">
        <v>3571</v>
      </c>
      <c r="G2604" t="s">
        <v>44</v>
      </c>
      <c r="H2604" t="s">
        <v>455</v>
      </c>
      <c r="I2604" t="s">
        <v>3572</v>
      </c>
      <c r="J2604" t="s">
        <v>2015</v>
      </c>
      <c r="K2604">
        <f>COUNTIFS(Bike_Data[Product Name],Bike_Data[[#This Row],[Product Name]])</f>
        <v>18</v>
      </c>
      <c r="L2604">
        <f>_xlfn.RANK.EQ(Bike_Data[[#This Row],[Product Name Count]],Bike_Data[Product Name Count])</f>
        <v>3778</v>
      </c>
      <c r="M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04" t="s">
        <v>39</v>
      </c>
      <c r="O2604" t="s">
        <v>1857</v>
      </c>
      <c r="P2604">
        <v>2</v>
      </c>
      <c r="Q2604">
        <v>549.99</v>
      </c>
      <c r="R2604">
        <v>7.0000000000000007E-2</v>
      </c>
      <c r="S2604" t="s">
        <v>47</v>
      </c>
      <c r="T2604">
        <v>18</v>
      </c>
      <c r="U2604" t="s">
        <v>44</v>
      </c>
      <c r="V2604" t="s">
        <v>48</v>
      </c>
      <c r="W2604" t="s">
        <v>49</v>
      </c>
      <c r="X2604" t="s">
        <v>55</v>
      </c>
    </row>
    <row r="2605" spans="1:24" hidden="1" x14ac:dyDescent="0.25">
      <c r="A2605">
        <v>1295</v>
      </c>
      <c r="B2605" t="s">
        <v>3568</v>
      </c>
      <c r="C2605" t="s">
        <v>3573</v>
      </c>
      <c r="D2605">
        <v>4</v>
      </c>
      <c r="E2605" t="s">
        <v>23</v>
      </c>
      <c r="F2605" t="s">
        <v>3576</v>
      </c>
      <c r="G2605" t="s">
        <v>44</v>
      </c>
      <c r="H2605" t="s">
        <v>702</v>
      </c>
      <c r="I2605" t="s">
        <v>3577</v>
      </c>
      <c r="J2605" t="s">
        <v>127</v>
      </c>
      <c r="K2605">
        <f>COUNTIFS(Bike_Data[Product Name],Bike_Data[[#This Row],[Product Name]])</f>
        <v>91</v>
      </c>
      <c r="L2605">
        <f>_xlfn.RANK.EQ(Bike_Data[[#This Row],[Product Name Count]],Bike_Data[Product Name Count])</f>
        <v>1553</v>
      </c>
      <c r="M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05" t="s">
        <v>39</v>
      </c>
      <c r="O2605" t="s">
        <v>128</v>
      </c>
      <c r="P2605">
        <v>2</v>
      </c>
      <c r="Q2605">
        <v>1320.99</v>
      </c>
      <c r="R2605">
        <v>0.2</v>
      </c>
      <c r="S2605" t="s">
        <v>47</v>
      </c>
      <c r="T2605">
        <v>1</v>
      </c>
      <c r="U2605" t="s">
        <v>44</v>
      </c>
      <c r="V2605" t="s">
        <v>48</v>
      </c>
      <c r="W2605" t="s">
        <v>49</v>
      </c>
      <c r="X2605" t="s">
        <v>55</v>
      </c>
    </row>
    <row r="2606" spans="1:24" hidden="1" x14ac:dyDescent="0.25">
      <c r="A2606">
        <v>1295</v>
      </c>
      <c r="B2606" t="s">
        <v>3568</v>
      </c>
      <c r="C2606" t="s">
        <v>3573</v>
      </c>
      <c r="D2606">
        <v>4</v>
      </c>
      <c r="E2606" t="s">
        <v>23</v>
      </c>
      <c r="F2606" t="s">
        <v>3576</v>
      </c>
      <c r="G2606" t="s">
        <v>44</v>
      </c>
      <c r="H2606" t="s">
        <v>702</v>
      </c>
      <c r="I2606" t="s">
        <v>3577</v>
      </c>
      <c r="J2606" t="s">
        <v>1948</v>
      </c>
      <c r="K2606">
        <f>COUNTIFS(Bike_Data[Product Name],Bike_Data[[#This Row],[Product Name]])</f>
        <v>26</v>
      </c>
      <c r="L2606">
        <f>_xlfn.RANK.EQ(Bike_Data[[#This Row],[Product Name Count]],Bike_Data[Product Name Count])</f>
        <v>2762</v>
      </c>
      <c r="M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06" t="s">
        <v>1867</v>
      </c>
      <c r="O2606" t="s">
        <v>30</v>
      </c>
      <c r="P2606">
        <v>1</v>
      </c>
      <c r="Q2606">
        <v>875.99</v>
      </c>
      <c r="R2606">
        <v>0.05</v>
      </c>
      <c r="S2606" t="s">
        <v>47</v>
      </c>
      <c r="T2606">
        <v>23</v>
      </c>
      <c r="U2606" t="s">
        <v>44</v>
      </c>
      <c r="V2606" t="s">
        <v>48</v>
      </c>
      <c r="W2606" t="s">
        <v>49</v>
      </c>
      <c r="X2606" t="s">
        <v>55</v>
      </c>
    </row>
    <row r="2607" spans="1:24" hidden="1" x14ac:dyDescent="0.25">
      <c r="A2607">
        <v>1295</v>
      </c>
      <c r="B2607" t="s">
        <v>3568</v>
      </c>
      <c r="C2607" t="s">
        <v>3573</v>
      </c>
      <c r="D2607">
        <v>4</v>
      </c>
      <c r="E2607" t="s">
        <v>23</v>
      </c>
      <c r="F2607" t="s">
        <v>3576</v>
      </c>
      <c r="G2607" t="s">
        <v>44</v>
      </c>
      <c r="H2607" t="s">
        <v>702</v>
      </c>
      <c r="I2607" t="s">
        <v>3577</v>
      </c>
      <c r="J2607" t="s">
        <v>1874</v>
      </c>
      <c r="K2607">
        <f>COUNTIFS(Bike_Data[Product Name],Bike_Data[[#This Row],[Product Name]])</f>
        <v>25</v>
      </c>
      <c r="L2607">
        <f>_xlfn.RANK.EQ(Bike_Data[[#This Row],[Product Name Count]],Bike_Data[Product Name Count])</f>
        <v>2944</v>
      </c>
      <c r="M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07" t="s">
        <v>77</v>
      </c>
      <c r="O2607" t="s">
        <v>40</v>
      </c>
      <c r="P2607">
        <v>1</v>
      </c>
      <c r="Q2607">
        <v>4999.99</v>
      </c>
      <c r="R2607">
        <v>0.2</v>
      </c>
      <c r="S2607" t="s">
        <v>47</v>
      </c>
      <c r="T2607">
        <v>20</v>
      </c>
      <c r="U2607" t="s">
        <v>44</v>
      </c>
      <c r="V2607" t="s">
        <v>48</v>
      </c>
      <c r="W2607" t="s">
        <v>49</v>
      </c>
      <c r="X2607" t="s">
        <v>55</v>
      </c>
    </row>
    <row r="2608" spans="1:24" hidden="1" x14ac:dyDescent="0.25">
      <c r="A2608">
        <v>1297</v>
      </c>
      <c r="B2608" t="s">
        <v>3573</v>
      </c>
      <c r="C2608" t="s">
        <v>3581</v>
      </c>
      <c r="D2608">
        <v>4</v>
      </c>
      <c r="E2608" t="s">
        <v>23</v>
      </c>
      <c r="F2608" t="s">
        <v>3582</v>
      </c>
      <c r="G2608" t="s">
        <v>44</v>
      </c>
      <c r="H2608" t="s">
        <v>153</v>
      </c>
      <c r="I2608" t="s">
        <v>3583</v>
      </c>
      <c r="J2608" t="s">
        <v>1930</v>
      </c>
      <c r="K2608">
        <f>COUNTIFS(Bike_Data[Product Name],Bike_Data[[#This Row],[Product Name]])</f>
        <v>25</v>
      </c>
      <c r="L2608">
        <f>_xlfn.RANK.EQ(Bike_Data[[#This Row],[Product Name Count]],Bike_Data[Product Name Count])</f>
        <v>2944</v>
      </c>
      <c r="M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08" t="s">
        <v>39</v>
      </c>
      <c r="O2608" t="s">
        <v>40</v>
      </c>
      <c r="P2608">
        <v>1</v>
      </c>
      <c r="Q2608">
        <v>5299.99</v>
      </c>
      <c r="R2608">
        <v>0.05</v>
      </c>
      <c r="S2608" t="s">
        <v>47</v>
      </c>
      <c r="T2608">
        <v>2</v>
      </c>
      <c r="U2608" t="s">
        <v>44</v>
      </c>
      <c r="V2608" t="s">
        <v>48</v>
      </c>
      <c r="W2608" t="s">
        <v>49</v>
      </c>
      <c r="X2608" t="s">
        <v>50</v>
      </c>
    </row>
    <row r="2609" spans="1:24" hidden="1" x14ac:dyDescent="0.25">
      <c r="A2609">
        <v>1297</v>
      </c>
      <c r="B2609" t="s">
        <v>3573</v>
      </c>
      <c r="C2609" t="s">
        <v>3581</v>
      </c>
      <c r="D2609">
        <v>4</v>
      </c>
      <c r="E2609" t="s">
        <v>23</v>
      </c>
      <c r="F2609" t="s">
        <v>3582</v>
      </c>
      <c r="G2609" t="s">
        <v>44</v>
      </c>
      <c r="H2609" t="s">
        <v>153</v>
      </c>
      <c r="I2609" t="s">
        <v>3583</v>
      </c>
      <c r="J2609" t="s">
        <v>2004</v>
      </c>
      <c r="K2609">
        <f>COUNTIFS(Bike_Data[Product Name],Bike_Data[[#This Row],[Product Name]])</f>
        <v>20</v>
      </c>
      <c r="L2609">
        <f>_xlfn.RANK.EQ(Bike_Data[[#This Row],[Product Name Count]],Bike_Data[Product Name Count])</f>
        <v>3563</v>
      </c>
      <c r="M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09" t="s">
        <v>70</v>
      </c>
      <c r="O2609" t="s">
        <v>1861</v>
      </c>
      <c r="P2609">
        <v>2</v>
      </c>
      <c r="Q2609">
        <v>481.99</v>
      </c>
      <c r="R2609">
        <v>7.0000000000000007E-2</v>
      </c>
      <c r="S2609" t="s">
        <v>47</v>
      </c>
      <c r="T2609">
        <v>26</v>
      </c>
      <c r="U2609" t="s">
        <v>44</v>
      </c>
      <c r="V2609" t="s">
        <v>48</v>
      </c>
      <c r="W2609" t="s">
        <v>49</v>
      </c>
      <c r="X2609" t="s">
        <v>50</v>
      </c>
    </row>
    <row r="2610" spans="1:24" hidden="1" x14ac:dyDescent="0.25">
      <c r="A2610">
        <v>1297</v>
      </c>
      <c r="B2610" t="s">
        <v>3573</v>
      </c>
      <c r="C2610" t="s">
        <v>3581</v>
      </c>
      <c r="D2610">
        <v>4</v>
      </c>
      <c r="E2610" t="s">
        <v>23</v>
      </c>
      <c r="F2610" t="s">
        <v>3582</v>
      </c>
      <c r="G2610" t="s">
        <v>44</v>
      </c>
      <c r="H2610" t="s">
        <v>153</v>
      </c>
      <c r="I2610" t="s">
        <v>3583</v>
      </c>
      <c r="J2610" t="s">
        <v>2013</v>
      </c>
      <c r="K2610">
        <f>COUNTIFS(Bike_Data[Product Name],Bike_Data[[#This Row],[Product Name]])</f>
        <v>19</v>
      </c>
      <c r="L2610">
        <f>_xlfn.RANK.EQ(Bike_Data[[#This Row],[Product Name Count]],Bike_Data[Product Name Count])</f>
        <v>3683</v>
      </c>
      <c r="M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10" t="s">
        <v>1867</v>
      </c>
      <c r="O2610" t="s">
        <v>40</v>
      </c>
      <c r="P2610">
        <v>2</v>
      </c>
      <c r="Q2610">
        <v>6499.99</v>
      </c>
      <c r="R2610">
        <v>0.05</v>
      </c>
      <c r="S2610" t="s">
        <v>47</v>
      </c>
      <c r="T2610">
        <v>8</v>
      </c>
      <c r="U2610" t="s">
        <v>44</v>
      </c>
      <c r="V2610" t="s">
        <v>48</v>
      </c>
      <c r="W2610" t="s">
        <v>49</v>
      </c>
      <c r="X2610" t="s">
        <v>50</v>
      </c>
    </row>
    <row r="2611" spans="1:24" hidden="1" x14ac:dyDescent="0.25">
      <c r="A2611">
        <v>1300</v>
      </c>
      <c r="B2611" t="s">
        <v>3578</v>
      </c>
      <c r="C2611" t="s">
        <v>3588</v>
      </c>
      <c r="D2611">
        <v>4</v>
      </c>
      <c r="E2611" t="s">
        <v>23</v>
      </c>
      <c r="F2611" t="s">
        <v>3589</v>
      </c>
      <c r="G2611" t="s">
        <v>44</v>
      </c>
      <c r="H2611" t="s">
        <v>798</v>
      </c>
      <c r="I2611" t="s">
        <v>3590</v>
      </c>
      <c r="J2611" t="s">
        <v>1979</v>
      </c>
      <c r="K2611">
        <f>COUNTIFS(Bike_Data[Product Name],Bike_Data[[#This Row],[Product Name]])</f>
        <v>26</v>
      </c>
      <c r="L2611">
        <f>_xlfn.RANK.EQ(Bike_Data[[#This Row],[Product Name Count]],Bike_Data[Product Name Count])</f>
        <v>2762</v>
      </c>
      <c r="M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11" t="s">
        <v>87</v>
      </c>
      <c r="O2611" t="s">
        <v>37</v>
      </c>
      <c r="P2611">
        <v>2</v>
      </c>
      <c r="Q2611">
        <v>339.99</v>
      </c>
      <c r="R2611">
        <v>7.0000000000000007E-2</v>
      </c>
      <c r="S2611" t="s">
        <v>47</v>
      </c>
      <c r="T2611">
        <v>4</v>
      </c>
      <c r="U2611" t="s">
        <v>44</v>
      </c>
      <c r="V2611" t="s">
        <v>48</v>
      </c>
      <c r="W2611" t="s">
        <v>49</v>
      </c>
      <c r="X2611" t="s">
        <v>50</v>
      </c>
    </row>
    <row r="2612" spans="1:24" hidden="1" x14ac:dyDescent="0.25">
      <c r="A2612">
        <v>1300</v>
      </c>
      <c r="B2612" t="s">
        <v>3578</v>
      </c>
      <c r="C2612" t="s">
        <v>3588</v>
      </c>
      <c r="D2612">
        <v>4</v>
      </c>
      <c r="E2612" t="s">
        <v>23</v>
      </c>
      <c r="F2612" t="s">
        <v>3589</v>
      </c>
      <c r="G2612" t="s">
        <v>44</v>
      </c>
      <c r="H2612" t="s">
        <v>798</v>
      </c>
      <c r="I2612" t="s">
        <v>3590</v>
      </c>
      <c r="J2612" t="s">
        <v>1984</v>
      </c>
      <c r="K2612">
        <f>COUNTIFS(Bike_Data[Product Name],Bike_Data[[#This Row],[Product Name]])</f>
        <v>26</v>
      </c>
      <c r="L2612">
        <f>_xlfn.RANK.EQ(Bike_Data[[#This Row],[Product Name Count]],Bike_Data[Product Name Count])</f>
        <v>2762</v>
      </c>
      <c r="M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12" t="s">
        <v>1867</v>
      </c>
      <c r="O2612" t="s">
        <v>40</v>
      </c>
      <c r="P2612">
        <v>2</v>
      </c>
      <c r="Q2612">
        <v>4999.99</v>
      </c>
      <c r="R2612">
        <v>0.05</v>
      </c>
      <c r="S2612" t="s">
        <v>47</v>
      </c>
      <c r="T2612">
        <v>15</v>
      </c>
      <c r="U2612" t="s">
        <v>44</v>
      </c>
      <c r="V2612" t="s">
        <v>48</v>
      </c>
      <c r="W2612" t="s">
        <v>49</v>
      </c>
      <c r="X2612" t="s">
        <v>50</v>
      </c>
    </row>
    <row r="2613" spans="1:24" hidden="1" x14ac:dyDescent="0.25">
      <c r="A2613">
        <v>1302</v>
      </c>
      <c r="B2613" t="s">
        <v>3581</v>
      </c>
      <c r="C2613" t="s">
        <v>3591</v>
      </c>
      <c r="D2613">
        <v>4</v>
      </c>
      <c r="E2613" t="s">
        <v>23</v>
      </c>
      <c r="F2613" t="s">
        <v>3594</v>
      </c>
      <c r="G2613" t="s">
        <v>44</v>
      </c>
      <c r="H2613" t="s">
        <v>943</v>
      </c>
      <c r="I2613" t="s">
        <v>3595</v>
      </c>
      <c r="J2613" t="s">
        <v>35</v>
      </c>
      <c r="K2613">
        <f>COUNTIFS(Bike_Data[Product Name],Bike_Data[[#This Row],[Product Name]])</f>
        <v>84</v>
      </c>
      <c r="L2613">
        <f>_xlfn.RANK.EQ(Bike_Data[[#This Row],[Product Name Count]],Bike_Data[Product Name Count])</f>
        <v>2086</v>
      </c>
      <c r="M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13" t="s">
        <v>36</v>
      </c>
      <c r="O2613" t="s">
        <v>37</v>
      </c>
      <c r="P2613">
        <v>2</v>
      </c>
      <c r="Q2613">
        <v>599.99</v>
      </c>
      <c r="R2613">
        <v>0.1</v>
      </c>
      <c r="S2613" t="s">
        <v>47</v>
      </c>
      <c r="T2613">
        <v>20</v>
      </c>
      <c r="U2613" t="s">
        <v>44</v>
      </c>
      <c r="V2613" t="s">
        <v>48</v>
      </c>
      <c r="W2613" t="s">
        <v>49</v>
      </c>
      <c r="X2613" t="s">
        <v>55</v>
      </c>
    </row>
    <row r="2614" spans="1:24" hidden="1" x14ac:dyDescent="0.25">
      <c r="A2614">
        <v>1302</v>
      </c>
      <c r="B2614" t="s">
        <v>3581</v>
      </c>
      <c r="C2614" t="s">
        <v>3591</v>
      </c>
      <c r="D2614">
        <v>4</v>
      </c>
      <c r="E2614" t="s">
        <v>23</v>
      </c>
      <c r="F2614" t="s">
        <v>3594</v>
      </c>
      <c r="G2614" t="s">
        <v>44</v>
      </c>
      <c r="H2614" t="s">
        <v>943</v>
      </c>
      <c r="I2614" t="s">
        <v>3595</v>
      </c>
      <c r="J2614" t="s">
        <v>1868</v>
      </c>
      <c r="K2614">
        <f>COUNTIFS(Bike_Data[Product Name],Bike_Data[[#This Row],[Product Name]])</f>
        <v>28</v>
      </c>
      <c r="L2614">
        <f>_xlfn.RANK.EQ(Bike_Data[[#This Row],[Product Name Count]],Bike_Data[Product Name Count])</f>
        <v>2595</v>
      </c>
      <c r="M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14" t="s">
        <v>1867</v>
      </c>
      <c r="O2614" t="s">
        <v>40</v>
      </c>
      <c r="P2614">
        <v>2</v>
      </c>
      <c r="Q2614">
        <v>5499.99</v>
      </c>
      <c r="R2614">
        <v>7.0000000000000007E-2</v>
      </c>
      <c r="S2614" t="s">
        <v>47</v>
      </c>
      <c r="T2614">
        <v>20</v>
      </c>
      <c r="U2614" t="s">
        <v>44</v>
      </c>
      <c r="V2614" t="s">
        <v>48</v>
      </c>
      <c r="W2614" t="s">
        <v>49</v>
      </c>
      <c r="X2614" t="s">
        <v>55</v>
      </c>
    </row>
    <row r="2615" spans="1:24" hidden="1" x14ac:dyDescent="0.25">
      <c r="A2615">
        <v>1302</v>
      </c>
      <c r="B2615" t="s">
        <v>3581</v>
      </c>
      <c r="C2615" t="s">
        <v>3591</v>
      </c>
      <c r="D2615">
        <v>4</v>
      </c>
      <c r="E2615" t="s">
        <v>23</v>
      </c>
      <c r="F2615" t="s">
        <v>3594</v>
      </c>
      <c r="G2615" t="s">
        <v>44</v>
      </c>
      <c r="H2615" t="s">
        <v>943</v>
      </c>
      <c r="I2615" t="s">
        <v>3595</v>
      </c>
      <c r="J2615" t="s">
        <v>2015</v>
      </c>
      <c r="K2615">
        <f>COUNTIFS(Bike_Data[Product Name],Bike_Data[[#This Row],[Product Name]])</f>
        <v>18</v>
      </c>
      <c r="L2615">
        <f>_xlfn.RANK.EQ(Bike_Data[[#This Row],[Product Name Count]],Bike_Data[Product Name Count])</f>
        <v>3778</v>
      </c>
      <c r="M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15" t="s">
        <v>39</v>
      </c>
      <c r="O2615" t="s">
        <v>1857</v>
      </c>
      <c r="P2615">
        <v>1</v>
      </c>
      <c r="Q2615">
        <v>549.99</v>
      </c>
      <c r="R2615">
        <v>0.05</v>
      </c>
      <c r="S2615" t="s">
        <v>47</v>
      </c>
      <c r="T2615">
        <v>18</v>
      </c>
      <c r="U2615" t="s">
        <v>44</v>
      </c>
      <c r="V2615" t="s">
        <v>48</v>
      </c>
      <c r="W2615" t="s">
        <v>49</v>
      </c>
      <c r="X2615" t="s">
        <v>55</v>
      </c>
    </row>
    <row r="2616" spans="1:24" hidden="1" x14ac:dyDescent="0.25">
      <c r="A2616">
        <v>1303</v>
      </c>
      <c r="B2616" t="s">
        <v>3581</v>
      </c>
      <c r="C2616" t="s">
        <v>3596</v>
      </c>
      <c r="D2616">
        <v>4</v>
      </c>
      <c r="E2616" t="s">
        <v>23</v>
      </c>
      <c r="F2616" t="s">
        <v>3597</v>
      </c>
      <c r="G2616" t="s">
        <v>44</v>
      </c>
      <c r="H2616" t="s">
        <v>651</v>
      </c>
      <c r="I2616" t="s">
        <v>3598</v>
      </c>
      <c r="J2616" t="s">
        <v>78</v>
      </c>
      <c r="K2616">
        <f>COUNTIFS(Bike_Data[Product Name],Bike_Data[[#This Row],[Product Name]])</f>
        <v>193</v>
      </c>
      <c r="L2616">
        <f>_xlfn.RANK.EQ(Bike_Data[[#This Row],[Product Name Count]],Bike_Data[Product Name Count])</f>
        <v>1</v>
      </c>
      <c r="M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16" t="s">
        <v>70</v>
      </c>
      <c r="O2616" t="s">
        <v>37</v>
      </c>
      <c r="P2616">
        <v>2</v>
      </c>
      <c r="Q2616">
        <v>549.99</v>
      </c>
      <c r="R2616">
        <v>0.1</v>
      </c>
      <c r="S2616" t="s">
        <v>47</v>
      </c>
      <c r="T2616">
        <v>16</v>
      </c>
      <c r="U2616" t="s">
        <v>44</v>
      </c>
      <c r="V2616" t="s">
        <v>48</v>
      </c>
      <c r="W2616" t="s">
        <v>49</v>
      </c>
      <c r="X2616" t="s">
        <v>55</v>
      </c>
    </row>
    <row r="2617" spans="1:24" hidden="1" x14ac:dyDescent="0.25">
      <c r="A2617">
        <v>1303</v>
      </c>
      <c r="B2617" t="s">
        <v>3581</v>
      </c>
      <c r="C2617" t="s">
        <v>3596</v>
      </c>
      <c r="D2617">
        <v>4</v>
      </c>
      <c r="E2617" t="s">
        <v>23</v>
      </c>
      <c r="F2617" t="s">
        <v>3597</v>
      </c>
      <c r="G2617" t="s">
        <v>44</v>
      </c>
      <c r="H2617" t="s">
        <v>651</v>
      </c>
      <c r="I2617" t="s">
        <v>3598</v>
      </c>
      <c r="J2617" t="s">
        <v>2005</v>
      </c>
      <c r="K2617">
        <f>COUNTIFS(Bike_Data[Product Name],Bike_Data[[#This Row],[Product Name]])</f>
        <v>21</v>
      </c>
      <c r="L2617">
        <f>_xlfn.RANK.EQ(Bike_Data[[#This Row],[Product Name Count]],Bike_Data[Product Name Count])</f>
        <v>3437</v>
      </c>
      <c r="M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17" t="s">
        <v>70</v>
      </c>
      <c r="O2617" t="s">
        <v>1861</v>
      </c>
      <c r="P2617">
        <v>1</v>
      </c>
      <c r="Q2617">
        <v>449.99</v>
      </c>
      <c r="R2617">
        <v>0.1</v>
      </c>
      <c r="S2617" t="s">
        <v>47</v>
      </c>
      <c r="T2617">
        <v>29</v>
      </c>
      <c r="U2617" t="s">
        <v>44</v>
      </c>
      <c r="V2617" t="s">
        <v>48</v>
      </c>
      <c r="W2617" t="s">
        <v>49</v>
      </c>
      <c r="X2617" t="s">
        <v>55</v>
      </c>
    </row>
    <row r="2618" spans="1:24" hidden="1" x14ac:dyDescent="0.25">
      <c r="A2618">
        <v>1303</v>
      </c>
      <c r="B2618" t="s">
        <v>3581</v>
      </c>
      <c r="C2618" t="s">
        <v>3596</v>
      </c>
      <c r="D2618">
        <v>4</v>
      </c>
      <c r="E2618" t="s">
        <v>23</v>
      </c>
      <c r="F2618" t="s">
        <v>3597</v>
      </c>
      <c r="G2618" t="s">
        <v>44</v>
      </c>
      <c r="H2618" t="s">
        <v>651</v>
      </c>
      <c r="I2618" t="s">
        <v>3598</v>
      </c>
      <c r="J2618" t="s">
        <v>1964</v>
      </c>
      <c r="K2618">
        <f>COUNTIFS(Bike_Data[Product Name],Bike_Data[[#This Row],[Product Name]])</f>
        <v>21</v>
      </c>
      <c r="L2618">
        <f>_xlfn.RANK.EQ(Bike_Data[[#This Row],[Product Name Count]],Bike_Data[Product Name Count])</f>
        <v>3437</v>
      </c>
      <c r="M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18" t="s">
        <v>29</v>
      </c>
      <c r="O2618" t="s">
        <v>40</v>
      </c>
      <c r="P2618">
        <v>2</v>
      </c>
      <c r="Q2618">
        <v>3499.99</v>
      </c>
      <c r="R2618">
        <v>0.2</v>
      </c>
      <c r="S2618" t="s">
        <v>47</v>
      </c>
      <c r="T2618">
        <v>5</v>
      </c>
      <c r="U2618" t="s">
        <v>44</v>
      </c>
      <c r="V2618" t="s">
        <v>48</v>
      </c>
      <c r="W2618" t="s">
        <v>49</v>
      </c>
      <c r="X2618" t="s">
        <v>55</v>
      </c>
    </row>
    <row r="2619" spans="1:24" hidden="1" x14ac:dyDescent="0.25">
      <c r="A2619">
        <v>1303</v>
      </c>
      <c r="B2619" t="s">
        <v>3581</v>
      </c>
      <c r="C2619" t="s">
        <v>3596</v>
      </c>
      <c r="D2619">
        <v>4</v>
      </c>
      <c r="E2619" t="s">
        <v>23</v>
      </c>
      <c r="F2619" t="s">
        <v>3597</v>
      </c>
      <c r="G2619" t="s">
        <v>44</v>
      </c>
      <c r="H2619" t="s">
        <v>651</v>
      </c>
      <c r="I2619" t="s">
        <v>3598</v>
      </c>
      <c r="J2619" t="s">
        <v>2012</v>
      </c>
      <c r="K2619">
        <f>COUNTIFS(Bike_Data[Product Name],Bike_Data[[#This Row],[Product Name]])</f>
        <v>20</v>
      </c>
      <c r="L2619">
        <f>_xlfn.RANK.EQ(Bike_Data[[#This Row],[Product Name Count]],Bike_Data[Product Name Count])</f>
        <v>3563</v>
      </c>
      <c r="M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19" t="s">
        <v>87</v>
      </c>
      <c r="O2619" t="s">
        <v>37</v>
      </c>
      <c r="P2619">
        <v>1</v>
      </c>
      <c r="Q2619">
        <v>349.99</v>
      </c>
      <c r="R2619">
        <v>0.1</v>
      </c>
      <c r="S2619" t="s">
        <v>47</v>
      </c>
      <c r="T2619">
        <v>22</v>
      </c>
      <c r="U2619" t="s">
        <v>44</v>
      </c>
      <c r="V2619" t="s">
        <v>48</v>
      </c>
      <c r="W2619" t="s">
        <v>49</v>
      </c>
      <c r="X2619" t="s">
        <v>55</v>
      </c>
    </row>
    <row r="2620" spans="1:24" hidden="1" x14ac:dyDescent="0.25">
      <c r="A2620">
        <v>1303</v>
      </c>
      <c r="B2620" t="s">
        <v>3581</v>
      </c>
      <c r="C2620" t="s">
        <v>3596</v>
      </c>
      <c r="D2620">
        <v>4</v>
      </c>
      <c r="E2620" t="s">
        <v>23</v>
      </c>
      <c r="F2620" t="s">
        <v>3597</v>
      </c>
      <c r="G2620" t="s">
        <v>44</v>
      </c>
      <c r="H2620" t="s">
        <v>651</v>
      </c>
      <c r="I2620" t="s">
        <v>3598</v>
      </c>
      <c r="J2620" t="s">
        <v>1876</v>
      </c>
      <c r="K2620">
        <f>COUNTIFS(Bike_Data[Product Name],Bike_Data[[#This Row],[Product Name]])</f>
        <v>20</v>
      </c>
      <c r="L2620">
        <f>_xlfn.RANK.EQ(Bike_Data[[#This Row],[Product Name Count]],Bike_Data[Product Name Count])</f>
        <v>3563</v>
      </c>
      <c r="M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20" t="s">
        <v>36</v>
      </c>
      <c r="O2620" t="s">
        <v>1861</v>
      </c>
      <c r="P2620">
        <v>1</v>
      </c>
      <c r="Q2620">
        <v>749.99</v>
      </c>
      <c r="R2620">
        <v>0.1</v>
      </c>
      <c r="S2620" t="s">
        <v>47</v>
      </c>
      <c r="T2620">
        <v>20</v>
      </c>
      <c r="U2620" t="s">
        <v>44</v>
      </c>
      <c r="V2620" t="s">
        <v>48</v>
      </c>
      <c r="W2620" t="s">
        <v>49</v>
      </c>
      <c r="X2620" t="s">
        <v>55</v>
      </c>
    </row>
    <row r="2621" spans="1:24" hidden="1" x14ac:dyDescent="0.25">
      <c r="A2621">
        <v>1304</v>
      </c>
      <c r="B2621" t="s">
        <v>3581</v>
      </c>
      <c r="C2621" t="s">
        <v>3588</v>
      </c>
      <c r="D2621">
        <v>4</v>
      </c>
      <c r="E2621" t="s">
        <v>23</v>
      </c>
      <c r="F2621" t="s">
        <v>3599</v>
      </c>
      <c r="G2621" t="s">
        <v>44</v>
      </c>
      <c r="H2621" t="s">
        <v>191</v>
      </c>
      <c r="I2621" t="s">
        <v>3600</v>
      </c>
      <c r="J2621" t="s">
        <v>68</v>
      </c>
      <c r="K2621">
        <f>COUNTIFS(Bike_Data[Product Name],Bike_Data[[#This Row],[Product Name]])</f>
        <v>91</v>
      </c>
      <c r="L2621">
        <f>_xlfn.RANK.EQ(Bike_Data[[#This Row],[Product Name Count]],Bike_Data[Product Name Count])</f>
        <v>1553</v>
      </c>
      <c r="M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21" t="s">
        <v>36</v>
      </c>
      <c r="O2621" t="s">
        <v>69</v>
      </c>
      <c r="P2621">
        <v>1</v>
      </c>
      <c r="Q2621">
        <v>429</v>
      </c>
      <c r="R2621">
        <v>0.05</v>
      </c>
      <c r="S2621" t="s">
        <v>47</v>
      </c>
      <c r="T2621">
        <v>3</v>
      </c>
      <c r="U2621" t="s">
        <v>44</v>
      </c>
      <c r="V2621" t="s">
        <v>48</v>
      </c>
      <c r="W2621" t="s">
        <v>49</v>
      </c>
      <c r="X2621" t="s">
        <v>50</v>
      </c>
    </row>
    <row r="2622" spans="1:24" hidden="1" x14ac:dyDescent="0.25">
      <c r="A2622">
        <v>1304</v>
      </c>
      <c r="B2622" t="s">
        <v>3581</v>
      </c>
      <c r="C2622" t="s">
        <v>3588</v>
      </c>
      <c r="D2622">
        <v>4</v>
      </c>
      <c r="E2622" t="s">
        <v>23</v>
      </c>
      <c r="F2622" t="s">
        <v>3599</v>
      </c>
      <c r="G2622" t="s">
        <v>44</v>
      </c>
      <c r="H2622" t="s">
        <v>191</v>
      </c>
      <c r="I2622" t="s">
        <v>3600</v>
      </c>
      <c r="J2622" t="s">
        <v>1886</v>
      </c>
      <c r="K2622">
        <f>COUNTIFS(Bike_Data[Product Name],Bike_Data[[#This Row],[Product Name]])</f>
        <v>45</v>
      </c>
      <c r="L2622">
        <f>_xlfn.RANK.EQ(Bike_Data[[#This Row],[Product Name Count]],Bike_Data[Product Name Count])</f>
        <v>2420</v>
      </c>
      <c r="M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22" t="s">
        <v>70</v>
      </c>
      <c r="O2622" t="s">
        <v>37</v>
      </c>
      <c r="P2622">
        <v>1</v>
      </c>
      <c r="Q2622">
        <v>489.99</v>
      </c>
      <c r="R2622">
        <v>0.2</v>
      </c>
      <c r="S2622" t="s">
        <v>47</v>
      </c>
      <c r="T2622">
        <v>12</v>
      </c>
      <c r="U2622" t="s">
        <v>44</v>
      </c>
      <c r="V2622" t="s">
        <v>48</v>
      </c>
      <c r="W2622" t="s">
        <v>49</v>
      </c>
      <c r="X2622" t="s">
        <v>50</v>
      </c>
    </row>
    <row r="2623" spans="1:24" hidden="1" x14ac:dyDescent="0.25">
      <c r="A2623">
        <v>1304</v>
      </c>
      <c r="B2623" t="s">
        <v>3581</v>
      </c>
      <c r="C2623" t="s">
        <v>3588</v>
      </c>
      <c r="D2623">
        <v>4</v>
      </c>
      <c r="E2623" t="s">
        <v>23</v>
      </c>
      <c r="F2623" t="s">
        <v>3599</v>
      </c>
      <c r="G2623" t="s">
        <v>44</v>
      </c>
      <c r="H2623" t="s">
        <v>191</v>
      </c>
      <c r="I2623" t="s">
        <v>3600</v>
      </c>
      <c r="J2623" t="s">
        <v>1900</v>
      </c>
      <c r="K2623">
        <f>COUNTIFS(Bike_Data[Product Name],Bike_Data[[#This Row],[Product Name]])</f>
        <v>24</v>
      </c>
      <c r="L2623">
        <f>_xlfn.RANK.EQ(Bike_Data[[#This Row],[Product Name Count]],Bike_Data[Product Name Count])</f>
        <v>3069</v>
      </c>
      <c r="M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23" t="s">
        <v>87</v>
      </c>
      <c r="O2623" t="s">
        <v>37</v>
      </c>
      <c r="P2623">
        <v>2</v>
      </c>
      <c r="Q2623">
        <v>299.99</v>
      </c>
      <c r="R2623">
        <v>0.05</v>
      </c>
      <c r="S2623" t="s">
        <v>47</v>
      </c>
      <c r="T2623">
        <v>24</v>
      </c>
      <c r="U2623" t="s">
        <v>44</v>
      </c>
      <c r="V2623" t="s">
        <v>48</v>
      </c>
      <c r="W2623" t="s">
        <v>49</v>
      </c>
      <c r="X2623" t="s">
        <v>50</v>
      </c>
    </row>
    <row r="2624" spans="1:24" hidden="1" x14ac:dyDescent="0.25">
      <c r="A2624">
        <v>1304</v>
      </c>
      <c r="B2624" t="s">
        <v>3581</v>
      </c>
      <c r="C2624" t="s">
        <v>3588</v>
      </c>
      <c r="D2624">
        <v>4</v>
      </c>
      <c r="E2624" t="s">
        <v>23</v>
      </c>
      <c r="F2624" t="s">
        <v>3599</v>
      </c>
      <c r="G2624" t="s">
        <v>44</v>
      </c>
      <c r="H2624" t="s">
        <v>191</v>
      </c>
      <c r="I2624" t="s">
        <v>3600</v>
      </c>
      <c r="J2624" t="s">
        <v>1931</v>
      </c>
      <c r="K2624">
        <f>COUNTIFS(Bike_Data[Product Name],Bike_Data[[#This Row],[Product Name]])</f>
        <v>14</v>
      </c>
      <c r="L2624">
        <f>_xlfn.RANK.EQ(Bike_Data[[#This Row],[Product Name Count]],Bike_Data[Product Name Count])</f>
        <v>4078</v>
      </c>
      <c r="M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24" t="s">
        <v>36</v>
      </c>
      <c r="O2624" t="s">
        <v>1861</v>
      </c>
      <c r="P2624">
        <v>1</v>
      </c>
      <c r="Q2624">
        <v>761.99</v>
      </c>
      <c r="R2624">
        <v>0.05</v>
      </c>
      <c r="S2624" t="s">
        <v>47</v>
      </c>
      <c r="T2624">
        <v>27</v>
      </c>
      <c r="U2624" t="s">
        <v>44</v>
      </c>
      <c r="V2624" t="s">
        <v>48</v>
      </c>
      <c r="W2624" t="s">
        <v>49</v>
      </c>
      <c r="X2624" t="s">
        <v>50</v>
      </c>
    </row>
    <row r="2625" spans="1:24" hidden="1" x14ac:dyDescent="0.25">
      <c r="A2625">
        <v>1305</v>
      </c>
      <c r="B2625" t="s">
        <v>3588</v>
      </c>
      <c r="C2625" t="s">
        <v>3596</v>
      </c>
      <c r="D2625">
        <v>4</v>
      </c>
      <c r="E2625" t="s">
        <v>23</v>
      </c>
      <c r="F2625" t="s">
        <v>3601</v>
      </c>
      <c r="G2625" t="s">
        <v>44</v>
      </c>
      <c r="H2625" t="s">
        <v>250</v>
      </c>
      <c r="I2625" t="s">
        <v>3602</v>
      </c>
      <c r="J2625" t="s">
        <v>76</v>
      </c>
      <c r="K2625">
        <f>COUNTIFS(Bike_Data[Product Name],Bike_Data[[#This Row],[Product Name]])</f>
        <v>101</v>
      </c>
      <c r="L2625">
        <f>_xlfn.RANK.EQ(Bike_Data[[#This Row],[Product Name Count]],Bike_Data[Product Name Count])</f>
        <v>862</v>
      </c>
      <c r="M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25" t="s">
        <v>77</v>
      </c>
      <c r="O2625" t="s">
        <v>40</v>
      </c>
      <c r="P2625">
        <v>1</v>
      </c>
      <c r="Q2625">
        <v>2999.99</v>
      </c>
      <c r="R2625">
        <v>7.0000000000000007E-2</v>
      </c>
      <c r="S2625" t="s">
        <v>47</v>
      </c>
      <c r="T2625">
        <v>17</v>
      </c>
      <c r="U2625" t="s">
        <v>44</v>
      </c>
      <c r="V2625" t="s">
        <v>48</v>
      </c>
      <c r="W2625" t="s">
        <v>49</v>
      </c>
      <c r="X2625" t="s">
        <v>55</v>
      </c>
    </row>
    <row r="2626" spans="1:24" hidden="1" x14ac:dyDescent="0.25">
      <c r="A2626">
        <v>1305</v>
      </c>
      <c r="B2626" t="s">
        <v>3588</v>
      </c>
      <c r="C2626" t="s">
        <v>3596</v>
      </c>
      <c r="D2626">
        <v>4</v>
      </c>
      <c r="E2626" t="s">
        <v>23</v>
      </c>
      <c r="F2626" t="s">
        <v>3601</v>
      </c>
      <c r="G2626" t="s">
        <v>44</v>
      </c>
      <c r="H2626" t="s">
        <v>250</v>
      </c>
      <c r="I2626" t="s">
        <v>3602</v>
      </c>
      <c r="J2626" t="s">
        <v>104</v>
      </c>
      <c r="K2626">
        <f>COUNTIFS(Bike_Data[Product Name],Bike_Data[[#This Row],[Product Name]])</f>
        <v>97</v>
      </c>
      <c r="L2626">
        <f>_xlfn.RANK.EQ(Bike_Data[[#This Row],[Product Name Count]],Bike_Data[Product Name Count])</f>
        <v>1262</v>
      </c>
      <c r="M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26" t="s">
        <v>29</v>
      </c>
      <c r="O2626" t="s">
        <v>30</v>
      </c>
      <c r="P2626">
        <v>1</v>
      </c>
      <c r="Q2626">
        <v>1680.99</v>
      </c>
      <c r="R2626">
        <v>0.05</v>
      </c>
      <c r="S2626" t="s">
        <v>47</v>
      </c>
      <c r="T2626">
        <v>21</v>
      </c>
      <c r="U2626" t="s">
        <v>44</v>
      </c>
      <c r="V2626" t="s">
        <v>48</v>
      </c>
      <c r="W2626" t="s">
        <v>49</v>
      </c>
      <c r="X2626" t="s">
        <v>55</v>
      </c>
    </row>
    <row r="2627" spans="1:24" hidden="1" x14ac:dyDescent="0.25">
      <c r="A2627">
        <v>1305</v>
      </c>
      <c r="B2627" t="s">
        <v>3588</v>
      </c>
      <c r="C2627" t="s">
        <v>3596</v>
      </c>
      <c r="D2627">
        <v>4</v>
      </c>
      <c r="E2627" t="s">
        <v>23</v>
      </c>
      <c r="F2627" t="s">
        <v>3601</v>
      </c>
      <c r="G2627" t="s">
        <v>44</v>
      </c>
      <c r="H2627" t="s">
        <v>250</v>
      </c>
      <c r="I2627" t="s">
        <v>3602</v>
      </c>
      <c r="J2627" t="s">
        <v>2030</v>
      </c>
      <c r="K2627">
        <f>COUNTIFS(Bike_Data[Product Name],Bike_Data[[#This Row],[Product Name]])</f>
        <v>28</v>
      </c>
      <c r="L2627">
        <f>_xlfn.RANK.EQ(Bike_Data[[#This Row],[Product Name Count]],Bike_Data[Product Name Count])</f>
        <v>2595</v>
      </c>
      <c r="M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27" t="s">
        <v>87</v>
      </c>
      <c r="O2627" t="s">
        <v>40</v>
      </c>
      <c r="P2627">
        <v>2</v>
      </c>
      <c r="Q2627">
        <v>349.99</v>
      </c>
      <c r="R2627">
        <v>0.05</v>
      </c>
      <c r="S2627" t="s">
        <v>47</v>
      </c>
      <c r="T2627">
        <v>0</v>
      </c>
      <c r="U2627" t="s">
        <v>44</v>
      </c>
      <c r="V2627" t="s">
        <v>48</v>
      </c>
      <c r="W2627" t="s">
        <v>49</v>
      </c>
      <c r="X2627" t="s">
        <v>55</v>
      </c>
    </row>
    <row r="2628" spans="1:24" hidden="1" x14ac:dyDescent="0.25">
      <c r="A2628">
        <v>1305</v>
      </c>
      <c r="B2628" t="s">
        <v>3588</v>
      </c>
      <c r="C2628" t="s">
        <v>3596</v>
      </c>
      <c r="D2628">
        <v>4</v>
      </c>
      <c r="E2628" t="s">
        <v>23</v>
      </c>
      <c r="F2628" t="s">
        <v>3601</v>
      </c>
      <c r="G2628" t="s">
        <v>44</v>
      </c>
      <c r="H2628" t="s">
        <v>250</v>
      </c>
      <c r="I2628" t="s">
        <v>3602</v>
      </c>
      <c r="J2628" t="s">
        <v>1856</v>
      </c>
      <c r="K2628">
        <f>COUNTIFS(Bike_Data[Product Name],Bike_Data[[#This Row],[Product Name]])</f>
        <v>21</v>
      </c>
      <c r="L2628">
        <f>_xlfn.RANK.EQ(Bike_Data[[#This Row],[Product Name Count]],Bike_Data[Product Name Count])</f>
        <v>3437</v>
      </c>
      <c r="M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28" t="s">
        <v>87</v>
      </c>
      <c r="O2628" t="s">
        <v>1857</v>
      </c>
      <c r="P2628">
        <v>1</v>
      </c>
      <c r="Q2628">
        <v>329.99</v>
      </c>
      <c r="R2628">
        <v>0.2</v>
      </c>
      <c r="S2628" t="s">
        <v>47</v>
      </c>
      <c r="T2628">
        <v>6</v>
      </c>
      <c r="U2628" t="s">
        <v>44</v>
      </c>
      <c r="V2628" t="s">
        <v>48</v>
      </c>
      <c r="W2628" t="s">
        <v>49</v>
      </c>
      <c r="X2628" t="s">
        <v>55</v>
      </c>
    </row>
    <row r="2629" spans="1:24" hidden="1" x14ac:dyDescent="0.25">
      <c r="A2629">
        <v>1306</v>
      </c>
      <c r="B2629" t="s">
        <v>3603</v>
      </c>
      <c r="C2629" t="s">
        <v>3604</v>
      </c>
      <c r="D2629">
        <v>4</v>
      </c>
      <c r="E2629" t="s">
        <v>23</v>
      </c>
      <c r="F2629" t="s">
        <v>3605</v>
      </c>
      <c r="G2629" t="s">
        <v>44</v>
      </c>
      <c r="H2629" t="s">
        <v>236</v>
      </c>
      <c r="I2629" t="s">
        <v>3606</v>
      </c>
      <c r="J2629" t="s">
        <v>76</v>
      </c>
      <c r="K2629">
        <f>COUNTIFS(Bike_Data[Product Name],Bike_Data[[#This Row],[Product Name]])</f>
        <v>101</v>
      </c>
      <c r="L2629">
        <f>_xlfn.RANK.EQ(Bike_Data[[#This Row],[Product Name Count]],Bike_Data[Product Name Count])</f>
        <v>862</v>
      </c>
      <c r="M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29" t="s">
        <v>77</v>
      </c>
      <c r="O2629" t="s">
        <v>40</v>
      </c>
      <c r="P2629">
        <v>2</v>
      </c>
      <c r="Q2629">
        <v>2999.99</v>
      </c>
      <c r="R2629">
        <v>7.0000000000000007E-2</v>
      </c>
      <c r="S2629" t="s">
        <v>47</v>
      </c>
      <c r="T2629">
        <v>17</v>
      </c>
      <c r="U2629" t="s">
        <v>44</v>
      </c>
      <c r="V2629" t="s">
        <v>48</v>
      </c>
      <c r="W2629" t="s">
        <v>49</v>
      </c>
      <c r="X2629" t="s">
        <v>50</v>
      </c>
    </row>
    <row r="2630" spans="1:24" hidden="1" x14ac:dyDescent="0.25">
      <c r="A2630">
        <v>1306</v>
      </c>
      <c r="B2630" t="s">
        <v>3603</v>
      </c>
      <c r="C2630" t="s">
        <v>3604</v>
      </c>
      <c r="D2630">
        <v>4</v>
      </c>
      <c r="E2630" t="s">
        <v>23</v>
      </c>
      <c r="F2630" t="s">
        <v>3605</v>
      </c>
      <c r="G2630" t="s">
        <v>44</v>
      </c>
      <c r="H2630" t="s">
        <v>236</v>
      </c>
      <c r="I2630" t="s">
        <v>3606</v>
      </c>
      <c r="J2630" t="s">
        <v>2003</v>
      </c>
      <c r="K2630">
        <f>COUNTIFS(Bike_Data[Product Name],Bike_Data[[#This Row],[Product Name]])</f>
        <v>32</v>
      </c>
      <c r="L2630">
        <f>_xlfn.RANK.EQ(Bike_Data[[#This Row],[Product Name Count]],Bike_Data[Product Name Count])</f>
        <v>2534</v>
      </c>
      <c r="M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0" t="s">
        <v>39</v>
      </c>
      <c r="O2630" t="s">
        <v>1857</v>
      </c>
      <c r="P2630">
        <v>1</v>
      </c>
      <c r="Q2630">
        <v>869.99</v>
      </c>
      <c r="R2630">
        <v>0.2</v>
      </c>
      <c r="S2630" t="s">
        <v>47</v>
      </c>
      <c r="T2630">
        <v>13</v>
      </c>
      <c r="U2630" t="s">
        <v>44</v>
      </c>
      <c r="V2630" t="s">
        <v>48</v>
      </c>
      <c r="W2630" t="s">
        <v>49</v>
      </c>
      <c r="X2630" t="s">
        <v>50</v>
      </c>
    </row>
    <row r="2631" spans="1:24" hidden="1" x14ac:dyDescent="0.25">
      <c r="A2631">
        <v>1306</v>
      </c>
      <c r="B2631" t="s">
        <v>3603</v>
      </c>
      <c r="C2631" t="s">
        <v>3604</v>
      </c>
      <c r="D2631">
        <v>4</v>
      </c>
      <c r="E2631" t="s">
        <v>23</v>
      </c>
      <c r="F2631" t="s">
        <v>3605</v>
      </c>
      <c r="G2631" t="s">
        <v>44</v>
      </c>
      <c r="H2631" t="s">
        <v>236</v>
      </c>
      <c r="I2631" t="s">
        <v>3606</v>
      </c>
      <c r="J2631" t="s">
        <v>1869</v>
      </c>
      <c r="K2631">
        <f>COUNTIFS(Bike_Data[Product Name],Bike_Data[[#This Row],[Product Name]])</f>
        <v>28</v>
      </c>
      <c r="L2631">
        <f>_xlfn.RANK.EQ(Bike_Data[[#This Row],[Product Name Count]],Bike_Data[Product Name Count])</f>
        <v>2595</v>
      </c>
      <c r="M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1" t="s">
        <v>70</v>
      </c>
      <c r="O2631" t="s">
        <v>1861</v>
      </c>
      <c r="P2631">
        <v>2</v>
      </c>
      <c r="Q2631">
        <v>551.99</v>
      </c>
      <c r="R2631">
        <v>0.05</v>
      </c>
      <c r="S2631" t="s">
        <v>47</v>
      </c>
      <c r="T2631">
        <v>1</v>
      </c>
      <c r="U2631" t="s">
        <v>44</v>
      </c>
      <c r="V2631" t="s">
        <v>48</v>
      </c>
      <c r="W2631" t="s">
        <v>49</v>
      </c>
      <c r="X2631" t="s">
        <v>50</v>
      </c>
    </row>
    <row r="2632" spans="1:24" hidden="1" x14ac:dyDescent="0.25">
      <c r="A2632">
        <v>1306</v>
      </c>
      <c r="B2632" t="s">
        <v>3603</v>
      </c>
      <c r="C2632" t="s">
        <v>3604</v>
      </c>
      <c r="D2632">
        <v>4</v>
      </c>
      <c r="E2632" t="s">
        <v>23</v>
      </c>
      <c r="F2632" t="s">
        <v>3605</v>
      </c>
      <c r="G2632" t="s">
        <v>44</v>
      </c>
      <c r="H2632" t="s">
        <v>236</v>
      </c>
      <c r="I2632" t="s">
        <v>3606</v>
      </c>
      <c r="J2632" t="s">
        <v>1898</v>
      </c>
      <c r="K2632">
        <f>COUNTIFS(Bike_Data[Product Name],Bike_Data[[#This Row],[Product Name]])</f>
        <v>24</v>
      </c>
      <c r="L2632">
        <f>_xlfn.RANK.EQ(Bike_Data[[#This Row],[Product Name Count]],Bike_Data[Product Name Count])</f>
        <v>3069</v>
      </c>
      <c r="M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2" t="s">
        <v>39</v>
      </c>
      <c r="O2632" t="s">
        <v>40</v>
      </c>
      <c r="P2632">
        <v>1</v>
      </c>
      <c r="Q2632">
        <v>2299.9899999999998</v>
      </c>
      <c r="R2632">
        <v>0.2</v>
      </c>
      <c r="S2632" t="s">
        <v>47</v>
      </c>
      <c r="T2632">
        <v>16</v>
      </c>
      <c r="U2632" t="s">
        <v>44</v>
      </c>
      <c r="V2632" t="s">
        <v>48</v>
      </c>
      <c r="W2632" t="s">
        <v>49</v>
      </c>
      <c r="X2632" t="s">
        <v>50</v>
      </c>
    </row>
    <row r="2633" spans="1:24" hidden="1" x14ac:dyDescent="0.25">
      <c r="A2633">
        <v>1306</v>
      </c>
      <c r="B2633" t="s">
        <v>3603</v>
      </c>
      <c r="C2633" t="s">
        <v>3604</v>
      </c>
      <c r="D2633">
        <v>4</v>
      </c>
      <c r="E2633" t="s">
        <v>23</v>
      </c>
      <c r="F2633" t="s">
        <v>3605</v>
      </c>
      <c r="G2633" t="s">
        <v>44</v>
      </c>
      <c r="H2633" t="s">
        <v>236</v>
      </c>
      <c r="I2633" t="s">
        <v>3606</v>
      </c>
      <c r="J2633" t="s">
        <v>2039</v>
      </c>
      <c r="K2633">
        <f>COUNTIFS(Bike_Data[Product Name],Bike_Data[[#This Row],[Product Name]])</f>
        <v>24</v>
      </c>
      <c r="L2633">
        <f>_xlfn.RANK.EQ(Bike_Data[[#This Row],[Product Name Count]],Bike_Data[Product Name Count])</f>
        <v>3069</v>
      </c>
      <c r="M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3" t="s">
        <v>36</v>
      </c>
      <c r="O2633" t="s">
        <v>37</v>
      </c>
      <c r="P2633">
        <v>2</v>
      </c>
      <c r="Q2633">
        <v>1099.99</v>
      </c>
      <c r="R2633">
        <v>7.0000000000000007E-2</v>
      </c>
      <c r="S2633" t="s">
        <v>47</v>
      </c>
      <c r="T2633">
        <v>19</v>
      </c>
      <c r="U2633" t="s">
        <v>44</v>
      </c>
      <c r="V2633" t="s">
        <v>48</v>
      </c>
      <c r="W2633" t="s">
        <v>49</v>
      </c>
      <c r="X2633" t="s">
        <v>50</v>
      </c>
    </row>
    <row r="2634" spans="1:24" hidden="1" x14ac:dyDescent="0.25">
      <c r="A2634">
        <v>1308</v>
      </c>
      <c r="B2634" t="s">
        <v>3604</v>
      </c>
      <c r="C2634" t="s">
        <v>3610</v>
      </c>
      <c r="D2634">
        <v>4</v>
      </c>
      <c r="E2634" t="s">
        <v>23</v>
      </c>
      <c r="F2634" t="s">
        <v>3611</v>
      </c>
      <c r="G2634" t="s">
        <v>44</v>
      </c>
      <c r="H2634" t="s">
        <v>567</v>
      </c>
      <c r="I2634" t="s">
        <v>3612</v>
      </c>
      <c r="J2634" t="s">
        <v>86</v>
      </c>
      <c r="K2634">
        <f>COUNTIFS(Bike_Data[Product Name],Bike_Data[[#This Row],[Product Name]])</f>
        <v>180</v>
      </c>
      <c r="L2634">
        <f>_xlfn.RANK.EQ(Bike_Data[[#This Row],[Product Name Count]],Bike_Data[Product Name Count])</f>
        <v>572</v>
      </c>
      <c r="M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34" t="s">
        <v>36</v>
      </c>
      <c r="O2634" t="s">
        <v>37</v>
      </c>
      <c r="P2634">
        <v>2</v>
      </c>
      <c r="Q2634">
        <v>269.99</v>
      </c>
      <c r="R2634">
        <v>7.0000000000000007E-2</v>
      </c>
      <c r="S2634" t="s">
        <v>47</v>
      </c>
      <c r="T2634">
        <v>18</v>
      </c>
      <c r="U2634" t="s">
        <v>44</v>
      </c>
      <c r="V2634" t="s">
        <v>48</v>
      </c>
      <c r="W2634" t="s">
        <v>49</v>
      </c>
      <c r="X2634" t="s">
        <v>55</v>
      </c>
    </row>
    <row r="2635" spans="1:24" hidden="1" x14ac:dyDescent="0.25">
      <c r="A2635">
        <v>1308</v>
      </c>
      <c r="B2635" t="s">
        <v>3604</v>
      </c>
      <c r="C2635" t="s">
        <v>3610</v>
      </c>
      <c r="D2635">
        <v>4</v>
      </c>
      <c r="E2635" t="s">
        <v>23</v>
      </c>
      <c r="F2635" t="s">
        <v>3611</v>
      </c>
      <c r="G2635" t="s">
        <v>44</v>
      </c>
      <c r="H2635" t="s">
        <v>567</v>
      </c>
      <c r="I2635" t="s">
        <v>3612</v>
      </c>
      <c r="J2635" t="s">
        <v>2008</v>
      </c>
      <c r="K2635">
        <f>COUNTIFS(Bike_Data[Product Name],Bike_Data[[#This Row],[Product Name]])</f>
        <v>34</v>
      </c>
      <c r="L2635">
        <f>_xlfn.RANK.EQ(Bike_Data[[#This Row],[Product Name Count]],Bike_Data[Product Name Count])</f>
        <v>2500</v>
      </c>
      <c r="M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5" t="s">
        <v>36</v>
      </c>
      <c r="O2635" t="s">
        <v>1861</v>
      </c>
      <c r="P2635">
        <v>1</v>
      </c>
      <c r="Q2635">
        <v>416.99</v>
      </c>
      <c r="R2635">
        <v>0.2</v>
      </c>
      <c r="S2635" t="s">
        <v>47</v>
      </c>
      <c r="T2635">
        <v>22</v>
      </c>
      <c r="U2635" t="s">
        <v>44</v>
      </c>
      <c r="V2635" t="s">
        <v>48</v>
      </c>
      <c r="W2635" t="s">
        <v>49</v>
      </c>
      <c r="X2635" t="s">
        <v>55</v>
      </c>
    </row>
    <row r="2636" spans="1:24" hidden="1" x14ac:dyDescent="0.25">
      <c r="A2636">
        <v>1308</v>
      </c>
      <c r="B2636" t="s">
        <v>3604</v>
      </c>
      <c r="C2636" t="s">
        <v>3610</v>
      </c>
      <c r="D2636">
        <v>4</v>
      </c>
      <c r="E2636" t="s">
        <v>23</v>
      </c>
      <c r="F2636" t="s">
        <v>3611</v>
      </c>
      <c r="G2636" t="s">
        <v>44</v>
      </c>
      <c r="H2636" t="s">
        <v>567</v>
      </c>
      <c r="I2636" t="s">
        <v>3612</v>
      </c>
      <c r="J2636" t="s">
        <v>1868</v>
      </c>
      <c r="K2636">
        <f>COUNTIFS(Bike_Data[Product Name],Bike_Data[[#This Row],[Product Name]])</f>
        <v>28</v>
      </c>
      <c r="L2636">
        <f>_xlfn.RANK.EQ(Bike_Data[[#This Row],[Product Name Count]],Bike_Data[Product Name Count])</f>
        <v>2595</v>
      </c>
      <c r="M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6" t="s">
        <v>1867</v>
      </c>
      <c r="O2636" t="s">
        <v>40</v>
      </c>
      <c r="P2636">
        <v>1</v>
      </c>
      <c r="Q2636">
        <v>5499.99</v>
      </c>
      <c r="R2636">
        <v>0.2</v>
      </c>
      <c r="S2636" t="s">
        <v>47</v>
      </c>
      <c r="T2636">
        <v>20</v>
      </c>
      <c r="U2636" t="s">
        <v>44</v>
      </c>
      <c r="V2636" t="s">
        <v>48</v>
      </c>
      <c r="W2636" t="s">
        <v>49</v>
      </c>
      <c r="X2636" t="s">
        <v>55</v>
      </c>
    </row>
    <row r="2637" spans="1:24" hidden="1" x14ac:dyDescent="0.25">
      <c r="A2637">
        <v>1308</v>
      </c>
      <c r="B2637" t="s">
        <v>3604</v>
      </c>
      <c r="C2637" t="s">
        <v>3610</v>
      </c>
      <c r="D2637">
        <v>4</v>
      </c>
      <c r="E2637" t="s">
        <v>23</v>
      </c>
      <c r="F2637" t="s">
        <v>3611</v>
      </c>
      <c r="G2637" t="s">
        <v>44</v>
      </c>
      <c r="H2637" t="s">
        <v>567</v>
      </c>
      <c r="I2637" t="s">
        <v>3612</v>
      </c>
      <c r="J2637" t="s">
        <v>1882</v>
      </c>
      <c r="K2637">
        <f>COUNTIFS(Bike_Data[Product Name],Bike_Data[[#This Row],[Product Name]])</f>
        <v>22</v>
      </c>
      <c r="L2637">
        <f>_xlfn.RANK.EQ(Bike_Data[[#This Row],[Product Name Count]],Bike_Data[Product Name Count])</f>
        <v>3283</v>
      </c>
      <c r="M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7" t="s">
        <v>39</v>
      </c>
      <c r="O2637" t="s">
        <v>40</v>
      </c>
      <c r="P2637">
        <v>1</v>
      </c>
      <c r="Q2637">
        <v>469.99</v>
      </c>
      <c r="R2637">
        <v>7.0000000000000007E-2</v>
      </c>
      <c r="S2637" t="s">
        <v>47</v>
      </c>
      <c r="T2637">
        <v>13</v>
      </c>
      <c r="U2637" t="s">
        <v>44</v>
      </c>
      <c r="V2637" t="s">
        <v>48</v>
      </c>
      <c r="W2637" t="s">
        <v>49</v>
      </c>
      <c r="X2637" t="s">
        <v>55</v>
      </c>
    </row>
    <row r="2638" spans="1:24" hidden="1" x14ac:dyDescent="0.25">
      <c r="A2638">
        <v>1308</v>
      </c>
      <c r="B2638" t="s">
        <v>3604</v>
      </c>
      <c r="C2638" t="s">
        <v>3610</v>
      </c>
      <c r="D2638">
        <v>4</v>
      </c>
      <c r="E2638" t="s">
        <v>23</v>
      </c>
      <c r="F2638" t="s">
        <v>3611</v>
      </c>
      <c r="G2638" t="s">
        <v>44</v>
      </c>
      <c r="H2638" t="s">
        <v>567</v>
      </c>
      <c r="I2638" t="s">
        <v>3612</v>
      </c>
      <c r="J2638" t="s">
        <v>1949</v>
      </c>
      <c r="K2638">
        <f>COUNTIFS(Bike_Data[Product Name],Bike_Data[[#This Row],[Product Name]])</f>
        <v>17</v>
      </c>
      <c r="L2638">
        <f>_xlfn.RANK.EQ(Bike_Data[[#This Row],[Product Name Count]],Bike_Data[Product Name Count])</f>
        <v>3886</v>
      </c>
      <c r="M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38" t="s">
        <v>1867</v>
      </c>
      <c r="O2638" t="s">
        <v>40</v>
      </c>
      <c r="P2638">
        <v>1</v>
      </c>
      <c r="Q2638">
        <v>3199.99</v>
      </c>
      <c r="R2638">
        <v>0.05</v>
      </c>
      <c r="S2638" t="s">
        <v>47</v>
      </c>
      <c r="T2638">
        <v>6</v>
      </c>
      <c r="U2638" t="s">
        <v>44</v>
      </c>
      <c r="V2638" t="s">
        <v>48</v>
      </c>
      <c r="W2638" t="s">
        <v>49</v>
      </c>
      <c r="X2638" t="s">
        <v>55</v>
      </c>
    </row>
    <row r="2639" spans="1:24" hidden="1" x14ac:dyDescent="0.25">
      <c r="A2639">
        <v>1309</v>
      </c>
      <c r="B2639" t="s">
        <v>3604</v>
      </c>
      <c r="C2639" t="s">
        <v>3610</v>
      </c>
      <c r="D2639">
        <v>4</v>
      </c>
      <c r="E2639" t="s">
        <v>23</v>
      </c>
      <c r="F2639" t="s">
        <v>3613</v>
      </c>
      <c r="G2639" t="s">
        <v>44</v>
      </c>
      <c r="H2639" t="s">
        <v>1087</v>
      </c>
      <c r="I2639" t="s">
        <v>3614</v>
      </c>
      <c r="J2639" t="s">
        <v>2189</v>
      </c>
      <c r="K2639">
        <f>COUNTIFS(Bike_Data[Product Name],Bike_Data[[#This Row],[Product Name]])</f>
        <v>35</v>
      </c>
      <c r="L2639">
        <f>_xlfn.RANK.EQ(Bike_Data[[#This Row],[Product Name Count]],Bike_Data[Product Name Count])</f>
        <v>2465</v>
      </c>
      <c r="M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39" t="s">
        <v>36</v>
      </c>
      <c r="O2639" t="s">
        <v>1861</v>
      </c>
      <c r="P2639">
        <v>1</v>
      </c>
      <c r="Q2639">
        <v>346.99</v>
      </c>
      <c r="R2639">
        <v>0.05</v>
      </c>
      <c r="S2639" t="s">
        <v>47</v>
      </c>
      <c r="T2639">
        <v>16</v>
      </c>
      <c r="U2639" t="s">
        <v>44</v>
      </c>
      <c r="V2639" t="s">
        <v>48</v>
      </c>
      <c r="W2639" t="s">
        <v>49</v>
      </c>
      <c r="X2639" t="s">
        <v>50</v>
      </c>
    </row>
    <row r="2640" spans="1:24" hidden="1" x14ac:dyDescent="0.25">
      <c r="A2640">
        <v>1309</v>
      </c>
      <c r="B2640" t="s">
        <v>3604</v>
      </c>
      <c r="C2640" t="s">
        <v>3610</v>
      </c>
      <c r="D2640">
        <v>4</v>
      </c>
      <c r="E2640" t="s">
        <v>23</v>
      </c>
      <c r="F2640" t="s">
        <v>3613</v>
      </c>
      <c r="G2640" t="s">
        <v>44</v>
      </c>
      <c r="H2640" t="s">
        <v>1087</v>
      </c>
      <c r="I2640" t="s">
        <v>3614</v>
      </c>
      <c r="J2640" t="s">
        <v>2388</v>
      </c>
      <c r="K2640">
        <f>COUNTIFS(Bike_Data[Product Name],Bike_Data[[#This Row],[Product Name]])</f>
        <v>19</v>
      </c>
      <c r="L2640">
        <f>_xlfn.RANK.EQ(Bike_Data[[#This Row],[Product Name Count]],Bike_Data[Product Name Count])</f>
        <v>3683</v>
      </c>
      <c r="M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40" t="s">
        <v>87</v>
      </c>
      <c r="O2640" t="s">
        <v>40</v>
      </c>
      <c r="P2640">
        <v>2</v>
      </c>
      <c r="Q2640">
        <v>189.99</v>
      </c>
      <c r="R2640">
        <v>0.2</v>
      </c>
      <c r="S2640" t="s">
        <v>47</v>
      </c>
      <c r="T2640">
        <v>14</v>
      </c>
      <c r="U2640" t="s">
        <v>44</v>
      </c>
      <c r="V2640" t="s">
        <v>48</v>
      </c>
      <c r="W2640" t="s">
        <v>49</v>
      </c>
      <c r="X2640" t="s">
        <v>50</v>
      </c>
    </row>
    <row r="2641" spans="1:24" hidden="1" x14ac:dyDescent="0.25">
      <c r="A2641">
        <v>1311</v>
      </c>
      <c r="B2641" t="s">
        <v>3610</v>
      </c>
      <c r="C2641" t="s">
        <v>3618</v>
      </c>
      <c r="D2641">
        <v>4</v>
      </c>
      <c r="E2641" t="s">
        <v>23</v>
      </c>
      <c r="F2641" t="s">
        <v>3619</v>
      </c>
      <c r="G2641" t="s">
        <v>44</v>
      </c>
      <c r="H2641" t="s">
        <v>209</v>
      </c>
      <c r="I2641" t="s">
        <v>3620</v>
      </c>
      <c r="J2641" t="s">
        <v>2008</v>
      </c>
      <c r="K2641">
        <f>COUNTIFS(Bike_Data[Product Name],Bike_Data[[#This Row],[Product Name]])</f>
        <v>34</v>
      </c>
      <c r="L2641">
        <f>_xlfn.RANK.EQ(Bike_Data[[#This Row],[Product Name Count]],Bike_Data[Product Name Count])</f>
        <v>2500</v>
      </c>
      <c r="M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1" t="s">
        <v>36</v>
      </c>
      <c r="O2641" t="s">
        <v>1861</v>
      </c>
      <c r="P2641">
        <v>1</v>
      </c>
      <c r="Q2641">
        <v>416.99</v>
      </c>
      <c r="R2641">
        <v>0.1</v>
      </c>
      <c r="S2641" t="s">
        <v>47</v>
      </c>
      <c r="T2641">
        <v>22</v>
      </c>
      <c r="U2641" t="s">
        <v>44</v>
      </c>
      <c r="V2641" t="s">
        <v>48</v>
      </c>
      <c r="W2641" t="s">
        <v>49</v>
      </c>
      <c r="X2641" t="s">
        <v>50</v>
      </c>
    </row>
    <row r="2642" spans="1:24" hidden="1" x14ac:dyDescent="0.25">
      <c r="A2642">
        <v>1311</v>
      </c>
      <c r="B2642" t="s">
        <v>3610</v>
      </c>
      <c r="C2642" t="s">
        <v>3618</v>
      </c>
      <c r="D2642">
        <v>4</v>
      </c>
      <c r="E2642" t="s">
        <v>23</v>
      </c>
      <c r="F2642" t="s">
        <v>3619</v>
      </c>
      <c r="G2642" t="s">
        <v>44</v>
      </c>
      <c r="H2642" t="s">
        <v>209</v>
      </c>
      <c r="I2642" t="s">
        <v>3620</v>
      </c>
      <c r="J2642" t="s">
        <v>2003</v>
      </c>
      <c r="K2642">
        <f>COUNTIFS(Bike_Data[Product Name],Bike_Data[[#This Row],[Product Name]])</f>
        <v>32</v>
      </c>
      <c r="L2642">
        <f>_xlfn.RANK.EQ(Bike_Data[[#This Row],[Product Name Count]],Bike_Data[Product Name Count])</f>
        <v>2534</v>
      </c>
      <c r="M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2" t="s">
        <v>39</v>
      </c>
      <c r="O2642" t="s">
        <v>1857</v>
      </c>
      <c r="P2642">
        <v>2</v>
      </c>
      <c r="Q2642">
        <v>869.99</v>
      </c>
      <c r="R2642">
        <v>7.0000000000000007E-2</v>
      </c>
      <c r="S2642" t="s">
        <v>47</v>
      </c>
      <c r="T2642">
        <v>13</v>
      </c>
      <c r="U2642" t="s">
        <v>44</v>
      </c>
      <c r="V2642" t="s">
        <v>48</v>
      </c>
      <c r="W2642" t="s">
        <v>49</v>
      </c>
      <c r="X2642" t="s">
        <v>50</v>
      </c>
    </row>
    <row r="2643" spans="1:24" hidden="1" x14ac:dyDescent="0.25">
      <c r="A2643">
        <v>1311</v>
      </c>
      <c r="B2643" t="s">
        <v>3610</v>
      </c>
      <c r="C2643" t="s">
        <v>3618</v>
      </c>
      <c r="D2643">
        <v>4</v>
      </c>
      <c r="E2643" t="s">
        <v>23</v>
      </c>
      <c r="F2643" t="s">
        <v>3619</v>
      </c>
      <c r="G2643" t="s">
        <v>44</v>
      </c>
      <c r="H2643" t="s">
        <v>209</v>
      </c>
      <c r="I2643" t="s">
        <v>3620</v>
      </c>
      <c r="J2643" t="s">
        <v>1898</v>
      </c>
      <c r="K2643">
        <f>COUNTIFS(Bike_Data[Product Name],Bike_Data[[#This Row],[Product Name]])</f>
        <v>24</v>
      </c>
      <c r="L2643">
        <f>_xlfn.RANK.EQ(Bike_Data[[#This Row],[Product Name Count]],Bike_Data[Product Name Count])</f>
        <v>3069</v>
      </c>
      <c r="M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3" t="s">
        <v>39</v>
      </c>
      <c r="O2643" t="s">
        <v>40</v>
      </c>
      <c r="P2643">
        <v>1</v>
      </c>
      <c r="Q2643">
        <v>2299.9899999999998</v>
      </c>
      <c r="R2643">
        <v>0.1</v>
      </c>
      <c r="S2643" t="s">
        <v>47</v>
      </c>
      <c r="T2643">
        <v>16</v>
      </c>
      <c r="U2643" t="s">
        <v>44</v>
      </c>
      <c r="V2643" t="s">
        <v>48</v>
      </c>
      <c r="W2643" t="s">
        <v>49</v>
      </c>
      <c r="X2643" t="s">
        <v>50</v>
      </c>
    </row>
    <row r="2644" spans="1:24" hidden="1" x14ac:dyDescent="0.25">
      <c r="A2644">
        <v>1311</v>
      </c>
      <c r="B2644" t="s">
        <v>3610</v>
      </c>
      <c r="C2644" t="s">
        <v>3618</v>
      </c>
      <c r="D2644">
        <v>4</v>
      </c>
      <c r="E2644" t="s">
        <v>23</v>
      </c>
      <c r="F2644" t="s">
        <v>3619</v>
      </c>
      <c r="G2644" t="s">
        <v>44</v>
      </c>
      <c r="H2644" t="s">
        <v>209</v>
      </c>
      <c r="I2644" t="s">
        <v>3620</v>
      </c>
      <c r="J2644" t="s">
        <v>2110</v>
      </c>
      <c r="K2644">
        <f>COUNTIFS(Bike_Data[Product Name],Bike_Data[[#This Row],[Product Name]])</f>
        <v>21</v>
      </c>
      <c r="L2644">
        <f>_xlfn.RANK.EQ(Bike_Data[[#This Row],[Product Name Count]],Bike_Data[Product Name Count])</f>
        <v>3437</v>
      </c>
      <c r="M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4" t="s">
        <v>39</v>
      </c>
      <c r="O2644" t="s">
        <v>30</v>
      </c>
      <c r="P2644">
        <v>2</v>
      </c>
      <c r="Q2644">
        <v>999.99</v>
      </c>
      <c r="R2644">
        <v>0.1</v>
      </c>
      <c r="S2644" t="s">
        <v>47</v>
      </c>
      <c r="T2644">
        <v>10</v>
      </c>
      <c r="U2644" t="s">
        <v>44</v>
      </c>
      <c r="V2644" t="s">
        <v>48</v>
      </c>
      <c r="W2644" t="s">
        <v>49</v>
      </c>
      <c r="X2644" t="s">
        <v>50</v>
      </c>
    </row>
    <row r="2645" spans="1:24" hidden="1" x14ac:dyDescent="0.25">
      <c r="A2645">
        <v>1314</v>
      </c>
      <c r="B2645" t="s">
        <v>3607</v>
      </c>
      <c r="C2645" t="s">
        <v>3625</v>
      </c>
      <c r="D2645">
        <v>4</v>
      </c>
      <c r="E2645" t="s">
        <v>23</v>
      </c>
      <c r="F2645" t="s">
        <v>3626</v>
      </c>
      <c r="G2645" t="s">
        <v>44</v>
      </c>
      <c r="H2645" t="s">
        <v>209</v>
      </c>
      <c r="I2645" t="s">
        <v>3627</v>
      </c>
      <c r="J2645" t="s">
        <v>1948</v>
      </c>
      <c r="K2645">
        <f>COUNTIFS(Bike_Data[Product Name],Bike_Data[[#This Row],[Product Name]])</f>
        <v>26</v>
      </c>
      <c r="L2645">
        <f>_xlfn.RANK.EQ(Bike_Data[[#This Row],[Product Name Count]],Bike_Data[Product Name Count])</f>
        <v>2762</v>
      </c>
      <c r="M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5" t="s">
        <v>1867</v>
      </c>
      <c r="O2645" t="s">
        <v>30</v>
      </c>
      <c r="P2645">
        <v>1</v>
      </c>
      <c r="Q2645">
        <v>875.99</v>
      </c>
      <c r="R2645">
        <v>7.0000000000000007E-2</v>
      </c>
      <c r="S2645" t="s">
        <v>47</v>
      </c>
      <c r="T2645">
        <v>23</v>
      </c>
      <c r="U2645" t="s">
        <v>44</v>
      </c>
      <c r="V2645" t="s">
        <v>48</v>
      </c>
      <c r="W2645" t="s">
        <v>49</v>
      </c>
      <c r="X2645" t="s">
        <v>55</v>
      </c>
    </row>
    <row r="2646" spans="1:24" hidden="1" x14ac:dyDescent="0.25">
      <c r="A2646">
        <v>1314</v>
      </c>
      <c r="B2646" t="s">
        <v>3607</v>
      </c>
      <c r="C2646" t="s">
        <v>3625</v>
      </c>
      <c r="D2646">
        <v>4</v>
      </c>
      <c r="E2646" t="s">
        <v>23</v>
      </c>
      <c r="F2646" t="s">
        <v>3626</v>
      </c>
      <c r="G2646" t="s">
        <v>44</v>
      </c>
      <c r="H2646" t="s">
        <v>209</v>
      </c>
      <c r="I2646" t="s">
        <v>3627</v>
      </c>
      <c r="J2646" t="s">
        <v>1875</v>
      </c>
      <c r="K2646">
        <f>COUNTIFS(Bike_Data[Product Name],Bike_Data[[#This Row],[Product Name]])</f>
        <v>22</v>
      </c>
      <c r="L2646">
        <f>_xlfn.RANK.EQ(Bike_Data[[#This Row],[Product Name Count]],Bike_Data[Product Name Count])</f>
        <v>3283</v>
      </c>
      <c r="M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6" t="s">
        <v>36</v>
      </c>
      <c r="O2646" t="s">
        <v>1861</v>
      </c>
      <c r="P2646">
        <v>2</v>
      </c>
      <c r="Q2646">
        <v>619.99</v>
      </c>
      <c r="R2646">
        <v>0.05</v>
      </c>
      <c r="S2646" t="s">
        <v>47</v>
      </c>
      <c r="T2646">
        <v>1</v>
      </c>
      <c r="U2646" t="s">
        <v>44</v>
      </c>
      <c r="V2646" t="s">
        <v>48</v>
      </c>
      <c r="W2646" t="s">
        <v>49</v>
      </c>
      <c r="X2646" t="s">
        <v>55</v>
      </c>
    </row>
    <row r="2647" spans="1:24" hidden="1" x14ac:dyDescent="0.25">
      <c r="A2647">
        <v>1314</v>
      </c>
      <c r="B2647" t="s">
        <v>3607</v>
      </c>
      <c r="C2647" t="s">
        <v>3625</v>
      </c>
      <c r="D2647">
        <v>4</v>
      </c>
      <c r="E2647" t="s">
        <v>23</v>
      </c>
      <c r="F2647" t="s">
        <v>3626</v>
      </c>
      <c r="G2647" t="s">
        <v>44</v>
      </c>
      <c r="H2647" t="s">
        <v>209</v>
      </c>
      <c r="I2647" t="s">
        <v>3627</v>
      </c>
      <c r="J2647" t="s">
        <v>1920</v>
      </c>
      <c r="K2647">
        <f>COUNTIFS(Bike_Data[Product Name],Bike_Data[[#This Row],[Product Name]])</f>
        <v>19</v>
      </c>
      <c r="L2647">
        <f>_xlfn.RANK.EQ(Bike_Data[[#This Row],[Product Name Count]],Bike_Data[Product Name Count])</f>
        <v>3683</v>
      </c>
      <c r="M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47" t="s">
        <v>87</v>
      </c>
      <c r="O2647" t="s">
        <v>1857</v>
      </c>
      <c r="P2647">
        <v>1</v>
      </c>
      <c r="Q2647">
        <v>249.99</v>
      </c>
      <c r="R2647">
        <v>0.1</v>
      </c>
      <c r="S2647" t="s">
        <v>47</v>
      </c>
      <c r="T2647">
        <v>2</v>
      </c>
      <c r="U2647" t="s">
        <v>44</v>
      </c>
      <c r="V2647" t="s">
        <v>48</v>
      </c>
      <c r="W2647" t="s">
        <v>49</v>
      </c>
      <c r="X2647" t="s">
        <v>55</v>
      </c>
    </row>
    <row r="2648" spans="1:24" hidden="1" x14ac:dyDescent="0.25">
      <c r="A2648">
        <v>1318</v>
      </c>
      <c r="B2648" t="s">
        <v>3618</v>
      </c>
      <c r="C2648" t="s">
        <v>3632</v>
      </c>
      <c r="D2648">
        <v>4</v>
      </c>
      <c r="E2648" t="s">
        <v>23</v>
      </c>
      <c r="F2648" t="s">
        <v>3635</v>
      </c>
      <c r="G2648" t="s">
        <v>44</v>
      </c>
      <c r="H2648" t="s">
        <v>546</v>
      </c>
      <c r="I2648" t="s">
        <v>3636</v>
      </c>
      <c r="J2648" t="s">
        <v>2136</v>
      </c>
      <c r="K2648">
        <f>COUNTIFS(Bike_Data[Product Name],Bike_Data[[#This Row],[Product Name]])</f>
        <v>26</v>
      </c>
      <c r="L2648">
        <f>_xlfn.RANK.EQ(Bike_Data[[#This Row],[Product Name Count]],Bike_Data[Product Name Count])</f>
        <v>2762</v>
      </c>
      <c r="M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8" t="s">
        <v>87</v>
      </c>
      <c r="O2648" t="s">
        <v>1857</v>
      </c>
      <c r="P2648">
        <v>1</v>
      </c>
      <c r="Q2648">
        <v>209.99</v>
      </c>
      <c r="R2648">
        <v>7.0000000000000007E-2</v>
      </c>
      <c r="S2648" t="s">
        <v>47</v>
      </c>
      <c r="T2648">
        <v>22</v>
      </c>
      <c r="U2648" t="s">
        <v>44</v>
      </c>
      <c r="V2648" t="s">
        <v>48</v>
      </c>
      <c r="W2648" t="s">
        <v>49</v>
      </c>
      <c r="X2648" t="s">
        <v>50</v>
      </c>
    </row>
    <row r="2649" spans="1:24" hidden="1" x14ac:dyDescent="0.25">
      <c r="A2649">
        <v>1318</v>
      </c>
      <c r="B2649" t="s">
        <v>3618</v>
      </c>
      <c r="C2649" t="s">
        <v>3632</v>
      </c>
      <c r="D2649">
        <v>4</v>
      </c>
      <c r="E2649" t="s">
        <v>23</v>
      </c>
      <c r="F2649" t="s">
        <v>3635</v>
      </c>
      <c r="G2649" t="s">
        <v>44</v>
      </c>
      <c r="H2649" t="s">
        <v>546</v>
      </c>
      <c r="I2649" t="s">
        <v>3636</v>
      </c>
      <c r="J2649" t="s">
        <v>1887</v>
      </c>
      <c r="K2649">
        <f>COUNTIFS(Bike_Data[Product Name],Bike_Data[[#This Row],[Product Name]])</f>
        <v>25</v>
      </c>
      <c r="L2649">
        <f>_xlfn.RANK.EQ(Bike_Data[[#This Row],[Product Name Count]],Bike_Data[Product Name Count])</f>
        <v>2944</v>
      </c>
      <c r="M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49" t="s">
        <v>29</v>
      </c>
      <c r="O2649" t="s">
        <v>40</v>
      </c>
      <c r="P2649">
        <v>2</v>
      </c>
      <c r="Q2649">
        <v>3499.99</v>
      </c>
      <c r="R2649">
        <v>0.2</v>
      </c>
      <c r="S2649" t="s">
        <v>47</v>
      </c>
      <c r="T2649">
        <v>4</v>
      </c>
      <c r="U2649" t="s">
        <v>44</v>
      </c>
      <c r="V2649" t="s">
        <v>48</v>
      </c>
      <c r="W2649" t="s">
        <v>49</v>
      </c>
      <c r="X2649" t="s">
        <v>50</v>
      </c>
    </row>
    <row r="2650" spans="1:24" hidden="1" x14ac:dyDescent="0.25">
      <c r="A2650">
        <v>1318</v>
      </c>
      <c r="B2650" t="s">
        <v>3618</v>
      </c>
      <c r="C2650" t="s">
        <v>3632</v>
      </c>
      <c r="D2650">
        <v>4</v>
      </c>
      <c r="E2650" t="s">
        <v>23</v>
      </c>
      <c r="F2650" t="s">
        <v>3635</v>
      </c>
      <c r="G2650" t="s">
        <v>44</v>
      </c>
      <c r="H2650" t="s">
        <v>546</v>
      </c>
      <c r="I2650" t="s">
        <v>3636</v>
      </c>
      <c r="J2650" t="s">
        <v>2042</v>
      </c>
      <c r="K2650">
        <f>COUNTIFS(Bike_Data[Product Name],Bike_Data[[#This Row],[Product Name]])</f>
        <v>23</v>
      </c>
      <c r="L2650">
        <f>_xlfn.RANK.EQ(Bike_Data[[#This Row],[Product Name Count]],Bike_Data[Product Name Count])</f>
        <v>3237</v>
      </c>
      <c r="M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50" t="s">
        <v>36</v>
      </c>
      <c r="O2650" t="s">
        <v>37</v>
      </c>
      <c r="P2650">
        <v>2</v>
      </c>
      <c r="Q2650">
        <v>659.99</v>
      </c>
      <c r="R2650">
        <v>0.2</v>
      </c>
      <c r="S2650" t="s">
        <v>47</v>
      </c>
      <c r="T2650">
        <v>4</v>
      </c>
      <c r="U2650" t="s">
        <v>44</v>
      </c>
      <c r="V2650" t="s">
        <v>48</v>
      </c>
      <c r="W2650" t="s">
        <v>49</v>
      </c>
      <c r="X2650" t="s">
        <v>50</v>
      </c>
    </row>
    <row r="2651" spans="1:24" hidden="1" x14ac:dyDescent="0.25">
      <c r="A2651">
        <v>1318</v>
      </c>
      <c r="B2651" t="s">
        <v>3618</v>
      </c>
      <c r="C2651" t="s">
        <v>3632</v>
      </c>
      <c r="D2651">
        <v>4</v>
      </c>
      <c r="E2651" t="s">
        <v>23</v>
      </c>
      <c r="F2651" t="s">
        <v>3635</v>
      </c>
      <c r="G2651" t="s">
        <v>44</v>
      </c>
      <c r="H2651" t="s">
        <v>546</v>
      </c>
      <c r="I2651" t="s">
        <v>3636</v>
      </c>
      <c r="J2651" t="s">
        <v>2140</v>
      </c>
      <c r="K2651">
        <f>COUNTIFS(Bike_Data[Product Name],Bike_Data[[#This Row],[Product Name]])</f>
        <v>18</v>
      </c>
      <c r="L2651">
        <f>_xlfn.RANK.EQ(Bike_Data[[#This Row],[Product Name Count]],Bike_Data[Product Name Count])</f>
        <v>3778</v>
      </c>
      <c r="M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51" t="s">
        <v>70</v>
      </c>
      <c r="O2651" t="s">
        <v>1861</v>
      </c>
      <c r="P2651">
        <v>1</v>
      </c>
      <c r="Q2651">
        <v>470.99</v>
      </c>
      <c r="R2651">
        <v>0.2</v>
      </c>
      <c r="S2651" t="s">
        <v>47</v>
      </c>
      <c r="T2651">
        <v>6</v>
      </c>
      <c r="U2651" t="s">
        <v>44</v>
      </c>
      <c r="V2651" t="s">
        <v>48</v>
      </c>
      <c r="W2651" t="s">
        <v>49</v>
      </c>
      <c r="X2651" t="s">
        <v>50</v>
      </c>
    </row>
    <row r="2652" spans="1:24" hidden="1" x14ac:dyDescent="0.25">
      <c r="A2652">
        <v>1319</v>
      </c>
      <c r="B2652" t="s">
        <v>3618</v>
      </c>
      <c r="C2652" t="s">
        <v>3637</v>
      </c>
      <c r="D2652">
        <v>4</v>
      </c>
      <c r="E2652" t="s">
        <v>23</v>
      </c>
      <c r="F2652" t="s">
        <v>3638</v>
      </c>
      <c r="G2652" t="s">
        <v>44</v>
      </c>
      <c r="H2652" t="s">
        <v>546</v>
      </c>
      <c r="I2652" t="s">
        <v>3639</v>
      </c>
      <c r="J2652" t="s">
        <v>2030</v>
      </c>
      <c r="K2652">
        <f>COUNTIFS(Bike_Data[Product Name],Bike_Data[[#This Row],[Product Name]])</f>
        <v>28</v>
      </c>
      <c r="L2652">
        <f>_xlfn.RANK.EQ(Bike_Data[[#This Row],[Product Name Count]],Bike_Data[Product Name Count])</f>
        <v>2595</v>
      </c>
      <c r="M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52" t="s">
        <v>87</v>
      </c>
      <c r="O2652" t="s">
        <v>40</v>
      </c>
      <c r="P2652">
        <v>1</v>
      </c>
      <c r="Q2652">
        <v>349.99</v>
      </c>
      <c r="R2652">
        <v>0.2</v>
      </c>
      <c r="S2652" t="s">
        <v>47</v>
      </c>
      <c r="T2652">
        <v>0</v>
      </c>
      <c r="U2652" t="s">
        <v>44</v>
      </c>
      <c r="V2652" t="s">
        <v>48</v>
      </c>
      <c r="W2652" t="s">
        <v>49</v>
      </c>
      <c r="X2652" t="s">
        <v>50</v>
      </c>
    </row>
    <row r="2653" spans="1:24" hidden="1" x14ac:dyDescent="0.25">
      <c r="A2653">
        <v>1319</v>
      </c>
      <c r="B2653" t="s">
        <v>3618</v>
      </c>
      <c r="C2653" t="s">
        <v>3637</v>
      </c>
      <c r="D2653">
        <v>4</v>
      </c>
      <c r="E2653" t="s">
        <v>23</v>
      </c>
      <c r="F2653" t="s">
        <v>3638</v>
      </c>
      <c r="G2653" t="s">
        <v>44</v>
      </c>
      <c r="H2653" t="s">
        <v>546</v>
      </c>
      <c r="I2653" t="s">
        <v>3639</v>
      </c>
      <c r="J2653" t="s">
        <v>2029</v>
      </c>
      <c r="K2653">
        <f>COUNTIFS(Bike_Data[Product Name],Bike_Data[[#This Row],[Product Name]])</f>
        <v>18</v>
      </c>
      <c r="L2653">
        <f>_xlfn.RANK.EQ(Bike_Data[[#This Row],[Product Name Count]],Bike_Data[Product Name Count])</f>
        <v>3778</v>
      </c>
      <c r="M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53" t="s">
        <v>36</v>
      </c>
      <c r="O2653" t="s">
        <v>37</v>
      </c>
      <c r="P2653">
        <v>1</v>
      </c>
      <c r="Q2653">
        <v>599.99</v>
      </c>
      <c r="R2653">
        <v>7.0000000000000007E-2</v>
      </c>
      <c r="S2653" t="s">
        <v>47</v>
      </c>
      <c r="T2653">
        <v>11</v>
      </c>
      <c r="U2653" t="s">
        <v>44</v>
      </c>
      <c r="V2653" t="s">
        <v>48</v>
      </c>
      <c r="W2653" t="s">
        <v>49</v>
      </c>
      <c r="X2653" t="s">
        <v>50</v>
      </c>
    </row>
    <row r="2654" spans="1:24" hidden="1" x14ac:dyDescent="0.25">
      <c r="A2654">
        <v>1322</v>
      </c>
      <c r="B2654" t="s">
        <v>3642</v>
      </c>
      <c r="C2654" t="s">
        <v>3645</v>
      </c>
      <c r="D2654">
        <v>4</v>
      </c>
      <c r="E2654" t="s">
        <v>23</v>
      </c>
      <c r="F2654" t="s">
        <v>3646</v>
      </c>
      <c r="G2654" t="s">
        <v>44</v>
      </c>
      <c r="H2654" t="s">
        <v>417</v>
      </c>
      <c r="I2654" t="s">
        <v>3647</v>
      </c>
      <c r="J2654" t="s">
        <v>2002</v>
      </c>
      <c r="K2654">
        <f>COUNTIFS(Bike_Data[Product Name],Bike_Data[[#This Row],[Product Name]])</f>
        <v>26</v>
      </c>
      <c r="L2654">
        <f>_xlfn.RANK.EQ(Bike_Data[[#This Row],[Product Name Count]],Bike_Data[Product Name Count])</f>
        <v>2762</v>
      </c>
      <c r="M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54" t="s">
        <v>39</v>
      </c>
      <c r="O2654" t="s">
        <v>30</v>
      </c>
      <c r="P2654">
        <v>2</v>
      </c>
      <c r="Q2654">
        <v>2499.9899999999998</v>
      </c>
      <c r="R2654">
        <v>0.05</v>
      </c>
      <c r="S2654" t="s">
        <v>47</v>
      </c>
      <c r="T2654">
        <v>25</v>
      </c>
      <c r="U2654" t="s">
        <v>44</v>
      </c>
      <c r="V2654" t="s">
        <v>48</v>
      </c>
      <c r="W2654" t="s">
        <v>49</v>
      </c>
      <c r="X2654" t="s">
        <v>55</v>
      </c>
    </row>
    <row r="2655" spans="1:24" hidden="1" x14ac:dyDescent="0.25">
      <c r="A2655">
        <v>1322</v>
      </c>
      <c r="B2655" t="s">
        <v>3642</v>
      </c>
      <c r="C2655" t="s">
        <v>3645</v>
      </c>
      <c r="D2655">
        <v>4</v>
      </c>
      <c r="E2655" t="s">
        <v>23</v>
      </c>
      <c r="F2655" t="s">
        <v>3646</v>
      </c>
      <c r="G2655" t="s">
        <v>44</v>
      </c>
      <c r="H2655" t="s">
        <v>417</v>
      </c>
      <c r="I2655" t="s">
        <v>3647</v>
      </c>
      <c r="J2655" t="s">
        <v>2004</v>
      </c>
      <c r="K2655">
        <f>COUNTIFS(Bike_Data[Product Name],Bike_Data[[#This Row],[Product Name]])</f>
        <v>20</v>
      </c>
      <c r="L2655">
        <f>_xlfn.RANK.EQ(Bike_Data[[#This Row],[Product Name Count]],Bike_Data[Product Name Count])</f>
        <v>3563</v>
      </c>
      <c r="M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55" t="s">
        <v>70</v>
      </c>
      <c r="O2655" t="s">
        <v>1861</v>
      </c>
      <c r="P2655">
        <v>2</v>
      </c>
      <c r="Q2655">
        <v>481.99</v>
      </c>
      <c r="R2655">
        <v>0.05</v>
      </c>
      <c r="S2655" t="s">
        <v>47</v>
      </c>
      <c r="T2655">
        <v>26</v>
      </c>
      <c r="U2655" t="s">
        <v>44</v>
      </c>
      <c r="V2655" t="s">
        <v>48</v>
      </c>
      <c r="W2655" t="s">
        <v>49</v>
      </c>
      <c r="X2655" t="s">
        <v>55</v>
      </c>
    </row>
    <row r="2656" spans="1:24" hidden="1" x14ac:dyDescent="0.25">
      <c r="A2656">
        <v>1323</v>
      </c>
      <c r="B2656" t="s">
        <v>3642</v>
      </c>
      <c r="C2656" t="s">
        <v>3648</v>
      </c>
      <c r="D2656">
        <v>4</v>
      </c>
      <c r="E2656" t="s">
        <v>23</v>
      </c>
      <c r="F2656" t="s">
        <v>3649</v>
      </c>
      <c r="G2656" t="s">
        <v>44</v>
      </c>
      <c r="H2656" t="s">
        <v>998</v>
      </c>
      <c r="I2656" t="s">
        <v>3650</v>
      </c>
      <c r="J2656" t="s">
        <v>35</v>
      </c>
      <c r="K2656">
        <f>COUNTIFS(Bike_Data[Product Name],Bike_Data[[#This Row],[Product Name]])</f>
        <v>84</v>
      </c>
      <c r="L2656">
        <f>_xlfn.RANK.EQ(Bike_Data[[#This Row],[Product Name Count]],Bike_Data[Product Name Count])</f>
        <v>2086</v>
      </c>
      <c r="M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56" t="s">
        <v>36</v>
      </c>
      <c r="O2656" t="s">
        <v>37</v>
      </c>
      <c r="P2656">
        <v>1</v>
      </c>
      <c r="Q2656">
        <v>599.99</v>
      </c>
      <c r="R2656">
        <v>0.05</v>
      </c>
      <c r="S2656" t="s">
        <v>47</v>
      </c>
      <c r="T2656">
        <v>20</v>
      </c>
      <c r="U2656" t="s">
        <v>44</v>
      </c>
      <c r="V2656" t="s">
        <v>48</v>
      </c>
      <c r="W2656" t="s">
        <v>49</v>
      </c>
      <c r="X2656" t="s">
        <v>50</v>
      </c>
    </row>
    <row r="2657" spans="1:24" hidden="1" x14ac:dyDescent="0.25">
      <c r="A2657">
        <v>1323</v>
      </c>
      <c r="B2657" t="s">
        <v>3642</v>
      </c>
      <c r="C2657" t="s">
        <v>3648</v>
      </c>
      <c r="D2657">
        <v>4</v>
      </c>
      <c r="E2657" t="s">
        <v>23</v>
      </c>
      <c r="F2657" t="s">
        <v>3649</v>
      </c>
      <c r="G2657" t="s">
        <v>44</v>
      </c>
      <c r="H2657" t="s">
        <v>998</v>
      </c>
      <c r="I2657" t="s">
        <v>3650</v>
      </c>
      <c r="J2657" t="s">
        <v>1957</v>
      </c>
      <c r="K2657">
        <f>COUNTIFS(Bike_Data[Product Name],Bike_Data[[#This Row],[Product Name]])</f>
        <v>22</v>
      </c>
      <c r="L2657">
        <f>_xlfn.RANK.EQ(Bike_Data[[#This Row],[Product Name Count]],Bike_Data[Product Name Count])</f>
        <v>3283</v>
      </c>
      <c r="M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57" t="s">
        <v>36</v>
      </c>
      <c r="O2657" t="s">
        <v>37</v>
      </c>
      <c r="P2657">
        <v>1</v>
      </c>
      <c r="Q2657">
        <v>659.99</v>
      </c>
      <c r="R2657">
        <v>0.05</v>
      </c>
      <c r="S2657" t="s">
        <v>47</v>
      </c>
      <c r="T2657">
        <v>6</v>
      </c>
      <c r="U2657" t="s">
        <v>44</v>
      </c>
      <c r="V2657" t="s">
        <v>48</v>
      </c>
      <c r="W2657" t="s">
        <v>49</v>
      </c>
      <c r="X2657" t="s">
        <v>50</v>
      </c>
    </row>
    <row r="2658" spans="1:24" hidden="1" x14ac:dyDescent="0.25">
      <c r="A2658">
        <v>1323</v>
      </c>
      <c r="B2658" t="s">
        <v>3642</v>
      </c>
      <c r="C2658" t="s">
        <v>3648</v>
      </c>
      <c r="D2658">
        <v>4</v>
      </c>
      <c r="E2658" t="s">
        <v>23</v>
      </c>
      <c r="F2658" t="s">
        <v>3649</v>
      </c>
      <c r="G2658" t="s">
        <v>44</v>
      </c>
      <c r="H2658" t="s">
        <v>998</v>
      </c>
      <c r="I2658" t="s">
        <v>3650</v>
      </c>
      <c r="J2658" t="s">
        <v>2110</v>
      </c>
      <c r="K2658">
        <f>COUNTIFS(Bike_Data[Product Name],Bike_Data[[#This Row],[Product Name]])</f>
        <v>21</v>
      </c>
      <c r="L2658">
        <f>_xlfn.RANK.EQ(Bike_Data[[#This Row],[Product Name Count]],Bike_Data[Product Name Count])</f>
        <v>3437</v>
      </c>
      <c r="M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58" t="s">
        <v>39</v>
      </c>
      <c r="O2658" t="s">
        <v>30</v>
      </c>
      <c r="P2658">
        <v>2</v>
      </c>
      <c r="Q2658">
        <v>999.99</v>
      </c>
      <c r="R2658">
        <v>7.0000000000000007E-2</v>
      </c>
      <c r="S2658" t="s">
        <v>47</v>
      </c>
      <c r="T2658">
        <v>10</v>
      </c>
      <c r="U2658" t="s">
        <v>44</v>
      </c>
      <c r="V2658" t="s">
        <v>48</v>
      </c>
      <c r="W2658" t="s">
        <v>49</v>
      </c>
      <c r="X2658" t="s">
        <v>50</v>
      </c>
    </row>
    <row r="2659" spans="1:24" hidden="1" x14ac:dyDescent="0.25">
      <c r="A2659">
        <v>1324</v>
      </c>
      <c r="B2659" t="s">
        <v>3648</v>
      </c>
      <c r="C2659" t="s">
        <v>3651</v>
      </c>
      <c r="D2659">
        <v>4</v>
      </c>
      <c r="E2659" t="s">
        <v>23</v>
      </c>
      <c r="F2659" t="s">
        <v>3652</v>
      </c>
      <c r="G2659" t="s">
        <v>44</v>
      </c>
      <c r="H2659" t="s">
        <v>789</v>
      </c>
      <c r="I2659" t="s">
        <v>3653</v>
      </c>
      <c r="J2659" t="s">
        <v>56</v>
      </c>
      <c r="K2659">
        <f>COUNTIFS(Bike_Data[Product Name],Bike_Data[[#This Row],[Product Name]])</f>
        <v>86</v>
      </c>
      <c r="L2659">
        <f>_xlfn.RANK.EQ(Bike_Data[[#This Row],[Product Name Count]],Bike_Data[Product Name Count])</f>
        <v>1915</v>
      </c>
      <c r="M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659" t="s">
        <v>39</v>
      </c>
      <c r="O2659" t="s">
        <v>30</v>
      </c>
      <c r="P2659">
        <v>1</v>
      </c>
      <c r="Q2659">
        <v>999.99</v>
      </c>
      <c r="R2659">
        <v>0.2</v>
      </c>
      <c r="S2659" t="s">
        <v>47</v>
      </c>
      <c r="T2659">
        <v>28</v>
      </c>
      <c r="U2659" t="s">
        <v>44</v>
      </c>
      <c r="V2659" t="s">
        <v>48</v>
      </c>
      <c r="W2659" t="s">
        <v>49</v>
      </c>
      <c r="X2659" t="s">
        <v>50</v>
      </c>
    </row>
    <row r="2660" spans="1:24" hidden="1" x14ac:dyDescent="0.25">
      <c r="A2660">
        <v>1324</v>
      </c>
      <c r="B2660" t="s">
        <v>3648</v>
      </c>
      <c r="C2660" t="s">
        <v>3651</v>
      </c>
      <c r="D2660">
        <v>4</v>
      </c>
      <c r="E2660" t="s">
        <v>23</v>
      </c>
      <c r="F2660" t="s">
        <v>3652</v>
      </c>
      <c r="G2660" t="s">
        <v>44</v>
      </c>
      <c r="H2660" t="s">
        <v>789</v>
      </c>
      <c r="I2660" t="s">
        <v>3653</v>
      </c>
      <c r="J2660" t="s">
        <v>2016</v>
      </c>
      <c r="K2660">
        <f>COUNTIFS(Bike_Data[Product Name],Bike_Data[[#This Row],[Product Name]])</f>
        <v>24</v>
      </c>
      <c r="L2660">
        <f>_xlfn.RANK.EQ(Bike_Data[[#This Row],[Product Name Count]],Bike_Data[Product Name Count])</f>
        <v>3069</v>
      </c>
      <c r="M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60" t="s">
        <v>36</v>
      </c>
      <c r="O2660" t="s">
        <v>1861</v>
      </c>
      <c r="P2660">
        <v>1</v>
      </c>
      <c r="Q2660">
        <v>250.99</v>
      </c>
      <c r="R2660">
        <v>0.1</v>
      </c>
      <c r="S2660" t="s">
        <v>47</v>
      </c>
      <c r="T2660">
        <v>22</v>
      </c>
      <c r="U2660" t="s">
        <v>44</v>
      </c>
      <c r="V2660" t="s">
        <v>48</v>
      </c>
      <c r="W2660" t="s">
        <v>49</v>
      </c>
      <c r="X2660" t="s">
        <v>50</v>
      </c>
    </row>
    <row r="2661" spans="1:24" hidden="1" x14ac:dyDescent="0.25">
      <c r="A2661">
        <v>1324</v>
      </c>
      <c r="B2661" t="s">
        <v>3648</v>
      </c>
      <c r="C2661" t="s">
        <v>3651</v>
      </c>
      <c r="D2661">
        <v>4</v>
      </c>
      <c r="E2661" t="s">
        <v>23</v>
      </c>
      <c r="F2661" t="s">
        <v>3652</v>
      </c>
      <c r="G2661" t="s">
        <v>44</v>
      </c>
      <c r="H2661" t="s">
        <v>789</v>
      </c>
      <c r="I2661" t="s">
        <v>3653</v>
      </c>
      <c r="J2661" t="s">
        <v>3655</v>
      </c>
      <c r="K2661">
        <f>COUNTIFS(Bike_Data[Product Name],Bike_Data[[#This Row],[Product Name]])</f>
        <v>6</v>
      </c>
      <c r="L2661">
        <f>_xlfn.RANK.EQ(Bike_Data[[#This Row],[Product Name Count]],Bike_Data[Product Name Count])</f>
        <v>4193</v>
      </c>
      <c r="M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1" t="s">
        <v>36</v>
      </c>
      <c r="O2661" t="s">
        <v>37</v>
      </c>
      <c r="P2661">
        <v>1</v>
      </c>
      <c r="Q2661">
        <v>899.99</v>
      </c>
      <c r="R2661">
        <v>0.1</v>
      </c>
      <c r="S2661" t="s">
        <v>47</v>
      </c>
      <c r="T2661">
        <v>4</v>
      </c>
      <c r="U2661" t="s">
        <v>44</v>
      </c>
      <c r="V2661" t="s">
        <v>48</v>
      </c>
      <c r="W2661" t="s">
        <v>49</v>
      </c>
      <c r="X2661" t="s">
        <v>50</v>
      </c>
    </row>
    <row r="2662" spans="1:24" hidden="1" x14ac:dyDescent="0.25">
      <c r="A2662">
        <v>1324</v>
      </c>
      <c r="B2662" t="s">
        <v>3648</v>
      </c>
      <c r="C2662" t="s">
        <v>3651</v>
      </c>
      <c r="D2662">
        <v>4</v>
      </c>
      <c r="E2662" t="s">
        <v>23</v>
      </c>
      <c r="F2662" t="s">
        <v>3652</v>
      </c>
      <c r="G2662" t="s">
        <v>44</v>
      </c>
      <c r="H2662" t="s">
        <v>789</v>
      </c>
      <c r="I2662" t="s">
        <v>3653</v>
      </c>
      <c r="J2662" t="s">
        <v>3654</v>
      </c>
      <c r="K2662">
        <f>COUNTIFS(Bike_Data[Product Name],Bike_Data[[#This Row],[Product Name]])</f>
        <v>2</v>
      </c>
      <c r="L2662">
        <f>_xlfn.RANK.EQ(Bike_Data[[#This Row],[Product Name Count]],Bike_Data[Product Name Count])</f>
        <v>4621</v>
      </c>
      <c r="M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2" t="s">
        <v>39</v>
      </c>
      <c r="O2662" t="s">
        <v>40</v>
      </c>
      <c r="P2662">
        <v>2</v>
      </c>
      <c r="Q2662">
        <v>2499.9899999999998</v>
      </c>
      <c r="R2662">
        <v>0.2</v>
      </c>
      <c r="S2662" t="s">
        <v>47</v>
      </c>
      <c r="T2662">
        <v>16</v>
      </c>
      <c r="U2662" t="s">
        <v>44</v>
      </c>
      <c r="V2662" t="s">
        <v>48</v>
      </c>
      <c r="W2662" t="s">
        <v>49</v>
      </c>
      <c r="X2662" t="s">
        <v>50</v>
      </c>
    </row>
    <row r="2663" spans="1:24" hidden="1" x14ac:dyDescent="0.25">
      <c r="A2663">
        <v>1327</v>
      </c>
      <c r="B2663" t="s">
        <v>3645</v>
      </c>
      <c r="C2663" t="s">
        <v>3663</v>
      </c>
      <c r="D2663">
        <v>4</v>
      </c>
      <c r="E2663" t="s">
        <v>23</v>
      </c>
      <c r="F2663" t="s">
        <v>3664</v>
      </c>
      <c r="G2663" t="s">
        <v>44</v>
      </c>
      <c r="H2663" t="s">
        <v>1304</v>
      </c>
      <c r="I2663" t="s">
        <v>3665</v>
      </c>
      <c r="J2663" t="s">
        <v>1995</v>
      </c>
      <c r="K2663">
        <f>COUNTIFS(Bike_Data[Product Name],Bike_Data[[#This Row],[Product Name]])</f>
        <v>28</v>
      </c>
      <c r="L2663">
        <f>_xlfn.RANK.EQ(Bike_Data[[#This Row],[Product Name Count]],Bike_Data[Product Name Count])</f>
        <v>2595</v>
      </c>
      <c r="M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63" t="s">
        <v>1867</v>
      </c>
      <c r="O2663" t="s">
        <v>40</v>
      </c>
      <c r="P2663">
        <v>2</v>
      </c>
      <c r="Q2663">
        <v>1499.99</v>
      </c>
      <c r="R2663">
        <v>0.1</v>
      </c>
      <c r="S2663" t="s">
        <v>47</v>
      </c>
      <c r="T2663">
        <v>20</v>
      </c>
      <c r="U2663" t="s">
        <v>44</v>
      </c>
      <c r="V2663" t="s">
        <v>48</v>
      </c>
      <c r="W2663" t="s">
        <v>49</v>
      </c>
      <c r="X2663" t="s">
        <v>50</v>
      </c>
    </row>
    <row r="2664" spans="1:24" hidden="1" x14ac:dyDescent="0.25">
      <c r="A2664">
        <v>1327</v>
      </c>
      <c r="B2664" t="s">
        <v>3645</v>
      </c>
      <c r="C2664" t="s">
        <v>3663</v>
      </c>
      <c r="D2664">
        <v>4</v>
      </c>
      <c r="E2664" t="s">
        <v>23</v>
      </c>
      <c r="F2664" t="s">
        <v>3664</v>
      </c>
      <c r="G2664" t="s">
        <v>44</v>
      </c>
      <c r="H2664" t="s">
        <v>1304</v>
      </c>
      <c r="I2664" t="s">
        <v>3665</v>
      </c>
      <c r="J2664" t="s">
        <v>3655</v>
      </c>
      <c r="K2664">
        <f>COUNTIFS(Bike_Data[Product Name],Bike_Data[[#This Row],[Product Name]])</f>
        <v>6</v>
      </c>
      <c r="L2664">
        <f>_xlfn.RANK.EQ(Bike_Data[[#This Row],[Product Name Count]],Bike_Data[Product Name Count])</f>
        <v>4193</v>
      </c>
      <c r="M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4" t="s">
        <v>36</v>
      </c>
      <c r="O2664" t="s">
        <v>37</v>
      </c>
      <c r="P2664">
        <v>2</v>
      </c>
      <c r="Q2664">
        <v>899.99</v>
      </c>
      <c r="R2664">
        <v>0.1</v>
      </c>
      <c r="S2664" t="s">
        <v>47</v>
      </c>
      <c r="T2664">
        <v>4</v>
      </c>
      <c r="U2664" t="s">
        <v>44</v>
      </c>
      <c r="V2664" t="s">
        <v>48</v>
      </c>
      <c r="W2664" t="s">
        <v>49</v>
      </c>
      <c r="X2664" t="s">
        <v>50</v>
      </c>
    </row>
    <row r="2665" spans="1:24" hidden="1" x14ac:dyDescent="0.25">
      <c r="A2665">
        <v>1327</v>
      </c>
      <c r="B2665" t="s">
        <v>3645</v>
      </c>
      <c r="C2665" t="s">
        <v>3663</v>
      </c>
      <c r="D2665">
        <v>4</v>
      </c>
      <c r="E2665" t="s">
        <v>23</v>
      </c>
      <c r="F2665" t="s">
        <v>3664</v>
      </c>
      <c r="G2665" t="s">
        <v>44</v>
      </c>
      <c r="H2665" t="s">
        <v>1304</v>
      </c>
      <c r="I2665" t="s">
        <v>3665</v>
      </c>
      <c r="J2665" t="s">
        <v>3666</v>
      </c>
      <c r="K2665">
        <f>COUNTIFS(Bike_Data[Product Name],Bike_Data[[#This Row],[Product Name]])</f>
        <v>5</v>
      </c>
      <c r="L2665">
        <f>_xlfn.RANK.EQ(Bike_Data[[#This Row],[Product Name Count]],Bike_Data[Product Name Count])</f>
        <v>4271</v>
      </c>
      <c r="M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5" t="s">
        <v>1867</v>
      </c>
      <c r="O2665" t="s">
        <v>40</v>
      </c>
      <c r="P2665">
        <v>1</v>
      </c>
      <c r="Q2665">
        <v>919.99</v>
      </c>
      <c r="R2665">
        <v>0.2</v>
      </c>
      <c r="S2665" t="s">
        <v>47</v>
      </c>
      <c r="T2665">
        <v>3</v>
      </c>
      <c r="U2665" t="s">
        <v>44</v>
      </c>
      <c r="V2665" t="s">
        <v>48</v>
      </c>
      <c r="W2665" t="s">
        <v>49</v>
      </c>
      <c r="X2665" t="s">
        <v>50</v>
      </c>
    </row>
    <row r="2666" spans="1:24" hidden="1" x14ac:dyDescent="0.25">
      <c r="A2666">
        <v>1327</v>
      </c>
      <c r="B2666" t="s">
        <v>3645</v>
      </c>
      <c r="C2666" t="s">
        <v>3663</v>
      </c>
      <c r="D2666">
        <v>4</v>
      </c>
      <c r="E2666" t="s">
        <v>23</v>
      </c>
      <c r="F2666" t="s">
        <v>3664</v>
      </c>
      <c r="G2666" t="s">
        <v>44</v>
      </c>
      <c r="H2666" t="s">
        <v>1304</v>
      </c>
      <c r="I2666" t="s">
        <v>3665</v>
      </c>
      <c r="J2666" t="s">
        <v>3667</v>
      </c>
      <c r="K2666">
        <f>COUNTIFS(Bike_Data[Product Name],Bike_Data[[#This Row],[Product Name]])</f>
        <v>4</v>
      </c>
      <c r="L2666">
        <f>_xlfn.RANK.EQ(Bike_Data[[#This Row],[Product Name Count]],Bike_Data[Product Name Count])</f>
        <v>4356</v>
      </c>
      <c r="M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6" t="s">
        <v>1867</v>
      </c>
      <c r="O2666" t="s">
        <v>40</v>
      </c>
      <c r="P2666">
        <v>2</v>
      </c>
      <c r="Q2666">
        <v>1549.99</v>
      </c>
      <c r="R2666">
        <v>7.0000000000000007E-2</v>
      </c>
      <c r="S2666" t="s">
        <v>47</v>
      </c>
      <c r="T2666">
        <v>2</v>
      </c>
      <c r="U2666" t="s">
        <v>44</v>
      </c>
      <c r="V2666" t="s">
        <v>48</v>
      </c>
      <c r="W2666" t="s">
        <v>49</v>
      </c>
      <c r="X2666" t="s">
        <v>50</v>
      </c>
    </row>
    <row r="2667" spans="1:24" hidden="1" x14ac:dyDescent="0.25">
      <c r="A2667">
        <v>1328</v>
      </c>
      <c r="B2667" t="s">
        <v>3645</v>
      </c>
      <c r="C2667" t="s">
        <v>3651</v>
      </c>
      <c r="D2667">
        <v>4</v>
      </c>
      <c r="E2667" t="s">
        <v>23</v>
      </c>
      <c r="F2667" t="s">
        <v>3668</v>
      </c>
      <c r="G2667" t="s">
        <v>44</v>
      </c>
      <c r="H2667" t="s">
        <v>1553</v>
      </c>
      <c r="I2667" t="s">
        <v>3669</v>
      </c>
      <c r="J2667" t="s">
        <v>3672</v>
      </c>
      <c r="K2667">
        <f>COUNTIFS(Bike_Data[Product Name],Bike_Data[[#This Row],[Product Name]])</f>
        <v>4</v>
      </c>
      <c r="L2667">
        <f>_xlfn.RANK.EQ(Bike_Data[[#This Row],[Product Name Count]],Bike_Data[Product Name Count])</f>
        <v>4356</v>
      </c>
      <c r="M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7" t="s">
        <v>36</v>
      </c>
      <c r="O2667" t="s">
        <v>37</v>
      </c>
      <c r="P2667">
        <v>1</v>
      </c>
      <c r="Q2667">
        <v>749.99</v>
      </c>
      <c r="R2667">
        <v>7.0000000000000007E-2</v>
      </c>
      <c r="S2667" t="s">
        <v>47</v>
      </c>
      <c r="T2667">
        <v>24</v>
      </c>
      <c r="U2667" t="s">
        <v>44</v>
      </c>
      <c r="V2667" t="s">
        <v>48</v>
      </c>
      <c r="W2667" t="s">
        <v>49</v>
      </c>
      <c r="X2667" t="s">
        <v>50</v>
      </c>
    </row>
    <row r="2668" spans="1:24" hidden="1" x14ac:dyDescent="0.25">
      <c r="A2668">
        <v>1328</v>
      </c>
      <c r="B2668" t="s">
        <v>3645</v>
      </c>
      <c r="C2668" t="s">
        <v>3651</v>
      </c>
      <c r="D2668">
        <v>4</v>
      </c>
      <c r="E2668" t="s">
        <v>23</v>
      </c>
      <c r="F2668" t="s">
        <v>3668</v>
      </c>
      <c r="G2668" t="s">
        <v>44</v>
      </c>
      <c r="H2668" t="s">
        <v>1553</v>
      </c>
      <c r="I2668" t="s">
        <v>3669</v>
      </c>
      <c r="J2668" t="s">
        <v>3672</v>
      </c>
      <c r="K2668">
        <f>COUNTIFS(Bike_Data[Product Name],Bike_Data[[#This Row],[Product Name]])</f>
        <v>4</v>
      </c>
      <c r="L2668">
        <f>_xlfn.RANK.EQ(Bike_Data[[#This Row],[Product Name Count]],Bike_Data[Product Name Count])</f>
        <v>4356</v>
      </c>
      <c r="M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8" t="s">
        <v>70</v>
      </c>
      <c r="O2668" t="s">
        <v>37</v>
      </c>
      <c r="P2668">
        <v>1</v>
      </c>
      <c r="Q2668">
        <v>749.99</v>
      </c>
      <c r="R2668">
        <v>0.1</v>
      </c>
      <c r="S2668" t="s">
        <v>47</v>
      </c>
      <c r="T2668">
        <v>27</v>
      </c>
      <c r="U2668" t="s">
        <v>44</v>
      </c>
      <c r="V2668" t="s">
        <v>48</v>
      </c>
      <c r="W2668" t="s">
        <v>49</v>
      </c>
      <c r="X2668" t="s">
        <v>50</v>
      </c>
    </row>
    <row r="2669" spans="1:24" hidden="1" x14ac:dyDescent="0.25">
      <c r="A2669">
        <v>1328</v>
      </c>
      <c r="B2669" t="s">
        <v>3645</v>
      </c>
      <c r="C2669" t="s">
        <v>3651</v>
      </c>
      <c r="D2669">
        <v>4</v>
      </c>
      <c r="E2669" t="s">
        <v>23</v>
      </c>
      <c r="F2669" t="s">
        <v>3668</v>
      </c>
      <c r="G2669" t="s">
        <v>44</v>
      </c>
      <c r="H2669" t="s">
        <v>1553</v>
      </c>
      <c r="I2669" t="s">
        <v>3669</v>
      </c>
      <c r="J2669" t="s">
        <v>3670</v>
      </c>
      <c r="K2669">
        <f>COUNTIFS(Bike_Data[Product Name],Bike_Data[[#This Row],[Product Name]])</f>
        <v>3</v>
      </c>
      <c r="L2669">
        <f>_xlfn.RANK.EQ(Bike_Data[[#This Row],[Product Name Count]],Bike_Data[Product Name Count])</f>
        <v>4504</v>
      </c>
      <c r="M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69" t="s">
        <v>39</v>
      </c>
      <c r="O2669" t="s">
        <v>40</v>
      </c>
      <c r="P2669">
        <v>2</v>
      </c>
      <c r="Q2669">
        <v>919.99</v>
      </c>
      <c r="R2669">
        <v>0.1</v>
      </c>
      <c r="S2669" t="s">
        <v>47</v>
      </c>
      <c r="T2669">
        <v>21</v>
      </c>
      <c r="U2669" t="s">
        <v>44</v>
      </c>
      <c r="V2669" t="s">
        <v>48</v>
      </c>
      <c r="W2669" t="s">
        <v>49</v>
      </c>
      <c r="X2669" t="s">
        <v>50</v>
      </c>
    </row>
    <row r="2670" spans="1:24" hidden="1" x14ac:dyDescent="0.25">
      <c r="A2670">
        <v>1328</v>
      </c>
      <c r="B2670" t="s">
        <v>3645</v>
      </c>
      <c r="C2670" t="s">
        <v>3651</v>
      </c>
      <c r="D2670">
        <v>4</v>
      </c>
      <c r="E2670" t="s">
        <v>23</v>
      </c>
      <c r="F2670" t="s">
        <v>3668</v>
      </c>
      <c r="G2670" t="s">
        <v>44</v>
      </c>
      <c r="H2670" t="s">
        <v>1553</v>
      </c>
      <c r="I2670" t="s">
        <v>3669</v>
      </c>
      <c r="J2670" t="s">
        <v>3671</v>
      </c>
      <c r="K2670">
        <f>COUNTIFS(Bike_Data[Product Name],Bike_Data[[#This Row],[Product Name]])</f>
        <v>2</v>
      </c>
      <c r="L2670">
        <f>_xlfn.RANK.EQ(Bike_Data[[#This Row],[Product Name Count]],Bike_Data[Product Name Count])</f>
        <v>4621</v>
      </c>
      <c r="M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0" t="s">
        <v>36</v>
      </c>
      <c r="O2670" t="s">
        <v>37</v>
      </c>
      <c r="P2670">
        <v>1</v>
      </c>
      <c r="Q2670">
        <v>599.99</v>
      </c>
      <c r="R2670">
        <v>0.1</v>
      </c>
      <c r="S2670" t="s">
        <v>47</v>
      </c>
      <c r="T2670">
        <v>16</v>
      </c>
      <c r="U2670" t="s">
        <v>44</v>
      </c>
      <c r="V2670" t="s">
        <v>48</v>
      </c>
      <c r="W2670" t="s">
        <v>49</v>
      </c>
      <c r="X2670" t="s">
        <v>50</v>
      </c>
    </row>
    <row r="2671" spans="1:24" hidden="1" x14ac:dyDescent="0.25">
      <c r="A2671">
        <v>1328</v>
      </c>
      <c r="B2671" t="s">
        <v>3645</v>
      </c>
      <c r="C2671" t="s">
        <v>3651</v>
      </c>
      <c r="D2671">
        <v>4</v>
      </c>
      <c r="E2671" t="s">
        <v>23</v>
      </c>
      <c r="F2671" t="s">
        <v>3668</v>
      </c>
      <c r="G2671" t="s">
        <v>44</v>
      </c>
      <c r="H2671" t="s">
        <v>1553</v>
      </c>
      <c r="I2671" t="s">
        <v>3669</v>
      </c>
      <c r="J2671" t="s">
        <v>3673</v>
      </c>
      <c r="K2671">
        <f>COUNTIFS(Bike_Data[Product Name],Bike_Data[[#This Row],[Product Name]])</f>
        <v>2</v>
      </c>
      <c r="L2671">
        <f>_xlfn.RANK.EQ(Bike_Data[[#This Row],[Product Name Count]],Bike_Data[Product Name Count])</f>
        <v>4621</v>
      </c>
      <c r="M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1" t="s">
        <v>36</v>
      </c>
      <c r="O2671" t="s">
        <v>37</v>
      </c>
      <c r="P2671">
        <v>1</v>
      </c>
      <c r="Q2671">
        <v>319.99</v>
      </c>
      <c r="R2671">
        <v>7.0000000000000007E-2</v>
      </c>
      <c r="S2671" t="s">
        <v>47</v>
      </c>
      <c r="T2671">
        <v>7</v>
      </c>
      <c r="U2671" t="s">
        <v>44</v>
      </c>
      <c r="V2671" t="s">
        <v>48</v>
      </c>
      <c r="W2671" t="s">
        <v>49</v>
      </c>
      <c r="X2671" t="s">
        <v>50</v>
      </c>
    </row>
    <row r="2672" spans="1:24" hidden="1" x14ac:dyDescent="0.25">
      <c r="A2672">
        <v>1330</v>
      </c>
      <c r="B2672" t="s">
        <v>3674</v>
      </c>
      <c r="C2672" t="s">
        <v>3680</v>
      </c>
      <c r="D2672">
        <v>4</v>
      </c>
      <c r="E2672" t="s">
        <v>23</v>
      </c>
      <c r="F2672" t="s">
        <v>3681</v>
      </c>
      <c r="G2672" t="s">
        <v>44</v>
      </c>
      <c r="H2672" t="s">
        <v>340</v>
      </c>
      <c r="I2672" t="s">
        <v>3682</v>
      </c>
      <c r="J2672" t="s">
        <v>1886</v>
      </c>
      <c r="K2672">
        <f>COUNTIFS(Bike_Data[Product Name],Bike_Data[[#This Row],[Product Name]])</f>
        <v>45</v>
      </c>
      <c r="L2672">
        <f>_xlfn.RANK.EQ(Bike_Data[[#This Row],[Product Name Count]],Bike_Data[Product Name Count])</f>
        <v>2420</v>
      </c>
      <c r="M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72" t="s">
        <v>70</v>
      </c>
      <c r="O2672" t="s">
        <v>37</v>
      </c>
      <c r="P2672">
        <v>2</v>
      </c>
      <c r="Q2672">
        <v>489.99</v>
      </c>
      <c r="R2672">
        <v>0.05</v>
      </c>
      <c r="S2672" t="s">
        <v>47</v>
      </c>
      <c r="T2672">
        <v>12</v>
      </c>
      <c r="U2672" t="s">
        <v>44</v>
      </c>
      <c r="V2672" t="s">
        <v>48</v>
      </c>
      <c r="W2672" t="s">
        <v>49</v>
      </c>
      <c r="X2672" t="s">
        <v>55</v>
      </c>
    </row>
    <row r="2673" spans="1:24" hidden="1" x14ac:dyDescent="0.25">
      <c r="A2673">
        <v>1330</v>
      </c>
      <c r="B2673" t="s">
        <v>3674</v>
      </c>
      <c r="C2673" t="s">
        <v>3680</v>
      </c>
      <c r="D2673">
        <v>4</v>
      </c>
      <c r="E2673" t="s">
        <v>23</v>
      </c>
      <c r="F2673" t="s">
        <v>3681</v>
      </c>
      <c r="G2673" t="s">
        <v>44</v>
      </c>
      <c r="H2673" t="s">
        <v>340</v>
      </c>
      <c r="I2673" t="s">
        <v>3682</v>
      </c>
      <c r="J2673" t="s">
        <v>3685</v>
      </c>
      <c r="K2673">
        <f>COUNTIFS(Bike_Data[Product Name],Bike_Data[[#This Row],[Product Name]])</f>
        <v>6</v>
      </c>
      <c r="L2673">
        <f>_xlfn.RANK.EQ(Bike_Data[[#This Row],[Product Name Count]],Bike_Data[Product Name Count])</f>
        <v>4193</v>
      </c>
      <c r="M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3" t="s">
        <v>36</v>
      </c>
      <c r="O2673" t="s">
        <v>37</v>
      </c>
      <c r="P2673">
        <v>2</v>
      </c>
      <c r="Q2673">
        <v>429.99</v>
      </c>
      <c r="R2673">
        <v>0.2</v>
      </c>
      <c r="S2673" t="s">
        <v>47</v>
      </c>
      <c r="T2673">
        <v>25</v>
      </c>
      <c r="U2673" t="s">
        <v>44</v>
      </c>
      <c r="V2673" t="s">
        <v>48</v>
      </c>
      <c r="W2673" t="s">
        <v>49</v>
      </c>
      <c r="X2673" t="s">
        <v>55</v>
      </c>
    </row>
    <row r="2674" spans="1:24" hidden="1" x14ac:dyDescent="0.25">
      <c r="A2674">
        <v>1330</v>
      </c>
      <c r="B2674" t="s">
        <v>3674</v>
      </c>
      <c r="C2674" t="s">
        <v>3680</v>
      </c>
      <c r="D2674">
        <v>4</v>
      </c>
      <c r="E2674" t="s">
        <v>23</v>
      </c>
      <c r="F2674" t="s">
        <v>3681</v>
      </c>
      <c r="G2674" t="s">
        <v>44</v>
      </c>
      <c r="H2674" t="s">
        <v>340</v>
      </c>
      <c r="I2674" t="s">
        <v>3682</v>
      </c>
      <c r="J2674" t="s">
        <v>3684</v>
      </c>
      <c r="K2674">
        <f>COUNTIFS(Bike_Data[Product Name],Bike_Data[[#This Row],[Product Name]])</f>
        <v>5</v>
      </c>
      <c r="L2674">
        <f>_xlfn.RANK.EQ(Bike_Data[[#This Row],[Product Name Count]],Bike_Data[Product Name Count])</f>
        <v>4271</v>
      </c>
      <c r="M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4" t="s">
        <v>87</v>
      </c>
      <c r="O2674" t="s">
        <v>37</v>
      </c>
      <c r="P2674">
        <v>1</v>
      </c>
      <c r="Q2674">
        <v>279.99</v>
      </c>
      <c r="R2674">
        <v>0.1</v>
      </c>
      <c r="S2674" t="s">
        <v>47</v>
      </c>
      <c r="T2674">
        <v>8</v>
      </c>
      <c r="U2674" t="s">
        <v>44</v>
      </c>
      <c r="V2674" t="s">
        <v>48</v>
      </c>
      <c r="W2674" t="s">
        <v>49</v>
      </c>
      <c r="X2674" t="s">
        <v>55</v>
      </c>
    </row>
    <row r="2675" spans="1:24" hidden="1" x14ac:dyDescent="0.25">
      <c r="A2675">
        <v>1330</v>
      </c>
      <c r="B2675" t="s">
        <v>3674</v>
      </c>
      <c r="C2675" t="s">
        <v>3680</v>
      </c>
      <c r="D2675">
        <v>4</v>
      </c>
      <c r="E2675" t="s">
        <v>23</v>
      </c>
      <c r="F2675" t="s">
        <v>3681</v>
      </c>
      <c r="G2675" t="s">
        <v>44</v>
      </c>
      <c r="H2675" t="s">
        <v>340</v>
      </c>
      <c r="I2675" t="s">
        <v>3682</v>
      </c>
      <c r="J2675" t="s">
        <v>3683</v>
      </c>
      <c r="K2675">
        <f>COUNTIFS(Bike_Data[Product Name],Bike_Data[[#This Row],[Product Name]])</f>
        <v>4</v>
      </c>
      <c r="L2675">
        <f>_xlfn.RANK.EQ(Bike_Data[[#This Row],[Product Name Count]],Bike_Data[Product Name Count])</f>
        <v>4356</v>
      </c>
      <c r="M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5" t="s">
        <v>36</v>
      </c>
      <c r="O2675" t="s">
        <v>37</v>
      </c>
      <c r="P2675">
        <v>2</v>
      </c>
      <c r="Q2675">
        <v>679.99</v>
      </c>
      <c r="R2675">
        <v>0.05</v>
      </c>
      <c r="S2675" t="s">
        <v>47</v>
      </c>
      <c r="T2675">
        <v>18</v>
      </c>
      <c r="U2675" t="s">
        <v>44</v>
      </c>
      <c r="V2675" t="s">
        <v>48</v>
      </c>
      <c r="W2675" t="s">
        <v>49</v>
      </c>
      <c r="X2675" t="s">
        <v>55</v>
      </c>
    </row>
    <row r="2676" spans="1:24" hidden="1" x14ac:dyDescent="0.25">
      <c r="A2676">
        <v>1330</v>
      </c>
      <c r="B2676" t="s">
        <v>3674</v>
      </c>
      <c r="C2676" t="s">
        <v>3680</v>
      </c>
      <c r="D2676">
        <v>4</v>
      </c>
      <c r="E2676" t="s">
        <v>23</v>
      </c>
      <c r="F2676" t="s">
        <v>3681</v>
      </c>
      <c r="G2676" t="s">
        <v>44</v>
      </c>
      <c r="H2676" t="s">
        <v>340</v>
      </c>
      <c r="I2676" t="s">
        <v>3682</v>
      </c>
      <c r="J2676" t="s">
        <v>3686</v>
      </c>
      <c r="K2676">
        <f>COUNTIFS(Bike_Data[Product Name],Bike_Data[[#This Row],[Product Name]])</f>
        <v>2</v>
      </c>
      <c r="L2676">
        <f>_xlfn.RANK.EQ(Bike_Data[[#This Row],[Product Name Count]],Bike_Data[Product Name Count])</f>
        <v>4621</v>
      </c>
      <c r="M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6" t="s">
        <v>36</v>
      </c>
      <c r="O2676" t="s">
        <v>37</v>
      </c>
      <c r="P2676">
        <v>1</v>
      </c>
      <c r="Q2676">
        <v>479.99</v>
      </c>
      <c r="R2676">
        <v>0.2</v>
      </c>
      <c r="S2676" t="s">
        <v>47</v>
      </c>
      <c r="T2676">
        <v>11</v>
      </c>
      <c r="U2676" t="s">
        <v>44</v>
      </c>
      <c r="V2676" t="s">
        <v>48</v>
      </c>
      <c r="W2676" t="s">
        <v>49</v>
      </c>
      <c r="X2676" t="s">
        <v>55</v>
      </c>
    </row>
    <row r="2677" spans="1:24" hidden="1" x14ac:dyDescent="0.25">
      <c r="A2677">
        <v>1331</v>
      </c>
      <c r="B2677" t="s">
        <v>3663</v>
      </c>
      <c r="C2677" t="s">
        <v>3687</v>
      </c>
      <c r="D2677">
        <v>4</v>
      </c>
      <c r="E2677" t="s">
        <v>23</v>
      </c>
      <c r="F2677" t="s">
        <v>3688</v>
      </c>
      <c r="G2677" t="s">
        <v>44</v>
      </c>
      <c r="H2677" t="s">
        <v>2224</v>
      </c>
      <c r="I2677" t="s">
        <v>3689</v>
      </c>
      <c r="J2677" t="s">
        <v>3693</v>
      </c>
      <c r="K2677">
        <f>COUNTIFS(Bike_Data[Product Name],Bike_Data[[#This Row],[Product Name]])</f>
        <v>10</v>
      </c>
      <c r="L2677">
        <f>_xlfn.RANK.EQ(Bike_Data[[#This Row],[Product Name Count]],Bike_Data[Product Name Count])</f>
        <v>4142</v>
      </c>
      <c r="M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7" t="s">
        <v>70</v>
      </c>
      <c r="O2677" t="s">
        <v>37</v>
      </c>
      <c r="P2677">
        <v>1</v>
      </c>
      <c r="Q2677">
        <v>799.99</v>
      </c>
      <c r="R2677">
        <v>0.2</v>
      </c>
      <c r="S2677" t="s">
        <v>47</v>
      </c>
      <c r="T2677">
        <v>13</v>
      </c>
      <c r="U2677" t="s">
        <v>44</v>
      </c>
      <c r="V2677" t="s">
        <v>48</v>
      </c>
      <c r="W2677" t="s">
        <v>49</v>
      </c>
      <c r="X2677" t="s">
        <v>50</v>
      </c>
    </row>
    <row r="2678" spans="1:24" hidden="1" x14ac:dyDescent="0.25">
      <c r="A2678">
        <v>1331</v>
      </c>
      <c r="B2678" t="s">
        <v>3663</v>
      </c>
      <c r="C2678" t="s">
        <v>3687</v>
      </c>
      <c r="D2678">
        <v>4</v>
      </c>
      <c r="E2678" t="s">
        <v>23</v>
      </c>
      <c r="F2678" t="s">
        <v>3688</v>
      </c>
      <c r="G2678" t="s">
        <v>44</v>
      </c>
      <c r="H2678" t="s">
        <v>2224</v>
      </c>
      <c r="I2678" t="s">
        <v>3689</v>
      </c>
      <c r="J2678" t="s">
        <v>3692</v>
      </c>
      <c r="K2678">
        <f>COUNTIFS(Bike_Data[Product Name],Bike_Data[[#This Row],[Product Name]])</f>
        <v>6</v>
      </c>
      <c r="L2678">
        <f>_xlfn.RANK.EQ(Bike_Data[[#This Row],[Product Name Count]],Bike_Data[Product Name Count])</f>
        <v>4193</v>
      </c>
      <c r="M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8" t="s">
        <v>36</v>
      </c>
      <c r="O2678" t="s">
        <v>37</v>
      </c>
      <c r="P2678">
        <v>1</v>
      </c>
      <c r="Q2678">
        <v>2599.9899999999998</v>
      </c>
      <c r="R2678">
        <v>0.05</v>
      </c>
      <c r="S2678" t="s">
        <v>47</v>
      </c>
      <c r="T2678">
        <v>29</v>
      </c>
      <c r="U2678" t="s">
        <v>44</v>
      </c>
      <c r="V2678" t="s">
        <v>48</v>
      </c>
      <c r="W2678" t="s">
        <v>49</v>
      </c>
      <c r="X2678" t="s">
        <v>50</v>
      </c>
    </row>
    <row r="2679" spans="1:24" hidden="1" x14ac:dyDescent="0.25">
      <c r="A2679">
        <v>1331</v>
      </c>
      <c r="B2679" t="s">
        <v>3663</v>
      </c>
      <c r="C2679" t="s">
        <v>3687</v>
      </c>
      <c r="D2679">
        <v>4</v>
      </c>
      <c r="E2679" t="s">
        <v>23</v>
      </c>
      <c r="F2679" t="s">
        <v>3688</v>
      </c>
      <c r="G2679" t="s">
        <v>44</v>
      </c>
      <c r="H2679" t="s">
        <v>2224</v>
      </c>
      <c r="I2679" t="s">
        <v>3689</v>
      </c>
      <c r="J2679" t="s">
        <v>3690</v>
      </c>
      <c r="K2679">
        <f>COUNTIFS(Bike_Data[Product Name],Bike_Data[[#This Row],[Product Name]])</f>
        <v>4</v>
      </c>
      <c r="L2679">
        <f>_xlfn.RANK.EQ(Bike_Data[[#This Row],[Product Name Count]],Bike_Data[Product Name Count])</f>
        <v>4356</v>
      </c>
      <c r="M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79" t="s">
        <v>1867</v>
      </c>
      <c r="O2679" t="s">
        <v>40</v>
      </c>
      <c r="P2679">
        <v>2</v>
      </c>
      <c r="Q2679">
        <v>1799.99</v>
      </c>
      <c r="R2679">
        <v>0.1</v>
      </c>
      <c r="S2679" t="s">
        <v>47</v>
      </c>
      <c r="T2679">
        <v>23</v>
      </c>
      <c r="U2679" t="s">
        <v>44</v>
      </c>
      <c r="V2679" t="s">
        <v>48</v>
      </c>
      <c r="W2679" t="s">
        <v>49</v>
      </c>
      <c r="X2679" t="s">
        <v>50</v>
      </c>
    </row>
    <row r="2680" spans="1:24" hidden="1" x14ac:dyDescent="0.25">
      <c r="A2680">
        <v>1331</v>
      </c>
      <c r="B2680" t="s">
        <v>3663</v>
      </c>
      <c r="C2680" t="s">
        <v>3687</v>
      </c>
      <c r="D2680">
        <v>4</v>
      </c>
      <c r="E2680" t="s">
        <v>23</v>
      </c>
      <c r="F2680" t="s">
        <v>3688</v>
      </c>
      <c r="G2680" t="s">
        <v>44</v>
      </c>
      <c r="H2680" t="s">
        <v>2224</v>
      </c>
      <c r="I2680" t="s">
        <v>3689</v>
      </c>
      <c r="J2680" t="s">
        <v>3691</v>
      </c>
      <c r="K2680">
        <f>COUNTIFS(Bike_Data[Product Name],Bike_Data[[#This Row],[Product Name]])</f>
        <v>1</v>
      </c>
      <c r="L2680">
        <f>_xlfn.RANK.EQ(Bike_Data[[#This Row],[Product Name Count]],Bike_Data[Product Name Count])</f>
        <v>4693</v>
      </c>
      <c r="M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0" t="s">
        <v>87</v>
      </c>
      <c r="O2680" t="s">
        <v>37</v>
      </c>
      <c r="P2680">
        <v>1</v>
      </c>
      <c r="Q2680">
        <v>369.99</v>
      </c>
      <c r="R2680">
        <v>0.05</v>
      </c>
      <c r="S2680" t="s">
        <v>47</v>
      </c>
      <c r="T2680">
        <v>29</v>
      </c>
      <c r="U2680" t="s">
        <v>44</v>
      </c>
      <c r="V2680" t="s">
        <v>48</v>
      </c>
      <c r="W2680" t="s">
        <v>49</v>
      </c>
      <c r="X2680" t="s">
        <v>50</v>
      </c>
    </row>
    <row r="2681" spans="1:24" hidden="1" x14ac:dyDescent="0.25">
      <c r="A2681">
        <v>1332</v>
      </c>
      <c r="B2681" t="s">
        <v>3675</v>
      </c>
      <c r="C2681" t="s">
        <v>3694</v>
      </c>
      <c r="D2681">
        <v>4</v>
      </c>
      <c r="E2681" t="s">
        <v>23</v>
      </c>
      <c r="F2681" t="s">
        <v>3695</v>
      </c>
      <c r="G2681" t="s">
        <v>44</v>
      </c>
      <c r="H2681" t="s">
        <v>173</v>
      </c>
      <c r="I2681" t="s">
        <v>3696</v>
      </c>
      <c r="J2681" t="s">
        <v>2133</v>
      </c>
      <c r="K2681">
        <f>COUNTIFS(Bike_Data[Product Name],Bike_Data[[#This Row],[Product Name]])</f>
        <v>25</v>
      </c>
      <c r="L2681">
        <f>_xlfn.RANK.EQ(Bike_Data[[#This Row],[Product Name Count]],Bike_Data[Product Name Count])</f>
        <v>2944</v>
      </c>
      <c r="M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81" t="s">
        <v>87</v>
      </c>
      <c r="O2681" t="s">
        <v>1857</v>
      </c>
      <c r="P2681">
        <v>2</v>
      </c>
      <c r="Q2681">
        <v>209.99</v>
      </c>
      <c r="R2681">
        <v>0.05</v>
      </c>
      <c r="S2681" t="s">
        <v>47</v>
      </c>
      <c r="T2681">
        <v>22</v>
      </c>
      <c r="U2681" t="s">
        <v>44</v>
      </c>
      <c r="V2681" t="s">
        <v>48</v>
      </c>
      <c r="W2681" t="s">
        <v>49</v>
      </c>
      <c r="X2681" t="s">
        <v>55</v>
      </c>
    </row>
    <row r="2682" spans="1:24" hidden="1" x14ac:dyDescent="0.25">
      <c r="A2682">
        <v>1332</v>
      </c>
      <c r="B2682" t="s">
        <v>3675</v>
      </c>
      <c r="C2682" t="s">
        <v>3694</v>
      </c>
      <c r="D2682">
        <v>4</v>
      </c>
      <c r="E2682" t="s">
        <v>23</v>
      </c>
      <c r="F2682" t="s">
        <v>3695</v>
      </c>
      <c r="G2682" t="s">
        <v>44</v>
      </c>
      <c r="H2682" t="s">
        <v>173</v>
      </c>
      <c r="I2682" t="s">
        <v>3696</v>
      </c>
      <c r="J2682" t="s">
        <v>3697</v>
      </c>
      <c r="K2682">
        <f>COUNTIFS(Bike_Data[Product Name],Bike_Data[[#This Row],[Product Name]])</f>
        <v>3</v>
      </c>
      <c r="L2682">
        <f>_xlfn.RANK.EQ(Bike_Data[[#This Row],[Product Name Count]],Bike_Data[Product Name Count])</f>
        <v>4504</v>
      </c>
      <c r="M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2" t="s">
        <v>87</v>
      </c>
      <c r="O2682" t="s">
        <v>37</v>
      </c>
      <c r="P2682">
        <v>1</v>
      </c>
      <c r="Q2682">
        <v>279.99</v>
      </c>
      <c r="R2682">
        <v>0.1</v>
      </c>
      <c r="S2682" t="s">
        <v>47</v>
      </c>
      <c r="T2682">
        <v>27</v>
      </c>
      <c r="U2682" t="s">
        <v>44</v>
      </c>
      <c r="V2682" t="s">
        <v>48</v>
      </c>
      <c r="W2682" t="s">
        <v>49</v>
      </c>
      <c r="X2682" t="s">
        <v>55</v>
      </c>
    </row>
    <row r="2683" spans="1:24" hidden="1" x14ac:dyDescent="0.25">
      <c r="A2683">
        <v>1332</v>
      </c>
      <c r="B2683" t="s">
        <v>3675</v>
      </c>
      <c r="C2683" t="s">
        <v>3694</v>
      </c>
      <c r="D2683">
        <v>4</v>
      </c>
      <c r="E2683" t="s">
        <v>23</v>
      </c>
      <c r="F2683" t="s">
        <v>3695</v>
      </c>
      <c r="G2683" t="s">
        <v>44</v>
      </c>
      <c r="H2683" t="s">
        <v>173</v>
      </c>
      <c r="I2683" t="s">
        <v>3696</v>
      </c>
      <c r="J2683" t="s">
        <v>3699</v>
      </c>
      <c r="K2683">
        <f>COUNTIFS(Bike_Data[Product Name],Bike_Data[[#This Row],[Product Name]])</f>
        <v>2</v>
      </c>
      <c r="L2683">
        <f>_xlfn.RANK.EQ(Bike_Data[[#This Row],[Product Name Count]],Bike_Data[Product Name Count])</f>
        <v>4621</v>
      </c>
      <c r="M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3" t="s">
        <v>1867</v>
      </c>
      <c r="O2683" t="s">
        <v>40</v>
      </c>
      <c r="P2683">
        <v>2</v>
      </c>
      <c r="Q2683">
        <v>919.99</v>
      </c>
      <c r="R2683">
        <v>7.0000000000000007E-2</v>
      </c>
      <c r="S2683" t="s">
        <v>47</v>
      </c>
      <c r="T2683">
        <v>16</v>
      </c>
      <c r="U2683" t="s">
        <v>44</v>
      </c>
      <c r="V2683" t="s">
        <v>48</v>
      </c>
      <c r="W2683" t="s">
        <v>49</v>
      </c>
      <c r="X2683" t="s">
        <v>55</v>
      </c>
    </row>
    <row r="2684" spans="1:24" hidden="1" x14ac:dyDescent="0.25">
      <c r="A2684">
        <v>1332</v>
      </c>
      <c r="B2684" t="s">
        <v>3675</v>
      </c>
      <c r="C2684" t="s">
        <v>3694</v>
      </c>
      <c r="D2684">
        <v>4</v>
      </c>
      <c r="E2684" t="s">
        <v>23</v>
      </c>
      <c r="F2684" t="s">
        <v>3695</v>
      </c>
      <c r="G2684" t="s">
        <v>44</v>
      </c>
      <c r="H2684" t="s">
        <v>173</v>
      </c>
      <c r="I2684" t="s">
        <v>3696</v>
      </c>
      <c r="J2684" t="s">
        <v>3698</v>
      </c>
      <c r="K2684">
        <f>COUNTIFS(Bike_Data[Product Name],Bike_Data[[#This Row],[Product Name]])</f>
        <v>1</v>
      </c>
      <c r="L2684">
        <f>_xlfn.RANK.EQ(Bike_Data[[#This Row],[Product Name Count]],Bike_Data[Product Name Count])</f>
        <v>4693</v>
      </c>
      <c r="M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4" t="s">
        <v>87</v>
      </c>
      <c r="O2684" t="s">
        <v>37</v>
      </c>
      <c r="P2684">
        <v>1</v>
      </c>
      <c r="Q2684">
        <v>369.99</v>
      </c>
      <c r="R2684">
        <v>0.2</v>
      </c>
      <c r="S2684" t="s">
        <v>47</v>
      </c>
      <c r="T2684">
        <v>8</v>
      </c>
      <c r="U2684" t="s">
        <v>44</v>
      </c>
      <c r="V2684" t="s">
        <v>48</v>
      </c>
      <c r="W2684" t="s">
        <v>49</v>
      </c>
      <c r="X2684" t="s">
        <v>55</v>
      </c>
    </row>
    <row r="2685" spans="1:24" hidden="1" x14ac:dyDescent="0.25">
      <c r="A2685">
        <v>1334</v>
      </c>
      <c r="B2685" t="s">
        <v>3680</v>
      </c>
      <c r="C2685" t="s">
        <v>3704</v>
      </c>
      <c r="D2685">
        <v>4</v>
      </c>
      <c r="E2685" t="s">
        <v>23</v>
      </c>
      <c r="F2685" t="s">
        <v>3705</v>
      </c>
      <c r="G2685" t="s">
        <v>44</v>
      </c>
      <c r="H2685" t="s">
        <v>143</v>
      </c>
      <c r="I2685" t="s">
        <v>3706</v>
      </c>
      <c r="J2685" t="s">
        <v>109</v>
      </c>
      <c r="K2685">
        <f>COUNTIFS(Bike_Data[Product Name],Bike_Data[[#This Row],[Product Name]])</f>
        <v>193</v>
      </c>
      <c r="L2685">
        <f>_xlfn.RANK.EQ(Bike_Data[[#This Row],[Product Name Count]],Bike_Data[Product Name Count])</f>
        <v>1</v>
      </c>
      <c r="M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685" t="s">
        <v>36</v>
      </c>
      <c r="O2685" t="s">
        <v>37</v>
      </c>
      <c r="P2685">
        <v>1</v>
      </c>
      <c r="Q2685">
        <v>269.99</v>
      </c>
      <c r="R2685">
        <v>0.05</v>
      </c>
      <c r="S2685" t="s">
        <v>47</v>
      </c>
      <c r="T2685">
        <v>1</v>
      </c>
      <c r="U2685" t="s">
        <v>44</v>
      </c>
      <c r="V2685" t="s">
        <v>48</v>
      </c>
      <c r="W2685" t="s">
        <v>49</v>
      </c>
      <c r="X2685" t="s">
        <v>50</v>
      </c>
    </row>
    <row r="2686" spans="1:24" hidden="1" x14ac:dyDescent="0.25">
      <c r="A2686">
        <v>1334</v>
      </c>
      <c r="B2686" t="s">
        <v>3680</v>
      </c>
      <c r="C2686" t="s">
        <v>3704</v>
      </c>
      <c r="D2686">
        <v>4</v>
      </c>
      <c r="E2686" t="s">
        <v>23</v>
      </c>
      <c r="F2686" t="s">
        <v>3705</v>
      </c>
      <c r="G2686" t="s">
        <v>44</v>
      </c>
      <c r="H2686" t="s">
        <v>143</v>
      </c>
      <c r="I2686" t="s">
        <v>3706</v>
      </c>
      <c r="J2686" t="s">
        <v>1898</v>
      </c>
      <c r="K2686">
        <f>COUNTIFS(Bike_Data[Product Name],Bike_Data[[#This Row],[Product Name]])</f>
        <v>24</v>
      </c>
      <c r="L2686">
        <f>_xlfn.RANK.EQ(Bike_Data[[#This Row],[Product Name Count]],Bike_Data[Product Name Count])</f>
        <v>3069</v>
      </c>
      <c r="M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86" t="s">
        <v>39</v>
      </c>
      <c r="O2686" t="s">
        <v>40</v>
      </c>
      <c r="P2686">
        <v>1</v>
      </c>
      <c r="Q2686">
        <v>2299.9899999999998</v>
      </c>
      <c r="R2686">
        <v>0.05</v>
      </c>
      <c r="S2686" t="s">
        <v>47</v>
      </c>
      <c r="T2686">
        <v>16</v>
      </c>
      <c r="U2686" t="s">
        <v>44</v>
      </c>
      <c r="V2686" t="s">
        <v>48</v>
      </c>
      <c r="W2686" t="s">
        <v>49</v>
      </c>
      <c r="X2686" t="s">
        <v>50</v>
      </c>
    </row>
    <row r="2687" spans="1:24" hidden="1" x14ac:dyDescent="0.25">
      <c r="A2687">
        <v>1334</v>
      </c>
      <c r="B2687" t="s">
        <v>3680</v>
      </c>
      <c r="C2687" t="s">
        <v>3704</v>
      </c>
      <c r="D2687">
        <v>4</v>
      </c>
      <c r="E2687" t="s">
        <v>23</v>
      </c>
      <c r="F2687" t="s">
        <v>3705</v>
      </c>
      <c r="G2687" t="s">
        <v>44</v>
      </c>
      <c r="H2687" t="s">
        <v>143</v>
      </c>
      <c r="I2687" t="s">
        <v>3706</v>
      </c>
      <c r="J2687" t="s">
        <v>1992</v>
      </c>
      <c r="K2687">
        <f>COUNTIFS(Bike_Data[Product Name],Bike_Data[[#This Row],[Product Name]])</f>
        <v>16</v>
      </c>
      <c r="L2687">
        <f>_xlfn.RANK.EQ(Bike_Data[[#This Row],[Product Name Count]],Bike_Data[Product Name Count])</f>
        <v>3937</v>
      </c>
      <c r="M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7" t="s">
        <v>87</v>
      </c>
      <c r="O2687" t="s">
        <v>1861</v>
      </c>
      <c r="P2687">
        <v>2</v>
      </c>
      <c r="Q2687">
        <v>109.99</v>
      </c>
      <c r="R2687">
        <v>0.1</v>
      </c>
      <c r="S2687" t="s">
        <v>47</v>
      </c>
      <c r="T2687">
        <v>22</v>
      </c>
      <c r="U2687" t="s">
        <v>44</v>
      </c>
      <c r="V2687" t="s">
        <v>48</v>
      </c>
      <c r="W2687" t="s">
        <v>49</v>
      </c>
      <c r="X2687" t="s">
        <v>50</v>
      </c>
    </row>
    <row r="2688" spans="1:24" hidden="1" x14ac:dyDescent="0.25">
      <c r="A2688">
        <v>1334</v>
      </c>
      <c r="B2688" t="s">
        <v>3680</v>
      </c>
      <c r="C2688" t="s">
        <v>3704</v>
      </c>
      <c r="D2688">
        <v>4</v>
      </c>
      <c r="E2688" t="s">
        <v>23</v>
      </c>
      <c r="F2688" t="s">
        <v>3705</v>
      </c>
      <c r="G2688" t="s">
        <v>44</v>
      </c>
      <c r="H2688" t="s">
        <v>143</v>
      </c>
      <c r="I2688" t="s">
        <v>3706</v>
      </c>
      <c r="J2688" t="s">
        <v>3708</v>
      </c>
      <c r="K2688">
        <f>COUNTIFS(Bike_Data[Product Name],Bike_Data[[#This Row],[Product Name]])</f>
        <v>5</v>
      </c>
      <c r="L2688">
        <f>_xlfn.RANK.EQ(Bike_Data[[#This Row],[Product Name Count]],Bike_Data[Product Name Count])</f>
        <v>4271</v>
      </c>
      <c r="M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8" t="s">
        <v>77</v>
      </c>
      <c r="O2688" t="s">
        <v>40</v>
      </c>
      <c r="P2688">
        <v>2</v>
      </c>
      <c r="Q2688">
        <v>4999.99</v>
      </c>
      <c r="R2688">
        <v>0.05</v>
      </c>
      <c r="S2688" t="s">
        <v>47</v>
      </c>
      <c r="T2688">
        <v>7</v>
      </c>
      <c r="U2688" t="s">
        <v>44</v>
      </c>
      <c r="V2688" t="s">
        <v>48</v>
      </c>
      <c r="W2688" t="s">
        <v>49</v>
      </c>
      <c r="X2688" t="s">
        <v>50</v>
      </c>
    </row>
    <row r="2689" spans="1:24" hidden="1" x14ac:dyDescent="0.25">
      <c r="A2689">
        <v>1334</v>
      </c>
      <c r="B2689" t="s">
        <v>3680</v>
      </c>
      <c r="C2689" t="s">
        <v>3704</v>
      </c>
      <c r="D2689">
        <v>4</v>
      </c>
      <c r="E2689" t="s">
        <v>23</v>
      </c>
      <c r="F2689" t="s">
        <v>3705</v>
      </c>
      <c r="G2689" t="s">
        <v>44</v>
      </c>
      <c r="H2689" t="s">
        <v>143</v>
      </c>
      <c r="I2689" t="s">
        <v>3706</v>
      </c>
      <c r="J2689" t="s">
        <v>3707</v>
      </c>
      <c r="K2689">
        <f>COUNTIFS(Bike_Data[Product Name],Bike_Data[[#This Row],[Product Name]])</f>
        <v>4</v>
      </c>
      <c r="L2689">
        <f>_xlfn.RANK.EQ(Bike_Data[[#This Row],[Product Name Count]],Bike_Data[Product Name Count])</f>
        <v>4356</v>
      </c>
      <c r="M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89" t="s">
        <v>1867</v>
      </c>
      <c r="O2689" t="s">
        <v>40</v>
      </c>
      <c r="P2689">
        <v>2</v>
      </c>
      <c r="Q2689">
        <v>4499.99</v>
      </c>
      <c r="R2689">
        <v>7.0000000000000007E-2</v>
      </c>
      <c r="S2689" t="s">
        <v>47</v>
      </c>
      <c r="T2689">
        <v>4</v>
      </c>
      <c r="U2689" t="s">
        <v>44</v>
      </c>
      <c r="V2689" t="s">
        <v>48</v>
      </c>
      <c r="W2689" t="s">
        <v>49</v>
      </c>
      <c r="X2689" t="s">
        <v>50</v>
      </c>
    </row>
    <row r="2690" spans="1:24" hidden="1" x14ac:dyDescent="0.25">
      <c r="A2690">
        <v>1335</v>
      </c>
      <c r="B2690" t="s">
        <v>3680</v>
      </c>
      <c r="C2690" t="s">
        <v>3687</v>
      </c>
      <c r="D2690">
        <v>4</v>
      </c>
      <c r="E2690" t="s">
        <v>23</v>
      </c>
      <c r="F2690" t="s">
        <v>3709</v>
      </c>
      <c r="G2690" t="s">
        <v>44</v>
      </c>
      <c r="H2690" t="s">
        <v>516</v>
      </c>
      <c r="I2690" t="s">
        <v>3710</v>
      </c>
      <c r="J2690" t="s">
        <v>3711</v>
      </c>
      <c r="K2690">
        <f>COUNTIFS(Bike_Data[Product Name],Bike_Data[[#This Row],[Product Name]])</f>
        <v>3</v>
      </c>
      <c r="L2690">
        <f>_xlfn.RANK.EQ(Bike_Data[[#This Row],[Product Name Count]],Bike_Data[Product Name Count])</f>
        <v>4504</v>
      </c>
      <c r="M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0" t="s">
        <v>39</v>
      </c>
      <c r="O2690" t="s">
        <v>40</v>
      </c>
      <c r="P2690">
        <v>2</v>
      </c>
      <c r="Q2690">
        <v>2249.9899999999998</v>
      </c>
      <c r="R2690">
        <v>0.05</v>
      </c>
      <c r="S2690" t="s">
        <v>47</v>
      </c>
      <c r="T2690">
        <v>16</v>
      </c>
      <c r="U2690" t="s">
        <v>44</v>
      </c>
      <c r="V2690" t="s">
        <v>48</v>
      </c>
      <c r="W2690" t="s">
        <v>49</v>
      </c>
      <c r="X2690" t="s">
        <v>55</v>
      </c>
    </row>
    <row r="2691" spans="1:24" hidden="1" x14ac:dyDescent="0.25">
      <c r="A2691">
        <v>1337</v>
      </c>
      <c r="B2691" t="s">
        <v>3694</v>
      </c>
      <c r="C2691" t="s">
        <v>3712</v>
      </c>
      <c r="D2691">
        <v>4</v>
      </c>
      <c r="E2691" t="s">
        <v>23</v>
      </c>
      <c r="F2691" t="s">
        <v>3718</v>
      </c>
      <c r="G2691" t="s">
        <v>44</v>
      </c>
      <c r="H2691" t="s">
        <v>738</v>
      </c>
      <c r="I2691" t="s">
        <v>3719</v>
      </c>
      <c r="J2691" t="s">
        <v>3720</v>
      </c>
      <c r="K2691">
        <f>COUNTIFS(Bike_Data[Product Name],Bike_Data[[#This Row],[Product Name]])</f>
        <v>5</v>
      </c>
      <c r="L2691">
        <f>_xlfn.RANK.EQ(Bike_Data[[#This Row],[Product Name Count]],Bike_Data[Product Name Count])</f>
        <v>4271</v>
      </c>
      <c r="M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1" t="s">
        <v>1867</v>
      </c>
      <c r="O2691" t="s">
        <v>40</v>
      </c>
      <c r="P2691">
        <v>1</v>
      </c>
      <c r="Q2691">
        <v>4999.99</v>
      </c>
      <c r="R2691">
        <v>0.1</v>
      </c>
      <c r="S2691" t="s">
        <v>47</v>
      </c>
      <c r="T2691">
        <v>21</v>
      </c>
      <c r="U2691" t="s">
        <v>44</v>
      </c>
      <c r="V2691" t="s">
        <v>48</v>
      </c>
      <c r="W2691" t="s">
        <v>49</v>
      </c>
      <c r="X2691" t="s">
        <v>55</v>
      </c>
    </row>
    <row r="2692" spans="1:24" hidden="1" x14ac:dyDescent="0.25">
      <c r="A2692">
        <v>1338</v>
      </c>
      <c r="B2692" t="s">
        <v>3704</v>
      </c>
      <c r="C2692" t="s">
        <v>3721</v>
      </c>
      <c r="D2692">
        <v>4</v>
      </c>
      <c r="E2692" t="s">
        <v>23</v>
      </c>
      <c r="F2692" t="s">
        <v>3722</v>
      </c>
      <c r="G2692" t="s">
        <v>44</v>
      </c>
      <c r="H2692" t="s">
        <v>73</v>
      </c>
      <c r="I2692" t="s">
        <v>3723</v>
      </c>
      <c r="J2692" t="s">
        <v>3724</v>
      </c>
      <c r="K2692">
        <f>COUNTIFS(Bike_Data[Product Name],Bike_Data[[#This Row],[Product Name]])</f>
        <v>2</v>
      </c>
      <c r="L2692">
        <f>_xlfn.RANK.EQ(Bike_Data[[#This Row],[Product Name Count]],Bike_Data[Product Name Count])</f>
        <v>4621</v>
      </c>
      <c r="M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2" t="s">
        <v>1867</v>
      </c>
      <c r="O2692" t="s">
        <v>40</v>
      </c>
      <c r="P2692">
        <v>2</v>
      </c>
      <c r="Q2692">
        <v>6499.99</v>
      </c>
      <c r="R2692">
        <v>7.0000000000000007E-2</v>
      </c>
      <c r="S2692" t="s">
        <v>47</v>
      </c>
      <c r="T2692">
        <v>1</v>
      </c>
      <c r="U2692" t="s">
        <v>44</v>
      </c>
      <c r="V2692" t="s">
        <v>48</v>
      </c>
      <c r="W2692" t="s">
        <v>49</v>
      </c>
      <c r="X2692" t="s">
        <v>50</v>
      </c>
    </row>
    <row r="2693" spans="1:24" hidden="1" x14ac:dyDescent="0.25">
      <c r="A2693">
        <v>1341</v>
      </c>
      <c r="B2693" t="s">
        <v>3712</v>
      </c>
      <c r="C2693" t="s">
        <v>3732</v>
      </c>
      <c r="D2693">
        <v>4</v>
      </c>
      <c r="E2693" t="s">
        <v>23</v>
      </c>
      <c r="F2693" t="s">
        <v>3733</v>
      </c>
      <c r="G2693" t="s">
        <v>44</v>
      </c>
      <c r="H2693" t="s">
        <v>914</v>
      </c>
      <c r="I2693" t="s">
        <v>3734</v>
      </c>
      <c r="J2693" t="s">
        <v>1868</v>
      </c>
      <c r="K2693">
        <f>COUNTIFS(Bike_Data[Product Name],Bike_Data[[#This Row],[Product Name]])</f>
        <v>28</v>
      </c>
      <c r="L2693">
        <f>_xlfn.RANK.EQ(Bike_Data[[#This Row],[Product Name Count]],Bike_Data[Product Name Count])</f>
        <v>2595</v>
      </c>
      <c r="M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93" t="s">
        <v>1867</v>
      </c>
      <c r="O2693" t="s">
        <v>40</v>
      </c>
      <c r="P2693">
        <v>2</v>
      </c>
      <c r="Q2693">
        <v>5499.99</v>
      </c>
      <c r="R2693">
        <v>0.2</v>
      </c>
      <c r="S2693" t="s">
        <v>47</v>
      </c>
      <c r="T2693">
        <v>20</v>
      </c>
      <c r="U2693" t="s">
        <v>44</v>
      </c>
      <c r="V2693" t="s">
        <v>48</v>
      </c>
      <c r="W2693" t="s">
        <v>49</v>
      </c>
      <c r="X2693" t="s">
        <v>55</v>
      </c>
    </row>
    <row r="2694" spans="1:24" hidden="1" x14ac:dyDescent="0.25">
      <c r="A2694">
        <v>1341</v>
      </c>
      <c r="B2694" t="s">
        <v>3712</v>
      </c>
      <c r="C2694" t="s">
        <v>3732</v>
      </c>
      <c r="D2694">
        <v>4</v>
      </c>
      <c r="E2694" t="s">
        <v>23</v>
      </c>
      <c r="F2694" t="s">
        <v>3733</v>
      </c>
      <c r="G2694" t="s">
        <v>44</v>
      </c>
      <c r="H2694" t="s">
        <v>914</v>
      </c>
      <c r="I2694" t="s">
        <v>3734</v>
      </c>
      <c r="J2694" t="s">
        <v>2016</v>
      </c>
      <c r="K2694">
        <f>COUNTIFS(Bike_Data[Product Name],Bike_Data[[#This Row],[Product Name]])</f>
        <v>24</v>
      </c>
      <c r="L2694">
        <f>_xlfn.RANK.EQ(Bike_Data[[#This Row],[Product Name Count]],Bike_Data[Product Name Count])</f>
        <v>3069</v>
      </c>
      <c r="M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94" t="s">
        <v>36</v>
      </c>
      <c r="O2694" t="s">
        <v>1861</v>
      </c>
      <c r="P2694">
        <v>2</v>
      </c>
      <c r="Q2694">
        <v>250.99</v>
      </c>
      <c r="R2694">
        <v>0.05</v>
      </c>
      <c r="S2694" t="s">
        <v>47</v>
      </c>
      <c r="T2694">
        <v>22</v>
      </c>
      <c r="U2694" t="s">
        <v>44</v>
      </c>
      <c r="V2694" t="s">
        <v>48</v>
      </c>
      <c r="W2694" t="s">
        <v>49</v>
      </c>
      <c r="X2694" t="s">
        <v>55</v>
      </c>
    </row>
    <row r="2695" spans="1:24" hidden="1" x14ac:dyDescent="0.25">
      <c r="A2695">
        <v>1341</v>
      </c>
      <c r="B2695" t="s">
        <v>3712</v>
      </c>
      <c r="C2695" t="s">
        <v>3732</v>
      </c>
      <c r="D2695">
        <v>4</v>
      </c>
      <c r="E2695" t="s">
        <v>23</v>
      </c>
      <c r="F2695" t="s">
        <v>3733</v>
      </c>
      <c r="G2695" t="s">
        <v>44</v>
      </c>
      <c r="H2695" t="s">
        <v>914</v>
      </c>
      <c r="I2695" t="s">
        <v>3734</v>
      </c>
      <c r="J2695" t="s">
        <v>3735</v>
      </c>
      <c r="K2695">
        <f>COUNTIFS(Bike_Data[Product Name],Bike_Data[[#This Row],[Product Name]])</f>
        <v>4</v>
      </c>
      <c r="L2695">
        <f>_xlfn.RANK.EQ(Bike_Data[[#This Row],[Product Name Count]],Bike_Data[Product Name Count])</f>
        <v>4356</v>
      </c>
      <c r="M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5" t="s">
        <v>36</v>
      </c>
      <c r="O2695" t="s">
        <v>37</v>
      </c>
      <c r="P2695">
        <v>2</v>
      </c>
      <c r="Q2695">
        <v>749.99</v>
      </c>
      <c r="R2695">
        <v>7.0000000000000007E-2</v>
      </c>
      <c r="S2695" t="s">
        <v>47</v>
      </c>
      <c r="T2695">
        <v>11</v>
      </c>
      <c r="U2695" t="s">
        <v>44</v>
      </c>
      <c r="V2695" t="s">
        <v>48</v>
      </c>
      <c r="W2695" t="s">
        <v>49</v>
      </c>
      <c r="X2695" t="s">
        <v>55</v>
      </c>
    </row>
    <row r="2696" spans="1:24" hidden="1" x14ac:dyDescent="0.25">
      <c r="A2696">
        <v>1341</v>
      </c>
      <c r="B2696" t="s">
        <v>3712</v>
      </c>
      <c r="C2696" t="s">
        <v>3732</v>
      </c>
      <c r="D2696">
        <v>4</v>
      </c>
      <c r="E2696" t="s">
        <v>23</v>
      </c>
      <c r="F2696" t="s">
        <v>3733</v>
      </c>
      <c r="G2696" t="s">
        <v>44</v>
      </c>
      <c r="H2696" t="s">
        <v>914</v>
      </c>
      <c r="I2696" t="s">
        <v>3734</v>
      </c>
      <c r="J2696" t="s">
        <v>3736</v>
      </c>
      <c r="K2696">
        <f>COUNTIFS(Bike_Data[Product Name],Bike_Data[[#This Row],[Product Name]])</f>
        <v>4</v>
      </c>
      <c r="L2696">
        <f>_xlfn.RANK.EQ(Bike_Data[[#This Row],[Product Name Count]],Bike_Data[Product Name Count])</f>
        <v>4356</v>
      </c>
      <c r="M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6" t="s">
        <v>36</v>
      </c>
      <c r="O2696" t="s">
        <v>37</v>
      </c>
      <c r="P2696">
        <v>2</v>
      </c>
      <c r="Q2696">
        <v>899.99</v>
      </c>
      <c r="R2696">
        <v>0.05</v>
      </c>
      <c r="S2696" t="s">
        <v>47</v>
      </c>
      <c r="T2696">
        <v>12</v>
      </c>
      <c r="U2696" t="s">
        <v>44</v>
      </c>
      <c r="V2696" t="s">
        <v>48</v>
      </c>
      <c r="W2696" t="s">
        <v>49</v>
      </c>
      <c r="X2696" t="s">
        <v>55</v>
      </c>
    </row>
    <row r="2697" spans="1:24" hidden="1" x14ac:dyDescent="0.25">
      <c r="A2697">
        <v>1342</v>
      </c>
      <c r="B2697" t="s">
        <v>3712</v>
      </c>
      <c r="C2697" t="s">
        <v>3737</v>
      </c>
      <c r="D2697">
        <v>4</v>
      </c>
      <c r="E2697" t="s">
        <v>23</v>
      </c>
      <c r="F2697" t="s">
        <v>3738</v>
      </c>
      <c r="G2697" t="s">
        <v>44</v>
      </c>
      <c r="H2697" t="s">
        <v>594</v>
      </c>
      <c r="I2697" t="s">
        <v>3739</v>
      </c>
      <c r="J2697" t="s">
        <v>2045</v>
      </c>
      <c r="K2697">
        <f>COUNTIFS(Bike_Data[Product Name],Bike_Data[[#This Row],[Product Name]])</f>
        <v>24</v>
      </c>
      <c r="L2697">
        <f>_xlfn.RANK.EQ(Bike_Data[[#This Row],[Product Name Count]],Bike_Data[Product Name Count])</f>
        <v>3069</v>
      </c>
      <c r="M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97" t="s">
        <v>77</v>
      </c>
      <c r="O2697" t="s">
        <v>1861</v>
      </c>
      <c r="P2697">
        <v>1</v>
      </c>
      <c r="Q2697">
        <v>1559.99</v>
      </c>
      <c r="R2697">
        <v>0.05</v>
      </c>
      <c r="S2697" t="s">
        <v>47</v>
      </c>
      <c r="T2697">
        <v>1</v>
      </c>
      <c r="U2697" t="s">
        <v>44</v>
      </c>
      <c r="V2697" t="s">
        <v>48</v>
      </c>
      <c r="W2697" t="s">
        <v>49</v>
      </c>
      <c r="X2697" t="s">
        <v>55</v>
      </c>
    </row>
    <row r="2698" spans="1:24" hidden="1" x14ac:dyDescent="0.25">
      <c r="A2698">
        <v>1342</v>
      </c>
      <c r="B2698" t="s">
        <v>3712</v>
      </c>
      <c r="C2698" t="s">
        <v>3737</v>
      </c>
      <c r="D2698">
        <v>4</v>
      </c>
      <c r="E2698" t="s">
        <v>23</v>
      </c>
      <c r="F2698" t="s">
        <v>3738</v>
      </c>
      <c r="G2698" t="s">
        <v>44</v>
      </c>
      <c r="H2698" t="s">
        <v>594</v>
      </c>
      <c r="I2698" t="s">
        <v>3739</v>
      </c>
      <c r="J2698" t="s">
        <v>3740</v>
      </c>
      <c r="K2698">
        <f>COUNTIFS(Bike_Data[Product Name],Bike_Data[[#This Row],[Product Name]])</f>
        <v>1</v>
      </c>
      <c r="L2698">
        <f>_xlfn.RANK.EQ(Bike_Data[[#This Row],[Product Name Count]],Bike_Data[Product Name Count])</f>
        <v>4693</v>
      </c>
      <c r="M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698" t="s">
        <v>87</v>
      </c>
      <c r="O2698" t="s">
        <v>40</v>
      </c>
      <c r="P2698">
        <v>1</v>
      </c>
      <c r="Q2698">
        <v>209.99</v>
      </c>
      <c r="R2698">
        <v>0.05</v>
      </c>
      <c r="S2698" t="s">
        <v>47</v>
      </c>
      <c r="T2698">
        <v>15</v>
      </c>
      <c r="U2698" t="s">
        <v>44</v>
      </c>
      <c r="V2698" t="s">
        <v>48</v>
      </c>
      <c r="W2698" t="s">
        <v>49</v>
      </c>
      <c r="X2698" t="s">
        <v>55</v>
      </c>
    </row>
    <row r="2699" spans="1:24" hidden="1" x14ac:dyDescent="0.25">
      <c r="A2699">
        <v>1343</v>
      </c>
      <c r="B2699" t="s">
        <v>3721</v>
      </c>
      <c r="C2699" t="s">
        <v>3732</v>
      </c>
      <c r="D2699">
        <v>4</v>
      </c>
      <c r="E2699" t="s">
        <v>23</v>
      </c>
      <c r="F2699" t="s">
        <v>3741</v>
      </c>
      <c r="G2699" t="s">
        <v>44</v>
      </c>
      <c r="H2699" t="s">
        <v>395</v>
      </c>
      <c r="I2699" t="s">
        <v>3742</v>
      </c>
      <c r="J2699" t="s">
        <v>2189</v>
      </c>
      <c r="K2699">
        <f>COUNTIFS(Bike_Data[Product Name],Bike_Data[[#This Row],[Product Name]])</f>
        <v>35</v>
      </c>
      <c r="L2699">
        <f>_xlfn.RANK.EQ(Bike_Data[[#This Row],[Product Name Count]],Bike_Data[Product Name Count])</f>
        <v>2465</v>
      </c>
      <c r="M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699" t="s">
        <v>36</v>
      </c>
      <c r="O2699" t="s">
        <v>1861</v>
      </c>
      <c r="P2699">
        <v>2</v>
      </c>
      <c r="Q2699">
        <v>346.99</v>
      </c>
      <c r="R2699">
        <v>0.2</v>
      </c>
      <c r="S2699" t="s">
        <v>47</v>
      </c>
      <c r="T2699">
        <v>16</v>
      </c>
      <c r="U2699" t="s">
        <v>44</v>
      </c>
      <c r="V2699" t="s">
        <v>48</v>
      </c>
      <c r="W2699" t="s">
        <v>49</v>
      </c>
      <c r="X2699" t="s">
        <v>50</v>
      </c>
    </row>
    <row r="2700" spans="1:24" hidden="1" x14ac:dyDescent="0.25">
      <c r="A2700">
        <v>1343</v>
      </c>
      <c r="B2700" t="s">
        <v>3721</v>
      </c>
      <c r="C2700" t="s">
        <v>3732</v>
      </c>
      <c r="D2700">
        <v>4</v>
      </c>
      <c r="E2700" t="s">
        <v>23</v>
      </c>
      <c r="F2700" t="s">
        <v>3741</v>
      </c>
      <c r="G2700" t="s">
        <v>44</v>
      </c>
      <c r="H2700" t="s">
        <v>395</v>
      </c>
      <c r="I2700" t="s">
        <v>3742</v>
      </c>
      <c r="J2700" t="s">
        <v>1900</v>
      </c>
      <c r="K2700">
        <f>COUNTIFS(Bike_Data[Product Name],Bike_Data[[#This Row],[Product Name]])</f>
        <v>24</v>
      </c>
      <c r="L2700">
        <f>_xlfn.RANK.EQ(Bike_Data[[#This Row],[Product Name Count]],Bike_Data[Product Name Count])</f>
        <v>3069</v>
      </c>
      <c r="M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00" t="s">
        <v>87</v>
      </c>
      <c r="O2700" t="s">
        <v>37</v>
      </c>
      <c r="P2700">
        <v>1</v>
      </c>
      <c r="Q2700">
        <v>299.99</v>
      </c>
      <c r="R2700">
        <v>0.05</v>
      </c>
      <c r="S2700" t="s">
        <v>47</v>
      </c>
      <c r="T2700">
        <v>24</v>
      </c>
      <c r="U2700" t="s">
        <v>44</v>
      </c>
      <c r="V2700" t="s">
        <v>48</v>
      </c>
      <c r="W2700" t="s">
        <v>49</v>
      </c>
      <c r="X2700" t="s">
        <v>50</v>
      </c>
    </row>
    <row r="2701" spans="1:24" hidden="1" x14ac:dyDescent="0.25">
      <c r="A2701">
        <v>1343</v>
      </c>
      <c r="B2701" t="s">
        <v>3721</v>
      </c>
      <c r="C2701" t="s">
        <v>3732</v>
      </c>
      <c r="D2701">
        <v>4</v>
      </c>
      <c r="E2701" t="s">
        <v>23</v>
      </c>
      <c r="F2701" t="s">
        <v>3741</v>
      </c>
      <c r="G2701" t="s">
        <v>44</v>
      </c>
      <c r="H2701" t="s">
        <v>395</v>
      </c>
      <c r="I2701" t="s">
        <v>3742</v>
      </c>
      <c r="J2701" t="s">
        <v>3744</v>
      </c>
      <c r="K2701">
        <f>COUNTIFS(Bike_Data[Product Name],Bike_Data[[#This Row],[Product Name]])</f>
        <v>4</v>
      </c>
      <c r="L2701">
        <f>_xlfn.RANK.EQ(Bike_Data[[#This Row],[Product Name Count]],Bike_Data[Product Name Count])</f>
        <v>4356</v>
      </c>
      <c r="M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01" t="s">
        <v>1867</v>
      </c>
      <c r="O2701" t="s">
        <v>40</v>
      </c>
      <c r="P2701">
        <v>2</v>
      </c>
      <c r="Q2701">
        <v>3499.99</v>
      </c>
      <c r="R2701">
        <v>0.2</v>
      </c>
      <c r="S2701" t="s">
        <v>47</v>
      </c>
      <c r="T2701">
        <v>0</v>
      </c>
      <c r="U2701" t="s">
        <v>44</v>
      </c>
      <c r="V2701" t="s">
        <v>48</v>
      </c>
      <c r="W2701" t="s">
        <v>49</v>
      </c>
      <c r="X2701" t="s">
        <v>50</v>
      </c>
    </row>
    <row r="2702" spans="1:24" hidden="1" x14ac:dyDescent="0.25">
      <c r="A2702">
        <v>1343</v>
      </c>
      <c r="B2702" t="s">
        <v>3721</v>
      </c>
      <c r="C2702" t="s">
        <v>3732</v>
      </c>
      <c r="D2702">
        <v>4</v>
      </c>
      <c r="E2702" t="s">
        <v>23</v>
      </c>
      <c r="F2702" t="s">
        <v>3741</v>
      </c>
      <c r="G2702" t="s">
        <v>44</v>
      </c>
      <c r="H2702" t="s">
        <v>395</v>
      </c>
      <c r="I2702" t="s">
        <v>3742</v>
      </c>
      <c r="J2702" t="s">
        <v>3743</v>
      </c>
      <c r="K2702">
        <f>COUNTIFS(Bike_Data[Product Name],Bike_Data[[#This Row],[Product Name]])</f>
        <v>2</v>
      </c>
      <c r="L2702">
        <f>_xlfn.RANK.EQ(Bike_Data[[#This Row],[Product Name Count]],Bike_Data[Product Name Count])</f>
        <v>4621</v>
      </c>
      <c r="M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02" t="s">
        <v>29</v>
      </c>
      <c r="O2702" t="s">
        <v>40</v>
      </c>
      <c r="P2702">
        <v>1</v>
      </c>
      <c r="Q2702">
        <v>3299.99</v>
      </c>
      <c r="R2702">
        <v>0.1</v>
      </c>
      <c r="S2702" t="s">
        <v>47</v>
      </c>
      <c r="T2702">
        <v>9</v>
      </c>
      <c r="U2702" t="s">
        <v>44</v>
      </c>
      <c r="V2702" t="s">
        <v>48</v>
      </c>
      <c r="W2702" t="s">
        <v>49</v>
      </c>
      <c r="X2702" t="s">
        <v>50</v>
      </c>
    </row>
    <row r="2703" spans="1:24" hidden="1" x14ac:dyDescent="0.25">
      <c r="A2703">
        <v>1343</v>
      </c>
      <c r="B2703" t="s">
        <v>3721</v>
      </c>
      <c r="C2703" t="s">
        <v>3732</v>
      </c>
      <c r="D2703">
        <v>4</v>
      </c>
      <c r="E2703" t="s">
        <v>23</v>
      </c>
      <c r="F2703" t="s">
        <v>3741</v>
      </c>
      <c r="G2703" t="s">
        <v>44</v>
      </c>
      <c r="H2703" t="s">
        <v>395</v>
      </c>
      <c r="I2703" t="s">
        <v>3742</v>
      </c>
      <c r="J2703" t="s">
        <v>3745</v>
      </c>
      <c r="K2703">
        <f>COUNTIFS(Bike_Data[Product Name],Bike_Data[[#This Row],[Product Name]])</f>
        <v>2</v>
      </c>
      <c r="L2703">
        <f>_xlfn.RANK.EQ(Bike_Data[[#This Row],[Product Name Count]],Bike_Data[Product Name Count])</f>
        <v>4621</v>
      </c>
      <c r="M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03" t="s">
        <v>36</v>
      </c>
      <c r="O2703" t="s">
        <v>37</v>
      </c>
      <c r="P2703">
        <v>1</v>
      </c>
      <c r="Q2703">
        <v>559.99</v>
      </c>
      <c r="R2703">
        <v>0.05</v>
      </c>
      <c r="S2703" t="s">
        <v>47</v>
      </c>
      <c r="T2703">
        <v>1</v>
      </c>
      <c r="U2703" t="s">
        <v>44</v>
      </c>
      <c r="V2703" t="s">
        <v>48</v>
      </c>
      <c r="W2703" t="s">
        <v>49</v>
      </c>
      <c r="X2703" t="s">
        <v>50</v>
      </c>
    </row>
    <row r="2704" spans="1:24" hidden="1" x14ac:dyDescent="0.25">
      <c r="A2704">
        <v>1344</v>
      </c>
      <c r="B2704" t="s">
        <v>3721</v>
      </c>
      <c r="C2704" t="s">
        <v>3737</v>
      </c>
      <c r="D2704">
        <v>4</v>
      </c>
      <c r="E2704" t="s">
        <v>23</v>
      </c>
      <c r="F2704" t="s">
        <v>3746</v>
      </c>
      <c r="G2704" t="s">
        <v>44</v>
      </c>
      <c r="H2704" t="s">
        <v>143</v>
      </c>
      <c r="I2704" t="s">
        <v>3747</v>
      </c>
      <c r="J2704" t="s">
        <v>56</v>
      </c>
      <c r="K2704">
        <f>COUNTIFS(Bike_Data[Product Name],Bike_Data[[#This Row],[Product Name]])</f>
        <v>86</v>
      </c>
      <c r="L2704">
        <f>_xlfn.RANK.EQ(Bike_Data[[#This Row],[Product Name Count]],Bike_Data[Product Name Count])</f>
        <v>1915</v>
      </c>
      <c r="M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04" t="s">
        <v>39</v>
      </c>
      <c r="O2704" t="s">
        <v>30</v>
      </c>
      <c r="P2704">
        <v>1</v>
      </c>
      <c r="Q2704">
        <v>999.99</v>
      </c>
      <c r="R2704">
        <v>7.0000000000000007E-2</v>
      </c>
      <c r="S2704" t="s">
        <v>47</v>
      </c>
      <c r="T2704">
        <v>28</v>
      </c>
      <c r="U2704" t="s">
        <v>44</v>
      </c>
      <c r="V2704" t="s">
        <v>48</v>
      </c>
      <c r="W2704" t="s">
        <v>49</v>
      </c>
      <c r="X2704" t="s">
        <v>50</v>
      </c>
    </row>
    <row r="2705" spans="1:24" hidden="1" x14ac:dyDescent="0.25">
      <c r="A2705">
        <v>1344</v>
      </c>
      <c r="B2705" t="s">
        <v>3721</v>
      </c>
      <c r="C2705" t="s">
        <v>3737</v>
      </c>
      <c r="D2705">
        <v>4</v>
      </c>
      <c r="E2705" t="s">
        <v>23</v>
      </c>
      <c r="F2705" t="s">
        <v>3746</v>
      </c>
      <c r="G2705" t="s">
        <v>44</v>
      </c>
      <c r="H2705" t="s">
        <v>143</v>
      </c>
      <c r="I2705" t="s">
        <v>3747</v>
      </c>
      <c r="J2705" t="s">
        <v>1869</v>
      </c>
      <c r="K2705">
        <f>COUNTIFS(Bike_Data[Product Name],Bike_Data[[#This Row],[Product Name]])</f>
        <v>28</v>
      </c>
      <c r="L2705">
        <f>_xlfn.RANK.EQ(Bike_Data[[#This Row],[Product Name Count]],Bike_Data[Product Name Count])</f>
        <v>2595</v>
      </c>
      <c r="M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05" t="s">
        <v>70</v>
      </c>
      <c r="O2705" t="s">
        <v>1861</v>
      </c>
      <c r="P2705">
        <v>2</v>
      </c>
      <c r="Q2705">
        <v>551.99</v>
      </c>
      <c r="R2705">
        <v>0.2</v>
      </c>
      <c r="S2705" t="s">
        <v>47</v>
      </c>
      <c r="T2705">
        <v>1</v>
      </c>
      <c r="U2705" t="s">
        <v>44</v>
      </c>
      <c r="V2705" t="s">
        <v>48</v>
      </c>
      <c r="W2705" t="s">
        <v>49</v>
      </c>
      <c r="X2705" t="s">
        <v>50</v>
      </c>
    </row>
    <row r="2706" spans="1:24" hidden="1" x14ac:dyDescent="0.25">
      <c r="A2706">
        <v>1344</v>
      </c>
      <c r="B2706" t="s">
        <v>3721</v>
      </c>
      <c r="C2706" t="s">
        <v>3737</v>
      </c>
      <c r="D2706">
        <v>4</v>
      </c>
      <c r="E2706" t="s">
        <v>23</v>
      </c>
      <c r="F2706" t="s">
        <v>3746</v>
      </c>
      <c r="G2706" t="s">
        <v>44</v>
      </c>
      <c r="H2706" t="s">
        <v>143</v>
      </c>
      <c r="I2706" t="s">
        <v>3747</v>
      </c>
      <c r="J2706" t="s">
        <v>1874</v>
      </c>
      <c r="K2706">
        <f>COUNTIFS(Bike_Data[Product Name],Bike_Data[[#This Row],[Product Name]])</f>
        <v>25</v>
      </c>
      <c r="L2706">
        <f>_xlfn.RANK.EQ(Bike_Data[[#This Row],[Product Name Count]],Bike_Data[Product Name Count])</f>
        <v>2944</v>
      </c>
      <c r="M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06" t="s">
        <v>77</v>
      </c>
      <c r="O2706" t="s">
        <v>40</v>
      </c>
      <c r="P2706">
        <v>1</v>
      </c>
      <c r="Q2706">
        <v>4999.99</v>
      </c>
      <c r="R2706">
        <v>7.0000000000000007E-2</v>
      </c>
      <c r="S2706" t="s">
        <v>47</v>
      </c>
      <c r="T2706">
        <v>20</v>
      </c>
      <c r="U2706" t="s">
        <v>44</v>
      </c>
      <c r="V2706" t="s">
        <v>48</v>
      </c>
      <c r="W2706" t="s">
        <v>49</v>
      </c>
      <c r="X2706" t="s">
        <v>50</v>
      </c>
    </row>
    <row r="2707" spans="1:24" hidden="1" x14ac:dyDescent="0.25">
      <c r="A2707">
        <v>1344</v>
      </c>
      <c r="B2707" t="s">
        <v>3721</v>
      </c>
      <c r="C2707" t="s">
        <v>3737</v>
      </c>
      <c r="D2707">
        <v>4</v>
      </c>
      <c r="E2707" t="s">
        <v>23</v>
      </c>
      <c r="F2707" t="s">
        <v>3746</v>
      </c>
      <c r="G2707" t="s">
        <v>44</v>
      </c>
      <c r="H2707" t="s">
        <v>143</v>
      </c>
      <c r="I2707" t="s">
        <v>3747</v>
      </c>
      <c r="J2707" t="s">
        <v>2163</v>
      </c>
      <c r="K2707">
        <f>COUNTIFS(Bike_Data[Product Name],Bike_Data[[#This Row],[Product Name]])</f>
        <v>21</v>
      </c>
      <c r="L2707">
        <f>_xlfn.RANK.EQ(Bike_Data[[#This Row],[Product Name Count]],Bike_Data[Product Name Count])</f>
        <v>3437</v>
      </c>
      <c r="M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07" t="s">
        <v>36</v>
      </c>
      <c r="O2707" t="s">
        <v>37</v>
      </c>
      <c r="P2707">
        <v>2</v>
      </c>
      <c r="Q2707">
        <v>799.99</v>
      </c>
      <c r="R2707">
        <v>7.0000000000000007E-2</v>
      </c>
      <c r="S2707" t="s">
        <v>47</v>
      </c>
      <c r="T2707">
        <v>25</v>
      </c>
      <c r="U2707" t="s">
        <v>44</v>
      </c>
      <c r="V2707" t="s">
        <v>48</v>
      </c>
      <c r="W2707" t="s">
        <v>49</v>
      </c>
      <c r="X2707" t="s">
        <v>50</v>
      </c>
    </row>
    <row r="2708" spans="1:24" hidden="1" x14ac:dyDescent="0.25">
      <c r="A2708">
        <v>1345</v>
      </c>
      <c r="B2708" t="s">
        <v>3732</v>
      </c>
      <c r="C2708" t="s">
        <v>3737</v>
      </c>
      <c r="D2708">
        <v>4</v>
      </c>
      <c r="E2708" t="s">
        <v>23</v>
      </c>
      <c r="F2708" t="s">
        <v>3748</v>
      </c>
      <c r="G2708" t="s">
        <v>44</v>
      </c>
      <c r="H2708" t="s">
        <v>795</v>
      </c>
      <c r="I2708" t="s">
        <v>3749</v>
      </c>
      <c r="J2708" t="s">
        <v>61</v>
      </c>
      <c r="K2708">
        <f>COUNTIFS(Bike_Data[Product Name],Bike_Data[[#This Row],[Product Name]])</f>
        <v>77</v>
      </c>
      <c r="L2708">
        <f>_xlfn.RANK.EQ(Bike_Data[[#This Row],[Product Name Count]],Bike_Data[Product Name Count])</f>
        <v>2248</v>
      </c>
      <c r="M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08" t="s">
        <v>39</v>
      </c>
      <c r="O2708" t="s">
        <v>62</v>
      </c>
      <c r="P2708">
        <v>2</v>
      </c>
      <c r="Q2708">
        <v>749.99</v>
      </c>
      <c r="R2708">
        <v>0.2</v>
      </c>
      <c r="S2708" t="s">
        <v>47</v>
      </c>
      <c r="T2708">
        <v>16</v>
      </c>
      <c r="U2708" t="s">
        <v>44</v>
      </c>
      <c r="V2708" t="s">
        <v>48</v>
      </c>
      <c r="W2708" t="s">
        <v>49</v>
      </c>
      <c r="X2708" t="s">
        <v>50</v>
      </c>
    </row>
    <row r="2709" spans="1:24" hidden="1" x14ac:dyDescent="0.25">
      <c r="A2709">
        <v>1345</v>
      </c>
      <c r="B2709" t="s">
        <v>3732</v>
      </c>
      <c r="C2709" t="s">
        <v>3737</v>
      </c>
      <c r="D2709">
        <v>4</v>
      </c>
      <c r="E2709" t="s">
        <v>23</v>
      </c>
      <c r="F2709" t="s">
        <v>3748</v>
      </c>
      <c r="G2709" t="s">
        <v>44</v>
      </c>
      <c r="H2709" t="s">
        <v>795</v>
      </c>
      <c r="I2709" t="s">
        <v>3749</v>
      </c>
      <c r="J2709" t="s">
        <v>2090</v>
      </c>
      <c r="K2709">
        <f>COUNTIFS(Bike_Data[Product Name],Bike_Data[[#This Row],[Product Name]])</f>
        <v>21</v>
      </c>
      <c r="L2709">
        <f>_xlfn.RANK.EQ(Bike_Data[[#This Row],[Product Name Count]],Bike_Data[Product Name Count])</f>
        <v>3437</v>
      </c>
      <c r="M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09" t="s">
        <v>39</v>
      </c>
      <c r="O2709" t="s">
        <v>40</v>
      </c>
      <c r="P2709">
        <v>2</v>
      </c>
      <c r="Q2709">
        <v>4999.99</v>
      </c>
      <c r="R2709">
        <v>0.2</v>
      </c>
      <c r="S2709" t="s">
        <v>47</v>
      </c>
      <c r="T2709">
        <v>15</v>
      </c>
      <c r="U2709" t="s">
        <v>44</v>
      </c>
      <c r="V2709" t="s">
        <v>48</v>
      </c>
      <c r="W2709" t="s">
        <v>49</v>
      </c>
      <c r="X2709" t="s">
        <v>50</v>
      </c>
    </row>
    <row r="2710" spans="1:24" hidden="1" x14ac:dyDescent="0.25">
      <c r="A2710">
        <v>1345</v>
      </c>
      <c r="B2710" t="s">
        <v>3732</v>
      </c>
      <c r="C2710" t="s">
        <v>3737</v>
      </c>
      <c r="D2710">
        <v>4</v>
      </c>
      <c r="E2710" t="s">
        <v>23</v>
      </c>
      <c r="F2710" t="s">
        <v>3748</v>
      </c>
      <c r="G2710" t="s">
        <v>44</v>
      </c>
      <c r="H2710" t="s">
        <v>795</v>
      </c>
      <c r="I2710" t="s">
        <v>3749</v>
      </c>
      <c r="J2710" t="s">
        <v>3751</v>
      </c>
      <c r="K2710">
        <f>COUNTIFS(Bike_Data[Product Name],Bike_Data[[#This Row],[Product Name]])</f>
        <v>4</v>
      </c>
      <c r="L2710">
        <f>_xlfn.RANK.EQ(Bike_Data[[#This Row],[Product Name Count]],Bike_Data[Product Name Count])</f>
        <v>4356</v>
      </c>
      <c r="M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0" t="s">
        <v>1867</v>
      </c>
      <c r="O2710" t="s">
        <v>40</v>
      </c>
      <c r="P2710">
        <v>2</v>
      </c>
      <c r="Q2710">
        <v>3199.99</v>
      </c>
      <c r="R2710">
        <v>0.05</v>
      </c>
      <c r="S2710" t="s">
        <v>47</v>
      </c>
      <c r="T2710">
        <v>16</v>
      </c>
      <c r="U2710" t="s">
        <v>44</v>
      </c>
      <c r="V2710" t="s">
        <v>48</v>
      </c>
      <c r="W2710" t="s">
        <v>49</v>
      </c>
      <c r="X2710" t="s">
        <v>50</v>
      </c>
    </row>
    <row r="2711" spans="1:24" hidden="1" x14ac:dyDescent="0.25">
      <c r="A2711">
        <v>1345</v>
      </c>
      <c r="B2711" t="s">
        <v>3732</v>
      </c>
      <c r="C2711" t="s">
        <v>3737</v>
      </c>
      <c r="D2711">
        <v>4</v>
      </c>
      <c r="E2711" t="s">
        <v>23</v>
      </c>
      <c r="F2711" t="s">
        <v>3748</v>
      </c>
      <c r="G2711" t="s">
        <v>44</v>
      </c>
      <c r="H2711" t="s">
        <v>795</v>
      </c>
      <c r="I2711" t="s">
        <v>3749</v>
      </c>
      <c r="J2711" t="s">
        <v>3750</v>
      </c>
      <c r="K2711">
        <f>COUNTIFS(Bike_Data[Product Name],Bike_Data[[#This Row],[Product Name]])</f>
        <v>3</v>
      </c>
      <c r="L2711">
        <f>_xlfn.RANK.EQ(Bike_Data[[#This Row],[Product Name Count]],Bike_Data[Product Name Count])</f>
        <v>4504</v>
      </c>
      <c r="M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1" t="s">
        <v>1867</v>
      </c>
      <c r="O2711" t="s">
        <v>30</v>
      </c>
      <c r="P2711">
        <v>2</v>
      </c>
      <c r="Q2711">
        <v>1549</v>
      </c>
      <c r="R2711">
        <v>0.2</v>
      </c>
      <c r="S2711" t="s">
        <v>47</v>
      </c>
      <c r="T2711">
        <v>9</v>
      </c>
      <c r="U2711" t="s">
        <v>44</v>
      </c>
      <c r="V2711" t="s">
        <v>48</v>
      </c>
      <c r="W2711" t="s">
        <v>49</v>
      </c>
      <c r="X2711" t="s">
        <v>50</v>
      </c>
    </row>
    <row r="2712" spans="1:24" hidden="1" x14ac:dyDescent="0.25">
      <c r="A2712">
        <v>1349</v>
      </c>
      <c r="B2712" t="s">
        <v>3737</v>
      </c>
      <c r="C2712" t="s">
        <v>3767</v>
      </c>
      <c r="D2712">
        <v>4</v>
      </c>
      <c r="E2712" t="s">
        <v>23</v>
      </c>
      <c r="F2712" t="s">
        <v>3768</v>
      </c>
      <c r="G2712" t="s">
        <v>44</v>
      </c>
      <c r="H2712" t="s">
        <v>265</v>
      </c>
      <c r="I2712" t="s">
        <v>3769</v>
      </c>
      <c r="J2712" t="s">
        <v>3770</v>
      </c>
      <c r="K2712">
        <f>COUNTIFS(Bike_Data[Product Name],Bike_Data[[#This Row],[Product Name]])</f>
        <v>6</v>
      </c>
      <c r="L2712">
        <f>_xlfn.RANK.EQ(Bike_Data[[#This Row],[Product Name Count]],Bike_Data[Product Name Count])</f>
        <v>4193</v>
      </c>
      <c r="M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2" t="s">
        <v>1867</v>
      </c>
      <c r="O2712" t="s">
        <v>30</v>
      </c>
      <c r="P2712">
        <v>2</v>
      </c>
      <c r="Q2712">
        <v>1549</v>
      </c>
      <c r="R2712">
        <v>0.2</v>
      </c>
      <c r="S2712" t="s">
        <v>47</v>
      </c>
      <c r="T2712">
        <v>29</v>
      </c>
      <c r="U2712" t="s">
        <v>44</v>
      </c>
      <c r="V2712" t="s">
        <v>48</v>
      </c>
      <c r="W2712" t="s">
        <v>49</v>
      </c>
      <c r="X2712" t="s">
        <v>50</v>
      </c>
    </row>
    <row r="2713" spans="1:24" hidden="1" x14ac:dyDescent="0.25">
      <c r="A2713">
        <v>1349</v>
      </c>
      <c r="B2713" t="s">
        <v>3737</v>
      </c>
      <c r="C2713" t="s">
        <v>3767</v>
      </c>
      <c r="D2713">
        <v>4</v>
      </c>
      <c r="E2713" t="s">
        <v>23</v>
      </c>
      <c r="F2713" t="s">
        <v>3768</v>
      </c>
      <c r="G2713" t="s">
        <v>44</v>
      </c>
      <c r="H2713" t="s">
        <v>265</v>
      </c>
      <c r="I2713" t="s">
        <v>3769</v>
      </c>
      <c r="J2713" t="s">
        <v>3744</v>
      </c>
      <c r="K2713">
        <f>COUNTIFS(Bike_Data[Product Name],Bike_Data[[#This Row],[Product Name]])</f>
        <v>4</v>
      </c>
      <c r="L2713">
        <f>_xlfn.RANK.EQ(Bike_Data[[#This Row],[Product Name Count]],Bike_Data[Product Name Count])</f>
        <v>4356</v>
      </c>
      <c r="M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3" t="s">
        <v>1867</v>
      </c>
      <c r="O2713" t="s">
        <v>40</v>
      </c>
      <c r="P2713">
        <v>1</v>
      </c>
      <c r="Q2713">
        <v>3499.99</v>
      </c>
      <c r="R2713">
        <v>0.2</v>
      </c>
      <c r="S2713" t="s">
        <v>47</v>
      </c>
      <c r="T2713">
        <v>0</v>
      </c>
      <c r="U2713" t="s">
        <v>44</v>
      </c>
      <c r="V2713" t="s">
        <v>48</v>
      </c>
      <c r="W2713" t="s">
        <v>49</v>
      </c>
      <c r="X2713" t="s">
        <v>50</v>
      </c>
    </row>
    <row r="2714" spans="1:24" hidden="1" x14ac:dyDescent="0.25">
      <c r="A2714">
        <v>1349</v>
      </c>
      <c r="B2714" t="s">
        <v>3737</v>
      </c>
      <c r="C2714" t="s">
        <v>3767</v>
      </c>
      <c r="D2714">
        <v>4</v>
      </c>
      <c r="E2714" t="s">
        <v>23</v>
      </c>
      <c r="F2714" t="s">
        <v>3768</v>
      </c>
      <c r="G2714" t="s">
        <v>44</v>
      </c>
      <c r="H2714" t="s">
        <v>265</v>
      </c>
      <c r="I2714" t="s">
        <v>3769</v>
      </c>
      <c r="J2714" t="s">
        <v>3703</v>
      </c>
      <c r="K2714">
        <f>COUNTIFS(Bike_Data[Product Name],Bike_Data[[#This Row],[Product Name]])</f>
        <v>4</v>
      </c>
      <c r="L2714">
        <f>_xlfn.RANK.EQ(Bike_Data[[#This Row],[Product Name Count]],Bike_Data[Product Name Count])</f>
        <v>4356</v>
      </c>
      <c r="M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4" t="s">
        <v>77</v>
      </c>
      <c r="O2714" t="s">
        <v>40</v>
      </c>
      <c r="P2714">
        <v>2</v>
      </c>
      <c r="Q2714">
        <v>4999.99</v>
      </c>
      <c r="R2714">
        <v>7.0000000000000007E-2</v>
      </c>
      <c r="S2714" t="s">
        <v>47</v>
      </c>
      <c r="T2714">
        <v>13</v>
      </c>
      <c r="U2714" t="s">
        <v>44</v>
      </c>
      <c r="V2714" t="s">
        <v>48</v>
      </c>
      <c r="W2714" t="s">
        <v>49</v>
      </c>
      <c r="X2714" t="s">
        <v>50</v>
      </c>
    </row>
    <row r="2715" spans="1:24" hidden="1" x14ac:dyDescent="0.25">
      <c r="A2715">
        <v>1349</v>
      </c>
      <c r="B2715" t="s">
        <v>3737</v>
      </c>
      <c r="C2715" t="s">
        <v>3767</v>
      </c>
      <c r="D2715">
        <v>4</v>
      </c>
      <c r="E2715" t="s">
        <v>23</v>
      </c>
      <c r="F2715" t="s">
        <v>3768</v>
      </c>
      <c r="G2715" t="s">
        <v>44</v>
      </c>
      <c r="H2715" t="s">
        <v>265</v>
      </c>
      <c r="I2715" t="s">
        <v>3769</v>
      </c>
      <c r="J2715" t="s">
        <v>3711</v>
      </c>
      <c r="K2715">
        <f>COUNTIFS(Bike_Data[Product Name],Bike_Data[[#This Row],[Product Name]])</f>
        <v>3</v>
      </c>
      <c r="L2715">
        <f>_xlfn.RANK.EQ(Bike_Data[[#This Row],[Product Name Count]],Bike_Data[Product Name Count])</f>
        <v>4504</v>
      </c>
      <c r="M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5" t="s">
        <v>39</v>
      </c>
      <c r="O2715" t="s">
        <v>40</v>
      </c>
      <c r="P2715">
        <v>2</v>
      </c>
      <c r="Q2715">
        <v>2249.9899999999998</v>
      </c>
      <c r="R2715">
        <v>0.05</v>
      </c>
      <c r="S2715" t="s">
        <v>47</v>
      </c>
      <c r="T2715">
        <v>16</v>
      </c>
      <c r="U2715" t="s">
        <v>44</v>
      </c>
      <c r="V2715" t="s">
        <v>48</v>
      </c>
      <c r="W2715" t="s">
        <v>49</v>
      </c>
      <c r="X2715" t="s">
        <v>50</v>
      </c>
    </row>
    <row r="2716" spans="1:24" hidden="1" x14ac:dyDescent="0.25">
      <c r="A2716">
        <v>1350</v>
      </c>
      <c r="B2716" t="s">
        <v>3737</v>
      </c>
      <c r="C2716" t="s">
        <v>3762</v>
      </c>
      <c r="D2716">
        <v>4</v>
      </c>
      <c r="E2716" t="s">
        <v>23</v>
      </c>
      <c r="F2716" t="s">
        <v>3771</v>
      </c>
      <c r="G2716" t="s">
        <v>44</v>
      </c>
      <c r="H2716" t="s">
        <v>236</v>
      </c>
      <c r="I2716" t="s">
        <v>3772</v>
      </c>
      <c r="J2716" t="s">
        <v>109</v>
      </c>
      <c r="K2716">
        <f>COUNTIFS(Bike_Data[Product Name],Bike_Data[[#This Row],[Product Name]])</f>
        <v>193</v>
      </c>
      <c r="L2716">
        <f>_xlfn.RANK.EQ(Bike_Data[[#This Row],[Product Name Count]],Bike_Data[Product Name Count])</f>
        <v>1</v>
      </c>
      <c r="M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16" t="s">
        <v>36</v>
      </c>
      <c r="O2716" t="s">
        <v>37</v>
      </c>
      <c r="P2716">
        <v>2</v>
      </c>
      <c r="Q2716">
        <v>269.99</v>
      </c>
      <c r="R2716">
        <v>0.2</v>
      </c>
      <c r="S2716" t="s">
        <v>47</v>
      </c>
      <c r="T2716">
        <v>1</v>
      </c>
      <c r="U2716" t="s">
        <v>44</v>
      </c>
      <c r="V2716" t="s">
        <v>48</v>
      </c>
      <c r="W2716" t="s">
        <v>49</v>
      </c>
      <c r="X2716" t="s">
        <v>55</v>
      </c>
    </row>
    <row r="2717" spans="1:24" hidden="1" x14ac:dyDescent="0.25">
      <c r="A2717">
        <v>1350</v>
      </c>
      <c r="B2717" t="s">
        <v>3737</v>
      </c>
      <c r="C2717" t="s">
        <v>3762</v>
      </c>
      <c r="D2717">
        <v>4</v>
      </c>
      <c r="E2717" t="s">
        <v>23</v>
      </c>
      <c r="F2717" t="s">
        <v>3771</v>
      </c>
      <c r="G2717" t="s">
        <v>44</v>
      </c>
      <c r="H2717" t="s">
        <v>236</v>
      </c>
      <c r="I2717" t="s">
        <v>3772</v>
      </c>
      <c r="J2717" t="s">
        <v>3692</v>
      </c>
      <c r="K2717">
        <f>COUNTIFS(Bike_Data[Product Name],Bike_Data[[#This Row],[Product Name]])</f>
        <v>6</v>
      </c>
      <c r="L2717">
        <f>_xlfn.RANK.EQ(Bike_Data[[#This Row],[Product Name Count]],Bike_Data[Product Name Count])</f>
        <v>4193</v>
      </c>
      <c r="M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7" t="s">
        <v>36</v>
      </c>
      <c r="O2717" t="s">
        <v>37</v>
      </c>
      <c r="P2717">
        <v>1</v>
      </c>
      <c r="Q2717">
        <v>2599.9899999999998</v>
      </c>
      <c r="R2717">
        <v>7.0000000000000007E-2</v>
      </c>
      <c r="S2717" t="s">
        <v>47</v>
      </c>
      <c r="T2717">
        <v>29</v>
      </c>
      <c r="U2717" t="s">
        <v>44</v>
      </c>
      <c r="V2717" t="s">
        <v>48</v>
      </c>
      <c r="W2717" t="s">
        <v>49</v>
      </c>
      <c r="X2717" t="s">
        <v>55</v>
      </c>
    </row>
    <row r="2718" spans="1:24" hidden="1" x14ac:dyDescent="0.25">
      <c r="A2718">
        <v>1350</v>
      </c>
      <c r="B2718" t="s">
        <v>3737</v>
      </c>
      <c r="C2718" t="s">
        <v>3762</v>
      </c>
      <c r="D2718">
        <v>4</v>
      </c>
      <c r="E2718" t="s">
        <v>23</v>
      </c>
      <c r="F2718" t="s">
        <v>3771</v>
      </c>
      <c r="G2718" t="s">
        <v>44</v>
      </c>
      <c r="H2718" t="s">
        <v>236</v>
      </c>
      <c r="I2718" t="s">
        <v>3772</v>
      </c>
      <c r="J2718" t="s">
        <v>3774</v>
      </c>
      <c r="K2718">
        <f>COUNTIFS(Bike_Data[Product Name],Bike_Data[[#This Row],[Product Name]])</f>
        <v>5</v>
      </c>
      <c r="L2718">
        <f>_xlfn.RANK.EQ(Bike_Data[[#This Row],[Product Name Count]],Bike_Data[Product Name Count])</f>
        <v>4271</v>
      </c>
      <c r="M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8" t="s">
        <v>70</v>
      </c>
      <c r="O2718" t="s">
        <v>37</v>
      </c>
      <c r="P2718">
        <v>1</v>
      </c>
      <c r="Q2718">
        <v>749.99</v>
      </c>
      <c r="R2718">
        <v>0.1</v>
      </c>
      <c r="S2718" t="s">
        <v>47</v>
      </c>
      <c r="T2718">
        <v>21</v>
      </c>
      <c r="U2718" t="s">
        <v>44</v>
      </c>
      <c r="V2718" t="s">
        <v>48</v>
      </c>
      <c r="W2718" t="s">
        <v>49</v>
      </c>
      <c r="X2718" t="s">
        <v>55</v>
      </c>
    </row>
    <row r="2719" spans="1:24" hidden="1" x14ac:dyDescent="0.25">
      <c r="A2719">
        <v>1350</v>
      </c>
      <c r="B2719" t="s">
        <v>3737</v>
      </c>
      <c r="C2719" t="s">
        <v>3762</v>
      </c>
      <c r="D2719">
        <v>4</v>
      </c>
      <c r="E2719" t="s">
        <v>23</v>
      </c>
      <c r="F2719" t="s">
        <v>3771</v>
      </c>
      <c r="G2719" t="s">
        <v>44</v>
      </c>
      <c r="H2719" t="s">
        <v>236</v>
      </c>
      <c r="I2719" t="s">
        <v>3772</v>
      </c>
      <c r="J2719" t="s">
        <v>3775</v>
      </c>
      <c r="K2719">
        <f>COUNTIFS(Bike_Data[Product Name],Bike_Data[[#This Row],[Product Name]])</f>
        <v>5</v>
      </c>
      <c r="L2719">
        <f>_xlfn.RANK.EQ(Bike_Data[[#This Row],[Product Name Count]],Bike_Data[Product Name Count])</f>
        <v>4271</v>
      </c>
      <c r="M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19" t="s">
        <v>1867</v>
      </c>
      <c r="O2719" t="s">
        <v>40</v>
      </c>
      <c r="P2719">
        <v>1</v>
      </c>
      <c r="Q2719">
        <v>2299.9899999999998</v>
      </c>
      <c r="R2719">
        <v>0.05</v>
      </c>
      <c r="S2719" t="s">
        <v>47</v>
      </c>
      <c r="T2719">
        <v>30</v>
      </c>
      <c r="U2719" t="s">
        <v>44</v>
      </c>
      <c r="V2719" t="s">
        <v>48</v>
      </c>
      <c r="W2719" t="s">
        <v>49</v>
      </c>
      <c r="X2719" t="s">
        <v>55</v>
      </c>
    </row>
    <row r="2720" spans="1:24" hidden="1" x14ac:dyDescent="0.25">
      <c r="A2720">
        <v>1350</v>
      </c>
      <c r="B2720" t="s">
        <v>3737</v>
      </c>
      <c r="C2720" t="s">
        <v>3762</v>
      </c>
      <c r="D2720">
        <v>4</v>
      </c>
      <c r="E2720" t="s">
        <v>23</v>
      </c>
      <c r="F2720" t="s">
        <v>3771</v>
      </c>
      <c r="G2720" t="s">
        <v>44</v>
      </c>
      <c r="H2720" t="s">
        <v>236</v>
      </c>
      <c r="I2720" t="s">
        <v>3772</v>
      </c>
      <c r="J2720" t="s">
        <v>3773</v>
      </c>
      <c r="K2720">
        <f>COUNTIFS(Bike_Data[Product Name],Bike_Data[[#This Row],[Product Name]])</f>
        <v>3</v>
      </c>
      <c r="L2720">
        <f>_xlfn.RANK.EQ(Bike_Data[[#This Row],[Product Name Count]],Bike_Data[Product Name Count])</f>
        <v>4504</v>
      </c>
      <c r="M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0" t="s">
        <v>36</v>
      </c>
      <c r="O2720" t="s">
        <v>37</v>
      </c>
      <c r="P2720">
        <v>1</v>
      </c>
      <c r="Q2720">
        <v>2599.9899999999998</v>
      </c>
      <c r="R2720">
        <v>7.0000000000000007E-2</v>
      </c>
      <c r="S2720" t="s">
        <v>47</v>
      </c>
      <c r="T2720">
        <v>23</v>
      </c>
      <c r="U2720" t="s">
        <v>44</v>
      </c>
      <c r="V2720" t="s">
        <v>48</v>
      </c>
      <c r="W2720" t="s">
        <v>49</v>
      </c>
      <c r="X2720" t="s">
        <v>55</v>
      </c>
    </row>
    <row r="2721" spans="1:24" hidden="1" x14ac:dyDescent="0.25">
      <c r="A2721">
        <v>1351</v>
      </c>
      <c r="B2721" t="s">
        <v>3767</v>
      </c>
      <c r="C2721" t="s">
        <v>3776</v>
      </c>
      <c r="D2721">
        <v>4</v>
      </c>
      <c r="E2721" t="s">
        <v>23</v>
      </c>
      <c r="F2721" t="s">
        <v>3777</v>
      </c>
      <c r="G2721" t="s">
        <v>44</v>
      </c>
      <c r="H2721" t="s">
        <v>474</v>
      </c>
      <c r="I2721" t="s">
        <v>3778</v>
      </c>
      <c r="J2721" t="s">
        <v>3780</v>
      </c>
      <c r="K2721">
        <f>COUNTIFS(Bike_Data[Product Name],Bike_Data[[#This Row],[Product Name]])</f>
        <v>5</v>
      </c>
      <c r="L2721">
        <f>_xlfn.RANK.EQ(Bike_Data[[#This Row],[Product Name Count]],Bike_Data[Product Name Count])</f>
        <v>4271</v>
      </c>
      <c r="M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1" t="s">
        <v>87</v>
      </c>
      <c r="O2721" t="s">
        <v>37</v>
      </c>
      <c r="P2721">
        <v>2</v>
      </c>
      <c r="Q2721">
        <v>279.99</v>
      </c>
      <c r="R2721">
        <v>0.2</v>
      </c>
      <c r="S2721" t="s">
        <v>47</v>
      </c>
      <c r="T2721">
        <v>7</v>
      </c>
      <c r="U2721" t="s">
        <v>44</v>
      </c>
      <c r="V2721" t="s">
        <v>48</v>
      </c>
      <c r="W2721" t="s">
        <v>49</v>
      </c>
      <c r="X2721" t="s">
        <v>55</v>
      </c>
    </row>
    <row r="2722" spans="1:24" hidden="1" x14ac:dyDescent="0.25">
      <c r="A2722">
        <v>1351</v>
      </c>
      <c r="B2722" t="s">
        <v>3767</v>
      </c>
      <c r="C2722" t="s">
        <v>3776</v>
      </c>
      <c r="D2722">
        <v>4</v>
      </c>
      <c r="E2722" t="s">
        <v>23</v>
      </c>
      <c r="F2722" t="s">
        <v>3777</v>
      </c>
      <c r="G2722" t="s">
        <v>44</v>
      </c>
      <c r="H2722" t="s">
        <v>474</v>
      </c>
      <c r="I2722" t="s">
        <v>3778</v>
      </c>
      <c r="J2722" t="s">
        <v>3779</v>
      </c>
      <c r="K2722">
        <f>COUNTIFS(Bike_Data[Product Name],Bike_Data[[#This Row],[Product Name]])</f>
        <v>2</v>
      </c>
      <c r="L2722">
        <f>_xlfn.RANK.EQ(Bike_Data[[#This Row],[Product Name Count]],Bike_Data[Product Name Count])</f>
        <v>4621</v>
      </c>
      <c r="M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2" t="s">
        <v>39</v>
      </c>
      <c r="O2722" t="s">
        <v>40</v>
      </c>
      <c r="P2722">
        <v>1</v>
      </c>
      <c r="Q2722">
        <v>1499.99</v>
      </c>
      <c r="R2722">
        <v>0.1</v>
      </c>
      <c r="S2722" t="s">
        <v>47</v>
      </c>
      <c r="T2722">
        <v>28</v>
      </c>
      <c r="U2722" t="s">
        <v>44</v>
      </c>
      <c r="V2722" t="s">
        <v>48</v>
      </c>
      <c r="W2722" t="s">
        <v>49</v>
      </c>
      <c r="X2722" t="s">
        <v>55</v>
      </c>
    </row>
    <row r="2723" spans="1:24" hidden="1" x14ac:dyDescent="0.25">
      <c r="A2723">
        <v>1352</v>
      </c>
      <c r="B2723" t="s">
        <v>3767</v>
      </c>
      <c r="C2723" t="s">
        <v>3759</v>
      </c>
      <c r="D2723">
        <v>4</v>
      </c>
      <c r="E2723" t="s">
        <v>23</v>
      </c>
      <c r="F2723" t="s">
        <v>3781</v>
      </c>
      <c r="G2723" t="s">
        <v>44</v>
      </c>
      <c r="H2723" t="s">
        <v>635</v>
      </c>
      <c r="I2723" t="s">
        <v>3782</v>
      </c>
      <c r="J2723" t="s">
        <v>2104</v>
      </c>
      <c r="K2723">
        <f>COUNTIFS(Bike_Data[Product Name],Bike_Data[[#This Row],[Product Name]])</f>
        <v>28</v>
      </c>
      <c r="L2723">
        <f>_xlfn.RANK.EQ(Bike_Data[[#This Row],[Product Name Count]],Bike_Data[Product Name Count])</f>
        <v>2595</v>
      </c>
      <c r="M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23" t="s">
        <v>87</v>
      </c>
      <c r="O2723" t="s">
        <v>37</v>
      </c>
      <c r="P2723">
        <v>1</v>
      </c>
      <c r="Q2723">
        <v>489.99</v>
      </c>
      <c r="R2723">
        <v>0.05</v>
      </c>
      <c r="S2723" t="s">
        <v>47</v>
      </c>
      <c r="T2723">
        <v>12</v>
      </c>
      <c r="U2723" t="s">
        <v>44</v>
      </c>
      <c r="V2723" t="s">
        <v>48</v>
      </c>
      <c r="W2723" t="s">
        <v>49</v>
      </c>
      <c r="X2723" t="s">
        <v>50</v>
      </c>
    </row>
    <row r="2724" spans="1:24" hidden="1" x14ac:dyDescent="0.25">
      <c r="A2724">
        <v>1352</v>
      </c>
      <c r="B2724" t="s">
        <v>3767</v>
      </c>
      <c r="C2724" t="s">
        <v>3759</v>
      </c>
      <c r="D2724">
        <v>4</v>
      </c>
      <c r="E2724" t="s">
        <v>23</v>
      </c>
      <c r="F2724" t="s">
        <v>3781</v>
      </c>
      <c r="G2724" t="s">
        <v>44</v>
      </c>
      <c r="H2724" t="s">
        <v>635</v>
      </c>
      <c r="I2724" t="s">
        <v>3782</v>
      </c>
      <c r="J2724" t="s">
        <v>1948</v>
      </c>
      <c r="K2724">
        <f>COUNTIFS(Bike_Data[Product Name],Bike_Data[[#This Row],[Product Name]])</f>
        <v>26</v>
      </c>
      <c r="L2724">
        <f>_xlfn.RANK.EQ(Bike_Data[[#This Row],[Product Name Count]],Bike_Data[Product Name Count])</f>
        <v>2762</v>
      </c>
      <c r="M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24" t="s">
        <v>1867</v>
      </c>
      <c r="O2724" t="s">
        <v>30</v>
      </c>
      <c r="P2724">
        <v>2</v>
      </c>
      <c r="Q2724">
        <v>875.99</v>
      </c>
      <c r="R2724">
        <v>0.1</v>
      </c>
      <c r="S2724" t="s">
        <v>47</v>
      </c>
      <c r="T2724">
        <v>23</v>
      </c>
      <c r="U2724" t="s">
        <v>44</v>
      </c>
      <c r="V2724" t="s">
        <v>48</v>
      </c>
      <c r="W2724" t="s">
        <v>49</v>
      </c>
      <c r="X2724" t="s">
        <v>50</v>
      </c>
    </row>
    <row r="2725" spans="1:24" hidden="1" x14ac:dyDescent="0.25">
      <c r="A2725">
        <v>1352</v>
      </c>
      <c r="B2725" t="s">
        <v>3767</v>
      </c>
      <c r="C2725" t="s">
        <v>3759</v>
      </c>
      <c r="D2725">
        <v>4</v>
      </c>
      <c r="E2725" t="s">
        <v>23</v>
      </c>
      <c r="F2725" t="s">
        <v>3781</v>
      </c>
      <c r="G2725" t="s">
        <v>44</v>
      </c>
      <c r="H2725" t="s">
        <v>635</v>
      </c>
      <c r="I2725" t="s">
        <v>3782</v>
      </c>
      <c r="J2725" t="s">
        <v>2220</v>
      </c>
      <c r="K2725">
        <f>COUNTIFS(Bike_Data[Product Name],Bike_Data[[#This Row],[Product Name]])</f>
        <v>15</v>
      </c>
      <c r="L2725">
        <f>_xlfn.RANK.EQ(Bike_Data[[#This Row],[Product Name Count]],Bike_Data[Product Name Count])</f>
        <v>4033</v>
      </c>
      <c r="M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5" t="s">
        <v>87</v>
      </c>
      <c r="O2725" t="s">
        <v>40</v>
      </c>
      <c r="P2725">
        <v>2</v>
      </c>
      <c r="Q2725">
        <v>149.99</v>
      </c>
      <c r="R2725">
        <v>0.2</v>
      </c>
      <c r="S2725" t="s">
        <v>47</v>
      </c>
      <c r="T2725">
        <v>24</v>
      </c>
      <c r="U2725" t="s">
        <v>44</v>
      </c>
      <c r="V2725" t="s">
        <v>48</v>
      </c>
      <c r="W2725" t="s">
        <v>49</v>
      </c>
      <c r="X2725" t="s">
        <v>50</v>
      </c>
    </row>
    <row r="2726" spans="1:24" hidden="1" x14ac:dyDescent="0.25">
      <c r="A2726">
        <v>1352</v>
      </c>
      <c r="B2726" t="s">
        <v>3767</v>
      </c>
      <c r="C2726" t="s">
        <v>3759</v>
      </c>
      <c r="D2726">
        <v>4</v>
      </c>
      <c r="E2726" t="s">
        <v>23</v>
      </c>
      <c r="F2726" t="s">
        <v>3781</v>
      </c>
      <c r="G2726" t="s">
        <v>44</v>
      </c>
      <c r="H2726" t="s">
        <v>635</v>
      </c>
      <c r="I2726" t="s">
        <v>3782</v>
      </c>
      <c r="J2726" t="s">
        <v>3684</v>
      </c>
      <c r="K2726">
        <f>COUNTIFS(Bike_Data[Product Name],Bike_Data[[#This Row],[Product Name]])</f>
        <v>5</v>
      </c>
      <c r="L2726">
        <f>_xlfn.RANK.EQ(Bike_Data[[#This Row],[Product Name Count]],Bike_Data[Product Name Count])</f>
        <v>4271</v>
      </c>
      <c r="M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6" t="s">
        <v>87</v>
      </c>
      <c r="O2726" t="s">
        <v>37</v>
      </c>
      <c r="P2726">
        <v>2</v>
      </c>
      <c r="Q2726">
        <v>279.99</v>
      </c>
      <c r="R2726">
        <v>0.1</v>
      </c>
      <c r="S2726" t="s">
        <v>47</v>
      </c>
      <c r="T2726">
        <v>8</v>
      </c>
      <c r="U2726" t="s">
        <v>44</v>
      </c>
      <c r="V2726" t="s">
        <v>48</v>
      </c>
      <c r="W2726" t="s">
        <v>49</v>
      </c>
      <c r="X2726" t="s">
        <v>50</v>
      </c>
    </row>
    <row r="2727" spans="1:24" hidden="1" x14ac:dyDescent="0.25">
      <c r="A2727">
        <v>1352</v>
      </c>
      <c r="B2727" t="s">
        <v>3767</v>
      </c>
      <c r="C2727" t="s">
        <v>3759</v>
      </c>
      <c r="D2727">
        <v>4</v>
      </c>
      <c r="E2727" t="s">
        <v>23</v>
      </c>
      <c r="F2727" t="s">
        <v>3781</v>
      </c>
      <c r="G2727" t="s">
        <v>44</v>
      </c>
      <c r="H2727" t="s">
        <v>635</v>
      </c>
      <c r="I2727" t="s">
        <v>3782</v>
      </c>
      <c r="J2727" t="s">
        <v>3783</v>
      </c>
      <c r="K2727">
        <f>COUNTIFS(Bike_Data[Product Name],Bike_Data[[#This Row],[Product Name]])</f>
        <v>3</v>
      </c>
      <c r="L2727">
        <f>_xlfn.RANK.EQ(Bike_Data[[#This Row],[Product Name Count]],Bike_Data[Product Name Count])</f>
        <v>4504</v>
      </c>
      <c r="M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7" t="s">
        <v>39</v>
      </c>
      <c r="O2727" t="s">
        <v>40</v>
      </c>
      <c r="P2727">
        <v>1</v>
      </c>
      <c r="Q2727">
        <v>1799.99</v>
      </c>
      <c r="R2727">
        <v>0.2</v>
      </c>
      <c r="S2727" t="s">
        <v>47</v>
      </c>
      <c r="T2727">
        <v>8</v>
      </c>
      <c r="U2727" t="s">
        <v>44</v>
      </c>
      <c r="V2727" t="s">
        <v>48</v>
      </c>
      <c r="W2727" t="s">
        <v>49</v>
      </c>
      <c r="X2727" t="s">
        <v>50</v>
      </c>
    </row>
    <row r="2728" spans="1:24" hidden="1" x14ac:dyDescent="0.25">
      <c r="A2728">
        <v>1353</v>
      </c>
      <c r="B2728" t="s">
        <v>3762</v>
      </c>
      <c r="C2728" t="s">
        <v>3759</v>
      </c>
      <c r="D2728">
        <v>4</v>
      </c>
      <c r="E2728" t="s">
        <v>23</v>
      </c>
      <c r="F2728" t="s">
        <v>3784</v>
      </c>
      <c r="G2728" t="s">
        <v>44</v>
      </c>
      <c r="H2728" t="s">
        <v>921</v>
      </c>
      <c r="I2728" t="s">
        <v>3785</v>
      </c>
      <c r="J2728" t="s">
        <v>2008</v>
      </c>
      <c r="K2728">
        <f>COUNTIFS(Bike_Data[Product Name],Bike_Data[[#This Row],[Product Name]])</f>
        <v>34</v>
      </c>
      <c r="L2728">
        <f>_xlfn.RANK.EQ(Bike_Data[[#This Row],[Product Name Count]],Bike_Data[Product Name Count])</f>
        <v>2500</v>
      </c>
      <c r="M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28" t="s">
        <v>70</v>
      </c>
      <c r="O2728" t="s">
        <v>1861</v>
      </c>
      <c r="P2728">
        <v>2</v>
      </c>
      <c r="Q2728">
        <v>416.99</v>
      </c>
      <c r="R2728">
        <v>0.05</v>
      </c>
      <c r="S2728" t="s">
        <v>47</v>
      </c>
      <c r="T2728">
        <v>29</v>
      </c>
      <c r="U2728" t="s">
        <v>44</v>
      </c>
      <c r="V2728" t="s">
        <v>48</v>
      </c>
      <c r="W2728" t="s">
        <v>49</v>
      </c>
      <c r="X2728" t="s">
        <v>50</v>
      </c>
    </row>
    <row r="2729" spans="1:24" hidden="1" x14ac:dyDescent="0.25">
      <c r="A2729">
        <v>1353</v>
      </c>
      <c r="B2729" t="s">
        <v>3762</v>
      </c>
      <c r="C2729" t="s">
        <v>3759</v>
      </c>
      <c r="D2729">
        <v>4</v>
      </c>
      <c r="E2729" t="s">
        <v>23</v>
      </c>
      <c r="F2729" t="s">
        <v>3784</v>
      </c>
      <c r="G2729" t="s">
        <v>44</v>
      </c>
      <c r="H2729" t="s">
        <v>921</v>
      </c>
      <c r="I2729" t="s">
        <v>3785</v>
      </c>
      <c r="J2729" t="s">
        <v>2220</v>
      </c>
      <c r="K2729">
        <f>COUNTIFS(Bike_Data[Product Name],Bike_Data[[#This Row],[Product Name]])</f>
        <v>15</v>
      </c>
      <c r="L2729">
        <f>_xlfn.RANK.EQ(Bike_Data[[#This Row],[Product Name Count]],Bike_Data[Product Name Count])</f>
        <v>4033</v>
      </c>
      <c r="M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29" t="s">
        <v>87</v>
      </c>
      <c r="O2729" t="s">
        <v>40</v>
      </c>
      <c r="P2729">
        <v>2</v>
      </c>
      <c r="Q2729">
        <v>149.99</v>
      </c>
      <c r="R2729">
        <v>0.05</v>
      </c>
      <c r="S2729" t="s">
        <v>47</v>
      </c>
      <c r="T2729">
        <v>24</v>
      </c>
      <c r="U2729" t="s">
        <v>44</v>
      </c>
      <c r="V2729" t="s">
        <v>48</v>
      </c>
      <c r="W2729" t="s">
        <v>49</v>
      </c>
      <c r="X2729" t="s">
        <v>50</v>
      </c>
    </row>
    <row r="2730" spans="1:24" hidden="1" x14ac:dyDescent="0.25">
      <c r="A2730">
        <v>1353</v>
      </c>
      <c r="B2730" t="s">
        <v>3762</v>
      </c>
      <c r="C2730" t="s">
        <v>3759</v>
      </c>
      <c r="D2730">
        <v>4</v>
      </c>
      <c r="E2730" t="s">
        <v>23</v>
      </c>
      <c r="F2730" t="s">
        <v>3784</v>
      </c>
      <c r="G2730" t="s">
        <v>44</v>
      </c>
      <c r="H2730" t="s">
        <v>921</v>
      </c>
      <c r="I2730" t="s">
        <v>3785</v>
      </c>
      <c r="J2730" t="s">
        <v>3693</v>
      </c>
      <c r="K2730">
        <f>COUNTIFS(Bike_Data[Product Name],Bike_Data[[#This Row],[Product Name]])</f>
        <v>10</v>
      </c>
      <c r="L2730">
        <f>_xlfn.RANK.EQ(Bike_Data[[#This Row],[Product Name Count]],Bike_Data[Product Name Count])</f>
        <v>4142</v>
      </c>
      <c r="M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0" t="s">
        <v>70</v>
      </c>
      <c r="O2730" t="s">
        <v>37</v>
      </c>
      <c r="P2730">
        <v>1</v>
      </c>
      <c r="Q2730">
        <v>799.99</v>
      </c>
      <c r="R2730">
        <v>0.2</v>
      </c>
      <c r="S2730" t="s">
        <v>47</v>
      </c>
      <c r="T2730">
        <v>13</v>
      </c>
      <c r="U2730" t="s">
        <v>44</v>
      </c>
      <c r="V2730" t="s">
        <v>48</v>
      </c>
      <c r="W2730" t="s">
        <v>49</v>
      </c>
      <c r="X2730" t="s">
        <v>50</v>
      </c>
    </row>
    <row r="2731" spans="1:24" hidden="1" x14ac:dyDescent="0.25">
      <c r="A2731">
        <v>1353</v>
      </c>
      <c r="B2731" t="s">
        <v>3762</v>
      </c>
      <c r="C2731" t="s">
        <v>3759</v>
      </c>
      <c r="D2731">
        <v>4</v>
      </c>
      <c r="E2731" t="s">
        <v>23</v>
      </c>
      <c r="F2731" t="s">
        <v>3784</v>
      </c>
      <c r="G2731" t="s">
        <v>44</v>
      </c>
      <c r="H2731" t="s">
        <v>921</v>
      </c>
      <c r="I2731" t="s">
        <v>3785</v>
      </c>
      <c r="J2731" t="s">
        <v>3786</v>
      </c>
      <c r="K2731">
        <f>COUNTIFS(Bike_Data[Product Name],Bike_Data[[#This Row],[Product Name]])</f>
        <v>2</v>
      </c>
      <c r="L2731">
        <f>_xlfn.RANK.EQ(Bike_Data[[#This Row],[Product Name Count]],Bike_Data[Product Name Count])</f>
        <v>4621</v>
      </c>
      <c r="M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1" t="s">
        <v>36</v>
      </c>
      <c r="O2731" t="s">
        <v>37</v>
      </c>
      <c r="P2731">
        <v>1</v>
      </c>
      <c r="Q2731">
        <v>639.99</v>
      </c>
      <c r="R2731">
        <v>7.0000000000000007E-2</v>
      </c>
      <c r="S2731" t="s">
        <v>47</v>
      </c>
      <c r="T2731">
        <v>25</v>
      </c>
      <c r="U2731" t="s">
        <v>44</v>
      </c>
      <c r="V2731" t="s">
        <v>48</v>
      </c>
      <c r="W2731" t="s">
        <v>49</v>
      </c>
      <c r="X2731" t="s">
        <v>50</v>
      </c>
    </row>
    <row r="2732" spans="1:24" hidden="1" x14ac:dyDescent="0.25">
      <c r="A2732">
        <v>1355</v>
      </c>
      <c r="B2732" t="s">
        <v>3776</v>
      </c>
      <c r="C2732" t="s">
        <v>3791</v>
      </c>
      <c r="D2732">
        <v>4</v>
      </c>
      <c r="E2732" t="s">
        <v>23</v>
      </c>
      <c r="F2732" t="s">
        <v>3792</v>
      </c>
      <c r="G2732" t="s">
        <v>44</v>
      </c>
      <c r="H2732" t="s">
        <v>409</v>
      </c>
      <c r="I2732" t="s">
        <v>3793</v>
      </c>
      <c r="J2732" t="s">
        <v>3692</v>
      </c>
      <c r="K2732">
        <f>COUNTIFS(Bike_Data[Product Name],Bike_Data[[#This Row],[Product Name]])</f>
        <v>6</v>
      </c>
      <c r="L2732">
        <f>_xlfn.RANK.EQ(Bike_Data[[#This Row],[Product Name Count]],Bike_Data[Product Name Count])</f>
        <v>4193</v>
      </c>
      <c r="M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2" t="s">
        <v>36</v>
      </c>
      <c r="O2732" t="s">
        <v>37</v>
      </c>
      <c r="P2732">
        <v>1</v>
      </c>
      <c r="Q2732">
        <v>2599.9899999999998</v>
      </c>
      <c r="R2732">
        <v>7.0000000000000007E-2</v>
      </c>
      <c r="S2732" t="s">
        <v>47</v>
      </c>
      <c r="T2732">
        <v>29</v>
      </c>
      <c r="U2732" t="s">
        <v>44</v>
      </c>
      <c r="V2732" t="s">
        <v>48</v>
      </c>
      <c r="W2732" t="s">
        <v>49</v>
      </c>
      <c r="X2732" t="s">
        <v>55</v>
      </c>
    </row>
    <row r="2733" spans="1:24" hidden="1" x14ac:dyDescent="0.25">
      <c r="A2733">
        <v>1355</v>
      </c>
      <c r="B2733" t="s">
        <v>3776</v>
      </c>
      <c r="C2733" t="s">
        <v>3791</v>
      </c>
      <c r="D2733">
        <v>4</v>
      </c>
      <c r="E2733" t="s">
        <v>23</v>
      </c>
      <c r="F2733" t="s">
        <v>3792</v>
      </c>
      <c r="G2733" t="s">
        <v>44</v>
      </c>
      <c r="H2733" t="s">
        <v>409</v>
      </c>
      <c r="I2733" t="s">
        <v>3793</v>
      </c>
      <c r="J2733" t="s">
        <v>3780</v>
      </c>
      <c r="K2733">
        <f>COUNTIFS(Bike_Data[Product Name],Bike_Data[[#This Row],[Product Name]])</f>
        <v>5</v>
      </c>
      <c r="L2733">
        <f>_xlfn.RANK.EQ(Bike_Data[[#This Row],[Product Name Count]],Bike_Data[Product Name Count])</f>
        <v>4271</v>
      </c>
      <c r="M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3" t="s">
        <v>87</v>
      </c>
      <c r="O2733" t="s">
        <v>37</v>
      </c>
      <c r="P2733">
        <v>1</v>
      </c>
      <c r="Q2733">
        <v>279.99</v>
      </c>
      <c r="R2733">
        <v>0.1</v>
      </c>
      <c r="S2733" t="s">
        <v>47</v>
      </c>
      <c r="T2733">
        <v>7</v>
      </c>
      <c r="U2733" t="s">
        <v>44</v>
      </c>
      <c r="V2733" t="s">
        <v>48</v>
      </c>
      <c r="W2733" t="s">
        <v>49</v>
      </c>
      <c r="X2733" t="s">
        <v>55</v>
      </c>
    </row>
    <row r="2734" spans="1:24" hidden="1" x14ac:dyDescent="0.25">
      <c r="A2734">
        <v>1355</v>
      </c>
      <c r="B2734" t="s">
        <v>3776</v>
      </c>
      <c r="C2734" t="s">
        <v>3791</v>
      </c>
      <c r="D2734">
        <v>4</v>
      </c>
      <c r="E2734" t="s">
        <v>23</v>
      </c>
      <c r="F2734" t="s">
        <v>3792</v>
      </c>
      <c r="G2734" t="s">
        <v>44</v>
      </c>
      <c r="H2734" t="s">
        <v>409</v>
      </c>
      <c r="I2734" t="s">
        <v>3793</v>
      </c>
      <c r="J2734" t="s">
        <v>3794</v>
      </c>
      <c r="K2734">
        <f>COUNTIFS(Bike_Data[Product Name],Bike_Data[[#This Row],[Product Name]])</f>
        <v>3</v>
      </c>
      <c r="L2734">
        <f>_xlfn.RANK.EQ(Bike_Data[[#This Row],[Product Name Count]],Bike_Data[Product Name Count])</f>
        <v>4504</v>
      </c>
      <c r="M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4" t="s">
        <v>1867</v>
      </c>
      <c r="O2734" t="s">
        <v>40</v>
      </c>
      <c r="P2734">
        <v>1</v>
      </c>
      <c r="Q2734">
        <v>7499.99</v>
      </c>
      <c r="R2734">
        <v>0.2</v>
      </c>
      <c r="S2734" t="s">
        <v>47</v>
      </c>
      <c r="T2734">
        <v>22</v>
      </c>
      <c r="U2734" t="s">
        <v>44</v>
      </c>
      <c r="V2734" t="s">
        <v>48</v>
      </c>
      <c r="W2734" t="s">
        <v>49</v>
      </c>
      <c r="X2734" t="s">
        <v>55</v>
      </c>
    </row>
    <row r="2735" spans="1:24" hidden="1" x14ac:dyDescent="0.25">
      <c r="A2735">
        <v>1355</v>
      </c>
      <c r="B2735" t="s">
        <v>3776</v>
      </c>
      <c r="C2735" t="s">
        <v>3791</v>
      </c>
      <c r="D2735">
        <v>4</v>
      </c>
      <c r="E2735" t="s">
        <v>23</v>
      </c>
      <c r="F2735" t="s">
        <v>3792</v>
      </c>
      <c r="G2735" t="s">
        <v>44</v>
      </c>
      <c r="H2735" t="s">
        <v>409</v>
      </c>
      <c r="I2735" t="s">
        <v>3793</v>
      </c>
      <c r="J2735" t="s">
        <v>3795</v>
      </c>
      <c r="K2735">
        <f>COUNTIFS(Bike_Data[Product Name],Bike_Data[[#This Row],[Product Name]])</f>
        <v>3</v>
      </c>
      <c r="L2735">
        <f>_xlfn.RANK.EQ(Bike_Data[[#This Row],[Product Name Count]],Bike_Data[Product Name Count])</f>
        <v>4504</v>
      </c>
      <c r="M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5" t="s">
        <v>70</v>
      </c>
      <c r="O2735" t="s">
        <v>37</v>
      </c>
      <c r="P2735">
        <v>2</v>
      </c>
      <c r="Q2735">
        <v>449.99</v>
      </c>
      <c r="R2735">
        <v>0.1</v>
      </c>
      <c r="S2735" t="s">
        <v>47</v>
      </c>
      <c r="T2735">
        <v>24</v>
      </c>
      <c r="U2735" t="s">
        <v>44</v>
      </c>
      <c r="V2735" t="s">
        <v>48</v>
      </c>
      <c r="W2735" t="s">
        <v>49</v>
      </c>
      <c r="X2735" t="s">
        <v>55</v>
      </c>
    </row>
    <row r="2736" spans="1:24" hidden="1" x14ac:dyDescent="0.25">
      <c r="A2736">
        <v>1356</v>
      </c>
      <c r="B2736" t="s">
        <v>3776</v>
      </c>
      <c r="C2736" t="s">
        <v>3796</v>
      </c>
      <c r="D2736">
        <v>4</v>
      </c>
      <c r="E2736" t="s">
        <v>23</v>
      </c>
      <c r="F2736" t="s">
        <v>3797</v>
      </c>
      <c r="G2736" t="s">
        <v>44</v>
      </c>
      <c r="H2736" t="s">
        <v>2000</v>
      </c>
      <c r="I2736" t="s">
        <v>3798</v>
      </c>
      <c r="J2736" t="s">
        <v>3800</v>
      </c>
      <c r="K2736">
        <f>COUNTIFS(Bike_Data[Product Name],Bike_Data[[#This Row],[Product Name]])</f>
        <v>8</v>
      </c>
      <c r="L2736">
        <f>_xlfn.RANK.EQ(Bike_Data[[#This Row],[Product Name Count]],Bike_Data[Product Name Count])</f>
        <v>4171</v>
      </c>
      <c r="M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6" t="s">
        <v>77</v>
      </c>
      <c r="O2736" t="s">
        <v>37</v>
      </c>
      <c r="P2736">
        <v>2</v>
      </c>
      <c r="Q2736">
        <v>2999.99</v>
      </c>
      <c r="R2736">
        <v>0.1</v>
      </c>
      <c r="S2736" t="s">
        <v>47</v>
      </c>
      <c r="T2736">
        <v>13</v>
      </c>
      <c r="U2736" t="s">
        <v>44</v>
      </c>
      <c r="V2736" t="s">
        <v>48</v>
      </c>
      <c r="W2736" t="s">
        <v>49</v>
      </c>
      <c r="X2736" t="s">
        <v>50</v>
      </c>
    </row>
    <row r="2737" spans="1:24" hidden="1" x14ac:dyDescent="0.25">
      <c r="A2737">
        <v>1356</v>
      </c>
      <c r="B2737" t="s">
        <v>3776</v>
      </c>
      <c r="C2737" t="s">
        <v>3796</v>
      </c>
      <c r="D2737">
        <v>4</v>
      </c>
      <c r="E2737" t="s">
        <v>23</v>
      </c>
      <c r="F2737" t="s">
        <v>3797</v>
      </c>
      <c r="G2737" t="s">
        <v>44</v>
      </c>
      <c r="H2737" t="s">
        <v>2000</v>
      </c>
      <c r="I2737" t="s">
        <v>3798</v>
      </c>
      <c r="J2737" t="s">
        <v>3799</v>
      </c>
      <c r="K2737">
        <f>COUNTIFS(Bike_Data[Product Name],Bike_Data[[#This Row],[Product Name]])</f>
        <v>3</v>
      </c>
      <c r="L2737">
        <f>_xlfn.RANK.EQ(Bike_Data[[#This Row],[Product Name Count]],Bike_Data[Product Name Count])</f>
        <v>4504</v>
      </c>
      <c r="M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7" t="s">
        <v>87</v>
      </c>
      <c r="O2737" t="s">
        <v>40</v>
      </c>
      <c r="P2737">
        <v>2</v>
      </c>
      <c r="Q2737">
        <v>319.99</v>
      </c>
      <c r="R2737">
        <v>0.1</v>
      </c>
      <c r="S2737" t="s">
        <v>47</v>
      </c>
      <c r="T2737">
        <v>9</v>
      </c>
      <c r="U2737" t="s">
        <v>44</v>
      </c>
      <c r="V2737" t="s">
        <v>48</v>
      </c>
      <c r="W2737" t="s">
        <v>49</v>
      </c>
      <c r="X2737" t="s">
        <v>50</v>
      </c>
    </row>
    <row r="2738" spans="1:24" hidden="1" x14ac:dyDescent="0.25">
      <c r="A2738">
        <v>1356</v>
      </c>
      <c r="B2738" t="s">
        <v>3776</v>
      </c>
      <c r="C2738" t="s">
        <v>3796</v>
      </c>
      <c r="D2738">
        <v>4</v>
      </c>
      <c r="E2738" t="s">
        <v>23</v>
      </c>
      <c r="F2738" t="s">
        <v>3797</v>
      </c>
      <c r="G2738" t="s">
        <v>44</v>
      </c>
      <c r="H2738" t="s">
        <v>2000</v>
      </c>
      <c r="I2738" t="s">
        <v>3798</v>
      </c>
      <c r="J2738" t="s">
        <v>3773</v>
      </c>
      <c r="K2738">
        <f>COUNTIFS(Bike_Data[Product Name],Bike_Data[[#This Row],[Product Name]])</f>
        <v>3</v>
      </c>
      <c r="L2738">
        <f>_xlfn.RANK.EQ(Bike_Data[[#This Row],[Product Name Count]],Bike_Data[Product Name Count])</f>
        <v>4504</v>
      </c>
      <c r="M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38" t="s">
        <v>77</v>
      </c>
      <c r="O2738" t="s">
        <v>37</v>
      </c>
      <c r="P2738">
        <v>1</v>
      </c>
      <c r="Q2738">
        <v>2599.9899999999998</v>
      </c>
      <c r="R2738">
        <v>0.05</v>
      </c>
      <c r="S2738" t="s">
        <v>47</v>
      </c>
      <c r="T2738">
        <v>0</v>
      </c>
      <c r="U2738" t="s">
        <v>44</v>
      </c>
      <c r="V2738" t="s">
        <v>48</v>
      </c>
      <c r="W2738" t="s">
        <v>49</v>
      </c>
      <c r="X2738" t="s">
        <v>50</v>
      </c>
    </row>
    <row r="2739" spans="1:24" hidden="1" x14ac:dyDescent="0.25">
      <c r="A2739">
        <v>1357</v>
      </c>
      <c r="B2739" t="s">
        <v>3791</v>
      </c>
      <c r="C2739" t="s">
        <v>3787</v>
      </c>
      <c r="D2739">
        <v>4</v>
      </c>
      <c r="E2739" t="s">
        <v>23</v>
      </c>
      <c r="F2739" t="s">
        <v>3801</v>
      </c>
      <c r="G2739" t="s">
        <v>44</v>
      </c>
      <c r="H2739" t="s">
        <v>323</v>
      </c>
      <c r="I2739" t="s">
        <v>3802</v>
      </c>
      <c r="J2739" t="s">
        <v>2045</v>
      </c>
      <c r="K2739">
        <f>COUNTIFS(Bike_Data[Product Name],Bike_Data[[#This Row],[Product Name]])</f>
        <v>24</v>
      </c>
      <c r="L2739">
        <f>_xlfn.RANK.EQ(Bike_Data[[#This Row],[Product Name Count]],Bike_Data[Product Name Count])</f>
        <v>3069</v>
      </c>
      <c r="M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39" t="s">
        <v>77</v>
      </c>
      <c r="O2739" t="s">
        <v>1861</v>
      </c>
      <c r="P2739">
        <v>1</v>
      </c>
      <c r="Q2739">
        <v>1559.99</v>
      </c>
      <c r="R2739">
        <v>0.2</v>
      </c>
      <c r="S2739" t="s">
        <v>47</v>
      </c>
      <c r="T2739">
        <v>1</v>
      </c>
      <c r="U2739" t="s">
        <v>44</v>
      </c>
      <c r="V2739" t="s">
        <v>48</v>
      </c>
      <c r="W2739" t="s">
        <v>49</v>
      </c>
      <c r="X2739" t="s">
        <v>50</v>
      </c>
    </row>
    <row r="2740" spans="1:24" hidden="1" x14ac:dyDescent="0.25">
      <c r="A2740">
        <v>1357</v>
      </c>
      <c r="B2740" t="s">
        <v>3791</v>
      </c>
      <c r="C2740" t="s">
        <v>3787</v>
      </c>
      <c r="D2740">
        <v>4</v>
      </c>
      <c r="E2740" t="s">
        <v>23</v>
      </c>
      <c r="F2740" t="s">
        <v>3801</v>
      </c>
      <c r="G2740" t="s">
        <v>44</v>
      </c>
      <c r="H2740" t="s">
        <v>323</v>
      </c>
      <c r="I2740" t="s">
        <v>3802</v>
      </c>
      <c r="J2740" t="s">
        <v>3690</v>
      </c>
      <c r="K2740">
        <f>COUNTIFS(Bike_Data[Product Name],Bike_Data[[#This Row],[Product Name]])</f>
        <v>4</v>
      </c>
      <c r="L2740">
        <f>_xlfn.RANK.EQ(Bike_Data[[#This Row],[Product Name Count]],Bike_Data[Product Name Count])</f>
        <v>4356</v>
      </c>
      <c r="M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0" t="s">
        <v>1867</v>
      </c>
      <c r="O2740" t="s">
        <v>40</v>
      </c>
      <c r="P2740">
        <v>2</v>
      </c>
      <c r="Q2740">
        <v>1799.99</v>
      </c>
      <c r="R2740">
        <v>0.2</v>
      </c>
      <c r="S2740" t="s">
        <v>47</v>
      </c>
      <c r="T2740">
        <v>23</v>
      </c>
      <c r="U2740" t="s">
        <v>44</v>
      </c>
      <c r="V2740" t="s">
        <v>48</v>
      </c>
      <c r="W2740" t="s">
        <v>49</v>
      </c>
      <c r="X2740" t="s">
        <v>50</v>
      </c>
    </row>
    <row r="2741" spans="1:24" hidden="1" x14ac:dyDescent="0.25">
      <c r="A2741">
        <v>1357</v>
      </c>
      <c r="B2741" t="s">
        <v>3791</v>
      </c>
      <c r="C2741" t="s">
        <v>3787</v>
      </c>
      <c r="D2741">
        <v>4</v>
      </c>
      <c r="E2741" t="s">
        <v>23</v>
      </c>
      <c r="F2741" t="s">
        <v>3801</v>
      </c>
      <c r="G2741" t="s">
        <v>44</v>
      </c>
      <c r="H2741" t="s">
        <v>323</v>
      </c>
      <c r="I2741" t="s">
        <v>3802</v>
      </c>
      <c r="J2741" t="s">
        <v>3803</v>
      </c>
      <c r="K2741">
        <f>COUNTIFS(Bike_Data[Product Name],Bike_Data[[#This Row],[Product Name]])</f>
        <v>4</v>
      </c>
      <c r="L2741">
        <f>_xlfn.RANK.EQ(Bike_Data[[#This Row],[Product Name Count]],Bike_Data[Product Name Count])</f>
        <v>4356</v>
      </c>
      <c r="M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1" t="s">
        <v>39</v>
      </c>
      <c r="O2741" t="s">
        <v>40</v>
      </c>
      <c r="P2741">
        <v>1</v>
      </c>
      <c r="Q2741">
        <v>919.99</v>
      </c>
      <c r="R2741">
        <v>0.2</v>
      </c>
      <c r="S2741" t="s">
        <v>47</v>
      </c>
      <c r="T2741">
        <v>17</v>
      </c>
      <c r="U2741" t="s">
        <v>44</v>
      </c>
      <c r="V2741" t="s">
        <v>48</v>
      </c>
      <c r="W2741" t="s">
        <v>49</v>
      </c>
      <c r="X2741" t="s">
        <v>50</v>
      </c>
    </row>
    <row r="2742" spans="1:24" hidden="1" x14ac:dyDescent="0.25">
      <c r="A2742">
        <v>1360</v>
      </c>
      <c r="B2742" t="s">
        <v>3796</v>
      </c>
      <c r="C2742" t="s">
        <v>3804</v>
      </c>
      <c r="D2742">
        <v>4</v>
      </c>
      <c r="E2742" t="s">
        <v>23</v>
      </c>
      <c r="F2742" t="s">
        <v>3809</v>
      </c>
      <c r="G2742" t="s">
        <v>44</v>
      </c>
      <c r="H2742" t="s">
        <v>163</v>
      </c>
      <c r="I2742" t="s">
        <v>3810</v>
      </c>
      <c r="J2742" t="s">
        <v>2075</v>
      </c>
      <c r="K2742">
        <f>COUNTIFS(Bike_Data[Product Name],Bike_Data[[#This Row],[Product Name]])</f>
        <v>13</v>
      </c>
      <c r="L2742">
        <f>_xlfn.RANK.EQ(Bike_Data[[#This Row],[Product Name Count]],Bike_Data[Product Name Count])</f>
        <v>4106</v>
      </c>
      <c r="M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2" t="s">
        <v>39</v>
      </c>
      <c r="O2742" t="s">
        <v>30</v>
      </c>
      <c r="P2742">
        <v>1</v>
      </c>
      <c r="Q2742">
        <v>1632.99</v>
      </c>
      <c r="R2742">
        <v>0.05</v>
      </c>
      <c r="S2742" t="s">
        <v>47</v>
      </c>
      <c r="T2742">
        <v>10</v>
      </c>
      <c r="U2742" t="s">
        <v>44</v>
      </c>
      <c r="V2742" t="s">
        <v>48</v>
      </c>
      <c r="W2742" t="s">
        <v>49</v>
      </c>
      <c r="X2742" t="s">
        <v>50</v>
      </c>
    </row>
    <row r="2743" spans="1:24" hidden="1" x14ac:dyDescent="0.25">
      <c r="A2743">
        <v>1361</v>
      </c>
      <c r="B2743" t="s">
        <v>3796</v>
      </c>
      <c r="C2743" t="s">
        <v>3811</v>
      </c>
      <c r="D2743">
        <v>4</v>
      </c>
      <c r="E2743" t="s">
        <v>23</v>
      </c>
      <c r="F2743" t="s">
        <v>3812</v>
      </c>
      <c r="G2743" t="s">
        <v>44</v>
      </c>
      <c r="H2743" t="s">
        <v>274</v>
      </c>
      <c r="I2743" t="s">
        <v>3813</v>
      </c>
      <c r="J2743" t="s">
        <v>3720</v>
      </c>
      <c r="K2743">
        <f>COUNTIFS(Bike_Data[Product Name],Bike_Data[[#This Row],[Product Name]])</f>
        <v>5</v>
      </c>
      <c r="L2743">
        <f>_xlfn.RANK.EQ(Bike_Data[[#This Row],[Product Name Count]],Bike_Data[Product Name Count])</f>
        <v>4271</v>
      </c>
      <c r="M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3" t="s">
        <v>1867</v>
      </c>
      <c r="O2743" t="s">
        <v>40</v>
      </c>
      <c r="P2743">
        <v>1</v>
      </c>
      <c r="Q2743">
        <v>4999.99</v>
      </c>
      <c r="R2743">
        <v>0.05</v>
      </c>
      <c r="S2743" t="s">
        <v>47</v>
      </c>
      <c r="T2743">
        <v>21</v>
      </c>
      <c r="U2743" t="s">
        <v>44</v>
      </c>
      <c r="V2743" t="s">
        <v>48</v>
      </c>
      <c r="W2743" t="s">
        <v>49</v>
      </c>
      <c r="X2743" t="s">
        <v>55</v>
      </c>
    </row>
    <row r="2744" spans="1:24" hidden="1" x14ac:dyDescent="0.25">
      <c r="A2744">
        <v>1361</v>
      </c>
      <c r="B2744" t="s">
        <v>3796</v>
      </c>
      <c r="C2744" t="s">
        <v>3811</v>
      </c>
      <c r="D2744">
        <v>4</v>
      </c>
      <c r="E2744" t="s">
        <v>23</v>
      </c>
      <c r="F2744" t="s">
        <v>3812</v>
      </c>
      <c r="G2744" t="s">
        <v>44</v>
      </c>
      <c r="H2744" t="s">
        <v>274</v>
      </c>
      <c r="I2744" t="s">
        <v>3813</v>
      </c>
      <c r="J2744" t="s">
        <v>3814</v>
      </c>
      <c r="K2744">
        <f>COUNTIFS(Bike_Data[Product Name],Bike_Data[[#This Row],[Product Name]])</f>
        <v>5</v>
      </c>
      <c r="L2744">
        <f>_xlfn.RANK.EQ(Bike_Data[[#This Row],[Product Name Count]],Bike_Data[Product Name Count])</f>
        <v>4271</v>
      </c>
      <c r="M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4" t="s">
        <v>70</v>
      </c>
      <c r="O2744" t="s">
        <v>37</v>
      </c>
      <c r="P2744">
        <v>2</v>
      </c>
      <c r="Q2744">
        <v>749.99</v>
      </c>
      <c r="R2744">
        <v>7.0000000000000007E-2</v>
      </c>
      <c r="S2744" t="s">
        <v>47</v>
      </c>
      <c r="T2744">
        <v>18</v>
      </c>
      <c r="U2744" t="s">
        <v>44</v>
      </c>
      <c r="V2744" t="s">
        <v>48</v>
      </c>
      <c r="W2744" t="s">
        <v>49</v>
      </c>
      <c r="X2744" t="s">
        <v>55</v>
      </c>
    </row>
    <row r="2745" spans="1:24" hidden="1" x14ac:dyDescent="0.25">
      <c r="A2745">
        <v>1361</v>
      </c>
      <c r="B2745" t="s">
        <v>3796</v>
      </c>
      <c r="C2745" t="s">
        <v>3811</v>
      </c>
      <c r="D2745">
        <v>4</v>
      </c>
      <c r="E2745" t="s">
        <v>23</v>
      </c>
      <c r="F2745" t="s">
        <v>3812</v>
      </c>
      <c r="G2745" t="s">
        <v>44</v>
      </c>
      <c r="H2745" t="s">
        <v>274</v>
      </c>
      <c r="I2745" t="s">
        <v>3813</v>
      </c>
      <c r="J2745" t="s">
        <v>3815</v>
      </c>
      <c r="K2745">
        <f>COUNTIFS(Bike_Data[Product Name],Bike_Data[[#This Row],[Product Name]])</f>
        <v>4</v>
      </c>
      <c r="L2745">
        <f>_xlfn.RANK.EQ(Bike_Data[[#This Row],[Product Name Count]],Bike_Data[Product Name Count])</f>
        <v>4356</v>
      </c>
      <c r="M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5" t="s">
        <v>1867</v>
      </c>
      <c r="O2745" t="s">
        <v>30</v>
      </c>
      <c r="P2745">
        <v>2</v>
      </c>
      <c r="Q2745">
        <v>1349</v>
      </c>
      <c r="R2745">
        <v>0.2</v>
      </c>
      <c r="S2745" t="s">
        <v>47</v>
      </c>
      <c r="T2745">
        <v>30</v>
      </c>
      <c r="U2745" t="s">
        <v>44</v>
      </c>
      <c r="V2745" t="s">
        <v>48</v>
      </c>
      <c r="W2745" t="s">
        <v>49</v>
      </c>
      <c r="X2745" t="s">
        <v>55</v>
      </c>
    </row>
    <row r="2746" spans="1:24" hidden="1" x14ac:dyDescent="0.25">
      <c r="A2746">
        <v>1362</v>
      </c>
      <c r="B2746" t="s">
        <v>3811</v>
      </c>
      <c r="C2746" t="s">
        <v>3816</v>
      </c>
      <c r="D2746">
        <v>4</v>
      </c>
      <c r="E2746" t="s">
        <v>23</v>
      </c>
      <c r="F2746" t="s">
        <v>3817</v>
      </c>
      <c r="G2746" t="s">
        <v>44</v>
      </c>
      <c r="H2746" t="s">
        <v>3818</v>
      </c>
      <c r="I2746" t="s">
        <v>3819</v>
      </c>
      <c r="J2746" t="s">
        <v>41</v>
      </c>
      <c r="K2746">
        <f>COUNTIFS(Bike_Data[Product Name],Bike_Data[[#This Row],[Product Name]])</f>
        <v>97</v>
      </c>
      <c r="L2746">
        <f>_xlfn.RANK.EQ(Bike_Data[[#This Row],[Product Name Count]],Bike_Data[Product Name Count])</f>
        <v>1262</v>
      </c>
      <c r="M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46" t="s">
        <v>39</v>
      </c>
      <c r="O2746" t="s">
        <v>40</v>
      </c>
      <c r="P2746">
        <v>2</v>
      </c>
      <c r="Q2746">
        <v>2899.99</v>
      </c>
      <c r="R2746">
        <v>0.2</v>
      </c>
      <c r="S2746" t="s">
        <v>47</v>
      </c>
      <c r="T2746">
        <v>2</v>
      </c>
      <c r="U2746" t="s">
        <v>44</v>
      </c>
      <c r="V2746" t="s">
        <v>48</v>
      </c>
      <c r="W2746" t="s">
        <v>49</v>
      </c>
      <c r="X2746" t="s">
        <v>50</v>
      </c>
    </row>
    <row r="2747" spans="1:24" hidden="1" x14ac:dyDescent="0.25">
      <c r="A2747">
        <v>1362</v>
      </c>
      <c r="B2747" t="s">
        <v>3811</v>
      </c>
      <c r="C2747" t="s">
        <v>3816</v>
      </c>
      <c r="D2747">
        <v>4</v>
      </c>
      <c r="E2747" t="s">
        <v>23</v>
      </c>
      <c r="F2747" t="s">
        <v>3817</v>
      </c>
      <c r="G2747" t="s">
        <v>44</v>
      </c>
      <c r="H2747" t="s">
        <v>3818</v>
      </c>
      <c r="I2747" t="s">
        <v>3819</v>
      </c>
      <c r="J2747" t="s">
        <v>2110</v>
      </c>
      <c r="K2747">
        <f>COUNTIFS(Bike_Data[Product Name],Bike_Data[[#This Row],[Product Name]])</f>
        <v>21</v>
      </c>
      <c r="L2747">
        <f>_xlfn.RANK.EQ(Bike_Data[[#This Row],[Product Name Count]],Bike_Data[Product Name Count])</f>
        <v>3437</v>
      </c>
      <c r="M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47" t="s">
        <v>39</v>
      </c>
      <c r="O2747" t="s">
        <v>30</v>
      </c>
      <c r="P2747">
        <v>2</v>
      </c>
      <c r="Q2747">
        <v>999.99</v>
      </c>
      <c r="R2747">
        <v>0.2</v>
      </c>
      <c r="S2747" t="s">
        <v>47</v>
      </c>
      <c r="T2747">
        <v>10</v>
      </c>
      <c r="U2747" t="s">
        <v>44</v>
      </c>
      <c r="V2747" t="s">
        <v>48</v>
      </c>
      <c r="W2747" t="s">
        <v>49</v>
      </c>
      <c r="X2747" t="s">
        <v>50</v>
      </c>
    </row>
    <row r="2748" spans="1:24" hidden="1" x14ac:dyDescent="0.25">
      <c r="A2748">
        <v>1362</v>
      </c>
      <c r="B2748" t="s">
        <v>3811</v>
      </c>
      <c r="C2748" t="s">
        <v>3816</v>
      </c>
      <c r="D2748">
        <v>4</v>
      </c>
      <c r="E2748" t="s">
        <v>23</v>
      </c>
      <c r="F2748" t="s">
        <v>3817</v>
      </c>
      <c r="G2748" t="s">
        <v>44</v>
      </c>
      <c r="H2748" t="s">
        <v>3818</v>
      </c>
      <c r="I2748" t="s">
        <v>3819</v>
      </c>
      <c r="J2748" t="s">
        <v>3820</v>
      </c>
      <c r="K2748">
        <f>COUNTIFS(Bike_Data[Product Name],Bike_Data[[#This Row],[Product Name]])</f>
        <v>5</v>
      </c>
      <c r="L2748">
        <f>_xlfn.RANK.EQ(Bike_Data[[#This Row],[Product Name Count]],Bike_Data[Product Name Count])</f>
        <v>4271</v>
      </c>
      <c r="M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48" t="s">
        <v>77</v>
      </c>
      <c r="O2748" t="s">
        <v>40</v>
      </c>
      <c r="P2748">
        <v>2</v>
      </c>
      <c r="Q2748">
        <v>3599.99</v>
      </c>
      <c r="R2748">
        <v>7.0000000000000007E-2</v>
      </c>
      <c r="S2748" t="s">
        <v>47</v>
      </c>
      <c r="T2748">
        <v>25</v>
      </c>
      <c r="U2748" t="s">
        <v>44</v>
      </c>
      <c r="V2748" t="s">
        <v>48</v>
      </c>
      <c r="W2748" t="s">
        <v>49</v>
      </c>
      <c r="X2748" t="s">
        <v>50</v>
      </c>
    </row>
    <row r="2749" spans="1:24" hidden="1" x14ac:dyDescent="0.25">
      <c r="A2749">
        <v>1363</v>
      </c>
      <c r="B2749" t="s">
        <v>3804</v>
      </c>
      <c r="C2749" t="s">
        <v>3816</v>
      </c>
      <c r="D2749">
        <v>4</v>
      </c>
      <c r="E2749" t="s">
        <v>23</v>
      </c>
      <c r="F2749" t="s">
        <v>3821</v>
      </c>
      <c r="G2749" t="s">
        <v>44</v>
      </c>
      <c r="H2749" t="s">
        <v>1092</v>
      </c>
      <c r="I2749" t="s">
        <v>3822</v>
      </c>
      <c r="J2749" t="s">
        <v>2016</v>
      </c>
      <c r="K2749">
        <f>COUNTIFS(Bike_Data[Product Name],Bike_Data[[#This Row],[Product Name]])</f>
        <v>24</v>
      </c>
      <c r="L2749">
        <f>_xlfn.RANK.EQ(Bike_Data[[#This Row],[Product Name Count]],Bike_Data[Product Name Count])</f>
        <v>3069</v>
      </c>
      <c r="M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49" t="s">
        <v>36</v>
      </c>
      <c r="O2749" t="s">
        <v>1861</v>
      </c>
      <c r="P2749">
        <v>2</v>
      </c>
      <c r="Q2749">
        <v>250.99</v>
      </c>
      <c r="R2749">
        <v>0.1</v>
      </c>
      <c r="S2749" t="s">
        <v>47</v>
      </c>
      <c r="T2749">
        <v>22</v>
      </c>
      <c r="U2749" t="s">
        <v>44</v>
      </c>
      <c r="V2749" t="s">
        <v>48</v>
      </c>
      <c r="W2749" t="s">
        <v>49</v>
      </c>
      <c r="X2749" t="s">
        <v>50</v>
      </c>
    </row>
    <row r="2750" spans="1:24" hidden="1" x14ac:dyDescent="0.25">
      <c r="A2750">
        <v>1364</v>
      </c>
      <c r="B2750" t="s">
        <v>3816</v>
      </c>
      <c r="C2750" t="s">
        <v>3823</v>
      </c>
      <c r="D2750">
        <v>4</v>
      </c>
      <c r="E2750" t="s">
        <v>23</v>
      </c>
      <c r="F2750" t="s">
        <v>3824</v>
      </c>
      <c r="G2750" t="s">
        <v>44</v>
      </c>
      <c r="H2750" t="s">
        <v>525</v>
      </c>
      <c r="I2750" t="s">
        <v>3825</v>
      </c>
      <c r="J2750" t="s">
        <v>1914</v>
      </c>
      <c r="K2750">
        <f>COUNTIFS(Bike_Data[Product Name],Bike_Data[[#This Row],[Product Name]])</f>
        <v>27</v>
      </c>
      <c r="L2750">
        <f>_xlfn.RANK.EQ(Bike_Data[[#This Row],[Product Name Count]],Bike_Data[Product Name Count])</f>
        <v>2735</v>
      </c>
      <c r="M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50" t="s">
        <v>36</v>
      </c>
      <c r="O2750" t="s">
        <v>1861</v>
      </c>
      <c r="P2750">
        <v>1</v>
      </c>
      <c r="Q2750">
        <v>647.99</v>
      </c>
      <c r="R2750">
        <v>7.0000000000000007E-2</v>
      </c>
      <c r="S2750" t="s">
        <v>47</v>
      </c>
      <c r="T2750">
        <v>4</v>
      </c>
      <c r="U2750" t="s">
        <v>44</v>
      </c>
      <c r="V2750" t="s">
        <v>48</v>
      </c>
      <c r="W2750" t="s">
        <v>49</v>
      </c>
      <c r="X2750" t="s">
        <v>50</v>
      </c>
    </row>
    <row r="2751" spans="1:24" hidden="1" x14ac:dyDescent="0.25">
      <c r="A2751">
        <v>1364</v>
      </c>
      <c r="B2751" t="s">
        <v>3816</v>
      </c>
      <c r="C2751" t="s">
        <v>3823</v>
      </c>
      <c r="D2751">
        <v>4</v>
      </c>
      <c r="E2751" t="s">
        <v>23</v>
      </c>
      <c r="F2751" t="s">
        <v>3824</v>
      </c>
      <c r="G2751" t="s">
        <v>44</v>
      </c>
      <c r="H2751" t="s">
        <v>525</v>
      </c>
      <c r="I2751" t="s">
        <v>3825</v>
      </c>
      <c r="J2751" t="s">
        <v>1936</v>
      </c>
      <c r="K2751">
        <f>COUNTIFS(Bike_Data[Product Name],Bike_Data[[#This Row],[Product Name]])</f>
        <v>16</v>
      </c>
      <c r="L2751">
        <f>_xlfn.RANK.EQ(Bike_Data[[#This Row],[Product Name Count]],Bike_Data[Product Name Count])</f>
        <v>3937</v>
      </c>
      <c r="M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1" t="s">
        <v>70</v>
      </c>
      <c r="O2751" t="s">
        <v>1861</v>
      </c>
      <c r="P2751">
        <v>1</v>
      </c>
      <c r="Q2751">
        <v>470.99</v>
      </c>
      <c r="R2751">
        <v>7.0000000000000007E-2</v>
      </c>
      <c r="S2751" t="s">
        <v>47</v>
      </c>
      <c r="T2751">
        <v>7</v>
      </c>
      <c r="U2751" t="s">
        <v>44</v>
      </c>
      <c r="V2751" t="s">
        <v>48</v>
      </c>
      <c r="W2751" t="s">
        <v>49</v>
      </c>
      <c r="X2751" t="s">
        <v>50</v>
      </c>
    </row>
    <row r="2752" spans="1:24" hidden="1" x14ac:dyDescent="0.25">
      <c r="A2752">
        <v>1364</v>
      </c>
      <c r="B2752" t="s">
        <v>3816</v>
      </c>
      <c r="C2752" t="s">
        <v>3823</v>
      </c>
      <c r="D2752">
        <v>4</v>
      </c>
      <c r="E2752" t="s">
        <v>23</v>
      </c>
      <c r="F2752" t="s">
        <v>3824</v>
      </c>
      <c r="G2752" t="s">
        <v>44</v>
      </c>
      <c r="H2752" t="s">
        <v>525</v>
      </c>
      <c r="I2752" t="s">
        <v>3825</v>
      </c>
      <c r="J2752" t="s">
        <v>3827</v>
      </c>
      <c r="K2752">
        <f>COUNTIFS(Bike_Data[Product Name],Bike_Data[[#This Row],[Product Name]])</f>
        <v>3</v>
      </c>
      <c r="L2752">
        <f>_xlfn.RANK.EQ(Bike_Data[[#This Row],[Product Name Count]],Bike_Data[Product Name Count])</f>
        <v>4504</v>
      </c>
      <c r="M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2" t="s">
        <v>1867</v>
      </c>
      <c r="O2752" t="s">
        <v>40</v>
      </c>
      <c r="P2752">
        <v>2</v>
      </c>
      <c r="Q2752">
        <v>11999.99</v>
      </c>
      <c r="R2752">
        <v>0.1</v>
      </c>
      <c r="S2752" t="s">
        <v>47</v>
      </c>
      <c r="T2752">
        <v>21</v>
      </c>
      <c r="U2752" t="s">
        <v>44</v>
      </c>
      <c r="V2752" t="s">
        <v>48</v>
      </c>
      <c r="W2752" t="s">
        <v>49</v>
      </c>
      <c r="X2752" t="s">
        <v>50</v>
      </c>
    </row>
    <row r="2753" spans="1:24" hidden="1" x14ac:dyDescent="0.25">
      <c r="A2753">
        <v>1364</v>
      </c>
      <c r="B2753" t="s">
        <v>3816</v>
      </c>
      <c r="C2753" t="s">
        <v>3823</v>
      </c>
      <c r="D2753">
        <v>4</v>
      </c>
      <c r="E2753" t="s">
        <v>23</v>
      </c>
      <c r="F2753" t="s">
        <v>3824</v>
      </c>
      <c r="G2753" t="s">
        <v>44</v>
      </c>
      <c r="H2753" t="s">
        <v>525</v>
      </c>
      <c r="I2753" t="s">
        <v>3825</v>
      </c>
      <c r="J2753" t="s">
        <v>3826</v>
      </c>
      <c r="K2753">
        <f>COUNTIFS(Bike_Data[Product Name],Bike_Data[[#This Row],[Product Name]])</f>
        <v>2</v>
      </c>
      <c r="L2753">
        <f>_xlfn.RANK.EQ(Bike_Data[[#This Row],[Product Name Count]],Bike_Data[Product Name Count])</f>
        <v>4621</v>
      </c>
      <c r="M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3" t="s">
        <v>1867</v>
      </c>
      <c r="O2753" t="s">
        <v>40</v>
      </c>
      <c r="P2753">
        <v>1</v>
      </c>
      <c r="Q2753">
        <v>2499.9899999999998</v>
      </c>
      <c r="R2753">
        <v>0.1</v>
      </c>
      <c r="S2753" t="s">
        <v>47</v>
      </c>
      <c r="T2753">
        <v>21</v>
      </c>
      <c r="U2753" t="s">
        <v>44</v>
      </c>
      <c r="V2753" t="s">
        <v>48</v>
      </c>
      <c r="W2753" t="s">
        <v>49</v>
      </c>
      <c r="X2753" t="s">
        <v>50</v>
      </c>
    </row>
    <row r="2754" spans="1:24" hidden="1" x14ac:dyDescent="0.25">
      <c r="A2754">
        <v>1365</v>
      </c>
      <c r="B2754" t="s">
        <v>3816</v>
      </c>
      <c r="C2754" t="s">
        <v>3828</v>
      </c>
      <c r="D2754">
        <v>4</v>
      </c>
      <c r="E2754" t="s">
        <v>23</v>
      </c>
      <c r="F2754" t="s">
        <v>3829</v>
      </c>
      <c r="G2754" t="s">
        <v>44</v>
      </c>
      <c r="H2754" t="s">
        <v>66</v>
      </c>
      <c r="I2754" t="s">
        <v>3830</v>
      </c>
      <c r="J2754" t="s">
        <v>1984</v>
      </c>
      <c r="K2754">
        <f>COUNTIFS(Bike_Data[Product Name],Bike_Data[[#This Row],[Product Name]])</f>
        <v>26</v>
      </c>
      <c r="L2754">
        <f>_xlfn.RANK.EQ(Bike_Data[[#This Row],[Product Name Count]],Bike_Data[Product Name Count])</f>
        <v>2762</v>
      </c>
      <c r="M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54" t="s">
        <v>1867</v>
      </c>
      <c r="O2754" t="s">
        <v>40</v>
      </c>
      <c r="P2754">
        <v>1</v>
      </c>
      <c r="Q2754">
        <v>4999.99</v>
      </c>
      <c r="R2754">
        <v>7.0000000000000007E-2</v>
      </c>
      <c r="S2754" t="s">
        <v>47</v>
      </c>
      <c r="T2754">
        <v>15</v>
      </c>
      <c r="U2754" t="s">
        <v>44</v>
      </c>
      <c r="V2754" t="s">
        <v>48</v>
      </c>
      <c r="W2754" t="s">
        <v>49</v>
      </c>
      <c r="X2754" t="s">
        <v>55</v>
      </c>
    </row>
    <row r="2755" spans="1:24" hidden="1" x14ac:dyDescent="0.25">
      <c r="A2755">
        <v>1365</v>
      </c>
      <c r="B2755" t="s">
        <v>3816</v>
      </c>
      <c r="C2755" t="s">
        <v>3828</v>
      </c>
      <c r="D2755">
        <v>4</v>
      </c>
      <c r="E2755" t="s">
        <v>23</v>
      </c>
      <c r="F2755" t="s">
        <v>3829</v>
      </c>
      <c r="G2755" t="s">
        <v>44</v>
      </c>
      <c r="H2755" t="s">
        <v>66</v>
      </c>
      <c r="I2755" t="s">
        <v>3830</v>
      </c>
      <c r="J2755" t="s">
        <v>3832</v>
      </c>
      <c r="K2755">
        <f>COUNTIFS(Bike_Data[Product Name],Bike_Data[[#This Row],[Product Name]])</f>
        <v>3</v>
      </c>
      <c r="L2755">
        <f>_xlfn.RANK.EQ(Bike_Data[[#This Row],[Product Name Count]],Bike_Data[Product Name Count])</f>
        <v>4504</v>
      </c>
      <c r="M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5" t="s">
        <v>36</v>
      </c>
      <c r="O2755" t="s">
        <v>37</v>
      </c>
      <c r="P2755">
        <v>1</v>
      </c>
      <c r="Q2755">
        <v>749.99</v>
      </c>
      <c r="R2755">
        <v>0.05</v>
      </c>
      <c r="S2755" t="s">
        <v>47</v>
      </c>
      <c r="T2755">
        <v>7</v>
      </c>
      <c r="U2755" t="s">
        <v>44</v>
      </c>
      <c r="V2755" t="s">
        <v>48</v>
      </c>
      <c r="W2755" t="s">
        <v>49</v>
      </c>
      <c r="X2755" t="s">
        <v>55</v>
      </c>
    </row>
    <row r="2756" spans="1:24" hidden="1" x14ac:dyDescent="0.25">
      <c r="A2756">
        <v>1365</v>
      </c>
      <c r="B2756" t="s">
        <v>3816</v>
      </c>
      <c r="C2756" t="s">
        <v>3828</v>
      </c>
      <c r="D2756">
        <v>4</v>
      </c>
      <c r="E2756" t="s">
        <v>23</v>
      </c>
      <c r="F2756" t="s">
        <v>3829</v>
      </c>
      <c r="G2756" t="s">
        <v>44</v>
      </c>
      <c r="H2756" t="s">
        <v>66</v>
      </c>
      <c r="I2756" t="s">
        <v>3830</v>
      </c>
      <c r="J2756" t="s">
        <v>3831</v>
      </c>
      <c r="K2756">
        <f>COUNTIFS(Bike_Data[Product Name],Bike_Data[[#This Row],[Product Name]])</f>
        <v>2</v>
      </c>
      <c r="L2756">
        <f>_xlfn.RANK.EQ(Bike_Data[[#This Row],[Product Name Count]],Bike_Data[Product Name Count])</f>
        <v>4621</v>
      </c>
      <c r="M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6" t="s">
        <v>1867</v>
      </c>
      <c r="O2756" t="s">
        <v>40</v>
      </c>
      <c r="P2756">
        <v>1</v>
      </c>
      <c r="Q2756">
        <v>1549.99</v>
      </c>
      <c r="R2756">
        <v>7.0000000000000007E-2</v>
      </c>
      <c r="S2756" t="s">
        <v>47</v>
      </c>
      <c r="T2756">
        <v>4</v>
      </c>
      <c r="U2756" t="s">
        <v>44</v>
      </c>
      <c r="V2756" t="s">
        <v>48</v>
      </c>
      <c r="W2756" t="s">
        <v>49</v>
      </c>
      <c r="X2756" t="s">
        <v>55</v>
      </c>
    </row>
    <row r="2757" spans="1:24" hidden="1" x14ac:dyDescent="0.25">
      <c r="A2757">
        <v>1366</v>
      </c>
      <c r="B2757" t="s">
        <v>3833</v>
      </c>
      <c r="C2757" t="s">
        <v>3823</v>
      </c>
      <c r="D2757">
        <v>4</v>
      </c>
      <c r="E2757" t="s">
        <v>23</v>
      </c>
      <c r="F2757" t="s">
        <v>3834</v>
      </c>
      <c r="G2757" t="s">
        <v>44</v>
      </c>
      <c r="H2757" t="s">
        <v>850</v>
      </c>
      <c r="I2757" t="s">
        <v>3835</v>
      </c>
      <c r="J2757" t="s">
        <v>3836</v>
      </c>
      <c r="K2757">
        <f>COUNTIFS(Bike_Data[Product Name],Bike_Data[[#This Row],[Product Name]])</f>
        <v>5</v>
      </c>
      <c r="L2757">
        <f>_xlfn.RANK.EQ(Bike_Data[[#This Row],[Product Name Count]],Bike_Data[Product Name Count])</f>
        <v>4271</v>
      </c>
      <c r="M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7" t="s">
        <v>39</v>
      </c>
      <c r="O2757" t="s">
        <v>30</v>
      </c>
      <c r="P2757">
        <v>2</v>
      </c>
      <c r="Q2757">
        <v>1899</v>
      </c>
      <c r="R2757">
        <v>0.2</v>
      </c>
      <c r="S2757" t="s">
        <v>47</v>
      </c>
      <c r="T2757">
        <v>28</v>
      </c>
      <c r="U2757" t="s">
        <v>44</v>
      </c>
      <c r="V2757" t="s">
        <v>48</v>
      </c>
      <c r="W2757" t="s">
        <v>49</v>
      </c>
      <c r="X2757" t="s">
        <v>50</v>
      </c>
    </row>
    <row r="2758" spans="1:24" hidden="1" x14ac:dyDescent="0.25">
      <c r="A2758">
        <v>1366</v>
      </c>
      <c r="B2758" t="s">
        <v>3833</v>
      </c>
      <c r="C2758" t="s">
        <v>3823</v>
      </c>
      <c r="D2758">
        <v>4</v>
      </c>
      <c r="E2758" t="s">
        <v>23</v>
      </c>
      <c r="F2758" t="s">
        <v>3834</v>
      </c>
      <c r="G2758" t="s">
        <v>44</v>
      </c>
      <c r="H2758" t="s">
        <v>850</v>
      </c>
      <c r="I2758" t="s">
        <v>3835</v>
      </c>
      <c r="J2758" t="s">
        <v>3838</v>
      </c>
      <c r="K2758">
        <f>COUNTIFS(Bike_Data[Product Name],Bike_Data[[#This Row],[Product Name]])</f>
        <v>4</v>
      </c>
      <c r="L2758">
        <f>_xlfn.RANK.EQ(Bike_Data[[#This Row],[Product Name Count]],Bike_Data[Product Name Count])</f>
        <v>4356</v>
      </c>
      <c r="M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8" t="s">
        <v>39</v>
      </c>
      <c r="O2758" t="s">
        <v>40</v>
      </c>
      <c r="P2758">
        <v>1</v>
      </c>
      <c r="Q2758">
        <v>3199.99</v>
      </c>
      <c r="R2758">
        <v>0.1</v>
      </c>
      <c r="S2758" t="s">
        <v>47</v>
      </c>
      <c r="T2758">
        <v>19</v>
      </c>
      <c r="U2758" t="s">
        <v>44</v>
      </c>
      <c r="V2758" t="s">
        <v>48</v>
      </c>
      <c r="W2758" t="s">
        <v>49</v>
      </c>
      <c r="X2758" t="s">
        <v>50</v>
      </c>
    </row>
    <row r="2759" spans="1:24" hidden="1" x14ac:dyDescent="0.25">
      <c r="A2759">
        <v>1366</v>
      </c>
      <c r="B2759" t="s">
        <v>3833</v>
      </c>
      <c r="C2759" t="s">
        <v>3823</v>
      </c>
      <c r="D2759">
        <v>4</v>
      </c>
      <c r="E2759" t="s">
        <v>23</v>
      </c>
      <c r="F2759" t="s">
        <v>3834</v>
      </c>
      <c r="G2759" t="s">
        <v>44</v>
      </c>
      <c r="H2759" t="s">
        <v>850</v>
      </c>
      <c r="I2759" t="s">
        <v>3835</v>
      </c>
      <c r="J2759" t="s">
        <v>3837</v>
      </c>
      <c r="K2759">
        <f>COUNTIFS(Bike_Data[Product Name],Bike_Data[[#This Row],[Product Name]])</f>
        <v>1</v>
      </c>
      <c r="L2759">
        <f>_xlfn.RANK.EQ(Bike_Data[[#This Row],[Product Name Count]],Bike_Data[Product Name Count])</f>
        <v>4693</v>
      </c>
      <c r="M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59" t="s">
        <v>77</v>
      </c>
      <c r="O2759" t="s">
        <v>40</v>
      </c>
      <c r="P2759">
        <v>1</v>
      </c>
      <c r="Q2759">
        <v>3499.99</v>
      </c>
      <c r="R2759">
        <v>7.0000000000000007E-2</v>
      </c>
      <c r="S2759" t="s">
        <v>47</v>
      </c>
      <c r="T2759">
        <v>11</v>
      </c>
      <c r="U2759" t="s">
        <v>44</v>
      </c>
      <c r="V2759" t="s">
        <v>48</v>
      </c>
      <c r="W2759" t="s">
        <v>49</v>
      </c>
      <c r="X2759" t="s">
        <v>50</v>
      </c>
    </row>
    <row r="2760" spans="1:24" hidden="1" x14ac:dyDescent="0.25">
      <c r="A2760">
        <v>1368</v>
      </c>
      <c r="B2760" t="s">
        <v>3828</v>
      </c>
      <c r="C2760" t="s">
        <v>3844</v>
      </c>
      <c r="D2760">
        <v>4</v>
      </c>
      <c r="E2760" t="s">
        <v>23</v>
      </c>
      <c r="F2760" t="s">
        <v>3845</v>
      </c>
      <c r="G2760" t="s">
        <v>44</v>
      </c>
      <c r="H2760" t="s">
        <v>236</v>
      </c>
      <c r="I2760" t="s">
        <v>3846</v>
      </c>
      <c r="J2760" t="s">
        <v>2016</v>
      </c>
      <c r="K2760">
        <f>COUNTIFS(Bike_Data[Product Name],Bike_Data[[#This Row],[Product Name]])</f>
        <v>24</v>
      </c>
      <c r="L2760">
        <f>_xlfn.RANK.EQ(Bike_Data[[#This Row],[Product Name Count]],Bike_Data[Product Name Count])</f>
        <v>3069</v>
      </c>
      <c r="M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60" t="s">
        <v>36</v>
      </c>
      <c r="O2760" t="s">
        <v>1861</v>
      </c>
      <c r="P2760">
        <v>1</v>
      </c>
      <c r="Q2760">
        <v>250.99</v>
      </c>
      <c r="R2760">
        <v>0.1</v>
      </c>
      <c r="S2760" t="s">
        <v>47</v>
      </c>
      <c r="T2760">
        <v>22</v>
      </c>
      <c r="U2760" t="s">
        <v>44</v>
      </c>
      <c r="V2760" t="s">
        <v>48</v>
      </c>
      <c r="W2760" t="s">
        <v>49</v>
      </c>
      <c r="X2760" t="s">
        <v>50</v>
      </c>
    </row>
    <row r="2761" spans="1:24" hidden="1" x14ac:dyDescent="0.25">
      <c r="A2761">
        <v>1368</v>
      </c>
      <c r="B2761" t="s">
        <v>3828</v>
      </c>
      <c r="C2761" t="s">
        <v>3844</v>
      </c>
      <c r="D2761">
        <v>4</v>
      </c>
      <c r="E2761" t="s">
        <v>23</v>
      </c>
      <c r="F2761" t="s">
        <v>3845</v>
      </c>
      <c r="G2761" t="s">
        <v>44</v>
      </c>
      <c r="H2761" t="s">
        <v>236</v>
      </c>
      <c r="I2761" t="s">
        <v>3846</v>
      </c>
      <c r="J2761" t="s">
        <v>3847</v>
      </c>
      <c r="K2761">
        <f>COUNTIFS(Bike_Data[Product Name],Bike_Data[[#This Row],[Product Name]])</f>
        <v>6</v>
      </c>
      <c r="L2761">
        <f>_xlfn.RANK.EQ(Bike_Data[[#This Row],[Product Name Count]],Bike_Data[Product Name Count])</f>
        <v>4193</v>
      </c>
      <c r="M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1" t="s">
        <v>39</v>
      </c>
      <c r="O2761" t="s">
        <v>40</v>
      </c>
      <c r="P2761">
        <v>2</v>
      </c>
      <c r="Q2761">
        <v>489.99</v>
      </c>
      <c r="R2761">
        <v>7.0000000000000007E-2</v>
      </c>
      <c r="S2761" t="s">
        <v>47</v>
      </c>
      <c r="T2761">
        <v>7</v>
      </c>
      <c r="U2761" t="s">
        <v>44</v>
      </c>
      <c r="V2761" t="s">
        <v>48</v>
      </c>
      <c r="W2761" t="s">
        <v>49</v>
      </c>
      <c r="X2761" t="s">
        <v>50</v>
      </c>
    </row>
    <row r="2762" spans="1:24" hidden="1" x14ac:dyDescent="0.25">
      <c r="A2762">
        <v>1368</v>
      </c>
      <c r="B2762" t="s">
        <v>3828</v>
      </c>
      <c r="C2762" t="s">
        <v>3844</v>
      </c>
      <c r="D2762">
        <v>4</v>
      </c>
      <c r="E2762" t="s">
        <v>23</v>
      </c>
      <c r="F2762" t="s">
        <v>3845</v>
      </c>
      <c r="G2762" t="s">
        <v>44</v>
      </c>
      <c r="H2762" t="s">
        <v>236</v>
      </c>
      <c r="I2762" t="s">
        <v>3846</v>
      </c>
      <c r="J2762" t="s">
        <v>3848</v>
      </c>
      <c r="K2762">
        <f>COUNTIFS(Bike_Data[Product Name],Bike_Data[[#This Row],[Product Name]])</f>
        <v>4</v>
      </c>
      <c r="L2762">
        <f>_xlfn.RANK.EQ(Bike_Data[[#This Row],[Product Name Count]],Bike_Data[Product Name Count])</f>
        <v>4356</v>
      </c>
      <c r="M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2" t="s">
        <v>77</v>
      </c>
      <c r="O2762" t="s">
        <v>40</v>
      </c>
      <c r="P2762">
        <v>1</v>
      </c>
      <c r="Q2762">
        <v>4499.99</v>
      </c>
      <c r="R2762">
        <v>0.2</v>
      </c>
      <c r="S2762" t="s">
        <v>47</v>
      </c>
      <c r="T2762">
        <v>16</v>
      </c>
      <c r="U2762" t="s">
        <v>44</v>
      </c>
      <c r="V2762" t="s">
        <v>48</v>
      </c>
      <c r="W2762" t="s">
        <v>49</v>
      </c>
      <c r="X2762" t="s">
        <v>50</v>
      </c>
    </row>
    <row r="2763" spans="1:24" hidden="1" x14ac:dyDescent="0.25">
      <c r="A2763">
        <v>1369</v>
      </c>
      <c r="B2763" t="s">
        <v>3823</v>
      </c>
      <c r="C2763" t="s">
        <v>3849</v>
      </c>
      <c r="D2763">
        <v>4</v>
      </c>
      <c r="E2763" t="s">
        <v>23</v>
      </c>
      <c r="F2763" t="s">
        <v>3850</v>
      </c>
      <c r="G2763" t="s">
        <v>44</v>
      </c>
      <c r="H2763" t="s">
        <v>836</v>
      </c>
      <c r="I2763" t="s">
        <v>3851</v>
      </c>
      <c r="J2763" t="s">
        <v>3852</v>
      </c>
      <c r="K2763">
        <f>COUNTIFS(Bike_Data[Product Name],Bike_Data[[#This Row],[Product Name]])</f>
        <v>4</v>
      </c>
      <c r="L2763">
        <f>_xlfn.RANK.EQ(Bike_Data[[#This Row],[Product Name Count]],Bike_Data[Product Name Count])</f>
        <v>4356</v>
      </c>
      <c r="M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3" t="s">
        <v>36</v>
      </c>
      <c r="O2763" t="s">
        <v>37</v>
      </c>
      <c r="P2763">
        <v>2</v>
      </c>
      <c r="Q2763">
        <v>269.99</v>
      </c>
      <c r="R2763">
        <v>0.05</v>
      </c>
      <c r="S2763" t="s">
        <v>47</v>
      </c>
      <c r="T2763">
        <v>10</v>
      </c>
      <c r="U2763" t="s">
        <v>44</v>
      </c>
      <c r="V2763" t="s">
        <v>48</v>
      </c>
      <c r="W2763" t="s">
        <v>49</v>
      </c>
      <c r="X2763" t="s">
        <v>50</v>
      </c>
    </row>
    <row r="2764" spans="1:24" hidden="1" x14ac:dyDescent="0.25">
      <c r="A2764">
        <v>1370</v>
      </c>
      <c r="B2764" t="s">
        <v>3823</v>
      </c>
      <c r="C2764" t="s">
        <v>3844</v>
      </c>
      <c r="D2764">
        <v>4</v>
      </c>
      <c r="E2764" t="s">
        <v>23</v>
      </c>
      <c r="F2764" t="s">
        <v>3853</v>
      </c>
      <c r="G2764" t="s">
        <v>44</v>
      </c>
      <c r="H2764" t="s">
        <v>283</v>
      </c>
      <c r="I2764" t="s">
        <v>3854</v>
      </c>
      <c r="J2764" t="s">
        <v>92</v>
      </c>
      <c r="K2764">
        <f>COUNTIFS(Bike_Data[Product Name],Bike_Data[[#This Row],[Product Name]])</f>
        <v>101</v>
      </c>
      <c r="L2764">
        <f>_xlfn.RANK.EQ(Bike_Data[[#This Row],[Product Name Count]],Bike_Data[Product Name Count])</f>
        <v>862</v>
      </c>
      <c r="M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764" t="s">
        <v>39</v>
      </c>
      <c r="O2764" t="s">
        <v>40</v>
      </c>
      <c r="P2764">
        <v>1</v>
      </c>
      <c r="Q2764">
        <v>3999.99</v>
      </c>
      <c r="R2764">
        <v>7.0000000000000007E-2</v>
      </c>
      <c r="S2764" t="s">
        <v>47</v>
      </c>
      <c r="T2764">
        <v>8</v>
      </c>
      <c r="U2764" t="s">
        <v>44</v>
      </c>
      <c r="V2764" t="s">
        <v>48</v>
      </c>
      <c r="W2764" t="s">
        <v>49</v>
      </c>
      <c r="X2764" t="s">
        <v>55</v>
      </c>
    </row>
    <row r="2765" spans="1:24" hidden="1" x14ac:dyDescent="0.25">
      <c r="A2765">
        <v>1370</v>
      </c>
      <c r="B2765" t="s">
        <v>3823</v>
      </c>
      <c r="C2765" t="s">
        <v>3844</v>
      </c>
      <c r="D2765">
        <v>4</v>
      </c>
      <c r="E2765" t="s">
        <v>23</v>
      </c>
      <c r="F2765" t="s">
        <v>3853</v>
      </c>
      <c r="G2765" t="s">
        <v>44</v>
      </c>
      <c r="H2765" t="s">
        <v>283</v>
      </c>
      <c r="I2765" t="s">
        <v>3854</v>
      </c>
      <c r="J2765" t="s">
        <v>2023</v>
      </c>
      <c r="K2765">
        <f>COUNTIFS(Bike_Data[Product Name],Bike_Data[[#This Row],[Product Name]])</f>
        <v>18</v>
      </c>
      <c r="L2765">
        <f>_xlfn.RANK.EQ(Bike_Data[[#This Row],[Product Name Count]],Bike_Data[Product Name Count])</f>
        <v>3778</v>
      </c>
      <c r="M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5" t="s">
        <v>87</v>
      </c>
      <c r="O2765" t="s">
        <v>40</v>
      </c>
      <c r="P2765">
        <v>2</v>
      </c>
      <c r="Q2765">
        <v>209.99</v>
      </c>
      <c r="R2765">
        <v>0.1</v>
      </c>
      <c r="S2765" t="s">
        <v>47</v>
      </c>
      <c r="T2765">
        <v>8</v>
      </c>
      <c r="U2765" t="s">
        <v>44</v>
      </c>
      <c r="V2765" t="s">
        <v>48</v>
      </c>
      <c r="W2765" t="s">
        <v>49</v>
      </c>
      <c r="X2765" t="s">
        <v>55</v>
      </c>
    </row>
    <row r="2766" spans="1:24" hidden="1" x14ac:dyDescent="0.25">
      <c r="A2766">
        <v>1370</v>
      </c>
      <c r="B2766" t="s">
        <v>3823</v>
      </c>
      <c r="C2766" t="s">
        <v>3844</v>
      </c>
      <c r="D2766">
        <v>4</v>
      </c>
      <c r="E2766" t="s">
        <v>23</v>
      </c>
      <c r="F2766" t="s">
        <v>3853</v>
      </c>
      <c r="G2766" t="s">
        <v>44</v>
      </c>
      <c r="H2766" t="s">
        <v>283</v>
      </c>
      <c r="I2766" t="s">
        <v>3854</v>
      </c>
      <c r="J2766" t="s">
        <v>3855</v>
      </c>
      <c r="K2766">
        <f>COUNTIFS(Bike_Data[Product Name],Bike_Data[[#This Row],[Product Name]])</f>
        <v>2</v>
      </c>
      <c r="L2766">
        <f>_xlfn.RANK.EQ(Bike_Data[[#This Row],[Product Name Count]],Bike_Data[Product Name Count])</f>
        <v>4621</v>
      </c>
      <c r="M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6" t="s">
        <v>29</v>
      </c>
      <c r="O2766" t="s">
        <v>40</v>
      </c>
      <c r="P2766">
        <v>2</v>
      </c>
      <c r="Q2766">
        <v>1799.99</v>
      </c>
      <c r="R2766">
        <v>0.2</v>
      </c>
      <c r="S2766" t="s">
        <v>47</v>
      </c>
      <c r="T2766">
        <v>12</v>
      </c>
      <c r="U2766" t="s">
        <v>44</v>
      </c>
      <c r="V2766" t="s">
        <v>48</v>
      </c>
      <c r="W2766" t="s">
        <v>49</v>
      </c>
      <c r="X2766" t="s">
        <v>55</v>
      </c>
    </row>
    <row r="2767" spans="1:24" hidden="1" x14ac:dyDescent="0.25">
      <c r="A2767">
        <v>1370</v>
      </c>
      <c r="B2767" t="s">
        <v>3823</v>
      </c>
      <c r="C2767" t="s">
        <v>3844</v>
      </c>
      <c r="D2767">
        <v>4</v>
      </c>
      <c r="E2767" t="s">
        <v>23</v>
      </c>
      <c r="F2767" t="s">
        <v>3853</v>
      </c>
      <c r="G2767" t="s">
        <v>44</v>
      </c>
      <c r="H2767" t="s">
        <v>283</v>
      </c>
      <c r="I2767" t="s">
        <v>3854</v>
      </c>
      <c r="J2767" t="s">
        <v>3756</v>
      </c>
      <c r="K2767">
        <f>COUNTIFS(Bike_Data[Product Name],Bike_Data[[#This Row],[Product Name]])</f>
        <v>2</v>
      </c>
      <c r="L2767">
        <f>_xlfn.RANK.EQ(Bike_Data[[#This Row],[Product Name Count]],Bike_Data[Product Name Count])</f>
        <v>4621</v>
      </c>
      <c r="M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7" t="s">
        <v>39</v>
      </c>
      <c r="O2767" t="s">
        <v>40</v>
      </c>
      <c r="P2767">
        <v>1</v>
      </c>
      <c r="Q2767">
        <v>1499.99</v>
      </c>
      <c r="R2767">
        <v>0.1</v>
      </c>
      <c r="S2767" t="s">
        <v>47</v>
      </c>
      <c r="T2767">
        <v>13</v>
      </c>
      <c r="U2767" t="s">
        <v>44</v>
      </c>
      <c r="V2767" t="s">
        <v>48</v>
      </c>
      <c r="W2767" t="s">
        <v>49</v>
      </c>
      <c r="X2767" t="s">
        <v>55</v>
      </c>
    </row>
    <row r="2768" spans="1:24" hidden="1" x14ac:dyDescent="0.25">
      <c r="A2768">
        <v>1371</v>
      </c>
      <c r="B2768" t="s">
        <v>3844</v>
      </c>
      <c r="C2768" t="s">
        <v>3856</v>
      </c>
      <c r="D2768">
        <v>4</v>
      </c>
      <c r="E2768" t="s">
        <v>23</v>
      </c>
      <c r="F2768" t="s">
        <v>3857</v>
      </c>
      <c r="G2768" t="s">
        <v>44</v>
      </c>
      <c r="H2768" t="s">
        <v>195</v>
      </c>
      <c r="I2768" t="s">
        <v>3858</v>
      </c>
      <c r="J2768" t="s">
        <v>38</v>
      </c>
      <c r="K2768">
        <f>COUNTIFS(Bike_Data[Product Name],Bike_Data[[#This Row],[Product Name]])</f>
        <v>85</v>
      </c>
      <c r="L2768">
        <f>_xlfn.RANK.EQ(Bike_Data[[#This Row],[Product Name Count]],Bike_Data[Product Name Count])</f>
        <v>2001</v>
      </c>
      <c r="M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68" t="s">
        <v>39</v>
      </c>
      <c r="O2768" t="s">
        <v>40</v>
      </c>
      <c r="P2768">
        <v>2</v>
      </c>
      <c r="Q2768">
        <v>1799.99</v>
      </c>
      <c r="R2768">
        <v>0.2</v>
      </c>
      <c r="S2768" t="s">
        <v>47</v>
      </c>
      <c r="T2768">
        <v>1</v>
      </c>
      <c r="U2768" t="s">
        <v>44</v>
      </c>
      <c r="V2768" t="s">
        <v>48</v>
      </c>
      <c r="W2768" t="s">
        <v>49</v>
      </c>
      <c r="X2768" t="s">
        <v>55</v>
      </c>
    </row>
    <row r="2769" spans="1:24" hidden="1" x14ac:dyDescent="0.25">
      <c r="A2769">
        <v>1371</v>
      </c>
      <c r="B2769" t="s">
        <v>3844</v>
      </c>
      <c r="C2769" t="s">
        <v>3856</v>
      </c>
      <c r="D2769">
        <v>4</v>
      </c>
      <c r="E2769" t="s">
        <v>23</v>
      </c>
      <c r="F2769" t="s">
        <v>3857</v>
      </c>
      <c r="G2769" t="s">
        <v>44</v>
      </c>
      <c r="H2769" t="s">
        <v>195</v>
      </c>
      <c r="I2769" t="s">
        <v>3858</v>
      </c>
      <c r="J2769" t="s">
        <v>3859</v>
      </c>
      <c r="K2769">
        <f>COUNTIFS(Bike_Data[Product Name],Bike_Data[[#This Row],[Product Name]])</f>
        <v>4</v>
      </c>
      <c r="L2769">
        <f>_xlfn.RANK.EQ(Bike_Data[[#This Row],[Product Name Count]],Bike_Data[Product Name Count])</f>
        <v>4356</v>
      </c>
      <c r="M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69" t="s">
        <v>36</v>
      </c>
      <c r="O2769" t="s">
        <v>37</v>
      </c>
      <c r="P2769">
        <v>2</v>
      </c>
      <c r="Q2769">
        <v>529.99</v>
      </c>
      <c r="R2769">
        <v>7.0000000000000007E-2</v>
      </c>
      <c r="S2769" t="s">
        <v>47</v>
      </c>
      <c r="T2769">
        <v>7</v>
      </c>
      <c r="U2769" t="s">
        <v>44</v>
      </c>
      <c r="V2769" t="s">
        <v>48</v>
      </c>
      <c r="W2769" t="s">
        <v>49</v>
      </c>
      <c r="X2769" t="s">
        <v>55</v>
      </c>
    </row>
    <row r="2770" spans="1:24" hidden="1" x14ac:dyDescent="0.25">
      <c r="A2770">
        <v>1372</v>
      </c>
      <c r="B2770" t="s">
        <v>3844</v>
      </c>
      <c r="C2770" t="s">
        <v>3849</v>
      </c>
      <c r="D2770">
        <v>4</v>
      </c>
      <c r="E2770" t="s">
        <v>23</v>
      </c>
      <c r="F2770" t="s">
        <v>3860</v>
      </c>
      <c r="G2770" t="s">
        <v>44</v>
      </c>
      <c r="H2770" t="s">
        <v>1384</v>
      </c>
      <c r="I2770" t="s">
        <v>3861</v>
      </c>
      <c r="J2770" t="s">
        <v>3814</v>
      </c>
      <c r="K2770">
        <f>COUNTIFS(Bike_Data[Product Name],Bike_Data[[#This Row],[Product Name]])</f>
        <v>5</v>
      </c>
      <c r="L2770">
        <f>_xlfn.RANK.EQ(Bike_Data[[#This Row],[Product Name Count]],Bike_Data[Product Name Count])</f>
        <v>4271</v>
      </c>
      <c r="M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0" t="s">
        <v>70</v>
      </c>
      <c r="O2770" t="s">
        <v>37</v>
      </c>
      <c r="P2770">
        <v>1</v>
      </c>
      <c r="Q2770">
        <v>749.99</v>
      </c>
      <c r="R2770">
        <v>7.0000000000000007E-2</v>
      </c>
      <c r="S2770" t="s">
        <v>47</v>
      </c>
      <c r="T2770">
        <v>18</v>
      </c>
      <c r="U2770" t="s">
        <v>44</v>
      </c>
      <c r="V2770" t="s">
        <v>48</v>
      </c>
      <c r="W2770" t="s">
        <v>49</v>
      </c>
      <c r="X2770" t="s">
        <v>50</v>
      </c>
    </row>
    <row r="2771" spans="1:24" hidden="1" x14ac:dyDescent="0.25">
      <c r="A2771">
        <v>1372</v>
      </c>
      <c r="B2771" t="s">
        <v>3844</v>
      </c>
      <c r="C2771" t="s">
        <v>3849</v>
      </c>
      <c r="D2771">
        <v>4</v>
      </c>
      <c r="E2771" t="s">
        <v>23</v>
      </c>
      <c r="F2771" t="s">
        <v>3860</v>
      </c>
      <c r="G2771" t="s">
        <v>44</v>
      </c>
      <c r="H2771" t="s">
        <v>1384</v>
      </c>
      <c r="I2771" t="s">
        <v>3861</v>
      </c>
      <c r="J2771" t="s">
        <v>3678</v>
      </c>
      <c r="K2771">
        <f>COUNTIFS(Bike_Data[Product Name],Bike_Data[[#This Row],[Product Name]])</f>
        <v>4</v>
      </c>
      <c r="L2771">
        <f>_xlfn.RANK.EQ(Bike_Data[[#This Row],[Product Name Count]],Bike_Data[Product Name Count])</f>
        <v>4356</v>
      </c>
      <c r="M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1" t="s">
        <v>87</v>
      </c>
      <c r="O2771" t="s">
        <v>37</v>
      </c>
      <c r="P2771">
        <v>2</v>
      </c>
      <c r="Q2771">
        <v>319.99</v>
      </c>
      <c r="R2771">
        <v>0.2</v>
      </c>
      <c r="S2771" t="s">
        <v>47</v>
      </c>
      <c r="T2771">
        <v>28</v>
      </c>
      <c r="U2771" t="s">
        <v>44</v>
      </c>
      <c r="V2771" t="s">
        <v>48</v>
      </c>
      <c r="W2771" t="s">
        <v>49</v>
      </c>
      <c r="X2771" t="s">
        <v>50</v>
      </c>
    </row>
    <row r="2772" spans="1:24" hidden="1" x14ac:dyDescent="0.25">
      <c r="A2772">
        <v>1377</v>
      </c>
      <c r="B2772" t="s">
        <v>3856</v>
      </c>
      <c r="C2772" t="s">
        <v>3871</v>
      </c>
      <c r="D2772">
        <v>4</v>
      </c>
      <c r="E2772" t="s">
        <v>23</v>
      </c>
      <c r="F2772" t="s">
        <v>3874</v>
      </c>
      <c r="G2772" t="s">
        <v>44</v>
      </c>
      <c r="H2772" t="s">
        <v>525</v>
      </c>
      <c r="I2772" t="s">
        <v>3875</v>
      </c>
      <c r="J2772" t="s">
        <v>1995</v>
      </c>
      <c r="K2772">
        <f>COUNTIFS(Bike_Data[Product Name],Bike_Data[[#This Row],[Product Name]])</f>
        <v>28</v>
      </c>
      <c r="L2772">
        <f>_xlfn.RANK.EQ(Bike_Data[[#This Row],[Product Name Count]],Bike_Data[Product Name Count])</f>
        <v>2595</v>
      </c>
      <c r="M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72" t="s">
        <v>1867</v>
      </c>
      <c r="O2772" t="s">
        <v>40</v>
      </c>
      <c r="P2772">
        <v>1</v>
      </c>
      <c r="Q2772">
        <v>1499.99</v>
      </c>
      <c r="R2772">
        <v>7.0000000000000007E-2</v>
      </c>
      <c r="S2772" t="s">
        <v>47</v>
      </c>
      <c r="T2772">
        <v>20</v>
      </c>
      <c r="U2772" t="s">
        <v>44</v>
      </c>
      <c r="V2772" t="s">
        <v>48</v>
      </c>
      <c r="W2772" t="s">
        <v>49</v>
      </c>
      <c r="X2772" t="s">
        <v>55</v>
      </c>
    </row>
    <row r="2773" spans="1:24" hidden="1" x14ac:dyDescent="0.25">
      <c r="A2773">
        <v>1377</v>
      </c>
      <c r="B2773" t="s">
        <v>3856</v>
      </c>
      <c r="C2773" t="s">
        <v>3871</v>
      </c>
      <c r="D2773">
        <v>4</v>
      </c>
      <c r="E2773" t="s">
        <v>23</v>
      </c>
      <c r="F2773" t="s">
        <v>3874</v>
      </c>
      <c r="G2773" t="s">
        <v>44</v>
      </c>
      <c r="H2773" t="s">
        <v>525</v>
      </c>
      <c r="I2773" t="s">
        <v>3875</v>
      </c>
      <c r="J2773" t="s">
        <v>3720</v>
      </c>
      <c r="K2773">
        <f>COUNTIFS(Bike_Data[Product Name],Bike_Data[[#This Row],[Product Name]])</f>
        <v>5</v>
      </c>
      <c r="L2773">
        <f>_xlfn.RANK.EQ(Bike_Data[[#This Row],[Product Name Count]],Bike_Data[Product Name Count])</f>
        <v>4271</v>
      </c>
      <c r="M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3" t="s">
        <v>1867</v>
      </c>
      <c r="O2773" t="s">
        <v>40</v>
      </c>
      <c r="P2773">
        <v>2</v>
      </c>
      <c r="Q2773">
        <v>4999.99</v>
      </c>
      <c r="R2773">
        <v>0.05</v>
      </c>
      <c r="S2773" t="s">
        <v>47</v>
      </c>
      <c r="T2773">
        <v>21</v>
      </c>
      <c r="U2773" t="s">
        <v>44</v>
      </c>
      <c r="V2773" t="s">
        <v>48</v>
      </c>
      <c r="W2773" t="s">
        <v>49</v>
      </c>
      <c r="X2773" t="s">
        <v>55</v>
      </c>
    </row>
    <row r="2774" spans="1:24" hidden="1" x14ac:dyDescent="0.25">
      <c r="A2774">
        <v>1377</v>
      </c>
      <c r="B2774" t="s">
        <v>3856</v>
      </c>
      <c r="C2774" t="s">
        <v>3871</v>
      </c>
      <c r="D2774">
        <v>4</v>
      </c>
      <c r="E2774" t="s">
        <v>23</v>
      </c>
      <c r="F2774" t="s">
        <v>3874</v>
      </c>
      <c r="G2774" t="s">
        <v>44</v>
      </c>
      <c r="H2774" t="s">
        <v>525</v>
      </c>
      <c r="I2774" t="s">
        <v>3875</v>
      </c>
      <c r="J2774" t="s">
        <v>3876</v>
      </c>
      <c r="K2774">
        <f>COUNTIFS(Bike_Data[Product Name],Bike_Data[[#This Row],[Product Name]])</f>
        <v>4</v>
      </c>
      <c r="L2774">
        <f>_xlfn.RANK.EQ(Bike_Data[[#This Row],[Product Name Count]],Bike_Data[Product Name Count])</f>
        <v>4356</v>
      </c>
      <c r="M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4" t="s">
        <v>77</v>
      </c>
      <c r="O2774" t="s">
        <v>40</v>
      </c>
      <c r="P2774">
        <v>2</v>
      </c>
      <c r="Q2774">
        <v>3499.99</v>
      </c>
      <c r="R2774">
        <v>7.0000000000000007E-2</v>
      </c>
      <c r="S2774" t="s">
        <v>47</v>
      </c>
      <c r="T2774">
        <v>27</v>
      </c>
      <c r="U2774" t="s">
        <v>44</v>
      </c>
      <c r="V2774" t="s">
        <v>48</v>
      </c>
      <c r="W2774" t="s">
        <v>49</v>
      </c>
      <c r="X2774" t="s">
        <v>55</v>
      </c>
    </row>
    <row r="2775" spans="1:24" hidden="1" x14ac:dyDescent="0.25">
      <c r="A2775">
        <v>1377</v>
      </c>
      <c r="B2775" t="s">
        <v>3856</v>
      </c>
      <c r="C2775" t="s">
        <v>3871</v>
      </c>
      <c r="D2775">
        <v>4</v>
      </c>
      <c r="E2775" t="s">
        <v>23</v>
      </c>
      <c r="F2775" t="s">
        <v>3874</v>
      </c>
      <c r="G2775" t="s">
        <v>44</v>
      </c>
      <c r="H2775" t="s">
        <v>525</v>
      </c>
      <c r="I2775" t="s">
        <v>3875</v>
      </c>
      <c r="J2775" t="s">
        <v>3803</v>
      </c>
      <c r="K2775">
        <f>COUNTIFS(Bike_Data[Product Name],Bike_Data[[#This Row],[Product Name]])</f>
        <v>4</v>
      </c>
      <c r="L2775">
        <f>_xlfn.RANK.EQ(Bike_Data[[#This Row],[Product Name Count]],Bike_Data[Product Name Count])</f>
        <v>4356</v>
      </c>
      <c r="M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5" t="s">
        <v>39</v>
      </c>
      <c r="O2775" t="s">
        <v>40</v>
      </c>
      <c r="P2775">
        <v>1</v>
      </c>
      <c r="Q2775">
        <v>919.99</v>
      </c>
      <c r="R2775">
        <v>0.05</v>
      </c>
      <c r="S2775" t="s">
        <v>47</v>
      </c>
      <c r="T2775">
        <v>17</v>
      </c>
      <c r="U2775" t="s">
        <v>44</v>
      </c>
      <c r="V2775" t="s">
        <v>48</v>
      </c>
      <c r="W2775" t="s">
        <v>49</v>
      </c>
      <c r="X2775" t="s">
        <v>55</v>
      </c>
    </row>
    <row r="2776" spans="1:24" hidden="1" x14ac:dyDescent="0.25">
      <c r="A2776">
        <v>1379</v>
      </c>
      <c r="B2776" t="s">
        <v>3877</v>
      </c>
      <c r="C2776" t="s">
        <v>3882</v>
      </c>
      <c r="D2776">
        <v>4</v>
      </c>
      <c r="E2776" t="s">
        <v>23</v>
      </c>
      <c r="F2776" t="s">
        <v>3883</v>
      </c>
      <c r="G2776" t="s">
        <v>44</v>
      </c>
      <c r="H2776" t="s">
        <v>340</v>
      </c>
      <c r="I2776" t="s">
        <v>3884</v>
      </c>
      <c r="J2776" t="s">
        <v>82</v>
      </c>
      <c r="K2776">
        <f>COUNTIFS(Bike_Data[Product Name],Bike_Data[[#This Row],[Product Name]])</f>
        <v>91</v>
      </c>
      <c r="L2776">
        <f>_xlfn.RANK.EQ(Bike_Data[[#This Row],[Product Name Count]],Bike_Data[Product Name Count])</f>
        <v>1553</v>
      </c>
      <c r="M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776" t="s">
        <v>36</v>
      </c>
      <c r="O2776" t="s">
        <v>37</v>
      </c>
      <c r="P2776">
        <v>1</v>
      </c>
      <c r="Q2776">
        <v>529.99</v>
      </c>
      <c r="R2776">
        <v>0.1</v>
      </c>
      <c r="S2776" t="s">
        <v>47</v>
      </c>
      <c r="T2776">
        <v>6</v>
      </c>
      <c r="U2776" t="s">
        <v>44</v>
      </c>
      <c r="V2776" t="s">
        <v>48</v>
      </c>
      <c r="W2776" t="s">
        <v>49</v>
      </c>
      <c r="X2776" t="s">
        <v>50</v>
      </c>
    </row>
    <row r="2777" spans="1:24" hidden="1" x14ac:dyDescent="0.25">
      <c r="A2777">
        <v>1379</v>
      </c>
      <c r="B2777" t="s">
        <v>3877</v>
      </c>
      <c r="C2777" t="s">
        <v>3882</v>
      </c>
      <c r="D2777">
        <v>4</v>
      </c>
      <c r="E2777" t="s">
        <v>23</v>
      </c>
      <c r="F2777" t="s">
        <v>3883</v>
      </c>
      <c r="G2777" t="s">
        <v>44</v>
      </c>
      <c r="H2777" t="s">
        <v>340</v>
      </c>
      <c r="I2777" t="s">
        <v>3884</v>
      </c>
      <c r="J2777" t="s">
        <v>3754</v>
      </c>
      <c r="K2777">
        <f>COUNTIFS(Bike_Data[Product Name],Bike_Data[[#This Row],[Product Name]])</f>
        <v>7</v>
      </c>
      <c r="L2777">
        <f>_xlfn.RANK.EQ(Bike_Data[[#This Row],[Product Name Count]],Bike_Data[Product Name Count])</f>
        <v>4179</v>
      </c>
      <c r="M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7" t="s">
        <v>87</v>
      </c>
      <c r="O2777" t="s">
        <v>3755</v>
      </c>
      <c r="P2777">
        <v>2</v>
      </c>
      <c r="Q2777">
        <v>89.99</v>
      </c>
      <c r="R2777">
        <v>0.1</v>
      </c>
      <c r="S2777" t="s">
        <v>47</v>
      </c>
      <c r="T2777">
        <v>4</v>
      </c>
      <c r="U2777" t="s">
        <v>44</v>
      </c>
      <c r="V2777" t="s">
        <v>48</v>
      </c>
      <c r="W2777" t="s">
        <v>49</v>
      </c>
      <c r="X2777" t="s">
        <v>50</v>
      </c>
    </row>
    <row r="2778" spans="1:24" hidden="1" x14ac:dyDescent="0.25">
      <c r="A2778">
        <v>1379</v>
      </c>
      <c r="B2778" t="s">
        <v>3877</v>
      </c>
      <c r="C2778" t="s">
        <v>3882</v>
      </c>
      <c r="D2778">
        <v>4</v>
      </c>
      <c r="E2778" t="s">
        <v>23</v>
      </c>
      <c r="F2778" t="s">
        <v>3883</v>
      </c>
      <c r="G2778" t="s">
        <v>44</v>
      </c>
      <c r="H2778" t="s">
        <v>340</v>
      </c>
      <c r="I2778" t="s">
        <v>3884</v>
      </c>
      <c r="J2778" t="s">
        <v>3885</v>
      </c>
      <c r="K2778">
        <f>COUNTIFS(Bike_Data[Product Name],Bike_Data[[#This Row],[Product Name]])</f>
        <v>2</v>
      </c>
      <c r="L2778">
        <f>_xlfn.RANK.EQ(Bike_Data[[#This Row],[Product Name Count]],Bike_Data[Product Name Count])</f>
        <v>4621</v>
      </c>
      <c r="M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8" t="s">
        <v>39</v>
      </c>
      <c r="O2778" t="s">
        <v>40</v>
      </c>
      <c r="P2778">
        <v>1</v>
      </c>
      <c r="Q2778">
        <v>999.99</v>
      </c>
      <c r="R2778">
        <v>0.1</v>
      </c>
      <c r="S2778" t="s">
        <v>47</v>
      </c>
      <c r="T2778">
        <v>25</v>
      </c>
      <c r="U2778" t="s">
        <v>44</v>
      </c>
      <c r="V2778" t="s">
        <v>48</v>
      </c>
      <c r="W2778" t="s">
        <v>49</v>
      </c>
      <c r="X2778" t="s">
        <v>50</v>
      </c>
    </row>
    <row r="2779" spans="1:24" hidden="1" x14ac:dyDescent="0.25">
      <c r="A2779">
        <v>1381</v>
      </c>
      <c r="B2779" t="s">
        <v>3882</v>
      </c>
      <c r="C2779" t="s">
        <v>3886</v>
      </c>
      <c r="D2779">
        <v>4</v>
      </c>
      <c r="E2779" t="s">
        <v>23</v>
      </c>
      <c r="F2779" t="s">
        <v>3891</v>
      </c>
      <c r="G2779" t="s">
        <v>44</v>
      </c>
      <c r="H2779" t="s">
        <v>705</v>
      </c>
      <c r="I2779" t="s">
        <v>3892</v>
      </c>
      <c r="J2779" t="s">
        <v>3893</v>
      </c>
      <c r="K2779">
        <f>COUNTIFS(Bike_Data[Product Name],Bike_Data[[#This Row],[Product Name]])</f>
        <v>4</v>
      </c>
      <c r="L2779">
        <f>_xlfn.RANK.EQ(Bike_Data[[#This Row],[Product Name Count]],Bike_Data[Product Name Count])</f>
        <v>4356</v>
      </c>
      <c r="M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79" t="s">
        <v>36</v>
      </c>
      <c r="O2779" t="s">
        <v>37</v>
      </c>
      <c r="P2779">
        <v>2</v>
      </c>
      <c r="Q2779">
        <v>899.99</v>
      </c>
      <c r="R2779">
        <v>0.1</v>
      </c>
      <c r="S2779" t="s">
        <v>47</v>
      </c>
      <c r="T2779">
        <v>7</v>
      </c>
      <c r="U2779" t="s">
        <v>44</v>
      </c>
      <c r="V2779" t="s">
        <v>48</v>
      </c>
      <c r="W2779" t="s">
        <v>49</v>
      </c>
      <c r="X2779" t="s">
        <v>55</v>
      </c>
    </row>
    <row r="2780" spans="1:24" hidden="1" x14ac:dyDescent="0.25">
      <c r="A2780">
        <v>1381</v>
      </c>
      <c r="B2780" t="s">
        <v>3882</v>
      </c>
      <c r="C2780" t="s">
        <v>3886</v>
      </c>
      <c r="D2780">
        <v>4</v>
      </c>
      <c r="E2780" t="s">
        <v>23</v>
      </c>
      <c r="F2780" t="s">
        <v>3891</v>
      </c>
      <c r="G2780" t="s">
        <v>44</v>
      </c>
      <c r="H2780" t="s">
        <v>705</v>
      </c>
      <c r="I2780" t="s">
        <v>3892</v>
      </c>
      <c r="J2780" t="s">
        <v>3894</v>
      </c>
      <c r="K2780">
        <f>COUNTIFS(Bike_Data[Product Name],Bike_Data[[#This Row],[Product Name]])</f>
        <v>2</v>
      </c>
      <c r="L2780">
        <f>_xlfn.RANK.EQ(Bike_Data[[#This Row],[Product Name Count]],Bike_Data[Product Name Count])</f>
        <v>4621</v>
      </c>
      <c r="M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0" t="s">
        <v>87</v>
      </c>
      <c r="O2780" t="s">
        <v>40</v>
      </c>
      <c r="P2780">
        <v>2</v>
      </c>
      <c r="Q2780">
        <v>229.99</v>
      </c>
      <c r="R2780">
        <v>0.2</v>
      </c>
      <c r="S2780" t="s">
        <v>47</v>
      </c>
      <c r="T2780">
        <v>15</v>
      </c>
      <c r="U2780" t="s">
        <v>44</v>
      </c>
      <c r="V2780" t="s">
        <v>48</v>
      </c>
      <c r="W2780" t="s">
        <v>49</v>
      </c>
      <c r="X2780" t="s">
        <v>55</v>
      </c>
    </row>
    <row r="2781" spans="1:24" hidden="1" x14ac:dyDescent="0.25">
      <c r="A2781">
        <v>1382</v>
      </c>
      <c r="B2781" t="s">
        <v>3895</v>
      </c>
      <c r="C2781" t="s">
        <v>3886</v>
      </c>
      <c r="D2781">
        <v>4</v>
      </c>
      <c r="E2781" t="s">
        <v>23</v>
      </c>
      <c r="F2781" t="s">
        <v>3896</v>
      </c>
      <c r="G2781" t="s">
        <v>44</v>
      </c>
      <c r="H2781" t="s">
        <v>203</v>
      </c>
      <c r="I2781" t="s">
        <v>3897</v>
      </c>
      <c r="J2781" t="s">
        <v>2039</v>
      </c>
      <c r="K2781">
        <f>COUNTIFS(Bike_Data[Product Name],Bike_Data[[#This Row],[Product Name]])</f>
        <v>24</v>
      </c>
      <c r="L2781">
        <f>_xlfn.RANK.EQ(Bike_Data[[#This Row],[Product Name Count]],Bike_Data[Product Name Count])</f>
        <v>3069</v>
      </c>
      <c r="M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81" t="s">
        <v>36</v>
      </c>
      <c r="O2781" t="s">
        <v>37</v>
      </c>
      <c r="P2781">
        <v>2</v>
      </c>
      <c r="Q2781">
        <v>1099.99</v>
      </c>
      <c r="R2781">
        <v>0.05</v>
      </c>
      <c r="S2781" t="s">
        <v>47</v>
      </c>
      <c r="T2781">
        <v>19</v>
      </c>
      <c r="U2781" t="s">
        <v>44</v>
      </c>
      <c r="V2781" t="s">
        <v>48</v>
      </c>
      <c r="W2781" t="s">
        <v>49</v>
      </c>
      <c r="X2781" t="s">
        <v>50</v>
      </c>
    </row>
    <row r="2782" spans="1:24" hidden="1" x14ac:dyDescent="0.25">
      <c r="A2782">
        <v>1382</v>
      </c>
      <c r="B2782" t="s">
        <v>3895</v>
      </c>
      <c r="C2782" t="s">
        <v>3886</v>
      </c>
      <c r="D2782">
        <v>4</v>
      </c>
      <c r="E2782" t="s">
        <v>23</v>
      </c>
      <c r="F2782" t="s">
        <v>3896</v>
      </c>
      <c r="G2782" t="s">
        <v>44</v>
      </c>
      <c r="H2782" t="s">
        <v>203</v>
      </c>
      <c r="I2782" t="s">
        <v>3897</v>
      </c>
      <c r="J2782" t="s">
        <v>3814</v>
      </c>
      <c r="K2782">
        <f>COUNTIFS(Bike_Data[Product Name],Bike_Data[[#This Row],[Product Name]])</f>
        <v>5</v>
      </c>
      <c r="L2782">
        <f>_xlfn.RANK.EQ(Bike_Data[[#This Row],[Product Name Count]],Bike_Data[Product Name Count])</f>
        <v>4271</v>
      </c>
      <c r="M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2" t="s">
        <v>36</v>
      </c>
      <c r="O2782" t="s">
        <v>37</v>
      </c>
      <c r="P2782">
        <v>1</v>
      </c>
      <c r="Q2782">
        <v>749.99</v>
      </c>
      <c r="R2782">
        <v>0.2</v>
      </c>
      <c r="S2782" t="s">
        <v>47</v>
      </c>
      <c r="T2782">
        <v>6</v>
      </c>
      <c r="U2782" t="s">
        <v>44</v>
      </c>
      <c r="V2782" t="s">
        <v>48</v>
      </c>
      <c r="W2782" t="s">
        <v>49</v>
      </c>
      <c r="X2782" t="s">
        <v>50</v>
      </c>
    </row>
    <row r="2783" spans="1:24" hidden="1" x14ac:dyDescent="0.25">
      <c r="A2783">
        <v>1382</v>
      </c>
      <c r="B2783" t="s">
        <v>3895</v>
      </c>
      <c r="C2783" t="s">
        <v>3886</v>
      </c>
      <c r="D2783">
        <v>4</v>
      </c>
      <c r="E2783" t="s">
        <v>23</v>
      </c>
      <c r="F2783" t="s">
        <v>3896</v>
      </c>
      <c r="G2783" t="s">
        <v>44</v>
      </c>
      <c r="H2783" t="s">
        <v>203</v>
      </c>
      <c r="I2783" t="s">
        <v>3897</v>
      </c>
      <c r="J2783" t="s">
        <v>3899</v>
      </c>
      <c r="K2783">
        <f>COUNTIFS(Bike_Data[Product Name],Bike_Data[[#This Row],[Product Name]])</f>
        <v>4</v>
      </c>
      <c r="L2783">
        <f>_xlfn.RANK.EQ(Bike_Data[[#This Row],[Product Name Count]],Bike_Data[Product Name Count])</f>
        <v>4356</v>
      </c>
      <c r="M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3" t="s">
        <v>36</v>
      </c>
      <c r="O2783" t="s">
        <v>37</v>
      </c>
      <c r="P2783">
        <v>1</v>
      </c>
      <c r="Q2783">
        <v>959.99</v>
      </c>
      <c r="R2783">
        <v>0.1</v>
      </c>
      <c r="S2783" t="s">
        <v>47</v>
      </c>
      <c r="T2783">
        <v>11</v>
      </c>
      <c r="U2783" t="s">
        <v>44</v>
      </c>
      <c r="V2783" t="s">
        <v>48</v>
      </c>
      <c r="W2783" t="s">
        <v>49</v>
      </c>
      <c r="X2783" t="s">
        <v>50</v>
      </c>
    </row>
    <row r="2784" spans="1:24" hidden="1" x14ac:dyDescent="0.25">
      <c r="A2784">
        <v>1382</v>
      </c>
      <c r="B2784" t="s">
        <v>3895</v>
      </c>
      <c r="C2784" t="s">
        <v>3886</v>
      </c>
      <c r="D2784">
        <v>4</v>
      </c>
      <c r="E2784" t="s">
        <v>23</v>
      </c>
      <c r="F2784" t="s">
        <v>3896</v>
      </c>
      <c r="G2784" t="s">
        <v>44</v>
      </c>
      <c r="H2784" t="s">
        <v>203</v>
      </c>
      <c r="I2784" t="s">
        <v>3897</v>
      </c>
      <c r="J2784" t="s">
        <v>3898</v>
      </c>
      <c r="K2784">
        <f>COUNTIFS(Bike_Data[Product Name],Bike_Data[[#This Row],[Product Name]])</f>
        <v>3</v>
      </c>
      <c r="L2784">
        <f>_xlfn.RANK.EQ(Bike_Data[[#This Row],[Product Name Count]],Bike_Data[Product Name Count])</f>
        <v>4504</v>
      </c>
      <c r="M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4" t="s">
        <v>39</v>
      </c>
      <c r="O2784" t="s">
        <v>40</v>
      </c>
      <c r="P2784">
        <v>1</v>
      </c>
      <c r="Q2784">
        <v>1499.99</v>
      </c>
      <c r="R2784">
        <v>7.0000000000000007E-2</v>
      </c>
      <c r="S2784" t="s">
        <v>47</v>
      </c>
      <c r="T2784">
        <v>30</v>
      </c>
      <c r="U2784" t="s">
        <v>44</v>
      </c>
      <c r="V2784" t="s">
        <v>48</v>
      </c>
      <c r="W2784" t="s">
        <v>49</v>
      </c>
      <c r="X2784" t="s">
        <v>50</v>
      </c>
    </row>
    <row r="2785" spans="1:24" hidden="1" x14ac:dyDescent="0.25">
      <c r="A2785">
        <v>1382</v>
      </c>
      <c r="B2785" t="s">
        <v>3895</v>
      </c>
      <c r="C2785" t="s">
        <v>3886</v>
      </c>
      <c r="D2785">
        <v>4</v>
      </c>
      <c r="E2785" t="s">
        <v>23</v>
      </c>
      <c r="F2785" t="s">
        <v>3896</v>
      </c>
      <c r="G2785" t="s">
        <v>44</v>
      </c>
      <c r="H2785" t="s">
        <v>203</v>
      </c>
      <c r="I2785" t="s">
        <v>3897</v>
      </c>
      <c r="J2785" t="s">
        <v>3686</v>
      </c>
      <c r="K2785">
        <f>COUNTIFS(Bike_Data[Product Name],Bike_Data[[#This Row],[Product Name]])</f>
        <v>2</v>
      </c>
      <c r="L2785">
        <f>_xlfn.RANK.EQ(Bike_Data[[#This Row],[Product Name Count]],Bike_Data[Product Name Count])</f>
        <v>4621</v>
      </c>
      <c r="M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5" t="s">
        <v>36</v>
      </c>
      <c r="O2785" t="s">
        <v>37</v>
      </c>
      <c r="P2785">
        <v>1</v>
      </c>
      <c r="Q2785">
        <v>479.99</v>
      </c>
      <c r="R2785">
        <v>0.2</v>
      </c>
      <c r="S2785" t="s">
        <v>47</v>
      </c>
      <c r="T2785">
        <v>11</v>
      </c>
      <c r="U2785" t="s">
        <v>44</v>
      </c>
      <c r="V2785" t="s">
        <v>48</v>
      </c>
      <c r="W2785" t="s">
        <v>49</v>
      </c>
      <c r="X2785" t="s">
        <v>50</v>
      </c>
    </row>
    <row r="2786" spans="1:24" hidden="1" x14ac:dyDescent="0.25">
      <c r="A2786">
        <v>1384</v>
      </c>
      <c r="B2786" t="s">
        <v>3886</v>
      </c>
      <c r="C2786" t="s">
        <v>3903</v>
      </c>
      <c r="D2786">
        <v>4</v>
      </c>
      <c r="E2786" t="s">
        <v>23</v>
      </c>
      <c r="F2786" t="s">
        <v>3904</v>
      </c>
      <c r="G2786" t="s">
        <v>44</v>
      </c>
      <c r="H2786" t="s">
        <v>975</v>
      </c>
      <c r="I2786" t="s">
        <v>3905</v>
      </c>
      <c r="J2786" t="s">
        <v>1882</v>
      </c>
      <c r="K2786">
        <f>COUNTIFS(Bike_Data[Product Name],Bike_Data[[#This Row],[Product Name]])</f>
        <v>22</v>
      </c>
      <c r="L2786">
        <f>_xlfn.RANK.EQ(Bike_Data[[#This Row],[Product Name Count]],Bike_Data[Product Name Count])</f>
        <v>3283</v>
      </c>
      <c r="M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86" t="s">
        <v>39</v>
      </c>
      <c r="O2786" t="s">
        <v>40</v>
      </c>
      <c r="P2786">
        <v>1</v>
      </c>
      <c r="Q2786">
        <v>469.99</v>
      </c>
      <c r="R2786">
        <v>7.0000000000000007E-2</v>
      </c>
      <c r="S2786" t="s">
        <v>47</v>
      </c>
      <c r="T2786">
        <v>13</v>
      </c>
      <c r="U2786" t="s">
        <v>44</v>
      </c>
      <c r="V2786" t="s">
        <v>48</v>
      </c>
      <c r="W2786" t="s">
        <v>49</v>
      </c>
      <c r="X2786" t="s">
        <v>55</v>
      </c>
    </row>
    <row r="2787" spans="1:24" hidden="1" x14ac:dyDescent="0.25">
      <c r="A2787">
        <v>1384</v>
      </c>
      <c r="B2787" t="s">
        <v>3886</v>
      </c>
      <c r="C2787" t="s">
        <v>3903</v>
      </c>
      <c r="D2787">
        <v>4</v>
      </c>
      <c r="E2787" t="s">
        <v>23</v>
      </c>
      <c r="F2787" t="s">
        <v>3904</v>
      </c>
      <c r="G2787" t="s">
        <v>44</v>
      </c>
      <c r="H2787" t="s">
        <v>975</v>
      </c>
      <c r="I2787" t="s">
        <v>3905</v>
      </c>
      <c r="J2787" t="s">
        <v>1912</v>
      </c>
      <c r="K2787">
        <f>COUNTIFS(Bike_Data[Product Name],Bike_Data[[#This Row],[Product Name]])</f>
        <v>22</v>
      </c>
      <c r="L2787">
        <f>_xlfn.RANK.EQ(Bike_Data[[#This Row],[Product Name Count]],Bike_Data[Product Name Count])</f>
        <v>3283</v>
      </c>
      <c r="M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87" t="s">
        <v>87</v>
      </c>
      <c r="O2787" t="s">
        <v>37</v>
      </c>
      <c r="P2787">
        <v>1</v>
      </c>
      <c r="Q2787">
        <v>349.99</v>
      </c>
      <c r="R2787">
        <v>0.05</v>
      </c>
      <c r="S2787" t="s">
        <v>47</v>
      </c>
      <c r="T2787">
        <v>15</v>
      </c>
      <c r="U2787" t="s">
        <v>44</v>
      </c>
      <c r="V2787" t="s">
        <v>48</v>
      </c>
      <c r="W2787" t="s">
        <v>49</v>
      </c>
      <c r="X2787" t="s">
        <v>55</v>
      </c>
    </row>
    <row r="2788" spans="1:24" hidden="1" x14ac:dyDescent="0.25">
      <c r="A2788">
        <v>1384</v>
      </c>
      <c r="B2788" t="s">
        <v>3886</v>
      </c>
      <c r="C2788" t="s">
        <v>3903</v>
      </c>
      <c r="D2788">
        <v>4</v>
      </c>
      <c r="E2788" t="s">
        <v>23</v>
      </c>
      <c r="F2788" t="s">
        <v>3904</v>
      </c>
      <c r="G2788" t="s">
        <v>44</v>
      </c>
      <c r="H2788" t="s">
        <v>975</v>
      </c>
      <c r="I2788" t="s">
        <v>3905</v>
      </c>
      <c r="J2788" t="s">
        <v>2023</v>
      </c>
      <c r="K2788">
        <f>COUNTIFS(Bike_Data[Product Name],Bike_Data[[#This Row],[Product Name]])</f>
        <v>18</v>
      </c>
      <c r="L2788">
        <f>_xlfn.RANK.EQ(Bike_Data[[#This Row],[Product Name Count]],Bike_Data[Product Name Count])</f>
        <v>3778</v>
      </c>
      <c r="M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8" t="s">
        <v>87</v>
      </c>
      <c r="O2788" t="s">
        <v>40</v>
      </c>
      <c r="P2788">
        <v>1</v>
      </c>
      <c r="Q2788">
        <v>209.99</v>
      </c>
      <c r="R2788">
        <v>0.1</v>
      </c>
      <c r="S2788" t="s">
        <v>47</v>
      </c>
      <c r="T2788">
        <v>8</v>
      </c>
      <c r="U2788" t="s">
        <v>44</v>
      </c>
      <c r="V2788" t="s">
        <v>48</v>
      </c>
      <c r="W2788" t="s">
        <v>49</v>
      </c>
      <c r="X2788" t="s">
        <v>55</v>
      </c>
    </row>
    <row r="2789" spans="1:24" hidden="1" x14ac:dyDescent="0.25">
      <c r="A2789">
        <v>1384</v>
      </c>
      <c r="B2789" t="s">
        <v>3886</v>
      </c>
      <c r="C2789" t="s">
        <v>3903</v>
      </c>
      <c r="D2789">
        <v>4</v>
      </c>
      <c r="E2789" t="s">
        <v>23</v>
      </c>
      <c r="F2789" t="s">
        <v>3904</v>
      </c>
      <c r="G2789" t="s">
        <v>44</v>
      </c>
      <c r="H2789" t="s">
        <v>975</v>
      </c>
      <c r="I2789" t="s">
        <v>3905</v>
      </c>
      <c r="J2789" t="s">
        <v>3881</v>
      </c>
      <c r="K2789">
        <f>COUNTIFS(Bike_Data[Product Name],Bike_Data[[#This Row],[Product Name]])</f>
        <v>5</v>
      </c>
      <c r="L2789">
        <f>_xlfn.RANK.EQ(Bike_Data[[#This Row],[Product Name Count]],Bike_Data[Product Name Count])</f>
        <v>4271</v>
      </c>
      <c r="M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89" t="s">
        <v>39</v>
      </c>
      <c r="O2789" t="s">
        <v>40</v>
      </c>
      <c r="P2789">
        <v>2</v>
      </c>
      <c r="Q2789">
        <v>3199.99</v>
      </c>
      <c r="R2789">
        <v>0.1</v>
      </c>
      <c r="S2789" t="s">
        <v>47</v>
      </c>
      <c r="T2789">
        <v>24</v>
      </c>
      <c r="U2789" t="s">
        <v>44</v>
      </c>
      <c r="V2789" t="s">
        <v>48</v>
      </c>
      <c r="W2789" t="s">
        <v>49</v>
      </c>
      <c r="X2789" t="s">
        <v>55</v>
      </c>
    </row>
    <row r="2790" spans="1:24" hidden="1" x14ac:dyDescent="0.25">
      <c r="A2790">
        <v>1387</v>
      </c>
      <c r="B2790" t="s">
        <v>3903</v>
      </c>
      <c r="C2790" t="s">
        <v>3908</v>
      </c>
      <c r="D2790">
        <v>4</v>
      </c>
      <c r="E2790" t="s">
        <v>23</v>
      </c>
      <c r="F2790" t="s">
        <v>3032</v>
      </c>
      <c r="G2790" t="s">
        <v>44</v>
      </c>
      <c r="H2790" t="s">
        <v>1119</v>
      </c>
      <c r="I2790" t="s">
        <v>3033</v>
      </c>
      <c r="J2790" t="s">
        <v>1860</v>
      </c>
      <c r="K2790">
        <f>COUNTIFS(Bike_Data[Product Name],Bike_Data[[#This Row],[Product Name]])</f>
        <v>46</v>
      </c>
      <c r="L2790">
        <f>_xlfn.RANK.EQ(Bike_Data[[#This Row],[Product Name Count]],Bike_Data[Product Name Count])</f>
        <v>2374</v>
      </c>
      <c r="M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90" t="s">
        <v>70</v>
      </c>
      <c r="O2790" t="s">
        <v>1861</v>
      </c>
      <c r="P2790">
        <v>1</v>
      </c>
      <c r="Q2790">
        <v>449.99</v>
      </c>
      <c r="R2790">
        <v>0.1</v>
      </c>
      <c r="S2790" t="s">
        <v>47</v>
      </c>
      <c r="T2790">
        <v>7</v>
      </c>
      <c r="U2790" t="s">
        <v>44</v>
      </c>
      <c r="V2790" t="s">
        <v>48</v>
      </c>
      <c r="W2790" t="s">
        <v>49</v>
      </c>
      <c r="X2790" t="s">
        <v>55</v>
      </c>
    </row>
    <row r="2791" spans="1:24" hidden="1" x14ac:dyDescent="0.25">
      <c r="A2791">
        <v>1388</v>
      </c>
      <c r="B2791" t="s">
        <v>3903</v>
      </c>
      <c r="C2791" t="s">
        <v>3913</v>
      </c>
      <c r="D2791">
        <v>4</v>
      </c>
      <c r="E2791" t="s">
        <v>23</v>
      </c>
      <c r="F2791" t="s">
        <v>3914</v>
      </c>
      <c r="G2791" t="s">
        <v>44</v>
      </c>
      <c r="H2791" t="s">
        <v>485</v>
      </c>
      <c r="I2791" t="s">
        <v>3915</v>
      </c>
      <c r="J2791" t="s">
        <v>3916</v>
      </c>
      <c r="K2791">
        <f>COUNTIFS(Bike_Data[Product Name],Bike_Data[[#This Row],[Product Name]])</f>
        <v>10</v>
      </c>
      <c r="L2791">
        <f>_xlfn.RANK.EQ(Bike_Data[[#This Row],[Product Name Count]],Bike_Data[Product Name Count])</f>
        <v>4142</v>
      </c>
      <c r="M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1" t="s">
        <v>36</v>
      </c>
      <c r="O2791" t="s">
        <v>37</v>
      </c>
      <c r="P2791">
        <v>1</v>
      </c>
      <c r="Q2791">
        <v>2999.99</v>
      </c>
      <c r="R2791">
        <v>0.1</v>
      </c>
      <c r="S2791" t="s">
        <v>47</v>
      </c>
      <c r="T2791">
        <v>0</v>
      </c>
      <c r="U2791" t="s">
        <v>44</v>
      </c>
      <c r="V2791" t="s">
        <v>48</v>
      </c>
      <c r="W2791" t="s">
        <v>49</v>
      </c>
      <c r="X2791" t="s">
        <v>55</v>
      </c>
    </row>
    <row r="2792" spans="1:24" hidden="1" x14ac:dyDescent="0.25">
      <c r="A2792">
        <v>1389</v>
      </c>
      <c r="B2792" t="s">
        <v>3908</v>
      </c>
      <c r="C2792" t="s">
        <v>3917</v>
      </c>
      <c r="D2792">
        <v>4</v>
      </c>
      <c r="E2792" t="s">
        <v>23</v>
      </c>
      <c r="F2792" t="s">
        <v>3918</v>
      </c>
      <c r="G2792" t="s">
        <v>44</v>
      </c>
      <c r="H2792" t="s">
        <v>698</v>
      </c>
      <c r="I2792" t="s">
        <v>3919</v>
      </c>
      <c r="J2792" t="s">
        <v>1856</v>
      </c>
      <c r="K2792">
        <f>COUNTIFS(Bike_Data[Product Name],Bike_Data[[#This Row],[Product Name]])</f>
        <v>21</v>
      </c>
      <c r="L2792">
        <f>_xlfn.RANK.EQ(Bike_Data[[#This Row],[Product Name Count]],Bike_Data[Product Name Count])</f>
        <v>3437</v>
      </c>
      <c r="M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92" t="s">
        <v>87</v>
      </c>
      <c r="O2792" t="s">
        <v>1857</v>
      </c>
      <c r="P2792">
        <v>2</v>
      </c>
      <c r="Q2792">
        <v>329.99</v>
      </c>
      <c r="R2792">
        <v>0.1</v>
      </c>
      <c r="S2792" t="s">
        <v>47</v>
      </c>
      <c r="T2792">
        <v>6</v>
      </c>
      <c r="U2792" t="s">
        <v>44</v>
      </c>
      <c r="V2792" t="s">
        <v>48</v>
      </c>
      <c r="W2792" t="s">
        <v>49</v>
      </c>
      <c r="X2792" t="s">
        <v>55</v>
      </c>
    </row>
    <row r="2793" spans="1:24" hidden="1" x14ac:dyDescent="0.25">
      <c r="A2793">
        <v>1389</v>
      </c>
      <c r="B2793" t="s">
        <v>3908</v>
      </c>
      <c r="C2793" t="s">
        <v>3917</v>
      </c>
      <c r="D2793">
        <v>4</v>
      </c>
      <c r="E2793" t="s">
        <v>23</v>
      </c>
      <c r="F2793" t="s">
        <v>3918</v>
      </c>
      <c r="G2793" t="s">
        <v>44</v>
      </c>
      <c r="H2793" t="s">
        <v>698</v>
      </c>
      <c r="I2793" t="s">
        <v>3919</v>
      </c>
      <c r="J2793" t="s">
        <v>3921</v>
      </c>
      <c r="K2793">
        <f>COUNTIFS(Bike_Data[Product Name],Bike_Data[[#This Row],[Product Name]])</f>
        <v>6</v>
      </c>
      <c r="L2793">
        <f>_xlfn.RANK.EQ(Bike_Data[[#This Row],[Product Name Count]],Bike_Data[Product Name Count])</f>
        <v>4193</v>
      </c>
      <c r="M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3" t="s">
        <v>36</v>
      </c>
      <c r="O2793" t="s">
        <v>37</v>
      </c>
      <c r="P2793">
        <v>1</v>
      </c>
      <c r="Q2793">
        <v>319.99</v>
      </c>
      <c r="R2793">
        <v>7.0000000000000007E-2</v>
      </c>
      <c r="S2793" t="s">
        <v>47</v>
      </c>
      <c r="T2793">
        <v>12</v>
      </c>
      <c r="U2793" t="s">
        <v>44</v>
      </c>
      <c r="V2793" t="s">
        <v>48</v>
      </c>
      <c r="W2793" t="s">
        <v>49</v>
      </c>
      <c r="X2793" t="s">
        <v>55</v>
      </c>
    </row>
    <row r="2794" spans="1:24" hidden="1" x14ac:dyDescent="0.25">
      <c r="A2794">
        <v>1389</v>
      </c>
      <c r="B2794" t="s">
        <v>3908</v>
      </c>
      <c r="C2794" t="s">
        <v>3917</v>
      </c>
      <c r="D2794">
        <v>4</v>
      </c>
      <c r="E2794" t="s">
        <v>23</v>
      </c>
      <c r="F2794" t="s">
        <v>3918</v>
      </c>
      <c r="G2794" t="s">
        <v>44</v>
      </c>
      <c r="H2794" t="s">
        <v>698</v>
      </c>
      <c r="I2794" t="s">
        <v>3919</v>
      </c>
      <c r="J2794" t="s">
        <v>3920</v>
      </c>
      <c r="K2794">
        <f>COUNTIFS(Bike_Data[Product Name],Bike_Data[[#This Row],[Product Name]])</f>
        <v>4</v>
      </c>
      <c r="L2794">
        <f>_xlfn.RANK.EQ(Bike_Data[[#This Row],[Product Name Count]],Bike_Data[Product Name Count])</f>
        <v>4356</v>
      </c>
      <c r="M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4" t="s">
        <v>1867</v>
      </c>
      <c r="O2794" t="s">
        <v>40</v>
      </c>
      <c r="P2794">
        <v>2</v>
      </c>
      <c r="Q2794">
        <v>3199.99</v>
      </c>
      <c r="R2794">
        <v>0.05</v>
      </c>
      <c r="S2794" t="s">
        <v>47</v>
      </c>
      <c r="T2794">
        <v>28</v>
      </c>
      <c r="U2794" t="s">
        <v>44</v>
      </c>
      <c r="V2794" t="s">
        <v>48</v>
      </c>
      <c r="W2794" t="s">
        <v>49</v>
      </c>
      <c r="X2794" t="s">
        <v>55</v>
      </c>
    </row>
    <row r="2795" spans="1:24" hidden="1" x14ac:dyDescent="0.25">
      <c r="A2795">
        <v>1390</v>
      </c>
      <c r="B2795" t="s">
        <v>3913</v>
      </c>
      <c r="C2795" t="s">
        <v>3922</v>
      </c>
      <c r="D2795">
        <v>4</v>
      </c>
      <c r="E2795" t="s">
        <v>23</v>
      </c>
      <c r="F2795" t="s">
        <v>3923</v>
      </c>
      <c r="G2795" t="s">
        <v>44</v>
      </c>
      <c r="H2795" t="s">
        <v>546</v>
      </c>
      <c r="I2795" t="s">
        <v>3924</v>
      </c>
      <c r="J2795" t="s">
        <v>1973</v>
      </c>
      <c r="K2795">
        <f>COUNTIFS(Bike_Data[Product Name],Bike_Data[[#This Row],[Product Name]])</f>
        <v>24</v>
      </c>
      <c r="L2795">
        <f>_xlfn.RANK.EQ(Bike_Data[[#This Row],[Product Name Count]],Bike_Data[Product Name Count])</f>
        <v>3069</v>
      </c>
      <c r="M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95" t="s">
        <v>39</v>
      </c>
      <c r="O2795" t="s">
        <v>1857</v>
      </c>
      <c r="P2795">
        <v>2</v>
      </c>
      <c r="Q2795">
        <v>1469.99</v>
      </c>
      <c r="R2795">
        <v>0.05</v>
      </c>
      <c r="S2795" t="s">
        <v>47</v>
      </c>
      <c r="T2795">
        <v>6</v>
      </c>
      <c r="U2795" t="s">
        <v>44</v>
      </c>
      <c r="V2795" t="s">
        <v>48</v>
      </c>
      <c r="W2795" t="s">
        <v>49</v>
      </c>
      <c r="X2795" t="s">
        <v>55</v>
      </c>
    </row>
    <row r="2796" spans="1:24" hidden="1" x14ac:dyDescent="0.25">
      <c r="A2796">
        <v>1390</v>
      </c>
      <c r="B2796" t="s">
        <v>3913</v>
      </c>
      <c r="C2796" t="s">
        <v>3922</v>
      </c>
      <c r="D2796">
        <v>4</v>
      </c>
      <c r="E2796" t="s">
        <v>23</v>
      </c>
      <c r="F2796" t="s">
        <v>3923</v>
      </c>
      <c r="G2796" t="s">
        <v>44</v>
      </c>
      <c r="H2796" t="s">
        <v>546</v>
      </c>
      <c r="I2796" t="s">
        <v>3924</v>
      </c>
      <c r="J2796" t="s">
        <v>2110</v>
      </c>
      <c r="K2796">
        <f>COUNTIFS(Bike_Data[Product Name],Bike_Data[[#This Row],[Product Name]])</f>
        <v>21</v>
      </c>
      <c r="L2796">
        <f>_xlfn.RANK.EQ(Bike_Data[[#This Row],[Product Name Count]],Bike_Data[Product Name Count])</f>
        <v>3437</v>
      </c>
      <c r="M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796" t="s">
        <v>39</v>
      </c>
      <c r="O2796" t="s">
        <v>30</v>
      </c>
      <c r="P2796">
        <v>2</v>
      </c>
      <c r="Q2796">
        <v>999.99</v>
      </c>
      <c r="R2796">
        <v>0.05</v>
      </c>
      <c r="S2796" t="s">
        <v>47</v>
      </c>
      <c r="T2796">
        <v>10</v>
      </c>
      <c r="U2796" t="s">
        <v>44</v>
      </c>
      <c r="V2796" t="s">
        <v>48</v>
      </c>
      <c r="W2796" t="s">
        <v>49</v>
      </c>
      <c r="X2796" t="s">
        <v>55</v>
      </c>
    </row>
    <row r="2797" spans="1:24" hidden="1" x14ac:dyDescent="0.25">
      <c r="A2797">
        <v>1390</v>
      </c>
      <c r="B2797" t="s">
        <v>3913</v>
      </c>
      <c r="C2797" t="s">
        <v>3922</v>
      </c>
      <c r="D2797">
        <v>4</v>
      </c>
      <c r="E2797" t="s">
        <v>23</v>
      </c>
      <c r="F2797" t="s">
        <v>3923</v>
      </c>
      <c r="G2797" t="s">
        <v>44</v>
      </c>
      <c r="H2797" t="s">
        <v>546</v>
      </c>
      <c r="I2797" t="s">
        <v>3924</v>
      </c>
      <c r="J2797" t="s">
        <v>2004</v>
      </c>
      <c r="K2797">
        <f>COUNTIFS(Bike_Data[Product Name],Bike_Data[[#This Row],[Product Name]])</f>
        <v>20</v>
      </c>
      <c r="L2797">
        <f>_xlfn.RANK.EQ(Bike_Data[[#This Row],[Product Name Count]],Bike_Data[Product Name Count])</f>
        <v>3563</v>
      </c>
      <c r="M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7" t="s">
        <v>70</v>
      </c>
      <c r="O2797" t="s">
        <v>1861</v>
      </c>
      <c r="P2797">
        <v>1</v>
      </c>
      <c r="Q2797">
        <v>481.99</v>
      </c>
      <c r="R2797">
        <v>0.05</v>
      </c>
      <c r="S2797" t="s">
        <v>47</v>
      </c>
      <c r="T2797">
        <v>26</v>
      </c>
      <c r="U2797" t="s">
        <v>44</v>
      </c>
      <c r="V2797" t="s">
        <v>48</v>
      </c>
      <c r="W2797" t="s">
        <v>49</v>
      </c>
      <c r="X2797" t="s">
        <v>55</v>
      </c>
    </row>
    <row r="2798" spans="1:24" hidden="1" x14ac:dyDescent="0.25">
      <c r="A2798">
        <v>1390</v>
      </c>
      <c r="B2798" t="s">
        <v>3913</v>
      </c>
      <c r="C2798" t="s">
        <v>3922</v>
      </c>
      <c r="D2798">
        <v>4</v>
      </c>
      <c r="E2798" t="s">
        <v>23</v>
      </c>
      <c r="F2798" t="s">
        <v>3923</v>
      </c>
      <c r="G2798" t="s">
        <v>44</v>
      </c>
      <c r="H2798" t="s">
        <v>546</v>
      </c>
      <c r="I2798" t="s">
        <v>3924</v>
      </c>
      <c r="J2798" t="s">
        <v>3889</v>
      </c>
      <c r="K2798">
        <f>COUNTIFS(Bike_Data[Product Name],Bike_Data[[#This Row],[Product Name]])</f>
        <v>6</v>
      </c>
      <c r="L2798">
        <f>_xlfn.RANK.EQ(Bike_Data[[#This Row],[Product Name Count]],Bike_Data[Product Name Count])</f>
        <v>4193</v>
      </c>
      <c r="M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8" t="s">
        <v>70</v>
      </c>
      <c r="O2798" t="s">
        <v>37</v>
      </c>
      <c r="P2798">
        <v>1</v>
      </c>
      <c r="Q2798">
        <v>899.99</v>
      </c>
      <c r="R2798">
        <v>0.1</v>
      </c>
      <c r="S2798" t="s">
        <v>47</v>
      </c>
      <c r="T2798">
        <v>17</v>
      </c>
      <c r="U2798" t="s">
        <v>44</v>
      </c>
      <c r="V2798" t="s">
        <v>48</v>
      </c>
      <c r="W2798" t="s">
        <v>49</v>
      </c>
      <c r="X2798" t="s">
        <v>55</v>
      </c>
    </row>
    <row r="2799" spans="1:24" hidden="1" x14ac:dyDescent="0.25">
      <c r="A2799">
        <v>1390</v>
      </c>
      <c r="B2799" t="s">
        <v>3913</v>
      </c>
      <c r="C2799" t="s">
        <v>3922</v>
      </c>
      <c r="D2799">
        <v>4</v>
      </c>
      <c r="E2799" t="s">
        <v>23</v>
      </c>
      <c r="F2799" t="s">
        <v>3923</v>
      </c>
      <c r="G2799" t="s">
        <v>44</v>
      </c>
      <c r="H2799" t="s">
        <v>546</v>
      </c>
      <c r="I2799" t="s">
        <v>3924</v>
      </c>
      <c r="J2799" t="s">
        <v>3766</v>
      </c>
      <c r="K2799">
        <f>COUNTIFS(Bike_Data[Product Name],Bike_Data[[#This Row],[Product Name]])</f>
        <v>4</v>
      </c>
      <c r="L2799">
        <f>_xlfn.RANK.EQ(Bike_Data[[#This Row],[Product Name Count]],Bike_Data[Product Name Count])</f>
        <v>4356</v>
      </c>
      <c r="M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799" t="s">
        <v>1867</v>
      </c>
      <c r="O2799" t="s">
        <v>40</v>
      </c>
      <c r="P2799">
        <v>2</v>
      </c>
      <c r="Q2799">
        <v>1799.99</v>
      </c>
      <c r="R2799">
        <v>0.1</v>
      </c>
      <c r="S2799" t="s">
        <v>47</v>
      </c>
      <c r="T2799">
        <v>13</v>
      </c>
      <c r="U2799" t="s">
        <v>44</v>
      </c>
      <c r="V2799" t="s">
        <v>48</v>
      </c>
      <c r="W2799" t="s">
        <v>49</v>
      </c>
      <c r="X2799" t="s">
        <v>55</v>
      </c>
    </row>
    <row r="2800" spans="1:24" hidden="1" x14ac:dyDescent="0.25">
      <c r="A2800">
        <v>1391</v>
      </c>
      <c r="B2800" t="s">
        <v>3922</v>
      </c>
      <c r="C2800" t="s">
        <v>3917</v>
      </c>
      <c r="D2800">
        <v>4</v>
      </c>
      <c r="E2800" t="s">
        <v>23</v>
      </c>
      <c r="F2800" t="s">
        <v>3925</v>
      </c>
      <c r="G2800" t="s">
        <v>44</v>
      </c>
      <c r="H2800" t="s">
        <v>399</v>
      </c>
      <c r="I2800" t="s">
        <v>3926</v>
      </c>
      <c r="J2800" t="s">
        <v>3928</v>
      </c>
      <c r="K2800">
        <f>COUNTIFS(Bike_Data[Product Name],Bike_Data[[#This Row],[Product Name]])</f>
        <v>6</v>
      </c>
      <c r="L2800">
        <f>_xlfn.RANK.EQ(Bike_Data[[#This Row],[Product Name Count]],Bike_Data[Product Name Count])</f>
        <v>4193</v>
      </c>
      <c r="M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0" t="s">
        <v>87</v>
      </c>
      <c r="O2800" t="s">
        <v>37</v>
      </c>
      <c r="P2800">
        <v>2</v>
      </c>
      <c r="Q2800">
        <v>319.99</v>
      </c>
      <c r="R2800">
        <v>0.2</v>
      </c>
      <c r="S2800" t="s">
        <v>47</v>
      </c>
      <c r="T2800">
        <v>15</v>
      </c>
      <c r="U2800" t="s">
        <v>44</v>
      </c>
      <c r="V2800" t="s">
        <v>48</v>
      </c>
      <c r="W2800" t="s">
        <v>49</v>
      </c>
      <c r="X2800" t="s">
        <v>55</v>
      </c>
    </row>
    <row r="2801" spans="1:24" hidden="1" x14ac:dyDescent="0.25">
      <c r="A2801">
        <v>1391</v>
      </c>
      <c r="B2801" t="s">
        <v>3922</v>
      </c>
      <c r="C2801" t="s">
        <v>3917</v>
      </c>
      <c r="D2801">
        <v>4</v>
      </c>
      <c r="E2801" t="s">
        <v>23</v>
      </c>
      <c r="F2801" t="s">
        <v>3925</v>
      </c>
      <c r="G2801" t="s">
        <v>44</v>
      </c>
      <c r="H2801" t="s">
        <v>399</v>
      </c>
      <c r="I2801" t="s">
        <v>3926</v>
      </c>
      <c r="J2801" t="s">
        <v>3859</v>
      </c>
      <c r="K2801">
        <f>COUNTIFS(Bike_Data[Product Name],Bike_Data[[#This Row],[Product Name]])</f>
        <v>4</v>
      </c>
      <c r="L2801">
        <f>_xlfn.RANK.EQ(Bike_Data[[#This Row],[Product Name Count]],Bike_Data[Product Name Count])</f>
        <v>4356</v>
      </c>
      <c r="M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1" t="s">
        <v>36</v>
      </c>
      <c r="O2801" t="s">
        <v>37</v>
      </c>
      <c r="P2801">
        <v>2</v>
      </c>
      <c r="Q2801">
        <v>529.99</v>
      </c>
      <c r="R2801">
        <v>7.0000000000000007E-2</v>
      </c>
      <c r="S2801" t="s">
        <v>47</v>
      </c>
      <c r="T2801">
        <v>7</v>
      </c>
      <c r="U2801" t="s">
        <v>44</v>
      </c>
      <c r="V2801" t="s">
        <v>48</v>
      </c>
      <c r="W2801" t="s">
        <v>49</v>
      </c>
      <c r="X2801" t="s">
        <v>55</v>
      </c>
    </row>
    <row r="2802" spans="1:24" hidden="1" x14ac:dyDescent="0.25">
      <c r="A2802">
        <v>1391</v>
      </c>
      <c r="B2802" t="s">
        <v>3922</v>
      </c>
      <c r="C2802" t="s">
        <v>3917</v>
      </c>
      <c r="D2802">
        <v>4</v>
      </c>
      <c r="E2802" t="s">
        <v>23</v>
      </c>
      <c r="F2802" t="s">
        <v>3925</v>
      </c>
      <c r="G2802" t="s">
        <v>44</v>
      </c>
      <c r="H2802" t="s">
        <v>399</v>
      </c>
      <c r="I2802" t="s">
        <v>3926</v>
      </c>
      <c r="J2802" t="s">
        <v>3927</v>
      </c>
      <c r="K2802">
        <f>COUNTIFS(Bike_Data[Product Name],Bike_Data[[#This Row],[Product Name]])</f>
        <v>2</v>
      </c>
      <c r="L2802">
        <f>_xlfn.RANK.EQ(Bike_Data[[#This Row],[Product Name Count]],Bike_Data[Product Name Count])</f>
        <v>4621</v>
      </c>
      <c r="M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2" t="s">
        <v>87</v>
      </c>
      <c r="O2802" t="s">
        <v>40</v>
      </c>
      <c r="P2802">
        <v>1</v>
      </c>
      <c r="Q2802">
        <v>369.99</v>
      </c>
      <c r="R2802">
        <v>0.2</v>
      </c>
      <c r="S2802" t="s">
        <v>47</v>
      </c>
      <c r="T2802">
        <v>4</v>
      </c>
      <c r="U2802" t="s">
        <v>44</v>
      </c>
      <c r="V2802" t="s">
        <v>48</v>
      </c>
      <c r="W2802" t="s">
        <v>49</v>
      </c>
      <c r="X2802" t="s">
        <v>55</v>
      </c>
    </row>
    <row r="2803" spans="1:24" hidden="1" x14ac:dyDescent="0.25">
      <c r="A2803">
        <v>1392</v>
      </c>
      <c r="B2803" t="s">
        <v>3922</v>
      </c>
      <c r="C2803" t="s">
        <v>3917</v>
      </c>
      <c r="D2803">
        <v>4</v>
      </c>
      <c r="E2803" t="s">
        <v>23</v>
      </c>
      <c r="F2803" t="s">
        <v>3929</v>
      </c>
      <c r="G2803" t="s">
        <v>44</v>
      </c>
      <c r="H2803" t="s">
        <v>2332</v>
      </c>
      <c r="I2803" t="s">
        <v>3930</v>
      </c>
      <c r="J2803" t="s">
        <v>2388</v>
      </c>
      <c r="K2803">
        <f>COUNTIFS(Bike_Data[Product Name],Bike_Data[[#This Row],[Product Name]])</f>
        <v>19</v>
      </c>
      <c r="L2803">
        <f>_xlfn.RANK.EQ(Bike_Data[[#This Row],[Product Name Count]],Bike_Data[Product Name Count])</f>
        <v>3683</v>
      </c>
      <c r="M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3" t="s">
        <v>87</v>
      </c>
      <c r="O2803" t="s">
        <v>40</v>
      </c>
      <c r="P2803">
        <v>2</v>
      </c>
      <c r="Q2803">
        <v>189.99</v>
      </c>
      <c r="R2803">
        <v>0.2</v>
      </c>
      <c r="S2803" t="s">
        <v>47</v>
      </c>
      <c r="T2803">
        <v>14</v>
      </c>
      <c r="U2803" t="s">
        <v>44</v>
      </c>
      <c r="V2803" t="s">
        <v>48</v>
      </c>
      <c r="W2803" t="s">
        <v>49</v>
      </c>
      <c r="X2803" t="s">
        <v>50</v>
      </c>
    </row>
    <row r="2804" spans="1:24" hidden="1" x14ac:dyDescent="0.25">
      <c r="A2804">
        <v>1392</v>
      </c>
      <c r="B2804" t="s">
        <v>3922</v>
      </c>
      <c r="C2804" t="s">
        <v>3917</v>
      </c>
      <c r="D2804">
        <v>4</v>
      </c>
      <c r="E2804" t="s">
        <v>23</v>
      </c>
      <c r="F2804" t="s">
        <v>3929</v>
      </c>
      <c r="G2804" t="s">
        <v>44</v>
      </c>
      <c r="H2804" t="s">
        <v>2332</v>
      </c>
      <c r="I2804" t="s">
        <v>3930</v>
      </c>
      <c r="J2804" t="s">
        <v>3931</v>
      </c>
      <c r="K2804">
        <f>COUNTIFS(Bike_Data[Product Name],Bike_Data[[#This Row],[Product Name]])</f>
        <v>6</v>
      </c>
      <c r="L2804">
        <f>_xlfn.RANK.EQ(Bike_Data[[#This Row],[Product Name Count]],Bike_Data[Product Name Count])</f>
        <v>4193</v>
      </c>
      <c r="M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4" t="s">
        <v>36</v>
      </c>
      <c r="O2804" t="s">
        <v>37</v>
      </c>
      <c r="P2804">
        <v>2</v>
      </c>
      <c r="Q2804">
        <v>899.99</v>
      </c>
      <c r="R2804">
        <v>0.05</v>
      </c>
      <c r="S2804" t="s">
        <v>47</v>
      </c>
      <c r="T2804">
        <v>19</v>
      </c>
      <c r="U2804" t="s">
        <v>44</v>
      </c>
      <c r="V2804" t="s">
        <v>48</v>
      </c>
      <c r="W2804" t="s">
        <v>49</v>
      </c>
      <c r="X2804" t="s">
        <v>50</v>
      </c>
    </row>
    <row r="2805" spans="1:24" hidden="1" x14ac:dyDescent="0.25">
      <c r="A2805">
        <v>1393</v>
      </c>
      <c r="B2805" t="s">
        <v>3917</v>
      </c>
      <c r="C2805" t="s">
        <v>3932</v>
      </c>
      <c r="D2805">
        <v>4</v>
      </c>
      <c r="E2805" t="s">
        <v>23</v>
      </c>
      <c r="F2805" t="s">
        <v>3933</v>
      </c>
      <c r="G2805" t="s">
        <v>44</v>
      </c>
      <c r="H2805" t="s">
        <v>1047</v>
      </c>
      <c r="I2805" t="s">
        <v>3934</v>
      </c>
      <c r="J2805" t="s">
        <v>2136</v>
      </c>
      <c r="K2805">
        <f>COUNTIFS(Bike_Data[Product Name],Bike_Data[[#This Row],[Product Name]])</f>
        <v>26</v>
      </c>
      <c r="L2805">
        <f>_xlfn.RANK.EQ(Bike_Data[[#This Row],[Product Name Count]],Bike_Data[Product Name Count])</f>
        <v>2762</v>
      </c>
      <c r="M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05" t="s">
        <v>87</v>
      </c>
      <c r="O2805" t="s">
        <v>1857</v>
      </c>
      <c r="P2805">
        <v>1</v>
      </c>
      <c r="Q2805">
        <v>209.99</v>
      </c>
      <c r="R2805">
        <v>7.0000000000000007E-2</v>
      </c>
      <c r="S2805" t="s">
        <v>47</v>
      </c>
      <c r="T2805">
        <v>22</v>
      </c>
      <c r="U2805" t="s">
        <v>44</v>
      </c>
      <c r="V2805" t="s">
        <v>48</v>
      </c>
      <c r="W2805" t="s">
        <v>49</v>
      </c>
      <c r="X2805" t="s">
        <v>55</v>
      </c>
    </row>
    <row r="2806" spans="1:24" hidden="1" x14ac:dyDescent="0.25">
      <c r="A2806">
        <v>1393</v>
      </c>
      <c r="B2806" t="s">
        <v>3917</v>
      </c>
      <c r="C2806" t="s">
        <v>3932</v>
      </c>
      <c r="D2806">
        <v>4</v>
      </c>
      <c r="E2806" t="s">
        <v>23</v>
      </c>
      <c r="F2806" t="s">
        <v>3933</v>
      </c>
      <c r="G2806" t="s">
        <v>44</v>
      </c>
      <c r="H2806" t="s">
        <v>1047</v>
      </c>
      <c r="I2806" t="s">
        <v>3934</v>
      </c>
      <c r="J2806" t="s">
        <v>2042</v>
      </c>
      <c r="K2806">
        <f>COUNTIFS(Bike_Data[Product Name],Bike_Data[[#This Row],[Product Name]])</f>
        <v>23</v>
      </c>
      <c r="L2806">
        <f>_xlfn.RANK.EQ(Bike_Data[[#This Row],[Product Name Count]],Bike_Data[Product Name Count])</f>
        <v>3237</v>
      </c>
      <c r="M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06" t="s">
        <v>36</v>
      </c>
      <c r="O2806" t="s">
        <v>37</v>
      </c>
      <c r="P2806">
        <v>1</v>
      </c>
      <c r="Q2806">
        <v>659.99</v>
      </c>
      <c r="R2806">
        <v>7.0000000000000007E-2</v>
      </c>
      <c r="S2806" t="s">
        <v>47</v>
      </c>
      <c r="T2806">
        <v>4</v>
      </c>
      <c r="U2806" t="s">
        <v>44</v>
      </c>
      <c r="V2806" t="s">
        <v>48</v>
      </c>
      <c r="W2806" t="s">
        <v>49</v>
      </c>
      <c r="X2806" t="s">
        <v>55</v>
      </c>
    </row>
    <row r="2807" spans="1:24" hidden="1" x14ac:dyDescent="0.25">
      <c r="A2807">
        <v>1393</v>
      </c>
      <c r="B2807" t="s">
        <v>3917</v>
      </c>
      <c r="C2807" t="s">
        <v>3932</v>
      </c>
      <c r="D2807">
        <v>4</v>
      </c>
      <c r="E2807" t="s">
        <v>23</v>
      </c>
      <c r="F2807" t="s">
        <v>3933</v>
      </c>
      <c r="G2807" t="s">
        <v>44</v>
      </c>
      <c r="H2807" t="s">
        <v>1047</v>
      </c>
      <c r="I2807" t="s">
        <v>3934</v>
      </c>
      <c r="J2807" t="s">
        <v>1899</v>
      </c>
      <c r="K2807">
        <f>COUNTIFS(Bike_Data[Product Name],Bike_Data[[#This Row],[Product Name]])</f>
        <v>14</v>
      </c>
      <c r="L2807">
        <f>_xlfn.RANK.EQ(Bike_Data[[#This Row],[Product Name Count]],Bike_Data[Product Name Count])</f>
        <v>4078</v>
      </c>
      <c r="M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7" t="s">
        <v>39</v>
      </c>
      <c r="O2807" t="s">
        <v>40</v>
      </c>
      <c r="P2807">
        <v>2</v>
      </c>
      <c r="Q2807">
        <v>5299.99</v>
      </c>
      <c r="R2807">
        <v>0.05</v>
      </c>
      <c r="S2807" t="s">
        <v>47</v>
      </c>
      <c r="T2807">
        <v>0</v>
      </c>
      <c r="U2807" t="s">
        <v>44</v>
      </c>
      <c r="V2807" t="s">
        <v>48</v>
      </c>
      <c r="W2807" t="s">
        <v>49</v>
      </c>
      <c r="X2807" t="s">
        <v>55</v>
      </c>
    </row>
    <row r="2808" spans="1:24" hidden="1" x14ac:dyDescent="0.25">
      <c r="A2808">
        <v>1393</v>
      </c>
      <c r="B2808" t="s">
        <v>3917</v>
      </c>
      <c r="C2808" t="s">
        <v>3932</v>
      </c>
      <c r="D2808">
        <v>4</v>
      </c>
      <c r="E2808" t="s">
        <v>23</v>
      </c>
      <c r="F2808" t="s">
        <v>3933</v>
      </c>
      <c r="G2808" t="s">
        <v>44</v>
      </c>
      <c r="H2808" t="s">
        <v>1047</v>
      </c>
      <c r="I2808" t="s">
        <v>3934</v>
      </c>
      <c r="J2808" t="s">
        <v>3935</v>
      </c>
      <c r="K2808">
        <f>COUNTIFS(Bike_Data[Product Name],Bike_Data[[#This Row],[Product Name]])</f>
        <v>5</v>
      </c>
      <c r="L2808">
        <f>_xlfn.RANK.EQ(Bike_Data[[#This Row],[Product Name Count]],Bike_Data[Product Name Count])</f>
        <v>4271</v>
      </c>
      <c r="M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8" t="s">
        <v>87</v>
      </c>
      <c r="O2808" t="s">
        <v>40</v>
      </c>
      <c r="P2808">
        <v>2</v>
      </c>
      <c r="Q2808">
        <v>159.99</v>
      </c>
      <c r="R2808">
        <v>0.05</v>
      </c>
      <c r="S2808" t="s">
        <v>47</v>
      </c>
      <c r="T2808">
        <v>3</v>
      </c>
      <c r="U2808" t="s">
        <v>44</v>
      </c>
      <c r="V2808" t="s">
        <v>48</v>
      </c>
      <c r="W2808" t="s">
        <v>49</v>
      </c>
      <c r="X2808" t="s">
        <v>55</v>
      </c>
    </row>
    <row r="2809" spans="1:24" hidden="1" x14ac:dyDescent="0.25">
      <c r="A2809">
        <v>1396</v>
      </c>
      <c r="B2809" t="s">
        <v>3932</v>
      </c>
      <c r="C2809" t="s">
        <v>3936</v>
      </c>
      <c r="D2809">
        <v>4</v>
      </c>
      <c r="E2809" t="s">
        <v>23</v>
      </c>
      <c r="F2809" t="s">
        <v>3942</v>
      </c>
      <c r="G2809" t="s">
        <v>44</v>
      </c>
      <c r="H2809" t="s">
        <v>340</v>
      </c>
      <c r="I2809" t="s">
        <v>3943</v>
      </c>
      <c r="J2809" t="s">
        <v>2082</v>
      </c>
      <c r="K2809">
        <f>COUNTIFS(Bike_Data[Product Name],Bike_Data[[#This Row],[Product Name]])</f>
        <v>15</v>
      </c>
      <c r="L2809">
        <f>_xlfn.RANK.EQ(Bike_Data[[#This Row],[Product Name Count]],Bike_Data[Product Name Count])</f>
        <v>4033</v>
      </c>
      <c r="M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09" t="s">
        <v>1867</v>
      </c>
      <c r="O2809" t="s">
        <v>40</v>
      </c>
      <c r="P2809">
        <v>1</v>
      </c>
      <c r="Q2809">
        <v>1999.99</v>
      </c>
      <c r="R2809">
        <v>0.05</v>
      </c>
      <c r="S2809" t="s">
        <v>47</v>
      </c>
      <c r="T2809">
        <v>27</v>
      </c>
      <c r="U2809" t="s">
        <v>44</v>
      </c>
      <c r="V2809" t="s">
        <v>48</v>
      </c>
      <c r="W2809" t="s">
        <v>49</v>
      </c>
      <c r="X2809" t="s">
        <v>55</v>
      </c>
    </row>
    <row r="2810" spans="1:24" hidden="1" x14ac:dyDescent="0.25">
      <c r="A2810">
        <v>1396</v>
      </c>
      <c r="B2810" t="s">
        <v>3932</v>
      </c>
      <c r="C2810" t="s">
        <v>3936</v>
      </c>
      <c r="D2810">
        <v>4</v>
      </c>
      <c r="E2810" t="s">
        <v>23</v>
      </c>
      <c r="F2810" t="s">
        <v>3942</v>
      </c>
      <c r="G2810" t="s">
        <v>44</v>
      </c>
      <c r="H2810" t="s">
        <v>340</v>
      </c>
      <c r="I2810" t="s">
        <v>3943</v>
      </c>
      <c r="J2810" t="s">
        <v>3867</v>
      </c>
      <c r="K2810">
        <f>COUNTIFS(Bike_Data[Product Name],Bike_Data[[#This Row],[Product Name]])</f>
        <v>3</v>
      </c>
      <c r="L2810">
        <f>_xlfn.RANK.EQ(Bike_Data[[#This Row],[Product Name Count]],Bike_Data[Product Name Count])</f>
        <v>4504</v>
      </c>
      <c r="M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0" t="s">
        <v>1867</v>
      </c>
      <c r="O2810" t="s">
        <v>40</v>
      </c>
      <c r="P2810">
        <v>1</v>
      </c>
      <c r="Q2810">
        <v>2199.9899999999998</v>
      </c>
      <c r="R2810">
        <v>0.2</v>
      </c>
      <c r="S2810" t="s">
        <v>47</v>
      </c>
      <c r="T2810">
        <v>29</v>
      </c>
      <c r="U2810" t="s">
        <v>44</v>
      </c>
      <c r="V2810" t="s">
        <v>48</v>
      </c>
      <c r="W2810" t="s">
        <v>49</v>
      </c>
      <c r="X2810" t="s">
        <v>55</v>
      </c>
    </row>
    <row r="2811" spans="1:24" hidden="1" x14ac:dyDescent="0.25">
      <c r="A2811">
        <v>1397</v>
      </c>
      <c r="B2811" t="s">
        <v>3932</v>
      </c>
      <c r="C2811" t="s">
        <v>3936</v>
      </c>
      <c r="D2811">
        <v>4</v>
      </c>
      <c r="E2811" t="s">
        <v>23</v>
      </c>
      <c r="F2811" t="s">
        <v>3944</v>
      </c>
      <c r="G2811" t="s">
        <v>44</v>
      </c>
      <c r="H2811" t="s">
        <v>570</v>
      </c>
      <c r="I2811" t="s">
        <v>3945</v>
      </c>
      <c r="J2811" t="s">
        <v>92</v>
      </c>
      <c r="K2811">
        <f>COUNTIFS(Bike_Data[Product Name],Bike_Data[[#This Row],[Product Name]])</f>
        <v>101</v>
      </c>
      <c r="L2811">
        <f>_xlfn.RANK.EQ(Bike_Data[[#This Row],[Product Name Count]],Bike_Data[Product Name Count])</f>
        <v>862</v>
      </c>
      <c r="M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11" t="s">
        <v>39</v>
      </c>
      <c r="O2811" t="s">
        <v>40</v>
      </c>
      <c r="P2811">
        <v>1</v>
      </c>
      <c r="Q2811">
        <v>3999.99</v>
      </c>
      <c r="R2811">
        <v>0.05</v>
      </c>
      <c r="S2811" t="s">
        <v>47</v>
      </c>
      <c r="T2811">
        <v>8</v>
      </c>
      <c r="U2811" t="s">
        <v>44</v>
      </c>
      <c r="V2811" t="s">
        <v>48</v>
      </c>
      <c r="W2811" t="s">
        <v>49</v>
      </c>
      <c r="X2811" t="s">
        <v>50</v>
      </c>
    </row>
    <row r="2812" spans="1:24" hidden="1" x14ac:dyDescent="0.25">
      <c r="A2812">
        <v>1397</v>
      </c>
      <c r="B2812" t="s">
        <v>3932</v>
      </c>
      <c r="C2812" t="s">
        <v>3936</v>
      </c>
      <c r="D2812">
        <v>4</v>
      </c>
      <c r="E2812" t="s">
        <v>23</v>
      </c>
      <c r="F2812" t="s">
        <v>3944</v>
      </c>
      <c r="G2812" t="s">
        <v>44</v>
      </c>
      <c r="H2812" t="s">
        <v>570</v>
      </c>
      <c r="I2812" t="s">
        <v>3945</v>
      </c>
      <c r="J2812" t="s">
        <v>1914</v>
      </c>
      <c r="K2812">
        <f>COUNTIFS(Bike_Data[Product Name],Bike_Data[[#This Row],[Product Name]])</f>
        <v>27</v>
      </c>
      <c r="L2812">
        <f>_xlfn.RANK.EQ(Bike_Data[[#This Row],[Product Name Count]],Bike_Data[Product Name Count])</f>
        <v>2735</v>
      </c>
      <c r="M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12" t="s">
        <v>36</v>
      </c>
      <c r="O2812" t="s">
        <v>1861</v>
      </c>
      <c r="P2812">
        <v>2</v>
      </c>
      <c r="Q2812">
        <v>647.99</v>
      </c>
      <c r="R2812">
        <v>0.1</v>
      </c>
      <c r="S2812" t="s">
        <v>47</v>
      </c>
      <c r="T2812">
        <v>4</v>
      </c>
      <c r="U2812" t="s">
        <v>44</v>
      </c>
      <c r="V2812" t="s">
        <v>48</v>
      </c>
      <c r="W2812" t="s">
        <v>49</v>
      </c>
      <c r="X2812" t="s">
        <v>50</v>
      </c>
    </row>
    <row r="2813" spans="1:24" hidden="1" x14ac:dyDescent="0.25">
      <c r="A2813">
        <v>1397</v>
      </c>
      <c r="B2813" t="s">
        <v>3932</v>
      </c>
      <c r="C2813" t="s">
        <v>3936</v>
      </c>
      <c r="D2813">
        <v>4</v>
      </c>
      <c r="E2813" t="s">
        <v>23</v>
      </c>
      <c r="F2813" t="s">
        <v>3944</v>
      </c>
      <c r="G2813" t="s">
        <v>44</v>
      </c>
      <c r="H2813" t="s">
        <v>570</v>
      </c>
      <c r="I2813" t="s">
        <v>3945</v>
      </c>
      <c r="J2813" t="s">
        <v>3758</v>
      </c>
      <c r="K2813">
        <f>COUNTIFS(Bike_Data[Product Name],Bike_Data[[#This Row],[Product Name]])</f>
        <v>4</v>
      </c>
      <c r="L2813">
        <f>_xlfn.RANK.EQ(Bike_Data[[#This Row],[Product Name Count]],Bike_Data[Product Name Count])</f>
        <v>4356</v>
      </c>
      <c r="M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3" t="s">
        <v>36</v>
      </c>
      <c r="O2813" t="s">
        <v>37</v>
      </c>
      <c r="P2813">
        <v>1</v>
      </c>
      <c r="Q2813">
        <v>749.99</v>
      </c>
      <c r="R2813">
        <v>0.05</v>
      </c>
      <c r="S2813" t="s">
        <v>47</v>
      </c>
      <c r="T2813">
        <v>10</v>
      </c>
      <c r="U2813" t="s">
        <v>44</v>
      </c>
      <c r="V2813" t="s">
        <v>48</v>
      </c>
      <c r="W2813" t="s">
        <v>49</v>
      </c>
      <c r="X2813" t="s">
        <v>50</v>
      </c>
    </row>
    <row r="2814" spans="1:24" hidden="1" x14ac:dyDescent="0.25">
      <c r="A2814">
        <v>1397</v>
      </c>
      <c r="B2814" t="s">
        <v>3932</v>
      </c>
      <c r="C2814" t="s">
        <v>3936</v>
      </c>
      <c r="D2814">
        <v>4</v>
      </c>
      <c r="E2814" t="s">
        <v>23</v>
      </c>
      <c r="F2814" t="s">
        <v>3944</v>
      </c>
      <c r="G2814" t="s">
        <v>44</v>
      </c>
      <c r="H2814" t="s">
        <v>570</v>
      </c>
      <c r="I2814" t="s">
        <v>3945</v>
      </c>
      <c r="J2814" t="s">
        <v>3658</v>
      </c>
      <c r="K2814">
        <f>COUNTIFS(Bike_Data[Product Name],Bike_Data[[#This Row],[Product Name]])</f>
        <v>4</v>
      </c>
      <c r="L2814">
        <f>_xlfn.RANK.EQ(Bike_Data[[#This Row],[Product Name Count]],Bike_Data[Product Name Count])</f>
        <v>4356</v>
      </c>
      <c r="M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4" t="s">
        <v>39</v>
      </c>
      <c r="O2814" t="s">
        <v>40</v>
      </c>
      <c r="P2814">
        <v>1</v>
      </c>
      <c r="Q2814">
        <v>2999.99</v>
      </c>
      <c r="R2814">
        <v>7.0000000000000007E-2</v>
      </c>
      <c r="S2814" t="s">
        <v>47</v>
      </c>
      <c r="T2814">
        <v>24</v>
      </c>
      <c r="U2814" t="s">
        <v>44</v>
      </c>
      <c r="V2814" t="s">
        <v>48</v>
      </c>
      <c r="W2814" t="s">
        <v>49</v>
      </c>
      <c r="X2814" t="s">
        <v>50</v>
      </c>
    </row>
    <row r="2815" spans="1:24" hidden="1" x14ac:dyDescent="0.25">
      <c r="A2815">
        <v>1397</v>
      </c>
      <c r="B2815" t="s">
        <v>3932</v>
      </c>
      <c r="C2815" t="s">
        <v>3936</v>
      </c>
      <c r="D2815">
        <v>4</v>
      </c>
      <c r="E2815" t="s">
        <v>23</v>
      </c>
      <c r="F2815" t="s">
        <v>3944</v>
      </c>
      <c r="G2815" t="s">
        <v>44</v>
      </c>
      <c r="H2815" t="s">
        <v>570</v>
      </c>
      <c r="I2815" t="s">
        <v>3945</v>
      </c>
      <c r="J2815" t="s">
        <v>3946</v>
      </c>
      <c r="K2815">
        <f>COUNTIFS(Bike_Data[Product Name],Bike_Data[[#This Row],[Product Name]])</f>
        <v>3</v>
      </c>
      <c r="L2815">
        <f>_xlfn.RANK.EQ(Bike_Data[[#This Row],[Product Name Count]],Bike_Data[Product Name Count])</f>
        <v>4504</v>
      </c>
      <c r="M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5" t="s">
        <v>39</v>
      </c>
      <c r="O2815" t="s">
        <v>30</v>
      </c>
      <c r="P2815">
        <v>2</v>
      </c>
      <c r="Q2815">
        <v>469.99</v>
      </c>
      <c r="R2815">
        <v>0.1</v>
      </c>
      <c r="S2815" t="s">
        <v>47</v>
      </c>
      <c r="T2815">
        <v>12</v>
      </c>
      <c r="U2815" t="s">
        <v>44</v>
      </c>
      <c r="V2815" t="s">
        <v>48</v>
      </c>
      <c r="W2815" t="s">
        <v>49</v>
      </c>
      <c r="X2815" t="s">
        <v>50</v>
      </c>
    </row>
    <row r="2816" spans="1:24" hidden="1" x14ac:dyDescent="0.25">
      <c r="A2816">
        <v>1399</v>
      </c>
      <c r="B2816" t="s">
        <v>3936</v>
      </c>
      <c r="C2816" t="s">
        <v>3950</v>
      </c>
      <c r="D2816">
        <v>4</v>
      </c>
      <c r="E2816" t="s">
        <v>23</v>
      </c>
      <c r="F2816" t="s">
        <v>3951</v>
      </c>
      <c r="G2816" t="s">
        <v>44</v>
      </c>
      <c r="H2816" t="s">
        <v>84</v>
      </c>
      <c r="I2816" t="s">
        <v>3952</v>
      </c>
      <c r="J2816" t="s">
        <v>2002</v>
      </c>
      <c r="K2816">
        <f>COUNTIFS(Bike_Data[Product Name],Bike_Data[[#This Row],[Product Name]])</f>
        <v>26</v>
      </c>
      <c r="L2816">
        <f>_xlfn.RANK.EQ(Bike_Data[[#This Row],[Product Name Count]],Bike_Data[Product Name Count])</f>
        <v>2762</v>
      </c>
      <c r="M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16" t="s">
        <v>39</v>
      </c>
      <c r="O2816" t="s">
        <v>30</v>
      </c>
      <c r="P2816">
        <v>1</v>
      </c>
      <c r="Q2816">
        <v>2499.9899999999998</v>
      </c>
      <c r="R2816">
        <v>0.05</v>
      </c>
      <c r="S2816" t="s">
        <v>47</v>
      </c>
      <c r="T2816">
        <v>25</v>
      </c>
      <c r="U2816" t="s">
        <v>44</v>
      </c>
      <c r="V2816" t="s">
        <v>48</v>
      </c>
      <c r="W2816" t="s">
        <v>49</v>
      </c>
      <c r="X2816" t="s">
        <v>50</v>
      </c>
    </row>
    <row r="2817" spans="1:24" hidden="1" x14ac:dyDescent="0.25">
      <c r="A2817">
        <v>1399</v>
      </c>
      <c r="B2817" t="s">
        <v>3936</v>
      </c>
      <c r="C2817" t="s">
        <v>3950</v>
      </c>
      <c r="D2817">
        <v>4</v>
      </c>
      <c r="E2817" t="s">
        <v>23</v>
      </c>
      <c r="F2817" t="s">
        <v>3951</v>
      </c>
      <c r="G2817" t="s">
        <v>44</v>
      </c>
      <c r="H2817" t="s">
        <v>84</v>
      </c>
      <c r="I2817" t="s">
        <v>3952</v>
      </c>
      <c r="J2817" t="s">
        <v>3770</v>
      </c>
      <c r="K2817">
        <f>COUNTIFS(Bike_Data[Product Name],Bike_Data[[#This Row],[Product Name]])</f>
        <v>6</v>
      </c>
      <c r="L2817">
        <f>_xlfn.RANK.EQ(Bike_Data[[#This Row],[Product Name Count]],Bike_Data[Product Name Count])</f>
        <v>4193</v>
      </c>
      <c r="M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7" t="s">
        <v>29</v>
      </c>
      <c r="O2817" t="s">
        <v>30</v>
      </c>
      <c r="P2817">
        <v>2</v>
      </c>
      <c r="Q2817">
        <v>1549</v>
      </c>
      <c r="R2817">
        <v>0.2</v>
      </c>
      <c r="S2817" t="s">
        <v>47</v>
      </c>
      <c r="T2817">
        <v>10</v>
      </c>
      <c r="U2817" t="s">
        <v>44</v>
      </c>
      <c r="V2817" t="s">
        <v>48</v>
      </c>
      <c r="W2817" t="s">
        <v>49</v>
      </c>
      <c r="X2817" t="s">
        <v>50</v>
      </c>
    </row>
    <row r="2818" spans="1:24" hidden="1" x14ac:dyDescent="0.25">
      <c r="A2818">
        <v>1399</v>
      </c>
      <c r="B2818" t="s">
        <v>3936</v>
      </c>
      <c r="C2818" t="s">
        <v>3950</v>
      </c>
      <c r="D2818">
        <v>4</v>
      </c>
      <c r="E2818" t="s">
        <v>23</v>
      </c>
      <c r="F2818" t="s">
        <v>3951</v>
      </c>
      <c r="G2818" t="s">
        <v>44</v>
      </c>
      <c r="H2818" t="s">
        <v>84</v>
      </c>
      <c r="I2818" t="s">
        <v>3952</v>
      </c>
      <c r="J2818" t="s">
        <v>3953</v>
      </c>
      <c r="K2818">
        <f>COUNTIFS(Bike_Data[Product Name],Bike_Data[[#This Row],[Product Name]])</f>
        <v>3</v>
      </c>
      <c r="L2818">
        <f>_xlfn.RANK.EQ(Bike_Data[[#This Row],[Product Name Count]],Bike_Data[Product Name Count])</f>
        <v>4504</v>
      </c>
      <c r="M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8" t="s">
        <v>36</v>
      </c>
      <c r="O2818" t="s">
        <v>37</v>
      </c>
      <c r="P2818">
        <v>1</v>
      </c>
      <c r="Q2818">
        <v>479.99</v>
      </c>
      <c r="R2818">
        <v>0.05</v>
      </c>
      <c r="S2818" t="s">
        <v>47</v>
      </c>
      <c r="T2818">
        <v>4</v>
      </c>
      <c r="U2818" t="s">
        <v>44</v>
      </c>
      <c r="V2818" t="s">
        <v>48</v>
      </c>
      <c r="W2818" t="s">
        <v>49</v>
      </c>
      <c r="X2818" t="s">
        <v>50</v>
      </c>
    </row>
    <row r="2819" spans="1:24" hidden="1" x14ac:dyDescent="0.25">
      <c r="A2819">
        <v>1399</v>
      </c>
      <c r="B2819" t="s">
        <v>3936</v>
      </c>
      <c r="C2819" t="s">
        <v>3950</v>
      </c>
      <c r="D2819">
        <v>4</v>
      </c>
      <c r="E2819" t="s">
        <v>23</v>
      </c>
      <c r="F2819" t="s">
        <v>3951</v>
      </c>
      <c r="G2819" t="s">
        <v>44</v>
      </c>
      <c r="H2819" t="s">
        <v>84</v>
      </c>
      <c r="I2819" t="s">
        <v>3952</v>
      </c>
      <c r="J2819" t="s">
        <v>3946</v>
      </c>
      <c r="K2819">
        <f>COUNTIFS(Bike_Data[Product Name],Bike_Data[[#This Row],[Product Name]])</f>
        <v>3</v>
      </c>
      <c r="L2819">
        <f>_xlfn.RANK.EQ(Bike_Data[[#This Row],[Product Name Count]],Bike_Data[Product Name Count])</f>
        <v>4504</v>
      </c>
      <c r="M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19" t="s">
        <v>39</v>
      </c>
      <c r="O2819" t="s">
        <v>30</v>
      </c>
      <c r="P2819">
        <v>2</v>
      </c>
      <c r="Q2819">
        <v>469.99</v>
      </c>
      <c r="R2819">
        <v>7.0000000000000007E-2</v>
      </c>
      <c r="S2819" t="s">
        <v>47</v>
      </c>
      <c r="T2819">
        <v>12</v>
      </c>
      <c r="U2819" t="s">
        <v>44</v>
      </c>
      <c r="V2819" t="s">
        <v>48</v>
      </c>
      <c r="W2819" t="s">
        <v>49</v>
      </c>
      <c r="X2819" t="s">
        <v>50</v>
      </c>
    </row>
    <row r="2820" spans="1:24" hidden="1" x14ac:dyDescent="0.25">
      <c r="A2820">
        <v>1400</v>
      </c>
      <c r="B2820" t="s">
        <v>3954</v>
      </c>
      <c r="C2820" t="s">
        <v>3950</v>
      </c>
      <c r="D2820">
        <v>4</v>
      </c>
      <c r="E2820" t="s">
        <v>23</v>
      </c>
      <c r="F2820" t="s">
        <v>3955</v>
      </c>
      <c r="G2820" t="s">
        <v>44</v>
      </c>
      <c r="H2820" t="s">
        <v>850</v>
      </c>
      <c r="I2820" t="s">
        <v>3956</v>
      </c>
      <c r="J2820" t="s">
        <v>78</v>
      </c>
      <c r="K2820">
        <f>COUNTIFS(Bike_Data[Product Name],Bike_Data[[#This Row],[Product Name]])</f>
        <v>193</v>
      </c>
      <c r="L2820">
        <f>_xlfn.RANK.EQ(Bike_Data[[#This Row],[Product Name Count]],Bike_Data[Product Name Count])</f>
        <v>1</v>
      </c>
      <c r="M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20" t="s">
        <v>70</v>
      </c>
      <c r="O2820" t="s">
        <v>37</v>
      </c>
      <c r="P2820">
        <v>2</v>
      </c>
      <c r="Q2820">
        <v>549.99</v>
      </c>
      <c r="R2820">
        <v>0.2</v>
      </c>
      <c r="S2820" t="s">
        <v>47</v>
      </c>
      <c r="T2820">
        <v>16</v>
      </c>
      <c r="U2820" t="s">
        <v>44</v>
      </c>
      <c r="V2820" t="s">
        <v>48</v>
      </c>
      <c r="W2820" t="s">
        <v>49</v>
      </c>
      <c r="X2820" t="s">
        <v>50</v>
      </c>
    </row>
    <row r="2821" spans="1:24" hidden="1" x14ac:dyDescent="0.25">
      <c r="A2821">
        <v>1400</v>
      </c>
      <c r="B2821" t="s">
        <v>3954</v>
      </c>
      <c r="C2821" t="s">
        <v>3950</v>
      </c>
      <c r="D2821">
        <v>4</v>
      </c>
      <c r="E2821" t="s">
        <v>23</v>
      </c>
      <c r="F2821" t="s">
        <v>3955</v>
      </c>
      <c r="G2821" t="s">
        <v>44</v>
      </c>
      <c r="H2821" t="s">
        <v>850</v>
      </c>
      <c r="I2821" t="s">
        <v>3956</v>
      </c>
      <c r="J2821" t="s">
        <v>1913</v>
      </c>
      <c r="K2821">
        <f>COUNTIFS(Bike_Data[Product Name],Bike_Data[[#This Row],[Product Name]])</f>
        <v>18</v>
      </c>
      <c r="L2821">
        <f>_xlfn.RANK.EQ(Bike_Data[[#This Row],[Product Name Count]],Bike_Data[Product Name Count])</f>
        <v>3778</v>
      </c>
      <c r="M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1" t="s">
        <v>87</v>
      </c>
      <c r="O2821" t="s">
        <v>40</v>
      </c>
      <c r="P2821">
        <v>1</v>
      </c>
      <c r="Q2821">
        <v>209.99</v>
      </c>
      <c r="R2821">
        <v>7.0000000000000007E-2</v>
      </c>
      <c r="S2821" t="s">
        <v>47</v>
      </c>
      <c r="T2821">
        <v>26</v>
      </c>
      <c r="U2821" t="s">
        <v>44</v>
      </c>
      <c r="V2821" t="s">
        <v>48</v>
      </c>
      <c r="W2821" t="s">
        <v>49</v>
      </c>
      <c r="X2821" t="s">
        <v>50</v>
      </c>
    </row>
    <row r="2822" spans="1:24" hidden="1" x14ac:dyDescent="0.25">
      <c r="A2822">
        <v>1400</v>
      </c>
      <c r="B2822" t="s">
        <v>3954</v>
      </c>
      <c r="C2822" t="s">
        <v>3950</v>
      </c>
      <c r="D2822">
        <v>4</v>
      </c>
      <c r="E2822" t="s">
        <v>23</v>
      </c>
      <c r="F2822" t="s">
        <v>3955</v>
      </c>
      <c r="G2822" t="s">
        <v>44</v>
      </c>
      <c r="H2822" t="s">
        <v>850</v>
      </c>
      <c r="I2822" t="s">
        <v>3956</v>
      </c>
      <c r="J2822" t="s">
        <v>3957</v>
      </c>
      <c r="K2822">
        <f>COUNTIFS(Bike_Data[Product Name],Bike_Data[[#This Row],[Product Name]])</f>
        <v>3</v>
      </c>
      <c r="L2822">
        <f>_xlfn.RANK.EQ(Bike_Data[[#This Row],[Product Name Count]],Bike_Data[Product Name Count])</f>
        <v>4504</v>
      </c>
      <c r="M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2" t="s">
        <v>87</v>
      </c>
      <c r="O2822" t="s">
        <v>40</v>
      </c>
      <c r="P2822">
        <v>1</v>
      </c>
      <c r="Q2822">
        <v>229.99</v>
      </c>
      <c r="R2822">
        <v>0.1</v>
      </c>
      <c r="S2822" t="s">
        <v>47</v>
      </c>
      <c r="T2822">
        <v>3</v>
      </c>
      <c r="U2822" t="s">
        <v>44</v>
      </c>
      <c r="V2822" t="s">
        <v>48</v>
      </c>
      <c r="W2822" t="s">
        <v>49</v>
      </c>
      <c r="X2822" t="s">
        <v>50</v>
      </c>
    </row>
    <row r="2823" spans="1:24" hidden="1" x14ac:dyDescent="0.25">
      <c r="A2823">
        <v>1400</v>
      </c>
      <c r="B2823" t="s">
        <v>3954</v>
      </c>
      <c r="C2823" t="s">
        <v>3950</v>
      </c>
      <c r="D2823">
        <v>4</v>
      </c>
      <c r="E2823" t="s">
        <v>23</v>
      </c>
      <c r="F2823" t="s">
        <v>3955</v>
      </c>
      <c r="G2823" t="s">
        <v>44</v>
      </c>
      <c r="H2823" t="s">
        <v>850</v>
      </c>
      <c r="I2823" t="s">
        <v>3956</v>
      </c>
      <c r="J2823" t="s">
        <v>3958</v>
      </c>
      <c r="K2823">
        <f>COUNTIFS(Bike_Data[Product Name],Bike_Data[[#This Row],[Product Name]])</f>
        <v>3</v>
      </c>
      <c r="L2823">
        <f>_xlfn.RANK.EQ(Bike_Data[[#This Row],[Product Name Count]],Bike_Data[Product Name Count])</f>
        <v>4504</v>
      </c>
      <c r="M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3" t="s">
        <v>36</v>
      </c>
      <c r="O2823" t="s">
        <v>37</v>
      </c>
      <c r="P2823">
        <v>2</v>
      </c>
      <c r="Q2823">
        <v>909.99</v>
      </c>
      <c r="R2823">
        <v>0.2</v>
      </c>
      <c r="S2823" t="s">
        <v>47</v>
      </c>
      <c r="T2823">
        <v>22</v>
      </c>
      <c r="U2823" t="s">
        <v>44</v>
      </c>
      <c r="V2823" t="s">
        <v>48</v>
      </c>
      <c r="W2823" t="s">
        <v>49</v>
      </c>
      <c r="X2823" t="s">
        <v>50</v>
      </c>
    </row>
    <row r="2824" spans="1:24" hidden="1" x14ac:dyDescent="0.25">
      <c r="A2824">
        <v>1401</v>
      </c>
      <c r="B2824" t="s">
        <v>3950</v>
      </c>
      <c r="C2824" t="s">
        <v>3959</v>
      </c>
      <c r="D2824">
        <v>4</v>
      </c>
      <c r="E2824" t="s">
        <v>23</v>
      </c>
      <c r="F2824" t="s">
        <v>3960</v>
      </c>
      <c r="G2824" t="s">
        <v>44</v>
      </c>
      <c r="H2824" t="s">
        <v>680</v>
      </c>
      <c r="I2824" t="s">
        <v>3961</v>
      </c>
      <c r="J2824" t="s">
        <v>3685</v>
      </c>
      <c r="K2824">
        <f>COUNTIFS(Bike_Data[Product Name],Bike_Data[[#This Row],[Product Name]])</f>
        <v>6</v>
      </c>
      <c r="L2824">
        <f>_xlfn.RANK.EQ(Bike_Data[[#This Row],[Product Name Count]],Bike_Data[Product Name Count])</f>
        <v>4193</v>
      </c>
      <c r="M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4" t="s">
        <v>36</v>
      </c>
      <c r="O2824" t="s">
        <v>37</v>
      </c>
      <c r="P2824">
        <v>1</v>
      </c>
      <c r="Q2824">
        <v>429.99</v>
      </c>
      <c r="R2824">
        <v>0.05</v>
      </c>
      <c r="S2824" t="s">
        <v>47</v>
      </c>
      <c r="T2824">
        <v>25</v>
      </c>
      <c r="U2824" t="s">
        <v>44</v>
      </c>
      <c r="V2824" t="s">
        <v>48</v>
      </c>
      <c r="W2824" t="s">
        <v>49</v>
      </c>
      <c r="X2824" t="s">
        <v>55</v>
      </c>
    </row>
    <row r="2825" spans="1:24" hidden="1" x14ac:dyDescent="0.25">
      <c r="A2825">
        <v>1401</v>
      </c>
      <c r="B2825" t="s">
        <v>3950</v>
      </c>
      <c r="C2825" t="s">
        <v>3959</v>
      </c>
      <c r="D2825">
        <v>4</v>
      </c>
      <c r="E2825" t="s">
        <v>23</v>
      </c>
      <c r="F2825" t="s">
        <v>3960</v>
      </c>
      <c r="G2825" t="s">
        <v>44</v>
      </c>
      <c r="H2825" t="s">
        <v>680</v>
      </c>
      <c r="I2825" t="s">
        <v>3961</v>
      </c>
      <c r="J2825" t="s">
        <v>3774</v>
      </c>
      <c r="K2825">
        <f>COUNTIFS(Bike_Data[Product Name],Bike_Data[[#This Row],[Product Name]])</f>
        <v>5</v>
      </c>
      <c r="L2825">
        <f>_xlfn.RANK.EQ(Bike_Data[[#This Row],[Product Name Count]],Bike_Data[Product Name Count])</f>
        <v>4271</v>
      </c>
      <c r="M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5" t="s">
        <v>36</v>
      </c>
      <c r="O2825" t="s">
        <v>37</v>
      </c>
      <c r="P2825">
        <v>2</v>
      </c>
      <c r="Q2825">
        <v>749.99</v>
      </c>
      <c r="R2825">
        <v>0.2</v>
      </c>
      <c r="S2825" t="s">
        <v>47</v>
      </c>
      <c r="T2825">
        <v>7</v>
      </c>
      <c r="U2825" t="s">
        <v>44</v>
      </c>
      <c r="V2825" t="s">
        <v>48</v>
      </c>
      <c r="W2825" t="s">
        <v>49</v>
      </c>
      <c r="X2825" t="s">
        <v>55</v>
      </c>
    </row>
    <row r="2826" spans="1:24" hidden="1" x14ac:dyDescent="0.25">
      <c r="A2826">
        <v>1401</v>
      </c>
      <c r="B2826" t="s">
        <v>3950</v>
      </c>
      <c r="C2826" t="s">
        <v>3959</v>
      </c>
      <c r="D2826">
        <v>4</v>
      </c>
      <c r="E2826" t="s">
        <v>23</v>
      </c>
      <c r="F2826" t="s">
        <v>3960</v>
      </c>
      <c r="G2826" t="s">
        <v>44</v>
      </c>
      <c r="H2826" t="s">
        <v>680</v>
      </c>
      <c r="I2826" t="s">
        <v>3961</v>
      </c>
      <c r="J2826" t="s">
        <v>3962</v>
      </c>
      <c r="K2826">
        <f>COUNTIFS(Bike_Data[Product Name],Bike_Data[[#This Row],[Product Name]])</f>
        <v>3</v>
      </c>
      <c r="L2826">
        <f>_xlfn.RANK.EQ(Bike_Data[[#This Row],[Product Name Count]],Bike_Data[Product Name Count])</f>
        <v>4504</v>
      </c>
      <c r="M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6" t="s">
        <v>39</v>
      </c>
      <c r="O2826" t="s">
        <v>40</v>
      </c>
      <c r="P2826">
        <v>1</v>
      </c>
      <c r="Q2826">
        <v>379.99</v>
      </c>
      <c r="R2826">
        <v>7.0000000000000007E-2</v>
      </c>
      <c r="S2826" t="s">
        <v>47</v>
      </c>
      <c r="T2826">
        <v>1</v>
      </c>
      <c r="U2826" t="s">
        <v>44</v>
      </c>
      <c r="V2826" t="s">
        <v>48</v>
      </c>
      <c r="W2826" t="s">
        <v>49</v>
      </c>
      <c r="X2826" t="s">
        <v>55</v>
      </c>
    </row>
    <row r="2827" spans="1:24" hidden="1" x14ac:dyDescent="0.25">
      <c r="A2827">
        <v>1402</v>
      </c>
      <c r="B2827" t="s">
        <v>3947</v>
      </c>
      <c r="C2827" t="s">
        <v>3963</v>
      </c>
      <c r="D2827">
        <v>4</v>
      </c>
      <c r="E2827" t="s">
        <v>23</v>
      </c>
      <c r="F2827" t="s">
        <v>3964</v>
      </c>
      <c r="G2827" t="s">
        <v>44</v>
      </c>
      <c r="H2827" t="s">
        <v>268</v>
      </c>
      <c r="I2827" t="s">
        <v>3965</v>
      </c>
      <c r="J2827" t="s">
        <v>2002</v>
      </c>
      <c r="K2827">
        <f>COUNTIFS(Bike_Data[Product Name],Bike_Data[[#This Row],[Product Name]])</f>
        <v>26</v>
      </c>
      <c r="L2827">
        <f>_xlfn.RANK.EQ(Bike_Data[[#This Row],[Product Name Count]],Bike_Data[Product Name Count])</f>
        <v>2762</v>
      </c>
      <c r="M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27" t="s">
        <v>39</v>
      </c>
      <c r="O2827" t="s">
        <v>30</v>
      </c>
      <c r="P2827">
        <v>2</v>
      </c>
      <c r="Q2827">
        <v>2499.9899999999998</v>
      </c>
      <c r="R2827">
        <v>0.05</v>
      </c>
      <c r="S2827" t="s">
        <v>47</v>
      </c>
      <c r="T2827">
        <v>25</v>
      </c>
      <c r="U2827" t="s">
        <v>44</v>
      </c>
      <c r="V2827" t="s">
        <v>48</v>
      </c>
      <c r="W2827" t="s">
        <v>49</v>
      </c>
      <c r="X2827" t="s">
        <v>50</v>
      </c>
    </row>
    <row r="2828" spans="1:24" hidden="1" x14ac:dyDescent="0.25">
      <c r="A2828">
        <v>1402</v>
      </c>
      <c r="B2828" t="s">
        <v>3947</v>
      </c>
      <c r="C2828" t="s">
        <v>3963</v>
      </c>
      <c r="D2828">
        <v>4</v>
      </c>
      <c r="E2828" t="s">
        <v>23</v>
      </c>
      <c r="F2828" t="s">
        <v>3964</v>
      </c>
      <c r="G2828" t="s">
        <v>44</v>
      </c>
      <c r="H2828" t="s">
        <v>268</v>
      </c>
      <c r="I2828" t="s">
        <v>3965</v>
      </c>
      <c r="J2828" t="s">
        <v>3708</v>
      </c>
      <c r="K2828">
        <f>COUNTIFS(Bike_Data[Product Name],Bike_Data[[#This Row],[Product Name]])</f>
        <v>5</v>
      </c>
      <c r="L2828">
        <f>_xlfn.RANK.EQ(Bike_Data[[#This Row],[Product Name Count]],Bike_Data[Product Name Count])</f>
        <v>4271</v>
      </c>
      <c r="M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8" t="s">
        <v>77</v>
      </c>
      <c r="O2828" t="s">
        <v>40</v>
      </c>
      <c r="P2828">
        <v>1</v>
      </c>
      <c r="Q2828">
        <v>4999.99</v>
      </c>
      <c r="R2828">
        <v>0.05</v>
      </c>
      <c r="S2828" t="s">
        <v>47</v>
      </c>
      <c r="T2828">
        <v>7</v>
      </c>
      <c r="U2828" t="s">
        <v>44</v>
      </c>
      <c r="V2828" t="s">
        <v>48</v>
      </c>
      <c r="W2828" t="s">
        <v>49</v>
      </c>
      <c r="X2828" t="s">
        <v>50</v>
      </c>
    </row>
    <row r="2829" spans="1:24" hidden="1" x14ac:dyDescent="0.25">
      <c r="A2829">
        <v>1402</v>
      </c>
      <c r="B2829" t="s">
        <v>3947</v>
      </c>
      <c r="C2829" t="s">
        <v>3963</v>
      </c>
      <c r="D2829">
        <v>4</v>
      </c>
      <c r="E2829" t="s">
        <v>23</v>
      </c>
      <c r="F2829" t="s">
        <v>3964</v>
      </c>
      <c r="G2829" t="s">
        <v>44</v>
      </c>
      <c r="H2829" t="s">
        <v>268</v>
      </c>
      <c r="I2829" t="s">
        <v>3965</v>
      </c>
      <c r="J2829" t="s">
        <v>3966</v>
      </c>
      <c r="K2829">
        <f>COUNTIFS(Bike_Data[Product Name],Bike_Data[[#This Row],[Product Name]])</f>
        <v>1</v>
      </c>
      <c r="L2829">
        <f>_xlfn.RANK.EQ(Bike_Data[[#This Row],[Product Name Count]],Bike_Data[Product Name Count])</f>
        <v>4693</v>
      </c>
      <c r="M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29" t="s">
        <v>77</v>
      </c>
      <c r="O2829" t="s">
        <v>40</v>
      </c>
      <c r="P2829">
        <v>2</v>
      </c>
      <c r="Q2829">
        <v>2799.99</v>
      </c>
      <c r="R2829">
        <v>0.2</v>
      </c>
      <c r="S2829" t="s">
        <v>47</v>
      </c>
      <c r="T2829">
        <v>13</v>
      </c>
      <c r="U2829" t="s">
        <v>44</v>
      </c>
      <c r="V2829" t="s">
        <v>48</v>
      </c>
      <c r="W2829" t="s">
        <v>49</v>
      </c>
      <c r="X2829" t="s">
        <v>50</v>
      </c>
    </row>
    <row r="2830" spans="1:24" hidden="1" x14ac:dyDescent="0.25">
      <c r="A2830">
        <v>1402</v>
      </c>
      <c r="B2830" t="s">
        <v>3947</v>
      </c>
      <c r="C2830" t="s">
        <v>3963</v>
      </c>
      <c r="D2830">
        <v>4</v>
      </c>
      <c r="E2830" t="s">
        <v>23</v>
      </c>
      <c r="F2830" t="s">
        <v>3964</v>
      </c>
      <c r="G2830" t="s">
        <v>44</v>
      </c>
      <c r="H2830" t="s">
        <v>268</v>
      </c>
      <c r="I2830" t="s">
        <v>3965</v>
      </c>
      <c r="J2830" t="s">
        <v>3967</v>
      </c>
      <c r="K2830">
        <f>COUNTIFS(Bike_Data[Product Name],Bike_Data[[#This Row],[Product Name]])</f>
        <v>1</v>
      </c>
      <c r="L2830">
        <f>_xlfn.RANK.EQ(Bike_Data[[#This Row],[Product Name Count]],Bike_Data[Product Name Count])</f>
        <v>4693</v>
      </c>
      <c r="M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0" t="s">
        <v>87</v>
      </c>
      <c r="O2830" t="s">
        <v>40</v>
      </c>
      <c r="P2830">
        <v>1</v>
      </c>
      <c r="Q2830">
        <v>289.99</v>
      </c>
      <c r="R2830">
        <v>7.0000000000000007E-2</v>
      </c>
      <c r="S2830" t="s">
        <v>47</v>
      </c>
      <c r="T2830">
        <v>28</v>
      </c>
      <c r="U2830" t="s">
        <v>44</v>
      </c>
      <c r="V2830" t="s">
        <v>48</v>
      </c>
      <c r="W2830" t="s">
        <v>49</v>
      </c>
      <c r="X2830" t="s">
        <v>50</v>
      </c>
    </row>
    <row r="2831" spans="1:24" hidden="1" x14ac:dyDescent="0.25">
      <c r="A2831">
        <v>1403</v>
      </c>
      <c r="B2831" t="s">
        <v>3963</v>
      </c>
      <c r="C2831" t="s">
        <v>3968</v>
      </c>
      <c r="D2831">
        <v>4</v>
      </c>
      <c r="E2831" t="s">
        <v>23</v>
      </c>
      <c r="F2831" t="s">
        <v>3969</v>
      </c>
      <c r="G2831" t="s">
        <v>44</v>
      </c>
      <c r="H2831" t="s">
        <v>722</v>
      </c>
      <c r="I2831" t="s">
        <v>3970</v>
      </c>
      <c r="J2831" t="s">
        <v>2133</v>
      </c>
      <c r="K2831">
        <f>COUNTIFS(Bike_Data[Product Name],Bike_Data[[#This Row],[Product Name]])</f>
        <v>25</v>
      </c>
      <c r="L2831">
        <f>_xlfn.RANK.EQ(Bike_Data[[#This Row],[Product Name Count]],Bike_Data[Product Name Count])</f>
        <v>2944</v>
      </c>
      <c r="M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31" t="s">
        <v>87</v>
      </c>
      <c r="O2831" t="s">
        <v>1857</v>
      </c>
      <c r="P2831">
        <v>2</v>
      </c>
      <c r="Q2831">
        <v>209.99</v>
      </c>
      <c r="R2831">
        <v>0.1</v>
      </c>
      <c r="S2831" t="s">
        <v>47</v>
      </c>
      <c r="T2831">
        <v>22</v>
      </c>
      <c r="U2831" t="s">
        <v>44</v>
      </c>
      <c r="V2831" t="s">
        <v>48</v>
      </c>
      <c r="W2831" t="s">
        <v>49</v>
      </c>
      <c r="X2831" t="s">
        <v>55</v>
      </c>
    </row>
    <row r="2832" spans="1:24" hidden="1" x14ac:dyDescent="0.25">
      <c r="A2832">
        <v>1405</v>
      </c>
      <c r="B2832" t="s">
        <v>3977</v>
      </c>
      <c r="C2832" t="s">
        <v>3978</v>
      </c>
      <c r="D2832">
        <v>4</v>
      </c>
      <c r="E2832" t="s">
        <v>23</v>
      </c>
      <c r="F2832" t="s">
        <v>3979</v>
      </c>
      <c r="G2832" t="s">
        <v>44</v>
      </c>
      <c r="H2832" t="s">
        <v>2061</v>
      </c>
      <c r="I2832" t="s">
        <v>3980</v>
      </c>
      <c r="J2832" t="s">
        <v>3981</v>
      </c>
      <c r="K2832">
        <f>COUNTIFS(Bike_Data[Product Name],Bike_Data[[#This Row],[Product Name]])</f>
        <v>2</v>
      </c>
      <c r="L2832">
        <f>_xlfn.RANK.EQ(Bike_Data[[#This Row],[Product Name Count]],Bike_Data[Product Name Count])</f>
        <v>4621</v>
      </c>
      <c r="M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2" t="s">
        <v>1867</v>
      </c>
      <c r="O2832" t="s">
        <v>40</v>
      </c>
      <c r="P2832">
        <v>2</v>
      </c>
      <c r="Q2832">
        <v>2999.99</v>
      </c>
      <c r="R2832">
        <v>0.1</v>
      </c>
      <c r="S2832" t="s">
        <v>47</v>
      </c>
      <c r="T2832">
        <v>18</v>
      </c>
      <c r="U2832" t="s">
        <v>44</v>
      </c>
      <c r="V2832" t="s">
        <v>48</v>
      </c>
      <c r="W2832" t="s">
        <v>49</v>
      </c>
      <c r="X2832" t="s">
        <v>50</v>
      </c>
    </row>
    <row r="2833" spans="1:24" hidden="1" x14ac:dyDescent="0.25">
      <c r="A2833">
        <v>1406</v>
      </c>
      <c r="B2833" t="s">
        <v>3977</v>
      </c>
      <c r="C2833" t="s">
        <v>3978</v>
      </c>
      <c r="D2833">
        <v>4</v>
      </c>
      <c r="E2833" t="s">
        <v>23</v>
      </c>
      <c r="F2833" t="s">
        <v>3982</v>
      </c>
      <c r="G2833" t="s">
        <v>44</v>
      </c>
      <c r="H2833" t="s">
        <v>1982</v>
      </c>
      <c r="I2833" t="s">
        <v>3983</v>
      </c>
      <c r="J2833" t="s">
        <v>3685</v>
      </c>
      <c r="K2833">
        <f>COUNTIFS(Bike_Data[Product Name],Bike_Data[[#This Row],[Product Name]])</f>
        <v>6</v>
      </c>
      <c r="L2833">
        <f>_xlfn.RANK.EQ(Bike_Data[[#This Row],[Product Name Count]],Bike_Data[Product Name Count])</f>
        <v>4193</v>
      </c>
      <c r="M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3" t="s">
        <v>36</v>
      </c>
      <c r="O2833" t="s">
        <v>37</v>
      </c>
      <c r="P2833">
        <v>2</v>
      </c>
      <c r="Q2833">
        <v>429.99</v>
      </c>
      <c r="R2833">
        <v>0.05</v>
      </c>
      <c r="S2833" t="s">
        <v>47</v>
      </c>
      <c r="T2833">
        <v>25</v>
      </c>
      <c r="U2833" t="s">
        <v>44</v>
      </c>
      <c r="V2833" t="s">
        <v>48</v>
      </c>
      <c r="W2833" t="s">
        <v>49</v>
      </c>
      <c r="X2833" t="s">
        <v>55</v>
      </c>
    </row>
    <row r="2834" spans="1:24" hidden="1" x14ac:dyDescent="0.25">
      <c r="A2834">
        <v>1406</v>
      </c>
      <c r="B2834" t="s">
        <v>3977</v>
      </c>
      <c r="C2834" t="s">
        <v>3978</v>
      </c>
      <c r="D2834">
        <v>4</v>
      </c>
      <c r="E2834" t="s">
        <v>23</v>
      </c>
      <c r="F2834" t="s">
        <v>3982</v>
      </c>
      <c r="G2834" t="s">
        <v>44</v>
      </c>
      <c r="H2834" t="s">
        <v>1982</v>
      </c>
      <c r="I2834" t="s">
        <v>3983</v>
      </c>
      <c r="J2834" t="s">
        <v>3847</v>
      </c>
      <c r="K2834">
        <f>COUNTIFS(Bike_Data[Product Name],Bike_Data[[#This Row],[Product Name]])</f>
        <v>6</v>
      </c>
      <c r="L2834">
        <f>_xlfn.RANK.EQ(Bike_Data[[#This Row],[Product Name Count]],Bike_Data[Product Name Count])</f>
        <v>4193</v>
      </c>
      <c r="M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4" t="s">
        <v>39</v>
      </c>
      <c r="O2834" t="s">
        <v>40</v>
      </c>
      <c r="P2834">
        <v>1</v>
      </c>
      <c r="Q2834">
        <v>489.99</v>
      </c>
      <c r="R2834">
        <v>0.1</v>
      </c>
      <c r="S2834" t="s">
        <v>47</v>
      </c>
      <c r="T2834">
        <v>7</v>
      </c>
      <c r="U2834" t="s">
        <v>44</v>
      </c>
      <c r="V2834" t="s">
        <v>48</v>
      </c>
      <c r="W2834" t="s">
        <v>49</v>
      </c>
      <c r="X2834" t="s">
        <v>55</v>
      </c>
    </row>
    <row r="2835" spans="1:24" hidden="1" x14ac:dyDescent="0.25">
      <c r="A2835">
        <v>1407</v>
      </c>
      <c r="B2835" t="s">
        <v>3984</v>
      </c>
      <c r="C2835" t="s">
        <v>311</v>
      </c>
      <c r="D2835">
        <v>3</v>
      </c>
      <c r="E2835" t="s">
        <v>312</v>
      </c>
      <c r="F2835" t="s">
        <v>1774</v>
      </c>
      <c r="G2835" t="s">
        <v>44</v>
      </c>
      <c r="H2835" t="s">
        <v>1142</v>
      </c>
      <c r="I2835" t="s">
        <v>1775</v>
      </c>
      <c r="J2835" t="s">
        <v>2236</v>
      </c>
      <c r="K2835">
        <f>COUNTIFS(Bike_Data[Product Name],Bike_Data[[#This Row],[Product Name]])</f>
        <v>29</v>
      </c>
      <c r="L2835">
        <f>_xlfn.RANK.EQ(Bike_Data[[#This Row],[Product Name Count]],Bike_Data[Product Name Count])</f>
        <v>2566</v>
      </c>
      <c r="M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35" t="s">
        <v>39</v>
      </c>
      <c r="O2835" t="s">
        <v>30</v>
      </c>
      <c r="P2835">
        <v>2</v>
      </c>
      <c r="Q2835">
        <v>832.99</v>
      </c>
      <c r="R2835">
        <v>0.1</v>
      </c>
      <c r="S2835" t="s">
        <v>47</v>
      </c>
      <c r="T2835">
        <v>15</v>
      </c>
      <c r="U2835" t="s">
        <v>44</v>
      </c>
      <c r="V2835" t="s">
        <v>48</v>
      </c>
      <c r="W2835" t="s">
        <v>49</v>
      </c>
      <c r="X2835" t="s">
        <v>50</v>
      </c>
    </row>
    <row r="2836" spans="1:24" hidden="1" x14ac:dyDescent="0.25">
      <c r="A2836">
        <v>1407</v>
      </c>
      <c r="B2836" t="s">
        <v>3984</v>
      </c>
      <c r="C2836" t="s">
        <v>311</v>
      </c>
      <c r="D2836">
        <v>3</v>
      </c>
      <c r="E2836" t="s">
        <v>312</v>
      </c>
      <c r="F2836" t="s">
        <v>1774</v>
      </c>
      <c r="G2836" t="s">
        <v>44</v>
      </c>
      <c r="H2836" t="s">
        <v>1142</v>
      </c>
      <c r="I2836" t="s">
        <v>1775</v>
      </c>
      <c r="J2836" t="s">
        <v>2128</v>
      </c>
      <c r="K2836">
        <f>COUNTIFS(Bike_Data[Product Name],Bike_Data[[#This Row],[Product Name]])</f>
        <v>17</v>
      </c>
      <c r="L2836">
        <f>_xlfn.RANK.EQ(Bike_Data[[#This Row],[Product Name Count]],Bike_Data[Product Name Count])</f>
        <v>3886</v>
      </c>
      <c r="M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6" t="s">
        <v>39</v>
      </c>
      <c r="O2836" t="s">
        <v>1861</v>
      </c>
      <c r="P2836">
        <v>1</v>
      </c>
      <c r="Q2836">
        <v>832.99</v>
      </c>
      <c r="R2836">
        <v>0.2</v>
      </c>
      <c r="S2836" t="s">
        <v>47</v>
      </c>
      <c r="T2836">
        <v>25</v>
      </c>
      <c r="U2836" t="s">
        <v>44</v>
      </c>
      <c r="V2836" t="s">
        <v>48</v>
      </c>
      <c r="W2836" t="s">
        <v>49</v>
      </c>
      <c r="X2836" t="s">
        <v>50</v>
      </c>
    </row>
    <row r="2837" spans="1:24" hidden="1" x14ac:dyDescent="0.25">
      <c r="A2837">
        <v>1407</v>
      </c>
      <c r="B2837" t="s">
        <v>3984</v>
      </c>
      <c r="C2837" t="s">
        <v>311</v>
      </c>
      <c r="D2837">
        <v>3</v>
      </c>
      <c r="E2837" t="s">
        <v>312</v>
      </c>
      <c r="F2837" t="s">
        <v>1774</v>
      </c>
      <c r="G2837" t="s">
        <v>44</v>
      </c>
      <c r="H2837" t="s">
        <v>1142</v>
      </c>
      <c r="I2837" t="s">
        <v>1775</v>
      </c>
      <c r="J2837" t="s">
        <v>3693</v>
      </c>
      <c r="K2837">
        <f>COUNTIFS(Bike_Data[Product Name],Bike_Data[[#This Row],[Product Name]])</f>
        <v>10</v>
      </c>
      <c r="L2837">
        <f>_xlfn.RANK.EQ(Bike_Data[[#This Row],[Product Name Count]],Bike_Data[Product Name Count])</f>
        <v>4142</v>
      </c>
      <c r="M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7" t="s">
        <v>70</v>
      </c>
      <c r="O2837" t="s">
        <v>37</v>
      </c>
      <c r="P2837">
        <v>1</v>
      </c>
      <c r="Q2837">
        <v>799.99</v>
      </c>
      <c r="R2837">
        <v>0.05</v>
      </c>
      <c r="S2837" t="s">
        <v>47</v>
      </c>
      <c r="T2837">
        <v>13</v>
      </c>
      <c r="U2837" t="s">
        <v>44</v>
      </c>
      <c r="V2837" t="s">
        <v>48</v>
      </c>
      <c r="W2837" t="s">
        <v>49</v>
      </c>
      <c r="X2837" t="s">
        <v>50</v>
      </c>
    </row>
    <row r="2838" spans="1:24" hidden="1" x14ac:dyDescent="0.25">
      <c r="A2838">
        <v>1407</v>
      </c>
      <c r="B2838" t="s">
        <v>3984</v>
      </c>
      <c r="C2838" t="s">
        <v>311</v>
      </c>
      <c r="D2838">
        <v>3</v>
      </c>
      <c r="E2838" t="s">
        <v>312</v>
      </c>
      <c r="F2838" t="s">
        <v>1774</v>
      </c>
      <c r="G2838" t="s">
        <v>44</v>
      </c>
      <c r="H2838" t="s">
        <v>1142</v>
      </c>
      <c r="I2838" t="s">
        <v>1775</v>
      </c>
      <c r="J2838" t="s">
        <v>3985</v>
      </c>
      <c r="K2838">
        <f>COUNTIFS(Bike_Data[Product Name],Bike_Data[[#This Row],[Product Name]])</f>
        <v>1</v>
      </c>
      <c r="L2838">
        <f>_xlfn.RANK.EQ(Bike_Data[[#This Row],[Product Name Count]],Bike_Data[Product Name Count])</f>
        <v>4693</v>
      </c>
      <c r="M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38" t="s">
        <v>87</v>
      </c>
      <c r="O2838" t="s">
        <v>40</v>
      </c>
      <c r="P2838">
        <v>1</v>
      </c>
      <c r="Q2838">
        <v>399.99</v>
      </c>
      <c r="R2838">
        <v>0.1</v>
      </c>
      <c r="S2838" t="s">
        <v>47</v>
      </c>
      <c r="T2838">
        <v>18</v>
      </c>
      <c r="U2838" t="s">
        <v>44</v>
      </c>
      <c r="V2838" t="s">
        <v>48</v>
      </c>
      <c r="W2838" t="s">
        <v>49</v>
      </c>
      <c r="X2838" t="s">
        <v>50</v>
      </c>
    </row>
    <row r="2839" spans="1:24" hidden="1" x14ac:dyDescent="0.25">
      <c r="A2839">
        <v>1408</v>
      </c>
      <c r="B2839" t="s">
        <v>3984</v>
      </c>
      <c r="C2839" t="s">
        <v>3986</v>
      </c>
      <c r="D2839">
        <v>4</v>
      </c>
      <c r="E2839" t="s">
        <v>23</v>
      </c>
      <c r="F2839" t="s">
        <v>3987</v>
      </c>
      <c r="G2839" t="s">
        <v>44</v>
      </c>
      <c r="H2839" t="s">
        <v>402</v>
      </c>
      <c r="I2839" t="s">
        <v>3988</v>
      </c>
      <c r="J2839" t="s">
        <v>118</v>
      </c>
      <c r="K2839">
        <f>COUNTIFS(Bike_Data[Product Name],Bike_Data[[#This Row],[Product Name]])</f>
        <v>100</v>
      </c>
      <c r="L2839">
        <f>_xlfn.RANK.EQ(Bike_Data[[#This Row],[Product Name Count]],Bike_Data[Product Name Count])</f>
        <v>1064</v>
      </c>
      <c r="M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839" t="s">
        <v>87</v>
      </c>
      <c r="O2839" t="s">
        <v>37</v>
      </c>
      <c r="P2839">
        <v>2</v>
      </c>
      <c r="Q2839">
        <v>299.99</v>
      </c>
      <c r="R2839">
        <v>0.2</v>
      </c>
      <c r="S2839" t="s">
        <v>47</v>
      </c>
      <c r="T2839">
        <v>12</v>
      </c>
      <c r="U2839" t="s">
        <v>44</v>
      </c>
      <c r="V2839" t="s">
        <v>48</v>
      </c>
      <c r="W2839" t="s">
        <v>49</v>
      </c>
      <c r="X2839" t="s">
        <v>50</v>
      </c>
    </row>
    <row r="2840" spans="1:24" hidden="1" x14ac:dyDescent="0.25">
      <c r="A2840">
        <v>1408</v>
      </c>
      <c r="B2840" t="s">
        <v>3984</v>
      </c>
      <c r="C2840" t="s">
        <v>3986</v>
      </c>
      <c r="D2840">
        <v>4</v>
      </c>
      <c r="E2840" t="s">
        <v>23</v>
      </c>
      <c r="F2840" t="s">
        <v>3987</v>
      </c>
      <c r="G2840" t="s">
        <v>44</v>
      </c>
      <c r="H2840" t="s">
        <v>402</v>
      </c>
      <c r="I2840" t="s">
        <v>3988</v>
      </c>
      <c r="J2840" t="s">
        <v>3790</v>
      </c>
      <c r="K2840">
        <f>COUNTIFS(Bike_Data[Product Name],Bike_Data[[#This Row],[Product Name]])</f>
        <v>4</v>
      </c>
      <c r="L2840">
        <f>_xlfn.RANK.EQ(Bike_Data[[#This Row],[Product Name Count]],Bike_Data[Product Name Count])</f>
        <v>4356</v>
      </c>
      <c r="M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0" t="s">
        <v>1867</v>
      </c>
      <c r="O2840" t="s">
        <v>40</v>
      </c>
      <c r="P2840">
        <v>1</v>
      </c>
      <c r="Q2840">
        <v>749.99</v>
      </c>
      <c r="R2840">
        <v>0.2</v>
      </c>
      <c r="S2840" t="s">
        <v>47</v>
      </c>
      <c r="T2840">
        <v>27</v>
      </c>
      <c r="U2840" t="s">
        <v>44</v>
      </c>
      <c r="V2840" t="s">
        <v>48</v>
      </c>
      <c r="W2840" t="s">
        <v>49</v>
      </c>
      <c r="X2840" t="s">
        <v>50</v>
      </c>
    </row>
    <row r="2841" spans="1:24" hidden="1" x14ac:dyDescent="0.25">
      <c r="A2841">
        <v>1408</v>
      </c>
      <c r="B2841" t="s">
        <v>3984</v>
      </c>
      <c r="C2841" t="s">
        <v>3986</v>
      </c>
      <c r="D2841">
        <v>4</v>
      </c>
      <c r="E2841" t="s">
        <v>23</v>
      </c>
      <c r="F2841" t="s">
        <v>3987</v>
      </c>
      <c r="G2841" t="s">
        <v>44</v>
      </c>
      <c r="H2841" t="s">
        <v>402</v>
      </c>
      <c r="I2841" t="s">
        <v>3988</v>
      </c>
      <c r="J2841" t="s">
        <v>3989</v>
      </c>
      <c r="K2841">
        <f>COUNTIFS(Bike_Data[Product Name],Bike_Data[[#This Row],[Product Name]])</f>
        <v>4</v>
      </c>
      <c r="L2841">
        <f>_xlfn.RANK.EQ(Bike_Data[[#This Row],[Product Name Count]],Bike_Data[Product Name Count])</f>
        <v>4356</v>
      </c>
      <c r="M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1" t="s">
        <v>39</v>
      </c>
      <c r="O2841" t="s">
        <v>128</v>
      </c>
      <c r="P2841">
        <v>2</v>
      </c>
      <c r="Q2841">
        <v>2599</v>
      </c>
      <c r="R2841">
        <v>0.2</v>
      </c>
      <c r="S2841" t="s">
        <v>47</v>
      </c>
      <c r="T2841">
        <v>1</v>
      </c>
      <c r="U2841" t="s">
        <v>44</v>
      </c>
      <c r="V2841" t="s">
        <v>48</v>
      </c>
      <c r="W2841" t="s">
        <v>49</v>
      </c>
      <c r="X2841" t="s">
        <v>50</v>
      </c>
    </row>
    <row r="2842" spans="1:24" hidden="1" x14ac:dyDescent="0.25">
      <c r="A2842">
        <v>1408</v>
      </c>
      <c r="B2842" t="s">
        <v>3984</v>
      </c>
      <c r="C2842" t="s">
        <v>3986</v>
      </c>
      <c r="D2842">
        <v>4</v>
      </c>
      <c r="E2842" t="s">
        <v>23</v>
      </c>
      <c r="F2842" t="s">
        <v>3987</v>
      </c>
      <c r="G2842" t="s">
        <v>44</v>
      </c>
      <c r="H2842" t="s">
        <v>402</v>
      </c>
      <c r="I2842" t="s">
        <v>3988</v>
      </c>
      <c r="J2842" t="s">
        <v>3990</v>
      </c>
      <c r="K2842">
        <f>COUNTIFS(Bike_Data[Product Name],Bike_Data[[#This Row],[Product Name]])</f>
        <v>2</v>
      </c>
      <c r="L2842">
        <f>_xlfn.RANK.EQ(Bike_Data[[#This Row],[Product Name Count]],Bike_Data[Product Name Count])</f>
        <v>4621</v>
      </c>
      <c r="M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2" t="s">
        <v>39</v>
      </c>
      <c r="O2842" t="s">
        <v>40</v>
      </c>
      <c r="P2842">
        <v>1</v>
      </c>
      <c r="Q2842">
        <v>579.99</v>
      </c>
      <c r="R2842">
        <v>7.0000000000000007E-2</v>
      </c>
      <c r="S2842" t="s">
        <v>47</v>
      </c>
      <c r="T2842">
        <v>12</v>
      </c>
      <c r="U2842" t="s">
        <v>44</v>
      </c>
      <c r="V2842" t="s">
        <v>48</v>
      </c>
      <c r="W2842" t="s">
        <v>49</v>
      </c>
      <c r="X2842" t="s">
        <v>50</v>
      </c>
    </row>
    <row r="2843" spans="1:24" hidden="1" x14ac:dyDescent="0.25">
      <c r="A2843">
        <v>1410</v>
      </c>
      <c r="B2843" t="s">
        <v>3978</v>
      </c>
      <c r="C2843" t="s">
        <v>3991</v>
      </c>
      <c r="D2843">
        <v>4</v>
      </c>
      <c r="E2843" t="s">
        <v>23</v>
      </c>
      <c r="F2843" t="s">
        <v>3996</v>
      </c>
      <c r="G2843" t="s">
        <v>44</v>
      </c>
      <c r="H2843" t="s">
        <v>1087</v>
      </c>
      <c r="I2843" t="s">
        <v>3997</v>
      </c>
      <c r="J2843" t="s">
        <v>3702</v>
      </c>
      <c r="K2843">
        <f>COUNTIFS(Bike_Data[Product Name],Bike_Data[[#This Row],[Product Name]])</f>
        <v>9</v>
      </c>
      <c r="L2843">
        <f>_xlfn.RANK.EQ(Bike_Data[[#This Row],[Product Name Count]],Bike_Data[Product Name Count])</f>
        <v>4162</v>
      </c>
      <c r="M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3" t="s">
        <v>70</v>
      </c>
      <c r="O2843" t="s">
        <v>37</v>
      </c>
      <c r="P2843">
        <v>1</v>
      </c>
      <c r="Q2843">
        <v>679.99</v>
      </c>
      <c r="R2843">
        <v>0.1</v>
      </c>
      <c r="S2843" t="s">
        <v>47</v>
      </c>
      <c r="T2843">
        <v>6</v>
      </c>
      <c r="U2843" t="s">
        <v>44</v>
      </c>
      <c r="V2843" t="s">
        <v>48</v>
      </c>
      <c r="W2843" t="s">
        <v>49</v>
      </c>
      <c r="X2843" t="s">
        <v>55</v>
      </c>
    </row>
    <row r="2844" spans="1:24" hidden="1" x14ac:dyDescent="0.25">
      <c r="A2844">
        <v>1410</v>
      </c>
      <c r="B2844" t="s">
        <v>3978</v>
      </c>
      <c r="C2844" t="s">
        <v>3991</v>
      </c>
      <c r="D2844">
        <v>4</v>
      </c>
      <c r="E2844" t="s">
        <v>23</v>
      </c>
      <c r="F2844" t="s">
        <v>3996</v>
      </c>
      <c r="G2844" t="s">
        <v>44</v>
      </c>
      <c r="H2844" t="s">
        <v>1087</v>
      </c>
      <c r="I2844" t="s">
        <v>3997</v>
      </c>
      <c r="J2844" t="s">
        <v>3708</v>
      </c>
      <c r="K2844">
        <f>COUNTIFS(Bike_Data[Product Name],Bike_Data[[#This Row],[Product Name]])</f>
        <v>5</v>
      </c>
      <c r="L2844">
        <f>_xlfn.RANK.EQ(Bike_Data[[#This Row],[Product Name Count]],Bike_Data[Product Name Count])</f>
        <v>4271</v>
      </c>
      <c r="M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4" t="s">
        <v>77</v>
      </c>
      <c r="O2844" t="s">
        <v>40</v>
      </c>
      <c r="P2844">
        <v>2</v>
      </c>
      <c r="Q2844">
        <v>4999.99</v>
      </c>
      <c r="R2844">
        <v>0.2</v>
      </c>
      <c r="S2844" t="s">
        <v>47</v>
      </c>
      <c r="T2844">
        <v>7</v>
      </c>
      <c r="U2844" t="s">
        <v>44</v>
      </c>
      <c r="V2844" t="s">
        <v>48</v>
      </c>
      <c r="W2844" t="s">
        <v>49</v>
      </c>
      <c r="X2844" t="s">
        <v>55</v>
      </c>
    </row>
    <row r="2845" spans="1:24" hidden="1" x14ac:dyDescent="0.25">
      <c r="A2845">
        <v>1410</v>
      </c>
      <c r="B2845" t="s">
        <v>3978</v>
      </c>
      <c r="C2845" t="s">
        <v>3991</v>
      </c>
      <c r="D2845">
        <v>4</v>
      </c>
      <c r="E2845" t="s">
        <v>23</v>
      </c>
      <c r="F2845" t="s">
        <v>3996</v>
      </c>
      <c r="G2845" t="s">
        <v>44</v>
      </c>
      <c r="H2845" t="s">
        <v>1087</v>
      </c>
      <c r="I2845" t="s">
        <v>3997</v>
      </c>
      <c r="J2845" t="s">
        <v>3703</v>
      </c>
      <c r="K2845">
        <f>COUNTIFS(Bike_Data[Product Name],Bike_Data[[#This Row],[Product Name]])</f>
        <v>4</v>
      </c>
      <c r="L2845">
        <f>_xlfn.RANK.EQ(Bike_Data[[#This Row],[Product Name Count]],Bike_Data[Product Name Count])</f>
        <v>4356</v>
      </c>
      <c r="M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5" t="s">
        <v>77</v>
      </c>
      <c r="O2845" t="s">
        <v>40</v>
      </c>
      <c r="P2845">
        <v>2</v>
      </c>
      <c r="Q2845">
        <v>4999.99</v>
      </c>
      <c r="R2845">
        <v>0.1</v>
      </c>
      <c r="S2845" t="s">
        <v>47</v>
      </c>
      <c r="T2845">
        <v>13</v>
      </c>
      <c r="U2845" t="s">
        <v>44</v>
      </c>
      <c r="V2845" t="s">
        <v>48</v>
      </c>
      <c r="W2845" t="s">
        <v>49</v>
      </c>
      <c r="X2845" t="s">
        <v>55</v>
      </c>
    </row>
    <row r="2846" spans="1:24" hidden="1" x14ac:dyDescent="0.25">
      <c r="A2846">
        <v>1412</v>
      </c>
      <c r="B2846" t="s">
        <v>3986</v>
      </c>
      <c r="C2846" t="s">
        <v>4002</v>
      </c>
      <c r="D2846">
        <v>4</v>
      </c>
      <c r="E2846" t="s">
        <v>23</v>
      </c>
      <c r="F2846" t="s">
        <v>4003</v>
      </c>
      <c r="G2846" t="s">
        <v>44</v>
      </c>
      <c r="H2846" t="s">
        <v>789</v>
      </c>
      <c r="I2846" t="s">
        <v>4004</v>
      </c>
      <c r="J2846" t="s">
        <v>1930</v>
      </c>
      <c r="K2846">
        <f>COUNTIFS(Bike_Data[Product Name],Bike_Data[[#This Row],[Product Name]])</f>
        <v>25</v>
      </c>
      <c r="L2846">
        <f>_xlfn.RANK.EQ(Bike_Data[[#This Row],[Product Name Count]],Bike_Data[Product Name Count])</f>
        <v>2944</v>
      </c>
      <c r="M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46" t="s">
        <v>39</v>
      </c>
      <c r="O2846" t="s">
        <v>40</v>
      </c>
      <c r="P2846">
        <v>1</v>
      </c>
      <c r="Q2846">
        <v>5299.99</v>
      </c>
      <c r="R2846">
        <v>0.1</v>
      </c>
      <c r="S2846" t="s">
        <v>47</v>
      </c>
      <c r="T2846">
        <v>2</v>
      </c>
      <c r="U2846" t="s">
        <v>44</v>
      </c>
      <c r="V2846" t="s">
        <v>48</v>
      </c>
      <c r="W2846" t="s">
        <v>49</v>
      </c>
      <c r="X2846" t="s">
        <v>55</v>
      </c>
    </row>
    <row r="2847" spans="1:24" hidden="1" x14ac:dyDescent="0.25">
      <c r="A2847">
        <v>1412</v>
      </c>
      <c r="B2847" t="s">
        <v>3986</v>
      </c>
      <c r="C2847" t="s">
        <v>4002</v>
      </c>
      <c r="D2847">
        <v>4</v>
      </c>
      <c r="E2847" t="s">
        <v>23</v>
      </c>
      <c r="F2847" t="s">
        <v>4003</v>
      </c>
      <c r="G2847" t="s">
        <v>44</v>
      </c>
      <c r="H2847" t="s">
        <v>789</v>
      </c>
      <c r="I2847" t="s">
        <v>4004</v>
      </c>
      <c r="J2847" t="s">
        <v>1880</v>
      </c>
      <c r="K2847">
        <f>COUNTIFS(Bike_Data[Product Name],Bike_Data[[#This Row],[Product Name]])</f>
        <v>20</v>
      </c>
      <c r="L2847">
        <f>_xlfn.RANK.EQ(Bike_Data[[#This Row],[Product Name Count]],Bike_Data[Product Name Count])</f>
        <v>3563</v>
      </c>
      <c r="M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7" t="s">
        <v>70</v>
      </c>
      <c r="O2847" t="s">
        <v>1861</v>
      </c>
      <c r="P2847">
        <v>2</v>
      </c>
      <c r="Q2847">
        <v>416.99</v>
      </c>
      <c r="R2847">
        <v>7.0000000000000007E-2</v>
      </c>
      <c r="S2847" t="s">
        <v>47</v>
      </c>
      <c r="T2847">
        <v>25</v>
      </c>
      <c r="U2847" t="s">
        <v>44</v>
      </c>
      <c r="V2847" t="s">
        <v>48</v>
      </c>
      <c r="W2847" t="s">
        <v>49</v>
      </c>
      <c r="X2847" t="s">
        <v>55</v>
      </c>
    </row>
    <row r="2848" spans="1:24" hidden="1" x14ac:dyDescent="0.25">
      <c r="A2848">
        <v>1412</v>
      </c>
      <c r="B2848" t="s">
        <v>3986</v>
      </c>
      <c r="C2848" t="s">
        <v>4002</v>
      </c>
      <c r="D2848">
        <v>4</v>
      </c>
      <c r="E2848" t="s">
        <v>23</v>
      </c>
      <c r="F2848" t="s">
        <v>4003</v>
      </c>
      <c r="G2848" t="s">
        <v>44</v>
      </c>
      <c r="H2848" t="s">
        <v>789</v>
      </c>
      <c r="I2848" t="s">
        <v>4004</v>
      </c>
      <c r="J2848" t="s">
        <v>3666</v>
      </c>
      <c r="K2848">
        <f>COUNTIFS(Bike_Data[Product Name],Bike_Data[[#This Row],[Product Name]])</f>
        <v>5</v>
      </c>
      <c r="L2848">
        <f>_xlfn.RANK.EQ(Bike_Data[[#This Row],[Product Name Count]],Bike_Data[Product Name Count])</f>
        <v>4271</v>
      </c>
      <c r="M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8" t="s">
        <v>1867</v>
      </c>
      <c r="O2848" t="s">
        <v>40</v>
      </c>
      <c r="P2848">
        <v>2</v>
      </c>
      <c r="Q2848">
        <v>919.99</v>
      </c>
      <c r="R2848">
        <v>7.0000000000000007E-2</v>
      </c>
      <c r="S2848" t="s">
        <v>47</v>
      </c>
      <c r="T2848">
        <v>3</v>
      </c>
      <c r="U2848" t="s">
        <v>44</v>
      </c>
      <c r="V2848" t="s">
        <v>48</v>
      </c>
      <c r="W2848" t="s">
        <v>49</v>
      </c>
      <c r="X2848" t="s">
        <v>55</v>
      </c>
    </row>
    <row r="2849" spans="1:24" hidden="1" x14ac:dyDescent="0.25">
      <c r="A2849">
        <v>1414</v>
      </c>
      <c r="B2849" t="s">
        <v>4005</v>
      </c>
      <c r="C2849" t="s">
        <v>4006</v>
      </c>
      <c r="D2849">
        <v>4</v>
      </c>
      <c r="E2849" t="s">
        <v>23</v>
      </c>
      <c r="F2849" t="s">
        <v>4007</v>
      </c>
      <c r="G2849" t="s">
        <v>44</v>
      </c>
      <c r="H2849" t="s">
        <v>257</v>
      </c>
      <c r="I2849" t="s">
        <v>4008</v>
      </c>
      <c r="J2849" t="s">
        <v>3912</v>
      </c>
      <c r="K2849">
        <f>COUNTIFS(Bike_Data[Product Name],Bike_Data[[#This Row],[Product Name]])</f>
        <v>3</v>
      </c>
      <c r="L2849">
        <f>_xlfn.RANK.EQ(Bike_Data[[#This Row],[Product Name Count]],Bike_Data[Product Name Count])</f>
        <v>4504</v>
      </c>
      <c r="M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49" t="s">
        <v>87</v>
      </c>
      <c r="O2849" t="s">
        <v>37</v>
      </c>
      <c r="P2849">
        <v>2</v>
      </c>
      <c r="Q2849">
        <v>369.99</v>
      </c>
      <c r="R2849">
        <v>0.05</v>
      </c>
      <c r="S2849" t="s">
        <v>47</v>
      </c>
      <c r="T2849">
        <v>22</v>
      </c>
      <c r="U2849" t="s">
        <v>44</v>
      </c>
      <c r="V2849" t="s">
        <v>48</v>
      </c>
      <c r="W2849" t="s">
        <v>49</v>
      </c>
      <c r="X2849" t="s">
        <v>55</v>
      </c>
    </row>
    <row r="2850" spans="1:24" hidden="1" x14ac:dyDescent="0.25">
      <c r="A2850">
        <v>1414</v>
      </c>
      <c r="B2850" t="s">
        <v>4005</v>
      </c>
      <c r="C2850" t="s">
        <v>4006</v>
      </c>
      <c r="D2850">
        <v>4</v>
      </c>
      <c r="E2850" t="s">
        <v>23</v>
      </c>
      <c r="F2850" t="s">
        <v>4007</v>
      </c>
      <c r="G2850" t="s">
        <v>44</v>
      </c>
      <c r="H2850" t="s">
        <v>257</v>
      </c>
      <c r="I2850" t="s">
        <v>4008</v>
      </c>
      <c r="J2850" t="s">
        <v>3981</v>
      </c>
      <c r="K2850">
        <f>COUNTIFS(Bike_Data[Product Name],Bike_Data[[#This Row],[Product Name]])</f>
        <v>2</v>
      </c>
      <c r="L2850">
        <f>_xlfn.RANK.EQ(Bike_Data[[#This Row],[Product Name Count]],Bike_Data[Product Name Count])</f>
        <v>4621</v>
      </c>
      <c r="M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0" t="s">
        <v>1867</v>
      </c>
      <c r="O2850" t="s">
        <v>40</v>
      </c>
      <c r="P2850">
        <v>2</v>
      </c>
      <c r="Q2850">
        <v>2999.99</v>
      </c>
      <c r="R2850">
        <v>0.1</v>
      </c>
      <c r="S2850" t="s">
        <v>47</v>
      </c>
      <c r="T2850">
        <v>18</v>
      </c>
      <c r="U2850" t="s">
        <v>44</v>
      </c>
      <c r="V2850" t="s">
        <v>48</v>
      </c>
      <c r="W2850" t="s">
        <v>49</v>
      </c>
      <c r="X2850" t="s">
        <v>55</v>
      </c>
    </row>
    <row r="2851" spans="1:24" hidden="1" x14ac:dyDescent="0.25">
      <c r="A2851">
        <v>1415</v>
      </c>
      <c r="B2851" t="s">
        <v>4005</v>
      </c>
      <c r="C2851" t="s">
        <v>4009</v>
      </c>
      <c r="D2851">
        <v>4</v>
      </c>
      <c r="E2851" t="s">
        <v>23</v>
      </c>
      <c r="F2851" t="s">
        <v>4010</v>
      </c>
      <c r="G2851" t="s">
        <v>44</v>
      </c>
      <c r="H2851" t="s">
        <v>350</v>
      </c>
      <c r="I2851" t="s">
        <v>4011</v>
      </c>
      <c r="J2851" t="s">
        <v>68</v>
      </c>
      <c r="K2851">
        <f>COUNTIFS(Bike_Data[Product Name],Bike_Data[[#This Row],[Product Name]])</f>
        <v>91</v>
      </c>
      <c r="L2851">
        <f>_xlfn.RANK.EQ(Bike_Data[[#This Row],[Product Name Count]],Bike_Data[Product Name Count])</f>
        <v>1553</v>
      </c>
      <c r="M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51" t="s">
        <v>36</v>
      </c>
      <c r="O2851" t="s">
        <v>69</v>
      </c>
      <c r="P2851">
        <v>1</v>
      </c>
      <c r="Q2851">
        <v>429</v>
      </c>
      <c r="R2851">
        <v>0.05</v>
      </c>
      <c r="S2851" t="s">
        <v>47</v>
      </c>
      <c r="T2851">
        <v>3</v>
      </c>
      <c r="U2851" t="s">
        <v>44</v>
      </c>
      <c r="V2851" t="s">
        <v>48</v>
      </c>
      <c r="W2851" t="s">
        <v>49</v>
      </c>
      <c r="X2851" t="s">
        <v>55</v>
      </c>
    </row>
    <row r="2852" spans="1:24" hidden="1" x14ac:dyDescent="0.25">
      <c r="A2852">
        <v>1415</v>
      </c>
      <c r="B2852" t="s">
        <v>4005</v>
      </c>
      <c r="C2852" t="s">
        <v>4009</v>
      </c>
      <c r="D2852">
        <v>4</v>
      </c>
      <c r="E2852" t="s">
        <v>23</v>
      </c>
      <c r="F2852" t="s">
        <v>4010</v>
      </c>
      <c r="G2852" t="s">
        <v>44</v>
      </c>
      <c r="H2852" t="s">
        <v>350</v>
      </c>
      <c r="I2852" t="s">
        <v>4011</v>
      </c>
      <c r="J2852" t="s">
        <v>2075</v>
      </c>
      <c r="K2852">
        <f>COUNTIFS(Bike_Data[Product Name],Bike_Data[[#This Row],[Product Name]])</f>
        <v>13</v>
      </c>
      <c r="L2852">
        <f>_xlfn.RANK.EQ(Bike_Data[[#This Row],[Product Name Count]],Bike_Data[Product Name Count])</f>
        <v>4106</v>
      </c>
      <c r="M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2" t="s">
        <v>39</v>
      </c>
      <c r="O2852" t="s">
        <v>30</v>
      </c>
      <c r="P2852">
        <v>2</v>
      </c>
      <c r="Q2852">
        <v>1632.99</v>
      </c>
      <c r="R2852">
        <v>7.0000000000000007E-2</v>
      </c>
      <c r="S2852" t="s">
        <v>47</v>
      </c>
      <c r="T2852">
        <v>10</v>
      </c>
      <c r="U2852" t="s">
        <v>44</v>
      </c>
      <c r="V2852" t="s">
        <v>48</v>
      </c>
      <c r="W2852" t="s">
        <v>49</v>
      </c>
      <c r="X2852" t="s">
        <v>55</v>
      </c>
    </row>
    <row r="2853" spans="1:24" hidden="1" x14ac:dyDescent="0.25">
      <c r="A2853">
        <v>1415</v>
      </c>
      <c r="B2853" t="s">
        <v>4005</v>
      </c>
      <c r="C2853" t="s">
        <v>4009</v>
      </c>
      <c r="D2853">
        <v>4</v>
      </c>
      <c r="E2853" t="s">
        <v>23</v>
      </c>
      <c r="F2853" t="s">
        <v>4010</v>
      </c>
      <c r="G2853" t="s">
        <v>44</v>
      </c>
      <c r="H2853" t="s">
        <v>350</v>
      </c>
      <c r="I2853" t="s">
        <v>4011</v>
      </c>
      <c r="J2853" t="s">
        <v>4012</v>
      </c>
      <c r="K2853">
        <f>COUNTIFS(Bike_Data[Product Name],Bike_Data[[#This Row],[Product Name]])</f>
        <v>3</v>
      </c>
      <c r="L2853">
        <f>_xlfn.RANK.EQ(Bike_Data[[#This Row],[Product Name Count]],Bike_Data[Product Name Count])</f>
        <v>4504</v>
      </c>
      <c r="M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3" t="s">
        <v>36</v>
      </c>
      <c r="O2853" t="s">
        <v>37</v>
      </c>
      <c r="P2853">
        <v>1</v>
      </c>
      <c r="Q2853">
        <v>659.99</v>
      </c>
      <c r="R2853">
        <v>0.05</v>
      </c>
      <c r="S2853" t="s">
        <v>47</v>
      </c>
      <c r="T2853">
        <v>18</v>
      </c>
      <c r="U2853" t="s">
        <v>44</v>
      </c>
      <c r="V2853" t="s">
        <v>48</v>
      </c>
      <c r="W2853" t="s">
        <v>49</v>
      </c>
      <c r="X2853" t="s">
        <v>55</v>
      </c>
    </row>
    <row r="2854" spans="1:24" hidden="1" x14ac:dyDescent="0.25">
      <c r="A2854">
        <v>1415</v>
      </c>
      <c r="B2854" t="s">
        <v>4005</v>
      </c>
      <c r="C2854" t="s">
        <v>4009</v>
      </c>
      <c r="D2854">
        <v>4</v>
      </c>
      <c r="E2854" t="s">
        <v>23</v>
      </c>
      <c r="F2854" t="s">
        <v>4010</v>
      </c>
      <c r="G2854" t="s">
        <v>44</v>
      </c>
      <c r="H2854" t="s">
        <v>350</v>
      </c>
      <c r="I2854" t="s">
        <v>4011</v>
      </c>
      <c r="J2854" t="s">
        <v>4013</v>
      </c>
      <c r="K2854">
        <f>COUNTIFS(Bike_Data[Product Name],Bike_Data[[#This Row],[Product Name]])</f>
        <v>3</v>
      </c>
      <c r="L2854">
        <f>_xlfn.RANK.EQ(Bike_Data[[#This Row],[Product Name Count]],Bike_Data[Product Name Count])</f>
        <v>4504</v>
      </c>
      <c r="M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4" t="s">
        <v>87</v>
      </c>
      <c r="O2854" t="s">
        <v>3755</v>
      </c>
      <c r="P2854">
        <v>2</v>
      </c>
      <c r="Q2854">
        <v>249.99</v>
      </c>
      <c r="R2854">
        <v>0.1</v>
      </c>
      <c r="S2854" t="s">
        <v>47</v>
      </c>
      <c r="T2854">
        <v>13</v>
      </c>
      <c r="U2854" t="s">
        <v>44</v>
      </c>
      <c r="V2854" t="s">
        <v>48</v>
      </c>
      <c r="W2854" t="s">
        <v>49</v>
      </c>
      <c r="X2854" t="s">
        <v>55</v>
      </c>
    </row>
    <row r="2855" spans="1:24" hidden="1" x14ac:dyDescent="0.25">
      <c r="A2855">
        <v>1418</v>
      </c>
      <c r="B2855" t="s">
        <v>4002</v>
      </c>
      <c r="C2855" t="s">
        <v>4018</v>
      </c>
      <c r="D2855">
        <v>4</v>
      </c>
      <c r="E2855" t="s">
        <v>23</v>
      </c>
      <c r="F2855" t="s">
        <v>4022</v>
      </c>
      <c r="G2855" t="s">
        <v>44</v>
      </c>
      <c r="H2855" t="s">
        <v>216</v>
      </c>
      <c r="I2855" t="s">
        <v>4023</v>
      </c>
      <c r="J2855" t="s">
        <v>3683</v>
      </c>
      <c r="K2855">
        <f>COUNTIFS(Bike_Data[Product Name],Bike_Data[[#This Row],[Product Name]])</f>
        <v>4</v>
      </c>
      <c r="L2855">
        <f>_xlfn.RANK.EQ(Bike_Data[[#This Row],[Product Name Count]],Bike_Data[Product Name Count])</f>
        <v>4356</v>
      </c>
      <c r="M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5" t="s">
        <v>36</v>
      </c>
      <c r="O2855" t="s">
        <v>37</v>
      </c>
      <c r="P2855">
        <v>2</v>
      </c>
      <c r="Q2855">
        <v>679.99</v>
      </c>
      <c r="R2855">
        <v>0.05</v>
      </c>
      <c r="S2855" t="s">
        <v>47</v>
      </c>
      <c r="T2855">
        <v>18</v>
      </c>
      <c r="U2855" t="s">
        <v>44</v>
      </c>
      <c r="V2855" t="s">
        <v>48</v>
      </c>
      <c r="W2855" t="s">
        <v>49</v>
      </c>
      <c r="X2855" t="s">
        <v>50</v>
      </c>
    </row>
    <row r="2856" spans="1:24" hidden="1" x14ac:dyDescent="0.25">
      <c r="A2856">
        <v>1418</v>
      </c>
      <c r="B2856" t="s">
        <v>4002</v>
      </c>
      <c r="C2856" t="s">
        <v>4018</v>
      </c>
      <c r="D2856">
        <v>4</v>
      </c>
      <c r="E2856" t="s">
        <v>23</v>
      </c>
      <c r="F2856" t="s">
        <v>4022</v>
      </c>
      <c r="G2856" t="s">
        <v>44</v>
      </c>
      <c r="H2856" t="s">
        <v>216</v>
      </c>
      <c r="I2856" t="s">
        <v>4023</v>
      </c>
      <c r="J2856" t="s">
        <v>3654</v>
      </c>
      <c r="K2856">
        <f>COUNTIFS(Bike_Data[Product Name],Bike_Data[[#This Row],[Product Name]])</f>
        <v>2</v>
      </c>
      <c r="L2856">
        <f>_xlfn.RANK.EQ(Bike_Data[[#This Row],[Product Name Count]],Bike_Data[Product Name Count])</f>
        <v>4621</v>
      </c>
      <c r="M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6" t="s">
        <v>39</v>
      </c>
      <c r="O2856" t="s">
        <v>40</v>
      </c>
      <c r="P2856">
        <v>2</v>
      </c>
      <c r="Q2856">
        <v>2499.9899999999998</v>
      </c>
      <c r="R2856">
        <v>0.2</v>
      </c>
      <c r="S2856" t="s">
        <v>47</v>
      </c>
      <c r="T2856">
        <v>16</v>
      </c>
      <c r="U2856" t="s">
        <v>44</v>
      </c>
      <c r="V2856" t="s">
        <v>48</v>
      </c>
      <c r="W2856" t="s">
        <v>49</v>
      </c>
      <c r="X2856" t="s">
        <v>50</v>
      </c>
    </row>
    <row r="2857" spans="1:24" hidden="1" x14ac:dyDescent="0.25">
      <c r="A2857">
        <v>1419</v>
      </c>
      <c r="B2857" t="s">
        <v>4002</v>
      </c>
      <c r="C2857" t="s">
        <v>4018</v>
      </c>
      <c r="D2857">
        <v>4</v>
      </c>
      <c r="E2857" t="s">
        <v>23</v>
      </c>
      <c r="F2857" t="s">
        <v>4024</v>
      </c>
      <c r="G2857" t="s">
        <v>44</v>
      </c>
      <c r="H2857" t="s">
        <v>798</v>
      </c>
      <c r="I2857" t="s">
        <v>4025</v>
      </c>
      <c r="J2857" t="s">
        <v>3843</v>
      </c>
      <c r="K2857">
        <f>COUNTIFS(Bike_Data[Product Name],Bike_Data[[#This Row],[Product Name]])</f>
        <v>7</v>
      </c>
      <c r="L2857">
        <f>_xlfn.RANK.EQ(Bike_Data[[#This Row],[Product Name Count]],Bike_Data[Product Name Count])</f>
        <v>4179</v>
      </c>
      <c r="M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7" t="s">
        <v>39</v>
      </c>
      <c r="O2857" t="s">
        <v>30</v>
      </c>
      <c r="P2857">
        <v>1</v>
      </c>
      <c r="Q2857">
        <v>1499</v>
      </c>
      <c r="R2857">
        <v>7.0000000000000007E-2</v>
      </c>
      <c r="S2857" t="s">
        <v>47</v>
      </c>
      <c r="T2857">
        <v>4</v>
      </c>
      <c r="U2857" t="s">
        <v>44</v>
      </c>
      <c r="V2857" t="s">
        <v>48</v>
      </c>
      <c r="W2857" t="s">
        <v>49</v>
      </c>
      <c r="X2857" t="s">
        <v>50</v>
      </c>
    </row>
    <row r="2858" spans="1:24" hidden="1" x14ac:dyDescent="0.25">
      <c r="A2858">
        <v>1419</v>
      </c>
      <c r="B2858" t="s">
        <v>4002</v>
      </c>
      <c r="C2858" t="s">
        <v>4018</v>
      </c>
      <c r="D2858">
        <v>4</v>
      </c>
      <c r="E2858" t="s">
        <v>23</v>
      </c>
      <c r="F2858" t="s">
        <v>4024</v>
      </c>
      <c r="G2858" t="s">
        <v>44</v>
      </c>
      <c r="H2858" t="s">
        <v>798</v>
      </c>
      <c r="I2858" t="s">
        <v>4025</v>
      </c>
      <c r="J2858" t="s">
        <v>3655</v>
      </c>
      <c r="K2858">
        <f>COUNTIFS(Bike_Data[Product Name],Bike_Data[[#This Row],[Product Name]])</f>
        <v>6</v>
      </c>
      <c r="L2858">
        <f>_xlfn.RANK.EQ(Bike_Data[[#This Row],[Product Name Count]],Bike_Data[Product Name Count])</f>
        <v>4193</v>
      </c>
      <c r="M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8" t="s">
        <v>36</v>
      </c>
      <c r="O2858" t="s">
        <v>37</v>
      </c>
      <c r="P2858">
        <v>2</v>
      </c>
      <c r="Q2858">
        <v>899.99</v>
      </c>
      <c r="R2858">
        <v>0.2</v>
      </c>
      <c r="S2858" t="s">
        <v>47</v>
      </c>
      <c r="T2858">
        <v>4</v>
      </c>
      <c r="U2858" t="s">
        <v>44</v>
      </c>
      <c r="V2858" t="s">
        <v>48</v>
      </c>
      <c r="W2858" t="s">
        <v>49</v>
      </c>
      <c r="X2858" t="s">
        <v>50</v>
      </c>
    </row>
    <row r="2859" spans="1:24" hidden="1" x14ac:dyDescent="0.25">
      <c r="A2859">
        <v>1419</v>
      </c>
      <c r="B2859" t="s">
        <v>4002</v>
      </c>
      <c r="C2859" t="s">
        <v>4018</v>
      </c>
      <c r="D2859">
        <v>4</v>
      </c>
      <c r="E2859" t="s">
        <v>23</v>
      </c>
      <c r="F2859" t="s">
        <v>4024</v>
      </c>
      <c r="G2859" t="s">
        <v>44</v>
      </c>
      <c r="H2859" t="s">
        <v>798</v>
      </c>
      <c r="I2859" t="s">
        <v>4025</v>
      </c>
      <c r="J2859" t="s">
        <v>3736</v>
      </c>
      <c r="K2859">
        <f>COUNTIFS(Bike_Data[Product Name],Bike_Data[[#This Row],[Product Name]])</f>
        <v>4</v>
      </c>
      <c r="L2859">
        <f>_xlfn.RANK.EQ(Bike_Data[[#This Row],[Product Name Count]],Bike_Data[Product Name Count])</f>
        <v>4356</v>
      </c>
      <c r="M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59" t="s">
        <v>36</v>
      </c>
      <c r="O2859" t="s">
        <v>37</v>
      </c>
      <c r="P2859">
        <v>1</v>
      </c>
      <c r="Q2859">
        <v>899.99</v>
      </c>
      <c r="R2859">
        <v>0.1</v>
      </c>
      <c r="S2859" t="s">
        <v>47</v>
      </c>
      <c r="T2859">
        <v>12</v>
      </c>
      <c r="U2859" t="s">
        <v>44</v>
      </c>
      <c r="V2859" t="s">
        <v>48</v>
      </c>
      <c r="W2859" t="s">
        <v>49</v>
      </c>
      <c r="X2859" t="s">
        <v>50</v>
      </c>
    </row>
    <row r="2860" spans="1:24" hidden="1" x14ac:dyDescent="0.25">
      <c r="A2860">
        <v>1420</v>
      </c>
      <c r="B2860" t="s">
        <v>4002</v>
      </c>
      <c r="C2860" t="s">
        <v>4018</v>
      </c>
      <c r="D2860">
        <v>4</v>
      </c>
      <c r="E2860" t="s">
        <v>23</v>
      </c>
      <c r="F2860" t="s">
        <v>4026</v>
      </c>
      <c r="G2860" t="s">
        <v>44</v>
      </c>
      <c r="H2860" t="s">
        <v>525</v>
      </c>
      <c r="I2860" t="s">
        <v>4027</v>
      </c>
      <c r="J2860" t="s">
        <v>3836</v>
      </c>
      <c r="K2860">
        <f>COUNTIFS(Bike_Data[Product Name],Bike_Data[[#This Row],[Product Name]])</f>
        <v>5</v>
      </c>
      <c r="L2860">
        <f>_xlfn.RANK.EQ(Bike_Data[[#This Row],[Product Name Count]],Bike_Data[Product Name Count])</f>
        <v>4271</v>
      </c>
      <c r="M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0" t="s">
        <v>39</v>
      </c>
      <c r="O2860" t="s">
        <v>30</v>
      </c>
      <c r="P2860">
        <v>1</v>
      </c>
      <c r="Q2860">
        <v>1899</v>
      </c>
      <c r="R2860">
        <v>0.1</v>
      </c>
      <c r="S2860" t="s">
        <v>47</v>
      </c>
      <c r="T2860">
        <v>28</v>
      </c>
      <c r="U2860" t="s">
        <v>44</v>
      </c>
      <c r="V2860" t="s">
        <v>48</v>
      </c>
      <c r="W2860" t="s">
        <v>49</v>
      </c>
      <c r="X2860" t="s">
        <v>55</v>
      </c>
    </row>
    <row r="2861" spans="1:24" hidden="1" x14ac:dyDescent="0.25">
      <c r="A2861">
        <v>1420</v>
      </c>
      <c r="B2861" t="s">
        <v>4002</v>
      </c>
      <c r="C2861" t="s">
        <v>4018</v>
      </c>
      <c r="D2861">
        <v>4</v>
      </c>
      <c r="E2861" t="s">
        <v>23</v>
      </c>
      <c r="F2861" t="s">
        <v>4026</v>
      </c>
      <c r="G2861" t="s">
        <v>44</v>
      </c>
      <c r="H2861" t="s">
        <v>525</v>
      </c>
      <c r="I2861" t="s">
        <v>4027</v>
      </c>
      <c r="J2861" t="s">
        <v>4016</v>
      </c>
      <c r="K2861">
        <f>COUNTIFS(Bike_Data[Product Name],Bike_Data[[#This Row],[Product Name]])</f>
        <v>5</v>
      </c>
      <c r="L2861">
        <f>_xlfn.RANK.EQ(Bike_Data[[#This Row],[Product Name Count]],Bike_Data[Product Name Count])</f>
        <v>4271</v>
      </c>
      <c r="M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1" t="s">
        <v>77</v>
      </c>
      <c r="O2861" t="s">
        <v>40</v>
      </c>
      <c r="P2861">
        <v>2</v>
      </c>
      <c r="Q2861">
        <v>3499.99</v>
      </c>
      <c r="R2861">
        <v>0.1</v>
      </c>
      <c r="S2861" t="s">
        <v>47</v>
      </c>
      <c r="T2861">
        <v>15</v>
      </c>
      <c r="U2861" t="s">
        <v>44</v>
      </c>
      <c r="V2861" t="s">
        <v>48</v>
      </c>
      <c r="W2861" t="s">
        <v>49</v>
      </c>
      <c r="X2861" t="s">
        <v>55</v>
      </c>
    </row>
    <row r="2862" spans="1:24" hidden="1" x14ac:dyDescent="0.25">
      <c r="A2862">
        <v>1420</v>
      </c>
      <c r="B2862" t="s">
        <v>4002</v>
      </c>
      <c r="C2862" t="s">
        <v>4018</v>
      </c>
      <c r="D2862">
        <v>4</v>
      </c>
      <c r="E2862" t="s">
        <v>23</v>
      </c>
      <c r="F2862" t="s">
        <v>4026</v>
      </c>
      <c r="G2862" t="s">
        <v>44</v>
      </c>
      <c r="H2862" t="s">
        <v>525</v>
      </c>
      <c r="I2862" t="s">
        <v>4027</v>
      </c>
      <c r="J2862" t="s">
        <v>4028</v>
      </c>
      <c r="K2862">
        <f>COUNTIFS(Bike_Data[Product Name],Bike_Data[[#This Row],[Product Name]])</f>
        <v>4</v>
      </c>
      <c r="L2862">
        <f>_xlfn.RANK.EQ(Bike_Data[[#This Row],[Product Name Count]],Bike_Data[Product Name Count])</f>
        <v>4356</v>
      </c>
      <c r="M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2" t="s">
        <v>77</v>
      </c>
      <c r="O2862" t="s">
        <v>40</v>
      </c>
      <c r="P2862">
        <v>1</v>
      </c>
      <c r="Q2862">
        <v>2299.9899999999998</v>
      </c>
      <c r="R2862">
        <v>0.2</v>
      </c>
      <c r="S2862" t="s">
        <v>47</v>
      </c>
      <c r="T2862">
        <v>10</v>
      </c>
      <c r="U2862" t="s">
        <v>44</v>
      </c>
      <c r="V2862" t="s">
        <v>48</v>
      </c>
      <c r="W2862" t="s">
        <v>49</v>
      </c>
      <c r="X2862" t="s">
        <v>55</v>
      </c>
    </row>
    <row r="2863" spans="1:24" hidden="1" x14ac:dyDescent="0.25">
      <c r="A2863">
        <v>1421</v>
      </c>
      <c r="B2863" t="s">
        <v>4009</v>
      </c>
      <c r="C2863" t="s">
        <v>4018</v>
      </c>
      <c r="D2863">
        <v>4</v>
      </c>
      <c r="E2863" t="s">
        <v>23</v>
      </c>
      <c r="F2863" t="s">
        <v>4029</v>
      </c>
      <c r="G2863" t="s">
        <v>44</v>
      </c>
      <c r="H2863" t="s">
        <v>493</v>
      </c>
      <c r="I2863" t="s">
        <v>4030</v>
      </c>
      <c r="J2863" t="s">
        <v>3697</v>
      </c>
      <c r="K2863">
        <f>COUNTIFS(Bike_Data[Product Name],Bike_Data[[#This Row],[Product Name]])</f>
        <v>3</v>
      </c>
      <c r="L2863">
        <f>_xlfn.RANK.EQ(Bike_Data[[#This Row],[Product Name Count]],Bike_Data[Product Name Count])</f>
        <v>4504</v>
      </c>
      <c r="M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3" t="s">
        <v>87</v>
      </c>
      <c r="O2863" t="s">
        <v>37</v>
      </c>
      <c r="P2863">
        <v>2</v>
      </c>
      <c r="Q2863">
        <v>279.99</v>
      </c>
      <c r="R2863">
        <v>0.05</v>
      </c>
      <c r="S2863" t="s">
        <v>47</v>
      </c>
      <c r="T2863">
        <v>27</v>
      </c>
      <c r="U2863" t="s">
        <v>44</v>
      </c>
      <c r="V2863" t="s">
        <v>48</v>
      </c>
      <c r="W2863" t="s">
        <v>49</v>
      </c>
      <c r="X2863" t="s">
        <v>55</v>
      </c>
    </row>
    <row r="2864" spans="1:24" hidden="1" x14ac:dyDescent="0.25">
      <c r="A2864">
        <v>1425</v>
      </c>
      <c r="B2864" t="s">
        <v>4018</v>
      </c>
      <c r="C2864" t="s">
        <v>4041</v>
      </c>
      <c r="D2864">
        <v>4</v>
      </c>
      <c r="E2864" t="s">
        <v>23</v>
      </c>
      <c r="F2864" t="s">
        <v>4042</v>
      </c>
      <c r="G2864" t="s">
        <v>44</v>
      </c>
      <c r="H2864" t="s">
        <v>1047</v>
      </c>
      <c r="I2864" t="s">
        <v>4043</v>
      </c>
      <c r="J2864" t="s">
        <v>2133</v>
      </c>
      <c r="K2864">
        <f>COUNTIFS(Bike_Data[Product Name],Bike_Data[[#This Row],[Product Name]])</f>
        <v>25</v>
      </c>
      <c r="L2864">
        <f>_xlfn.RANK.EQ(Bike_Data[[#This Row],[Product Name Count]],Bike_Data[Product Name Count])</f>
        <v>2944</v>
      </c>
      <c r="M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64" t="s">
        <v>87</v>
      </c>
      <c r="O2864" t="s">
        <v>1857</v>
      </c>
      <c r="P2864">
        <v>1</v>
      </c>
      <c r="Q2864">
        <v>209.99</v>
      </c>
      <c r="R2864">
        <v>7.0000000000000007E-2</v>
      </c>
      <c r="S2864" t="s">
        <v>47</v>
      </c>
      <c r="T2864">
        <v>22</v>
      </c>
      <c r="U2864" t="s">
        <v>44</v>
      </c>
      <c r="V2864" t="s">
        <v>48</v>
      </c>
      <c r="W2864" t="s">
        <v>49</v>
      </c>
      <c r="X2864" t="s">
        <v>50</v>
      </c>
    </row>
    <row r="2865" spans="1:24" hidden="1" x14ac:dyDescent="0.25">
      <c r="A2865">
        <v>1425</v>
      </c>
      <c r="B2865" t="s">
        <v>4018</v>
      </c>
      <c r="C2865" t="s">
        <v>4041</v>
      </c>
      <c r="D2865">
        <v>4</v>
      </c>
      <c r="E2865" t="s">
        <v>23</v>
      </c>
      <c r="F2865" t="s">
        <v>4042</v>
      </c>
      <c r="G2865" t="s">
        <v>44</v>
      </c>
      <c r="H2865" t="s">
        <v>1047</v>
      </c>
      <c r="I2865" t="s">
        <v>4043</v>
      </c>
      <c r="J2865" t="s">
        <v>1949</v>
      </c>
      <c r="K2865">
        <f>COUNTIFS(Bike_Data[Product Name],Bike_Data[[#This Row],[Product Name]])</f>
        <v>17</v>
      </c>
      <c r="L2865">
        <f>_xlfn.RANK.EQ(Bike_Data[[#This Row],[Product Name Count]],Bike_Data[Product Name Count])</f>
        <v>3886</v>
      </c>
      <c r="M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5" t="s">
        <v>1867</v>
      </c>
      <c r="O2865" t="s">
        <v>40</v>
      </c>
      <c r="P2865">
        <v>2</v>
      </c>
      <c r="Q2865">
        <v>3199.99</v>
      </c>
      <c r="R2865">
        <v>0.05</v>
      </c>
      <c r="S2865" t="s">
        <v>47</v>
      </c>
      <c r="T2865">
        <v>6</v>
      </c>
      <c r="U2865" t="s">
        <v>44</v>
      </c>
      <c r="V2865" t="s">
        <v>48</v>
      </c>
      <c r="W2865" t="s">
        <v>49</v>
      </c>
      <c r="X2865" t="s">
        <v>50</v>
      </c>
    </row>
    <row r="2866" spans="1:24" hidden="1" x14ac:dyDescent="0.25">
      <c r="A2866">
        <v>1425</v>
      </c>
      <c r="B2866" t="s">
        <v>4018</v>
      </c>
      <c r="C2866" t="s">
        <v>4041</v>
      </c>
      <c r="D2866">
        <v>4</v>
      </c>
      <c r="E2866" t="s">
        <v>23</v>
      </c>
      <c r="F2866" t="s">
        <v>4042</v>
      </c>
      <c r="G2866" t="s">
        <v>44</v>
      </c>
      <c r="H2866" t="s">
        <v>1047</v>
      </c>
      <c r="I2866" t="s">
        <v>4043</v>
      </c>
      <c r="J2866" t="s">
        <v>3754</v>
      </c>
      <c r="K2866">
        <f>COUNTIFS(Bike_Data[Product Name],Bike_Data[[#This Row],[Product Name]])</f>
        <v>7</v>
      </c>
      <c r="L2866">
        <f>_xlfn.RANK.EQ(Bike_Data[[#This Row],[Product Name Count]],Bike_Data[Product Name Count])</f>
        <v>4179</v>
      </c>
      <c r="M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6" t="s">
        <v>87</v>
      </c>
      <c r="O2866" t="s">
        <v>3755</v>
      </c>
      <c r="P2866">
        <v>1</v>
      </c>
      <c r="Q2866">
        <v>89.99</v>
      </c>
      <c r="R2866">
        <v>7.0000000000000007E-2</v>
      </c>
      <c r="S2866" t="s">
        <v>47</v>
      </c>
      <c r="T2866">
        <v>4</v>
      </c>
      <c r="U2866" t="s">
        <v>44</v>
      </c>
      <c r="V2866" t="s">
        <v>48</v>
      </c>
      <c r="W2866" t="s">
        <v>49</v>
      </c>
      <c r="X2866" t="s">
        <v>50</v>
      </c>
    </row>
    <row r="2867" spans="1:24" hidden="1" x14ac:dyDescent="0.25">
      <c r="A2867">
        <v>1425</v>
      </c>
      <c r="B2867" t="s">
        <v>4018</v>
      </c>
      <c r="C2867" t="s">
        <v>4041</v>
      </c>
      <c r="D2867">
        <v>4</v>
      </c>
      <c r="E2867" t="s">
        <v>23</v>
      </c>
      <c r="F2867" t="s">
        <v>4042</v>
      </c>
      <c r="G2867" t="s">
        <v>44</v>
      </c>
      <c r="H2867" t="s">
        <v>1047</v>
      </c>
      <c r="I2867" t="s">
        <v>4043</v>
      </c>
      <c r="J2867" t="s">
        <v>3921</v>
      </c>
      <c r="K2867">
        <f>COUNTIFS(Bike_Data[Product Name],Bike_Data[[#This Row],[Product Name]])</f>
        <v>6</v>
      </c>
      <c r="L2867">
        <f>_xlfn.RANK.EQ(Bike_Data[[#This Row],[Product Name Count]],Bike_Data[Product Name Count])</f>
        <v>4193</v>
      </c>
      <c r="M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7" t="s">
        <v>36</v>
      </c>
      <c r="O2867" t="s">
        <v>37</v>
      </c>
      <c r="P2867">
        <v>2</v>
      </c>
      <c r="Q2867">
        <v>319.99</v>
      </c>
      <c r="R2867">
        <v>0.05</v>
      </c>
      <c r="S2867" t="s">
        <v>47</v>
      </c>
      <c r="T2867">
        <v>12</v>
      </c>
      <c r="U2867" t="s">
        <v>44</v>
      </c>
      <c r="V2867" t="s">
        <v>48</v>
      </c>
      <c r="W2867" t="s">
        <v>49</v>
      </c>
      <c r="X2867" t="s">
        <v>50</v>
      </c>
    </row>
    <row r="2868" spans="1:24" hidden="1" x14ac:dyDescent="0.25">
      <c r="A2868">
        <v>1425</v>
      </c>
      <c r="B2868" t="s">
        <v>4018</v>
      </c>
      <c r="C2868" t="s">
        <v>4041</v>
      </c>
      <c r="D2868">
        <v>4</v>
      </c>
      <c r="E2868" t="s">
        <v>23</v>
      </c>
      <c r="F2868" t="s">
        <v>4042</v>
      </c>
      <c r="G2868" t="s">
        <v>44</v>
      </c>
      <c r="H2868" t="s">
        <v>1047</v>
      </c>
      <c r="I2868" t="s">
        <v>4043</v>
      </c>
      <c r="J2868" t="s">
        <v>3690</v>
      </c>
      <c r="K2868">
        <f>COUNTIFS(Bike_Data[Product Name],Bike_Data[[#This Row],[Product Name]])</f>
        <v>4</v>
      </c>
      <c r="L2868">
        <f>_xlfn.RANK.EQ(Bike_Data[[#This Row],[Product Name Count]],Bike_Data[Product Name Count])</f>
        <v>4356</v>
      </c>
      <c r="M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68" t="s">
        <v>1867</v>
      </c>
      <c r="O2868" t="s">
        <v>40</v>
      </c>
      <c r="P2868">
        <v>2</v>
      </c>
      <c r="Q2868">
        <v>1799.99</v>
      </c>
      <c r="R2868">
        <v>7.0000000000000007E-2</v>
      </c>
      <c r="S2868" t="s">
        <v>47</v>
      </c>
      <c r="T2868">
        <v>23</v>
      </c>
      <c r="U2868" t="s">
        <v>44</v>
      </c>
      <c r="V2868" t="s">
        <v>48</v>
      </c>
      <c r="W2868" t="s">
        <v>49</v>
      </c>
      <c r="X2868" t="s">
        <v>50</v>
      </c>
    </row>
    <row r="2869" spans="1:24" hidden="1" x14ac:dyDescent="0.25">
      <c r="A2869">
        <v>1426</v>
      </c>
      <c r="B2869" t="s">
        <v>4018</v>
      </c>
      <c r="C2869" t="s">
        <v>4037</v>
      </c>
      <c r="D2869">
        <v>4</v>
      </c>
      <c r="E2869" t="s">
        <v>23</v>
      </c>
      <c r="F2869" t="s">
        <v>4044</v>
      </c>
      <c r="G2869" t="s">
        <v>44</v>
      </c>
      <c r="H2869" t="s">
        <v>271</v>
      </c>
      <c r="I2869" t="s">
        <v>4045</v>
      </c>
      <c r="J2869" t="s">
        <v>35</v>
      </c>
      <c r="K2869">
        <f>COUNTIFS(Bike_Data[Product Name],Bike_Data[[#This Row],[Product Name]])</f>
        <v>84</v>
      </c>
      <c r="L2869">
        <f>_xlfn.RANK.EQ(Bike_Data[[#This Row],[Product Name Count]],Bike_Data[Product Name Count])</f>
        <v>2086</v>
      </c>
      <c r="M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869" t="s">
        <v>36</v>
      </c>
      <c r="O2869" t="s">
        <v>37</v>
      </c>
      <c r="P2869">
        <v>2</v>
      </c>
      <c r="Q2869">
        <v>599.99</v>
      </c>
      <c r="R2869">
        <v>0.05</v>
      </c>
      <c r="S2869" t="s">
        <v>47</v>
      </c>
      <c r="T2869">
        <v>20</v>
      </c>
      <c r="U2869" t="s">
        <v>44</v>
      </c>
      <c r="V2869" t="s">
        <v>48</v>
      </c>
      <c r="W2869" t="s">
        <v>49</v>
      </c>
      <c r="X2869" t="s">
        <v>50</v>
      </c>
    </row>
    <row r="2870" spans="1:24" hidden="1" x14ac:dyDescent="0.25">
      <c r="A2870">
        <v>1426</v>
      </c>
      <c r="B2870" t="s">
        <v>4018</v>
      </c>
      <c r="C2870" t="s">
        <v>4037</v>
      </c>
      <c r="D2870">
        <v>4</v>
      </c>
      <c r="E2870" t="s">
        <v>23</v>
      </c>
      <c r="F2870" t="s">
        <v>4044</v>
      </c>
      <c r="G2870" t="s">
        <v>44</v>
      </c>
      <c r="H2870" t="s">
        <v>271</v>
      </c>
      <c r="I2870" t="s">
        <v>4045</v>
      </c>
      <c r="J2870" t="s">
        <v>3921</v>
      </c>
      <c r="K2870">
        <f>COUNTIFS(Bike_Data[Product Name],Bike_Data[[#This Row],[Product Name]])</f>
        <v>6</v>
      </c>
      <c r="L2870">
        <f>_xlfn.RANK.EQ(Bike_Data[[#This Row],[Product Name Count]],Bike_Data[Product Name Count])</f>
        <v>4193</v>
      </c>
      <c r="M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0" t="s">
        <v>87</v>
      </c>
      <c r="O2870" t="s">
        <v>37</v>
      </c>
      <c r="P2870">
        <v>1</v>
      </c>
      <c r="Q2870">
        <v>319.99</v>
      </c>
      <c r="R2870">
        <v>7.0000000000000007E-2</v>
      </c>
      <c r="S2870" t="s">
        <v>47</v>
      </c>
      <c r="T2870">
        <v>3</v>
      </c>
      <c r="U2870" t="s">
        <v>44</v>
      </c>
      <c r="V2870" t="s">
        <v>48</v>
      </c>
      <c r="W2870" t="s">
        <v>49</v>
      </c>
      <c r="X2870" t="s">
        <v>50</v>
      </c>
    </row>
    <row r="2871" spans="1:24" hidden="1" x14ac:dyDescent="0.25">
      <c r="A2871">
        <v>1426</v>
      </c>
      <c r="B2871" t="s">
        <v>4018</v>
      </c>
      <c r="C2871" t="s">
        <v>4037</v>
      </c>
      <c r="D2871">
        <v>4</v>
      </c>
      <c r="E2871" t="s">
        <v>23</v>
      </c>
      <c r="F2871" t="s">
        <v>4044</v>
      </c>
      <c r="G2871" t="s">
        <v>44</v>
      </c>
      <c r="H2871" t="s">
        <v>271</v>
      </c>
      <c r="I2871" t="s">
        <v>4045</v>
      </c>
      <c r="J2871" t="s">
        <v>3735</v>
      </c>
      <c r="K2871">
        <f>COUNTIFS(Bike_Data[Product Name],Bike_Data[[#This Row],[Product Name]])</f>
        <v>4</v>
      </c>
      <c r="L2871">
        <f>_xlfn.RANK.EQ(Bike_Data[[#This Row],[Product Name Count]],Bike_Data[Product Name Count])</f>
        <v>4356</v>
      </c>
      <c r="M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1" t="s">
        <v>36</v>
      </c>
      <c r="O2871" t="s">
        <v>37</v>
      </c>
      <c r="P2871">
        <v>1</v>
      </c>
      <c r="Q2871">
        <v>749.99</v>
      </c>
      <c r="R2871">
        <v>7.0000000000000007E-2</v>
      </c>
      <c r="S2871" t="s">
        <v>47</v>
      </c>
      <c r="T2871">
        <v>11</v>
      </c>
      <c r="U2871" t="s">
        <v>44</v>
      </c>
      <c r="V2871" t="s">
        <v>48</v>
      </c>
      <c r="W2871" t="s">
        <v>49</v>
      </c>
      <c r="X2871" t="s">
        <v>50</v>
      </c>
    </row>
    <row r="2872" spans="1:24" hidden="1" x14ac:dyDescent="0.25">
      <c r="A2872">
        <v>1427</v>
      </c>
      <c r="B2872" t="s">
        <v>4018</v>
      </c>
      <c r="C2872" t="s">
        <v>4031</v>
      </c>
      <c r="D2872">
        <v>4</v>
      </c>
      <c r="E2872" t="s">
        <v>23</v>
      </c>
      <c r="F2872" t="s">
        <v>4046</v>
      </c>
      <c r="G2872" t="s">
        <v>44</v>
      </c>
      <c r="H2872" t="s">
        <v>323</v>
      </c>
      <c r="I2872" t="s">
        <v>4047</v>
      </c>
      <c r="J2872" t="s">
        <v>3685</v>
      </c>
      <c r="K2872">
        <f>COUNTIFS(Bike_Data[Product Name],Bike_Data[[#This Row],[Product Name]])</f>
        <v>6</v>
      </c>
      <c r="L2872">
        <f>_xlfn.RANK.EQ(Bike_Data[[#This Row],[Product Name Count]],Bike_Data[Product Name Count])</f>
        <v>4193</v>
      </c>
      <c r="M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2" t="s">
        <v>36</v>
      </c>
      <c r="O2872" t="s">
        <v>37</v>
      </c>
      <c r="P2872">
        <v>2</v>
      </c>
      <c r="Q2872">
        <v>429.99</v>
      </c>
      <c r="R2872">
        <v>7.0000000000000007E-2</v>
      </c>
      <c r="S2872" t="s">
        <v>47</v>
      </c>
      <c r="T2872">
        <v>25</v>
      </c>
      <c r="U2872" t="s">
        <v>44</v>
      </c>
      <c r="V2872" t="s">
        <v>48</v>
      </c>
      <c r="W2872" t="s">
        <v>49</v>
      </c>
      <c r="X2872" t="s">
        <v>50</v>
      </c>
    </row>
    <row r="2873" spans="1:24" hidden="1" x14ac:dyDescent="0.25">
      <c r="A2873">
        <v>1427</v>
      </c>
      <c r="B2873" t="s">
        <v>4018</v>
      </c>
      <c r="C2873" t="s">
        <v>4031</v>
      </c>
      <c r="D2873">
        <v>4</v>
      </c>
      <c r="E2873" t="s">
        <v>23</v>
      </c>
      <c r="F2873" t="s">
        <v>4046</v>
      </c>
      <c r="G2873" t="s">
        <v>44</v>
      </c>
      <c r="H2873" t="s">
        <v>323</v>
      </c>
      <c r="I2873" t="s">
        <v>4047</v>
      </c>
      <c r="J2873" t="s">
        <v>3658</v>
      </c>
      <c r="K2873">
        <f>COUNTIFS(Bike_Data[Product Name],Bike_Data[[#This Row],[Product Name]])</f>
        <v>4</v>
      </c>
      <c r="L2873">
        <f>_xlfn.RANK.EQ(Bike_Data[[#This Row],[Product Name Count]],Bike_Data[Product Name Count])</f>
        <v>4356</v>
      </c>
      <c r="M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3" t="s">
        <v>39</v>
      </c>
      <c r="O2873" t="s">
        <v>40</v>
      </c>
      <c r="P2873">
        <v>1</v>
      </c>
      <c r="Q2873">
        <v>2999.99</v>
      </c>
      <c r="R2873">
        <v>0.05</v>
      </c>
      <c r="S2873" t="s">
        <v>47</v>
      </c>
      <c r="T2873">
        <v>24</v>
      </c>
      <c r="U2873" t="s">
        <v>44</v>
      </c>
      <c r="V2873" t="s">
        <v>48</v>
      </c>
      <c r="W2873" t="s">
        <v>49</v>
      </c>
      <c r="X2873" t="s">
        <v>50</v>
      </c>
    </row>
    <row r="2874" spans="1:24" hidden="1" x14ac:dyDescent="0.25">
      <c r="A2874">
        <v>1427</v>
      </c>
      <c r="B2874" t="s">
        <v>4018</v>
      </c>
      <c r="C2874" t="s">
        <v>4031</v>
      </c>
      <c r="D2874">
        <v>4</v>
      </c>
      <c r="E2874" t="s">
        <v>23</v>
      </c>
      <c r="F2874" t="s">
        <v>4046</v>
      </c>
      <c r="G2874" t="s">
        <v>44</v>
      </c>
      <c r="H2874" t="s">
        <v>323</v>
      </c>
      <c r="I2874" t="s">
        <v>4047</v>
      </c>
      <c r="J2874" t="s">
        <v>3750</v>
      </c>
      <c r="K2874">
        <f>COUNTIFS(Bike_Data[Product Name],Bike_Data[[#This Row],[Product Name]])</f>
        <v>3</v>
      </c>
      <c r="L2874">
        <f>_xlfn.RANK.EQ(Bike_Data[[#This Row],[Product Name Count]],Bike_Data[Product Name Count])</f>
        <v>4504</v>
      </c>
      <c r="M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4" t="s">
        <v>1867</v>
      </c>
      <c r="O2874" t="s">
        <v>30</v>
      </c>
      <c r="P2874">
        <v>2</v>
      </c>
      <c r="Q2874">
        <v>1549</v>
      </c>
      <c r="R2874">
        <v>7.0000000000000007E-2</v>
      </c>
      <c r="S2874" t="s">
        <v>47</v>
      </c>
      <c r="T2874">
        <v>9</v>
      </c>
      <c r="U2874" t="s">
        <v>44</v>
      </c>
      <c r="V2874" t="s">
        <v>48</v>
      </c>
      <c r="W2874" t="s">
        <v>49</v>
      </c>
      <c r="X2874" t="s">
        <v>50</v>
      </c>
    </row>
    <row r="2875" spans="1:24" hidden="1" x14ac:dyDescent="0.25">
      <c r="A2875">
        <v>1428</v>
      </c>
      <c r="B2875" t="s">
        <v>4031</v>
      </c>
      <c r="C2875" t="s">
        <v>4048</v>
      </c>
      <c r="D2875">
        <v>4</v>
      </c>
      <c r="E2875" t="s">
        <v>23</v>
      </c>
      <c r="F2875" t="s">
        <v>4049</v>
      </c>
      <c r="G2875" t="s">
        <v>44</v>
      </c>
      <c r="H2875" t="s">
        <v>274</v>
      </c>
      <c r="I2875" t="s">
        <v>4050</v>
      </c>
      <c r="J2875" t="s">
        <v>2002</v>
      </c>
      <c r="K2875">
        <f>COUNTIFS(Bike_Data[Product Name],Bike_Data[[#This Row],[Product Name]])</f>
        <v>26</v>
      </c>
      <c r="L2875">
        <f>_xlfn.RANK.EQ(Bike_Data[[#This Row],[Product Name Count]],Bike_Data[Product Name Count])</f>
        <v>2762</v>
      </c>
      <c r="M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75" t="s">
        <v>39</v>
      </c>
      <c r="O2875" t="s">
        <v>30</v>
      </c>
      <c r="P2875">
        <v>1</v>
      </c>
      <c r="Q2875">
        <v>2499.9899999999998</v>
      </c>
      <c r="R2875">
        <v>0.1</v>
      </c>
      <c r="S2875" t="s">
        <v>47</v>
      </c>
      <c r="T2875">
        <v>25</v>
      </c>
      <c r="U2875" t="s">
        <v>44</v>
      </c>
      <c r="V2875" t="s">
        <v>48</v>
      </c>
      <c r="W2875" t="s">
        <v>49</v>
      </c>
      <c r="X2875" t="s">
        <v>55</v>
      </c>
    </row>
    <row r="2876" spans="1:24" hidden="1" x14ac:dyDescent="0.25">
      <c r="A2876">
        <v>1428</v>
      </c>
      <c r="B2876" t="s">
        <v>4031</v>
      </c>
      <c r="C2876" t="s">
        <v>4048</v>
      </c>
      <c r="D2876">
        <v>4</v>
      </c>
      <c r="E2876" t="s">
        <v>23</v>
      </c>
      <c r="F2876" t="s">
        <v>4049</v>
      </c>
      <c r="G2876" t="s">
        <v>44</v>
      </c>
      <c r="H2876" t="s">
        <v>274</v>
      </c>
      <c r="I2876" t="s">
        <v>4050</v>
      </c>
      <c r="J2876" t="s">
        <v>4016</v>
      </c>
      <c r="K2876">
        <f>COUNTIFS(Bike_Data[Product Name],Bike_Data[[#This Row],[Product Name]])</f>
        <v>5</v>
      </c>
      <c r="L2876">
        <f>_xlfn.RANK.EQ(Bike_Data[[#This Row],[Product Name Count]],Bike_Data[Product Name Count])</f>
        <v>4271</v>
      </c>
      <c r="M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6" t="s">
        <v>77</v>
      </c>
      <c r="O2876" t="s">
        <v>40</v>
      </c>
      <c r="P2876">
        <v>2</v>
      </c>
      <c r="Q2876">
        <v>3499.99</v>
      </c>
      <c r="R2876">
        <v>0.2</v>
      </c>
      <c r="S2876" t="s">
        <v>47</v>
      </c>
      <c r="T2876">
        <v>15</v>
      </c>
      <c r="U2876" t="s">
        <v>44</v>
      </c>
      <c r="V2876" t="s">
        <v>48</v>
      </c>
      <c r="W2876" t="s">
        <v>49</v>
      </c>
      <c r="X2876" t="s">
        <v>55</v>
      </c>
    </row>
    <row r="2877" spans="1:24" hidden="1" x14ac:dyDescent="0.25">
      <c r="A2877">
        <v>1428</v>
      </c>
      <c r="B2877" t="s">
        <v>4031</v>
      </c>
      <c r="C2877" t="s">
        <v>4048</v>
      </c>
      <c r="D2877">
        <v>4</v>
      </c>
      <c r="E2877" t="s">
        <v>23</v>
      </c>
      <c r="F2877" t="s">
        <v>4049</v>
      </c>
      <c r="G2877" t="s">
        <v>44</v>
      </c>
      <c r="H2877" t="s">
        <v>274</v>
      </c>
      <c r="I2877" t="s">
        <v>4050</v>
      </c>
      <c r="J2877" t="s">
        <v>4053</v>
      </c>
      <c r="K2877">
        <f>COUNTIFS(Bike_Data[Product Name],Bike_Data[[#This Row],[Product Name]])</f>
        <v>5</v>
      </c>
      <c r="L2877">
        <f>_xlfn.RANK.EQ(Bike_Data[[#This Row],[Product Name Count]],Bike_Data[Product Name Count])</f>
        <v>4271</v>
      </c>
      <c r="M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7" t="s">
        <v>39</v>
      </c>
      <c r="O2877" t="s">
        <v>30</v>
      </c>
      <c r="P2877">
        <v>1</v>
      </c>
      <c r="Q2877">
        <v>469.99</v>
      </c>
      <c r="R2877">
        <v>7.0000000000000007E-2</v>
      </c>
      <c r="S2877" t="s">
        <v>47</v>
      </c>
      <c r="T2877">
        <v>13</v>
      </c>
      <c r="U2877" t="s">
        <v>44</v>
      </c>
      <c r="V2877" t="s">
        <v>48</v>
      </c>
      <c r="W2877" t="s">
        <v>49</v>
      </c>
      <c r="X2877" t="s">
        <v>55</v>
      </c>
    </row>
    <row r="2878" spans="1:24" hidden="1" x14ac:dyDescent="0.25">
      <c r="A2878">
        <v>1428</v>
      </c>
      <c r="B2878" t="s">
        <v>4031</v>
      </c>
      <c r="C2878" t="s">
        <v>4048</v>
      </c>
      <c r="D2878">
        <v>4</v>
      </c>
      <c r="E2878" t="s">
        <v>23</v>
      </c>
      <c r="F2878" t="s">
        <v>4049</v>
      </c>
      <c r="G2878" t="s">
        <v>44</v>
      </c>
      <c r="H2878" t="s">
        <v>274</v>
      </c>
      <c r="I2878" t="s">
        <v>4050</v>
      </c>
      <c r="J2878" t="s">
        <v>4051</v>
      </c>
      <c r="K2878">
        <f>COUNTIFS(Bike_Data[Product Name],Bike_Data[[#This Row],[Product Name]])</f>
        <v>4</v>
      </c>
      <c r="L2878">
        <f>_xlfn.RANK.EQ(Bike_Data[[#This Row],[Product Name Count]],Bike_Data[Product Name Count])</f>
        <v>4356</v>
      </c>
      <c r="M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8" t="s">
        <v>36</v>
      </c>
      <c r="O2878" t="s">
        <v>37</v>
      </c>
      <c r="P2878">
        <v>2</v>
      </c>
      <c r="Q2878">
        <v>899.99</v>
      </c>
      <c r="R2878">
        <v>0.2</v>
      </c>
      <c r="S2878" t="s">
        <v>47</v>
      </c>
      <c r="T2878">
        <v>19</v>
      </c>
      <c r="U2878" t="s">
        <v>44</v>
      </c>
      <c r="V2878" t="s">
        <v>48</v>
      </c>
      <c r="W2878" t="s">
        <v>49</v>
      </c>
      <c r="X2878" t="s">
        <v>55</v>
      </c>
    </row>
    <row r="2879" spans="1:24" hidden="1" x14ac:dyDescent="0.25">
      <c r="A2879">
        <v>1428</v>
      </c>
      <c r="B2879" t="s">
        <v>4031</v>
      </c>
      <c r="C2879" t="s">
        <v>4048</v>
      </c>
      <c r="D2879">
        <v>4</v>
      </c>
      <c r="E2879" t="s">
        <v>23</v>
      </c>
      <c r="F2879" t="s">
        <v>4049</v>
      </c>
      <c r="G2879" t="s">
        <v>44</v>
      </c>
      <c r="H2879" t="s">
        <v>274</v>
      </c>
      <c r="I2879" t="s">
        <v>4050</v>
      </c>
      <c r="J2879" t="s">
        <v>4052</v>
      </c>
      <c r="K2879">
        <f>COUNTIFS(Bike_Data[Product Name],Bike_Data[[#This Row],[Product Name]])</f>
        <v>2</v>
      </c>
      <c r="L2879">
        <f>_xlfn.RANK.EQ(Bike_Data[[#This Row],[Product Name Count]],Bike_Data[Product Name Count])</f>
        <v>4621</v>
      </c>
      <c r="M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79" t="s">
        <v>77</v>
      </c>
      <c r="O2879" t="s">
        <v>40</v>
      </c>
      <c r="P2879">
        <v>2</v>
      </c>
      <c r="Q2879">
        <v>2799.99</v>
      </c>
      <c r="R2879">
        <v>7.0000000000000007E-2</v>
      </c>
      <c r="S2879" t="s">
        <v>47</v>
      </c>
      <c r="T2879">
        <v>10</v>
      </c>
      <c r="U2879" t="s">
        <v>44</v>
      </c>
      <c r="V2879" t="s">
        <v>48</v>
      </c>
      <c r="W2879" t="s">
        <v>49</v>
      </c>
      <c r="X2879" t="s">
        <v>55</v>
      </c>
    </row>
    <row r="2880" spans="1:24" hidden="1" x14ac:dyDescent="0.25">
      <c r="A2880">
        <v>1429</v>
      </c>
      <c r="B2880" t="s">
        <v>4031</v>
      </c>
      <c r="C2880" t="s">
        <v>4041</v>
      </c>
      <c r="D2880">
        <v>4</v>
      </c>
      <c r="E2880" t="s">
        <v>23</v>
      </c>
      <c r="F2880" t="s">
        <v>4054</v>
      </c>
      <c r="G2880" t="s">
        <v>44</v>
      </c>
      <c r="H2880" t="s">
        <v>1087</v>
      </c>
      <c r="I2880" t="s">
        <v>4055</v>
      </c>
      <c r="J2880" t="s">
        <v>1957</v>
      </c>
      <c r="K2880">
        <f>COUNTIFS(Bike_Data[Product Name],Bike_Data[[#This Row],[Product Name]])</f>
        <v>22</v>
      </c>
      <c r="L2880">
        <f>_xlfn.RANK.EQ(Bike_Data[[#This Row],[Product Name Count]],Bike_Data[Product Name Count])</f>
        <v>3283</v>
      </c>
      <c r="M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80" t="s">
        <v>36</v>
      </c>
      <c r="O2880" t="s">
        <v>37</v>
      </c>
      <c r="P2880">
        <v>2</v>
      </c>
      <c r="Q2880">
        <v>659.99</v>
      </c>
      <c r="R2880">
        <v>0.2</v>
      </c>
      <c r="S2880" t="s">
        <v>47</v>
      </c>
      <c r="T2880">
        <v>6</v>
      </c>
      <c r="U2880" t="s">
        <v>44</v>
      </c>
      <c r="V2880" t="s">
        <v>48</v>
      </c>
      <c r="W2880" t="s">
        <v>49</v>
      </c>
      <c r="X2880" t="s">
        <v>50</v>
      </c>
    </row>
    <row r="2881" spans="1:24" hidden="1" x14ac:dyDescent="0.25">
      <c r="A2881">
        <v>1430</v>
      </c>
      <c r="B2881" t="s">
        <v>4037</v>
      </c>
      <c r="C2881" t="s">
        <v>4048</v>
      </c>
      <c r="D2881">
        <v>4</v>
      </c>
      <c r="E2881" t="s">
        <v>23</v>
      </c>
      <c r="F2881" t="s">
        <v>4056</v>
      </c>
      <c r="G2881" t="s">
        <v>44</v>
      </c>
      <c r="H2881" t="s">
        <v>395</v>
      </c>
      <c r="I2881" t="s">
        <v>4057</v>
      </c>
      <c r="J2881" t="s">
        <v>3921</v>
      </c>
      <c r="K2881">
        <f>COUNTIFS(Bike_Data[Product Name],Bike_Data[[#This Row],[Product Name]])</f>
        <v>6</v>
      </c>
      <c r="L2881">
        <f>_xlfn.RANK.EQ(Bike_Data[[#This Row],[Product Name Count]],Bike_Data[Product Name Count])</f>
        <v>4193</v>
      </c>
      <c r="M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1" t="s">
        <v>87</v>
      </c>
      <c r="O2881" t="s">
        <v>37</v>
      </c>
      <c r="P2881">
        <v>1</v>
      </c>
      <c r="Q2881">
        <v>319.99</v>
      </c>
      <c r="R2881">
        <v>7.0000000000000007E-2</v>
      </c>
      <c r="S2881" t="s">
        <v>47</v>
      </c>
      <c r="T2881">
        <v>3</v>
      </c>
      <c r="U2881" t="s">
        <v>44</v>
      </c>
      <c r="V2881" t="s">
        <v>48</v>
      </c>
      <c r="W2881" t="s">
        <v>49</v>
      </c>
      <c r="X2881" t="s">
        <v>55</v>
      </c>
    </row>
    <row r="2882" spans="1:24" hidden="1" x14ac:dyDescent="0.25">
      <c r="A2882">
        <v>1430</v>
      </c>
      <c r="B2882" t="s">
        <v>4037</v>
      </c>
      <c r="C2882" t="s">
        <v>4048</v>
      </c>
      <c r="D2882">
        <v>4</v>
      </c>
      <c r="E2882" t="s">
        <v>23</v>
      </c>
      <c r="F2882" t="s">
        <v>4056</v>
      </c>
      <c r="G2882" t="s">
        <v>44</v>
      </c>
      <c r="H2882" t="s">
        <v>395</v>
      </c>
      <c r="I2882" t="s">
        <v>4057</v>
      </c>
      <c r="J2882" t="s">
        <v>4058</v>
      </c>
      <c r="K2882">
        <f>COUNTIFS(Bike_Data[Product Name],Bike_Data[[#This Row],[Product Name]])</f>
        <v>2</v>
      </c>
      <c r="L2882">
        <f>_xlfn.RANK.EQ(Bike_Data[[#This Row],[Product Name Count]],Bike_Data[Product Name Count])</f>
        <v>4621</v>
      </c>
      <c r="M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2" t="s">
        <v>36</v>
      </c>
      <c r="O2882" t="s">
        <v>37</v>
      </c>
      <c r="P2882">
        <v>1</v>
      </c>
      <c r="Q2882">
        <v>319.99</v>
      </c>
      <c r="R2882">
        <v>0.05</v>
      </c>
      <c r="S2882" t="s">
        <v>47</v>
      </c>
      <c r="T2882">
        <v>12</v>
      </c>
      <c r="U2882" t="s">
        <v>44</v>
      </c>
      <c r="V2882" t="s">
        <v>48</v>
      </c>
      <c r="W2882" t="s">
        <v>49</v>
      </c>
      <c r="X2882" t="s">
        <v>55</v>
      </c>
    </row>
    <row r="2883" spans="1:24" hidden="1" x14ac:dyDescent="0.25">
      <c r="A2883">
        <v>1431</v>
      </c>
      <c r="B2883" t="s">
        <v>4048</v>
      </c>
      <c r="C2883" t="s">
        <v>4059</v>
      </c>
      <c r="D2883">
        <v>4</v>
      </c>
      <c r="E2883" t="s">
        <v>23</v>
      </c>
      <c r="F2883" t="s">
        <v>4060</v>
      </c>
      <c r="G2883" t="s">
        <v>44</v>
      </c>
      <c r="H2883" t="s">
        <v>798</v>
      </c>
      <c r="I2883" t="s">
        <v>4061</v>
      </c>
      <c r="J2883" t="s">
        <v>1866</v>
      </c>
      <c r="K2883">
        <f>COUNTIFS(Bike_Data[Product Name],Bike_Data[[#This Row],[Product Name]])</f>
        <v>17</v>
      </c>
      <c r="L2883">
        <f>_xlfn.RANK.EQ(Bike_Data[[#This Row],[Product Name Count]],Bike_Data[Product Name Count])</f>
        <v>3886</v>
      </c>
      <c r="M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3" t="s">
        <v>1867</v>
      </c>
      <c r="O2883" t="s">
        <v>30</v>
      </c>
      <c r="P2883">
        <v>1</v>
      </c>
      <c r="Q2883">
        <v>749.99</v>
      </c>
      <c r="R2883">
        <v>7.0000000000000007E-2</v>
      </c>
      <c r="S2883" t="s">
        <v>47</v>
      </c>
      <c r="T2883">
        <v>19</v>
      </c>
      <c r="U2883" t="s">
        <v>44</v>
      </c>
      <c r="V2883" t="s">
        <v>48</v>
      </c>
      <c r="W2883" t="s">
        <v>49</v>
      </c>
      <c r="X2883" t="s">
        <v>50</v>
      </c>
    </row>
    <row r="2884" spans="1:24" hidden="1" x14ac:dyDescent="0.25">
      <c r="A2884">
        <v>1431</v>
      </c>
      <c r="B2884" t="s">
        <v>4048</v>
      </c>
      <c r="C2884" t="s">
        <v>4059</v>
      </c>
      <c r="D2884">
        <v>4</v>
      </c>
      <c r="E2884" t="s">
        <v>23</v>
      </c>
      <c r="F2884" t="s">
        <v>4060</v>
      </c>
      <c r="G2884" t="s">
        <v>44</v>
      </c>
      <c r="H2884" t="s">
        <v>798</v>
      </c>
      <c r="I2884" t="s">
        <v>4061</v>
      </c>
      <c r="J2884" t="s">
        <v>3800</v>
      </c>
      <c r="K2884">
        <f>COUNTIFS(Bike_Data[Product Name],Bike_Data[[#This Row],[Product Name]])</f>
        <v>8</v>
      </c>
      <c r="L2884">
        <f>_xlfn.RANK.EQ(Bike_Data[[#This Row],[Product Name Count]],Bike_Data[Product Name Count])</f>
        <v>4171</v>
      </c>
      <c r="M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4" t="s">
        <v>36</v>
      </c>
      <c r="O2884" t="s">
        <v>37</v>
      </c>
      <c r="P2884">
        <v>1</v>
      </c>
      <c r="Q2884">
        <v>2999.99</v>
      </c>
      <c r="R2884">
        <v>0.2</v>
      </c>
      <c r="S2884" t="s">
        <v>47</v>
      </c>
      <c r="T2884">
        <v>20</v>
      </c>
      <c r="U2884" t="s">
        <v>44</v>
      </c>
      <c r="V2884" t="s">
        <v>48</v>
      </c>
      <c r="W2884" t="s">
        <v>49</v>
      </c>
      <c r="X2884" t="s">
        <v>50</v>
      </c>
    </row>
    <row r="2885" spans="1:24" hidden="1" x14ac:dyDescent="0.25">
      <c r="A2885">
        <v>1431</v>
      </c>
      <c r="B2885" t="s">
        <v>4048</v>
      </c>
      <c r="C2885" t="s">
        <v>4059</v>
      </c>
      <c r="D2885">
        <v>4</v>
      </c>
      <c r="E2885" t="s">
        <v>23</v>
      </c>
      <c r="F2885" t="s">
        <v>4060</v>
      </c>
      <c r="G2885" t="s">
        <v>44</v>
      </c>
      <c r="H2885" t="s">
        <v>798</v>
      </c>
      <c r="I2885" t="s">
        <v>4061</v>
      </c>
      <c r="J2885" t="s">
        <v>3774</v>
      </c>
      <c r="K2885">
        <f>COUNTIFS(Bike_Data[Product Name],Bike_Data[[#This Row],[Product Name]])</f>
        <v>5</v>
      </c>
      <c r="L2885">
        <f>_xlfn.RANK.EQ(Bike_Data[[#This Row],[Product Name Count]],Bike_Data[Product Name Count])</f>
        <v>4271</v>
      </c>
      <c r="M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5" t="s">
        <v>36</v>
      </c>
      <c r="O2885" t="s">
        <v>37</v>
      </c>
      <c r="P2885">
        <v>1</v>
      </c>
      <c r="Q2885">
        <v>749.99</v>
      </c>
      <c r="R2885">
        <v>7.0000000000000007E-2</v>
      </c>
      <c r="S2885" t="s">
        <v>47</v>
      </c>
      <c r="T2885">
        <v>7</v>
      </c>
      <c r="U2885" t="s">
        <v>44</v>
      </c>
      <c r="V2885" t="s">
        <v>48</v>
      </c>
      <c r="W2885" t="s">
        <v>49</v>
      </c>
      <c r="X2885" t="s">
        <v>50</v>
      </c>
    </row>
    <row r="2886" spans="1:24" hidden="1" x14ac:dyDescent="0.25">
      <c r="A2886">
        <v>1431</v>
      </c>
      <c r="B2886" t="s">
        <v>4048</v>
      </c>
      <c r="C2886" t="s">
        <v>4059</v>
      </c>
      <c r="D2886">
        <v>4</v>
      </c>
      <c r="E2886" t="s">
        <v>23</v>
      </c>
      <c r="F2886" t="s">
        <v>4060</v>
      </c>
      <c r="G2886" t="s">
        <v>44</v>
      </c>
      <c r="H2886" t="s">
        <v>798</v>
      </c>
      <c r="I2886" t="s">
        <v>4061</v>
      </c>
      <c r="J2886" t="s">
        <v>3715</v>
      </c>
      <c r="K2886">
        <f>COUNTIFS(Bike_Data[Product Name],Bike_Data[[#This Row],[Product Name]])</f>
        <v>5</v>
      </c>
      <c r="L2886">
        <f>_xlfn.RANK.EQ(Bike_Data[[#This Row],[Product Name Count]],Bike_Data[Product Name Count])</f>
        <v>4271</v>
      </c>
      <c r="M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6" t="s">
        <v>29</v>
      </c>
      <c r="O2886" t="s">
        <v>40</v>
      </c>
      <c r="P2886">
        <v>1</v>
      </c>
      <c r="Q2886">
        <v>3999.99</v>
      </c>
      <c r="R2886">
        <v>0.1</v>
      </c>
      <c r="S2886" t="s">
        <v>47</v>
      </c>
      <c r="T2886">
        <v>8</v>
      </c>
      <c r="U2886" t="s">
        <v>44</v>
      </c>
      <c r="V2886" t="s">
        <v>48</v>
      </c>
      <c r="W2886" t="s">
        <v>49</v>
      </c>
      <c r="X2886" t="s">
        <v>50</v>
      </c>
    </row>
    <row r="2887" spans="1:24" hidden="1" x14ac:dyDescent="0.25">
      <c r="A2887">
        <v>1432</v>
      </c>
      <c r="B2887" t="s">
        <v>4048</v>
      </c>
      <c r="C2887" t="s">
        <v>4059</v>
      </c>
      <c r="D2887">
        <v>4</v>
      </c>
      <c r="E2887" t="s">
        <v>23</v>
      </c>
      <c r="F2887" t="s">
        <v>4062</v>
      </c>
      <c r="G2887" t="s">
        <v>44</v>
      </c>
      <c r="H2887" t="s">
        <v>395</v>
      </c>
      <c r="I2887" t="s">
        <v>4063</v>
      </c>
      <c r="J2887" t="s">
        <v>4064</v>
      </c>
      <c r="K2887">
        <f>COUNTIFS(Bike_Data[Product Name],Bike_Data[[#This Row],[Product Name]])</f>
        <v>2</v>
      </c>
      <c r="L2887">
        <f>_xlfn.RANK.EQ(Bike_Data[[#This Row],[Product Name Count]],Bike_Data[Product Name Count])</f>
        <v>4621</v>
      </c>
      <c r="M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7" t="s">
        <v>1867</v>
      </c>
      <c r="O2887" t="s">
        <v>30</v>
      </c>
      <c r="P2887">
        <v>1</v>
      </c>
      <c r="Q2887">
        <v>1899</v>
      </c>
      <c r="R2887">
        <v>0.2</v>
      </c>
      <c r="S2887" t="s">
        <v>47</v>
      </c>
      <c r="T2887">
        <v>9</v>
      </c>
      <c r="U2887" t="s">
        <v>44</v>
      </c>
      <c r="V2887" t="s">
        <v>48</v>
      </c>
      <c r="W2887" t="s">
        <v>49</v>
      </c>
      <c r="X2887" t="s">
        <v>50</v>
      </c>
    </row>
    <row r="2888" spans="1:24" hidden="1" x14ac:dyDescent="0.25">
      <c r="A2888">
        <v>1433</v>
      </c>
      <c r="B2888" t="s">
        <v>4048</v>
      </c>
      <c r="C2888" t="s">
        <v>4065</v>
      </c>
      <c r="D2888">
        <v>4</v>
      </c>
      <c r="E2888" t="s">
        <v>23</v>
      </c>
      <c r="F2888" t="s">
        <v>4066</v>
      </c>
      <c r="G2888" t="s">
        <v>44</v>
      </c>
      <c r="H2888" t="s">
        <v>402</v>
      </c>
      <c r="I2888" t="s">
        <v>4067</v>
      </c>
      <c r="J2888" t="s">
        <v>4013</v>
      </c>
      <c r="K2888">
        <f>COUNTIFS(Bike_Data[Product Name],Bike_Data[[#This Row],[Product Name]])</f>
        <v>3</v>
      </c>
      <c r="L2888">
        <f>_xlfn.RANK.EQ(Bike_Data[[#This Row],[Product Name Count]],Bike_Data[Product Name Count])</f>
        <v>4504</v>
      </c>
      <c r="M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88" t="s">
        <v>87</v>
      </c>
      <c r="O2888" t="s">
        <v>3755</v>
      </c>
      <c r="P2888">
        <v>1</v>
      </c>
      <c r="Q2888">
        <v>249.99</v>
      </c>
      <c r="R2888">
        <v>7.0000000000000007E-2</v>
      </c>
      <c r="S2888" t="s">
        <v>47</v>
      </c>
      <c r="T2888">
        <v>13</v>
      </c>
      <c r="U2888" t="s">
        <v>44</v>
      </c>
      <c r="V2888" t="s">
        <v>48</v>
      </c>
      <c r="W2888" t="s">
        <v>49</v>
      </c>
      <c r="X2888" t="s">
        <v>55</v>
      </c>
    </row>
    <row r="2889" spans="1:24" hidden="1" x14ac:dyDescent="0.25">
      <c r="A2889">
        <v>1434</v>
      </c>
      <c r="B2889" t="s">
        <v>4059</v>
      </c>
      <c r="C2889" t="s">
        <v>4068</v>
      </c>
      <c r="D2889">
        <v>4</v>
      </c>
      <c r="E2889" t="s">
        <v>23</v>
      </c>
      <c r="F2889" t="s">
        <v>4069</v>
      </c>
      <c r="G2889" t="s">
        <v>44</v>
      </c>
      <c r="H2889" t="s">
        <v>216</v>
      </c>
      <c r="I2889" t="s">
        <v>4070</v>
      </c>
      <c r="J2889" t="s">
        <v>1874</v>
      </c>
      <c r="K2889">
        <f>COUNTIFS(Bike_Data[Product Name],Bike_Data[[#This Row],[Product Name]])</f>
        <v>25</v>
      </c>
      <c r="L2889">
        <f>_xlfn.RANK.EQ(Bike_Data[[#This Row],[Product Name Count]],Bike_Data[Product Name Count])</f>
        <v>2944</v>
      </c>
      <c r="M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89" t="s">
        <v>77</v>
      </c>
      <c r="O2889" t="s">
        <v>40</v>
      </c>
      <c r="P2889">
        <v>2</v>
      </c>
      <c r="Q2889">
        <v>4999.99</v>
      </c>
      <c r="R2889">
        <v>7.0000000000000007E-2</v>
      </c>
      <c r="S2889" t="s">
        <v>47</v>
      </c>
      <c r="T2889">
        <v>20</v>
      </c>
      <c r="U2889" t="s">
        <v>44</v>
      </c>
      <c r="V2889" t="s">
        <v>48</v>
      </c>
      <c r="W2889" t="s">
        <v>49</v>
      </c>
      <c r="X2889" t="s">
        <v>50</v>
      </c>
    </row>
    <row r="2890" spans="1:24" hidden="1" x14ac:dyDescent="0.25">
      <c r="A2890">
        <v>1434</v>
      </c>
      <c r="B2890" t="s">
        <v>4059</v>
      </c>
      <c r="C2890" t="s">
        <v>4068</v>
      </c>
      <c r="D2890">
        <v>4</v>
      </c>
      <c r="E2890" t="s">
        <v>23</v>
      </c>
      <c r="F2890" t="s">
        <v>4069</v>
      </c>
      <c r="G2890" t="s">
        <v>44</v>
      </c>
      <c r="H2890" t="s">
        <v>216</v>
      </c>
      <c r="I2890" t="s">
        <v>4070</v>
      </c>
      <c r="J2890" t="s">
        <v>3916</v>
      </c>
      <c r="K2890">
        <f>COUNTIFS(Bike_Data[Product Name],Bike_Data[[#This Row],[Product Name]])</f>
        <v>10</v>
      </c>
      <c r="L2890">
        <f>_xlfn.RANK.EQ(Bike_Data[[#This Row],[Product Name Count]],Bike_Data[Product Name Count])</f>
        <v>4142</v>
      </c>
      <c r="M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0" t="s">
        <v>77</v>
      </c>
      <c r="O2890" t="s">
        <v>37</v>
      </c>
      <c r="P2890">
        <v>1</v>
      </c>
      <c r="Q2890">
        <v>2999.99</v>
      </c>
      <c r="R2890">
        <v>0.1</v>
      </c>
      <c r="S2890" t="s">
        <v>47</v>
      </c>
      <c r="T2890">
        <v>0</v>
      </c>
      <c r="U2890" t="s">
        <v>44</v>
      </c>
      <c r="V2890" t="s">
        <v>48</v>
      </c>
      <c r="W2890" t="s">
        <v>49</v>
      </c>
      <c r="X2890" t="s">
        <v>50</v>
      </c>
    </row>
    <row r="2891" spans="1:24" hidden="1" x14ac:dyDescent="0.25">
      <c r="A2891">
        <v>1434</v>
      </c>
      <c r="B2891" t="s">
        <v>4059</v>
      </c>
      <c r="C2891" t="s">
        <v>4068</v>
      </c>
      <c r="D2891">
        <v>4</v>
      </c>
      <c r="E2891" t="s">
        <v>23</v>
      </c>
      <c r="F2891" t="s">
        <v>4069</v>
      </c>
      <c r="G2891" t="s">
        <v>44</v>
      </c>
      <c r="H2891" t="s">
        <v>216</v>
      </c>
      <c r="I2891" t="s">
        <v>4070</v>
      </c>
      <c r="J2891" t="s">
        <v>4071</v>
      </c>
      <c r="K2891">
        <f>COUNTIFS(Bike_Data[Product Name],Bike_Data[[#This Row],[Product Name]])</f>
        <v>3</v>
      </c>
      <c r="L2891">
        <f>_xlfn.RANK.EQ(Bike_Data[[#This Row],[Product Name Count]],Bike_Data[Product Name Count])</f>
        <v>4504</v>
      </c>
      <c r="M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1" t="s">
        <v>87</v>
      </c>
      <c r="O2891" t="s">
        <v>37</v>
      </c>
      <c r="P2891">
        <v>2</v>
      </c>
      <c r="Q2891">
        <v>279.99</v>
      </c>
      <c r="R2891">
        <v>0.1</v>
      </c>
      <c r="S2891" t="s">
        <v>47</v>
      </c>
      <c r="T2891">
        <v>3</v>
      </c>
      <c r="U2891" t="s">
        <v>44</v>
      </c>
      <c r="V2891" t="s">
        <v>48</v>
      </c>
      <c r="W2891" t="s">
        <v>49</v>
      </c>
      <c r="X2891" t="s">
        <v>50</v>
      </c>
    </row>
    <row r="2892" spans="1:24" hidden="1" x14ac:dyDescent="0.25">
      <c r="A2892">
        <v>1434</v>
      </c>
      <c r="B2892" t="s">
        <v>4059</v>
      </c>
      <c r="C2892" t="s">
        <v>4068</v>
      </c>
      <c r="D2892">
        <v>4</v>
      </c>
      <c r="E2892" t="s">
        <v>23</v>
      </c>
      <c r="F2892" t="s">
        <v>4069</v>
      </c>
      <c r="G2892" t="s">
        <v>44</v>
      </c>
      <c r="H2892" t="s">
        <v>216</v>
      </c>
      <c r="I2892" t="s">
        <v>4070</v>
      </c>
      <c r="J2892" t="s">
        <v>3890</v>
      </c>
      <c r="K2892">
        <f>COUNTIFS(Bike_Data[Product Name],Bike_Data[[#This Row],[Product Name]])</f>
        <v>3</v>
      </c>
      <c r="L2892">
        <f>_xlfn.RANK.EQ(Bike_Data[[#This Row],[Product Name Count]],Bike_Data[Product Name Count])</f>
        <v>4504</v>
      </c>
      <c r="M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2" t="s">
        <v>36</v>
      </c>
      <c r="O2892" t="s">
        <v>37</v>
      </c>
      <c r="P2892">
        <v>2</v>
      </c>
      <c r="Q2892">
        <v>429.99</v>
      </c>
      <c r="R2892">
        <v>0.2</v>
      </c>
      <c r="S2892" t="s">
        <v>47</v>
      </c>
      <c r="T2892">
        <v>29</v>
      </c>
      <c r="U2892" t="s">
        <v>44</v>
      </c>
      <c r="V2892" t="s">
        <v>48</v>
      </c>
      <c r="W2892" t="s">
        <v>49</v>
      </c>
      <c r="X2892" t="s">
        <v>50</v>
      </c>
    </row>
    <row r="2893" spans="1:24" hidden="1" x14ac:dyDescent="0.25">
      <c r="A2893">
        <v>1435</v>
      </c>
      <c r="B2893" t="s">
        <v>4059</v>
      </c>
      <c r="C2893" t="s">
        <v>4068</v>
      </c>
      <c r="D2893">
        <v>4</v>
      </c>
      <c r="E2893" t="s">
        <v>23</v>
      </c>
      <c r="F2893" t="s">
        <v>4072</v>
      </c>
      <c r="G2893" t="s">
        <v>44</v>
      </c>
      <c r="H2893" t="s">
        <v>143</v>
      </c>
      <c r="I2893" t="s">
        <v>4073</v>
      </c>
      <c r="J2893" t="s">
        <v>1953</v>
      </c>
      <c r="K2893">
        <f>COUNTIFS(Bike_Data[Product Name],Bike_Data[[#This Row],[Product Name]])</f>
        <v>24</v>
      </c>
      <c r="L2893">
        <f>_xlfn.RANK.EQ(Bike_Data[[#This Row],[Product Name Count]],Bike_Data[Product Name Count])</f>
        <v>3069</v>
      </c>
      <c r="M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93" t="s">
        <v>39</v>
      </c>
      <c r="O2893" t="s">
        <v>40</v>
      </c>
      <c r="P2893">
        <v>1</v>
      </c>
      <c r="Q2893">
        <v>999.99</v>
      </c>
      <c r="R2893">
        <v>0.2</v>
      </c>
      <c r="S2893" t="s">
        <v>47</v>
      </c>
      <c r="T2893">
        <v>29</v>
      </c>
      <c r="U2893" t="s">
        <v>44</v>
      </c>
      <c r="V2893" t="s">
        <v>48</v>
      </c>
      <c r="W2893" t="s">
        <v>49</v>
      </c>
      <c r="X2893" t="s">
        <v>50</v>
      </c>
    </row>
    <row r="2894" spans="1:24" hidden="1" x14ac:dyDescent="0.25">
      <c r="A2894">
        <v>1435</v>
      </c>
      <c r="B2894" t="s">
        <v>4059</v>
      </c>
      <c r="C2894" t="s">
        <v>4068</v>
      </c>
      <c r="D2894">
        <v>4</v>
      </c>
      <c r="E2894" t="s">
        <v>23</v>
      </c>
      <c r="F2894" t="s">
        <v>4072</v>
      </c>
      <c r="G2894" t="s">
        <v>44</v>
      </c>
      <c r="H2894" t="s">
        <v>143</v>
      </c>
      <c r="I2894" t="s">
        <v>4073</v>
      </c>
      <c r="J2894" t="s">
        <v>2045</v>
      </c>
      <c r="K2894">
        <f>COUNTIFS(Bike_Data[Product Name],Bike_Data[[#This Row],[Product Name]])</f>
        <v>24</v>
      </c>
      <c r="L2894">
        <f>_xlfn.RANK.EQ(Bike_Data[[#This Row],[Product Name Count]],Bike_Data[Product Name Count])</f>
        <v>3069</v>
      </c>
      <c r="M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94" t="s">
        <v>77</v>
      </c>
      <c r="O2894" t="s">
        <v>1861</v>
      </c>
      <c r="P2894">
        <v>1</v>
      </c>
      <c r="Q2894">
        <v>1559.99</v>
      </c>
      <c r="R2894">
        <v>0.1</v>
      </c>
      <c r="S2894" t="s">
        <v>47</v>
      </c>
      <c r="T2894">
        <v>1</v>
      </c>
      <c r="U2894" t="s">
        <v>44</v>
      </c>
      <c r="V2894" t="s">
        <v>48</v>
      </c>
      <c r="W2894" t="s">
        <v>49</v>
      </c>
      <c r="X2894" t="s">
        <v>50</v>
      </c>
    </row>
    <row r="2895" spans="1:24" hidden="1" x14ac:dyDescent="0.25">
      <c r="A2895">
        <v>1435</v>
      </c>
      <c r="B2895" t="s">
        <v>4059</v>
      </c>
      <c r="C2895" t="s">
        <v>4068</v>
      </c>
      <c r="D2895">
        <v>4</v>
      </c>
      <c r="E2895" t="s">
        <v>23</v>
      </c>
      <c r="F2895" t="s">
        <v>4072</v>
      </c>
      <c r="G2895" t="s">
        <v>44</v>
      </c>
      <c r="H2895" t="s">
        <v>143</v>
      </c>
      <c r="I2895" t="s">
        <v>4073</v>
      </c>
      <c r="J2895" t="s">
        <v>3693</v>
      </c>
      <c r="K2895">
        <f>COUNTIFS(Bike_Data[Product Name],Bike_Data[[#This Row],[Product Name]])</f>
        <v>10</v>
      </c>
      <c r="L2895">
        <f>_xlfn.RANK.EQ(Bike_Data[[#This Row],[Product Name Count]],Bike_Data[Product Name Count])</f>
        <v>4142</v>
      </c>
      <c r="M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5" t="s">
        <v>36</v>
      </c>
      <c r="O2895" t="s">
        <v>37</v>
      </c>
      <c r="P2895">
        <v>1</v>
      </c>
      <c r="Q2895">
        <v>799.99</v>
      </c>
      <c r="R2895">
        <v>7.0000000000000007E-2</v>
      </c>
      <c r="S2895" t="s">
        <v>47</v>
      </c>
      <c r="T2895">
        <v>20</v>
      </c>
      <c r="U2895" t="s">
        <v>44</v>
      </c>
      <c r="V2895" t="s">
        <v>48</v>
      </c>
      <c r="W2895" t="s">
        <v>49</v>
      </c>
      <c r="X2895" t="s">
        <v>50</v>
      </c>
    </row>
    <row r="2896" spans="1:24" hidden="1" x14ac:dyDescent="0.25">
      <c r="A2896">
        <v>1435</v>
      </c>
      <c r="B2896" t="s">
        <v>4059</v>
      </c>
      <c r="C2896" t="s">
        <v>4068</v>
      </c>
      <c r="D2896">
        <v>4</v>
      </c>
      <c r="E2896" t="s">
        <v>23</v>
      </c>
      <c r="F2896" t="s">
        <v>4072</v>
      </c>
      <c r="G2896" t="s">
        <v>44</v>
      </c>
      <c r="H2896" t="s">
        <v>143</v>
      </c>
      <c r="I2896" t="s">
        <v>4073</v>
      </c>
      <c r="J2896" t="s">
        <v>4074</v>
      </c>
      <c r="K2896">
        <f>COUNTIFS(Bike_Data[Product Name],Bike_Data[[#This Row],[Product Name]])</f>
        <v>4</v>
      </c>
      <c r="L2896">
        <f>_xlfn.RANK.EQ(Bike_Data[[#This Row],[Product Name Count]],Bike_Data[Product Name Count])</f>
        <v>4356</v>
      </c>
      <c r="M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6" t="s">
        <v>39</v>
      </c>
      <c r="O2896" t="s">
        <v>40</v>
      </c>
      <c r="P2896">
        <v>2</v>
      </c>
      <c r="Q2896">
        <v>1599.99</v>
      </c>
      <c r="R2896">
        <v>7.0000000000000007E-2</v>
      </c>
      <c r="S2896" t="s">
        <v>47</v>
      </c>
      <c r="T2896">
        <v>28</v>
      </c>
      <c r="U2896" t="s">
        <v>44</v>
      </c>
      <c r="V2896" t="s">
        <v>48</v>
      </c>
      <c r="W2896" t="s">
        <v>49</v>
      </c>
      <c r="X2896" t="s">
        <v>50</v>
      </c>
    </row>
    <row r="2897" spans="1:24" hidden="1" x14ac:dyDescent="0.25">
      <c r="A2897">
        <v>1436</v>
      </c>
      <c r="B2897" t="s">
        <v>4059</v>
      </c>
      <c r="C2897" t="s">
        <v>4068</v>
      </c>
      <c r="D2897">
        <v>4</v>
      </c>
      <c r="E2897" t="s">
        <v>23</v>
      </c>
      <c r="F2897" t="s">
        <v>4075</v>
      </c>
      <c r="G2897" t="s">
        <v>44</v>
      </c>
      <c r="H2897" t="s">
        <v>577</v>
      </c>
      <c r="I2897" t="s">
        <v>4076</v>
      </c>
      <c r="J2897" t="s">
        <v>3745</v>
      </c>
      <c r="K2897">
        <f>COUNTIFS(Bike_Data[Product Name],Bike_Data[[#This Row],[Product Name]])</f>
        <v>2</v>
      </c>
      <c r="L2897">
        <f>_xlfn.RANK.EQ(Bike_Data[[#This Row],[Product Name Count]],Bike_Data[Product Name Count])</f>
        <v>4621</v>
      </c>
      <c r="M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7" t="s">
        <v>36</v>
      </c>
      <c r="O2897" t="s">
        <v>37</v>
      </c>
      <c r="P2897">
        <v>2</v>
      </c>
      <c r="Q2897">
        <v>559.99</v>
      </c>
      <c r="R2897">
        <v>7.0000000000000007E-2</v>
      </c>
      <c r="S2897" t="s">
        <v>47</v>
      </c>
      <c r="T2897">
        <v>1</v>
      </c>
      <c r="U2897" t="s">
        <v>44</v>
      </c>
      <c r="V2897" t="s">
        <v>48</v>
      </c>
      <c r="W2897" t="s">
        <v>49</v>
      </c>
      <c r="X2897" t="s">
        <v>50</v>
      </c>
    </row>
    <row r="2898" spans="1:24" hidden="1" x14ac:dyDescent="0.25">
      <c r="A2898">
        <v>1438</v>
      </c>
      <c r="B2898" t="s">
        <v>4077</v>
      </c>
      <c r="C2898" t="s">
        <v>4068</v>
      </c>
      <c r="D2898">
        <v>4</v>
      </c>
      <c r="E2898" t="s">
        <v>23</v>
      </c>
      <c r="F2898" t="s">
        <v>4080</v>
      </c>
      <c r="G2898" t="s">
        <v>44</v>
      </c>
      <c r="H2898" t="s">
        <v>2849</v>
      </c>
      <c r="I2898" t="s">
        <v>4081</v>
      </c>
      <c r="J2898" t="s">
        <v>2039</v>
      </c>
      <c r="K2898">
        <f>COUNTIFS(Bike_Data[Product Name],Bike_Data[[#This Row],[Product Name]])</f>
        <v>24</v>
      </c>
      <c r="L2898">
        <f>_xlfn.RANK.EQ(Bike_Data[[#This Row],[Product Name Count]],Bike_Data[Product Name Count])</f>
        <v>3069</v>
      </c>
      <c r="M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898" t="s">
        <v>36</v>
      </c>
      <c r="O2898" t="s">
        <v>37</v>
      </c>
      <c r="P2898">
        <v>2</v>
      </c>
      <c r="Q2898">
        <v>1099.99</v>
      </c>
      <c r="R2898">
        <v>0.05</v>
      </c>
      <c r="S2898" t="s">
        <v>47</v>
      </c>
      <c r="T2898">
        <v>19</v>
      </c>
      <c r="U2898" t="s">
        <v>44</v>
      </c>
      <c r="V2898" t="s">
        <v>48</v>
      </c>
      <c r="W2898" t="s">
        <v>49</v>
      </c>
      <c r="X2898" t="s">
        <v>50</v>
      </c>
    </row>
    <row r="2899" spans="1:24" hidden="1" x14ac:dyDescent="0.25">
      <c r="A2899">
        <v>1438</v>
      </c>
      <c r="B2899" t="s">
        <v>4077</v>
      </c>
      <c r="C2899" t="s">
        <v>4068</v>
      </c>
      <c r="D2899">
        <v>4</v>
      </c>
      <c r="E2899" t="s">
        <v>23</v>
      </c>
      <c r="F2899" t="s">
        <v>4080</v>
      </c>
      <c r="G2899" t="s">
        <v>44</v>
      </c>
      <c r="H2899" t="s">
        <v>2849</v>
      </c>
      <c r="I2899" t="s">
        <v>4081</v>
      </c>
      <c r="J2899" t="s">
        <v>3899</v>
      </c>
      <c r="K2899">
        <f>COUNTIFS(Bike_Data[Product Name],Bike_Data[[#This Row],[Product Name]])</f>
        <v>4</v>
      </c>
      <c r="L2899">
        <f>_xlfn.RANK.EQ(Bike_Data[[#This Row],[Product Name Count]],Bike_Data[Product Name Count])</f>
        <v>4356</v>
      </c>
      <c r="M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899" t="s">
        <v>36</v>
      </c>
      <c r="O2899" t="s">
        <v>37</v>
      </c>
      <c r="P2899">
        <v>1</v>
      </c>
      <c r="Q2899">
        <v>959.99</v>
      </c>
      <c r="R2899">
        <v>0.2</v>
      </c>
      <c r="S2899" t="s">
        <v>47</v>
      </c>
      <c r="T2899">
        <v>11</v>
      </c>
      <c r="U2899" t="s">
        <v>44</v>
      </c>
      <c r="V2899" t="s">
        <v>48</v>
      </c>
      <c r="W2899" t="s">
        <v>49</v>
      </c>
      <c r="X2899" t="s">
        <v>50</v>
      </c>
    </row>
    <row r="2900" spans="1:24" hidden="1" x14ac:dyDescent="0.25">
      <c r="A2900">
        <v>1438</v>
      </c>
      <c r="B2900" t="s">
        <v>4077</v>
      </c>
      <c r="C2900" t="s">
        <v>4068</v>
      </c>
      <c r="D2900">
        <v>4</v>
      </c>
      <c r="E2900" t="s">
        <v>23</v>
      </c>
      <c r="F2900" t="s">
        <v>4080</v>
      </c>
      <c r="G2900" t="s">
        <v>44</v>
      </c>
      <c r="H2900" t="s">
        <v>2849</v>
      </c>
      <c r="I2900" t="s">
        <v>4081</v>
      </c>
      <c r="J2900" t="s">
        <v>3989</v>
      </c>
      <c r="K2900">
        <f>COUNTIFS(Bike_Data[Product Name],Bike_Data[[#This Row],[Product Name]])</f>
        <v>4</v>
      </c>
      <c r="L2900">
        <f>_xlfn.RANK.EQ(Bike_Data[[#This Row],[Product Name Count]],Bike_Data[Product Name Count])</f>
        <v>4356</v>
      </c>
      <c r="M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0" t="s">
        <v>39</v>
      </c>
      <c r="O2900" t="s">
        <v>128</v>
      </c>
      <c r="P2900">
        <v>1</v>
      </c>
      <c r="Q2900">
        <v>2599</v>
      </c>
      <c r="R2900">
        <v>0.1</v>
      </c>
      <c r="S2900" t="s">
        <v>47</v>
      </c>
      <c r="T2900">
        <v>1</v>
      </c>
      <c r="U2900" t="s">
        <v>44</v>
      </c>
      <c r="V2900" t="s">
        <v>48</v>
      </c>
      <c r="W2900" t="s">
        <v>49</v>
      </c>
      <c r="X2900" t="s">
        <v>50</v>
      </c>
    </row>
    <row r="2901" spans="1:24" hidden="1" x14ac:dyDescent="0.25">
      <c r="A2901">
        <v>1438</v>
      </c>
      <c r="B2901" t="s">
        <v>4077</v>
      </c>
      <c r="C2901" t="s">
        <v>4068</v>
      </c>
      <c r="D2901">
        <v>4</v>
      </c>
      <c r="E2901" t="s">
        <v>23</v>
      </c>
      <c r="F2901" t="s">
        <v>4080</v>
      </c>
      <c r="G2901" t="s">
        <v>44</v>
      </c>
      <c r="H2901" t="s">
        <v>2849</v>
      </c>
      <c r="I2901" t="s">
        <v>4081</v>
      </c>
      <c r="J2901" t="s">
        <v>3661</v>
      </c>
      <c r="K2901">
        <f>COUNTIFS(Bike_Data[Product Name],Bike_Data[[#This Row],[Product Name]])</f>
        <v>3</v>
      </c>
      <c r="L2901">
        <f>_xlfn.RANK.EQ(Bike_Data[[#This Row],[Product Name Count]],Bike_Data[Product Name Count])</f>
        <v>4504</v>
      </c>
      <c r="M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1" t="s">
        <v>77</v>
      </c>
      <c r="O2901" t="s">
        <v>40</v>
      </c>
      <c r="P2901">
        <v>2</v>
      </c>
      <c r="Q2901">
        <v>2799.99</v>
      </c>
      <c r="R2901">
        <v>7.0000000000000007E-2</v>
      </c>
      <c r="S2901" t="s">
        <v>47</v>
      </c>
      <c r="T2901">
        <v>18</v>
      </c>
      <c r="U2901" t="s">
        <v>44</v>
      </c>
      <c r="V2901" t="s">
        <v>48</v>
      </c>
      <c r="W2901" t="s">
        <v>49</v>
      </c>
      <c r="X2901" t="s">
        <v>50</v>
      </c>
    </row>
    <row r="2902" spans="1:24" hidden="1" x14ac:dyDescent="0.25">
      <c r="A2902">
        <v>1438</v>
      </c>
      <c r="B2902" t="s">
        <v>4077</v>
      </c>
      <c r="C2902" t="s">
        <v>4068</v>
      </c>
      <c r="D2902">
        <v>4</v>
      </c>
      <c r="E2902" t="s">
        <v>23</v>
      </c>
      <c r="F2902" t="s">
        <v>4080</v>
      </c>
      <c r="G2902" t="s">
        <v>44</v>
      </c>
      <c r="H2902" t="s">
        <v>2849</v>
      </c>
      <c r="I2902" t="s">
        <v>4081</v>
      </c>
      <c r="J2902" t="s">
        <v>4040</v>
      </c>
      <c r="K2902">
        <f>COUNTIFS(Bike_Data[Product Name],Bike_Data[[#This Row],[Product Name]])</f>
        <v>2</v>
      </c>
      <c r="L2902">
        <f>_xlfn.RANK.EQ(Bike_Data[[#This Row],[Product Name Count]],Bike_Data[Product Name Count])</f>
        <v>4621</v>
      </c>
      <c r="M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2" t="s">
        <v>39</v>
      </c>
      <c r="O2902" t="s">
        <v>40</v>
      </c>
      <c r="P2902">
        <v>1</v>
      </c>
      <c r="Q2902">
        <v>4999.99</v>
      </c>
      <c r="R2902">
        <v>0.2</v>
      </c>
      <c r="S2902" t="s">
        <v>47</v>
      </c>
      <c r="T2902">
        <v>13</v>
      </c>
      <c r="U2902" t="s">
        <v>44</v>
      </c>
      <c r="V2902" t="s">
        <v>48</v>
      </c>
      <c r="W2902" t="s">
        <v>49</v>
      </c>
      <c r="X2902" t="s">
        <v>50</v>
      </c>
    </row>
    <row r="2903" spans="1:24" hidden="1" x14ac:dyDescent="0.25">
      <c r="A2903">
        <v>1439</v>
      </c>
      <c r="B2903" t="s">
        <v>4077</v>
      </c>
      <c r="C2903" t="s">
        <v>4082</v>
      </c>
      <c r="D2903">
        <v>4</v>
      </c>
      <c r="E2903" t="s">
        <v>23</v>
      </c>
      <c r="F2903" t="s">
        <v>4083</v>
      </c>
      <c r="G2903" t="s">
        <v>44</v>
      </c>
      <c r="H2903" t="s">
        <v>257</v>
      </c>
      <c r="I2903" t="s">
        <v>4084</v>
      </c>
      <c r="J2903" t="s">
        <v>1886</v>
      </c>
      <c r="K2903">
        <f>COUNTIFS(Bike_Data[Product Name],Bike_Data[[#This Row],[Product Name]])</f>
        <v>45</v>
      </c>
      <c r="L2903">
        <f>_xlfn.RANK.EQ(Bike_Data[[#This Row],[Product Name Count]],Bike_Data[Product Name Count])</f>
        <v>2420</v>
      </c>
      <c r="M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03" t="s">
        <v>70</v>
      </c>
      <c r="O2903" t="s">
        <v>37</v>
      </c>
      <c r="P2903">
        <v>2</v>
      </c>
      <c r="Q2903">
        <v>489.99</v>
      </c>
      <c r="R2903">
        <v>0.05</v>
      </c>
      <c r="S2903" t="s">
        <v>47</v>
      </c>
      <c r="T2903">
        <v>12</v>
      </c>
      <c r="U2903" t="s">
        <v>44</v>
      </c>
      <c r="V2903" t="s">
        <v>48</v>
      </c>
      <c r="W2903" t="s">
        <v>49</v>
      </c>
      <c r="X2903" t="s">
        <v>55</v>
      </c>
    </row>
    <row r="2904" spans="1:24" hidden="1" x14ac:dyDescent="0.25">
      <c r="A2904">
        <v>1439</v>
      </c>
      <c r="B2904" t="s">
        <v>4077</v>
      </c>
      <c r="C2904" t="s">
        <v>4082</v>
      </c>
      <c r="D2904">
        <v>4</v>
      </c>
      <c r="E2904" t="s">
        <v>23</v>
      </c>
      <c r="F2904" t="s">
        <v>4083</v>
      </c>
      <c r="G2904" t="s">
        <v>44</v>
      </c>
      <c r="H2904" t="s">
        <v>257</v>
      </c>
      <c r="I2904" t="s">
        <v>4084</v>
      </c>
      <c r="J2904" t="s">
        <v>1898</v>
      </c>
      <c r="K2904">
        <f>COUNTIFS(Bike_Data[Product Name],Bike_Data[[#This Row],[Product Name]])</f>
        <v>24</v>
      </c>
      <c r="L2904">
        <f>_xlfn.RANK.EQ(Bike_Data[[#This Row],[Product Name Count]],Bike_Data[Product Name Count])</f>
        <v>3069</v>
      </c>
      <c r="M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04" t="s">
        <v>39</v>
      </c>
      <c r="O2904" t="s">
        <v>40</v>
      </c>
      <c r="P2904">
        <v>1</v>
      </c>
      <c r="Q2904">
        <v>2299.9899999999998</v>
      </c>
      <c r="R2904">
        <v>7.0000000000000007E-2</v>
      </c>
      <c r="S2904" t="s">
        <v>47</v>
      </c>
      <c r="T2904">
        <v>16</v>
      </c>
      <c r="U2904" t="s">
        <v>44</v>
      </c>
      <c r="V2904" t="s">
        <v>48</v>
      </c>
      <c r="W2904" t="s">
        <v>49</v>
      </c>
      <c r="X2904" t="s">
        <v>55</v>
      </c>
    </row>
    <row r="2905" spans="1:24" hidden="1" x14ac:dyDescent="0.25">
      <c r="A2905">
        <v>1439</v>
      </c>
      <c r="B2905" t="s">
        <v>4077</v>
      </c>
      <c r="C2905" t="s">
        <v>4082</v>
      </c>
      <c r="D2905">
        <v>4</v>
      </c>
      <c r="E2905" t="s">
        <v>23</v>
      </c>
      <c r="F2905" t="s">
        <v>4083</v>
      </c>
      <c r="G2905" t="s">
        <v>44</v>
      </c>
      <c r="H2905" t="s">
        <v>257</v>
      </c>
      <c r="I2905" t="s">
        <v>4084</v>
      </c>
      <c r="J2905" t="s">
        <v>3754</v>
      </c>
      <c r="K2905">
        <f>COUNTIFS(Bike_Data[Product Name],Bike_Data[[#This Row],[Product Name]])</f>
        <v>7</v>
      </c>
      <c r="L2905">
        <f>_xlfn.RANK.EQ(Bike_Data[[#This Row],[Product Name Count]],Bike_Data[Product Name Count])</f>
        <v>4179</v>
      </c>
      <c r="M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5" t="s">
        <v>87</v>
      </c>
      <c r="O2905" t="s">
        <v>3755</v>
      </c>
      <c r="P2905">
        <v>1</v>
      </c>
      <c r="Q2905">
        <v>89.99</v>
      </c>
      <c r="R2905">
        <v>0.2</v>
      </c>
      <c r="S2905" t="s">
        <v>47</v>
      </c>
      <c r="T2905">
        <v>4</v>
      </c>
      <c r="U2905" t="s">
        <v>44</v>
      </c>
      <c r="V2905" t="s">
        <v>48</v>
      </c>
      <c r="W2905" t="s">
        <v>49</v>
      </c>
      <c r="X2905" t="s">
        <v>55</v>
      </c>
    </row>
    <row r="2906" spans="1:24" hidden="1" x14ac:dyDescent="0.25">
      <c r="A2906">
        <v>1439</v>
      </c>
      <c r="B2906" t="s">
        <v>4077</v>
      </c>
      <c r="C2906" t="s">
        <v>4082</v>
      </c>
      <c r="D2906">
        <v>4</v>
      </c>
      <c r="E2906" t="s">
        <v>23</v>
      </c>
      <c r="F2906" t="s">
        <v>4083</v>
      </c>
      <c r="G2906" t="s">
        <v>44</v>
      </c>
      <c r="H2906" t="s">
        <v>257</v>
      </c>
      <c r="I2906" t="s">
        <v>4084</v>
      </c>
      <c r="J2906" t="s">
        <v>3794</v>
      </c>
      <c r="K2906">
        <f>COUNTIFS(Bike_Data[Product Name],Bike_Data[[#This Row],[Product Name]])</f>
        <v>3</v>
      </c>
      <c r="L2906">
        <f>_xlfn.RANK.EQ(Bike_Data[[#This Row],[Product Name Count]],Bike_Data[Product Name Count])</f>
        <v>4504</v>
      </c>
      <c r="M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6" t="s">
        <v>1867</v>
      </c>
      <c r="O2906" t="s">
        <v>40</v>
      </c>
      <c r="P2906">
        <v>1</v>
      </c>
      <c r="Q2906">
        <v>7499.99</v>
      </c>
      <c r="R2906">
        <v>0.05</v>
      </c>
      <c r="S2906" t="s">
        <v>47</v>
      </c>
      <c r="T2906">
        <v>22</v>
      </c>
      <c r="U2906" t="s">
        <v>44</v>
      </c>
      <c r="V2906" t="s">
        <v>48</v>
      </c>
      <c r="W2906" t="s">
        <v>49</v>
      </c>
      <c r="X2906" t="s">
        <v>55</v>
      </c>
    </row>
    <row r="2907" spans="1:24" hidden="1" x14ac:dyDescent="0.25">
      <c r="A2907">
        <v>1442</v>
      </c>
      <c r="B2907" t="s">
        <v>4068</v>
      </c>
      <c r="C2907" t="s">
        <v>4082</v>
      </c>
      <c r="D2907">
        <v>4</v>
      </c>
      <c r="E2907" t="s">
        <v>23</v>
      </c>
      <c r="F2907" t="s">
        <v>4092</v>
      </c>
      <c r="G2907" t="s">
        <v>44</v>
      </c>
      <c r="H2907" t="s">
        <v>460</v>
      </c>
      <c r="I2907" t="s">
        <v>4093</v>
      </c>
      <c r="J2907" t="s">
        <v>4094</v>
      </c>
      <c r="K2907">
        <f>COUNTIFS(Bike_Data[Product Name],Bike_Data[[#This Row],[Product Name]])</f>
        <v>5</v>
      </c>
      <c r="L2907">
        <f>_xlfn.RANK.EQ(Bike_Data[[#This Row],[Product Name Count]],Bike_Data[Product Name Count])</f>
        <v>4271</v>
      </c>
      <c r="M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7" t="s">
        <v>87</v>
      </c>
      <c r="O2907" t="s">
        <v>40</v>
      </c>
      <c r="P2907">
        <v>2</v>
      </c>
      <c r="Q2907">
        <v>209.99</v>
      </c>
      <c r="R2907">
        <v>0.05</v>
      </c>
      <c r="S2907" t="s">
        <v>47</v>
      </c>
      <c r="T2907">
        <v>26</v>
      </c>
      <c r="U2907" t="s">
        <v>44</v>
      </c>
      <c r="V2907" t="s">
        <v>48</v>
      </c>
      <c r="W2907" t="s">
        <v>49</v>
      </c>
      <c r="X2907" t="s">
        <v>55</v>
      </c>
    </row>
    <row r="2908" spans="1:24" hidden="1" x14ac:dyDescent="0.25">
      <c r="A2908">
        <v>1442</v>
      </c>
      <c r="B2908" t="s">
        <v>4068</v>
      </c>
      <c r="C2908" t="s">
        <v>4082</v>
      </c>
      <c r="D2908">
        <v>4</v>
      </c>
      <c r="E2908" t="s">
        <v>23</v>
      </c>
      <c r="F2908" t="s">
        <v>4092</v>
      </c>
      <c r="G2908" t="s">
        <v>44</v>
      </c>
      <c r="H2908" t="s">
        <v>460</v>
      </c>
      <c r="I2908" t="s">
        <v>4093</v>
      </c>
      <c r="J2908" t="s">
        <v>3707</v>
      </c>
      <c r="K2908">
        <f>COUNTIFS(Bike_Data[Product Name],Bike_Data[[#This Row],[Product Name]])</f>
        <v>4</v>
      </c>
      <c r="L2908">
        <f>_xlfn.RANK.EQ(Bike_Data[[#This Row],[Product Name Count]],Bike_Data[Product Name Count])</f>
        <v>4356</v>
      </c>
      <c r="M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8" t="s">
        <v>1867</v>
      </c>
      <c r="O2908" t="s">
        <v>40</v>
      </c>
      <c r="P2908">
        <v>1</v>
      </c>
      <c r="Q2908">
        <v>4499.99</v>
      </c>
      <c r="R2908">
        <v>0.1</v>
      </c>
      <c r="S2908" t="s">
        <v>47</v>
      </c>
      <c r="T2908">
        <v>4</v>
      </c>
      <c r="U2908" t="s">
        <v>44</v>
      </c>
      <c r="V2908" t="s">
        <v>48</v>
      </c>
      <c r="W2908" t="s">
        <v>49</v>
      </c>
      <c r="X2908" t="s">
        <v>55</v>
      </c>
    </row>
    <row r="2909" spans="1:24" hidden="1" x14ac:dyDescent="0.25">
      <c r="A2909">
        <v>1442</v>
      </c>
      <c r="B2909" t="s">
        <v>4068</v>
      </c>
      <c r="C2909" t="s">
        <v>4082</v>
      </c>
      <c r="D2909">
        <v>4</v>
      </c>
      <c r="E2909" t="s">
        <v>23</v>
      </c>
      <c r="F2909" t="s">
        <v>4092</v>
      </c>
      <c r="G2909" t="s">
        <v>44</v>
      </c>
      <c r="H2909" t="s">
        <v>460</v>
      </c>
      <c r="I2909" t="s">
        <v>4093</v>
      </c>
      <c r="J2909" t="s">
        <v>3975</v>
      </c>
      <c r="K2909">
        <f>COUNTIFS(Bike_Data[Product Name],Bike_Data[[#This Row],[Product Name]])</f>
        <v>4</v>
      </c>
      <c r="L2909">
        <f>_xlfn.RANK.EQ(Bike_Data[[#This Row],[Product Name Count]],Bike_Data[Product Name Count])</f>
        <v>4356</v>
      </c>
      <c r="M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09" t="s">
        <v>36</v>
      </c>
      <c r="O2909" t="s">
        <v>37</v>
      </c>
      <c r="P2909">
        <v>1</v>
      </c>
      <c r="Q2909">
        <v>269.99</v>
      </c>
      <c r="R2909">
        <v>7.0000000000000007E-2</v>
      </c>
      <c r="S2909" t="s">
        <v>47</v>
      </c>
      <c r="T2909">
        <v>6</v>
      </c>
      <c r="U2909" t="s">
        <v>44</v>
      </c>
      <c r="V2909" t="s">
        <v>48</v>
      </c>
      <c r="W2909" t="s">
        <v>49</v>
      </c>
      <c r="X2909" t="s">
        <v>55</v>
      </c>
    </row>
    <row r="2910" spans="1:24" hidden="1" x14ac:dyDescent="0.25">
      <c r="A2910">
        <v>1443</v>
      </c>
      <c r="B2910" t="s">
        <v>4068</v>
      </c>
      <c r="C2910" t="s">
        <v>4082</v>
      </c>
      <c r="D2910">
        <v>4</v>
      </c>
      <c r="E2910" t="s">
        <v>23</v>
      </c>
      <c r="F2910" t="s">
        <v>4095</v>
      </c>
      <c r="G2910" t="s">
        <v>44</v>
      </c>
      <c r="H2910" t="s">
        <v>206</v>
      </c>
      <c r="I2910" t="s">
        <v>4096</v>
      </c>
      <c r="J2910" t="s">
        <v>1979</v>
      </c>
      <c r="K2910">
        <f>COUNTIFS(Bike_Data[Product Name],Bike_Data[[#This Row],[Product Name]])</f>
        <v>26</v>
      </c>
      <c r="L2910">
        <f>_xlfn.RANK.EQ(Bike_Data[[#This Row],[Product Name Count]],Bike_Data[Product Name Count])</f>
        <v>2762</v>
      </c>
      <c r="M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10" t="s">
        <v>87</v>
      </c>
      <c r="O2910" t="s">
        <v>37</v>
      </c>
      <c r="P2910">
        <v>2</v>
      </c>
      <c r="Q2910">
        <v>339.99</v>
      </c>
      <c r="R2910">
        <v>0.1</v>
      </c>
      <c r="S2910" t="s">
        <v>47</v>
      </c>
      <c r="T2910">
        <v>4</v>
      </c>
      <c r="U2910" t="s">
        <v>44</v>
      </c>
      <c r="V2910" t="s">
        <v>48</v>
      </c>
      <c r="W2910" t="s">
        <v>49</v>
      </c>
      <c r="X2910" t="s">
        <v>55</v>
      </c>
    </row>
    <row r="2911" spans="1:24" hidden="1" x14ac:dyDescent="0.25">
      <c r="A2911">
        <v>1443</v>
      </c>
      <c r="B2911" t="s">
        <v>4068</v>
      </c>
      <c r="C2911" t="s">
        <v>4082</v>
      </c>
      <c r="D2911">
        <v>4</v>
      </c>
      <c r="E2911" t="s">
        <v>23</v>
      </c>
      <c r="F2911" t="s">
        <v>4095</v>
      </c>
      <c r="G2911" t="s">
        <v>44</v>
      </c>
      <c r="H2911" t="s">
        <v>206</v>
      </c>
      <c r="I2911" t="s">
        <v>4096</v>
      </c>
      <c r="J2911" t="s">
        <v>2082</v>
      </c>
      <c r="K2911">
        <f>COUNTIFS(Bike_Data[Product Name],Bike_Data[[#This Row],[Product Name]])</f>
        <v>15</v>
      </c>
      <c r="L2911">
        <f>_xlfn.RANK.EQ(Bike_Data[[#This Row],[Product Name Count]],Bike_Data[Product Name Count])</f>
        <v>4033</v>
      </c>
      <c r="M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1" t="s">
        <v>1867</v>
      </c>
      <c r="O2911" t="s">
        <v>40</v>
      </c>
      <c r="P2911">
        <v>1</v>
      </c>
      <c r="Q2911">
        <v>1999.99</v>
      </c>
      <c r="R2911">
        <v>0.2</v>
      </c>
      <c r="S2911" t="s">
        <v>47</v>
      </c>
      <c r="T2911">
        <v>27</v>
      </c>
      <c r="U2911" t="s">
        <v>44</v>
      </c>
      <c r="V2911" t="s">
        <v>48</v>
      </c>
      <c r="W2911" t="s">
        <v>49</v>
      </c>
      <c r="X2911" t="s">
        <v>55</v>
      </c>
    </row>
    <row r="2912" spans="1:24" hidden="1" x14ac:dyDescent="0.25">
      <c r="A2912">
        <v>1443</v>
      </c>
      <c r="B2912" t="s">
        <v>4068</v>
      </c>
      <c r="C2912" t="s">
        <v>4082</v>
      </c>
      <c r="D2912">
        <v>4</v>
      </c>
      <c r="E2912" t="s">
        <v>23</v>
      </c>
      <c r="F2912" t="s">
        <v>4095</v>
      </c>
      <c r="G2912" t="s">
        <v>44</v>
      </c>
      <c r="H2912" t="s">
        <v>206</v>
      </c>
      <c r="I2912" t="s">
        <v>4096</v>
      </c>
      <c r="J2912" t="s">
        <v>3707</v>
      </c>
      <c r="K2912">
        <f>COUNTIFS(Bike_Data[Product Name],Bike_Data[[#This Row],[Product Name]])</f>
        <v>4</v>
      </c>
      <c r="L2912">
        <f>_xlfn.RANK.EQ(Bike_Data[[#This Row],[Product Name Count]],Bike_Data[Product Name Count])</f>
        <v>4356</v>
      </c>
      <c r="M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2" t="s">
        <v>1867</v>
      </c>
      <c r="O2912" t="s">
        <v>40</v>
      </c>
      <c r="P2912">
        <v>1</v>
      </c>
      <c r="Q2912">
        <v>4499.99</v>
      </c>
      <c r="R2912">
        <v>7.0000000000000007E-2</v>
      </c>
      <c r="S2912" t="s">
        <v>47</v>
      </c>
      <c r="T2912">
        <v>4</v>
      </c>
      <c r="U2912" t="s">
        <v>44</v>
      </c>
      <c r="V2912" t="s">
        <v>48</v>
      </c>
      <c r="W2912" t="s">
        <v>49</v>
      </c>
      <c r="X2912" t="s">
        <v>55</v>
      </c>
    </row>
    <row r="2913" spans="1:24" hidden="1" x14ac:dyDescent="0.25">
      <c r="A2913">
        <v>1444</v>
      </c>
      <c r="B2913" t="s">
        <v>4068</v>
      </c>
      <c r="C2913" t="s">
        <v>4097</v>
      </c>
      <c r="D2913">
        <v>4</v>
      </c>
      <c r="E2913" t="s">
        <v>23</v>
      </c>
      <c r="F2913" t="s">
        <v>4098</v>
      </c>
      <c r="G2913" t="s">
        <v>44</v>
      </c>
      <c r="H2913" t="s">
        <v>98</v>
      </c>
      <c r="I2913" t="s">
        <v>4099</v>
      </c>
      <c r="J2913" t="s">
        <v>1913</v>
      </c>
      <c r="K2913">
        <f>COUNTIFS(Bike_Data[Product Name],Bike_Data[[#This Row],[Product Name]])</f>
        <v>18</v>
      </c>
      <c r="L2913">
        <f>_xlfn.RANK.EQ(Bike_Data[[#This Row],[Product Name Count]],Bike_Data[Product Name Count])</f>
        <v>3778</v>
      </c>
      <c r="M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3" t="s">
        <v>87</v>
      </c>
      <c r="O2913" t="s">
        <v>40</v>
      </c>
      <c r="P2913">
        <v>1</v>
      </c>
      <c r="Q2913">
        <v>209.99</v>
      </c>
      <c r="R2913">
        <v>0.1</v>
      </c>
      <c r="S2913" t="s">
        <v>47</v>
      </c>
      <c r="T2913">
        <v>26</v>
      </c>
      <c r="U2913" t="s">
        <v>44</v>
      </c>
      <c r="V2913" t="s">
        <v>48</v>
      </c>
      <c r="W2913" t="s">
        <v>49</v>
      </c>
      <c r="X2913" t="s">
        <v>50</v>
      </c>
    </row>
    <row r="2914" spans="1:24" hidden="1" x14ac:dyDescent="0.25">
      <c r="A2914">
        <v>1444</v>
      </c>
      <c r="B2914" t="s">
        <v>4068</v>
      </c>
      <c r="C2914" t="s">
        <v>4097</v>
      </c>
      <c r="D2914">
        <v>4</v>
      </c>
      <c r="E2914" t="s">
        <v>23</v>
      </c>
      <c r="F2914" t="s">
        <v>4098</v>
      </c>
      <c r="G2914" t="s">
        <v>44</v>
      </c>
      <c r="H2914" t="s">
        <v>98</v>
      </c>
      <c r="I2914" t="s">
        <v>4099</v>
      </c>
      <c r="J2914" t="s">
        <v>3836</v>
      </c>
      <c r="K2914">
        <f>COUNTIFS(Bike_Data[Product Name],Bike_Data[[#This Row],[Product Name]])</f>
        <v>5</v>
      </c>
      <c r="L2914">
        <f>_xlfn.RANK.EQ(Bike_Data[[#This Row],[Product Name Count]],Bike_Data[Product Name Count])</f>
        <v>4271</v>
      </c>
      <c r="M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4" t="s">
        <v>39</v>
      </c>
      <c r="O2914" t="s">
        <v>30</v>
      </c>
      <c r="P2914">
        <v>2</v>
      </c>
      <c r="Q2914">
        <v>1899</v>
      </c>
      <c r="R2914">
        <v>0.2</v>
      </c>
      <c r="S2914" t="s">
        <v>47</v>
      </c>
      <c r="T2914">
        <v>28</v>
      </c>
      <c r="U2914" t="s">
        <v>44</v>
      </c>
      <c r="V2914" t="s">
        <v>48</v>
      </c>
      <c r="W2914" t="s">
        <v>49</v>
      </c>
      <c r="X2914" t="s">
        <v>50</v>
      </c>
    </row>
    <row r="2915" spans="1:24" hidden="1" x14ac:dyDescent="0.25">
      <c r="A2915">
        <v>1445</v>
      </c>
      <c r="B2915" t="s">
        <v>4082</v>
      </c>
      <c r="C2915" t="s">
        <v>4100</v>
      </c>
      <c r="D2915">
        <v>4</v>
      </c>
      <c r="E2915" t="s">
        <v>23</v>
      </c>
      <c r="F2915" t="s">
        <v>4101</v>
      </c>
      <c r="G2915" t="s">
        <v>44</v>
      </c>
      <c r="H2915" t="s">
        <v>635</v>
      </c>
      <c r="I2915" t="s">
        <v>4102</v>
      </c>
      <c r="J2915" t="s">
        <v>1948</v>
      </c>
      <c r="K2915">
        <f>COUNTIFS(Bike_Data[Product Name],Bike_Data[[#This Row],[Product Name]])</f>
        <v>26</v>
      </c>
      <c r="L2915">
        <f>_xlfn.RANK.EQ(Bike_Data[[#This Row],[Product Name Count]],Bike_Data[Product Name Count])</f>
        <v>2762</v>
      </c>
      <c r="M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15" t="s">
        <v>1867</v>
      </c>
      <c r="O2915" t="s">
        <v>30</v>
      </c>
      <c r="P2915">
        <v>1</v>
      </c>
      <c r="Q2915">
        <v>875.99</v>
      </c>
      <c r="R2915">
        <v>7.0000000000000007E-2</v>
      </c>
      <c r="S2915" t="s">
        <v>47</v>
      </c>
      <c r="T2915">
        <v>23</v>
      </c>
      <c r="U2915" t="s">
        <v>44</v>
      </c>
      <c r="V2915" t="s">
        <v>48</v>
      </c>
      <c r="W2915" t="s">
        <v>49</v>
      </c>
      <c r="X2915" t="s">
        <v>55</v>
      </c>
    </row>
    <row r="2916" spans="1:24" hidden="1" x14ac:dyDescent="0.25">
      <c r="A2916">
        <v>1445</v>
      </c>
      <c r="B2916" t="s">
        <v>4082</v>
      </c>
      <c r="C2916" t="s">
        <v>4100</v>
      </c>
      <c r="D2916">
        <v>4</v>
      </c>
      <c r="E2916" t="s">
        <v>23</v>
      </c>
      <c r="F2916" t="s">
        <v>4101</v>
      </c>
      <c r="G2916" t="s">
        <v>44</v>
      </c>
      <c r="H2916" t="s">
        <v>635</v>
      </c>
      <c r="I2916" t="s">
        <v>4102</v>
      </c>
      <c r="J2916" t="s">
        <v>4103</v>
      </c>
      <c r="K2916">
        <f>COUNTIFS(Bike_Data[Product Name],Bike_Data[[#This Row],[Product Name]])</f>
        <v>6</v>
      </c>
      <c r="L2916">
        <f>_xlfn.RANK.EQ(Bike_Data[[#This Row],[Product Name Count]],Bike_Data[Product Name Count])</f>
        <v>4193</v>
      </c>
      <c r="M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6" t="s">
        <v>39</v>
      </c>
      <c r="O2916" t="s">
        <v>40</v>
      </c>
      <c r="P2916">
        <v>2</v>
      </c>
      <c r="Q2916">
        <v>999.99</v>
      </c>
      <c r="R2916">
        <v>0.1</v>
      </c>
      <c r="S2916" t="s">
        <v>47</v>
      </c>
      <c r="T2916">
        <v>18</v>
      </c>
      <c r="U2916" t="s">
        <v>44</v>
      </c>
      <c r="V2916" t="s">
        <v>48</v>
      </c>
      <c r="W2916" t="s">
        <v>49</v>
      </c>
      <c r="X2916" t="s">
        <v>55</v>
      </c>
    </row>
    <row r="2917" spans="1:24" hidden="1" x14ac:dyDescent="0.25">
      <c r="A2917">
        <v>1445</v>
      </c>
      <c r="B2917" t="s">
        <v>4082</v>
      </c>
      <c r="C2917" t="s">
        <v>4100</v>
      </c>
      <c r="D2917">
        <v>4</v>
      </c>
      <c r="E2917" t="s">
        <v>23</v>
      </c>
      <c r="F2917" t="s">
        <v>4101</v>
      </c>
      <c r="G2917" t="s">
        <v>44</v>
      </c>
      <c r="H2917" t="s">
        <v>635</v>
      </c>
      <c r="I2917" t="s">
        <v>4102</v>
      </c>
      <c r="J2917" t="s">
        <v>4021</v>
      </c>
      <c r="K2917">
        <f>COUNTIFS(Bike_Data[Product Name],Bike_Data[[#This Row],[Product Name]])</f>
        <v>3</v>
      </c>
      <c r="L2917">
        <f>_xlfn.RANK.EQ(Bike_Data[[#This Row],[Product Name Count]],Bike_Data[Product Name Count])</f>
        <v>4504</v>
      </c>
      <c r="M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7" t="s">
        <v>36</v>
      </c>
      <c r="O2917" t="s">
        <v>37</v>
      </c>
      <c r="P2917">
        <v>2</v>
      </c>
      <c r="Q2917">
        <v>639.99</v>
      </c>
      <c r="R2917">
        <v>0.1</v>
      </c>
      <c r="S2917" t="s">
        <v>47</v>
      </c>
      <c r="T2917">
        <v>16</v>
      </c>
      <c r="U2917" t="s">
        <v>44</v>
      </c>
      <c r="V2917" t="s">
        <v>48</v>
      </c>
      <c r="W2917" t="s">
        <v>49</v>
      </c>
      <c r="X2917" t="s">
        <v>55</v>
      </c>
    </row>
    <row r="2918" spans="1:24" hidden="1" x14ac:dyDescent="0.25">
      <c r="A2918">
        <v>1446</v>
      </c>
      <c r="B2918" t="s">
        <v>4082</v>
      </c>
      <c r="C2918" t="s">
        <v>4089</v>
      </c>
      <c r="D2918">
        <v>4</v>
      </c>
      <c r="E2918" t="s">
        <v>23</v>
      </c>
      <c r="F2918" t="s">
        <v>4104</v>
      </c>
      <c r="G2918" t="s">
        <v>44</v>
      </c>
      <c r="H2918" t="s">
        <v>485</v>
      </c>
      <c r="I2918" t="s">
        <v>4105</v>
      </c>
      <c r="J2918" t="s">
        <v>3921</v>
      </c>
      <c r="K2918">
        <f>COUNTIFS(Bike_Data[Product Name],Bike_Data[[#This Row],[Product Name]])</f>
        <v>6</v>
      </c>
      <c r="L2918">
        <f>_xlfn.RANK.EQ(Bike_Data[[#This Row],[Product Name Count]],Bike_Data[Product Name Count])</f>
        <v>4193</v>
      </c>
      <c r="M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8" t="s">
        <v>36</v>
      </c>
      <c r="O2918" t="s">
        <v>37</v>
      </c>
      <c r="P2918">
        <v>1</v>
      </c>
      <c r="Q2918">
        <v>319.99</v>
      </c>
      <c r="R2918">
        <v>0.05</v>
      </c>
      <c r="S2918" t="s">
        <v>47</v>
      </c>
      <c r="T2918">
        <v>12</v>
      </c>
      <c r="U2918" t="s">
        <v>44</v>
      </c>
      <c r="V2918" t="s">
        <v>48</v>
      </c>
      <c r="W2918" t="s">
        <v>49</v>
      </c>
      <c r="X2918" t="s">
        <v>50</v>
      </c>
    </row>
    <row r="2919" spans="1:24" hidden="1" x14ac:dyDescent="0.25">
      <c r="A2919">
        <v>1446</v>
      </c>
      <c r="B2919" t="s">
        <v>4082</v>
      </c>
      <c r="C2919" t="s">
        <v>4089</v>
      </c>
      <c r="D2919">
        <v>4</v>
      </c>
      <c r="E2919" t="s">
        <v>23</v>
      </c>
      <c r="F2919" t="s">
        <v>4104</v>
      </c>
      <c r="G2919" t="s">
        <v>44</v>
      </c>
      <c r="H2919" t="s">
        <v>485</v>
      </c>
      <c r="I2919" t="s">
        <v>4105</v>
      </c>
      <c r="J2919" t="s">
        <v>3736</v>
      </c>
      <c r="K2919">
        <f>COUNTIFS(Bike_Data[Product Name],Bike_Data[[#This Row],[Product Name]])</f>
        <v>4</v>
      </c>
      <c r="L2919">
        <f>_xlfn.RANK.EQ(Bike_Data[[#This Row],[Product Name Count]],Bike_Data[Product Name Count])</f>
        <v>4356</v>
      </c>
      <c r="M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19" t="s">
        <v>36</v>
      </c>
      <c r="O2919" t="s">
        <v>37</v>
      </c>
      <c r="P2919">
        <v>2</v>
      </c>
      <c r="Q2919">
        <v>899.99</v>
      </c>
      <c r="R2919">
        <v>0.05</v>
      </c>
      <c r="S2919" t="s">
        <v>47</v>
      </c>
      <c r="T2919">
        <v>12</v>
      </c>
      <c r="U2919" t="s">
        <v>44</v>
      </c>
      <c r="V2919" t="s">
        <v>48</v>
      </c>
      <c r="W2919" t="s">
        <v>49</v>
      </c>
      <c r="X2919" t="s">
        <v>50</v>
      </c>
    </row>
    <row r="2920" spans="1:24" hidden="1" x14ac:dyDescent="0.25">
      <c r="A2920">
        <v>1446</v>
      </c>
      <c r="B2920" t="s">
        <v>4082</v>
      </c>
      <c r="C2920" t="s">
        <v>4089</v>
      </c>
      <c r="D2920">
        <v>4</v>
      </c>
      <c r="E2920" t="s">
        <v>23</v>
      </c>
      <c r="F2920" t="s">
        <v>4104</v>
      </c>
      <c r="G2920" t="s">
        <v>44</v>
      </c>
      <c r="H2920" t="s">
        <v>485</v>
      </c>
      <c r="I2920" t="s">
        <v>4105</v>
      </c>
      <c r="J2920" t="s">
        <v>3786</v>
      </c>
      <c r="K2920">
        <f>COUNTIFS(Bike_Data[Product Name],Bike_Data[[#This Row],[Product Name]])</f>
        <v>2</v>
      </c>
      <c r="L2920">
        <f>_xlfn.RANK.EQ(Bike_Data[[#This Row],[Product Name Count]],Bike_Data[Product Name Count])</f>
        <v>4621</v>
      </c>
      <c r="M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0" t="s">
        <v>36</v>
      </c>
      <c r="O2920" t="s">
        <v>37</v>
      </c>
      <c r="P2920">
        <v>2</v>
      </c>
      <c r="Q2920">
        <v>639.99</v>
      </c>
      <c r="R2920">
        <v>0.05</v>
      </c>
      <c r="S2920" t="s">
        <v>47</v>
      </c>
      <c r="T2920">
        <v>25</v>
      </c>
      <c r="U2920" t="s">
        <v>44</v>
      </c>
      <c r="V2920" t="s">
        <v>48</v>
      </c>
      <c r="W2920" t="s">
        <v>49</v>
      </c>
      <c r="X2920" t="s">
        <v>50</v>
      </c>
    </row>
    <row r="2921" spans="1:24" hidden="1" x14ac:dyDescent="0.25">
      <c r="A2921">
        <v>1448</v>
      </c>
      <c r="B2921" t="s">
        <v>4089</v>
      </c>
      <c r="C2921" t="s">
        <v>4108</v>
      </c>
      <c r="D2921">
        <v>4</v>
      </c>
      <c r="E2921" t="s">
        <v>23</v>
      </c>
      <c r="F2921" t="s">
        <v>4109</v>
      </c>
      <c r="G2921" t="s">
        <v>44</v>
      </c>
      <c r="H2921" t="s">
        <v>533</v>
      </c>
      <c r="I2921" t="s">
        <v>4110</v>
      </c>
      <c r="J2921" t="s">
        <v>4001</v>
      </c>
      <c r="K2921">
        <f>COUNTIFS(Bike_Data[Product Name],Bike_Data[[#This Row],[Product Name]])</f>
        <v>4</v>
      </c>
      <c r="L2921">
        <f>_xlfn.RANK.EQ(Bike_Data[[#This Row],[Product Name Count]],Bike_Data[Product Name Count])</f>
        <v>4356</v>
      </c>
      <c r="M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1" t="s">
        <v>36</v>
      </c>
      <c r="O2921" t="s">
        <v>37</v>
      </c>
      <c r="P2921">
        <v>1</v>
      </c>
      <c r="Q2921">
        <v>749.99</v>
      </c>
      <c r="R2921">
        <v>0.1</v>
      </c>
      <c r="S2921" t="s">
        <v>47</v>
      </c>
      <c r="T2921">
        <v>17</v>
      </c>
      <c r="U2921" t="s">
        <v>44</v>
      </c>
      <c r="V2921" t="s">
        <v>48</v>
      </c>
      <c r="W2921" t="s">
        <v>49</v>
      </c>
      <c r="X2921" t="s">
        <v>50</v>
      </c>
    </row>
    <row r="2922" spans="1:24" hidden="1" x14ac:dyDescent="0.25">
      <c r="A2922">
        <v>1449</v>
      </c>
      <c r="B2922" t="s">
        <v>4089</v>
      </c>
      <c r="C2922" t="s">
        <v>4100</v>
      </c>
      <c r="D2922">
        <v>4</v>
      </c>
      <c r="E2922" t="s">
        <v>23</v>
      </c>
      <c r="F2922" t="s">
        <v>4111</v>
      </c>
      <c r="G2922" t="s">
        <v>44</v>
      </c>
      <c r="H2922" t="s">
        <v>203</v>
      </c>
      <c r="I2922" t="s">
        <v>4112</v>
      </c>
      <c r="J2922" t="s">
        <v>86</v>
      </c>
      <c r="K2922">
        <f>COUNTIFS(Bike_Data[Product Name],Bike_Data[[#This Row],[Product Name]])</f>
        <v>180</v>
      </c>
      <c r="L2922">
        <f>_xlfn.RANK.EQ(Bike_Data[[#This Row],[Product Name Count]],Bike_Data[Product Name Count])</f>
        <v>572</v>
      </c>
      <c r="M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22" t="s">
        <v>36</v>
      </c>
      <c r="O2922" t="s">
        <v>37</v>
      </c>
      <c r="P2922">
        <v>2</v>
      </c>
      <c r="Q2922">
        <v>269.99</v>
      </c>
      <c r="R2922">
        <v>0.1</v>
      </c>
      <c r="S2922" t="s">
        <v>47</v>
      </c>
      <c r="T2922">
        <v>18</v>
      </c>
      <c r="U2922" t="s">
        <v>44</v>
      </c>
      <c r="V2922" t="s">
        <v>48</v>
      </c>
      <c r="W2922" t="s">
        <v>49</v>
      </c>
      <c r="X2922" t="s">
        <v>55</v>
      </c>
    </row>
    <row r="2923" spans="1:24" hidden="1" x14ac:dyDescent="0.25">
      <c r="A2923">
        <v>1449</v>
      </c>
      <c r="B2923" t="s">
        <v>4089</v>
      </c>
      <c r="C2923" t="s">
        <v>4100</v>
      </c>
      <c r="D2923">
        <v>4</v>
      </c>
      <c r="E2923" t="s">
        <v>23</v>
      </c>
      <c r="F2923" t="s">
        <v>4111</v>
      </c>
      <c r="G2923" t="s">
        <v>44</v>
      </c>
      <c r="H2923" t="s">
        <v>203</v>
      </c>
      <c r="I2923" t="s">
        <v>4112</v>
      </c>
      <c r="J2923" t="s">
        <v>1967</v>
      </c>
      <c r="K2923">
        <f>COUNTIFS(Bike_Data[Product Name],Bike_Data[[#This Row],[Product Name]])</f>
        <v>26</v>
      </c>
      <c r="L2923">
        <f>_xlfn.RANK.EQ(Bike_Data[[#This Row],[Product Name Count]],Bike_Data[Product Name Count])</f>
        <v>2762</v>
      </c>
      <c r="M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23" t="s">
        <v>1867</v>
      </c>
      <c r="O2923" t="s">
        <v>40</v>
      </c>
      <c r="P2923">
        <v>1</v>
      </c>
      <c r="Q2923">
        <v>2699.99</v>
      </c>
      <c r="R2923">
        <v>0.2</v>
      </c>
      <c r="S2923" t="s">
        <v>47</v>
      </c>
      <c r="T2923">
        <v>5</v>
      </c>
      <c r="U2923" t="s">
        <v>44</v>
      </c>
      <c r="V2923" t="s">
        <v>48</v>
      </c>
      <c r="W2923" t="s">
        <v>49</v>
      </c>
      <c r="X2923" t="s">
        <v>55</v>
      </c>
    </row>
    <row r="2924" spans="1:24" hidden="1" x14ac:dyDescent="0.25">
      <c r="A2924">
        <v>1449</v>
      </c>
      <c r="B2924" t="s">
        <v>4089</v>
      </c>
      <c r="C2924" t="s">
        <v>4100</v>
      </c>
      <c r="D2924">
        <v>4</v>
      </c>
      <c r="E2924" t="s">
        <v>23</v>
      </c>
      <c r="F2924" t="s">
        <v>4111</v>
      </c>
      <c r="G2924" t="s">
        <v>44</v>
      </c>
      <c r="H2924" t="s">
        <v>203</v>
      </c>
      <c r="I2924" t="s">
        <v>4112</v>
      </c>
      <c r="J2924" t="s">
        <v>3693</v>
      </c>
      <c r="K2924">
        <f>COUNTIFS(Bike_Data[Product Name],Bike_Data[[#This Row],[Product Name]])</f>
        <v>10</v>
      </c>
      <c r="L2924">
        <f>_xlfn.RANK.EQ(Bike_Data[[#This Row],[Product Name Count]],Bike_Data[Product Name Count])</f>
        <v>4142</v>
      </c>
      <c r="M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4" t="s">
        <v>36</v>
      </c>
      <c r="O2924" t="s">
        <v>37</v>
      </c>
      <c r="P2924">
        <v>2</v>
      </c>
      <c r="Q2924">
        <v>799.99</v>
      </c>
      <c r="R2924">
        <v>7.0000000000000007E-2</v>
      </c>
      <c r="S2924" t="s">
        <v>47</v>
      </c>
      <c r="T2924">
        <v>20</v>
      </c>
      <c r="U2924" t="s">
        <v>44</v>
      </c>
      <c r="V2924" t="s">
        <v>48</v>
      </c>
      <c r="W2924" t="s">
        <v>49</v>
      </c>
      <c r="X2924" t="s">
        <v>55</v>
      </c>
    </row>
    <row r="2925" spans="1:24" hidden="1" x14ac:dyDescent="0.25">
      <c r="A2925">
        <v>1449</v>
      </c>
      <c r="B2925" t="s">
        <v>4089</v>
      </c>
      <c r="C2925" t="s">
        <v>4100</v>
      </c>
      <c r="D2925">
        <v>4</v>
      </c>
      <c r="E2925" t="s">
        <v>23</v>
      </c>
      <c r="F2925" t="s">
        <v>4111</v>
      </c>
      <c r="G2925" t="s">
        <v>44</v>
      </c>
      <c r="H2925" t="s">
        <v>203</v>
      </c>
      <c r="I2925" t="s">
        <v>4112</v>
      </c>
      <c r="J2925" t="s">
        <v>3800</v>
      </c>
      <c r="K2925">
        <f>COUNTIFS(Bike_Data[Product Name],Bike_Data[[#This Row],[Product Name]])</f>
        <v>8</v>
      </c>
      <c r="L2925">
        <f>_xlfn.RANK.EQ(Bike_Data[[#This Row],[Product Name Count]],Bike_Data[Product Name Count])</f>
        <v>4171</v>
      </c>
      <c r="M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5" t="s">
        <v>36</v>
      </c>
      <c r="O2925" t="s">
        <v>37</v>
      </c>
      <c r="P2925">
        <v>2</v>
      </c>
      <c r="Q2925">
        <v>2999.99</v>
      </c>
      <c r="R2925">
        <v>0.05</v>
      </c>
      <c r="S2925" t="s">
        <v>47</v>
      </c>
      <c r="T2925">
        <v>20</v>
      </c>
      <c r="U2925" t="s">
        <v>44</v>
      </c>
      <c r="V2925" t="s">
        <v>48</v>
      </c>
      <c r="W2925" t="s">
        <v>49</v>
      </c>
      <c r="X2925" t="s">
        <v>55</v>
      </c>
    </row>
    <row r="2926" spans="1:24" hidden="1" x14ac:dyDescent="0.25">
      <c r="A2926">
        <v>1449</v>
      </c>
      <c r="B2926" t="s">
        <v>4089</v>
      </c>
      <c r="C2926" t="s">
        <v>4100</v>
      </c>
      <c r="D2926">
        <v>4</v>
      </c>
      <c r="E2926" t="s">
        <v>23</v>
      </c>
      <c r="F2926" t="s">
        <v>4111</v>
      </c>
      <c r="G2926" t="s">
        <v>44</v>
      </c>
      <c r="H2926" t="s">
        <v>203</v>
      </c>
      <c r="I2926" t="s">
        <v>4112</v>
      </c>
      <c r="J2926" t="s">
        <v>3775</v>
      </c>
      <c r="K2926">
        <f>COUNTIFS(Bike_Data[Product Name],Bike_Data[[#This Row],[Product Name]])</f>
        <v>5</v>
      </c>
      <c r="L2926">
        <f>_xlfn.RANK.EQ(Bike_Data[[#This Row],[Product Name Count]],Bike_Data[Product Name Count])</f>
        <v>4271</v>
      </c>
      <c r="M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6" t="s">
        <v>1867</v>
      </c>
      <c r="O2926" t="s">
        <v>40</v>
      </c>
      <c r="P2926">
        <v>1</v>
      </c>
      <c r="Q2926">
        <v>2299.9899999999998</v>
      </c>
      <c r="R2926">
        <v>7.0000000000000007E-2</v>
      </c>
      <c r="S2926" t="s">
        <v>47</v>
      </c>
      <c r="T2926">
        <v>30</v>
      </c>
      <c r="U2926" t="s">
        <v>44</v>
      </c>
      <c r="V2926" t="s">
        <v>48</v>
      </c>
      <c r="W2926" t="s">
        <v>49</v>
      </c>
      <c r="X2926" t="s">
        <v>55</v>
      </c>
    </row>
    <row r="2927" spans="1:24" hidden="1" x14ac:dyDescent="0.25">
      <c r="A2927">
        <v>1450</v>
      </c>
      <c r="B2927" t="s">
        <v>4097</v>
      </c>
      <c r="C2927" t="s">
        <v>4113</v>
      </c>
      <c r="D2927">
        <v>4</v>
      </c>
      <c r="E2927" t="s">
        <v>23</v>
      </c>
      <c r="F2927" t="s">
        <v>4114</v>
      </c>
      <c r="G2927" t="s">
        <v>44</v>
      </c>
      <c r="H2927" t="s">
        <v>1149</v>
      </c>
      <c r="I2927" t="s">
        <v>4115</v>
      </c>
      <c r="J2927" t="s">
        <v>1988</v>
      </c>
      <c r="K2927">
        <f>COUNTIFS(Bike_Data[Product Name],Bike_Data[[#This Row],[Product Name]])</f>
        <v>12</v>
      </c>
      <c r="L2927">
        <f>_xlfn.RANK.EQ(Bike_Data[[#This Row],[Product Name Count]],Bike_Data[Product Name Count])</f>
        <v>4119</v>
      </c>
      <c r="M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7" t="s">
        <v>87</v>
      </c>
      <c r="O2927" t="s">
        <v>37</v>
      </c>
      <c r="P2927">
        <v>1</v>
      </c>
      <c r="Q2927">
        <v>489.99</v>
      </c>
      <c r="R2927">
        <v>7.0000000000000007E-2</v>
      </c>
      <c r="S2927" t="s">
        <v>47</v>
      </c>
      <c r="T2927">
        <v>14</v>
      </c>
      <c r="U2927" t="s">
        <v>44</v>
      </c>
      <c r="V2927" t="s">
        <v>48</v>
      </c>
      <c r="W2927" t="s">
        <v>49</v>
      </c>
      <c r="X2927" t="s">
        <v>55</v>
      </c>
    </row>
    <row r="2928" spans="1:24" hidden="1" x14ac:dyDescent="0.25">
      <c r="A2928">
        <v>1450</v>
      </c>
      <c r="B2928" t="s">
        <v>4097</v>
      </c>
      <c r="C2928" t="s">
        <v>4113</v>
      </c>
      <c r="D2928">
        <v>4</v>
      </c>
      <c r="E2928" t="s">
        <v>23</v>
      </c>
      <c r="F2928" t="s">
        <v>4114</v>
      </c>
      <c r="G2928" t="s">
        <v>44</v>
      </c>
      <c r="H2928" t="s">
        <v>1149</v>
      </c>
      <c r="I2928" t="s">
        <v>4115</v>
      </c>
      <c r="J2928" t="s">
        <v>3655</v>
      </c>
      <c r="K2928">
        <f>COUNTIFS(Bike_Data[Product Name],Bike_Data[[#This Row],[Product Name]])</f>
        <v>6</v>
      </c>
      <c r="L2928">
        <f>_xlfn.RANK.EQ(Bike_Data[[#This Row],[Product Name Count]],Bike_Data[Product Name Count])</f>
        <v>4193</v>
      </c>
      <c r="M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8" t="s">
        <v>36</v>
      </c>
      <c r="O2928" t="s">
        <v>37</v>
      </c>
      <c r="P2928">
        <v>2</v>
      </c>
      <c r="Q2928">
        <v>899.99</v>
      </c>
      <c r="R2928">
        <v>0.05</v>
      </c>
      <c r="S2928" t="s">
        <v>47</v>
      </c>
      <c r="T2928">
        <v>4</v>
      </c>
      <c r="U2928" t="s">
        <v>44</v>
      </c>
      <c r="V2928" t="s">
        <v>48</v>
      </c>
      <c r="W2928" t="s">
        <v>49</v>
      </c>
      <c r="X2928" t="s">
        <v>55</v>
      </c>
    </row>
    <row r="2929" spans="1:24" hidden="1" x14ac:dyDescent="0.25">
      <c r="A2929">
        <v>1450</v>
      </c>
      <c r="B2929" t="s">
        <v>4097</v>
      </c>
      <c r="C2929" t="s">
        <v>4113</v>
      </c>
      <c r="D2929">
        <v>4</v>
      </c>
      <c r="E2929" t="s">
        <v>23</v>
      </c>
      <c r="F2929" t="s">
        <v>4114</v>
      </c>
      <c r="G2929" t="s">
        <v>44</v>
      </c>
      <c r="H2929" t="s">
        <v>1149</v>
      </c>
      <c r="I2929" t="s">
        <v>4115</v>
      </c>
      <c r="J2929" t="s">
        <v>3656</v>
      </c>
      <c r="K2929">
        <f>COUNTIFS(Bike_Data[Product Name],Bike_Data[[#This Row],[Product Name]])</f>
        <v>3</v>
      </c>
      <c r="L2929">
        <f>_xlfn.RANK.EQ(Bike_Data[[#This Row],[Product Name Count]],Bike_Data[Product Name Count])</f>
        <v>4504</v>
      </c>
      <c r="M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29" t="s">
        <v>29</v>
      </c>
      <c r="O2929" t="s">
        <v>40</v>
      </c>
      <c r="P2929">
        <v>2</v>
      </c>
      <c r="Q2929">
        <v>2999.99</v>
      </c>
      <c r="R2929">
        <v>0.1</v>
      </c>
      <c r="S2929" t="s">
        <v>47</v>
      </c>
      <c r="T2929">
        <v>11</v>
      </c>
      <c r="U2929" t="s">
        <v>44</v>
      </c>
      <c r="V2929" t="s">
        <v>48</v>
      </c>
      <c r="W2929" t="s">
        <v>49</v>
      </c>
      <c r="X2929" t="s">
        <v>55</v>
      </c>
    </row>
    <row r="2930" spans="1:24" hidden="1" x14ac:dyDescent="0.25">
      <c r="A2930">
        <v>1450</v>
      </c>
      <c r="B2930" t="s">
        <v>4097</v>
      </c>
      <c r="C2930" t="s">
        <v>4113</v>
      </c>
      <c r="D2930">
        <v>4</v>
      </c>
      <c r="E2930" t="s">
        <v>23</v>
      </c>
      <c r="F2930" t="s">
        <v>4114</v>
      </c>
      <c r="G2930" t="s">
        <v>44</v>
      </c>
      <c r="H2930" t="s">
        <v>1149</v>
      </c>
      <c r="I2930" t="s">
        <v>4115</v>
      </c>
      <c r="J2930" t="s">
        <v>4117</v>
      </c>
      <c r="K2930">
        <f>COUNTIFS(Bike_Data[Product Name],Bike_Data[[#This Row],[Product Name]])</f>
        <v>3</v>
      </c>
      <c r="L2930">
        <f>_xlfn.RANK.EQ(Bike_Data[[#This Row],[Product Name Count]],Bike_Data[Product Name Count])</f>
        <v>4504</v>
      </c>
      <c r="M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0" t="s">
        <v>1867</v>
      </c>
      <c r="O2930" t="s">
        <v>40</v>
      </c>
      <c r="P2930">
        <v>2</v>
      </c>
      <c r="Q2930">
        <v>3199.99</v>
      </c>
      <c r="R2930">
        <v>0.1</v>
      </c>
      <c r="S2930" t="s">
        <v>47</v>
      </c>
      <c r="T2930">
        <v>17</v>
      </c>
      <c r="U2930" t="s">
        <v>44</v>
      </c>
      <c r="V2930" t="s">
        <v>48</v>
      </c>
      <c r="W2930" t="s">
        <v>49</v>
      </c>
      <c r="X2930" t="s">
        <v>55</v>
      </c>
    </row>
    <row r="2931" spans="1:24" hidden="1" x14ac:dyDescent="0.25">
      <c r="A2931">
        <v>1450</v>
      </c>
      <c r="B2931" t="s">
        <v>4097</v>
      </c>
      <c r="C2931" t="s">
        <v>4113</v>
      </c>
      <c r="D2931">
        <v>4</v>
      </c>
      <c r="E2931" t="s">
        <v>23</v>
      </c>
      <c r="F2931" t="s">
        <v>4114</v>
      </c>
      <c r="G2931" t="s">
        <v>44</v>
      </c>
      <c r="H2931" t="s">
        <v>1149</v>
      </c>
      <c r="I2931" t="s">
        <v>4115</v>
      </c>
      <c r="J2931" t="s">
        <v>4116</v>
      </c>
      <c r="K2931">
        <f>COUNTIFS(Bike_Data[Product Name],Bike_Data[[#This Row],[Product Name]])</f>
        <v>2</v>
      </c>
      <c r="L2931">
        <f>_xlfn.RANK.EQ(Bike_Data[[#This Row],[Product Name Count]],Bike_Data[Product Name Count])</f>
        <v>4621</v>
      </c>
      <c r="M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1" t="s">
        <v>70</v>
      </c>
      <c r="O2931" t="s">
        <v>37</v>
      </c>
      <c r="P2931">
        <v>1</v>
      </c>
      <c r="Q2931">
        <v>559.99</v>
      </c>
      <c r="R2931">
        <v>0.2</v>
      </c>
      <c r="S2931" t="s">
        <v>47</v>
      </c>
      <c r="T2931">
        <v>0</v>
      </c>
      <c r="U2931" t="s">
        <v>44</v>
      </c>
      <c r="V2931" t="s">
        <v>48</v>
      </c>
      <c r="W2931" t="s">
        <v>49</v>
      </c>
      <c r="X2931" t="s">
        <v>55</v>
      </c>
    </row>
    <row r="2932" spans="1:24" hidden="1" x14ac:dyDescent="0.25">
      <c r="A2932">
        <v>1451</v>
      </c>
      <c r="B2932" t="s">
        <v>4097</v>
      </c>
      <c r="C2932" t="s">
        <v>4100</v>
      </c>
      <c r="D2932">
        <v>4</v>
      </c>
      <c r="E2932" t="s">
        <v>23</v>
      </c>
      <c r="F2932" t="s">
        <v>4118</v>
      </c>
      <c r="G2932" t="s">
        <v>44</v>
      </c>
      <c r="H2932" t="s">
        <v>525</v>
      </c>
      <c r="I2932" t="s">
        <v>4119</v>
      </c>
      <c r="J2932" t="s">
        <v>4120</v>
      </c>
      <c r="K2932">
        <f>COUNTIFS(Bike_Data[Product Name],Bike_Data[[#This Row],[Product Name]])</f>
        <v>4</v>
      </c>
      <c r="L2932">
        <f>_xlfn.RANK.EQ(Bike_Data[[#This Row],[Product Name Count]],Bike_Data[Product Name Count])</f>
        <v>4356</v>
      </c>
      <c r="M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2" t="s">
        <v>39</v>
      </c>
      <c r="O2932" t="s">
        <v>40</v>
      </c>
      <c r="P2932">
        <v>1</v>
      </c>
      <c r="Q2932">
        <v>1469.99</v>
      </c>
      <c r="R2932">
        <v>0.05</v>
      </c>
      <c r="S2932" t="s">
        <v>47</v>
      </c>
      <c r="T2932">
        <v>18</v>
      </c>
      <c r="U2932" t="s">
        <v>44</v>
      </c>
      <c r="V2932" t="s">
        <v>48</v>
      </c>
      <c r="W2932" t="s">
        <v>49</v>
      </c>
      <c r="X2932" t="s">
        <v>50</v>
      </c>
    </row>
    <row r="2933" spans="1:24" hidden="1" x14ac:dyDescent="0.25">
      <c r="A2933">
        <v>1454</v>
      </c>
      <c r="B2933" t="s">
        <v>4100</v>
      </c>
      <c r="C2933" t="s">
        <v>4113</v>
      </c>
      <c r="D2933">
        <v>4</v>
      </c>
      <c r="E2933" t="s">
        <v>23</v>
      </c>
      <c r="F2933" t="s">
        <v>4126</v>
      </c>
      <c r="G2933" t="s">
        <v>44</v>
      </c>
      <c r="H2933" t="s">
        <v>223</v>
      </c>
      <c r="I2933" t="s">
        <v>4127</v>
      </c>
      <c r="J2933" t="s">
        <v>2015</v>
      </c>
      <c r="K2933">
        <f>COUNTIFS(Bike_Data[Product Name],Bike_Data[[#This Row],[Product Name]])</f>
        <v>18</v>
      </c>
      <c r="L2933">
        <f>_xlfn.RANK.EQ(Bike_Data[[#This Row],[Product Name Count]],Bike_Data[Product Name Count])</f>
        <v>3778</v>
      </c>
      <c r="M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3" t="s">
        <v>39</v>
      </c>
      <c r="O2933" t="s">
        <v>1857</v>
      </c>
      <c r="P2933">
        <v>2</v>
      </c>
      <c r="Q2933">
        <v>549.99</v>
      </c>
      <c r="R2933">
        <v>0.05</v>
      </c>
      <c r="S2933" t="s">
        <v>47</v>
      </c>
      <c r="T2933">
        <v>18</v>
      </c>
      <c r="U2933" t="s">
        <v>44</v>
      </c>
      <c r="V2933" t="s">
        <v>48</v>
      </c>
      <c r="W2933" t="s">
        <v>49</v>
      </c>
      <c r="X2933" t="s">
        <v>50</v>
      </c>
    </row>
    <row r="2934" spans="1:24" hidden="1" x14ac:dyDescent="0.25">
      <c r="A2934">
        <v>1454</v>
      </c>
      <c r="B2934" t="s">
        <v>4100</v>
      </c>
      <c r="C2934" t="s">
        <v>4113</v>
      </c>
      <c r="D2934">
        <v>4</v>
      </c>
      <c r="E2934" t="s">
        <v>23</v>
      </c>
      <c r="F2934" t="s">
        <v>4126</v>
      </c>
      <c r="G2934" t="s">
        <v>44</v>
      </c>
      <c r="H2934" t="s">
        <v>223</v>
      </c>
      <c r="I2934" t="s">
        <v>4127</v>
      </c>
      <c r="J2934" t="s">
        <v>2128</v>
      </c>
      <c r="K2934">
        <f>COUNTIFS(Bike_Data[Product Name],Bike_Data[[#This Row],[Product Name]])</f>
        <v>17</v>
      </c>
      <c r="L2934">
        <f>_xlfn.RANK.EQ(Bike_Data[[#This Row],[Product Name Count]],Bike_Data[Product Name Count])</f>
        <v>3886</v>
      </c>
      <c r="M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4" t="s">
        <v>39</v>
      </c>
      <c r="O2934" t="s">
        <v>1861</v>
      </c>
      <c r="P2934">
        <v>2</v>
      </c>
      <c r="Q2934">
        <v>832.99</v>
      </c>
      <c r="R2934">
        <v>0.1</v>
      </c>
      <c r="S2934" t="s">
        <v>47</v>
      </c>
      <c r="T2934">
        <v>25</v>
      </c>
      <c r="U2934" t="s">
        <v>44</v>
      </c>
      <c r="V2934" t="s">
        <v>48</v>
      </c>
      <c r="W2934" t="s">
        <v>49</v>
      </c>
      <c r="X2934" t="s">
        <v>50</v>
      </c>
    </row>
    <row r="2935" spans="1:24" hidden="1" x14ac:dyDescent="0.25">
      <c r="A2935">
        <v>1454</v>
      </c>
      <c r="B2935" t="s">
        <v>4100</v>
      </c>
      <c r="C2935" t="s">
        <v>4113</v>
      </c>
      <c r="D2935">
        <v>4</v>
      </c>
      <c r="E2935" t="s">
        <v>23</v>
      </c>
      <c r="F2935" t="s">
        <v>4126</v>
      </c>
      <c r="G2935" t="s">
        <v>44</v>
      </c>
      <c r="H2935" t="s">
        <v>223</v>
      </c>
      <c r="I2935" t="s">
        <v>4127</v>
      </c>
      <c r="J2935" t="s">
        <v>3843</v>
      </c>
      <c r="K2935">
        <f>COUNTIFS(Bike_Data[Product Name],Bike_Data[[#This Row],[Product Name]])</f>
        <v>7</v>
      </c>
      <c r="L2935">
        <f>_xlfn.RANK.EQ(Bike_Data[[#This Row],[Product Name Count]],Bike_Data[Product Name Count])</f>
        <v>4179</v>
      </c>
      <c r="M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5" t="s">
        <v>39</v>
      </c>
      <c r="O2935" t="s">
        <v>30</v>
      </c>
      <c r="P2935">
        <v>1</v>
      </c>
      <c r="Q2935">
        <v>1499</v>
      </c>
      <c r="R2935">
        <v>0.2</v>
      </c>
      <c r="S2935" t="s">
        <v>47</v>
      </c>
      <c r="T2935">
        <v>4</v>
      </c>
      <c r="U2935" t="s">
        <v>44</v>
      </c>
      <c r="V2935" t="s">
        <v>48</v>
      </c>
      <c r="W2935" t="s">
        <v>49</v>
      </c>
      <c r="X2935" t="s">
        <v>50</v>
      </c>
    </row>
    <row r="2936" spans="1:24" hidden="1" x14ac:dyDescent="0.25">
      <c r="A2936">
        <v>1454</v>
      </c>
      <c r="B2936" t="s">
        <v>4100</v>
      </c>
      <c r="C2936" t="s">
        <v>4113</v>
      </c>
      <c r="D2936">
        <v>4</v>
      </c>
      <c r="E2936" t="s">
        <v>23</v>
      </c>
      <c r="F2936" t="s">
        <v>4126</v>
      </c>
      <c r="G2936" t="s">
        <v>44</v>
      </c>
      <c r="H2936" t="s">
        <v>223</v>
      </c>
      <c r="I2936" t="s">
        <v>4127</v>
      </c>
      <c r="J2936" t="s">
        <v>3678</v>
      </c>
      <c r="K2936">
        <f>COUNTIFS(Bike_Data[Product Name],Bike_Data[[#This Row],[Product Name]])</f>
        <v>4</v>
      </c>
      <c r="L2936">
        <f>_xlfn.RANK.EQ(Bike_Data[[#This Row],[Product Name Count]],Bike_Data[Product Name Count])</f>
        <v>4356</v>
      </c>
      <c r="M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6" t="s">
        <v>87</v>
      </c>
      <c r="O2936" t="s">
        <v>37</v>
      </c>
      <c r="P2936">
        <v>1</v>
      </c>
      <c r="Q2936">
        <v>319.99</v>
      </c>
      <c r="R2936">
        <v>7.0000000000000007E-2</v>
      </c>
      <c r="S2936" t="s">
        <v>47</v>
      </c>
      <c r="T2936">
        <v>28</v>
      </c>
      <c r="U2936" t="s">
        <v>44</v>
      </c>
      <c r="V2936" t="s">
        <v>48</v>
      </c>
      <c r="W2936" t="s">
        <v>49</v>
      </c>
      <c r="X2936" t="s">
        <v>50</v>
      </c>
    </row>
    <row r="2937" spans="1:24" hidden="1" x14ac:dyDescent="0.25">
      <c r="A2937">
        <v>1455</v>
      </c>
      <c r="B2937" t="s">
        <v>4100</v>
      </c>
      <c r="C2937" t="s">
        <v>4108</v>
      </c>
      <c r="D2937">
        <v>4</v>
      </c>
      <c r="E2937" t="s">
        <v>23</v>
      </c>
      <c r="F2937" t="s">
        <v>4128</v>
      </c>
      <c r="G2937" t="s">
        <v>44</v>
      </c>
      <c r="H2937" t="s">
        <v>2061</v>
      </c>
      <c r="I2937" t="s">
        <v>4129</v>
      </c>
      <c r="J2937" t="s">
        <v>1979</v>
      </c>
      <c r="K2937">
        <f>COUNTIFS(Bike_Data[Product Name],Bike_Data[[#This Row],[Product Name]])</f>
        <v>26</v>
      </c>
      <c r="L2937">
        <f>_xlfn.RANK.EQ(Bike_Data[[#This Row],[Product Name Count]],Bike_Data[Product Name Count])</f>
        <v>2762</v>
      </c>
      <c r="M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37" t="s">
        <v>87</v>
      </c>
      <c r="O2937" t="s">
        <v>37</v>
      </c>
      <c r="P2937">
        <v>2</v>
      </c>
      <c r="Q2937">
        <v>339.99</v>
      </c>
      <c r="R2937">
        <v>0.05</v>
      </c>
      <c r="S2937" t="s">
        <v>47</v>
      </c>
      <c r="T2937">
        <v>4</v>
      </c>
      <c r="U2937" t="s">
        <v>44</v>
      </c>
      <c r="V2937" t="s">
        <v>48</v>
      </c>
      <c r="W2937" t="s">
        <v>49</v>
      </c>
      <c r="X2937" t="s">
        <v>50</v>
      </c>
    </row>
    <row r="2938" spans="1:24" hidden="1" x14ac:dyDescent="0.25">
      <c r="A2938">
        <v>1455</v>
      </c>
      <c r="B2938" t="s">
        <v>4100</v>
      </c>
      <c r="C2938" t="s">
        <v>4108</v>
      </c>
      <c r="D2938">
        <v>4</v>
      </c>
      <c r="E2938" t="s">
        <v>23</v>
      </c>
      <c r="F2938" t="s">
        <v>4128</v>
      </c>
      <c r="G2938" t="s">
        <v>44</v>
      </c>
      <c r="H2938" t="s">
        <v>2061</v>
      </c>
      <c r="I2938" t="s">
        <v>4129</v>
      </c>
      <c r="J2938" t="s">
        <v>3774</v>
      </c>
      <c r="K2938">
        <f>COUNTIFS(Bike_Data[Product Name],Bike_Data[[#This Row],[Product Name]])</f>
        <v>5</v>
      </c>
      <c r="L2938">
        <f>_xlfn.RANK.EQ(Bike_Data[[#This Row],[Product Name Count]],Bike_Data[Product Name Count])</f>
        <v>4271</v>
      </c>
      <c r="M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8" t="s">
        <v>36</v>
      </c>
      <c r="O2938" t="s">
        <v>37</v>
      </c>
      <c r="P2938">
        <v>1</v>
      </c>
      <c r="Q2938">
        <v>749.99</v>
      </c>
      <c r="R2938">
        <v>0.2</v>
      </c>
      <c r="S2938" t="s">
        <v>47</v>
      </c>
      <c r="T2938">
        <v>7</v>
      </c>
      <c r="U2938" t="s">
        <v>44</v>
      </c>
      <c r="V2938" t="s">
        <v>48</v>
      </c>
      <c r="W2938" t="s">
        <v>49</v>
      </c>
      <c r="X2938" t="s">
        <v>50</v>
      </c>
    </row>
    <row r="2939" spans="1:24" hidden="1" x14ac:dyDescent="0.25">
      <c r="A2939">
        <v>1456</v>
      </c>
      <c r="B2939" t="s">
        <v>4100</v>
      </c>
      <c r="C2939" t="s">
        <v>4121</v>
      </c>
      <c r="D2939">
        <v>4</v>
      </c>
      <c r="E2939" t="s">
        <v>23</v>
      </c>
      <c r="F2939" t="s">
        <v>4130</v>
      </c>
      <c r="G2939" t="s">
        <v>44</v>
      </c>
      <c r="H2939" t="s">
        <v>2000</v>
      </c>
      <c r="I2939" t="s">
        <v>4131</v>
      </c>
      <c r="J2939" t="s">
        <v>4053</v>
      </c>
      <c r="K2939">
        <f>COUNTIFS(Bike_Data[Product Name],Bike_Data[[#This Row],[Product Name]])</f>
        <v>5</v>
      </c>
      <c r="L2939">
        <f>_xlfn.RANK.EQ(Bike_Data[[#This Row],[Product Name Count]],Bike_Data[Product Name Count])</f>
        <v>4271</v>
      </c>
      <c r="M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39" t="s">
        <v>39</v>
      </c>
      <c r="O2939" t="s">
        <v>30</v>
      </c>
      <c r="P2939">
        <v>1</v>
      </c>
      <c r="Q2939">
        <v>469.99</v>
      </c>
      <c r="R2939">
        <v>0.1</v>
      </c>
      <c r="S2939" t="s">
        <v>47</v>
      </c>
      <c r="T2939">
        <v>13</v>
      </c>
      <c r="U2939" t="s">
        <v>44</v>
      </c>
      <c r="V2939" t="s">
        <v>48</v>
      </c>
      <c r="W2939" t="s">
        <v>49</v>
      </c>
      <c r="X2939" t="s">
        <v>55</v>
      </c>
    </row>
    <row r="2940" spans="1:24" hidden="1" x14ac:dyDescent="0.25">
      <c r="A2940">
        <v>1456</v>
      </c>
      <c r="B2940" t="s">
        <v>4100</v>
      </c>
      <c r="C2940" t="s">
        <v>4121</v>
      </c>
      <c r="D2940">
        <v>4</v>
      </c>
      <c r="E2940" t="s">
        <v>23</v>
      </c>
      <c r="F2940" t="s">
        <v>4130</v>
      </c>
      <c r="G2940" t="s">
        <v>44</v>
      </c>
      <c r="H2940" t="s">
        <v>2000</v>
      </c>
      <c r="I2940" t="s">
        <v>4131</v>
      </c>
      <c r="J2940" t="s">
        <v>3935</v>
      </c>
      <c r="K2940">
        <f>COUNTIFS(Bike_Data[Product Name],Bike_Data[[#This Row],[Product Name]])</f>
        <v>5</v>
      </c>
      <c r="L2940">
        <f>_xlfn.RANK.EQ(Bike_Data[[#This Row],[Product Name Count]],Bike_Data[Product Name Count])</f>
        <v>4271</v>
      </c>
      <c r="M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0" t="s">
        <v>87</v>
      </c>
      <c r="O2940" t="s">
        <v>40</v>
      </c>
      <c r="P2940">
        <v>2</v>
      </c>
      <c r="Q2940">
        <v>159.99</v>
      </c>
      <c r="R2940">
        <v>0.1</v>
      </c>
      <c r="S2940" t="s">
        <v>47</v>
      </c>
      <c r="T2940">
        <v>3</v>
      </c>
      <c r="U2940" t="s">
        <v>44</v>
      </c>
      <c r="V2940" t="s">
        <v>48</v>
      </c>
      <c r="W2940" t="s">
        <v>49</v>
      </c>
      <c r="X2940" t="s">
        <v>55</v>
      </c>
    </row>
    <row r="2941" spans="1:24" hidden="1" x14ac:dyDescent="0.25">
      <c r="A2941">
        <v>1456</v>
      </c>
      <c r="B2941" t="s">
        <v>4100</v>
      </c>
      <c r="C2941" t="s">
        <v>4121</v>
      </c>
      <c r="D2941">
        <v>4</v>
      </c>
      <c r="E2941" t="s">
        <v>23</v>
      </c>
      <c r="F2941" t="s">
        <v>4130</v>
      </c>
      <c r="G2941" t="s">
        <v>44</v>
      </c>
      <c r="H2941" t="s">
        <v>2000</v>
      </c>
      <c r="I2941" t="s">
        <v>4131</v>
      </c>
      <c r="J2941" t="s">
        <v>3976</v>
      </c>
      <c r="K2941">
        <f>COUNTIFS(Bike_Data[Product Name],Bike_Data[[#This Row],[Product Name]])</f>
        <v>3</v>
      </c>
      <c r="L2941">
        <f>_xlfn.RANK.EQ(Bike_Data[[#This Row],[Product Name Count]],Bike_Data[Product Name Count])</f>
        <v>4504</v>
      </c>
      <c r="M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1" t="s">
        <v>77</v>
      </c>
      <c r="O2941" t="s">
        <v>40</v>
      </c>
      <c r="P2941">
        <v>2</v>
      </c>
      <c r="Q2941">
        <v>2799.99</v>
      </c>
      <c r="R2941">
        <v>0.05</v>
      </c>
      <c r="S2941" t="s">
        <v>47</v>
      </c>
      <c r="T2941">
        <v>21</v>
      </c>
      <c r="U2941" t="s">
        <v>44</v>
      </c>
      <c r="V2941" t="s">
        <v>48</v>
      </c>
      <c r="W2941" t="s">
        <v>49</v>
      </c>
      <c r="X2941" t="s">
        <v>55</v>
      </c>
    </row>
    <row r="2942" spans="1:24" hidden="1" x14ac:dyDescent="0.25">
      <c r="A2942">
        <v>1456</v>
      </c>
      <c r="B2942" t="s">
        <v>4100</v>
      </c>
      <c r="C2942" t="s">
        <v>4121</v>
      </c>
      <c r="D2942">
        <v>4</v>
      </c>
      <c r="E2942" t="s">
        <v>23</v>
      </c>
      <c r="F2942" t="s">
        <v>4130</v>
      </c>
      <c r="G2942" t="s">
        <v>44</v>
      </c>
      <c r="H2942" t="s">
        <v>2000</v>
      </c>
      <c r="I2942" t="s">
        <v>4131</v>
      </c>
      <c r="J2942" t="s">
        <v>4132</v>
      </c>
      <c r="K2942">
        <f>COUNTIFS(Bike_Data[Product Name],Bike_Data[[#This Row],[Product Name]])</f>
        <v>2</v>
      </c>
      <c r="L2942">
        <f>_xlfn.RANK.EQ(Bike_Data[[#This Row],[Product Name Count]],Bike_Data[Product Name Count])</f>
        <v>4621</v>
      </c>
      <c r="M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2" t="s">
        <v>87</v>
      </c>
      <c r="O2942" t="s">
        <v>40</v>
      </c>
      <c r="P2942">
        <v>1</v>
      </c>
      <c r="Q2942">
        <v>289.99</v>
      </c>
      <c r="R2942">
        <v>0.1</v>
      </c>
      <c r="S2942" t="s">
        <v>47</v>
      </c>
      <c r="T2942">
        <v>1</v>
      </c>
      <c r="U2942" t="s">
        <v>44</v>
      </c>
      <c r="V2942" t="s">
        <v>48</v>
      </c>
      <c r="W2942" t="s">
        <v>49</v>
      </c>
      <c r="X2942" t="s">
        <v>55</v>
      </c>
    </row>
    <row r="2943" spans="1:24" hidden="1" x14ac:dyDescent="0.25">
      <c r="A2943">
        <v>1456</v>
      </c>
      <c r="B2943" t="s">
        <v>4100</v>
      </c>
      <c r="C2943" t="s">
        <v>4121</v>
      </c>
      <c r="D2943">
        <v>4</v>
      </c>
      <c r="E2943" t="s">
        <v>23</v>
      </c>
      <c r="F2943" t="s">
        <v>4130</v>
      </c>
      <c r="G2943" t="s">
        <v>44</v>
      </c>
      <c r="H2943" t="s">
        <v>2000</v>
      </c>
      <c r="I2943" t="s">
        <v>4131</v>
      </c>
      <c r="J2943" t="s">
        <v>4133</v>
      </c>
      <c r="K2943">
        <f>COUNTIFS(Bike_Data[Product Name],Bike_Data[[#This Row],[Product Name]])</f>
        <v>2</v>
      </c>
      <c r="L2943">
        <f>_xlfn.RANK.EQ(Bike_Data[[#This Row],[Product Name Count]],Bike_Data[Product Name Count])</f>
        <v>4621</v>
      </c>
      <c r="M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3" t="s">
        <v>36</v>
      </c>
      <c r="O2943" t="s">
        <v>37</v>
      </c>
      <c r="P2943">
        <v>1</v>
      </c>
      <c r="Q2943">
        <v>639.99</v>
      </c>
      <c r="R2943">
        <v>7.0000000000000007E-2</v>
      </c>
      <c r="S2943" t="s">
        <v>47</v>
      </c>
      <c r="T2943">
        <v>10</v>
      </c>
      <c r="U2943" t="s">
        <v>44</v>
      </c>
      <c r="V2943" t="s">
        <v>48</v>
      </c>
      <c r="W2943" t="s">
        <v>49</v>
      </c>
      <c r="X2943" t="s">
        <v>55</v>
      </c>
    </row>
    <row r="2944" spans="1:24" hidden="1" x14ac:dyDescent="0.25">
      <c r="A2944">
        <v>1457</v>
      </c>
      <c r="B2944" t="s">
        <v>4100</v>
      </c>
      <c r="C2944" t="s">
        <v>4121</v>
      </c>
      <c r="D2944">
        <v>4</v>
      </c>
      <c r="E2944" t="s">
        <v>23</v>
      </c>
      <c r="F2944" t="s">
        <v>4134</v>
      </c>
      <c r="G2944" t="s">
        <v>44</v>
      </c>
      <c r="H2944" t="s">
        <v>460</v>
      </c>
      <c r="I2944" t="s">
        <v>4135</v>
      </c>
      <c r="J2944" t="s">
        <v>2140</v>
      </c>
      <c r="K2944">
        <f>COUNTIFS(Bike_Data[Product Name],Bike_Data[[#This Row],[Product Name]])</f>
        <v>18</v>
      </c>
      <c r="L2944">
        <f>_xlfn.RANK.EQ(Bike_Data[[#This Row],[Product Name Count]],Bike_Data[Product Name Count])</f>
        <v>3778</v>
      </c>
      <c r="M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4" t="s">
        <v>70</v>
      </c>
      <c r="O2944" t="s">
        <v>1861</v>
      </c>
      <c r="P2944">
        <v>1</v>
      </c>
      <c r="Q2944">
        <v>470.99</v>
      </c>
      <c r="R2944">
        <v>0.2</v>
      </c>
      <c r="S2944" t="s">
        <v>47</v>
      </c>
      <c r="T2944">
        <v>6</v>
      </c>
      <c r="U2944" t="s">
        <v>44</v>
      </c>
      <c r="V2944" t="s">
        <v>48</v>
      </c>
      <c r="W2944" t="s">
        <v>49</v>
      </c>
      <c r="X2944" t="s">
        <v>50</v>
      </c>
    </row>
    <row r="2945" spans="1:24" hidden="1" x14ac:dyDescent="0.25">
      <c r="A2945">
        <v>1457</v>
      </c>
      <c r="B2945" t="s">
        <v>4100</v>
      </c>
      <c r="C2945" t="s">
        <v>4121</v>
      </c>
      <c r="D2945">
        <v>4</v>
      </c>
      <c r="E2945" t="s">
        <v>23</v>
      </c>
      <c r="F2945" t="s">
        <v>4134</v>
      </c>
      <c r="G2945" t="s">
        <v>44</v>
      </c>
      <c r="H2945" t="s">
        <v>460</v>
      </c>
      <c r="I2945" t="s">
        <v>4135</v>
      </c>
      <c r="J2945" t="s">
        <v>3847</v>
      </c>
      <c r="K2945">
        <f>COUNTIFS(Bike_Data[Product Name],Bike_Data[[#This Row],[Product Name]])</f>
        <v>6</v>
      </c>
      <c r="L2945">
        <f>_xlfn.RANK.EQ(Bike_Data[[#This Row],[Product Name Count]],Bike_Data[Product Name Count])</f>
        <v>4193</v>
      </c>
      <c r="M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5" t="s">
        <v>39</v>
      </c>
      <c r="O2945" t="s">
        <v>40</v>
      </c>
      <c r="P2945">
        <v>1</v>
      </c>
      <c r="Q2945">
        <v>489.99</v>
      </c>
      <c r="R2945">
        <v>7.0000000000000007E-2</v>
      </c>
      <c r="S2945" t="s">
        <v>47</v>
      </c>
      <c r="T2945">
        <v>7</v>
      </c>
      <c r="U2945" t="s">
        <v>44</v>
      </c>
      <c r="V2945" t="s">
        <v>48</v>
      </c>
      <c r="W2945" t="s">
        <v>49</v>
      </c>
      <c r="X2945" t="s">
        <v>50</v>
      </c>
    </row>
    <row r="2946" spans="1:24" hidden="1" x14ac:dyDescent="0.25">
      <c r="A2946">
        <v>1457</v>
      </c>
      <c r="B2946" t="s">
        <v>4100</v>
      </c>
      <c r="C2946" t="s">
        <v>4121</v>
      </c>
      <c r="D2946">
        <v>4</v>
      </c>
      <c r="E2946" t="s">
        <v>23</v>
      </c>
      <c r="F2946" t="s">
        <v>4134</v>
      </c>
      <c r="G2946" t="s">
        <v>44</v>
      </c>
      <c r="H2946" t="s">
        <v>460</v>
      </c>
      <c r="I2946" t="s">
        <v>4135</v>
      </c>
      <c r="J2946" t="s">
        <v>3935</v>
      </c>
      <c r="K2946">
        <f>COUNTIFS(Bike_Data[Product Name],Bike_Data[[#This Row],[Product Name]])</f>
        <v>5</v>
      </c>
      <c r="L2946">
        <f>_xlfn.RANK.EQ(Bike_Data[[#This Row],[Product Name Count]],Bike_Data[Product Name Count])</f>
        <v>4271</v>
      </c>
      <c r="M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6" t="s">
        <v>87</v>
      </c>
      <c r="O2946" t="s">
        <v>40</v>
      </c>
      <c r="P2946">
        <v>1</v>
      </c>
      <c r="Q2946">
        <v>159.99</v>
      </c>
      <c r="R2946">
        <v>0.2</v>
      </c>
      <c r="S2946" t="s">
        <v>47</v>
      </c>
      <c r="T2946">
        <v>3</v>
      </c>
      <c r="U2946" t="s">
        <v>44</v>
      </c>
      <c r="V2946" t="s">
        <v>48</v>
      </c>
      <c r="W2946" t="s">
        <v>49</v>
      </c>
      <c r="X2946" t="s">
        <v>50</v>
      </c>
    </row>
    <row r="2947" spans="1:24" hidden="1" x14ac:dyDescent="0.25">
      <c r="A2947">
        <v>1457</v>
      </c>
      <c r="B2947" t="s">
        <v>4100</v>
      </c>
      <c r="C2947" t="s">
        <v>4121</v>
      </c>
      <c r="D2947">
        <v>4</v>
      </c>
      <c r="E2947" t="s">
        <v>23</v>
      </c>
      <c r="F2947" t="s">
        <v>4134</v>
      </c>
      <c r="G2947" t="s">
        <v>44</v>
      </c>
      <c r="H2947" t="s">
        <v>460</v>
      </c>
      <c r="I2947" t="s">
        <v>4135</v>
      </c>
      <c r="J2947" t="s">
        <v>3826</v>
      </c>
      <c r="K2947">
        <f>COUNTIFS(Bike_Data[Product Name],Bike_Data[[#This Row],[Product Name]])</f>
        <v>2</v>
      </c>
      <c r="L2947">
        <f>_xlfn.RANK.EQ(Bike_Data[[#This Row],[Product Name Count]],Bike_Data[Product Name Count])</f>
        <v>4621</v>
      </c>
      <c r="M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7" t="s">
        <v>1867</v>
      </c>
      <c r="O2947" t="s">
        <v>40</v>
      </c>
      <c r="P2947">
        <v>2</v>
      </c>
      <c r="Q2947">
        <v>2499.9899999999998</v>
      </c>
      <c r="R2947">
        <v>0.2</v>
      </c>
      <c r="S2947" t="s">
        <v>47</v>
      </c>
      <c r="T2947">
        <v>21</v>
      </c>
      <c r="U2947" t="s">
        <v>44</v>
      </c>
      <c r="V2947" t="s">
        <v>48</v>
      </c>
      <c r="W2947" t="s">
        <v>49</v>
      </c>
      <c r="X2947" t="s">
        <v>50</v>
      </c>
    </row>
    <row r="2948" spans="1:24" hidden="1" x14ac:dyDescent="0.25">
      <c r="A2948">
        <v>1459</v>
      </c>
      <c r="B2948" t="s">
        <v>4108</v>
      </c>
      <c r="C2948" t="s">
        <v>4113</v>
      </c>
      <c r="D2948">
        <v>4</v>
      </c>
      <c r="E2948" t="s">
        <v>23</v>
      </c>
      <c r="F2948" t="s">
        <v>332</v>
      </c>
      <c r="G2948" t="s">
        <v>44</v>
      </c>
      <c r="H2948" t="s">
        <v>333</v>
      </c>
      <c r="I2948" t="s">
        <v>334</v>
      </c>
      <c r="J2948" t="s">
        <v>4138</v>
      </c>
      <c r="K2948">
        <f>COUNTIFS(Bike_Data[Product Name],Bike_Data[[#This Row],[Product Name]])</f>
        <v>1</v>
      </c>
      <c r="L2948">
        <f>_xlfn.RANK.EQ(Bike_Data[[#This Row],[Product Name Count]],Bike_Data[Product Name Count])</f>
        <v>4693</v>
      </c>
      <c r="M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48" t="s">
        <v>36</v>
      </c>
      <c r="O2948" t="s">
        <v>37</v>
      </c>
      <c r="P2948">
        <v>1</v>
      </c>
      <c r="Q2948">
        <v>1259.9000000000001</v>
      </c>
      <c r="R2948">
        <v>0.1</v>
      </c>
      <c r="S2948" t="s">
        <v>47</v>
      </c>
      <c r="T2948">
        <v>10</v>
      </c>
      <c r="U2948" t="s">
        <v>44</v>
      </c>
      <c r="V2948" t="s">
        <v>48</v>
      </c>
      <c r="W2948" t="s">
        <v>49</v>
      </c>
      <c r="X2948" t="s">
        <v>55</v>
      </c>
    </row>
    <row r="2949" spans="1:24" hidden="1" x14ac:dyDescent="0.25">
      <c r="A2949">
        <v>1460</v>
      </c>
      <c r="B2949" t="s">
        <v>4108</v>
      </c>
      <c r="C2949" t="s">
        <v>4121</v>
      </c>
      <c r="D2949">
        <v>4</v>
      </c>
      <c r="E2949" t="s">
        <v>23</v>
      </c>
      <c r="F2949" t="s">
        <v>4139</v>
      </c>
      <c r="G2949" t="s">
        <v>44</v>
      </c>
      <c r="H2949" t="s">
        <v>143</v>
      </c>
      <c r="I2949" t="s">
        <v>4140</v>
      </c>
      <c r="J2949" t="s">
        <v>92</v>
      </c>
      <c r="K2949">
        <f>COUNTIFS(Bike_Data[Product Name],Bike_Data[[#This Row],[Product Name]])</f>
        <v>101</v>
      </c>
      <c r="L2949">
        <f>_xlfn.RANK.EQ(Bike_Data[[#This Row],[Product Name Count]],Bike_Data[Product Name Count])</f>
        <v>862</v>
      </c>
      <c r="M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49" t="s">
        <v>39</v>
      </c>
      <c r="O2949" t="s">
        <v>40</v>
      </c>
      <c r="P2949">
        <v>2</v>
      </c>
      <c r="Q2949">
        <v>3999.99</v>
      </c>
      <c r="R2949">
        <v>7.0000000000000007E-2</v>
      </c>
      <c r="S2949" t="s">
        <v>47</v>
      </c>
      <c r="T2949">
        <v>8</v>
      </c>
      <c r="U2949" t="s">
        <v>44</v>
      </c>
      <c r="V2949" t="s">
        <v>48</v>
      </c>
      <c r="W2949" t="s">
        <v>49</v>
      </c>
      <c r="X2949" t="s">
        <v>55</v>
      </c>
    </row>
    <row r="2950" spans="1:24" hidden="1" x14ac:dyDescent="0.25">
      <c r="A2950">
        <v>1460</v>
      </c>
      <c r="B2950" t="s">
        <v>4108</v>
      </c>
      <c r="C2950" t="s">
        <v>4121</v>
      </c>
      <c r="D2950">
        <v>4</v>
      </c>
      <c r="E2950" t="s">
        <v>23</v>
      </c>
      <c r="F2950" t="s">
        <v>4139</v>
      </c>
      <c r="G2950" t="s">
        <v>44</v>
      </c>
      <c r="H2950" t="s">
        <v>143</v>
      </c>
      <c r="I2950" t="s">
        <v>4140</v>
      </c>
      <c r="J2950" t="s">
        <v>1879</v>
      </c>
      <c r="K2950">
        <f>COUNTIFS(Bike_Data[Product Name],Bike_Data[[#This Row],[Product Name]])</f>
        <v>49</v>
      </c>
      <c r="L2950">
        <f>_xlfn.RANK.EQ(Bike_Data[[#This Row],[Product Name Count]],Bike_Data[Product Name Count])</f>
        <v>2325</v>
      </c>
      <c r="M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950" t="s">
        <v>36</v>
      </c>
      <c r="O2950" t="s">
        <v>37</v>
      </c>
      <c r="P2950">
        <v>1</v>
      </c>
      <c r="Q2950">
        <v>299.99</v>
      </c>
      <c r="R2950">
        <v>7.0000000000000007E-2</v>
      </c>
      <c r="S2950" t="s">
        <v>47</v>
      </c>
      <c r="T2950">
        <v>20</v>
      </c>
      <c r="U2950" t="s">
        <v>44</v>
      </c>
      <c r="V2950" t="s">
        <v>48</v>
      </c>
      <c r="W2950" t="s">
        <v>49</v>
      </c>
      <c r="X2950" t="s">
        <v>55</v>
      </c>
    </row>
    <row r="2951" spans="1:24" hidden="1" x14ac:dyDescent="0.25">
      <c r="A2951">
        <v>1460</v>
      </c>
      <c r="B2951" t="s">
        <v>4108</v>
      </c>
      <c r="C2951" t="s">
        <v>4121</v>
      </c>
      <c r="D2951">
        <v>4</v>
      </c>
      <c r="E2951" t="s">
        <v>23</v>
      </c>
      <c r="F2951" t="s">
        <v>4139</v>
      </c>
      <c r="G2951" t="s">
        <v>44</v>
      </c>
      <c r="H2951" t="s">
        <v>143</v>
      </c>
      <c r="I2951" t="s">
        <v>4140</v>
      </c>
      <c r="J2951" t="s">
        <v>4103</v>
      </c>
      <c r="K2951">
        <f>COUNTIFS(Bike_Data[Product Name],Bike_Data[[#This Row],[Product Name]])</f>
        <v>6</v>
      </c>
      <c r="L2951">
        <f>_xlfn.RANK.EQ(Bike_Data[[#This Row],[Product Name Count]],Bike_Data[Product Name Count])</f>
        <v>4193</v>
      </c>
      <c r="M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1" t="s">
        <v>39</v>
      </c>
      <c r="O2951" t="s">
        <v>40</v>
      </c>
      <c r="P2951">
        <v>2</v>
      </c>
      <c r="Q2951">
        <v>999.99</v>
      </c>
      <c r="R2951">
        <v>7.0000000000000007E-2</v>
      </c>
      <c r="S2951" t="s">
        <v>47</v>
      </c>
      <c r="T2951">
        <v>18</v>
      </c>
      <c r="U2951" t="s">
        <v>44</v>
      </c>
      <c r="V2951" t="s">
        <v>48</v>
      </c>
      <c r="W2951" t="s">
        <v>49</v>
      </c>
      <c r="X2951" t="s">
        <v>55</v>
      </c>
    </row>
    <row r="2952" spans="1:24" hidden="1" x14ac:dyDescent="0.25">
      <c r="A2952">
        <v>1460</v>
      </c>
      <c r="B2952" t="s">
        <v>4108</v>
      </c>
      <c r="C2952" t="s">
        <v>4121</v>
      </c>
      <c r="D2952">
        <v>4</v>
      </c>
      <c r="E2952" t="s">
        <v>23</v>
      </c>
      <c r="F2952" t="s">
        <v>4139</v>
      </c>
      <c r="G2952" t="s">
        <v>44</v>
      </c>
      <c r="H2952" t="s">
        <v>143</v>
      </c>
      <c r="I2952" t="s">
        <v>4140</v>
      </c>
      <c r="J2952" t="s">
        <v>4141</v>
      </c>
      <c r="K2952">
        <f>COUNTIFS(Bike_Data[Product Name],Bike_Data[[#This Row],[Product Name]])</f>
        <v>1</v>
      </c>
      <c r="L2952">
        <f>_xlfn.RANK.EQ(Bike_Data[[#This Row],[Product Name Count]],Bike_Data[Product Name Count])</f>
        <v>4693</v>
      </c>
      <c r="M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2" t="s">
        <v>77</v>
      </c>
      <c r="O2952" t="s">
        <v>40</v>
      </c>
      <c r="P2952">
        <v>1</v>
      </c>
      <c r="Q2952">
        <v>4499.99</v>
      </c>
      <c r="R2952">
        <v>0.05</v>
      </c>
      <c r="S2952" t="s">
        <v>47</v>
      </c>
      <c r="T2952">
        <v>24</v>
      </c>
      <c r="U2952" t="s">
        <v>44</v>
      </c>
      <c r="V2952" t="s">
        <v>48</v>
      </c>
      <c r="W2952" t="s">
        <v>49</v>
      </c>
      <c r="X2952" t="s">
        <v>55</v>
      </c>
    </row>
    <row r="2953" spans="1:24" hidden="1" x14ac:dyDescent="0.25">
      <c r="A2953">
        <v>1460</v>
      </c>
      <c r="B2953" t="s">
        <v>4108</v>
      </c>
      <c r="C2953" t="s">
        <v>4121</v>
      </c>
      <c r="D2953">
        <v>4</v>
      </c>
      <c r="E2953" t="s">
        <v>23</v>
      </c>
      <c r="F2953" t="s">
        <v>4139</v>
      </c>
      <c r="G2953" t="s">
        <v>44</v>
      </c>
      <c r="H2953" t="s">
        <v>143</v>
      </c>
      <c r="I2953" t="s">
        <v>4140</v>
      </c>
      <c r="J2953" t="s">
        <v>4142</v>
      </c>
      <c r="K2953">
        <f>COUNTIFS(Bike_Data[Product Name],Bike_Data[[#This Row],[Product Name]])</f>
        <v>1</v>
      </c>
      <c r="L2953">
        <f>_xlfn.RANK.EQ(Bike_Data[[#This Row],[Product Name Count]],Bike_Data[Product Name Count])</f>
        <v>4693</v>
      </c>
      <c r="M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3" t="s">
        <v>1867</v>
      </c>
      <c r="O2953" t="s">
        <v>30</v>
      </c>
      <c r="P2953">
        <v>1</v>
      </c>
      <c r="Q2953">
        <v>749.99</v>
      </c>
      <c r="R2953">
        <v>0.05</v>
      </c>
      <c r="S2953" t="s">
        <v>47</v>
      </c>
      <c r="T2953">
        <v>1</v>
      </c>
      <c r="U2953" t="s">
        <v>44</v>
      </c>
      <c r="V2953" t="s">
        <v>48</v>
      </c>
      <c r="W2953" t="s">
        <v>49</v>
      </c>
      <c r="X2953" t="s">
        <v>55</v>
      </c>
    </row>
    <row r="2954" spans="1:24" hidden="1" x14ac:dyDescent="0.25">
      <c r="A2954">
        <v>1461</v>
      </c>
      <c r="B2954" t="s">
        <v>4113</v>
      </c>
      <c r="C2954" t="s">
        <v>4121</v>
      </c>
      <c r="D2954">
        <v>4</v>
      </c>
      <c r="E2954" t="s">
        <v>23</v>
      </c>
      <c r="F2954" t="s">
        <v>4143</v>
      </c>
      <c r="G2954" t="s">
        <v>44</v>
      </c>
      <c r="H2954" t="s">
        <v>975</v>
      </c>
      <c r="I2954" t="s">
        <v>4144</v>
      </c>
      <c r="J2954" t="s">
        <v>1995</v>
      </c>
      <c r="K2954">
        <f>COUNTIFS(Bike_Data[Product Name],Bike_Data[[#This Row],[Product Name]])</f>
        <v>28</v>
      </c>
      <c r="L2954">
        <f>_xlfn.RANK.EQ(Bike_Data[[#This Row],[Product Name Count]],Bike_Data[Product Name Count])</f>
        <v>2595</v>
      </c>
      <c r="M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54" t="s">
        <v>1867</v>
      </c>
      <c r="O2954" t="s">
        <v>40</v>
      </c>
      <c r="P2954">
        <v>1</v>
      </c>
      <c r="Q2954">
        <v>1499.99</v>
      </c>
      <c r="R2954">
        <v>0.2</v>
      </c>
      <c r="S2954" t="s">
        <v>47</v>
      </c>
      <c r="T2954">
        <v>20</v>
      </c>
      <c r="U2954" t="s">
        <v>44</v>
      </c>
      <c r="V2954" t="s">
        <v>48</v>
      </c>
      <c r="W2954" t="s">
        <v>49</v>
      </c>
      <c r="X2954" t="s">
        <v>50</v>
      </c>
    </row>
    <row r="2955" spans="1:24" hidden="1" x14ac:dyDescent="0.25">
      <c r="A2955">
        <v>1461</v>
      </c>
      <c r="B2955" t="s">
        <v>4113</v>
      </c>
      <c r="C2955" t="s">
        <v>4121</v>
      </c>
      <c r="D2955">
        <v>4</v>
      </c>
      <c r="E2955" t="s">
        <v>23</v>
      </c>
      <c r="F2955" t="s">
        <v>4143</v>
      </c>
      <c r="G2955" t="s">
        <v>44</v>
      </c>
      <c r="H2955" t="s">
        <v>975</v>
      </c>
      <c r="I2955" t="s">
        <v>4144</v>
      </c>
      <c r="J2955" t="s">
        <v>4017</v>
      </c>
      <c r="K2955">
        <f>COUNTIFS(Bike_Data[Product Name],Bike_Data[[#This Row],[Product Name]])</f>
        <v>6</v>
      </c>
      <c r="L2955">
        <f>_xlfn.RANK.EQ(Bike_Data[[#This Row],[Product Name Count]],Bike_Data[Product Name Count])</f>
        <v>4193</v>
      </c>
      <c r="M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5" t="s">
        <v>36</v>
      </c>
      <c r="O2955" t="s">
        <v>37</v>
      </c>
      <c r="P2955">
        <v>2</v>
      </c>
      <c r="Q2955">
        <v>699.99</v>
      </c>
      <c r="R2955">
        <v>0.2</v>
      </c>
      <c r="S2955" t="s">
        <v>47</v>
      </c>
      <c r="T2955">
        <v>2</v>
      </c>
      <c r="U2955" t="s">
        <v>44</v>
      </c>
      <c r="V2955" t="s">
        <v>48</v>
      </c>
      <c r="W2955" t="s">
        <v>49</v>
      </c>
      <c r="X2955" t="s">
        <v>50</v>
      </c>
    </row>
    <row r="2956" spans="1:24" hidden="1" x14ac:dyDescent="0.25">
      <c r="A2956">
        <v>1462</v>
      </c>
      <c r="B2956" t="s">
        <v>4113</v>
      </c>
      <c r="C2956" t="s">
        <v>4145</v>
      </c>
      <c r="D2956">
        <v>4</v>
      </c>
      <c r="E2956" t="s">
        <v>23</v>
      </c>
      <c r="F2956" t="s">
        <v>4146</v>
      </c>
      <c r="G2956" t="s">
        <v>44</v>
      </c>
      <c r="H2956" t="s">
        <v>2493</v>
      </c>
      <c r="I2956" t="s">
        <v>4147</v>
      </c>
      <c r="J2956" t="s">
        <v>132</v>
      </c>
      <c r="K2956">
        <f>COUNTIFS(Bike_Data[Product Name],Bike_Data[[#This Row],[Product Name]])</f>
        <v>98</v>
      </c>
      <c r="L2956">
        <f>_xlfn.RANK.EQ(Bike_Data[[#This Row],[Product Name Count]],Bike_Data[Product Name Count])</f>
        <v>1164</v>
      </c>
      <c r="M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2956" t="s">
        <v>70</v>
      </c>
      <c r="O2956" t="s">
        <v>37</v>
      </c>
      <c r="P2956">
        <v>1</v>
      </c>
      <c r="Q2956">
        <v>499.99</v>
      </c>
      <c r="R2956">
        <v>7.0000000000000007E-2</v>
      </c>
      <c r="S2956" t="s">
        <v>47</v>
      </c>
      <c r="T2956">
        <v>18</v>
      </c>
      <c r="U2956" t="s">
        <v>44</v>
      </c>
      <c r="V2956" t="s">
        <v>48</v>
      </c>
      <c r="W2956" t="s">
        <v>49</v>
      </c>
      <c r="X2956" t="s">
        <v>50</v>
      </c>
    </row>
    <row r="2957" spans="1:24" hidden="1" x14ac:dyDescent="0.25">
      <c r="A2957">
        <v>1462</v>
      </c>
      <c r="B2957" t="s">
        <v>4113</v>
      </c>
      <c r="C2957" t="s">
        <v>4145</v>
      </c>
      <c r="D2957">
        <v>4</v>
      </c>
      <c r="E2957" t="s">
        <v>23</v>
      </c>
      <c r="F2957" t="s">
        <v>4146</v>
      </c>
      <c r="G2957" t="s">
        <v>44</v>
      </c>
      <c r="H2957" t="s">
        <v>2493</v>
      </c>
      <c r="I2957" t="s">
        <v>4147</v>
      </c>
      <c r="J2957" t="s">
        <v>3916</v>
      </c>
      <c r="K2957">
        <f>COUNTIFS(Bike_Data[Product Name],Bike_Data[[#This Row],[Product Name]])</f>
        <v>10</v>
      </c>
      <c r="L2957">
        <f>_xlfn.RANK.EQ(Bike_Data[[#This Row],[Product Name Count]],Bike_Data[Product Name Count])</f>
        <v>4142</v>
      </c>
      <c r="M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7" t="s">
        <v>36</v>
      </c>
      <c r="O2957" t="s">
        <v>37</v>
      </c>
      <c r="P2957">
        <v>1</v>
      </c>
      <c r="Q2957">
        <v>2999.99</v>
      </c>
      <c r="R2957">
        <v>0.05</v>
      </c>
      <c r="S2957" t="s">
        <v>47</v>
      </c>
      <c r="T2957">
        <v>0</v>
      </c>
      <c r="U2957" t="s">
        <v>44</v>
      </c>
      <c r="V2957" t="s">
        <v>48</v>
      </c>
      <c r="W2957" t="s">
        <v>49</v>
      </c>
      <c r="X2957" t="s">
        <v>50</v>
      </c>
    </row>
    <row r="2958" spans="1:24" hidden="1" x14ac:dyDescent="0.25">
      <c r="A2958">
        <v>1462</v>
      </c>
      <c r="B2958" t="s">
        <v>4113</v>
      </c>
      <c r="C2958" t="s">
        <v>4145</v>
      </c>
      <c r="D2958">
        <v>4</v>
      </c>
      <c r="E2958" t="s">
        <v>23</v>
      </c>
      <c r="F2958" t="s">
        <v>4146</v>
      </c>
      <c r="G2958" t="s">
        <v>44</v>
      </c>
      <c r="H2958" t="s">
        <v>2493</v>
      </c>
      <c r="I2958" t="s">
        <v>4147</v>
      </c>
      <c r="J2958" t="s">
        <v>3754</v>
      </c>
      <c r="K2958">
        <f>COUNTIFS(Bike_Data[Product Name],Bike_Data[[#This Row],[Product Name]])</f>
        <v>7</v>
      </c>
      <c r="L2958">
        <f>_xlfn.RANK.EQ(Bike_Data[[#This Row],[Product Name Count]],Bike_Data[Product Name Count])</f>
        <v>4179</v>
      </c>
      <c r="M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8" t="s">
        <v>87</v>
      </c>
      <c r="O2958" t="s">
        <v>3755</v>
      </c>
      <c r="P2958">
        <v>1</v>
      </c>
      <c r="Q2958">
        <v>89.99</v>
      </c>
      <c r="R2958">
        <v>0.2</v>
      </c>
      <c r="S2958" t="s">
        <v>47</v>
      </c>
      <c r="T2958">
        <v>4</v>
      </c>
      <c r="U2958" t="s">
        <v>44</v>
      </c>
      <c r="V2958" t="s">
        <v>48</v>
      </c>
      <c r="W2958" t="s">
        <v>49</v>
      </c>
      <c r="X2958" t="s">
        <v>50</v>
      </c>
    </row>
    <row r="2959" spans="1:24" hidden="1" x14ac:dyDescent="0.25">
      <c r="A2959">
        <v>1462</v>
      </c>
      <c r="B2959" t="s">
        <v>4113</v>
      </c>
      <c r="C2959" t="s">
        <v>4145</v>
      </c>
      <c r="D2959">
        <v>4</v>
      </c>
      <c r="E2959" t="s">
        <v>23</v>
      </c>
      <c r="F2959" t="s">
        <v>4146</v>
      </c>
      <c r="G2959" t="s">
        <v>44</v>
      </c>
      <c r="H2959" t="s">
        <v>2493</v>
      </c>
      <c r="I2959" t="s">
        <v>4147</v>
      </c>
      <c r="J2959" t="s">
        <v>3859</v>
      </c>
      <c r="K2959">
        <f>COUNTIFS(Bike_Data[Product Name],Bike_Data[[#This Row],[Product Name]])</f>
        <v>4</v>
      </c>
      <c r="L2959">
        <f>_xlfn.RANK.EQ(Bike_Data[[#This Row],[Product Name Count]],Bike_Data[Product Name Count])</f>
        <v>4356</v>
      </c>
      <c r="M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59" t="s">
        <v>36</v>
      </c>
      <c r="O2959" t="s">
        <v>37</v>
      </c>
      <c r="P2959">
        <v>1</v>
      </c>
      <c r="Q2959">
        <v>529.99</v>
      </c>
      <c r="R2959">
        <v>0.1</v>
      </c>
      <c r="S2959" t="s">
        <v>47</v>
      </c>
      <c r="T2959">
        <v>7</v>
      </c>
      <c r="U2959" t="s">
        <v>44</v>
      </c>
      <c r="V2959" t="s">
        <v>48</v>
      </c>
      <c r="W2959" t="s">
        <v>49</v>
      </c>
      <c r="X2959" t="s">
        <v>50</v>
      </c>
    </row>
    <row r="2960" spans="1:24" hidden="1" x14ac:dyDescent="0.25">
      <c r="A2960">
        <v>1462</v>
      </c>
      <c r="B2960" t="s">
        <v>4113</v>
      </c>
      <c r="C2960" t="s">
        <v>4145</v>
      </c>
      <c r="D2960">
        <v>4</v>
      </c>
      <c r="E2960" t="s">
        <v>23</v>
      </c>
      <c r="F2960" t="s">
        <v>4146</v>
      </c>
      <c r="G2960" t="s">
        <v>44</v>
      </c>
      <c r="H2960" t="s">
        <v>2493</v>
      </c>
      <c r="I2960" t="s">
        <v>4147</v>
      </c>
      <c r="J2960" t="s">
        <v>4148</v>
      </c>
      <c r="K2960">
        <f>COUNTIFS(Bike_Data[Product Name],Bike_Data[[#This Row],[Product Name]])</f>
        <v>1</v>
      </c>
      <c r="L2960">
        <f>_xlfn.RANK.EQ(Bike_Data[[#This Row],[Product Name Count]],Bike_Data[Product Name Count])</f>
        <v>4693</v>
      </c>
      <c r="M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0" t="s">
        <v>87</v>
      </c>
      <c r="O2960" t="s">
        <v>37</v>
      </c>
      <c r="P2960">
        <v>1</v>
      </c>
      <c r="Q2960">
        <v>369.99</v>
      </c>
      <c r="R2960">
        <v>0.1</v>
      </c>
      <c r="S2960" t="s">
        <v>47</v>
      </c>
      <c r="T2960">
        <v>7</v>
      </c>
      <c r="U2960" t="s">
        <v>44</v>
      </c>
      <c r="V2960" t="s">
        <v>48</v>
      </c>
      <c r="W2960" t="s">
        <v>49</v>
      </c>
      <c r="X2960" t="s">
        <v>50</v>
      </c>
    </row>
    <row r="2961" spans="1:24" hidden="1" x14ac:dyDescent="0.25">
      <c r="A2961">
        <v>1463</v>
      </c>
      <c r="B2961" t="s">
        <v>4121</v>
      </c>
      <c r="C2961" t="s">
        <v>4145</v>
      </c>
      <c r="D2961">
        <v>4</v>
      </c>
      <c r="E2961" t="s">
        <v>23</v>
      </c>
      <c r="F2961" t="s">
        <v>4149</v>
      </c>
      <c r="G2961" t="s">
        <v>44</v>
      </c>
      <c r="H2961" t="s">
        <v>1087</v>
      </c>
      <c r="I2961" t="s">
        <v>4150</v>
      </c>
      <c r="J2961" t="s">
        <v>2013</v>
      </c>
      <c r="K2961">
        <f>COUNTIFS(Bike_Data[Product Name],Bike_Data[[#This Row],[Product Name]])</f>
        <v>19</v>
      </c>
      <c r="L2961">
        <f>_xlfn.RANK.EQ(Bike_Data[[#This Row],[Product Name Count]],Bike_Data[Product Name Count])</f>
        <v>3683</v>
      </c>
      <c r="M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1" t="s">
        <v>1867</v>
      </c>
      <c r="O2961" t="s">
        <v>40</v>
      </c>
      <c r="P2961">
        <v>2</v>
      </c>
      <c r="Q2961">
        <v>6499.99</v>
      </c>
      <c r="R2961">
        <v>0.05</v>
      </c>
      <c r="S2961" t="s">
        <v>47</v>
      </c>
      <c r="T2961">
        <v>8</v>
      </c>
      <c r="U2961" t="s">
        <v>44</v>
      </c>
      <c r="V2961" t="s">
        <v>48</v>
      </c>
      <c r="W2961" t="s">
        <v>49</v>
      </c>
      <c r="X2961" t="s">
        <v>55</v>
      </c>
    </row>
    <row r="2962" spans="1:24" hidden="1" x14ac:dyDescent="0.25">
      <c r="A2962">
        <v>1463</v>
      </c>
      <c r="B2962" t="s">
        <v>4121</v>
      </c>
      <c r="C2962" t="s">
        <v>4145</v>
      </c>
      <c r="D2962">
        <v>4</v>
      </c>
      <c r="E2962" t="s">
        <v>23</v>
      </c>
      <c r="F2962" t="s">
        <v>4149</v>
      </c>
      <c r="G2962" t="s">
        <v>44</v>
      </c>
      <c r="H2962" t="s">
        <v>1087</v>
      </c>
      <c r="I2962" t="s">
        <v>4150</v>
      </c>
      <c r="J2962" t="s">
        <v>3770</v>
      </c>
      <c r="K2962">
        <f>COUNTIFS(Bike_Data[Product Name],Bike_Data[[#This Row],[Product Name]])</f>
        <v>6</v>
      </c>
      <c r="L2962">
        <f>_xlfn.RANK.EQ(Bike_Data[[#This Row],[Product Name Count]],Bike_Data[Product Name Count])</f>
        <v>4193</v>
      </c>
      <c r="M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2" t="s">
        <v>1867</v>
      </c>
      <c r="O2962" t="s">
        <v>30</v>
      </c>
      <c r="P2962">
        <v>1</v>
      </c>
      <c r="Q2962">
        <v>1549</v>
      </c>
      <c r="R2962">
        <v>0.05</v>
      </c>
      <c r="S2962" t="s">
        <v>47</v>
      </c>
      <c r="T2962">
        <v>29</v>
      </c>
      <c r="U2962" t="s">
        <v>44</v>
      </c>
      <c r="V2962" t="s">
        <v>48</v>
      </c>
      <c r="W2962" t="s">
        <v>49</v>
      </c>
      <c r="X2962" t="s">
        <v>55</v>
      </c>
    </row>
    <row r="2963" spans="1:24" hidden="1" x14ac:dyDescent="0.25">
      <c r="A2963">
        <v>1464</v>
      </c>
      <c r="B2963" t="s">
        <v>4145</v>
      </c>
      <c r="C2963" t="s">
        <v>4151</v>
      </c>
      <c r="D2963">
        <v>4</v>
      </c>
      <c r="E2963" t="s">
        <v>23</v>
      </c>
      <c r="F2963" t="s">
        <v>4152</v>
      </c>
      <c r="G2963" t="s">
        <v>44</v>
      </c>
      <c r="H2963" t="s">
        <v>1142</v>
      </c>
      <c r="I2963" t="s">
        <v>4153</v>
      </c>
      <c r="J2963" t="s">
        <v>1880</v>
      </c>
      <c r="K2963">
        <f>COUNTIFS(Bike_Data[Product Name],Bike_Data[[#This Row],[Product Name]])</f>
        <v>20</v>
      </c>
      <c r="L2963">
        <f>_xlfn.RANK.EQ(Bike_Data[[#This Row],[Product Name Count]],Bike_Data[Product Name Count])</f>
        <v>3563</v>
      </c>
      <c r="M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3" t="s">
        <v>70</v>
      </c>
      <c r="O2963" t="s">
        <v>1861</v>
      </c>
      <c r="P2963">
        <v>2</v>
      </c>
      <c r="Q2963">
        <v>416.99</v>
      </c>
      <c r="R2963">
        <v>0.05</v>
      </c>
      <c r="S2963" t="s">
        <v>47</v>
      </c>
      <c r="T2963">
        <v>25</v>
      </c>
      <c r="U2963" t="s">
        <v>44</v>
      </c>
      <c r="V2963" t="s">
        <v>48</v>
      </c>
      <c r="W2963" t="s">
        <v>49</v>
      </c>
      <c r="X2963" t="s">
        <v>55</v>
      </c>
    </row>
    <row r="2964" spans="1:24" hidden="1" x14ac:dyDescent="0.25">
      <c r="A2964">
        <v>1464</v>
      </c>
      <c r="B2964" t="s">
        <v>4145</v>
      </c>
      <c r="C2964" t="s">
        <v>4151</v>
      </c>
      <c r="D2964">
        <v>4</v>
      </c>
      <c r="E2964" t="s">
        <v>23</v>
      </c>
      <c r="F2964" t="s">
        <v>4152</v>
      </c>
      <c r="G2964" t="s">
        <v>44</v>
      </c>
      <c r="H2964" t="s">
        <v>1142</v>
      </c>
      <c r="I2964" t="s">
        <v>4153</v>
      </c>
      <c r="J2964" t="s">
        <v>3843</v>
      </c>
      <c r="K2964">
        <f>COUNTIFS(Bike_Data[Product Name],Bike_Data[[#This Row],[Product Name]])</f>
        <v>7</v>
      </c>
      <c r="L2964">
        <f>_xlfn.RANK.EQ(Bike_Data[[#This Row],[Product Name Count]],Bike_Data[Product Name Count])</f>
        <v>4179</v>
      </c>
      <c r="M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4" t="s">
        <v>39</v>
      </c>
      <c r="O2964" t="s">
        <v>30</v>
      </c>
      <c r="P2964">
        <v>1</v>
      </c>
      <c r="Q2964">
        <v>1499</v>
      </c>
      <c r="R2964">
        <v>0.2</v>
      </c>
      <c r="S2964" t="s">
        <v>47</v>
      </c>
      <c r="T2964">
        <v>4</v>
      </c>
      <c r="U2964" t="s">
        <v>44</v>
      </c>
      <c r="V2964" t="s">
        <v>48</v>
      </c>
      <c r="W2964" t="s">
        <v>49</v>
      </c>
      <c r="X2964" t="s">
        <v>55</v>
      </c>
    </row>
    <row r="2965" spans="1:24" hidden="1" x14ac:dyDescent="0.25">
      <c r="A2965">
        <v>1464</v>
      </c>
      <c r="B2965" t="s">
        <v>4145</v>
      </c>
      <c r="C2965" t="s">
        <v>4151</v>
      </c>
      <c r="D2965">
        <v>4</v>
      </c>
      <c r="E2965" t="s">
        <v>23</v>
      </c>
      <c r="F2965" t="s">
        <v>4152</v>
      </c>
      <c r="G2965" t="s">
        <v>44</v>
      </c>
      <c r="H2965" t="s">
        <v>1142</v>
      </c>
      <c r="I2965" t="s">
        <v>4153</v>
      </c>
      <c r="J2965" t="s">
        <v>3667</v>
      </c>
      <c r="K2965">
        <f>COUNTIFS(Bike_Data[Product Name],Bike_Data[[#This Row],[Product Name]])</f>
        <v>4</v>
      </c>
      <c r="L2965">
        <f>_xlfn.RANK.EQ(Bike_Data[[#This Row],[Product Name Count]],Bike_Data[Product Name Count])</f>
        <v>4356</v>
      </c>
      <c r="M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5" t="s">
        <v>1867</v>
      </c>
      <c r="O2965" t="s">
        <v>40</v>
      </c>
      <c r="P2965">
        <v>2</v>
      </c>
      <c r="Q2965">
        <v>1549.99</v>
      </c>
      <c r="R2965">
        <v>0.05</v>
      </c>
      <c r="S2965" t="s">
        <v>47</v>
      </c>
      <c r="T2965">
        <v>2</v>
      </c>
      <c r="U2965" t="s">
        <v>44</v>
      </c>
      <c r="V2965" t="s">
        <v>48</v>
      </c>
      <c r="W2965" t="s">
        <v>49</v>
      </c>
      <c r="X2965" t="s">
        <v>55</v>
      </c>
    </row>
    <row r="2966" spans="1:24" hidden="1" x14ac:dyDescent="0.25">
      <c r="A2966">
        <v>1464</v>
      </c>
      <c r="B2966" t="s">
        <v>4145</v>
      </c>
      <c r="C2966" t="s">
        <v>4151</v>
      </c>
      <c r="D2966">
        <v>4</v>
      </c>
      <c r="E2966" t="s">
        <v>23</v>
      </c>
      <c r="F2966" t="s">
        <v>4152</v>
      </c>
      <c r="G2966" t="s">
        <v>44</v>
      </c>
      <c r="H2966" t="s">
        <v>1142</v>
      </c>
      <c r="I2966" t="s">
        <v>4153</v>
      </c>
      <c r="J2966" t="s">
        <v>3939</v>
      </c>
      <c r="K2966">
        <f>COUNTIFS(Bike_Data[Product Name],Bike_Data[[#This Row],[Product Name]])</f>
        <v>2</v>
      </c>
      <c r="L2966">
        <f>_xlfn.RANK.EQ(Bike_Data[[#This Row],[Product Name Count]],Bike_Data[Product Name Count])</f>
        <v>4621</v>
      </c>
      <c r="M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6" t="s">
        <v>1867</v>
      </c>
      <c r="O2966" t="s">
        <v>40</v>
      </c>
      <c r="P2966">
        <v>2</v>
      </c>
      <c r="Q2966">
        <v>2499.9899999999998</v>
      </c>
      <c r="R2966">
        <v>0.2</v>
      </c>
      <c r="S2966" t="s">
        <v>47</v>
      </c>
      <c r="T2966">
        <v>6</v>
      </c>
      <c r="U2966" t="s">
        <v>44</v>
      </c>
      <c r="V2966" t="s">
        <v>48</v>
      </c>
      <c r="W2966" t="s">
        <v>49</v>
      </c>
      <c r="X2966" t="s">
        <v>55</v>
      </c>
    </row>
    <row r="2967" spans="1:24" hidden="1" x14ac:dyDescent="0.25">
      <c r="A2967">
        <v>1465</v>
      </c>
      <c r="B2967" t="s">
        <v>4151</v>
      </c>
      <c r="C2967" t="s">
        <v>4154</v>
      </c>
      <c r="D2967">
        <v>4</v>
      </c>
      <c r="E2967" t="s">
        <v>23</v>
      </c>
      <c r="F2967" t="s">
        <v>4155</v>
      </c>
      <c r="G2967" t="s">
        <v>44</v>
      </c>
      <c r="H2967" t="s">
        <v>762</v>
      </c>
      <c r="I2967" t="s">
        <v>4156</v>
      </c>
      <c r="J2967" t="s">
        <v>1957</v>
      </c>
      <c r="K2967">
        <f>COUNTIFS(Bike_Data[Product Name],Bike_Data[[#This Row],[Product Name]])</f>
        <v>22</v>
      </c>
      <c r="L2967">
        <f>_xlfn.RANK.EQ(Bike_Data[[#This Row],[Product Name Count]],Bike_Data[Product Name Count])</f>
        <v>3283</v>
      </c>
      <c r="M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67" t="s">
        <v>36</v>
      </c>
      <c r="O2967" t="s">
        <v>37</v>
      </c>
      <c r="P2967">
        <v>2</v>
      </c>
      <c r="Q2967">
        <v>659.99</v>
      </c>
      <c r="R2967">
        <v>0.05</v>
      </c>
      <c r="S2967" t="s">
        <v>47</v>
      </c>
      <c r="T2967">
        <v>6</v>
      </c>
      <c r="U2967" t="s">
        <v>44</v>
      </c>
      <c r="V2967" t="s">
        <v>48</v>
      </c>
      <c r="W2967" t="s">
        <v>49</v>
      </c>
      <c r="X2967" t="s">
        <v>55</v>
      </c>
    </row>
    <row r="2968" spans="1:24" hidden="1" x14ac:dyDescent="0.25">
      <c r="A2968">
        <v>1467</v>
      </c>
      <c r="B2968" t="s">
        <v>4157</v>
      </c>
      <c r="C2968" t="s">
        <v>4160</v>
      </c>
      <c r="D2968">
        <v>4</v>
      </c>
      <c r="E2968" t="s">
        <v>23</v>
      </c>
      <c r="F2968" t="s">
        <v>4161</v>
      </c>
      <c r="G2968" t="s">
        <v>44</v>
      </c>
      <c r="H2968" t="s">
        <v>257</v>
      </c>
      <c r="I2968" t="s">
        <v>4162</v>
      </c>
      <c r="J2968" t="s">
        <v>75</v>
      </c>
      <c r="K2968">
        <f>COUNTIFS(Bike_Data[Product Name],Bike_Data[[#This Row],[Product Name]])</f>
        <v>89</v>
      </c>
      <c r="L2968">
        <f>_xlfn.RANK.EQ(Bike_Data[[#This Row],[Product Name Count]],Bike_Data[Product Name Count])</f>
        <v>1826</v>
      </c>
      <c r="M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2968" t="s">
        <v>36</v>
      </c>
      <c r="O2968" t="s">
        <v>69</v>
      </c>
      <c r="P2968">
        <v>1</v>
      </c>
      <c r="Q2968">
        <v>449</v>
      </c>
      <c r="R2968">
        <v>7.0000000000000007E-2</v>
      </c>
      <c r="S2968" t="s">
        <v>47</v>
      </c>
      <c r="T2968">
        <v>13</v>
      </c>
      <c r="U2968" t="s">
        <v>44</v>
      </c>
      <c r="V2968" t="s">
        <v>48</v>
      </c>
      <c r="W2968" t="s">
        <v>49</v>
      </c>
      <c r="X2968" t="s">
        <v>55</v>
      </c>
    </row>
    <row r="2969" spans="1:24" hidden="1" x14ac:dyDescent="0.25">
      <c r="A2969">
        <v>1467</v>
      </c>
      <c r="B2969" t="s">
        <v>4157</v>
      </c>
      <c r="C2969" t="s">
        <v>4160</v>
      </c>
      <c r="D2969">
        <v>4</v>
      </c>
      <c r="E2969" t="s">
        <v>23</v>
      </c>
      <c r="F2969" t="s">
        <v>4161</v>
      </c>
      <c r="G2969" t="s">
        <v>44</v>
      </c>
      <c r="H2969" t="s">
        <v>257</v>
      </c>
      <c r="I2969" t="s">
        <v>4162</v>
      </c>
      <c r="J2969" t="s">
        <v>3838</v>
      </c>
      <c r="K2969">
        <f>COUNTIFS(Bike_Data[Product Name],Bike_Data[[#This Row],[Product Name]])</f>
        <v>4</v>
      </c>
      <c r="L2969">
        <f>_xlfn.RANK.EQ(Bike_Data[[#This Row],[Product Name Count]],Bike_Data[Product Name Count])</f>
        <v>4356</v>
      </c>
      <c r="M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69" t="s">
        <v>39</v>
      </c>
      <c r="O2969" t="s">
        <v>40</v>
      </c>
      <c r="P2969">
        <v>1</v>
      </c>
      <c r="Q2969">
        <v>3199.99</v>
      </c>
      <c r="R2969">
        <v>0.2</v>
      </c>
      <c r="S2969" t="s">
        <v>47</v>
      </c>
      <c r="T2969">
        <v>19</v>
      </c>
      <c r="U2969" t="s">
        <v>44</v>
      </c>
      <c r="V2969" t="s">
        <v>48</v>
      </c>
      <c r="W2969" t="s">
        <v>49</v>
      </c>
      <c r="X2969" t="s">
        <v>55</v>
      </c>
    </row>
    <row r="2970" spans="1:24" hidden="1" x14ac:dyDescent="0.25">
      <c r="A2970">
        <v>1467</v>
      </c>
      <c r="B2970" t="s">
        <v>4157</v>
      </c>
      <c r="C2970" t="s">
        <v>4160</v>
      </c>
      <c r="D2970">
        <v>4</v>
      </c>
      <c r="E2970" t="s">
        <v>23</v>
      </c>
      <c r="F2970" t="s">
        <v>4161</v>
      </c>
      <c r="G2970" t="s">
        <v>44</v>
      </c>
      <c r="H2970" t="s">
        <v>257</v>
      </c>
      <c r="I2970" t="s">
        <v>4162</v>
      </c>
      <c r="J2970" t="s">
        <v>4163</v>
      </c>
      <c r="K2970">
        <f>COUNTIFS(Bike_Data[Product Name],Bike_Data[[#This Row],[Product Name]])</f>
        <v>1</v>
      </c>
      <c r="L2970">
        <f>_xlfn.RANK.EQ(Bike_Data[[#This Row],[Product Name Count]],Bike_Data[Product Name Count])</f>
        <v>4693</v>
      </c>
      <c r="M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0" t="s">
        <v>87</v>
      </c>
      <c r="O2970" t="s">
        <v>40</v>
      </c>
      <c r="P2970">
        <v>2</v>
      </c>
      <c r="Q2970">
        <v>369.99</v>
      </c>
      <c r="R2970">
        <v>0.1</v>
      </c>
      <c r="S2970" t="s">
        <v>47</v>
      </c>
      <c r="T2970">
        <v>8</v>
      </c>
      <c r="U2970" t="s">
        <v>44</v>
      </c>
      <c r="V2970" t="s">
        <v>48</v>
      </c>
      <c r="W2970" t="s">
        <v>49</v>
      </c>
      <c r="X2970" t="s">
        <v>55</v>
      </c>
    </row>
    <row r="2971" spans="1:24" hidden="1" x14ac:dyDescent="0.25">
      <c r="A2971">
        <v>1470</v>
      </c>
      <c r="B2971" t="s">
        <v>4154</v>
      </c>
      <c r="C2971" t="s">
        <v>4170</v>
      </c>
      <c r="D2971">
        <v>4</v>
      </c>
      <c r="E2971" t="s">
        <v>23</v>
      </c>
      <c r="F2971" t="s">
        <v>4171</v>
      </c>
      <c r="G2971" t="s">
        <v>44</v>
      </c>
      <c r="H2971" t="s">
        <v>594</v>
      </c>
      <c r="I2971" t="s">
        <v>4172</v>
      </c>
      <c r="J2971" t="s">
        <v>1936</v>
      </c>
      <c r="K2971">
        <f>COUNTIFS(Bike_Data[Product Name],Bike_Data[[#This Row],[Product Name]])</f>
        <v>16</v>
      </c>
      <c r="L2971">
        <f>_xlfn.RANK.EQ(Bike_Data[[#This Row],[Product Name Count]],Bike_Data[Product Name Count])</f>
        <v>3937</v>
      </c>
      <c r="M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1" t="s">
        <v>70</v>
      </c>
      <c r="O2971" t="s">
        <v>1861</v>
      </c>
      <c r="P2971">
        <v>2</v>
      </c>
      <c r="Q2971">
        <v>470.99</v>
      </c>
      <c r="R2971">
        <v>0.1</v>
      </c>
      <c r="S2971" t="s">
        <v>47</v>
      </c>
      <c r="T2971">
        <v>7</v>
      </c>
      <c r="U2971" t="s">
        <v>44</v>
      </c>
      <c r="V2971" t="s">
        <v>48</v>
      </c>
      <c r="W2971" t="s">
        <v>49</v>
      </c>
      <c r="X2971" t="s">
        <v>55</v>
      </c>
    </row>
    <row r="2972" spans="1:24" hidden="1" x14ac:dyDescent="0.25">
      <c r="A2972">
        <v>1470</v>
      </c>
      <c r="B2972" t="s">
        <v>4154</v>
      </c>
      <c r="C2972" t="s">
        <v>4170</v>
      </c>
      <c r="D2972">
        <v>4</v>
      </c>
      <c r="E2972" t="s">
        <v>23</v>
      </c>
      <c r="F2972" t="s">
        <v>4171</v>
      </c>
      <c r="G2972" t="s">
        <v>44</v>
      </c>
      <c r="H2972" t="s">
        <v>594</v>
      </c>
      <c r="I2972" t="s">
        <v>4172</v>
      </c>
      <c r="J2972" t="s">
        <v>3800</v>
      </c>
      <c r="K2972">
        <f>COUNTIFS(Bike_Data[Product Name],Bike_Data[[#This Row],[Product Name]])</f>
        <v>8</v>
      </c>
      <c r="L2972">
        <f>_xlfn.RANK.EQ(Bike_Data[[#This Row],[Product Name Count]],Bike_Data[Product Name Count])</f>
        <v>4171</v>
      </c>
      <c r="M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2" t="s">
        <v>36</v>
      </c>
      <c r="O2972" t="s">
        <v>37</v>
      </c>
      <c r="P2972">
        <v>2</v>
      </c>
      <c r="Q2972">
        <v>2999.99</v>
      </c>
      <c r="R2972">
        <v>0.05</v>
      </c>
      <c r="S2972" t="s">
        <v>47</v>
      </c>
      <c r="T2972">
        <v>20</v>
      </c>
      <c r="U2972" t="s">
        <v>44</v>
      </c>
      <c r="V2972" t="s">
        <v>48</v>
      </c>
      <c r="W2972" t="s">
        <v>49</v>
      </c>
      <c r="X2972" t="s">
        <v>55</v>
      </c>
    </row>
    <row r="2973" spans="1:24" hidden="1" x14ac:dyDescent="0.25">
      <c r="A2973">
        <v>1470</v>
      </c>
      <c r="B2973" t="s">
        <v>4154</v>
      </c>
      <c r="C2973" t="s">
        <v>4170</v>
      </c>
      <c r="D2973">
        <v>4</v>
      </c>
      <c r="E2973" t="s">
        <v>23</v>
      </c>
      <c r="F2973" t="s">
        <v>4171</v>
      </c>
      <c r="G2973" t="s">
        <v>44</v>
      </c>
      <c r="H2973" t="s">
        <v>594</v>
      </c>
      <c r="I2973" t="s">
        <v>4172</v>
      </c>
      <c r="J2973" t="s">
        <v>4173</v>
      </c>
      <c r="K2973">
        <f>COUNTIFS(Bike_Data[Product Name],Bike_Data[[#This Row],[Product Name]])</f>
        <v>1</v>
      </c>
      <c r="L2973">
        <f>_xlfn.RANK.EQ(Bike_Data[[#This Row],[Product Name Count]],Bike_Data[Product Name Count])</f>
        <v>4693</v>
      </c>
      <c r="M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3" t="s">
        <v>87</v>
      </c>
      <c r="O2973" t="s">
        <v>37</v>
      </c>
      <c r="P2973">
        <v>1</v>
      </c>
      <c r="Q2973">
        <v>279.99</v>
      </c>
      <c r="R2973">
        <v>0.05</v>
      </c>
      <c r="S2973" t="s">
        <v>47</v>
      </c>
      <c r="T2973">
        <v>15</v>
      </c>
      <c r="U2973" t="s">
        <v>44</v>
      </c>
      <c r="V2973" t="s">
        <v>48</v>
      </c>
      <c r="W2973" t="s">
        <v>49</v>
      </c>
      <c r="X2973" t="s">
        <v>55</v>
      </c>
    </row>
    <row r="2974" spans="1:24" hidden="1" x14ac:dyDescent="0.25">
      <c r="A2974">
        <v>1471</v>
      </c>
      <c r="B2974" t="s">
        <v>4154</v>
      </c>
      <c r="C2974" t="s">
        <v>4160</v>
      </c>
      <c r="D2974">
        <v>4</v>
      </c>
      <c r="E2974" t="s">
        <v>23</v>
      </c>
      <c r="F2974" t="s">
        <v>4174</v>
      </c>
      <c r="G2974" t="s">
        <v>44</v>
      </c>
      <c r="H2974" t="s">
        <v>485</v>
      </c>
      <c r="I2974" t="s">
        <v>4175</v>
      </c>
      <c r="J2974" t="s">
        <v>1961</v>
      </c>
      <c r="K2974">
        <f>COUNTIFS(Bike_Data[Product Name],Bike_Data[[#This Row],[Product Name]])</f>
        <v>18</v>
      </c>
      <c r="L2974">
        <f>_xlfn.RANK.EQ(Bike_Data[[#This Row],[Product Name Count]],Bike_Data[Product Name Count])</f>
        <v>3778</v>
      </c>
      <c r="M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4" t="s">
        <v>1867</v>
      </c>
      <c r="O2974" t="s">
        <v>40</v>
      </c>
      <c r="P2974">
        <v>2</v>
      </c>
      <c r="Q2974">
        <v>2599.9899999999998</v>
      </c>
      <c r="R2974">
        <v>0.2</v>
      </c>
      <c r="S2974" t="s">
        <v>47</v>
      </c>
      <c r="T2974">
        <v>17</v>
      </c>
      <c r="U2974" t="s">
        <v>44</v>
      </c>
      <c r="V2974" t="s">
        <v>48</v>
      </c>
      <c r="W2974" t="s">
        <v>49</v>
      </c>
      <c r="X2974" t="s">
        <v>55</v>
      </c>
    </row>
    <row r="2975" spans="1:24" hidden="1" x14ac:dyDescent="0.25">
      <c r="A2975">
        <v>1471</v>
      </c>
      <c r="B2975" t="s">
        <v>4154</v>
      </c>
      <c r="C2975" t="s">
        <v>4160</v>
      </c>
      <c r="D2975">
        <v>4</v>
      </c>
      <c r="E2975" t="s">
        <v>23</v>
      </c>
      <c r="F2975" t="s">
        <v>4174</v>
      </c>
      <c r="G2975" t="s">
        <v>44</v>
      </c>
      <c r="H2975" t="s">
        <v>485</v>
      </c>
      <c r="I2975" t="s">
        <v>4175</v>
      </c>
      <c r="J2975" t="s">
        <v>3783</v>
      </c>
      <c r="K2975">
        <f>COUNTIFS(Bike_Data[Product Name],Bike_Data[[#This Row],[Product Name]])</f>
        <v>3</v>
      </c>
      <c r="L2975">
        <f>_xlfn.RANK.EQ(Bike_Data[[#This Row],[Product Name Count]],Bike_Data[Product Name Count])</f>
        <v>4504</v>
      </c>
      <c r="M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5" t="s">
        <v>39</v>
      </c>
      <c r="O2975" t="s">
        <v>40</v>
      </c>
      <c r="P2975">
        <v>1</v>
      </c>
      <c r="Q2975">
        <v>1799.99</v>
      </c>
      <c r="R2975">
        <v>7.0000000000000007E-2</v>
      </c>
      <c r="S2975" t="s">
        <v>47</v>
      </c>
      <c r="T2975">
        <v>8</v>
      </c>
      <c r="U2975" t="s">
        <v>44</v>
      </c>
      <c r="V2975" t="s">
        <v>48</v>
      </c>
      <c r="W2975" t="s">
        <v>49</v>
      </c>
      <c r="X2975" t="s">
        <v>55</v>
      </c>
    </row>
    <row r="2976" spans="1:24" hidden="1" x14ac:dyDescent="0.25">
      <c r="A2976">
        <v>1472</v>
      </c>
      <c r="B2976" t="s">
        <v>4160</v>
      </c>
      <c r="C2976" t="s">
        <v>4170</v>
      </c>
      <c r="D2976">
        <v>4</v>
      </c>
      <c r="E2976" t="s">
        <v>23</v>
      </c>
      <c r="F2976" t="s">
        <v>4176</v>
      </c>
      <c r="G2976" t="s">
        <v>44</v>
      </c>
      <c r="H2976" t="s">
        <v>546</v>
      </c>
      <c r="I2976" t="s">
        <v>4177</v>
      </c>
      <c r="J2976" t="s">
        <v>1992</v>
      </c>
      <c r="K2976">
        <f>COUNTIFS(Bike_Data[Product Name],Bike_Data[[#This Row],[Product Name]])</f>
        <v>16</v>
      </c>
      <c r="L2976">
        <f>_xlfn.RANK.EQ(Bike_Data[[#This Row],[Product Name Count]],Bike_Data[Product Name Count])</f>
        <v>3937</v>
      </c>
      <c r="M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6" t="s">
        <v>87</v>
      </c>
      <c r="O2976" t="s">
        <v>1861</v>
      </c>
      <c r="P2976">
        <v>1</v>
      </c>
      <c r="Q2976">
        <v>109.99</v>
      </c>
      <c r="R2976">
        <v>0.2</v>
      </c>
      <c r="S2976" t="s">
        <v>47</v>
      </c>
      <c r="T2976">
        <v>22</v>
      </c>
      <c r="U2976" t="s">
        <v>44</v>
      </c>
      <c r="V2976" t="s">
        <v>48</v>
      </c>
      <c r="W2976" t="s">
        <v>49</v>
      </c>
      <c r="X2976" t="s">
        <v>50</v>
      </c>
    </row>
    <row r="2977" spans="1:24" hidden="1" x14ac:dyDescent="0.25">
      <c r="A2977">
        <v>1472</v>
      </c>
      <c r="B2977" t="s">
        <v>4160</v>
      </c>
      <c r="C2977" t="s">
        <v>4170</v>
      </c>
      <c r="D2977">
        <v>4</v>
      </c>
      <c r="E2977" t="s">
        <v>23</v>
      </c>
      <c r="F2977" t="s">
        <v>4176</v>
      </c>
      <c r="G2977" t="s">
        <v>44</v>
      </c>
      <c r="H2977" t="s">
        <v>546</v>
      </c>
      <c r="I2977" t="s">
        <v>4177</v>
      </c>
      <c r="J2977" t="s">
        <v>3693</v>
      </c>
      <c r="K2977">
        <f>COUNTIFS(Bike_Data[Product Name],Bike_Data[[#This Row],[Product Name]])</f>
        <v>10</v>
      </c>
      <c r="L2977">
        <f>_xlfn.RANK.EQ(Bike_Data[[#This Row],[Product Name Count]],Bike_Data[Product Name Count])</f>
        <v>4142</v>
      </c>
      <c r="M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7" t="s">
        <v>70</v>
      </c>
      <c r="O2977" t="s">
        <v>37</v>
      </c>
      <c r="P2977">
        <v>1</v>
      </c>
      <c r="Q2977">
        <v>799.99</v>
      </c>
      <c r="R2977">
        <v>0.2</v>
      </c>
      <c r="S2977" t="s">
        <v>47</v>
      </c>
      <c r="T2977">
        <v>13</v>
      </c>
      <c r="U2977" t="s">
        <v>44</v>
      </c>
      <c r="V2977" t="s">
        <v>48</v>
      </c>
      <c r="W2977" t="s">
        <v>49</v>
      </c>
      <c r="X2977" t="s">
        <v>50</v>
      </c>
    </row>
    <row r="2978" spans="1:24" hidden="1" x14ac:dyDescent="0.25">
      <c r="A2978">
        <v>1475</v>
      </c>
      <c r="B2978" t="s">
        <v>4167</v>
      </c>
      <c r="C2978" t="s">
        <v>4170</v>
      </c>
      <c r="D2978">
        <v>4</v>
      </c>
      <c r="E2978" t="s">
        <v>23</v>
      </c>
      <c r="F2978" t="s">
        <v>4183</v>
      </c>
      <c r="G2978" t="s">
        <v>44</v>
      </c>
      <c r="H2978" t="s">
        <v>195</v>
      </c>
      <c r="I2978" t="s">
        <v>4184</v>
      </c>
      <c r="J2978" t="s">
        <v>3889</v>
      </c>
      <c r="K2978">
        <f>COUNTIFS(Bike_Data[Product Name],Bike_Data[[#This Row],[Product Name]])</f>
        <v>6</v>
      </c>
      <c r="L2978">
        <f>_xlfn.RANK.EQ(Bike_Data[[#This Row],[Product Name Count]],Bike_Data[Product Name Count])</f>
        <v>4193</v>
      </c>
      <c r="M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8" t="s">
        <v>70</v>
      </c>
      <c r="O2978" t="s">
        <v>37</v>
      </c>
      <c r="P2978">
        <v>2</v>
      </c>
      <c r="Q2978">
        <v>899.99</v>
      </c>
      <c r="R2978">
        <v>0.05</v>
      </c>
      <c r="S2978" t="s">
        <v>47</v>
      </c>
      <c r="T2978">
        <v>17</v>
      </c>
      <c r="U2978" t="s">
        <v>44</v>
      </c>
      <c r="V2978" t="s">
        <v>48</v>
      </c>
      <c r="W2978" t="s">
        <v>49</v>
      </c>
      <c r="X2978" t="s">
        <v>50</v>
      </c>
    </row>
    <row r="2979" spans="1:24" hidden="1" x14ac:dyDescent="0.25">
      <c r="A2979">
        <v>1475</v>
      </c>
      <c r="B2979" t="s">
        <v>4167</v>
      </c>
      <c r="C2979" t="s">
        <v>4170</v>
      </c>
      <c r="D2979">
        <v>4</v>
      </c>
      <c r="E2979" t="s">
        <v>23</v>
      </c>
      <c r="F2979" t="s">
        <v>4183</v>
      </c>
      <c r="G2979" t="s">
        <v>44</v>
      </c>
      <c r="H2979" t="s">
        <v>195</v>
      </c>
      <c r="I2979" t="s">
        <v>4184</v>
      </c>
      <c r="J2979" t="s">
        <v>3993</v>
      </c>
      <c r="K2979">
        <f>COUNTIFS(Bike_Data[Product Name],Bike_Data[[#This Row],[Product Name]])</f>
        <v>6</v>
      </c>
      <c r="L2979">
        <f>_xlfn.RANK.EQ(Bike_Data[[#This Row],[Product Name Count]],Bike_Data[Product Name Count])</f>
        <v>4193</v>
      </c>
      <c r="M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79" t="s">
        <v>36</v>
      </c>
      <c r="O2979" t="s">
        <v>37</v>
      </c>
      <c r="P2979">
        <v>2</v>
      </c>
      <c r="Q2979">
        <v>899.99</v>
      </c>
      <c r="R2979">
        <v>7.0000000000000007E-2</v>
      </c>
      <c r="S2979" t="s">
        <v>47</v>
      </c>
      <c r="T2979">
        <v>4</v>
      </c>
      <c r="U2979" t="s">
        <v>44</v>
      </c>
      <c r="V2979" t="s">
        <v>48</v>
      </c>
      <c r="W2979" t="s">
        <v>49</v>
      </c>
      <c r="X2979" t="s">
        <v>50</v>
      </c>
    </row>
    <row r="2980" spans="1:24" hidden="1" x14ac:dyDescent="0.25">
      <c r="A2980">
        <v>1475</v>
      </c>
      <c r="B2980" t="s">
        <v>4167</v>
      </c>
      <c r="C2980" t="s">
        <v>4170</v>
      </c>
      <c r="D2980">
        <v>4</v>
      </c>
      <c r="E2980" t="s">
        <v>23</v>
      </c>
      <c r="F2980" t="s">
        <v>4183</v>
      </c>
      <c r="G2980" t="s">
        <v>44</v>
      </c>
      <c r="H2980" t="s">
        <v>195</v>
      </c>
      <c r="I2980" t="s">
        <v>4184</v>
      </c>
      <c r="J2980" t="s">
        <v>4185</v>
      </c>
      <c r="K2980">
        <f>COUNTIFS(Bike_Data[Product Name],Bike_Data[[#This Row],[Product Name]])</f>
        <v>5</v>
      </c>
      <c r="L2980">
        <f>_xlfn.RANK.EQ(Bike_Data[[#This Row],[Product Name Count]],Bike_Data[Product Name Count])</f>
        <v>4271</v>
      </c>
      <c r="M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0" t="s">
        <v>36</v>
      </c>
      <c r="O2980" t="s">
        <v>37</v>
      </c>
      <c r="P2980">
        <v>2</v>
      </c>
      <c r="Q2980">
        <v>599.99</v>
      </c>
      <c r="R2980">
        <v>0.2</v>
      </c>
      <c r="S2980" t="s">
        <v>47</v>
      </c>
      <c r="T2980">
        <v>26</v>
      </c>
      <c r="U2980" t="s">
        <v>44</v>
      </c>
      <c r="V2980" t="s">
        <v>48</v>
      </c>
      <c r="W2980" t="s">
        <v>49</v>
      </c>
      <c r="X2980" t="s">
        <v>50</v>
      </c>
    </row>
    <row r="2981" spans="1:24" hidden="1" x14ac:dyDescent="0.25">
      <c r="A2981">
        <v>1475</v>
      </c>
      <c r="B2981" t="s">
        <v>4167</v>
      </c>
      <c r="C2981" t="s">
        <v>4170</v>
      </c>
      <c r="D2981">
        <v>4</v>
      </c>
      <c r="E2981" t="s">
        <v>23</v>
      </c>
      <c r="F2981" t="s">
        <v>4183</v>
      </c>
      <c r="G2981" t="s">
        <v>44</v>
      </c>
      <c r="H2981" t="s">
        <v>195</v>
      </c>
      <c r="I2981" t="s">
        <v>4184</v>
      </c>
      <c r="J2981" t="s">
        <v>4064</v>
      </c>
      <c r="K2981">
        <f>COUNTIFS(Bike_Data[Product Name],Bike_Data[[#This Row],[Product Name]])</f>
        <v>2</v>
      </c>
      <c r="L2981">
        <f>_xlfn.RANK.EQ(Bike_Data[[#This Row],[Product Name Count]],Bike_Data[Product Name Count])</f>
        <v>4621</v>
      </c>
      <c r="M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1" t="s">
        <v>1867</v>
      </c>
      <c r="O2981" t="s">
        <v>30</v>
      </c>
      <c r="P2981">
        <v>2</v>
      </c>
      <c r="Q2981">
        <v>1899</v>
      </c>
      <c r="R2981">
        <v>0.05</v>
      </c>
      <c r="S2981" t="s">
        <v>47</v>
      </c>
      <c r="T2981">
        <v>9</v>
      </c>
      <c r="U2981" t="s">
        <v>44</v>
      </c>
      <c r="V2981" t="s">
        <v>48</v>
      </c>
      <c r="W2981" t="s">
        <v>49</v>
      </c>
      <c r="X2981" t="s">
        <v>50</v>
      </c>
    </row>
    <row r="2982" spans="1:24" hidden="1" x14ac:dyDescent="0.25">
      <c r="A2982">
        <v>1476</v>
      </c>
      <c r="B2982" t="s">
        <v>4170</v>
      </c>
      <c r="C2982" t="s">
        <v>4186</v>
      </c>
      <c r="D2982">
        <v>4</v>
      </c>
      <c r="E2982" t="s">
        <v>23</v>
      </c>
      <c r="F2982" t="s">
        <v>4187</v>
      </c>
      <c r="G2982" t="s">
        <v>44</v>
      </c>
      <c r="H2982" t="s">
        <v>73</v>
      </c>
      <c r="I2982" t="s">
        <v>4188</v>
      </c>
      <c r="J2982" t="s">
        <v>2030</v>
      </c>
      <c r="K2982">
        <f>COUNTIFS(Bike_Data[Product Name],Bike_Data[[#This Row],[Product Name]])</f>
        <v>28</v>
      </c>
      <c r="L2982">
        <f>_xlfn.RANK.EQ(Bike_Data[[#This Row],[Product Name Count]],Bike_Data[Product Name Count])</f>
        <v>2595</v>
      </c>
      <c r="M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82" t="s">
        <v>87</v>
      </c>
      <c r="O2982" t="s">
        <v>40</v>
      </c>
      <c r="P2982">
        <v>2</v>
      </c>
      <c r="Q2982">
        <v>349.99</v>
      </c>
      <c r="R2982">
        <v>7.0000000000000007E-2</v>
      </c>
      <c r="S2982" t="s">
        <v>47</v>
      </c>
      <c r="T2982">
        <v>0</v>
      </c>
      <c r="U2982" t="s">
        <v>44</v>
      </c>
      <c r="V2982" t="s">
        <v>48</v>
      </c>
      <c r="W2982" t="s">
        <v>49</v>
      </c>
      <c r="X2982" t="s">
        <v>55</v>
      </c>
    </row>
    <row r="2983" spans="1:24" hidden="1" x14ac:dyDescent="0.25">
      <c r="A2983">
        <v>1476</v>
      </c>
      <c r="B2983" t="s">
        <v>4170</v>
      </c>
      <c r="C2983" t="s">
        <v>4186</v>
      </c>
      <c r="D2983">
        <v>4</v>
      </c>
      <c r="E2983" t="s">
        <v>23</v>
      </c>
      <c r="F2983" t="s">
        <v>4187</v>
      </c>
      <c r="G2983" t="s">
        <v>44</v>
      </c>
      <c r="H2983" t="s">
        <v>73</v>
      </c>
      <c r="I2983" t="s">
        <v>4188</v>
      </c>
      <c r="J2983" t="s">
        <v>1930</v>
      </c>
      <c r="K2983">
        <f>COUNTIFS(Bike_Data[Product Name],Bike_Data[[#This Row],[Product Name]])</f>
        <v>25</v>
      </c>
      <c r="L2983">
        <f>_xlfn.RANK.EQ(Bike_Data[[#This Row],[Product Name Count]],Bike_Data[Product Name Count])</f>
        <v>2944</v>
      </c>
      <c r="M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83" t="s">
        <v>39</v>
      </c>
      <c r="O2983" t="s">
        <v>40</v>
      </c>
      <c r="P2983">
        <v>1</v>
      </c>
      <c r="Q2983">
        <v>5299.99</v>
      </c>
      <c r="R2983">
        <v>7.0000000000000007E-2</v>
      </c>
      <c r="S2983" t="s">
        <v>47</v>
      </c>
      <c r="T2983">
        <v>2</v>
      </c>
      <c r="U2983" t="s">
        <v>44</v>
      </c>
      <c r="V2983" t="s">
        <v>48</v>
      </c>
      <c r="W2983" t="s">
        <v>49</v>
      </c>
      <c r="X2983" t="s">
        <v>55</v>
      </c>
    </row>
    <row r="2984" spans="1:24" hidden="1" x14ac:dyDescent="0.25">
      <c r="A2984">
        <v>1476</v>
      </c>
      <c r="B2984" t="s">
        <v>4170</v>
      </c>
      <c r="C2984" t="s">
        <v>4186</v>
      </c>
      <c r="D2984">
        <v>4</v>
      </c>
      <c r="E2984" t="s">
        <v>23</v>
      </c>
      <c r="F2984" t="s">
        <v>4187</v>
      </c>
      <c r="G2984" t="s">
        <v>44</v>
      </c>
      <c r="H2984" t="s">
        <v>73</v>
      </c>
      <c r="I2984" t="s">
        <v>4188</v>
      </c>
      <c r="J2984" t="s">
        <v>3994</v>
      </c>
      <c r="K2984">
        <f>COUNTIFS(Bike_Data[Product Name],Bike_Data[[#This Row],[Product Name]])</f>
        <v>6</v>
      </c>
      <c r="L2984">
        <f>_xlfn.RANK.EQ(Bike_Data[[#This Row],[Product Name Count]],Bike_Data[Product Name Count])</f>
        <v>4193</v>
      </c>
      <c r="M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4" t="s">
        <v>87</v>
      </c>
      <c r="O2984" t="s">
        <v>3755</v>
      </c>
      <c r="P2984">
        <v>2</v>
      </c>
      <c r="Q2984">
        <v>289.99</v>
      </c>
      <c r="R2984">
        <v>0.1</v>
      </c>
      <c r="S2984" t="s">
        <v>47</v>
      </c>
      <c r="T2984">
        <v>4</v>
      </c>
      <c r="U2984" t="s">
        <v>44</v>
      </c>
      <c r="V2984" t="s">
        <v>48</v>
      </c>
      <c r="W2984" t="s">
        <v>49</v>
      </c>
      <c r="X2984" t="s">
        <v>55</v>
      </c>
    </row>
    <row r="2985" spans="1:24" hidden="1" x14ac:dyDescent="0.25">
      <c r="A2985">
        <v>1476</v>
      </c>
      <c r="B2985" t="s">
        <v>4170</v>
      </c>
      <c r="C2985" t="s">
        <v>4186</v>
      </c>
      <c r="D2985">
        <v>4</v>
      </c>
      <c r="E2985" t="s">
        <v>23</v>
      </c>
      <c r="F2985" t="s">
        <v>4187</v>
      </c>
      <c r="G2985" t="s">
        <v>44</v>
      </c>
      <c r="H2985" t="s">
        <v>73</v>
      </c>
      <c r="I2985" t="s">
        <v>4188</v>
      </c>
      <c r="J2985" t="s">
        <v>3881</v>
      </c>
      <c r="K2985">
        <f>COUNTIFS(Bike_Data[Product Name],Bike_Data[[#This Row],[Product Name]])</f>
        <v>5</v>
      </c>
      <c r="L2985">
        <f>_xlfn.RANK.EQ(Bike_Data[[#This Row],[Product Name Count]],Bike_Data[Product Name Count])</f>
        <v>4271</v>
      </c>
      <c r="M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5" t="s">
        <v>39</v>
      </c>
      <c r="O2985" t="s">
        <v>40</v>
      </c>
      <c r="P2985">
        <v>2</v>
      </c>
      <c r="Q2985">
        <v>3199.99</v>
      </c>
      <c r="R2985">
        <v>7.0000000000000007E-2</v>
      </c>
      <c r="S2985" t="s">
        <v>47</v>
      </c>
      <c r="T2985">
        <v>24</v>
      </c>
      <c r="U2985" t="s">
        <v>44</v>
      </c>
      <c r="V2985" t="s">
        <v>48</v>
      </c>
      <c r="W2985" t="s">
        <v>49</v>
      </c>
      <c r="X2985" t="s">
        <v>55</v>
      </c>
    </row>
    <row r="2986" spans="1:24" hidden="1" x14ac:dyDescent="0.25">
      <c r="A2986">
        <v>1476</v>
      </c>
      <c r="B2986" t="s">
        <v>4170</v>
      </c>
      <c r="C2986" t="s">
        <v>4186</v>
      </c>
      <c r="D2986">
        <v>4</v>
      </c>
      <c r="E2986" t="s">
        <v>23</v>
      </c>
      <c r="F2986" t="s">
        <v>4187</v>
      </c>
      <c r="G2986" t="s">
        <v>44</v>
      </c>
      <c r="H2986" t="s">
        <v>73</v>
      </c>
      <c r="I2986" t="s">
        <v>4188</v>
      </c>
      <c r="J2986" t="s">
        <v>4189</v>
      </c>
      <c r="K2986">
        <f>COUNTIFS(Bike_Data[Product Name],Bike_Data[[#This Row],[Product Name]])</f>
        <v>3</v>
      </c>
      <c r="L2986">
        <f>_xlfn.RANK.EQ(Bike_Data[[#This Row],[Product Name Count]],Bike_Data[Product Name Count])</f>
        <v>4504</v>
      </c>
      <c r="M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6" t="s">
        <v>77</v>
      </c>
      <c r="O2986" t="s">
        <v>37</v>
      </c>
      <c r="P2986">
        <v>1</v>
      </c>
      <c r="Q2986">
        <v>2799.99</v>
      </c>
      <c r="R2986">
        <v>0.1</v>
      </c>
      <c r="S2986" t="s">
        <v>47</v>
      </c>
      <c r="T2986">
        <v>15</v>
      </c>
      <c r="U2986" t="s">
        <v>44</v>
      </c>
      <c r="V2986" t="s">
        <v>48</v>
      </c>
      <c r="W2986" t="s">
        <v>49</v>
      </c>
      <c r="X2986" t="s">
        <v>55</v>
      </c>
    </row>
    <row r="2987" spans="1:24" hidden="1" x14ac:dyDescent="0.25">
      <c r="A2987">
        <v>1477</v>
      </c>
      <c r="B2987" t="s">
        <v>4170</v>
      </c>
      <c r="C2987" t="s">
        <v>4186</v>
      </c>
      <c r="D2987">
        <v>4</v>
      </c>
      <c r="E2987" t="s">
        <v>23</v>
      </c>
      <c r="F2987" t="s">
        <v>4190</v>
      </c>
      <c r="G2987" t="s">
        <v>44</v>
      </c>
      <c r="H2987" t="s">
        <v>836</v>
      </c>
      <c r="I2987" t="s">
        <v>4191</v>
      </c>
      <c r="J2987" t="s">
        <v>3770</v>
      </c>
      <c r="K2987">
        <f>COUNTIFS(Bike_Data[Product Name],Bike_Data[[#This Row],[Product Name]])</f>
        <v>6</v>
      </c>
      <c r="L2987">
        <f>_xlfn.RANK.EQ(Bike_Data[[#This Row],[Product Name Count]],Bike_Data[Product Name Count])</f>
        <v>4193</v>
      </c>
      <c r="M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7" t="s">
        <v>29</v>
      </c>
      <c r="O2987" t="s">
        <v>30</v>
      </c>
      <c r="P2987">
        <v>2</v>
      </c>
      <c r="Q2987">
        <v>1549</v>
      </c>
      <c r="R2987">
        <v>0.2</v>
      </c>
      <c r="S2987" t="s">
        <v>47</v>
      </c>
      <c r="T2987">
        <v>10</v>
      </c>
      <c r="U2987" t="s">
        <v>44</v>
      </c>
      <c r="V2987" t="s">
        <v>48</v>
      </c>
      <c r="W2987" t="s">
        <v>49</v>
      </c>
      <c r="X2987" t="s">
        <v>50</v>
      </c>
    </row>
    <row r="2988" spans="1:24" hidden="1" x14ac:dyDescent="0.25">
      <c r="A2988">
        <v>1478</v>
      </c>
      <c r="B2988" t="s">
        <v>4170</v>
      </c>
      <c r="C2988" t="s">
        <v>4178</v>
      </c>
      <c r="D2988">
        <v>4</v>
      </c>
      <c r="E2988" t="s">
        <v>23</v>
      </c>
      <c r="F2988" t="s">
        <v>4192</v>
      </c>
      <c r="G2988" t="s">
        <v>44</v>
      </c>
      <c r="H2988" t="s">
        <v>250</v>
      </c>
      <c r="I2988" t="s">
        <v>4193</v>
      </c>
      <c r="J2988" t="s">
        <v>2104</v>
      </c>
      <c r="K2988">
        <f>COUNTIFS(Bike_Data[Product Name],Bike_Data[[#This Row],[Product Name]])</f>
        <v>28</v>
      </c>
      <c r="L2988">
        <f>_xlfn.RANK.EQ(Bike_Data[[#This Row],[Product Name Count]],Bike_Data[Product Name Count])</f>
        <v>2595</v>
      </c>
      <c r="M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88" t="s">
        <v>87</v>
      </c>
      <c r="O2988" t="s">
        <v>37</v>
      </c>
      <c r="P2988">
        <v>2</v>
      </c>
      <c r="Q2988">
        <v>489.99</v>
      </c>
      <c r="R2988">
        <v>0.1</v>
      </c>
      <c r="S2988" t="s">
        <v>47</v>
      </c>
      <c r="T2988">
        <v>12</v>
      </c>
      <c r="U2988" t="s">
        <v>44</v>
      </c>
      <c r="V2988" t="s">
        <v>48</v>
      </c>
      <c r="W2988" t="s">
        <v>49</v>
      </c>
      <c r="X2988" t="s">
        <v>50</v>
      </c>
    </row>
    <row r="2989" spans="1:24" hidden="1" x14ac:dyDescent="0.25">
      <c r="A2989">
        <v>1478</v>
      </c>
      <c r="B2989" t="s">
        <v>4170</v>
      </c>
      <c r="C2989" t="s">
        <v>4178</v>
      </c>
      <c r="D2989">
        <v>4</v>
      </c>
      <c r="E2989" t="s">
        <v>23</v>
      </c>
      <c r="F2989" t="s">
        <v>4192</v>
      </c>
      <c r="G2989" t="s">
        <v>44</v>
      </c>
      <c r="H2989" t="s">
        <v>250</v>
      </c>
      <c r="I2989" t="s">
        <v>4193</v>
      </c>
      <c r="J2989" t="s">
        <v>4103</v>
      </c>
      <c r="K2989">
        <f>COUNTIFS(Bike_Data[Product Name],Bike_Data[[#This Row],[Product Name]])</f>
        <v>6</v>
      </c>
      <c r="L2989">
        <f>_xlfn.RANK.EQ(Bike_Data[[#This Row],[Product Name Count]],Bike_Data[Product Name Count])</f>
        <v>4193</v>
      </c>
      <c r="M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89" t="s">
        <v>39</v>
      </c>
      <c r="O2989" t="s">
        <v>40</v>
      </c>
      <c r="P2989">
        <v>1</v>
      </c>
      <c r="Q2989">
        <v>999.99</v>
      </c>
      <c r="R2989">
        <v>0.2</v>
      </c>
      <c r="S2989" t="s">
        <v>47</v>
      </c>
      <c r="T2989">
        <v>18</v>
      </c>
      <c r="U2989" t="s">
        <v>44</v>
      </c>
      <c r="V2989" t="s">
        <v>48</v>
      </c>
      <c r="W2989" t="s">
        <v>49</v>
      </c>
      <c r="X2989" t="s">
        <v>50</v>
      </c>
    </row>
    <row r="2990" spans="1:24" hidden="1" x14ac:dyDescent="0.25">
      <c r="A2990">
        <v>1479</v>
      </c>
      <c r="B2990" t="s">
        <v>4186</v>
      </c>
      <c r="C2990" t="s">
        <v>311</v>
      </c>
      <c r="D2990">
        <v>2</v>
      </c>
      <c r="E2990" t="s">
        <v>4194</v>
      </c>
      <c r="F2990" t="s">
        <v>3112</v>
      </c>
      <c r="G2990" t="s">
        <v>44</v>
      </c>
      <c r="H2990" t="s">
        <v>738</v>
      </c>
      <c r="I2990" t="s">
        <v>3113</v>
      </c>
      <c r="J2990" t="s">
        <v>3800</v>
      </c>
      <c r="K2990">
        <f>COUNTIFS(Bike_Data[Product Name],Bike_Data[[#This Row],[Product Name]])</f>
        <v>8</v>
      </c>
      <c r="L2990">
        <f>_xlfn.RANK.EQ(Bike_Data[[#This Row],[Product Name Count]],Bike_Data[Product Name Count])</f>
        <v>4171</v>
      </c>
      <c r="M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0" t="s">
        <v>36</v>
      </c>
      <c r="O2990" t="s">
        <v>37</v>
      </c>
      <c r="P2990">
        <v>1</v>
      </c>
      <c r="Q2990">
        <v>2999.99</v>
      </c>
      <c r="R2990">
        <v>0.05</v>
      </c>
      <c r="S2990" t="s">
        <v>47</v>
      </c>
      <c r="T2990">
        <v>20</v>
      </c>
      <c r="U2990" t="s">
        <v>44</v>
      </c>
      <c r="V2990" t="s">
        <v>48</v>
      </c>
      <c r="W2990" t="s">
        <v>49</v>
      </c>
      <c r="X2990" t="s">
        <v>55</v>
      </c>
    </row>
    <row r="2991" spans="1:24" hidden="1" x14ac:dyDescent="0.25">
      <c r="A2991">
        <v>1479</v>
      </c>
      <c r="B2991" t="s">
        <v>4186</v>
      </c>
      <c r="C2991" t="s">
        <v>311</v>
      </c>
      <c r="D2991">
        <v>2</v>
      </c>
      <c r="E2991" t="s">
        <v>4194</v>
      </c>
      <c r="F2991" t="s">
        <v>3112</v>
      </c>
      <c r="G2991" t="s">
        <v>44</v>
      </c>
      <c r="H2991" t="s">
        <v>738</v>
      </c>
      <c r="I2991" t="s">
        <v>3113</v>
      </c>
      <c r="J2991" t="s">
        <v>4195</v>
      </c>
      <c r="K2991">
        <f>COUNTIFS(Bike_Data[Product Name],Bike_Data[[#This Row],[Product Name]])</f>
        <v>2</v>
      </c>
      <c r="L2991">
        <f>_xlfn.RANK.EQ(Bike_Data[[#This Row],[Product Name Count]],Bike_Data[Product Name Count])</f>
        <v>4621</v>
      </c>
      <c r="M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1" t="s">
        <v>36</v>
      </c>
      <c r="O2991" t="s">
        <v>37</v>
      </c>
      <c r="P2991">
        <v>1</v>
      </c>
      <c r="Q2991">
        <v>899.99</v>
      </c>
      <c r="R2991">
        <v>0.1</v>
      </c>
      <c r="S2991" t="s">
        <v>47</v>
      </c>
      <c r="T2991">
        <v>8</v>
      </c>
      <c r="U2991" t="s">
        <v>44</v>
      </c>
      <c r="V2991" t="s">
        <v>48</v>
      </c>
      <c r="W2991" t="s">
        <v>49</v>
      </c>
      <c r="X2991" t="s">
        <v>55</v>
      </c>
    </row>
    <row r="2992" spans="1:24" hidden="1" x14ac:dyDescent="0.25">
      <c r="A2992">
        <v>1480</v>
      </c>
      <c r="B2992" t="s">
        <v>4186</v>
      </c>
      <c r="C2992" t="s">
        <v>311</v>
      </c>
      <c r="D2992">
        <v>2</v>
      </c>
      <c r="E2992" t="s">
        <v>4194</v>
      </c>
      <c r="F2992" t="s">
        <v>1847</v>
      </c>
      <c r="G2992" t="s">
        <v>44</v>
      </c>
      <c r="H2992" t="s">
        <v>830</v>
      </c>
      <c r="I2992" t="s">
        <v>1848</v>
      </c>
      <c r="J2992" t="s">
        <v>2136</v>
      </c>
      <c r="K2992">
        <f>COUNTIFS(Bike_Data[Product Name],Bike_Data[[#This Row],[Product Name]])</f>
        <v>26</v>
      </c>
      <c r="L2992">
        <f>_xlfn.RANK.EQ(Bike_Data[[#This Row],[Product Name Count]],Bike_Data[Product Name Count])</f>
        <v>2762</v>
      </c>
      <c r="M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92" t="s">
        <v>87</v>
      </c>
      <c r="O2992" t="s">
        <v>1857</v>
      </c>
      <c r="P2992">
        <v>2</v>
      </c>
      <c r="Q2992">
        <v>209.99</v>
      </c>
      <c r="R2992">
        <v>7.0000000000000007E-2</v>
      </c>
      <c r="S2992" t="s">
        <v>47</v>
      </c>
      <c r="T2992">
        <v>22</v>
      </c>
      <c r="U2992" t="s">
        <v>44</v>
      </c>
      <c r="V2992" t="s">
        <v>48</v>
      </c>
      <c r="W2992" t="s">
        <v>49</v>
      </c>
      <c r="X2992" t="s">
        <v>55</v>
      </c>
    </row>
    <row r="2993" spans="1:24" hidden="1" x14ac:dyDescent="0.25">
      <c r="A2993">
        <v>1480</v>
      </c>
      <c r="B2993" t="s">
        <v>4186</v>
      </c>
      <c r="C2993" t="s">
        <v>311</v>
      </c>
      <c r="D2993">
        <v>2</v>
      </c>
      <c r="E2993" t="s">
        <v>4194</v>
      </c>
      <c r="F2993" t="s">
        <v>1847</v>
      </c>
      <c r="G2993" t="s">
        <v>44</v>
      </c>
      <c r="H2993" t="s">
        <v>830</v>
      </c>
      <c r="I2993" t="s">
        <v>1848</v>
      </c>
      <c r="J2993" t="s">
        <v>2042</v>
      </c>
      <c r="K2993">
        <f>COUNTIFS(Bike_Data[Product Name],Bike_Data[[#This Row],[Product Name]])</f>
        <v>23</v>
      </c>
      <c r="L2993">
        <f>_xlfn.RANK.EQ(Bike_Data[[#This Row],[Product Name Count]],Bike_Data[Product Name Count])</f>
        <v>3237</v>
      </c>
      <c r="M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93" t="s">
        <v>36</v>
      </c>
      <c r="O2993" t="s">
        <v>37</v>
      </c>
      <c r="P2993">
        <v>2</v>
      </c>
      <c r="Q2993">
        <v>659.99</v>
      </c>
      <c r="R2993">
        <v>0.1</v>
      </c>
      <c r="S2993" t="s">
        <v>47</v>
      </c>
      <c r="T2993">
        <v>4</v>
      </c>
      <c r="U2993" t="s">
        <v>44</v>
      </c>
      <c r="V2993" t="s">
        <v>48</v>
      </c>
      <c r="W2993" t="s">
        <v>49</v>
      </c>
      <c r="X2993" t="s">
        <v>55</v>
      </c>
    </row>
    <row r="2994" spans="1:24" hidden="1" x14ac:dyDescent="0.25">
      <c r="A2994">
        <v>1480</v>
      </c>
      <c r="B2994" t="s">
        <v>4186</v>
      </c>
      <c r="C2994" t="s">
        <v>311</v>
      </c>
      <c r="D2994">
        <v>2</v>
      </c>
      <c r="E2994" t="s">
        <v>4194</v>
      </c>
      <c r="F2994" t="s">
        <v>1847</v>
      </c>
      <c r="G2994" t="s">
        <v>44</v>
      </c>
      <c r="H2994" t="s">
        <v>830</v>
      </c>
      <c r="I2994" t="s">
        <v>1848</v>
      </c>
      <c r="J2994" t="s">
        <v>4001</v>
      </c>
      <c r="K2994">
        <f>COUNTIFS(Bike_Data[Product Name],Bike_Data[[#This Row],[Product Name]])</f>
        <v>4</v>
      </c>
      <c r="L2994">
        <f>_xlfn.RANK.EQ(Bike_Data[[#This Row],[Product Name Count]],Bike_Data[Product Name Count])</f>
        <v>4356</v>
      </c>
      <c r="M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4" t="s">
        <v>70</v>
      </c>
      <c r="O2994" t="s">
        <v>37</v>
      </c>
      <c r="P2994">
        <v>2</v>
      </c>
      <c r="Q2994">
        <v>749.99</v>
      </c>
      <c r="R2994">
        <v>0.1</v>
      </c>
      <c r="S2994" t="s">
        <v>47</v>
      </c>
      <c r="T2994">
        <v>15</v>
      </c>
      <c r="U2994" t="s">
        <v>44</v>
      </c>
      <c r="V2994" t="s">
        <v>48</v>
      </c>
      <c r="W2994" t="s">
        <v>49</v>
      </c>
      <c r="X2994" t="s">
        <v>55</v>
      </c>
    </row>
    <row r="2995" spans="1:24" hidden="1" x14ac:dyDescent="0.25">
      <c r="A2995">
        <v>1480</v>
      </c>
      <c r="B2995" t="s">
        <v>4186</v>
      </c>
      <c r="C2995" t="s">
        <v>311</v>
      </c>
      <c r="D2995">
        <v>2</v>
      </c>
      <c r="E2995" t="s">
        <v>4194</v>
      </c>
      <c r="F2995" t="s">
        <v>1847</v>
      </c>
      <c r="G2995" t="s">
        <v>44</v>
      </c>
      <c r="H2995" t="s">
        <v>830</v>
      </c>
      <c r="I2995" t="s">
        <v>1848</v>
      </c>
      <c r="J2995" t="s">
        <v>3899</v>
      </c>
      <c r="K2995">
        <f>COUNTIFS(Bike_Data[Product Name],Bike_Data[[#This Row],[Product Name]])</f>
        <v>4</v>
      </c>
      <c r="L2995">
        <f>_xlfn.RANK.EQ(Bike_Data[[#This Row],[Product Name Count]],Bike_Data[Product Name Count])</f>
        <v>4356</v>
      </c>
      <c r="M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5" t="s">
        <v>36</v>
      </c>
      <c r="O2995" t="s">
        <v>37</v>
      </c>
      <c r="P2995">
        <v>2</v>
      </c>
      <c r="Q2995">
        <v>959.99</v>
      </c>
      <c r="R2995">
        <v>7.0000000000000007E-2</v>
      </c>
      <c r="S2995" t="s">
        <v>47</v>
      </c>
      <c r="T2995">
        <v>11</v>
      </c>
      <c r="U2995" t="s">
        <v>44</v>
      </c>
      <c r="V2995" t="s">
        <v>48</v>
      </c>
      <c r="W2995" t="s">
        <v>49</v>
      </c>
      <c r="X2995" t="s">
        <v>55</v>
      </c>
    </row>
    <row r="2996" spans="1:24" hidden="1" x14ac:dyDescent="0.25">
      <c r="A2996">
        <v>1481</v>
      </c>
      <c r="B2996" t="s">
        <v>4186</v>
      </c>
      <c r="C2996" t="s">
        <v>311</v>
      </c>
      <c r="D2996">
        <v>1</v>
      </c>
      <c r="E2996" t="s">
        <v>4196</v>
      </c>
      <c r="F2996" t="s">
        <v>1621</v>
      </c>
      <c r="G2996" t="s">
        <v>44</v>
      </c>
      <c r="H2996" t="s">
        <v>455</v>
      </c>
      <c r="I2996" t="s">
        <v>1622</v>
      </c>
      <c r="J2996" t="s">
        <v>1866</v>
      </c>
      <c r="K2996">
        <f>COUNTIFS(Bike_Data[Product Name],Bike_Data[[#This Row],[Product Name]])</f>
        <v>17</v>
      </c>
      <c r="L2996">
        <f>_xlfn.RANK.EQ(Bike_Data[[#This Row],[Product Name Count]],Bike_Data[Product Name Count])</f>
        <v>3886</v>
      </c>
      <c r="M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6" t="s">
        <v>1867</v>
      </c>
      <c r="O2996" t="s">
        <v>30</v>
      </c>
      <c r="P2996">
        <v>2</v>
      </c>
      <c r="Q2996">
        <v>749.99</v>
      </c>
      <c r="R2996">
        <v>7.0000000000000007E-2</v>
      </c>
      <c r="S2996" t="s">
        <v>47</v>
      </c>
      <c r="T2996">
        <v>19</v>
      </c>
      <c r="U2996" t="s">
        <v>44</v>
      </c>
      <c r="V2996" t="s">
        <v>48</v>
      </c>
      <c r="W2996" t="s">
        <v>49</v>
      </c>
      <c r="X2996" t="s">
        <v>50</v>
      </c>
    </row>
    <row r="2997" spans="1:24" hidden="1" x14ac:dyDescent="0.25">
      <c r="A2997">
        <v>1481</v>
      </c>
      <c r="B2997" t="s">
        <v>4186</v>
      </c>
      <c r="C2997" t="s">
        <v>311</v>
      </c>
      <c r="D2997">
        <v>1</v>
      </c>
      <c r="E2997" t="s">
        <v>4196</v>
      </c>
      <c r="F2997" t="s">
        <v>1621</v>
      </c>
      <c r="G2997" t="s">
        <v>44</v>
      </c>
      <c r="H2997" t="s">
        <v>455</v>
      </c>
      <c r="I2997" t="s">
        <v>1622</v>
      </c>
      <c r="J2997" t="s">
        <v>3803</v>
      </c>
      <c r="K2997">
        <f>COUNTIFS(Bike_Data[Product Name],Bike_Data[[#This Row],[Product Name]])</f>
        <v>4</v>
      </c>
      <c r="L2997">
        <f>_xlfn.RANK.EQ(Bike_Data[[#This Row],[Product Name Count]],Bike_Data[Product Name Count])</f>
        <v>4356</v>
      </c>
      <c r="M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2997" t="s">
        <v>39</v>
      </c>
      <c r="O2997" t="s">
        <v>40</v>
      </c>
      <c r="P2997">
        <v>1</v>
      </c>
      <c r="Q2997">
        <v>919.99</v>
      </c>
      <c r="R2997">
        <v>0.1</v>
      </c>
      <c r="S2997" t="s">
        <v>47</v>
      </c>
      <c r="T2997">
        <v>17</v>
      </c>
      <c r="U2997" t="s">
        <v>44</v>
      </c>
      <c r="V2997" t="s">
        <v>48</v>
      </c>
      <c r="W2997" t="s">
        <v>49</v>
      </c>
      <c r="X2997" t="s">
        <v>50</v>
      </c>
    </row>
    <row r="2998" spans="1:24" hidden="1" x14ac:dyDescent="0.25">
      <c r="A2998">
        <v>1482</v>
      </c>
      <c r="B2998" t="s">
        <v>4186</v>
      </c>
      <c r="C2998" t="s">
        <v>311</v>
      </c>
      <c r="D2998">
        <v>1</v>
      </c>
      <c r="E2998" t="s">
        <v>4196</v>
      </c>
      <c r="F2998" t="s">
        <v>72</v>
      </c>
      <c r="G2998" t="s">
        <v>44</v>
      </c>
      <c r="H2998" t="s">
        <v>73</v>
      </c>
      <c r="I2998" t="s">
        <v>74</v>
      </c>
      <c r="J2998" t="s">
        <v>1995</v>
      </c>
      <c r="K2998">
        <f>COUNTIFS(Bike_Data[Product Name],Bike_Data[[#This Row],[Product Name]])</f>
        <v>28</v>
      </c>
      <c r="L2998">
        <f>_xlfn.RANK.EQ(Bike_Data[[#This Row],[Product Name Count]],Bike_Data[Product Name Count])</f>
        <v>2595</v>
      </c>
      <c r="M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98" t="s">
        <v>1867</v>
      </c>
      <c r="O2998" t="s">
        <v>40</v>
      </c>
      <c r="P2998">
        <v>1</v>
      </c>
      <c r="Q2998">
        <v>1499.99</v>
      </c>
      <c r="R2998">
        <v>0.1</v>
      </c>
      <c r="S2998" t="s">
        <v>47</v>
      </c>
      <c r="T2998">
        <v>20</v>
      </c>
      <c r="U2998" t="s">
        <v>44</v>
      </c>
      <c r="V2998" t="s">
        <v>48</v>
      </c>
      <c r="W2998" t="s">
        <v>49</v>
      </c>
      <c r="X2998" t="s">
        <v>55</v>
      </c>
    </row>
    <row r="2999" spans="1:24" hidden="1" x14ac:dyDescent="0.25">
      <c r="A2999">
        <v>1482</v>
      </c>
      <c r="B2999" t="s">
        <v>4186</v>
      </c>
      <c r="C2999" t="s">
        <v>311</v>
      </c>
      <c r="D2999">
        <v>1</v>
      </c>
      <c r="E2999" t="s">
        <v>4196</v>
      </c>
      <c r="F2999" t="s">
        <v>72</v>
      </c>
      <c r="G2999" t="s">
        <v>44</v>
      </c>
      <c r="H2999" t="s">
        <v>73</v>
      </c>
      <c r="I2999" t="s">
        <v>74</v>
      </c>
      <c r="J2999" t="s">
        <v>1984</v>
      </c>
      <c r="K2999">
        <f>COUNTIFS(Bike_Data[Product Name],Bike_Data[[#This Row],[Product Name]])</f>
        <v>26</v>
      </c>
      <c r="L2999">
        <f>_xlfn.RANK.EQ(Bike_Data[[#This Row],[Product Name Count]],Bike_Data[Product Name Count])</f>
        <v>2762</v>
      </c>
      <c r="M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2999" t="s">
        <v>1867</v>
      </c>
      <c r="O2999" t="s">
        <v>40</v>
      </c>
      <c r="P2999">
        <v>2</v>
      </c>
      <c r="Q2999">
        <v>4999.99</v>
      </c>
      <c r="R2999">
        <v>7.0000000000000007E-2</v>
      </c>
      <c r="S2999" t="s">
        <v>47</v>
      </c>
      <c r="T2999">
        <v>15</v>
      </c>
      <c r="U2999" t="s">
        <v>44</v>
      </c>
      <c r="V2999" t="s">
        <v>48</v>
      </c>
      <c r="W2999" t="s">
        <v>49</v>
      </c>
      <c r="X2999" t="s">
        <v>55</v>
      </c>
    </row>
    <row r="3000" spans="1:24" hidden="1" x14ac:dyDescent="0.25">
      <c r="A3000">
        <v>1482</v>
      </c>
      <c r="B3000" t="s">
        <v>4186</v>
      </c>
      <c r="C3000" t="s">
        <v>311</v>
      </c>
      <c r="D3000">
        <v>1</v>
      </c>
      <c r="E3000" t="s">
        <v>4196</v>
      </c>
      <c r="F3000" t="s">
        <v>72</v>
      </c>
      <c r="G3000" t="s">
        <v>44</v>
      </c>
      <c r="H3000" t="s">
        <v>73</v>
      </c>
      <c r="I3000" t="s">
        <v>74</v>
      </c>
      <c r="J3000" t="s">
        <v>2090</v>
      </c>
      <c r="K3000">
        <f>COUNTIFS(Bike_Data[Product Name],Bike_Data[[#This Row],[Product Name]])</f>
        <v>21</v>
      </c>
      <c r="L3000">
        <f>_xlfn.RANK.EQ(Bike_Data[[#This Row],[Product Name Count]],Bike_Data[Product Name Count])</f>
        <v>3437</v>
      </c>
      <c r="M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00" t="s">
        <v>39</v>
      </c>
      <c r="O3000" t="s">
        <v>40</v>
      </c>
      <c r="P3000">
        <v>1</v>
      </c>
      <c r="Q3000">
        <v>4999.99</v>
      </c>
      <c r="R3000">
        <v>0.05</v>
      </c>
      <c r="S3000" t="s">
        <v>47</v>
      </c>
      <c r="T3000">
        <v>15</v>
      </c>
      <c r="U3000" t="s">
        <v>44</v>
      </c>
      <c r="V3000" t="s">
        <v>48</v>
      </c>
      <c r="W3000" t="s">
        <v>49</v>
      </c>
      <c r="X3000" t="s">
        <v>55</v>
      </c>
    </row>
    <row r="3001" spans="1:24" hidden="1" x14ac:dyDescent="0.25">
      <c r="A3001">
        <v>1482</v>
      </c>
      <c r="B3001" t="s">
        <v>4186</v>
      </c>
      <c r="C3001" t="s">
        <v>311</v>
      </c>
      <c r="D3001">
        <v>1</v>
      </c>
      <c r="E3001" t="s">
        <v>4196</v>
      </c>
      <c r="F3001" t="s">
        <v>72</v>
      </c>
      <c r="G3001" t="s">
        <v>44</v>
      </c>
      <c r="H3001" t="s">
        <v>73</v>
      </c>
      <c r="I3001" t="s">
        <v>74</v>
      </c>
      <c r="J3001" t="s">
        <v>3847</v>
      </c>
      <c r="K3001">
        <f>COUNTIFS(Bike_Data[Product Name],Bike_Data[[#This Row],[Product Name]])</f>
        <v>6</v>
      </c>
      <c r="L3001">
        <f>_xlfn.RANK.EQ(Bike_Data[[#This Row],[Product Name Count]],Bike_Data[Product Name Count])</f>
        <v>4193</v>
      </c>
      <c r="M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1" t="s">
        <v>39</v>
      </c>
      <c r="O3001" t="s">
        <v>40</v>
      </c>
      <c r="P3001">
        <v>1</v>
      </c>
      <c r="Q3001">
        <v>489.99</v>
      </c>
      <c r="R3001">
        <v>0.05</v>
      </c>
      <c r="S3001" t="s">
        <v>47</v>
      </c>
      <c r="T3001">
        <v>7</v>
      </c>
      <c r="U3001" t="s">
        <v>44</v>
      </c>
      <c r="V3001" t="s">
        <v>48</v>
      </c>
      <c r="W3001" t="s">
        <v>49</v>
      </c>
      <c r="X3001" t="s">
        <v>55</v>
      </c>
    </row>
    <row r="3002" spans="1:24" hidden="1" x14ac:dyDescent="0.25">
      <c r="A3002">
        <v>1482</v>
      </c>
      <c r="B3002" t="s">
        <v>4186</v>
      </c>
      <c r="C3002" t="s">
        <v>311</v>
      </c>
      <c r="D3002">
        <v>1</v>
      </c>
      <c r="E3002" t="s">
        <v>4196</v>
      </c>
      <c r="F3002" t="s">
        <v>72</v>
      </c>
      <c r="G3002" t="s">
        <v>44</v>
      </c>
      <c r="H3002" t="s">
        <v>73</v>
      </c>
      <c r="I3002" t="s">
        <v>74</v>
      </c>
      <c r="J3002" t="s">
        <v>3703</v>
      </c>
      <c r="K3002">
        <f>COUNTIFS(Bike_Data[Product Name],Bike_Data[[#This Row],[Product Name]])</f>
        <v>4</v>
      </c>
      <c r="L3002">
        <f>_xlfn.RANK.EQ(Bike_Data[[#This Row],[Product Name Count]],Bike_Data[Product Name Count])</f>
        <v>4356</v>
      </c>
      <c r="M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2" t="s">
        <v>77</v>
      </c>
      <c r="O3002" t="s">
        <v>40</v>
      </c>
      <c r="P3002">
        <v>2</v>
      </c>
      <c r="Q3002">
        <v>4999.99</v>
      </c>
      <c r="R3002">
        <v>0.05</v>
      </c>
      <c r="S3002" t="s">
        <v>47</v>
      </c>
      <c r="T3002">
        <v>13</v>
      </c>
      <c r="U3002" t="s">
        <v>44</v>
      </c>
      <c r="V3002" t="s">
        <v>48</v>
      </c>
      <c r="W3002" t="s">
        <v>49</v>
      </c>
      <c r="X3002" t="s">
        <v>55</v>
      </c>
    </row>
    <row r="3003" spans="1:24" hidden="1" x14ac:dyDescent="0.25">
      <c r="A3003">
        <v>1483</v>
      </c>
      <c r="B3003" t="s">
        <v>4178</v>
      </c>
      <c r="C3003" t="s">
        <v>311</v>
      </c>
      <c r="D3003">
        <v>1</v>
      </c>
      <c r="E3003" t="s">
        <v>4196</v>
      </c>
      <c r="F3003" t="s">
        <v>3960</v>
      </c>
      <c r="G3003" t="s">
        <v>44</v>
      </c>
      <c r="H3003" t="s">
        <v>680</v>
      </c>
      <c r="I3003" t="s">
        <v>3961</v>
      </c>
      <c r="J3003" t="s">
        <v>3702</v>
      </c>
      <c r="K3003">
        <f>COUNTIFS(Bike_Data[Product Name],Bike_Data[[#This Row],[Product Name]])</f>
        <v>9</v>
      </c>
      <c r="L3003">
        <f>_xlfn.RANK.EQ(Bike_Data[[#This Row],[Product Name Count]],Bike_Data[Product Name Count])</f>
        <v>4162</v>
      </c>
      <c r="M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3" t="s">
        <v>36</v>
      </c>
      <c r="O3003" t="s">
        <v>37</v>
      </c>
      <c r="P3003">
        <v>2</v>
      </c>
      <c r="Q3003">
        <v>679.99</v>
      </c>
      <c r="R3003">
        <v>7.0000000000000007E-2</v>
      </c>
      <c r="S3003" t="s">
        <v>47</v>
      </c>
      <c r="T3003">
        <v>5</v>
      </c>
      <c r="U3003" t="s">
        <v>44</v>
      </c>
      <c r="V3003" t="s">
        <v>48</v>
      </c>
      <c r="W3003" t="s">
        <v>49</v>
      </c>
      <c r="X3003" t="s">
        <v>55</v>
      </c>
    </row>
    <row r="3004" spans="1:24" hidden="1" x14ac:dyDescent="0.25">
      <c r="A3004">
        <v>1483</v>
      </c>
      <c r="B3004" t="s">
        <v>4178</v>
      </c>
      <c r="C3004" t="s">
        <v>311</v>
      </c>
      <c r="D3004">
        <v>1</v>
      </c>
      <c r="E3004" t="s">
        <v>4196</v>
      </c>
      <c r="F3004" t="s">
        <v>3960</v>
      </c>
      <c r="G3004" t="s">
        <v>44</v>
      </c>
      <c r="H3004" t="s">
        <v>680</v>
      </c>
      <c r="I3004" t="s">
        <v>3961</v>
      </c>
      <c r="J3004" t="s">
        <v>4197</v>
      </c>
      <c r="K3004">
        <f>COUNTIFS(Bike_Data[Product Name],Bike_Data[[#This Row],[Product Name]])</f>
        <v>1</v>
      </c>
      <c r="L3004">
        <f>_xlfn.RANK.EQ(Bike_Data[[#This Row],[Product Name Count]],Bike_Data[Product Name Count])</f>
        <v>4693</v>
      </c>
      <c r="M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4" t="s">
        <v>87</v>
      </c>
      <c r="O3004" t="s">
        <v>40</v>
      </c>
      <c r="P3004">
        <v>1</v>
      </c>
      <c r="Q3004">
        <v>489.99</v>
      </c>
      <c r="R3004">
        <v>0.05</v>
      </c>
      <c r="S3004" t="s">
        <v>47</v>
      </c>
      <c r="T3004">
        <v>11</v>
      </c>
      <c r="U3004" t="s">
        <v>44</v>
      </c>
      <c r="V3004" t="s">
        <v>48</v>
      </c>
      <c r="W3004" t="s">
        <v>49</v>
      </c>
      <c r="X3004" t="s">
        <v>55</v>
      </c>
    </row>
    <row r="3005" spans="1:24" hidden="1" x14ac:dyDescent="0.25">
      <c r="A3005">
        <v>1484</v>
      </c>
      <c r="B3005" t="s">
        <v>4178</v>
      </c>
      <c r="C3005" t="s">
        <v>311</v>
      </c>
      <c r="D3005">
        <v>2</v>
      </c>
      <c r="E3005" t="s">
        <v>4194</v>
      </c>
      <c r="F3005" t="s">
        <v>4187</v>
      </c>
      <c r="G3005" t="s">
        <v>44</v>
      </c>
      <c r="H3005" t="s">
        <v>73</v>
      </c>
      <c r="I3005" t="s">
        <v>4188</v>
      </c>
      <c r="J3005" t="s">
        <v>1952</v>
      </c>
      <c r="K3005">
        <f>COUNTIFS(Bike_Data[Product Name],Bike_Data[[#This Row],[Product Name]])</f>
        <v>22</v>
      </c>
      <c r="L3005">
        <f>_xlfn.RANK.EQ(Bike_Data[[#This Row],[Product Name Count]],Bike_Data[Product Name Count])</f>
        <v>3283</v>
      </c>
      <c r="M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05" t="s">
        <v>1867</v>
      </c>
      <c r="O3005" t="s">
        <v>40</v>
      </c>
      <c r="P3005">
        <v>2</v>
      </c>
      <c r="Q3005">
        <v>3499.99</v>
      </c>
      <c r="R3005">
        <v>0.2</v>
      </c>
      <c r="S3005" t="s">
        <v>47</v>
      </c>
      <c r="T3005">
        <v>4</v>
      </c>
      <c r="U3005" t="s">
        <v>44</v>
      </c>
      <c r="V3005" t="s">
        <v>48</v>
      </c>
      <c r="W3005" t="s">
        <v>49</v>
      </c>
      <c r="X3005" t="s">
        <v>50</v>
      </c>
    </row>
    <row r="3006" spans="1:24" hidden="1" x14ac:dyDescent="0.25">
      <c r="A3006">
        <v>1484</v>
      </c>
      <c r="B3006" t="s">
        <v>4178</v>
      </c>
      <c r="C3006" t="s">
        <v>311</v>
      </c>
      <c r="D3006">
        <v>2</v>
      </c>
      <c r="E3006" t="s">
        <v>4194</v>
      </c>
      <c r="F3006" t="s">
        <v>4187</v>
      </c>
      <c r="G3006" t="s">
        <v>44</v>
      </c>
      <c r="H3006" t="s">
        <v>73</v>
      </c>
      <c r="I3006" t="s">
        <v>4188</v>
      </c>
      <c r="J3006" t="s">
        <v>3702</v>
      </c>
      <c r="K3006">
        <f>COUNTIFS(Bike_Data[Product Name],Bike_Data[[#This Row],[Product Name]])</f>
        <v>9</v>
      </c>
      <c r="L3006">
        <f>_xlfn.RANK.EQ(Bike_Data[[#This Row],[Product Name Count]],Bike_Data[Product Name Count])</f>
        <v>4162</v>
      </c>
      <c r="M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6" t="s">
        <v>70</v>
      </c>
      <c r="O3006" t="s">
        <v>37</v>
      </c>
      <c r="P3006">
        <v>2</v>
      </c>
      <c r="Q3006">
        <v>679.99</v>
      </c>
      <c r="R3006">
        <v>0.05</v>
      </c>
      <c r="S3006" t="s">
        <v>47</v>
      </c>
      <c r="T3006">
        <v>6</v>
      </c>
      <c r="U3006" t="s">
        <v>44</v>
      </c>
      <c r="V3006" t="s">
        <v>48</v>
      </c>
      <c r="W3006" t="s">
        <v>49</v>
      </c>
      <c r="X3006" t="s">
        <v>50</v>
      </c>
    </row>
    <row r="3007" spans="1:24" hidden="1" x14ac:dyDescent="0.25">
      <c r="A3007">
        <v>1484</v>
      </c>
      <c r="B3007" t="s">
        <v>4178</v>
      </c>
      <c r="C3007" t="s">
        <v>311</v>
      </c>
      <c r="D3007">
        <v>2</v>
      </c>
      <c r="E3007" t="s">
        <v>4194</v>
      </c>
      <c r="F3007" t="s">
        <v>4187</v>
      </c>
      <c r="G3007" t="s">
        <v>44</v>
      </c>
      <c r="H3007" t="s">
        <v>73</v>
      </c>
      <c r="I3007" t="s">
        <v>4188</v>
      </c>
      <c r="J3007" t="s">
        <v>3928</v>
      </c>
      <c r="K3007">
        <f>COUNTIFS(Bike_Data[Product Name],Bike_Data[[#This Row],[Product Name]])</f>
        <v>6</v>
      </c>
      <c r="L3007">
        <f>_xlfn.RANK.EQ(Bike_Data[[#This Row],[Product Name Count]],Bike_Data[Product Name Count])</f>
        <v>4193</v>
      </c>
      <c r="M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7" t="s">
        <v>87</v>
      </c>
      <c r="O3007" t="s">
        <v>37</v>
      </c>
      <c r="P3007">
        <v>2</v>
      </c>
      <c r="Q3007">
        <v>319.99</v>
      </c>
      <c r="R3007">
        <v>7.0000000000000007E-2</v>
      </c>
      <c r="S3007" t="s">
        <v>47</v>
      </c>
      <c r="T3007">
        <v>15</v>
      </c>
      <c r="U3007" t="s">
        <v>44</v>
      </c>
      <c r="V3007" t="s">
        <v>48</v>
      </c>
      <c r="W3007" t="s">
        <v>49</v>
      </c>
      <c r="X3007" t="s">
        <v>50</v>
      </c>
    </row>
    <row r="3008" spans="1:24" hidden="1" x14ac:dyDescent="0.25">
      <c r="A3008">
        <v>1485</v>
      </c>
      <c r="B3008" t="s">
        <v>4178</v>
      </c>
      <c r="C3008" t="s">
        <v>311</v>
      </c>
      <c r="D3008">
        <v>2</v>
      </c>
      <c r="E3008" t="s">
        <v>4194</v>
      </c>
      <c r="F3008" t="s">
        <v>773</v>
      </c>
      <c r="G3008" t="s">
        <v>44</v>
      </c>
      <c r="H3008" t="s">
        <v>173</v>
      </c>
      <c r="I3008" t="s">
        <v>774</v>
      </c>
      <c r="J3008" t="s">
        <v>4198</v>
      </c>
      <c r="K3008">
        <f>COUNTIFS(Bike_Data[Product Name],Bike_Data[[#This Row],[Product Name]])</f>
        <v>3</v>
      </c>
      <c r="L3008">
        <f>_xlfn.RANK.EQ(Bike_Data[[#This Row],[Product Name Count]],Bike_Data[Product Name Count])</f>
        <v>4504</v>
      </c>
      <c r="M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8" t="s">
        <v>39</v>
      </c>
      <c r="O3008" t="s">
        <v>30</v>
      </c>
      <c r="P3008">
        <v>2</v>
      </c>
      <c r="Q3008">
        <v>2499.9899999999998</v>
      </c>
      <c r="R3008">
        <v>0.2</v>
      </c>
      <c r="S3008" t="s">
        <v>47</v>
      </c>
      <c r="T3008">
        <v>11</v>
      </c>
      <c r="U3008" t="s">
        <v>44</v>
      </c>
      <c r="V3008" t="s">
        <v>48</v>
      </c>
      <c r="W3008" t="s">
        <v>49</v>
      </c>
      <c r="X3008" t="s">
        <v>55</v>
      </c>
    </row>
    <row r="3009" spans="1:24" hidden="1" x14ac:dyDescent="0.25">
      <c r="A3009">
        <v>1485</v>
      </c>
      <c r="B3009" t="s">
        <v>4178</v>
      </c>
      <c r="C3009" t="s">
        <v>311</v>
      </c>
      <c r="D3009">
        <v>2</v>
      </c>
      <c r="E3009" t="s">
        <v>4194</v>
      </c>
      <c r="F3009" t="s">
        <v>773</v>
      </c>
      <c r="G3009" t="s">
        <v>44</v>
      </c>
      <c r="H3009" t="s">
        <v>173</v>
      </c>
      <c r="I3009" t="s">
        <v>774</v>
      </c>
      <c r="J3009" t="s">
        <v>3799</v>
      </c>
      <c r="K3009">
        <f>COUNTIFS(Bike_Data[Product Name],Bike_Data[[#This Row],[Product Name]])</f>
        <v>3</v>
      </c>
      <c r="L3009">
        <f>_xlfn.RANK.EQ(Bike_Data[[#This Row],[Product Name Count]],Bike_Data[Product Name Count])</f>
        <v>4504</v>
      </c>
      <c r="M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09" t="s">
        <v>87</v>
      </c>
      <c r="O3009" t="s">
        <v>40</v>
      </c>
      <c r="P3009">
        <v>1</v>
      </c>
      <c r="Q3009">
        <v>319.99</v>
      </c>
      <c r="R3009">
        <v>0.2</v>
      </c>
      <c r="S3009" t="s">
        <v>47</v>
      </c>
      <c r="T3009">
        <v>9</v>
      </c>
      <c r="U3009" t="s">
        <v>44</v>
      </c>
      <c r="V3009" t="s">
        <v>48</v>
      </c>
      <c r="W3009" t="s">
        <v>49</v>
      </c>
      <c r="X3009" t="s">
        <v>55</v>
      </c>
    </row>
    <row r="3010" spans="1:24" hidden="1" x14ac:dyDescent="0.25">
      <c r="A3010">
        <v>1486</v>
      </c>
      <c r="B3010" t="s">
        <v>4178</v>
      </c>
      <c r="C3010" t="s">
        <v>311</v>
      </c>
      <c r="D3010">
        <v>2</v>
      </c>
      <c r="E3010" t="s">
        <v>4194</v>
      </c>
      <c r="F3010" t="s">
        <v>503</v>
      </c>
      <c r="G3010" t="s">
        <v>44</v>
      </c>
      <c r="H3010" t="s">
        <v>395</v>
      </c>
      <c r="I3010" t="s">
        <v>504</v>
      </c>
      <c r="J3010" t="s">
        <v>2045</v>
      </c>
      <c r="K3010">
        <f>COUNTIFS(Bike_Data[Product Name],Bike_Data[[#This Row],[Product Name]])</f>
        <v>24</v>
      </c>
      <c r="L3010">
        <f>_xlfn.RANK.EQ(Bike_Data[[#This Row],[Product Name Count]],Bike_Data[Product Name Count])</f>
        <v>3069</v>
      </c>
      <c r="M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10" t="s">
        <v>77</v>
      </c>
      <c r="O3010" t="s">
        <v>1861</v>
      </c>
      <c r="P3010">
        <v>2</v>
      </c>
      <c r="Q3010">
        <v>1559.99</v>
      </c>
      <c r="R3010">
        <v>0.05</v>
      </c>
      <c r="S3010" t="s">
        <v>47</v>
      </c>
      <c r="T3010">
        <v>1</v>
      </c>
      <c r="U3010" t="s">
        <v>44</v>
      </c>
      <c r="V3010" t="s">
        <v>48</v>
      </c>
      <c r="W3010" t="s">
        <v>49</v>
      </c>
      <c r="X3010" t="s">
        <v>55</v>
      </c>
    </row>
    <row r="3011" spans="1:24" hidden="1" x14ac:dyDescent="0.25">
      <c r="A3011">
        <v>1486</v>
      </c>
      <c r="B3011" t="s">
        <v>4178</v>
      </c>
      <c r="C3011" t="s">
        <v>311</v>
      </c>
      <c r="D3011">
        <v>2</v>
      </c>
      <c r="E3011" t="s">
        <v>4194</v>
      </c>
      <c r="F3011" t="s">
        <v>503</v>
      </c>
      <c r="G3011" t="s">
        <v>44</v>
      </c>
      <c r="H3011" t="s">
        <v>395</v>
      </c>
      <c r="I3011" t="s">
        <v>504</v>
      </c>
      <c r="J3011" t="s">
        <v>1988</v>
      </c>
      <c r="K3011">
        <f>COUNTIFS(Bike_Data[Product Name],Bike_Data[[#This Row],[Product Name]])</f>
        <v>12</v>
      </c>
      <c r="L3011">
        <f>_xlfn.RANK.EQ(Bike_Data[[#This Row],[Product Name Count]],Bike_Data[Product Name Count])</f>
        <v>4119</v>
      </c>
      <c r="M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1" t="s">
        <v>87</v>
      </c>
      <c r="O3011" t="s">
        <v>37</v>
      </c>
      <c r="P3011">
        <v>1</v>
      </c>
      <c r="Q3011">
        <v>489.99</v>
      </c>
      <c r="R3011">
        <v>0.05</v>
      </c>
      <c r="S3011" t="s">
        <v>47</v>
      </c>
      <c r="T3011">
        <v>14</v>
      </c>
      <c r="U3011" t="s">
        <v>44</v>
      </c>
      <c r="V3011" t="s">
        <v>48</v>
      </c>
      <c r="W3011" t="s">
        <v>49</v>
      </c>
      <c r="X3011" t="s">
        <v>55</v>
      </c>
    </row>
    <row r="3012" spans="1:24" hidden="1" x14ac:dyDescent="0.25">
      <c r="A3012">
        <v>1486</v>
      </c>
      <c r="B3012" t="s">
        <v>4178</v>
      </c>
      <c r="C3012" t="s">
        <v>311</v>
      </c>
      <c r="D3012">
        <v>2</v>
      </c>
      <c r="E3012" t="s">
        <v>4194</v>
      </c>
      <c r="F3012" t="s">
        <v>503</v>
      </c>
      <c r="G3012" t="s">
        <v>44</v>
      </c>
      <c r="H3012" t="s">
        <v>395</v>
      </c>
      <c r="I3012" t="s">
        <v>504</v>
      </c>
      <c r="J3012" t="s">
        <v>3847</v>
      </c>
      <c r="K3012">
        <f>COUNTIFS(Bike_Data[Product Name],Bike_Data[[#This Row],[Product Name]])</f>
        <v>6</v>
      </c>
      <c r="L3012">
        <f>_xlfn.RANK.EQ(Bike_Data[[#This Row],[Product Name Count]],Bike_Data[Product Name Count])</f>
        <v>4193</v>
      </c>
      <c r="M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2" t="s">
        <v>39</v>
      </c>
      <c r="O3012" t="s">
        <v>40</v>
      </c>
      <c r="P3012">
        <v>1</v>
      </c>
      <c r="Q3012">
        <v>489.99</v>
      </c>
      <c r="R3012">
        <v>0.1</v>
      </c>
      <c r="S3012" t="s">
        <v>47</v>
      </c>
      <c r="T3012">
        <v>7</v>
      </c>
      <c r="U3012" t="s">
        <v>44</v>
      </c>
      <c r="V3012" t="s">
        <v>48</v>
      </c>
      <c r="W3012" t="s">
        <v>49</v>
      </c>
      <c r="X3012" t="s">
        <v>55</v>
      </c>
    </row>
    <row r="3013" spans="1:24" hidden="1" x14ac:dyDescent="0.25">
      <c r="A3013">
        <v>1486</v>
      </c>
      <c r="B3013" t="s">
        <v>4178</v>
      </c>
      <c r="C3013" t="s">
        <v>311</v>
      </c>
      <c r="D3013">
        <v>2</v>
      </c>
      <c r="E3013" t="s">
        <v>4194</v>
      </c>
      <c r="F3013" t="s">
        <v>503</v>
      </c>
      <c r="G3013" t="s">
        <v>44</v>
      </c>
      <c r="H3013" t="s">
        <v>395</v>
      </c>
      <c r="I3013" t="s">
        <v>504</v>
      </c>
      <c r="J3013" t="s">
        <v>3662</v>
      </c>
      <c r="K3013">
        <f>COUNTIFS(Bike_Data[Product Name],Bike_Data[[#This Row],[Product Name]])</f>
        <v>4</v>
      </c>
      <c r="L3013">
        <f>_xlfn.RANK.EQ(Bike_Data[[#This Row],[Product Name Count]],Bike_Data[Product Name Count])</f>
        <v>4356</v>
      </c>
      <c r="M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3" t="s">
        <v>87</v>
      </c>
      <c r="O3013" t="s">
        <v>40</v>
      </c>
      <c r="P3013">
        <v>1</v>
      </c>
      <c r="Q3013">
        <v>199.99</v>
      </c>
      <c r="R3013">
        <v>0.1</v>
      </c>
      <c r="S3013" t="s">
        <v>47</v>
      </c>
      <c r="T3013">
        <v>4</v>
      </c>
      <c r="U3013" t="s">
        <v>44</v>
      </c>
      <c r="V3013" t="s">
        <v>48</v>
      </c>
      <c r="W3013" t="s">
        <v>49</v>
      </c>
      <c r="X3013" t="s">
        <v>55</v>
      </c>
    </row>
    <row r="3014" spans="1:24" hidden="1" x14ac:dyDescent="0.25">
      <c r="A3014">
        <v>1492</v>
      </c>
      <c r="B3014" t="s">
        <v>4202</v>
      </c>
      <c r="C3014" t="s">
        <v>311</v>
      </c>
      <c r="D3014">
        <v>1</v>
      </c>
      <c r="E3014" t="s">
        <v>4196</v>
      </c>
      <c r="F3014" t="s">
        <v>3243</v>
      </c>
      <c r="G3014" t="s">
        <v>44</v>
      </c>
      <c r="H3014" t="s">
        <v>493</v>
      </c>
      <c r="I3014" t="s">
        <v>3244</v>
      </c>
      <c r="J3014" t="s">
        <v>2034</v>
      </c>
      <c r="K3014">
        <f>COUNTIFS(Bike_Data[Product Name],Bike_Data[[#This Row],[Product Name]])</f>
        <v>20</v>
      </c>
      <c r="L3014">
        <f>_xlfn.RANK.EQ(Bike_Data[[#This Row],[Product Name Count]],Bike_Data[Product Name Count])</f>
        <v>3563</v>
      </c>
      <c r="M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4" t="s">
        <v>39</v>
      </c>
      <c r="O3014" t="s">
        <v>1857</v>
      </c>
      <c r="P3014">
        <v>2</v>
      </c>
      <c r="Q3014">
        <v>379.99</v>
      </c>
      <c r="R3014">
        <v>0.1</v>
      </c>
      <c r="S3014" t="s">
        <v>47</v>
      </c>
      <c r="T3014">
        <v>5</v>
      </c>
      <c r="U3014" t="s">
        <v>44</v>
      </c>
      <c r="V3014" t="s">
        <v>48</v>
      </c>
      <c r="W3014" t="s">
        <v>49</v>
      </c>
      <c r="X3014" t="s">
        <v>55</v>
      </c>
    </row>
    <row r="3015" spans="1:24" hidden="1" x14ac:dyDescent="0.25">
      <c r="A3015">
        <v>1495</v>
      </c>
      <c r="B3015" t="s">
        <v>4203</v>
      </c>
      <c r="C3015" t="s">
        <v>311</v>
      </c>
      <c r="D3015">
        <v>2</v>
      </c>
      <c r="E3015" t="s">
        <v>4194</v>
      </c>
      <c r="F3015" t="s">
        <v>500</v>
      </c>
      <c r="G3015" t="s">
        <v>44</v>
      </c>
      <c r="H3015" t="s">
        <v>501</v>
      </c>
      <c r="I3015" t="s">
        <v>502</v>
      </c>
      <c r="J3015" t="s">
        <v>4001</v>
      </c>
      <c r="K3015">
        <f>COUNTIFS(Bike_Data[Product Name],Bike_Data[[#This Row],[Product Name]])</f>
        <v>4</v>
      </c>
      <c r="L3015">
        <f>_xlfn.RANK.EQ(Bike_Data[[#This Row],[Product Name Count]],Bike_Data[Product Name Count])</f>
        <v>4356</v>
      </c>
      <c r="M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5" t="s">
        <v>70</v>
      </c>
      <c r="O3015" t="s">
        <v>37</v>
      </c>
      <c r="P3015">
        <v>2</v>
      </c>
      <c r="Q3015">
        <v>749.99</v>
      </c>
      <c r="R3015">
        <v>0.2</v>
      </c>
      <c r="S3015" t="s">
        <v>47</v>
      </c>
      <c r="T3015">
        <v>15</v>
      </c>
      <c r="U3015" t="s">
        <v>44</v>
      </c>
      <c r="V3015" t="s">
        <v>48</v>
      </c>
      <c r="W3015" t="s">
        <v>49</v>
      </c>
      <c r="X3015" t="s">
        <v>55</v>
      </c>
    </row>
    <row r="3016" spans="1:24" hidden="1" x14ac:dyDescent="0.25">
      <c r="A3016">
        <v>1495</v>
      </c>
      <c r="B3016" t="s">
        <v>4203</v>
      </c>
      <c r="C3016" t="s">
        <v>311</v>
      </c>
      <c r="D3016">
        <v>2</v>
      </c>
      <c r="E3016" t="s">
        <v>4194</v>
      </c>
      <c r="F3016" t="s">
        <v>500</v>
      </c>
      <c r="G3016" t="s">
        <v>44</v>
      </c>
      <c r="H3016" t="s">
        <v>501</v>
      </c>
      <c r="I3016" t="s">
        <v>502</v>
      </c>
      <c r="J3016" t="s">
        <v>3989</v>
      </c>
      <c r="K3016">
        <f>COUNTIFS(Bike_Data[Product Name],Bike_Data[[#This Row],[Product Name]])</f>
        <v>4</v>
      </c>
      <c r="L3016">
        <f>_xlfn.RANK.EQ(Bike_Data[[#This Row],[Product Name Count]],Bike_Data[Product Name Count])</f>
        <v>4356</v>
      </c>
      <c r="M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6" t="s">
        <v>39</v>
      </c>
      <c r="O3016" t="s">
        <v>128</v>
      </c>
      <c r="P3016">
        <v>1</v>
      </c>
      <c r="Q3016">
        <v>2599</v>
      </c>
      <c r="R3016">
        <v>0.1</v>
      </c>
      <c r="S3016" t="s">
        <v>47</v>
      </c>
      <c r="T3016">
        <v>1</v>
      </c>
      <c r="U3016" t="s">
        <v>44</v>
      </c>
      <c r="V3016" t="s">
        <v>48</v>
      </c>
      <c r="W3016" t="s">
        <v>49</v>
      </c>
      <c r="X3016" t="s">
        <v>55</v>
      </c>
    </row>
    <row r="3017" spans="1:24" hidden="1" x14ac:dyDescent="0.25">
      <c r="A3017">
        <v>1495</v>
      </c>
      <c r="B3017" t="s">
        <v>4203</v>
      </c>
      <c r="C3017" t="s">
        <v>311</v>
      </c>
      <c r="D3017">
        <v>2</v>
      </c>
      <c r="E3017" t="s">
        <v>4194</v>
      </c>
      <c r="F3017" t="s">
        <v>500</v>
      </c>
      <c r="G3017" t="s">
        <v>44</v>
      </c>
      <c r="H3017" t="s">
        <v>501</v>
      </c>
      <c r="I3017" t="s">
        <v>502</v>
      </c>
      <c r="J3017" t="s">
        <v>3912</v>
      </c>
      <c r="K3017">
        <f>COUNTIFS(Bike_Data[Product Name],Bike_Data[[#This Row],[Product Name]])</f>
        <v>3</v>
      </c>
      <c r="L3017">
        <f>_xlfn.RANK.EQ(Bike_Data[[#This Row],[Product Name Count]],Bike_Data[Product Name Count])</f>
        <v>4504</v>
      </c>
      <c r="M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7" t="s">
        <v>87</v>
      </c>
      <c r="O3017" t="s">
        <v>37</v>
      </c>
      <c r="P3017">
        <v>2</v>
      </c>
      <c r="Q3017">
        <v>369.99</v>
      </c>
      <c r="R3017">
        <v>0.05</v>
      </c>
      <c r="S3017" t="s">
        <v>47</v>
      </c>
      <c r="T3017">
        <v>22</v>
      </c>
      <c r="U3017" t="s">
        <v>44</v>
      </c>
      <c r="V3017" t="s">
        <v>48</v>
      </c>
      <c r="W3017" t="s">
        <v>49</v>
      </c>
      <c r="X3017" t="s">
        <v>55</v>
      </c>
    </row>
    <row r="3018" spans="1:24" hidden="1" x14ac:dyDescent="0.25">
      <c r="A3018">
        <v>1501</v>
      </c>
      <c r="B3018" t="s">
        <v>4204</v>
      </c>
      <c r="C3018" t="s">
        <v>311</v>
      </c>
      <c r="D3018">
        <v>1</v>
      </c>
      <c r="E3018" t="s">
        <v>4196</v>
      </c>
      <c r="F3018" t="s">
        <v>3131</v>
      </c>
      <c r="G3018" t="s">
        <v>44</v>
      </c>
      <c r="H3018" t="s">
        <v>455</v>
      </c>
      <c r="I3018" t="s">
        <v>3132</v>
      </c>
      <c r="J3018" t="s">
        <v>82</v>
      </c>
      <c r="K3018">
        <f>COUNTIFS(Bike_Data[Product Name],Bike_Data[[#This Row],[Product Name]])</f>
        <v>91</v>
      </c>
      <c r="L3018">
        <f>_xlfn.RANK.EQ(Bike_Data[[#This Row],[Product Name Count]],Bike_Data[Product Name Count])</f>
        <v>1553</v>
      </c>
      <c r="M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18" t="s">
        <v>36</v>
      </c>
      <c r="O3018" t="s">
        <v>37</v>
      </c>
      <c r="P3018">
        <v>1</v>
      </c>
      <c r="Q3018">
        <v>529.99</v>
      </c>
      <c r="R3018">
        <v>0.05</v>
      </c>
      <c r="S3018" t="s">
        <v>47</v>
      </c>
      <c r="T3018">
        <v>6</v>
      </c>
      <c r="U3018" t="s">
        <v>44</v>
      </c>
      <c r="V3018" t="s">
        <v>48</v>
      </c>
      <c r="W3018" t="s">
        <v>49</v>
      </c>
      <c r="X3018" t="s">
        <v>50</v>
      </c>
    </row>
    <row r="3019" spans="1:24" hidden="1" x14ac:dyDescent="0.25">
      <c r="A3019">
        <v>1501</v>
      </c>
      <c r="B3019" t="s">
        <v>4204</v>
      </c>
      <c r="C3019" t="s">
        <v>311</v>
      </c>
      <c r="D3019">
        <v>1</v>
      </c>
      <c r="E3019" t="s">
        <v>4196</v>
      </c>
      <c r="F3019" t="s">
        <v>3131</v>
      </c>
      <c r="G3019" t="s">
        <v>44</v>
      </c>
      <c r="H3019" t="s">
        <v>455</v>
      </c>
      <c r="I3019" t="s">
        <v>3132</v>
      </c>
      <c r="J3019" t="s">
        <v>1924</v>
      </c>
      <c r="K3019">
        <f>COUNTIFS(Bike_Data[Product Name],Bike_Data[[#This Row],[Product Name]])</f>
        <v>16</v>
      </c>
      <c r="L3019">
        <f>_xlfn.RANK.EQ(Bike_Data[[#This Row],[Product Name Count]],Bike_Data[Product Name Count])</f>
        <v>3937</v>
      </c>
      <c r="M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19" t="s">
        <v>36</v>
      </c>
      <c r="O3019" t="s">
        <v>1861</v>
      </c>
      <c r="P3019">
        <v>1</v>
      </c>
      <c r="Q3019">
        <v>250.99</v>
      </c>
      <c r="R3019">
        <v>0.2</v>
      </c>
      <c r="S3019" t="s">
        <v>47</v>
      </c>
      <c r="T3019">
        <v>8</v>
      </c>
      <c r="U3019" t="s">
        <v>44</v>
      </c>
      <c r="V3019" t="s">
        <v>48</v>
      </c>
      <c r="W3019" t="s">
        <v>49</v>
      </c>
      <c r="X3019" t="s">
        <v>50</v>
      </c>
    </row>
    <row r="3020" spans="1:24" hidden="1" x14ac:dyDescent="0.25">
      <c r="A3020">
        <v>1501</v>
      </c>
      <c r="B3020" t="s">
        <v>4204</v>
      </c>
      <c r="C3020" t="s">
        <v>311</v>
      </c>
      <c r="D3020">
        <v>1</v>
      </c>
      <c r="E3020" t="s">
        <v>4196</v>
      </c>
      <c r="F3020" t="s">
        <v>3131</v>
      </c>
      <c r="G3020" t="s">
        <v>44</v>
      </c>
      <c r="H3020" t="s">
        <v>455</v>
      </c>
      <c r="I3020" t="s">
        <v>3132</v>
      </c>
      <c r="J3020" t="s">
        <v>3770</v>
      </c>
      <c r="K3020">
        <f>COUNTIFS(Bike_Data[Product Name],Bike_Data[[#This Row],[Product Name]])</f>
        <v>6</v>
      </c>
      <c r="L3020">
        <f>_xlfn.RANK.EQ(Bike_Data[[#This Row],[Product Name Count]],Bike_Data[Product Name Count])</f>
        <v>4193</v>
      </c>
      <c r="M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0" t="s">
        <v>29</v>
      </c>
      <c r="O3020" t="s">
        <v>30</v>
      </c>
      <c r="P3020">
        <v>1</v>
      </c>
      <c r="Q3020">
        <v>1549</v>
      </c>
      <c r="R3020">
        <v>0.05</v>
      </c>
      <c r="S3020" t="s">
        <v>47</v>
      </c>
      <c r="T3020">
        <v>10</v>
      </c>
      <c r="U3020" t="s">
        <v>44</v>
      </c>
      <c r="V3020" t="s">
        <v>48</v>
      </c>
      <c r="W3020" t="s">
        <v>49</v>
      </c>
      <c r="X3020" t="s">
        <v>50</v>
      </c>
    </row>
    <row r="3021" spans="1:24" hidden="1" x14ac:dyDescent="0.25">
      <c r="A3021">
        <v>1501</v>
      </c>
      <c r="B3021" t="s">
        <v>4204</v>
      </c>
      <c r="C3021" t="s">
        <v>311</v>
      </c>
      <c r="D3021">
        <v>1</v>
      </c>
      <c r="E3021" t="s">
        <v>4196</v>
      </c>
      <c r="F3021" t="s">
        <v>3131</v>
      </c>
      <c r="G3021" t="s">
        <v>44</v>
      </c>
      <c r="H3021" t="s">
        <v>455</v>
      </c>
      <c r="I3021" t="s">
        <v>3132</v>
      </c>
      <c r="J3021" t="s">
        <v>4185</v>
      </c>
      <c r="K3021">
        <f>COUNTIFS(Bike_Data[Product Name],Bike_Data[[#This Row],[Product Name]])</f>
        <v>5</v>
      </c>
      <c r="L3021">
        <f>_xlfn.RANK.EQ(Bike_Data[[#This Row],[Product Name Count]],Bike_Data[Product Name Count])</f>
        <v>4271</v>
      </c>
      <c r="M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1" t="s">
        <v>36</v>
      </c>
      <c r="O3021" t="s">
        <v>37</v>
      </c>
      <c r="P3021">
        <v>1</v>
      </c>
      <c r="Q3021">
        <v>599.99</v>
      </c>
      <c r="R3021">
        <v>0.05</v>
      </c>
      <c r="S3021" t="s">
        <v>47</v>
      </c>
      <c r="T3021">
        <v>26</v>
      </c>
      <c r="U3021" t="s">
        <v>44</v>
      </c>
      <c r="V3021" t="s">
        <v>48</v>
      </c>
      <c r="W3021" t="s">
        <v>49</v>
      </c>
      <c r="X3021" t="s">
        <v>50</v>
      </c>
    </row>
    <row r="3022" spans="1:24" hidden="1" x14ac:dyDescent="0.25">
      <c r="A3022">
        <v>1501</v>
      </c>
      <c r="B3022" t="s">
        <v>4204</v>
      </c>
      <c r="C3022" t="s">
        <v>311</v>
      </c>
      <c r="D3022">
        <v>1</v>
      </c>
      <c r="E3022" t="s">
        <v>4196</v>
      </c>
      <c r="F3022" t="s">
        <v>3131</v>
      </c>
      <c r="G3022" t="s">
        <v>44</v>
      </c>
      <c r="H3022" t="s">
        <v>455</v>
      </c>
      <c r="I3022" t="s">
        <v>3132</v>
      </c>
      <c r="J3022" t="s">
        <v>4021</v>
      </c>
      <c r="K3022">
        <f>COUNTIFS(Bike_Data[Product Name],Bike_Data[[#This Row],[Product Name]])</f>
        <v>3</v>
      </c>
      <c r="L3022">
        <f>_xlfn.RANK.EQ(Bike_Data[[#This Row],[Product Name Count]],Bike_Data[Product Name Count])</f>
        <v>4504</v>
      </c>
      <c r="M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2" t="s">
        <v>36</v>
      </c>
      <c r="O3022" t="s">
        <v>37</v>
      </c>
      <c r="P3022">
        <v>1</v>
      </c>
      <c r="Q3022">
        <v>639.99</v>
      </c>
      <c r="R3022">
        <v>7.0000000000000007E-2</v>
      </c>
      <c r="S3022" t="s">
        <v>47</v>
      </c>
      <c r="T3022">
        <v>16</v>
      </c>
      <c r="U3022" t="s">
        <v>44</v>
      </c>
      <c r="V3022" t="s">
        <v>48</v>
      </c>
      <c r="W3022" t="s">
        <v>49</v>
      </c>
      <c r="X3022" t="s">
        <v>50</v>
      </c>
    </row>
    <row r="3023" spans="1:24" hidden="1" x14ac:dyDescent="0.25">
      <c r="A3023">
        <v>1502</v>
      </c>
      <c r="B3023" t="s">
        <v>4204</v>
      </c>
      <c r="C3023" t="s">
        <v>311</v>
      </c>
      <c r="D3023">
        <v>2</v>
      </c>
      <c r="E3023" t="s">
        <v>4194</v>
      </c>
      <c r="F3023" t="s">
        <v>1069</v>
      </c>
      <c r="G3023" t="s">
        <v>44</v>
      </c>
      <c r="H3023" t="s">
        <v>635</v>
      </c>
      <c r="I3023" t="s">
        <v>1070</v>
      </c>
      <c r="J3023" t="s">
        <v>42</v>
      </c>
      <c r="K3023">
        <f>COUNTIFS(Bike_Data[Product Name],Bike_Data[[#This Row],[Product Name]])</f>
        <v>185</v>
      </c>
      <c r="L3023">
        <f>_xlfn.RANK.EQ(Bike_Data[[#This Row],[Product Name Count]],Bike_Data[Product Name Count])</f>
        <v>387</v>
      </c>
      <c r="M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23" t="s">
        <v>70</v>
      </c>
      <c r="O3023" t="s">
        <v>37</v>
      </c>
      <c r="P3023">
        <v>2</v>
      </c>
      <c r="Q3023">
        <v>599.99</v>
      </c>
      <c r="R3023">
        <v>7.0000000000000007E-2</v>
      </c>
      <c r="S3023" t="s">
        <v>47</v>
      </c>
      <c r="T3023">
        <v>2</v>
      </c>
      <c r="U3023" t="s">
        <v>44</v>
      </c>
      <c r="V3023" t="s">
        <v>48</v>
      </c>
      <c r="W3023" t="s">
        <v>49</v>
      </c>
      <c r="X3023" t="s">
        <v>50</v>
      </c>
    </row>
    <row r="3024" spans="1:24" hidden="1" x14ac:dyDescent="0.25">
      <c r="A3024">
        <v>1502</v>
      </c>
      <c r="B3024" t="s">
        <v>4204</v>
      </c>
      <c r="C3024" t="s">
        <v>311</v>
      </c>
      <c r="D3024">
        <v>2</v>
      </c>
      <c r="E3024" t="s">
        <v>4194</v>
      </c>
      <c r="F3024" t="s">
        <v>1069</v>
      </c>
      <c r="G3024" t="s">
        <v>44</v>
      </c>
      <c r="H3024" t="s">
        <v>635</v>
      </c>
      <c r="I3024" t="s">
        <v>1070</v>
      </c>
      <c r="J3024" t="s">
        <v>165</v>
      </c>
      <c r="K3024">
        <f>COUNTIFS(Bike_Data[Product Name],Bike_Data[[#This Row],[Product Name]])</f>
        <v>78</v>
      </c>
      <c r="L3024">
        <f>_xlfn.RANK.EQ(Bike_Data[[#This Row],[Product Name Count]],Bike_Data[Product Name Count])</f>
        <v>2170</v>
      </c>
      <c r="M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24" t="s">
        <v>36</v>
      </c>
      <c r="O3024" t="s">
        <v>69</v>
      </c>
      <c r="P3024">
        <v>2</v>
      </c>
      <c r="Q3024">
        <v>449</v>
      </c>
      <c r="R3024">
        <v>7.0000000000000007E-2</v>
      </c>
      <c r="S3024" t="s">
        <v>47</v>
      </c>
      <c r="T3024">
        <v>15</v>
      </c>
      <c r="U3024" t="s">
        <v>44</v>
      </c>
      <c r="V3024" t="s">
        <v>48</v>
      </c>
      <c r="W3024" t="s">
        <v>49</v>
      </c>
      <c r="X3024" t="s">
        <v>50</v>
      </c>
    </row>
    <row r="3025" spans="1:24" hidden="1" x14ac:dyDescent="0.25">
      <c r="A3025">
        <v>1502</v>
      </c>
      <c r="B3025" t="s">
        <v>4204</v>
      </c>
      <c r="C3025" t="s">
        <v>311</v>
      </c>
      <c r="D3025">
        <v>2</v>
      </c>
      <c r="E3025" t="s">
        <v>4194</v>
      </c>
      <c r="F3025" t="s">
        <v>1069</v>
      </c>
      <c r="G3025" t="s">
        <v>44</v>
      </c>
      <c r="H3025" t="s">
        <v>635</v>
      </c>
      <c r="I3025" t="s">
        <v>1070</v>
      </c>
      <c r="J3025" t="s">
        <v>3889</v>
      </c>
      <c r="K3025">
        <f>COUNTIFS(Bike_Data[Product Name],Bike_Data[[#This Row],[Product Name]])</f>
        <v>6</v>
      </c>
      <c r="L3025">
        <f>_xlfn.RANK.EQ(Bike_Data[[#This Row],[Product Name Count]],Bike_Data[Product Name Count])</f>
        <v>4193</v>
      </c>
      <c r="M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5" t="s">
        <v>36</v>
      </c>
      <c r="O3025" t="s">
        <v>37</v>
      </c>
      <c r="P3025">
        <v>1</v>
      </c>
      <c r="Q3025">
        <v>899.99</v>
      </c>
      <c r="R3025">
        <v>7.0000000000000007E-2</v>
      </c>
      <c r="S3025" t="s">
        <v>47</v>
      </c>
      <c r="T3025">
        <v>12</v>
      </c>
      <c r="U3025" t="s">
        <v>44</v>
      </c>
      <c r="V3025" t="s">
        <v>48</v>
      </c>
      <c r="W3025" t="s">
        <v>49</v>
      </c>
      <c r="X3025" t="s">
        <v>50</v>
      </c>
    </row>
    <row r="3026" spans="1:24" hidden="1" x14ac:dyDescent="0.25">
      <c r="A3026">
        <v>1502</v>
      </c>
      <c r="B3026" t="s">
        <v>4204</v>
      </c>
      <c r="C3026" t="s">
        <v>311</v>
      </c>
      <c r="D3026">
        <v>2</v>
      </c>
      <c r="E3026" t="s">
        <v>4194</v>
      </c>
      <c r="F3026" t="s">
        <v>1069</v>
      </c>
      <c r="G3026" t="s">
        <v>44</v>
      </c>
      <c r="H3026" t="s">
        <v>635</v>
      </c>
      <c r="I3026" t="s">
        <v>1070</v>
      </c>
      <c r="J3026" t="s">
        <v>3935</v>
      </c>
      <c r="K3026">
        <f>COUNTIFS(Bike_Data[Product Name],Bike_Data[[#This Row],[Product Name]])</f>
        <v>5</v>
      </c>
      <c r="L3026">
        <f>_xlfn.RANK.EQ(Bike_Data[[#This Row],[Product Name Count]],Bike_Data[Product Name Count])</f>
        <v>4271</v>
      </c>
      <c r="M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6" t="s">
        <v>87</v>
      </c>
      <c r="O3026" t="s">
        <v>40</v>
      </c>
      <c r="P3026">
        <v>1</v>
      </c>
      <c r="Q3026">
        <v>159.99</v>
      </c>
      <c r="R3026">
        <v>0.2</v>
      </c>
      <c r="S3026" t="s">
        <v>47</v>
      </c>
      <c r="T3026">
        <v>3</v>
      </c>
      <c r="U3026" t="s">
        <v>44</v>
      </c>
      <c r="V3026" t="s">
        <v>48</v>
      </c>
      <c r="W3026" t="s">
        <v>49</v>
      </c>
      <c r="X3026" t="s">
        <v>50</v>
      </c>
    </row>
    <row r="3027" spans="1:24" hidden="1" x14ac:dyDescent="0.25">
      <c r="A3027">
        <v>1502</v>
      </c>
      <c r="B3027" t="s">
        <v>4204</v>
      </c>
      <c r="C3027" t="s">
        <v>311</v>
      </c>
      <c r="D3027">
        <v>2</v>
      </c>
      <c r="E3027" t="s">
        <v>4194</v>
      </c>
      <c r="F3027" t="s">
        <v>1069</v>
      </c>
      <c r="G3027" t="s">
        <v>44</v>
      </c>
      <c r="H3027" t="s">
        <v>635</v>
      </c>
      <c r="I3027" t="s">
        <v>1070</v>
      </c>
      <c r="J3027" t="s">
        <v>4206</v>
      </c>
      <c r="K3027">
        <f>COUNTIFS(Bike_Data[Product Name],Bike_Data[[#This Row],[Product Name]])</f>
        <v>2</v>
      </c>
      <c r="L3027">
        <f>_xlfn.RANK.EQ(Bike_Data[[#This Row],[Product Name Count]],Bike_Data[Product Name Count])</f>
        <v>4621</v>
      </c>
      <c r="M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27" t="s">
        <v>36</v>
      </c>
      <c r="O3027" t="s">
        <v>37</v>
      </c>
      <c r="P3027">
        <v>2</v>
      </c>
      <c r="Q3027">
        <v>529.99</v>
      </c>
      <c r="R3027">
        <v>0.2</v>
      </c>
      <c r="S3027" t="s">
        <v>47</v>
      </c>
      <c r="T3027">
        <v>8</v>
      </c>
      <c r="U3027" t="s">
        <v>44</v>
      </c>
      <c r="V3027" t="s">
        <v>48</v>
      </c>
      <c r="W3027" t="s">
        <v>49</v>
      </c>
      <c r="X3027" t="s">
        <v>50</v>
      </c>
    </row>
    <row r="3028" spans="1:24" hidden="1" x14ac:dyDescent="0.25">
      <c r="A3028">
        <v>1505</v>
      </c>
      <c r="B3028" t="s">
        <v>4208</v>
      </c>
      <c r="C3028" t="s">
        <v>311</v>
      </c>
      <c r="D3028">
        <v>1</v>
      </c>
      <c r="E3028" t="s">
        <v>4196</v>
      </c>
      <c r="F3028" t="s">
        <v>658</v>
      </c>
      <c r="G3028" t="s">
        <v>44</v>
      </c>
      <c r="H3028" t="s">
        <v>659</v>
      </c>
      <c r="I3028" t="s">
        <v>660</v>
      </c>
      <c r="J3028" t="s">
        <v>78</v>
      </c>
      <c r="K3028">
        <f>COUNTIFS(Bike_Data[Product Name],Bike_Data[[#This Row],[Product Name]])</f>
        <v>193</v>
      </c>
      <c r="L3028">
        <f>_xlfn.RANK.EQ(Bike_Data[[#This Row],[Product Name Count]],Bike_Data[Product Name Count])</f>
        <v>1</v>
      </c>
      <c r="M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028" t="s">
        <v>70</v>
      </c>
      <c r="O3028" t="s">
        <v>37</v>
      </c>
      <c r="P3028">
        <v>2</v>
      </c>
      <c r="Q3028">
        <v>549.99</v>
      </c>
      <c r="R3028">
        <v>7.0000000000000007E-2</v>
      </c>
      <c r="S3028" t="s">
        <v>47</v>
      </c>
      <c r="T3028">
        <v>16</v>
      </c>
      <c r="U3028" t="s">
        <v>44</v>
      </c>
      <c r="V3028" t="s">
        <v>48</v>
      </c>
      <c r="W3028" t="s">
        <v>49</v>
      </c>
      <c r="X3028" t="s">
        <v>55</v>
      </c>
    </row>
    <row r="3029" spans="1:24" hidden="1" x14ac:dyDescent="0.25">
      <c r="A3029">
        <v>1505</v>
      </c>
      <c r="B3029" t="s">
        <v>4208</v>
      </c>
      <c r="C3029" t="s">
        <v>311</v>
      </c>
      <c r="D3029">
        <v>1</v>
      </c>
      <c r="E3029" t="s">
        <v>4196</v>
      </c>
      <c r="F3029" t="s">
        <v>658</v>
      </c>
      <c r="G3029" t="s">
        <v>44</v>
      </c>
      <c r="H3029" t="s">
        <v>659</v>
      </c>
      <c r="I3029" t="s">
        <v>660</v>
      </c>
      <c r="J3029" t="s">
        <v>1930</v>
      </c>
      <c r="K3029">
        <f>COUNTIFS(Bike_Data[Product Name],Bike_Data[[#This Row],[Product Name]])</f>
        <v>25</v>
      </c>
      <c r="L3029">
        <f>_xlfn.RANK.EQ(Bike_Data[[#This Row],[Product Name Count]],Bike_Data[Product Name Count])</f>
        <v>2944</v>
      </c>
      <c r="M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29" t="s">
        <v>39</v>
      </c>
      <c r="O3029" t="s">
        <v>40</v>
      </c>
      <c r="P3029">
        <v>2</v>
      </c>
      <c r="Q3029">
        <v>5299.99</v>
      </c>
      <c r="R3029">
        <v>0.05</v>
      </c>
      <c r="S3029" t="s">
        <v>47</v>
      </c>
      <c r="T3029">
        <v>2</v>
      </c>
      <c r="U3029" t="s">
        <v>44</v>
      </c>
      <c r="V3029" t="s">
        <v>48</v>
      </c>
      <c r="W3029" t="s">
        <v>49</v>
      </c>
      <c r="X3029" t="s">
        <v>55</v>
      </c>
    </row>
    <row r="3030" spans="1:24" hidden="1" x14ac:dyDescent="0.25">
      <c r="A3030">
        <v>1505</v>
      </c>
      <c r="B3030" t="s">
        <v>4208</v>
      </c>
      <c r="C3030" t="s">
        <v>311</v>
      </c>
      <c r="D3030">
        <v>1</v>
      </c>
      <c r="E3030" t="s">
        <v>4196</v>
      </c>
      <c r="F3030" t="s">
        <v>658</v>
      </c>
      <c r="G3030" t="s">
        <v>44</v>
      </c>
      <c r="H3030" t="s">
        <v>659</v>
      </c>
      <c r="I3030" t="s">
        <v>660</v>
      </c>
      <c r="J3030" t="s">
        <v>3859</v>
      </c>
      <c r="K3030">
        <f>COUNTIFS(Bike_Data[Product Name],Bike_Data[[#This Row],[Product Name]])</f>
        <v>4</v>
      </c>
      <c r="L3030">
        <f>_xlfn.RANK.EQ(Bike_Data[[#This Row],[Product Name Count]],Bike_Data[Product Name Count])</f>
        <v>4356</v>
      </c>
      <c r="M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0" t="s">
        <v>36</v>
      </c>
      <c r="O3030" t="s">
        <v>37</v>
      </c>
      <c r="P3030">
        <v>2</v>
      </c>
      <c r="Q3030">
        <v>529.99</v>
      </c>
      <c r="R3030">
        <v>0.05</v>
      </c>
      <c r="S3030" t="s">
        <v>47</v>
      </c>
      <c r="T3030">
        <v>7</v>
      </c>
      <c r="U3030" t="s">
        <v>44</v>
      </c>
      <c r="V3030" t="s">
        <v>48</v>
      </c>
      <c r="W3030" t="s">
        <v>49</v>
      </c>
      <c r="X3030" t="s">
        <v>55</v>
      </c>
    </row>
    <row r="3031" spans="1:24" hidden="1" x14ac:dyDescent="0.25">
      <c r="A3031">
        <v>1506</v>
      </c>
      <c r="B3031" t="s">
        <v>4208</v>
      </c>
      <c r="C3031" t="s">
        <v>311</v>
      </c>
      <c r="D3031">
        <v>1</v>
      </c>
      <c r="E3031" t="s">
        <v>4196</v>
      </c>
      <c r="F3031" t="s">
        <v>3635</v>
      </c>
      <c r="G3031" t="s">
        <v>44</v>
      </c>
      <c r="H3031" t="s">
        <v>546</v>
      </c>
      <c r="I3031" t="s">
        <v>3636</v>
      </c>
      <c r="J3031" t="s">
        <v>3720</v>
      </c>
      <c r="K3031">
        <f>COUNTIFS(Bike_Data[Product Name],Bike_Data[[#This Row],[Product Name]])</f>
        <v>5</v>
      </c>
      <c r="L3031">
        <f>_xlfn.RANK.EQ(Bike_Data[[#This Row],[Product Name Count]],Bike_Data[Product Name Count])</f>
        <v>4271</v>
      </c>
      <c r="M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1" t="s">
        <v>1867</v>
      </c>
      <c r="O3031" t="s">
        <v>40</v>
      </c>
      <c r="P3031">
        <v>2</v>
      </c>
      <c r="Q3031">
        <v>4999.99</v>
      </c>
      <c r="R3031">
        <v>0.2</v>
      </c>
      <c r="S3031" t="s">
        <v>47</v>
      </c>
      <c r="T3031">
        <v>21</v>
      </c>
      <c r="U3031" t="s">
        <v>44</v>
      </c>
      <c r="V3031" t="s">
        <v>48</v>
      </c>
      <c r="W3031" t="s">
        <v>49</v>
      </c>
      <c r="X3031" t="s">
        <v>55</v>
      </c>
    </row>
    <row r="3032" spans="1:24" hidden="1" x14ac:dyDescent="0.25">
      <c r="A3032">
        <v>1506</v>
      </c>
      <c r="B3032" t="s">
        <v>4208</v>
      </c>
      <c r="C3032" t="s">
        <v>311</v>
      </c>
      <c r="D3032">
        <v>1</v>
      </c>
      <c r="E3032" t="s">
        <v>4196</v>
      </c>
      <c r="F3032" t="s">
        <v>3635</v>
      </c>
      <c r="G3032" t="s">
        <v>44</v>
      </c>
      <c r="H3032" t="s">
        <v>546</v>
      </c>
      <c r="I3032" t="s">
        <v>3636</v>
      </c>
      <c r="J3032" t="s">
        <v>3744</v>
      </c>
      <c r="K3032">
        <f>COUNTIFS(Bike_Data[Product Name],Bike_Data[[#This Row],[Product Name]])</f>
        <v>4</v>
      </c>
      <c r="L3032">
        <f>_xlfn.RANK.EQ(Bike_Data[[#This Row],[Product Name Count]],Bike_Data[Product Name Count])</f>
        <v>4356</v>
      </c>
      <c r="M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2" t="s">
        <v>1867</v>
      </c>
      <c r="O3032" t="s">
        <v>40</v>
      </c>
      <c r="P3032">
        <v>1</v>
      </c>
      <c r="Q3032">
        <v>3499.99</v>
      </c>
      <c r="R3032">
        <v>0.05</v>
      </c>
      <c r="S3032" t="s">
        <v>47</v>
      </c>
      <c r="T3032">
        <v>0</v>
      </c>
      <c r="U3032" t="s">
        <v>44</v>
      </c>
      <c r="V3032" t="s">
        <v>48</v>
      </c>
      <c r="W3032" t="s">
        <v>49</v>
      </c>
      <c r="X3032" t="s">
        <v>55</v>
      </c>
    </row>
    <row r="3033" spans="1:24" hidden="1" x14ac:dyDescent="0.25">
      <c r="A3033">
        <v>1506</v>
      </c>
      <c r="B3033" t="s">
        <v>4208</v>
      </c>
      <c r="C3033" t="s">
        <v>311</v>
      </c>
      <c r="D3033">
        <v>1</v>
      </c>
      <c r="E3033" t="s">
        <v>4196</v>
      </c>
      <c r="F3033" t="s">
        <v>3635</v>
      </c>
      <c r="G3033" t="s">
        <v>44</v>
      </c>
      <c r="H3033" t="s">
        <v>546</v>
      </c>
      <c r="I3033" t="s">
        <v>3636</v>
      </c>
      <c r="J3033" t="s">
        <v>3794</v>
      </c>
      <c r="K3033">
        <f>COUNTIFS(Bike_Data[Product Name],Bike_Data[[#This Row],[Product Name]])</f>
        <v>3</v>
      </c>
      <c r="L3033">
        <f>_xlfn.RANK.EQ(Bike_Data[[#This Row],[Product Name Count]],Bike_Data[Product Name Count])</f>
        <v>4504</v>
      </c>
      <c r="M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3" t="s">
        <v>1867</v>
      </c>
      <c r="O3033" t="s">
        <v>40</v>
      </c>
      <c r="P3033">
        <v>2</v>
      </c>
      <c r="Q3033">
        <v>7499.99</v>
      </c>
      <c r="R3033">
        <v>0.05</v>
      </c>
      <c r="S3033" t="s">
        <v>47</v>
      </c>
      <c r="T3033">
        <v>22</v>
      </c>
      <c r="U3033" t="s">
        <v>44</v>
      </c>
      <c r="V3033" t="s">
        <v>48</v>
      </c>
      <c r="W3033" t="s">
        <v>49</v>
      </c>
      <c r="X3033" t="s">
        <v>55</v>
      </c>
    </row>
    <row r="3034" spans="1:24" hidden="1" x14ac:dyDescent="0.25">
      <c r="A3034">
        <v>1507</v>
      </c>
      <c r="B3034" t="s">
        <v>4208</v>
      </c>
      <c r="C3034" t="s">
        <v>311</v>
      </c>
      <c r="D3034">
        <v>2</v>
      </c>
      <c r="E3034" t="s">
        <v>4194</v>
      </c>
      <c r="F3034" t="s">
        <v>3545</v>
      </c>
      <c r="G3034" t="s">
        <v>44</v>
      </c>
      <c r="H3034" t="s">
        <v>45</v>
      </c>
      <c r="I3034" t="s">
        <v>3546</v>
      </c>
      <c r="J3034" t="s">
        <v>104</v>
      </c>
      <c r="K3034">
        <f>COUNTIFS(Bike_Data[Product Name],Bike_Data[[#This Row],[Product Name]])</f>
        <v>97</v>
      </c>
      <c r="L3034">
        <f>_xlfn.RANK.EQ(Bike_Data[[#This Row],[Product Name Count]],Bike_Data[Product Name Count])</f>
        <v>1262</v>
      </c>
      <c r="M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34" t="s">
        <v>29</v>
      </c>
      <c r="O3034" t="s">
        <v>30</v>
      </c>
      <c r="P3034">
        <v>2</v>
      </c>
      <c r="Q3034">
        <v>1680.99</v>
      </c>
      <c r="R3034">
        <v>0.1</v>
      </c>
      <c r="S3034" t="s">
        <v>47</v>
      </c>
      <c r="T3034">
        <v>21</v>
      </c>
      <c r="U3034" t="s">
        <v>44</v>
      </c>
      <c r="V3034" t="s">
        <v>48</v>
      </c>
      <c r="W3034" t="s">
        <v>49</v>
      </c>
      <c r="X3034" t="s">
        <v>50</v>
      </c>
    </row>
    <row r="3035" spans="1:24" hidden="1" x14ac:dyDescent="0.25">
      <c r="A3035">
        <v>1507</v>
      </c>
      <c r="B3035" t="s">
        <v>4208</v>
      </c>
      <c r="C3035" t="s">
        <v>311</v>
      </c>
      <c r="D3035">
        <v>2</v>
      </c>
      <c r="E3035" t="s">
        <v>4194</v>
      </c>
      <c r="F3035" t="s">
        <v>3545</v>
      </c>
      <c r="G3035" t="s">
        <v>44</v>
      </c>
      <c r="H3035" t="s">
        <v>45</v>
      </c>
      <c r="I3035" t="s">
        <v>3546</v>
      </c>
      <c r="J3035" t="s">
        <v>1956</v>
      </c>
      <c r="K3035">
        <f>COUNTIFS(Bike_Data[Product Name],Bike_Data[[#This Row],[Product Name]])</f>
        <v>16</v>
      </c>
      <c r="L3035">
        <f>_xlfn.RANK.EQ(Bike_Data[[#This Row],[Product Name Count]],Bike_Data[Product Name Count])</f>
        <v>3937</v>
      </c>
      <c r="M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5" t="s">
        <v>39</v>
      </c>
      <c r="O3035" t="s">
        <v>40</v>
      </c>
      <c r="P3035">
        <v>2</v>
      </c>
      <c r="Q3035">
        <v>1499.99</v>
      </c>
      <c r="R3035">
        <v>0.2</v>
      </c>
      <c r="S3035" t="s">
        <v>47</v>
      </c>
      <c r="T3035">
        <v>28</v>
      </c>
      <c r="U3035" t="s">
        <v>44</v>
      </c>
      <c r="V3035" t="s">
        <v>48</v>
      </c>
      <c r="W3035" t="s">
        <v>49</v>
      </c>
      <c r="X3035" t="s">
        <v>50</v>
      </c>
    </row>
    <row r="3036" spans="1:24" hidden="1" x14ac:dyDescent="0.25">
      <c r="A3036">
        <v>1507</v>
      </c>
      <c r="B3036" t="s">
        <v>4208</v>
      </c>
      <c r="C3036" t="s">
        <v>311</v>
      </c>
      <c r="D3036">
        <v>2</v>
      </c>
      <c r="E3036" t="s">
        <v>4194</v>
      </c>
      <c r="F3036" t="s">
        <v>3545</v>
      </c>
      <c r="G3036" t="s">
        <v>44</v>
      </c>
      <c r="H3036" t="s">
        <v>45</v>
      </c>
      <c r="I3036" t="s">
        <v>3546</v>
      </c>
      <c r="J3036" t="s">
        <v>3921</v>
      </c>
      <c r="K3036">
        <f>COUNTIFS(Bike_Data[Product Name],Bike_Data[[#This Row],[Product Name]])</f>
        <v>6</v>
      </c>
      <c r="L3036">
        <f>_xlfn.RANK.EQ(Bike_Data[[#This Row],[Product Name Count]],Bike_Data[Product Name Count])</f>
        <v>4193</v>
      </c>
      <c r="M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6" t="s">
        <v>87</v>
      </c>
      <c r="O3036" t="s">
        <v>37</v>
      </c>
      <c r="P3036">
        <v>1</v>
      </c>
      <c r="Q3036">
        <v>319.99</v>
      </c>
      <c r="R3036">
        <v>7.0000000000000007E-2</v>
      </c>
      <c r="S3036" t="s">
        <v>47</v>
      </c>
      <c r="T3036">
        <v>3</v>
      </c>
      <c r="U3036" t="s">
        <v>44</v>
      </c>
      <c r="V3036" t="s">
        <v>48</v>
      </c>
      <c r="W3036" t="s">
        <v>49</v>
      </c>
      <c r="X3036" t="s">
        <v>50</v>
      </c>
    </row>
    <row r="3037" spans="1:24" hidden="1" x14ac:dyDescent="0.25">
      <c r="A3037">
        <v>1507</v>
      </c>
      <c r="B3037" t="s">
        <v>4208</v>
      </c>
      <c r="C3037" t="s">
        <v>311</v>
      </c>
      <c r="D3037">
        <v>2</v>
      </c>
      <c r="E3037" t="s">
        <v>4194</v>
      </c>
      <c r="F3037" t="s">
        <v>3545</v>
      </c>
      <c r="G3037" t="s">
        <v>44</v>
      </c>
      <c r="H3037" t="s">
        <v>45</v>
      </c>
      <c r="I3037" t="s">
        <v>3546</v>
      </c>
      <c r="J3037" t="s">
        <v>4205</v>
      </c>
      <c r="K3037">
        <f>COUNTIFS(Bike_Data[Product Name],Bike_Data[[#This Row],[Product Name]])</f>
        <v>4</v>
      </c>
      <c r="L3037">
        <f>_xlfn.RANK.EQ(Bike_Data[[#This Row],[Product Name Count]],Bike_Data[Product Name Count])</f>
        <v>4356</v>
      </c>
      <c r="M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7" t="s">
        <v>87</v>
      </c>
      <c r="O3037" t="s">
        <v>37</v>
      </c>
      <c r="P3037">
        <v>2</v>
      </c>
      <c r="Q3037">
        <v>319.99</v>
      </c>
      <c r="R3037">
        <v>0.05</v>
      </c>
      <c r="S3037" t="s">
        <v>47</v>
      </c>
      <c r="T3037">
        <v>12</v>
      </c>
      <c r="U3037" t="s">
        <v>44</v>
      </c>
      <c r="V3037" t="s">
        <v>48</v>
      </c>
      <c r="W3037" t="s">
        <v>49</v>
      </c>
      <c r="X3037" t="s">
        <v>50</v>
      </c>
    </row>
    <row r="3038" spans="1:24" hidden="1" x14ac:dyDescent="0.25">
      <c r="A3038">
        <v>1507</v>
      </c>
      <c r="B3038" t="s">
        <v>4208</v>
      </c>
      <c r="C3038" t="s">
        <v>311</v>
      </c>
      <c r="D3038">
        <v>2</v>
      </c>
      <c r="E3038" t="s">
        <v>4194</v>
      </c>
      <c r="F3038" t="s">
        <v>3545</v>
      </c>
      <c r="G3038" t="s">
        <v>44</v>
      </c>
      <c r="H3038" t="s">
        <v>45</v>
      </c>
      <c r="I3038" t="s">
        <v>3546</v>
      </c>
      <c r="J3038" t="s">
        <v>4209</v>
      </c>
      <c r="K3038">
        <f>COUNTIFS(Bike_Data[Product Name],Bike_Data[[#This Row],[Product Name]])</f>
        <v>2</v>
      </c>
      <c r="L3038">
        <f>_xlfn.RANK.EQ(Bike_Data[[#This Row],[Product Name Count]],Bike_Data[Product Name Count])</f>
        <v>4621</v>
      </c>
      <c r="M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38" t="s">
        <v>36</v>
      </c>
      <c r="O3038" t="s">
        <v>37</v>
      </c>
      <c r="P3038">
        <v>1</v>
      </c>
      <c r="Q3038">
        <v>1199.99</v>
      </c>
      <c r="R3038">
        <v>7.0000000000000007E-2</v>
      </c>
      <c r="S3038" t="s">
        <v>47</v>
      </c>
      <c r="T3038">
        <v>16</v>
      </c>
      <c r="U3038" t="s">
        <v>44</v>
      </c>
      <c r="V3038" t="s">
        <v>48</v>
      </c>
      <c r="W3038" t="s">
        <v>49</v>
      </c>
      <c r="X3038" t="s">
        <v>50</v>
      </c>
    </row>
    <row r="3039" spans="1:24" hidden="1" x14ac:dyDescent="0.25">
      <c r="A3039">
        <v>1508</v>
      </c>
      <c r="B3039" t="s">
        <v>4208</v>
      </c>
      <c r="C3039" t="s">
        <v>311</v>
      </c>
      <c r="D3039">
        <v>2</v>
      </c>
      <c r="E3039" t="s">
        <v>4194</v>
      </c>
      <c r="F3039" t="s">
        <v>3850</v>
      </c>
      <c r="G3039" t="s">
        <v>44</v>
      </c>
      <c r="H3039" t="s">
        <v>836</v>
      </c>
      <c r="I3039" t="s">
        <v>3851</v>
      </c>
      <c r="J3039" t="s">
        <v>1948</v>
      </c>
      <c r="K3039">
        <f>COUNTIFS(Bike_Data[Product Name],Bike_Data[[#This Row],[Product Name]])</f>
        <v>26</v>
      </c>
      <c r="L3039">
        <f>_xlfn.RANK.EQ(Bike_Data[[#This Row],[Product Name Count]],Bike_Data[Product Name Count])</f>
        <v>2762</v>
      </c>
      <c r="M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39" t="s">
        <v>1867</v>
      </c>
      <c r="O3039" t="s">
        <v>30</v>
      </c>
      <c r="P3039">
        <v>2</v>
      </c>
      <c r="Q3039">
        <v>875.99</v>
      </c>
      <c r="R3039">
        <v>0.05</v>
      </c>
      <c r="S3039" t="s">
        <v>47</v>
      </c>
      <c r="T3039">
        <v>23</v>
      </c>
      <c r="U3039" t="s">
        <v>44</v>
      </c>
      <c r="V3039" t="s">
        <v>48</v>
      </c>
      <c r="W3039" t="s">
        <v>49</v>
      </c>
      <c r="X3039" t="s">
        <v>50</v>
      </c>
    </row>
    <row r="3040" spans="1:24" hidden="1" x14ac:dyDescent="0.25">
      <c r="A3040">
        <v>1508</v>
      </c>
      <c r="B3040" t="s">
        <v>4208</v>
      </c>
      <c r="C3040" t="s">
        <v>311</v>
      </c>
      <c r="D3040">
        <v>2</v>
      </c>
      <c r="E3040" t="s">
        <v>4194</v>
      </c>
      <c r="F3040" t="s">
        <v>3850</v>
      </c>
      <c r="G3040" t="s">
        <v>44</v>
      </c>
      <c r="H3040" t="s">
        <v>836</v>
      </c>
      <c r="I3040" t="s">
        <v>3851</v>
      </c>
      <c r="J3040" t="s">
        <v>1932</v>
      </c>
      <c r="K3040">
        <f>COUNTIFS(Bike_Data[Product Name],Bike_Data[[#This Row],[Product Name]])</f>
        <v>23</v>
      </c>
      <c r="L3040">
        <f>_xlfn.RANK.EQ(Bike_Data[[#This Row],[Product Name Count]],Bike_Data[Product Name Count])</f>
        <v>3237</v>
      </c>
      <c r="M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40" t="s">
        <v>87</v>
      </c>
      <c r="O3040" t="s">
        <v>40</v>
      </c>
      <c r="P3040">
        <v>1</v>
      </c>
      <c r="Q3040">
        <v>189.99</v>
      </c>
      <c r="R3040">
        <v>0.05</v>
      </c>
      <c r="S3040" t="s">
        <v>47</v>
      </c>
      <c r="T3040">
        <v>8</v>
      </c>
      <c r="U3040" t="s">
        <v>44</v>
      </c>
      <c r="V3040" t="s">
        <v>48</v>
      </c>
      <c r="W3040" t="s">
        <v>49</v>
      </c>
      <c r="X3040" t="s">
        <v>50</v>
      </c>
    </row>
    <row r="3041" spans="1:24" hidden="1" x14ac:dyDescent="0.25">
      <c r="A3041">
        <v>1508</v>
      </c>
      <c r="B3041" t="s">
        <v>4208</v>
      </c>
      <c r="C3041" t="s">
        <v>311</v>
      </c>
      <c r="D3041">
        <v>2</v>
      </c>
      <c r="E3041" t="s">
        <v>4194</v>
      </c>
      <c r="F3041" t="s">
        <v>3850</v>
      </c>
      <c r="G3041" t="s">
        <v>44</v>
      </c>
      <c r="H3041" t="s">
        <v>836</v>
      </c>
      <c r="I3041" t="s">
        <v>3851</v>
      </c>
      <c r="J3041" t="s">
        <v>2034</v>
      </c>
      <c r="K3041">
        <f>COUNTIFS(Bike_Data[Product Name],Bike_Data[[#This Row],[Product Name]])</f>
        <v>20</v>
      </c>
      <c r="L3041">
        <f>_xlfn.RANK.EQ(Bike_Data[[#This Row],[Product Name Count]],Bike_Data[Product Name Count])</f>
        <v>3563</v>
      </c>
      <c r="M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1" t="s">
        <v>39</v>
      </c>
      <c r="O3041" t="s">
        <v>1857</v>
      </c>
      <c r="P3041">
        <v>1</v>
      </c>
      <c r="Q3041">
        <v>379.99</v>
      </c>
      <c r="R3041">
        <v>0.2</v>
      </c>
      <c r="S3041" t="s">
        <v>47</v>
      </c>
      <c r="T3041">
        <v>5</v>
      </c>
      <c r="U3041" t="s">
        <v>44</v>
      </c>
      <c r="V3041" t="s">
        <v>48</v>
      </c>
      <c r="W3041" t="s">
        <v>49</v>
      </c>
      <c r="X3041" t="s">
        <v>50</v>
      </c>
    </row>
    <row r="3042" spans="1:24" hidden="1" x14ac:dyDescent="0.25">
      <c r="A3042">
        <v>1508</v>
      </c>
      <c r="B3042" t="s">
        <v>4208</v>
      </c>
      <c r="C3042" t="s">
        <v>311</v>
      </c>
      <c r="D3042">
        <v>2</v>
      </c>
      <c r="E3042" t="s">
        <v>4194</v>
      </c>
      <c r="F3042" t="s">
        <v>3850</v>
      </c>
      <c r="G3042" t="s">
        <v>44</v>
      </c>
      <c r="H3042" t="s">
        <v>836</v>
      </c>
      <c r="I3042" t="s">
        <v>3851</v>
      </c>
      <c r="J3042" t="s">
        <v>1880</v>
      </c>
      <c r="K3042">
        <f>COUNTIFS(Bike_Data[Product Name],Bike_Data[[#This Row],[Product Name]])</f>
        <v>20</v>
      </c>
      <c r="L3042">
        <f>_xlfn.RANK.EQ(Bike_Data[[#This Row],[Product Name Count]],Bike_Data[Product Name Count])</f>
        <v>3563</v>
      </c>
      <c r="M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2" t="s">
        <v>70</v>
      </c>
      <c r="O3042" t="s">
        <v>1861</v>
      </c>
      <c r="P3042">
        <v>1</v>
      </c>
      <c r="Q3042">
        <v>416.99</v>
      </c>
      <c r="R3042">
        <v>0.1</v>
      </c>
      <c r="S3042" t="s">
        <v>47</v>
      </c>
      <c r="T3042">
        <v>25</v>
      </c>
      <c r="U3042" t="s">
        <v>44</v>
      </c>
      <c r="V3042" t="s">
        <v>48</v>
      </c>
      <c r="W3042" t="s">
        <v>49</v>
      </c>
      <c r="X3042" t="s">
        <v>50</v>
      </c>
    </row>
    <row r="3043" spans="1:24" hidden="1" x14ac:dyDescent="0.25">
      <c r="A3043">
        <v>1510</v>
      </c>
      <c r="B3043" t="s">
        <v>4210</v>
      </c>
      <c r="C3043" t="s">
        <v>311</v>
      </c>
      <c r="D3043">
        <v>2</v>
      </c>
      <c r="E3043" t="s">
        <v>4194</v>
      </c>
      <c r="F3043" t="s">
        <v>1139</v>
      </c>
      <c r="G3043" t="s">
        <v>44</v>
      </c>
      <c r="H3043" t="s">
        <v>474</v>
      </c>
      <c r="I3043" t="s">
        <v>1140</v>
      </c>
      <c r="J3043" t="s">
        <v>1860</v>
      </c>
      <c r="K3043">
        <f>COUNTIFS(Bike_Data[Product Name],Bike_Data[[#This Row],[Product Name]])</f>
        <v>46</v>
      </c>
      <c r="L3043">
        <f>_xlfn.RANK.EQ(Bike_Data[[#This Row],[Product Name Count]],Bike_Data[Product Name Count])</f>
        <v>2374</v>
      </c>
      <c r="M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43" t="s">
        <v>36</v>
      </c>
      <c r="O3043" t="s">
        <v>1861</v>
      </c>
      <c r="P3043">
        <v>1</v>
      </c>
      <c r="Q3043">
        <v>449.99</v>
      </c>
      <c r="R3043">
        <v>0.1</v>
      </c>
      <c r="S3043" t="s">
        <v>47</v>
      </c>
      <c r="T3043">
        <v>23</v>
      </c>
      <c r="U3043" t="s">
        <v>44</v>
      </c>
      <c r="V3043" t="s">
        <v>48</v>
      </c>
      <c r="W3043" t="s">
        <v>49</v>
      </c>
      <c r="X3043" t="s">
        <v>50</v>
      </c>
    </row>
    <row r="3044" spans="1:24" hidden="1" x14ac:dyDescent="0.25">
      <c r="A3044">
        <v>1510</v>
      </c>
      <c r="B3044" t="s">
        <v>4210</v>
      </c>
      <c r="C3044" t="s">
        <v>311</v>
      </c>
      <c r="D3044">
        <v>2</v>
      </c>
      <c r="E3044" t="s">
        <v>4194</v>
      </c>
      <c r="F3044" t="s">
        <v>1139</v>
      </c>
      <c r="G3044" t="s">
        <v>44</v>
      </c>
      <c r="H3044" t="s">
        <v>474</v>
      </c>
      <c r="I3044" t="s">
        <v>1140</v>
      </c>
      <c r="J3044" t="s">
        <v>3916</v>
      </c>
      <c r="K3044">
        <f>COUNTIFS(Bike_Data[Product Name],Bike_Data[[#This Row],[Product Name]])</f>
        <v>10</v>
      </c>
      <c r="L3044">
        <f>_xlfn.RANK.EQ(Bike_Data[[#This Row],[Product Name Count]],Bike_Data[Product Name Count])</f>
        <v>4142</v>
      </c>
      <c r="M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4" t="s">
        <v>36</v>
      </c>
      <c r="O3044" t="s">
        <v>37</v>
      </c>
      <c r="P3044">
        <v>2</v>
      </c>
      <c r="Q3044">
        <v>2999.99</v>
      </c>
      <c r="R3044">
        <v>0.1</v>
      </c>
      <c r="S3044" t="s">
        <v>47</v>
      </c>
      <c r="T3044">
        <v>0</v>
      </c>
      <c r="U3044" t="s">
        <v>44</v>
      </c>
      <c r="V3044" t="s">
        <v>48</v>
      </c>
      <c r="W3044" t="s">
        <v>49</v>
      </c>
      <c r="X3044" t="s">
        <v>50</v>
      </c>
    </row>
    <row r="3045" spans="1:24" hidden="1" x14ac:dyDescent="0.25">
      <c r="A3045">
        <v>1510</v>
      </c>
      <c r="B3045" t="s">
        <v>4210</v>
      </c>
      <c r="C3045" t="s">
        <v>311</v>
      </c>
      <c r="D3045">
        <v>2</v>
      </c>
      <c r="E3045" t="s">
        <v>4194</v>
      </c>
      <c r="F3045" t="s">
        <v>1139</v>
      </c>
      <c r="G3045" t="s">
        <v>44</v>
      </c>
      <c r="H3045" t="s">
        <v>474</v>
      </c>
      <c r="I3045" t="s">
        <v>1140</v>
      </c>
      <c r="J3045" t="s">
        <v>3881</v>
      </c>
      <c r="K3045">
        <f>COUNTIFS(Bike_Data[Product Name],Bike_Data[[#This Row],[Product Name]])</f>
        <v>5</v>
      </c>
      <c r="L3045">
        <f>_xlfn.RANK.EQ(Bike_Data[[#This Row],[Product Name Count]],Bike_Data[Product Name Count])</f>
        <v>4271</v>
      </c>
      <c r="M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5" t="s">
        <v>39</v>
      </c>
      <c r="O3045" t="s">
        <v>40</v>
      </c>
      <c r="P3045">
        <v>2</v>
      </c>
      <c r="Q3045">
        <v>3199.99</v>
      </c>
      <c r="R3045">
        <v>0.05</v>
      </c>
      <c r="S3045" t="s">
        <v>47</v>
      </c>
      <c r="T3045">
        <v>24</v>
      </c>
      <c r="U3045" t="s">
        <v>44</v>
      </c>
      <c r="V3045" t="s">
        <v>48</v>
      </c>
      <c r="W3045" t="s">
        <v>49</v>
      </c>
      <c r="X3045" t="s">
        <v>50</v>
      </c>
    </row>
    <row r="3046" spans="1:24" hidden="1" x14ac:dyDescent="0.25">
      <c r="A3046">
        <v>1510</v>
      </c>
      <c r="B3046" t="s">
        <v>4210</v>
      </c>
      <c r="C3046" t="s">
        <v>311</v>
      </c>
      <c r="D3046">
        <v>2</v>
      </c>
      <c r="E3046" t="s">
        <v>4194</v>
      </c>
      <c r="F3046" t="s">
        <v>1139</v>
      </c>
      <c r="G3046" t="s">
        <v>44</v>
      </c>
      <c r="H3046" t="s">
        <v>474</v>
      </c>
      <c r="I3046" t="s">
        <v>1140</v>
      </c>
      <c r="J3046" t="s">
        <v>3975</v>
      </c>
      <c r="K3046">
        <f>COUNTIFS(Bike_Data[Product Name],Bike_Data[[#This Row],[Product Name]])</f>
        <v>4</v>
      </c>
      <c r="L3046">
        <f>_xlfn.RANK.EQ(Bike_Data[[#This Row],[Product Name Count]],Bike_Data[Product Name Count])</f>
        <v>4356</v>
      </c>
      <c r="M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6" t="s">
        <v>36</v>
      </c>
      <c r="O3046" t="s">
        <v>37</v>
      </c>
      <c r="P3046">
        <v>2</v>
      </c>
      <c r="Q3046">
        <v>269.99</v>
      </c>
      <c r="R3046">
        <v>0.1</v>
      </c>
      <c r="S3046" t="s">
        <v>47</v>
      </c>
      <c r="T3046">
        <v>6</v>
      </c>
      <c r="U3046" t="s">
        <v>44</v>
      </c>
      <c r="V3046" t="s">
        <v>48</v>
      </c>
      <c r="W3046" t="s">
        <v>49</v>
      </c>
      <c r="X3046" t="s">
        <v>50</v>
      </c>
    </row>
    <row r="3047" spans="1:24" hidden="1" x14ac:dyDescent="0.25">
      <c r="A3047">
        <v>1510</v>
      </c>
      <c r="B3047" t="s">
        <v>4210</v>
      </c>
      <c r="C3047" t="s">
        <v>311</v>
      </c>
      <c r="D3047">
        <v>2</v>
      </c>
      <c r="E3047" t="s">
        <v>4194</v>
      </c>
      <c r="F3047" t="s">
        <v>1139</v>
      </c>
      <c r="G3047" t="s">
        <v>44</v>
      </c>
      <c r="H3047" t="s">
        <v>474</v>
      </c>
      <c r="I3047" t="s">
        <v>1140</v>
      </c>
      <c r="J3047" t="s">
        <v>3989</v>
      </c>
      <c r="K3047">
        <f>COUNTIFS(Bike_Data[Product Name],Bike_Data[[#This Row],[Product Name]])</f>
        <v>4</v>
      </c>
      <c r="L3047">
        <f>_xlfn.RANK.EQ(Bike_Data[[#This Row],[Product Name Count]],Bike_Data[Product Name Count])</f>
        <v>4356</v>
      </c>
      <c r="M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47" t="s">
        <v>39</v>
      </c>
      <c r="O3047" t="s">
        <v>128</v>
      </c>
      <c r="P3047">
        <v>1</v>
      </c>
      <c r="Q3047">
        <v>2599</v>
      </c>
      <c r="R3047">
        <v>0.05</v>
      </c>
      <c r="S3047" t="s">
        <v>47</v>
      </c>
      <c r="T3047">
        <v>1</v>
      </c>
      <c r="U3047" t="s">
        <v>44</v>
      </c>
      <c r="V3047" t="s">
        <v>48</v>
      </c>
      <c r="W3047" t="s">
        <v>49</v>
      </c>
      <c r="X3047" t="s">
        <v>50</v>
      </c>
    </row>
    <row r="3048" spans="1:24" hidden="1" x14ac:dyDescent="0.25">
      <c r="A3048">
        <v>1511</v>
      </c>
      <c r="B3048" t="s">
        <v>4210</v>
      </c>
      <c r="C3048" t="s">
        <v>311</v>
      </c>
      <c r="D3048">
        <v>1</v>
      </c>
      <c r="E3048" t="s">
        <v>4196</v>
      </c>
      <c r="F3048" t="s">
        <v>3015</v>
      </c>
      <c r="G3048" t="s">
        <v>44</v>
      </c>
      <c r="H3048" t="s">
        <v>1982</v>
      </c>
      <c r="I3048" t="s">
        <v>3016</v>
      </c>
      <c r="J3048" t="s">
        <v>68</v>
      </c>
      <c r="K3048">
        <f>COUNTIFS(Bike_Data[Product Name],Bike_Data[[#This Row],[Product Name]])</f>
        <v>91</v>
      </c>
      <c r="L3048">
        <f>_xlfn.RANK.EQ(Bike_Data[[#This Row],[Product Name Count]],Bike_Data[Product Name Count])</f>
        <v>1553</v>
      </c>
      <c r="M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48" t="s">
        <v>36</v>
      </c>
      <c r="O3048" t="s">
        <v>69</v>
      </c>
      <c r="P3048">
        <v>2</v>
      </c>
      <c r="Q3048">
        <v>429</v>
      </c>
      <c r="R3048">
        <v>7.0000000000000007E-2</v>
      </c>
      <c r="S3048" t="s">
        <v>47</v>
      </c>
      <c r="T3048">
        <v>3</v>
      </c>
      <c r="U3048" t="s">
        <v>44</v>
      </c>
      <c r="V3048" t="s">
        <v>48</v>
      </c>
      <c r="W3048" t="s">
        <v>49</v>
      </c>
      <c r="X3048" t="s">
        <v>50</v>
      </c>
    </row>
    <row r="3049" spans="1:24" hidden="1" x14ac:dyDescent="0.25">
      <c r="A3049">
        <v>1511</v>
      </c>
      <c r="B3049" t="s">
        <v>4210</v>
      </c>
      <c r="C3049" t="s">
        <v>311</v>
      </c>
      <c r="D3049">
        <v>1</v>
      </c>
      <c r="E3049" t="s">
        <v>4196</v>
      </c>
      <c r="F3049" t="s">
        <v>3015</v>
      </c>
      <c r="G3049" t="s">
        <v>44</v>
      </c>
      <c r="H3049" t="s">
        <v>1982</v>
      </c>
      <c r="I3049" t="s">
        <v>3016</v>
      </c>
      <c r="J3049" t="s">
        <v>1973</v>
      </c>
      <c r="K3049">
        <f>COUNTIFS(Bike_Data[Product Name],Bike_Data[[#This Row],[Product Name]])</f>
        <v>24</v>
      </c>
      <c r="L3049">
        <f>_xlfn.RANK.EQ(Bike_Data[[#This Row],[Product Name Count]],Bike_Data[Product Name Count])</f>
        <v>3069</v>
      </c>
      <c r="M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49" t="s">
        <v>39</v>
      </c>
      <c r="O3049" t="s">
        <v>1857</v>
      </c>
      <c r="P3049">
        <v>1</v>
      </c>
      <c r="Q3049">
        <v>1469.99</v>
      </c>
      <c r="R3049">
        <v>0.05</v>
      </c>
      <c r="S3049" t="s">
        <v>47</v>
      </c>
      <c r="T3049">
        <v>6</v>
      </c>
      <c r="U3049" t="s">
        <v>44</v>
      </c>
      <c r="V3049" t="s">
        <v>48</v>
      </c>
      <c r="W3049" t="s">
        <v>49</v>
      </c>
      <c r="X3049" t="s">
        <v>50</v>
      </c>
    </row>
    <row r="3050" spans="1:24" hidden="1" x14ac:dyDescent="0.25">
      <c r="A3050">
        <v>1511</v>
      </c>
      <c r="B3050" t="s">
        <v>4210</v>
      </c>
      <c r="C3050" t="s">
        <v>311</v>
      </c>
      <c r="D3050">
        <v>1</v>
      </c>
      <c r="E3050" t="s">
        <v>4196</v>
      </c>
      <c r="F3050" t="s">
        <v>3015</v>
      </c>
      <c r="G3050" t="s">
        <v>44</v>
      </c>
      <c r="H3050" t="s">
        <v>1982</v>
      </c>
      <c r="I3050" t="s">
        <v>3016</v>
      </c>
      <c r="J3050" t="s">
        <v>3843</v>
      </c>
      <c r="K3050">
        <f>COUNTIFS(Bike_Data[Product Name],Bike_Data[[#This Row],[Product Name]])</f>
        <v>7</v>
      </c>
      <c r="L3050">
        <f>_xlfn.RANK.EQ(Bike_Data[[#This Row],[Product Name Count]],Bike_Data[Product Name Count])</f>
        <v>4179</v>
      </c>
      <c r="M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0" t="s">
        <v>39</v>
      </c>
      <c r="O3050" t="s">
        <v>30</v>
      </c>
      <c r="P3050">
        <v>2</v>
      </c>
      <c r="Q3050">
        <v>1499</v>
      </c>
      <c r="R3050">
        <v>0.2</v>
      </c>
      <c r="S3050" t="s">
        <v>47</v>
      </c>
      <c r="T3050">
        <v>4</v>
      </c>
      <c r="U3050" t="s">
        <v>44</v>
      </c>
      <c r="V3050" t="s">
        <v>48</v>
      </c>
      <c r="W3050" t="s">
        <v>49</v>
      </c>
      <c r="X3050" t="s">
        <v>50</v>
      </c>
    </row>
    <row r="3051" spans="1:24" hidden="1" x14ac:dyDescent="0.25">
      <c r="A3051">
        <v>1511</v>
      </c>
      <c r="B3051" t="s">
        <v>4210</v>
      </c>
      <c r="C3051" t="s">
        <v>311</v>
      </c>
      <c r="D3051">
        <v>1</v>
      </c>
      <c r="E3051" t="s">
        <v>4196</v>
      </c>
      <c r="F3051" t="s">
        <v>3015</v>
      </c>
      <c r="G3051" t="s">
        <v>44</v>
      </c>
      <c r="H3051" t="s">
        <v>1982</v>
      </c>
      <c r="I3051" t="s">
        <v>3016</v>
      </c>
      <c r="J3051" t="s">
        <v>3831</v>
      </c>
      <c r="K3051">
        <f>COUNTIFS(Bike_Data[Product Name],Bike_Data[[#This Row],[Product Name]])</f>
        <v>2</v>
      </c>
      <c r="L3051">
        <f>_xlfn.RANK.EQ(Bike_Data[[#This Row],[Product Name Count]],Bike_Data[Product Name Count])</f>
        <v>4621</v>
      </c>
      <c r="M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1" t="s">
        <v>1867</v>
      </c>
      <c r="O3051" t="s">
        <v>40</v>
      </c>
      <c r="P3051">
        <v>2</v>
      </c>
      <c r="Q3051">
        <v>1549.99</v>
      </c>
      <c r="R3051">
        <v>0.2</v>
      </c>
      <c r="S3051" t="s">
        <v>47</v>
      </c>
      <c r="T3051">
        <v>4</v>
      </c>
      <c r="U3051" t="s">
        <v>44</v>
      </c>
      <c r="V3051" t="s">
        <v>48</v>
      </c>
      <c r="W3051" t="s">
        <v>49</v>
      </c>
      <c r="X3051" t="s">
        <v>50</v>
      </c>
    </row>
    <row r="3052" spans="1:24" hidden="1" x14ac:dyDescent="0.25">
      <c r="A3052">
        <v>1511</v>
      </c>
      <c r="B3052" t="s">
        <v>4210</v>
      </c>
      <c r="C3052" t="s">
        <v>311</v>
      </c>
      <c r="D3052">
        <v>1</v>
      </c>
      <c r="E3052" t="s">
        <v>4196</v>
      </c>
      <c r="F3052" t="s">
        <v>3015</v>
      </c>
      <c r="G3052" t="s">
        <v>44</v>
      </c>
      <c r="H3052" t="s">
        <v>1982</v>
      </c>
      <c r="I3052" t="s">
        <v>3016</v>
      </c>
      <c r="J3052" t="s">
        <v>4211</v>
      </c>
      <c r="K3052">
        <f>COUNTIFS(Bike_Data[Product Name],Bike_Data[[#This Row],[Product Name]])</f>
        <v>1</v>
      </c>
      <c r="L3052">
        <f>_xlfn.RANK.EQ(Bike_Data[[#This Row],[Product Name Count]],Bike_Data[Product Name Count])</f>
        <v>4693</v>
      </c>
      <c r="M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2" t="s">
        <v>87</v>
      </c>
      <c r="O3052" t="s">
        <v>37</v>
      </c>
      <c r="P3052">
        <v>1</v>
      </c>
      <c r="Q3052">
        <v>389.99</v>
      </c>
      <c r="R3052">
        <v>7.0000000000000007E-2</v>
      </c>
      <c r="S3052" t="s">
        <v>47</v>
      </c>
      <c r="T3052">
        <v>13</v>
      </c>
      <c r="U3052" t="s">
        <v>44</v>
      </c>
      <c r="V3052" t="s">
        <v>48</v>
      </c>
      <c r="W3052" t="s">
        <v>49</v>
      </c>
      <c r="X3052" t="s">
        <v>50</v>
      </c>
    </row>
    <row r="3053" spans="1:24" hidden="1" x14ac:dyDescent="0.25">
      <c r="A3053">
        <v>1519</v>
      </c>
      <c r="B3053" t="s">
        <v>4215</v>
      </c>
      <c r="C3053" t="s">
        <v>311</v>
      </c>
      <c r="D3053">
        <v>2</v>
      </c>
      <c r="E3053" t="s">
        <v>4194</v>
      </c>
      <c r="F3053" t="s">
        <v>870</v>
      </c>
      <c r="G3053" t="s">
        <v>44</v>
      </c>
      <c r="H3053" t="s">
        <v>206</v>
      </c>
      <c r="I3053" t="s">
        <v>871</v>
      </c>
      <c r="J3053" t="s">
        <v>2189</v>
      </c>
      <c r="K3053">
        <f>COUNTIFS(Bike_Data[Product Name],Bike_Data[[#This Row],[Product Name]])</f>
        <v>35</v>
      </c>
      <c r="L3053">
        <f>_xlfn.RANK.EQ(Bike_Data[[#This Row],[Product Name Count]],Bike_Data[Product Name Count])</f>
        <v>2465</v>
      </c>
      <c r="M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53" t="s">
        <v>36</v>
      </c>
      <c r="O3053" t="s">
        <v>1861</v>
      </c>
      <c r="P3053">
        <v>1</v>
      </c>
      <c r="Q3053">
        <v>346.99</v>
      </c>
      <c r="R3053">
        <v>0.2</v>
      </c>
      <c r="S3053" t="s">
        <v>47</v>
      </c>
      <c r="T3053">
        <v>16</v>
      </c>
      <c r="U3053" t="s">
        <v>44</v>
      </c>
      <c r="V3053" t="s">
        <v>48</v>
      </c>
      <c r="W3053" t="s">
        <v>49</v>
      </c>
      <c r="X3053" t="s">
        <v>55</v>
      </c>
    </row>
    <row r="3054" spans="1:24" hidden="1" x14ac:dyDescent="0.25">
      <c r="A3054">
        <v>1519</v>
      </c>
      <c r="B3054" t="s">
        <v>4215</v>
      </c>
      <c r="C3054" t="s">
        <v>311</v>
      </c>
      <c r="D3054">
        <v>2</v>
      </c>
      <c r="E3054" t="s">
        <v>4194</v>
      </c>
      <c r="F3054" t="s">
        <v>870</v>
      </c>
      <c r="G3054" t="s">
        <v>44</v>
      </c>
      <c r="H3054" t="s">
        <v>206</v>
      </c>
      <c r="I3054" t="s">
        <v>871</v>
      </c>
      <c r="J3054" t="s">
        <v>1856</v>
      </c>
      <c r="K3054">
        <f>COUNTIFS(Bike_Data[Product Name],Bike_Data[[#This Row],[Product Name]])</f>
        <v>21</v>
      </c>
      <c r="L3054">
        <f>_xlfn.RANK.EQ(Bike_Data[[#This Row],[Product Name Count]],Bike_Data[Product Name Count])</f>
        <v>3437</v>
      </c>
      <c r="M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54" t="s">
        <v>87</v>
      </c>
      <c r="O3054" t="s">
        <v>1857</v>
      </c>
      <c r="P3054">
        <v>2</v>
      </c>
      <c r="Q3054">
        <v>329.99</v>
      </c>
      <c r="R3054">
        <v>0.2</v>
      </c>
      <c r="S3054" t="s">
        <v>47</v>
      </c>
      <c r="T3054">
        <v>6</v>
      </c>
      <c r="U3054" t="s">
        <v>44</v>
      </c>
      <c r="V3054" t="s">
        <v>48</v>
      </c>
      <c r="W3054" t="s">
        <v>49</v>
      </c>
      <c r="X3054" t="s">
        <v>55</v>
      </c>
    </row>
    <row r="3055" spans="1:24" hidden="1" x14ac:dyDescent="0.25">
      <c r="A3055">
        <v>1519</v>
      </c>
      <c r="B3055" t="s">
        <v>4215</v>
      </c>
      <c r="C3055" t="s">
        <v>311</v>
      </c>
      <c r="D3055">
        <v>2</v>
      </c>
      <c r="E3055" t="s">
        <v>4194</v>
      </c>
      <c r="F3055" t="s">
        <v>870</v>
      </c>
      <c r="G3055" t="s">
        <v>44</v>
      </c>
      <c r="H3055" t="s">
        <v>206</v>
      </c>
      <c r="I3055" t="s">
        <v>871</v>
      </c>
      <c r="J3055" t="s">
        <v>3843</v>
      </c>
      <c r="K3055">
        <f>COUNTIFS(Bike_Data[Product Name],Bike_Data[[#This Row],[Product Name]])</f>
        <v>7</v>
      </c>
      <c r="L3055">
        <f>_xlfn.RANK.EQ(Bike_Data[[#This Row],[Product Name Count]],Bike_Data[Product Name Count])</f>
        <v>4179</v>
      </c>
      <c r="M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5" t="s">
        <v>39</v>
      </c>
      <c r="O3055" t="s">
        <v>30</v>
      </c>
      <c r="P3055">
        <v>2</v>
      </c>
      <c r="Q3055">
        <v>1499</v>
      </c>
      <c r="R3055">
        <v>7.0000000000000007E-2</v>
      </c>
      <c r="S3055" t="s">
        <v>47</v>
      </c>
      <c r="T3055">
        <v>4</v>
      </c>
      <c r="U3055" t="s">
        <v>44</v>
      </c>
      <c r="V3055" t="s">
        <v>48</v>
      </c>
      <c r="W3055" t="s">
        <v>49</v>
      </c>
      <c r="X3055" t="s">
        <v>55</v>
      </c>
    </row>
    <row r="3056" spans="1:24" hidden="1" x14ac:dyDescent="0.25">
      <c r="A3056">
        <v>1519</v>
      </c>
      <c r="B3056" t="s">
        <v>4215</v>
      </c>
      <c r="C3056" t="s">
        <v>311</v>
      </c>
      <c r="D3056">
        <v>2</v>
      </c>
      <c r="E3056" t="s">
        <v>4194</v>
      </c>
      <c r="F3056" t="s">
        <v>870</v>
      </c>
      <c r="G3056" t="s">
        <v>44</v>
      </c>
      <c r="H3056" t="s">
        <v>206</v>
      </c>
      <c r="I3056" t="s">
        <v>871</v>
      </c>
      <c r="J3056" t="s">
        <v>3994</v>
      </c>
      <c r="K3056">
        <f>COUNTIFS(Bike_Data[Product Name],Bike_Data[[#This Row],[Product Name]])</f>
        <v>6</v>
      </c>
      <c r="L3056">
        <f>_xlfn.RANK.EQ(Bike_Data[[#This Row],[Product Name Count]],Bike_Data[Product Name Count])</f>
        <v>4193</v>
      </c>
      <c r="M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6" t="s">
        <v>87</v>
      </c>
      <c r="O3056" t="s">
        <v>3755</v>
      </c>
      <c r="P3056">
        <v>2</v>
      </c>
      <c r="Q3056">
        <v>289.99</v>
      </c>
      <c r="R3056">
        <v>0.05</v>
      </c>
      <c r="S3056" t="s">
        <v>47</v>
      </c>
      <c r="T3056">
        <v>4</v>
      </c>
      <c r="U3056" t="s">
        <v>44</v>
      </c>
      <c r="V3056" t="s">
        <v>48</v>
      </c>
      <c r="W3056" t="s">
        <v>49</v>
      </c>
      <c r="X3056" t="s">
        <v>55</v>
      </c>
    </row>
    <row r="3057" spans="1:24" hidden="1" x14ac:dyDescent="0.25">
      <c r="A3057">
        <v>1519</v>
      </c>
      <c r="B3057" t="s">
        <v>4215</v>
      </c>
      <c r="C3057" t="s">
        <v>311</v>
      </c>
      <c r="D3057">
        <v>2</v>
      </c>
      <c r="E3057" t="s">
        <v>4194</v>
      </c>
      <c r="F3057" t="s">
        <v>870</v>
      </c>
      <c r="G3057" t="s">
        <v>44</v>
      </c>
      <c r="H3057" t="s">
        <v>206</v>
      </c>
      <c r="I3057" t="s">
        <v>871</v>
      </c>
      <c r="J3057" t="s">
        <v>3757</v>
      </c>
      <c r="K3057">
        <f>COUNTIFS(Bike_Data[Product Name],Bike_Data[[#This Row],[Product Name]])</f>
        <v>3</v>
      </c>
      <c r="L3057">
        <f>_xlfn.RANK.EQ(Bike_Data[[#This Row],[Product Name Count]],Bike_Data[Product Name Count])</f>
        <v>4504</v>
      </c>
      <c r="M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7" t="s">
        <v>1867</v>
      </c>
      <c r="O3057" t="s">
        <v>40</v>
      </c>
      <c r="P3057">
        <v>1</v>
      </c>
      <c r="Q3057">
        <v>4499.99</v>
      </c>
      <c r="R3057">
        <v>0.2</v>
      </c>
      <c r="S3057" t="s">
        <v>47</v>
      </c>
      <c r="T3057">
        <v>7</v>
      </c>
      <c r="U3057" t="s">
        <v>44</v>
      </c>
      <c r="V3057" t="s">
        <v>48</v>
      </c>
      <c r="W3057" t="s">
        <v>49</v>
      </c>
      <c r="X3057" t="s">
        <v>55</v>
      </c>
    </row>
    <row r="3058" spans="1:24" hidden="1" x14ac:dyDescent="0.25">
      <c r="A3058">
        <v>1523</v>
      </c>
      <c r="B3058" t="s">
        <v>4216</v>
      </c>
      <c r="C3058" t="s">
        <v>311</v>
      </c>
      <c r="D3058">
        <v>1</v>
      </c>
      <c r="E3058" t="s">
        <v>4196</v>
      </c>
      <c r="F3058" t="s">
        <v>1539</v>
      </c>
      <c r="G3058" t="s">
        <v>44</v>
      </c>
      <c r="H3058" t="s">
        <v>606</v>
      </c>
      <c r="I3058" t="s">
        <v>1540</v>
      </c>
      <c r="J3058" t="s">
        <v>3672</v>
      </c>
      <c r="K3058">
        <f>COUNTIFS(Bike_Data[Product Name],Bike_Data[[#This Row],[Product Name]])</f>
        <v>4</v>
      </c>
      <c r="L3058">
        <f>_xlfn.RANK.EQ(Bike_Data[[#This Row],[Product Name Count]],Bike_Data[Product Name Count])</f>
        <v>4356</v>
      </c>
      <c r="M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8" t="s">
        <v>70</v>
      </c>
      <c r="O3058" t="s">
        <v>37</v>
      </c>
      <c r="P3058">
        <v>2</v>
      </c>
      <c r="Q3058">
        <v>749.99</v>
      </c>
      <c r="R3058">
        <v>0.2</v>
      </c>
      <c r="S3058" t="s">
        <v>47</v>
      </c>
      <c r="T3058">
        <v>27</v>
      </c>
      <c r="U3058" t="s">
        <v>44</v>
      </c>
      <c r="V3058" t="s">
        <v>48</v>
      </c>
      <c r="W3058" t="s">
        <v>49</v>
      </c>
      <c r="X3058" t="s">
        <v>55</v>
      </c>
    </row>
    <row r="3059" spans="1:24" hidden="1" x14ac:dyDescent="0.25">
      <c r="A3059">
        <v>1524</v>
      </c>
      <c r="B3059" t="s">
        <v>4216</v>
      </c>
      <c r="C3059" t="s">
        <v>311</v>
      </c>
      <c r="D3059">
        <v>1</v>
      </c>
      <c r="E3059" t="s">
        <v>4196</v>
      </c>
      <c r="F3059" t="s">
        <v>3576</v>
      </c>
      <c r="G3059" t="s">
        <v>44</v>
      </c>
      <c r="H3059" t="s">
        <v>702</v>
      </c>
      <c r="I3059" t="s">
        <v>3577</v>
      </c>
      <c r="J3059" t="s">
        <v>3800</v>
      </c>
      <c r="K3059">
        <f>COUNTIFS(Bike_Data[Product Name],Bike_Data[[#This Row],[Product Name]])</f>
        <v>8</v>
      </c>
      <c r="L3059">
        <f>_xlfn.RANK.EQ(Bike_Data[[#This Row],[Product Name Count]],Bike_Data[Product Name Count])</f>
        <v>4171</v>
      </c>
      <c r="M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59" t="s">
        <v>36</v>
      </c>
      <c r="O3059" t="s">
        <v>37</v>
      </c>
      <c r="P3059">
        <v>2</v>
      </c>
      <c r="Q3059">
        <v>2999.99</v>
      </c>
      <c r="R3059">
        <v>0.2</v>
      </c>
      <c r="S3059" t="s">
        <v>47</v>
      </c>
      <c r="T3059">
        <v>20</v>
      </c>
      <c r="U3059" t="s">
        <v>44</v>
      </c>
      <c r="V3059" t="s">
        <v>48</v>
      </c>
      <c r="W3059" t="s">
        <v>49</v>
      </c>
      <c r="X3059" t="s">
        <v>50</v>
      </c>
    </row>
    <row r="3060" spans="1:24" hidden="1" x14ac:dyDescent="0.25">
      <c r="A3060">
        <v>1524</v>
      </c>
      <c r="B3060" t="s">
        <v>4216</v>
      </c>
      <c r="C3060" t="s">
        <v>311</v>
      </c>
      <c r="D3060">
        <v>1</v>
      </c>
      <c r="E3060" t="s">
        <v>4196</v>
      </c>
      <c r="F3060" t="s">
        <v>3576</v>
      </c>
      <c r="G3060" t="s">
        <v>44</v>
      </c>
      <c r="H3060" t="s">
        <v>702</v>
      </c>
      <c r="I3060" t="s">
        <v>3577</v>
      </c>
      <c r="J3060" t="s">
        <v>3770</v>
      </c>
      <c r="K3060">
        <f>COUNTIFS(Bike_Data[Product Name],Bike_Data[[#This Row],[Product Name]])</f>
        <v>6</v>
      </c>
      <c r="L3060">
        <f>_xlfn.RANK.EQ(Bike_Data[[#This Row],[Product Name Count]],Bike_Data[Product Name Count])</f>
        <v>4193</v>
      </c>
      <c r="M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0" t="s">
        <v>1867</v>
      </c>
      <c r="O3060" t="s">
        <v>30</v>
      </c>
      <c r="P3060">
        <v>1</v>
      </c>
      <c r="Q3060">
        <v>1549</v>
      </c>
      <c r="R3060">
        <v>0.1</v>
      </c>
      <c r="S3060" t="s">
        <v>47</v>
      </c>
      <c r="T3060">
        <v>29</v>
      </c>
      <c r="U3060" t="s">
        <v>44</v>
      </c>
      <c r="V3060" t="s">
        <v>48</v>
      </c>
      <c r="W3060" t="s">
        <v>49</v>
      </c>
      <c r="X3060" t="s">
        <v>50</v>
      </c>
    </row>
    <row r="3061" spans="1:24" hidden="1" x14ac:dyDescent="0.25">
      <c r="A3061">
        <v>1524</v>
      </c>
      <c r="B3061" t="s">
        <v>4216</v>
      </c>
      <c r="C3061" t="s">
        <v>311</v>
      </c>
      <c r="D3061">
        <v>1</v>
      </c>
      <c r="E3061" t="s">
        <v>4196</v>
      </c>
      <c r="F3061" t="s">
        <v>3576</v>
      </c>
      <c r="G3061" t="s">
        <v>44</v>
      </c>
      <c r="H3061" t="s">
        <v>702</v>
      </c>
      <c r="I3061" t="s">
        <v>3577</v>
      </c>
      <c r="J3061" t="s">
        <v>3928</v>
      </c>
      <c r="K3061">
        <f>COUNTIFS(Bike_Data[Product Name],Bike_Data[[#This Row],[Product Name]])</f>
        <v>6</v>
      </c>
      <c r="L3061">
        <f>_xlfn.RANK.EQ(Bike_Data[[#This Row],[Product Name Count]],Bike_Data[Product Name Count])</f>
        <v>4193</v>
      </c>
      <c r="M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1" t="s">
        <v>87</v>
      </c>
      <c r="O3061" t="s">
        <v>37</v>
      </c>
      <c r="P3061">
        <v>2</v>
      </c>
      <c r="Q3061">
        <v>319.99</v>
      </c>
      <c r="R3061">
        <v>0.2</v>
      </c>
      <c r="S3061" t="s">
        <v>47</v>
      </c>
      <c r="T3061">
        <v>15</v>
      </c>
      <c r="U3061" t="s">
        <v>44</v>
      </c>
      <c r="V3061" t="s">
        <v>48</v>
      </c>
      <c r="W3061" t="s">
        <v>49</v>
      </c>
      <c r="X3061" t="s">
        <v>50</v>
      </c>
    </row>
    <row r="3062" spans="1:24" hidden="1" x14ac:dyDescent="0.25">
      <c r="A3062">
        <v>1524</v>
      </c>
      <c r="B3062" t="s">
        <v>4216</v>
      </c>
      <c r="C3062" t="s">
        <v>311</v>
      </c>
      <c r="D3062">
        <v>1</v>
      </c>
      <c r="E3062" t="s">
        <v>4196</v>
      </c>
      <c r="F3062" t="s">
        <v>3576</v>
      </c>
      <c r="G3062" t="s">
        <v>44</v>
      </c>
      <c r="H3062" t="s">
        <v>702</v>
      </c>
      <c r="I3062" t="s">
        <v>3577</v>
      </c>
      <c r="J3062" t="s">
        <v>3795</v>
      </c>
      <c r="K3062">
        <f>COUNTIFS(Bike_Data[Product Name],Bike_Data[[#This Row],[Product Name]])</f>
        <v>3</v>
      </c>
      <c r="L3062">
        <f>_xlfn.RANK.EQ(Bike_Data[[#This Row],[Product Name Count]],Bike_Data[Product Name Count])</f>
        <v>4504</v>
      </c>
      <c r="M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2" t="s">
        <v>70</v>
      </c>
      <c r="O3062" t="s">
        <v>37</v>
      </c>
      <c r="P3062">
        <v>1</v>
      </c>
      <c r="Q3062">
        <v>449.99</v>
      </c>
      <c r="R3062">
        <v>0.2</v>
      </c>
      <c r="S3062" t="s">
        <v>47</v>
      </c>
      <c r="T3062">
        <v>24</v>
      </c>
      <c r="U3062" t="s">
        <v>44</v>
      </c>
      <c r="V3062" t="s">
        <v>48</v>
      </c>
      <c r="W3062" t="s">
        <v>49</v>
      </c>
      <c r="X3062" t="s">
        <v>50</v>
      </c>
    </row>
    <row r="3063" spans="1:24" hidden="1" x14ac:dyDescent="0.25">
      <c r="A3063">
        <v>1525</v>
      </c>
      <c r="B3063" t="s">
        <v>4216</v>
      </c>
      <c r="C3063" t="s">
        <v>311</v>
      </c>
      <c r="D3063">
        <v>2</v>
      </c>
      <c r="E3063" t="s">
        <v>4194</v>
      </c>
      <c r="F3063" t="s">
        <v>2144</v>
      </c>
      <c r="G3063" t="s">
        <v>44</v>
      </c>
      <c r="H3063" t="s">
        <v>1087</v>
      </c>
      <c r="I3063" t="s">
        <v>2145</v>
      </c>
      <c r="J3063" t="s">
        <v>3815</v>
      </c>
      <c r="K3063">
        <f>COUNTIFS(Bike_Data[Product Name],Bike_Data[[#This Row],[Product Name]])</f>
        <v>4</v>
      </c>
      <c r="L3063">
        <f>_xlfn.RANK.EQ(Bike_Data[[#This Row],[Product Name Count]],Bike_Data[Product Name Count])</f>
        <v>4356</v>
      </c>
      <c r="M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3" t="s">
        <v>1867</v>
      </c>
      <c r="O3063" t="s">
        <v>30</v>
      </c>
      <c r="P3063">
        <v>2</v>
      </c>
      <c r="Q3063">
        <v>1349</v>
      </c>
      <c r="R3063">
        <v>7.0000000000000007E-2</v>
      </c>
      <c r="S3063" t="s">
        <v>47</v>
      </c>
      <c r="T3063">
        <v>30</v>
      </c>
      <c r="U3063" t="s">
        <v>44</v>
      </c>
      <c r="V3063" t="s">
        <v>48</v>
      </c>
      <c r="W3063" t="s">
        <v>49</v>
      </c>
      <c r="X3063" t="s">
        <v>55</v>
      </c>
    </row>
    <row r="3064" spans="1:24" hidden="1" x14ac:dyDescent="0.25">
      <c r="A3064">
        <v>1525</v>
      </c>
      <c r="B3064" t="s">
        <v>4216</v>
      </c>
      <c r="C3064" t="s">
        <v>311</v>
      </c>
      <c r="D3064">
        <v>2</v>
      </c>
      <c r="E3064" t="s">
        <v>4194</v>
      </c>
      <c r="F3064" t="s">
        <v>2144</v>
      </c>
      <c r="G3064" t="s">
        <v>44</v>
      </c>
      <c r="H3064" t="s">
        <v>1087</v>
      </c>
      <c r="I3064" t="s">
        <v>2145</v>
      </c>
      <c r="J3064" t="s">
        <v>3976</v>
      </c>
      <c r="K3064">
        <f>COUNTIFS(Bike_Data[Product Name],Bike_Data[[#This Row],[Product Name]])</f>
        <v>3</v>
      </c>
      <c r="L3064">
        <f>_xlfn.RANK.EQ(Bike_Data[[#This Row],[Product Name Count]],Bike_Data[Product Name Count])</f>
        <v>4504</v>
      </c>
      <c r="M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4" t="s">
        <v>77</v>
      </c>
      <c r="O3064" t="s">
        <v>40</v>
      </c>
      <c r="P3064">
        <v>1</v>
      </c>
      <c r="Q3064">
        <v>2799.99</v>
      </c>
      <c r="R3064">
        <v>7.0000000000000007E-2</v>
      </c>
      <c r="S3064" t="s">
        <v>47</v>
      </c>
      <c r="T3064">
        <v>21</v>
      </c>
      <c r="U3064" t="s">
        <v>44</v>
      </c>
      <c r="V3064" t="s">
        <v>48</v>
      </c>
      <c r="W3064" t="s">
        <v>49</v>
      </c>
      <c r="X3064" t="s">
        <v>55</v>
      </c>
    </row>
    <row r="3065" spans="1:24" hidden="1" x14ac:dyDescent="0.25">
      <c r="A3065">
        <v>1525</v>
      </c>
      <c r="B3065" t="s">
        <v>4216</v>
      </c>
      <c r="C3065" t="s">
        <v>311</v>
      </c>
      <c r="D3065">
        <v>2</v>
      </c>
      <c r="E3065" t="s">
        <v>4194</v>
      </c>
      <c r="F3065" t="s">
        <v>2144</v>
      </c>
      <c r="G3065" t="s">
        <v>44</v>
      </c>
      <c r="H3065" t="s">
        <v>1087</v>
      </c>
      <c r="I3065" t="s">
        <v>2145</v>
      </c>
      <c r="J3065" t="s">
        <v>4217</v>
      </c>
      <c r="K3065">
        <f>COUNTIFS(Bike_Data[Product Name],Bike_Data[[#This Row],[Product Name]])</f>
        <v>3</v>
      </c>
      <c r="L3065">
        <f>_xlfn.RANK.EQ(Bike_Data[[#This Row],[Product Name Count]],Bike_Data[Product Name Count])</f>
        <v>4504</v>
      </c>
      <c r="M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5" t="s">
        <v>1867</v>
      </c>
      <c r="O3065" t="s">
        <v>40</v>
      </c>
      <c r="P3065">
        <v>1</v>
      </c>
      <c r="Q3065">
        <v>6499.99</v>
      </c>
      <c r="R3065">
        <v>0.1</v>
      </c>
      <c r="S3065" t="s">
        <v>47</v>
      </c>
      <c r="T3065">
        <v>8</v>
      </c>
      <c r="U3065" t="s">
        <v>44</v>
      </c>
      <c r="V3065" t="s">
        <v>48</v>
      </c>
      <c r="W3065" t="s">
        <v>49</v>
      </c>
      <c r="X3065" t="s">
        <v>55</v>
      </c>
    </row>
    <row r="3066" spans="1:24" hidden="1" x14ac:dyDescent="0.25">
      <c r="A3066">
        <v>1526</v>
      </c>
      <c r="B3066" t="s">
        <v>4216</v>
      </c>
      <c r="C3066" t="s">
        <v>311</v>
      </c>
      <c r="D3066">
        <v>2</v>
      </c>
      <c r="E3066" t="s">
        <v>4194</v>
      </c>
      <c r="F3066" t="s">
        <v>959</v>
      </c>
      <c r="G3066" t="s">
        <v>44</v>
      </c>
      <c r="H3066" t="s">
        <v>399</v>
      </c>
      <c r="I3066" t="s">
        <v>960</v>
      </c>
      <c r="J3066" t="s">
        <v>1868</v>
      </c>
      <c r="K3066">
        <f>COUNTIFS(Bike_Data[Product Name],Bike_Data[[#This Row],[Product Name]])</f>
        <v>28</v>
      </c>
      <c r="L3066">
        <f>_xlfn.RANK.EQ(Bike_Data[[#This Row],[Product Name Count]],Bike_Data[Product Name Count])</f>
        <v>2595</v>
      </c>
      <c r="M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66" t="s">
        <v>1867</v>
      </c>
      <c r="O3066" t="s">
        <v>40</v>
      </c>
      <c r="P3066">
        <v>1</v>
      </c>
      <c r="Q3066">
        <v>5499.99</v>
      </c>
      <c r="R3066">
        <v>0.1</v>
      </c>
      <c r="S3066" t="s">
        <v>47</v>
      </c>
      <c r="T3066">
        <v>20</v>
      </c>
      <c r="U3066" t="s">
        <v>44</v>
      </c>
      <c r="V3066" t="s">
        <v>48</v>
      </c>
      <c r="W3066" t="s">
        <v>49</v>
      </c>
      <c r="X3066" t="s">
        <v>55</v>
      </c>
    </row>
    <row r="3067" spans="1:24" hidden="1" x14ac:dyDescent="0.25">
      <c r="A3067">
        <v>1526</v>
      </c>
      <c r="B3067" t="s">
        <v>4216</v>
      </c>
      <c r="C3067" t="s">
        <v>311</v>
      </c>
      <c r="D3067">
        <v>2</v>
      </c>
      <c r="E3067" t="s">
        <v>4194</v>
      </c>
      <c r="F3067" t="s">
        <v>959</v>
      </c>
      <c r="G3067" t="s">
        <v>44</v>
      </c>
      <c r="H3067" t="s">
        <v>399</v>
      </c>
      <c r="I3067" t="s">
        <v>960</v>
      </c>
      <c r="J3067" t="s">
        <v>3814</v>
      </c>
      <c r="K3067">
        <f>COUNTIFS(Bike_Data[Product Name],Bike_Data[[#This Row],[Product Name]])</f>
        <v>5</v>
      </c>
      <c r="L3067">
        <f>_xlfn.RANK.EQ(Bike_Data[[#This Row],[Product Name Count]],Bike_Data[Product Name Count])</f>
        <v>4271</v>
      </c>
      <c r="M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7" t="s">
        <v>36</v>
      </c>
      <c r="O3067" t="s">
        <v>37</v>
      </c>
      <c r="P3067">
        <v>1</v>
      </c>
      <c r="Q3067">
        <v>749.99</v>
      </c>
      <c r="R3067">
        <v>0.1</v>
      </c>
      <c r="S3067" t="s">
        <v>47</v>
      </c>
      <c r="T3067">
        <v>6</v>
      </c>
      <c r="U3067" t="s">
        <v>44</v>
      </c>
      <c r="V3067" t="s">
        <v>48</v>
      </c>
      <c r="W3067" t="s">
        <v>49</v>
      </c>
      <c r="X3067" t="s">
        <v>55</v>
      </c>
    </row>
    <row r="3068" spans="1:24" hidden="1" x14ac:dyDescent="0.25">
      <c r="A3068">
        <v>1526</v>
      </c>
      <c r="B3068" t="s">
        <v>4216</v>
      </c>
      <c r="C3068" t="s">
        <v>311</v>
      </c>
      <c r="D3068">
        <v>2</v>
      </c>
      <c r="E3068" t="s">
        <v>4194</v>
      </c>
      <c r="F3068" t="s">
        <v>959</v>
      </c>
      <c r="G3068" t="s">
        <v>44</v>
      </c>
      <c r="H3068" t="s">
        <v>399</v>
      </c>
      <c r="I3068" t="s">
        <v>960</v>
      </c>
      <c r="J3068" t="s">
        <v>3667</v>
      </c>
      <c r="K3068">
        <f>COUNTIFS(Bike_Data[Product Name],Bike_Data[[#This Row],[Product Name]])</f>
        <v>4</v>
      </c>
      <c r="L3068">
        <f>_xlfn.RANK.EQ(Bike_Data[[#This Row],[Product Name Count]],Bike_Data[Product Name Count])</f>
        <v>4356</v>
      </c>
      <c r="M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8" t="s">
        <v>1867</v>
      </c>
      <c r="O3068" t="s">
        <v>40</v>
      </c>
      <c r="P3068">
        <v>1</v>
      </c>
      <c r="Q3068">
        <v>1549.99</v>
      </c>
      <c r="R3068">
        <v>7.0000000000000007E-2</v>
      </c>
      <c r="S3068" t="s">
        <v>47</v>
      </c>
      <c r="T3068">
        <v>2</v>
      </c>
      <c r="U3068" t="s">
        <v>44</v>
      </c>
      <c r="V3068" t="s">
        <v>48</v>
      </c>
      <c r="W3068" t="s">
        <v>49</v>
      </c>
      <c r="X3068" t="s">
        <v>55</v>
      </c>
    </row>
    <row r="3069" spans="1:24" hidden="1" x14ac:dyDescent="0.25">
      <c r="A3069">
        <v>1526</v>
      </c>
      <c r="B3069" t="s">
        <v>4216</v>
      </c>
      <c r="C3069" t="s">
        <v>311</v>
      </c>
      <c r="D3069">
        <v>2</v>
      </c>
      <c r="E3069" t="s">
        <v>4194</v>
      </c>
      <c r="F3069" t="s">
        <v>959</v>
      </c>
      <c r="G3069" t="s">
        <v>44</v>
      </c>
      <c r="H3069" t="s">
        <v>399</v>
      </c>
      <c r="I3069" t="s">
        <v>960</v>
      </c>
      <c r="J3069" t="s">
        <v>3683</v>
      </c>
      <c r="K3069">
        <f>COUNTIFS(Bike_Data[Product Name],Bike_Data[[#This Row],[Product Name]])</f>
        <v>4</v>
      </c>
      <c r="L3069">
        <f>_xlfn.RANK.EQ(Bike_Data[[#This Row],[Product Name Count]],Bike_Data[Product Name Count])</f>
        <v>4356</v>
      </c>
      <c r="M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69" t="s">
        <v>36</v>
      </c>
      <c r="O3069" t="s">
        <v>37</v>
      </c>
      <c r="P3069">
        <v>1</v>
      </c>
      <c r="Q3069">
        <v>679.99</v>
      </c>
      <c r="R3069">
        <v>0.05</v>
      </c>
      <c r="S3069" t="s">
        <v>47</v>
      </c>
      <c r="T3069">
        <v>18</v>
      </c>
      <c r="U3069" t="s">
        <v>44</v>
      </c>
      <c r="V3069" t="s">
        <v>48</v>
      </c>
      <c r="W3069" t="s">
        <v>49</v>
      </c>
      <c r="X3069" t="s">
        <v>55</v>
      </c>
    </row>
    <row r="3070" spans="1:24" hidden="1" x14ac:dyDescent="0.25">
      <c r="A3070">
        <v>1532</v>
      </c>
      <c r="B3070" t="s">
        <v>4218</v>
      </c>
      <c r="C3070" t="s">
        <v>311</v>
      </c>
      <c r="D3070">
        <v>2</v>
      </c>
      <c r="E3070" t="s">
        <v>4194</v>
      </c>
      <c r="F3070" t="s">
        <v>422</v>
      </c>
      <c r="G3070" t="s">
        <v>44</v>
      </c>
      <c r="H3070" t="s">
        <v>191</v>
      </c>
      <c r="I3070" t="s">
        <v>423</v>
      </c>
      <c r="J3070" t="s">
        <v>3656</v>
      </c>
      <c r="K3070">
        <f>COUNTIFS(Bike_Data[Product Name],Bike_Data[[#This Row],[Product Name]])</f>
        <v>3</v>
      </c>
      <c r="L3070">
        <f>_xlfn.RANK.EQ(Bike_Data[[#This Row],[Product Name Count]],Bike_Data[Product Name Count])</f>
        <v>4504</v>
      </c>
      <c r="M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0" t="s">
        <v>29</v>
      </c>
      <c r="O3070" t="s">
        <v>40</v>
      </c>
      <c r="P3070">
        <v>2</v>
      </c>
      <c r="Q3070">
        <v>2999.99</v>
      </c>
      <c r="R3070">
        <v>7.0000000000000007E-2</v>
      </c>
      <c r="S3070" t="s">
        <v>47</v>
      </c>
      <c r="T3070">
        <v>11</v>
      </c>
      <c r="U3070" t="s">
        <v>44</v>
      </c>
      <c r="V3070" t="s">
        <v>48</v>
      </c>
      <c r="W3070" t="s">
        <v>49</v>
      </c>
      <c r="X3070" t="s">
        <v>55</v>
      </c>
    </row>
    <row r="3071" spans="1:24" hidden="1" x14ac:dyDescent="0.25">
      <c r="A3071">
        <v>1533</v>
      </c>
      <c r="B3071" t="s">
        <v>4218</v>
      </c>
      <c r="C3071" t="s">
        <v>311</v>
      </c>
      <c r="D3071">
        <v>2</v>
      </c>
      <c r="E3071" t="s">
        <v>4194</v>
      </c>
      <c r="F3071" t="s">
        <v>3605</v>
      </c>
      <c r="G3071" t="s">
        <v>44</v>
      </c>
      <c r="H3071" t="s">
        <v>236</v>
      </c>
      <c r="I3071" t="s">
        <v>3606</v>
      </c>
      <c r="J3071" t="s">
        <v>1914</v>
      </c>
      <c r="K3071">
        <f>COUNTIFS(Bike_Data[Product Name],Bike_Data[[#This Row],[Product Name]])</f>
        <v>27</v>
      </c>
      <c r="L3071">
        <f>_xlfn.RANK.EQ(Bike_Data[[#This Row],[Product Name Count]],Bike_Data[Product Name Count])</f>
        <v>2735</v>
      </c>
      <c r="M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71" t="s">
        <v>36</v>
      </c>
      <c r="O3071" t="s">
        <v>1861</v>
      </c>
      <c r="P3071">
        <v>1</v>
      </c>
      <c r="Q3071">
        <v>647.99</v>
      </c>
      <c r="R3071">
        <v>0.1</v>
      </c>
      <c r="S3071" t="s">
        <v>47</v>
      </c>
      <c r="T3071">
        <v>4</v>
      </c>
      <c r="U3071" t="s">
        <v>44</v>
      </c>
      <c r="V3071" t="s">
        <v>48</v>
      </c>
      <c r="W3071" t="s">
        <v>49</v>
      </c>
      <c r="X3071" t="s">
        <v>50</v>
      </c>
    </row>
    <row r="3072" spans="1:24" hidden="1" x14ac:dyDescent="0.25">
      <c r="A3072">
        <v>1533</v>
      </c>
      <c r="B3072" t="s">
        <v>4218</v>
      </c>
      <c r="C3072" t="s">
        <v>311</v>
      </c>
      <c r="D3072">
        <v>2</v>
      </c>
      <c r="E3072" t="s">
        <v>4194</v>
      </c>
      <c r="F3072" t="s">
        <v>3605</v>
      </c>
      <c r="G3072" t="s">
        <v>44</v>
      </c>
      <c r="H3072" t="s">
        <v>236</v>
      </c>
      <c r="I3072" t="s">
        <v>3606</v>
      </c>
      <c r="J3072" t="s">
        <v>2012</v>
      </c>
      <c r="K3072">
        <f>COUNTIFS(Bike_Data[Product Name],Bike_Data[[#This Row],[Product Name]])</f>
        <v>20</v>
      </c>
      <c r="L3072">
        <f>_xlfn.RANK.EQ(Bike_Data[[#This Row],[Product Name Count]],Bike_Data[Product Name Count])</f>
        <v>3563</v>
      </c>
      <c r="M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2" t="s">
        <v>87</v>
      </c>
      <c r="O3072" t="s">
        <v>37</v>
      </c>
      <c r="P3072">
        <v>1</v>
      </c>
      <c r="Q3072">
        <v>349.99</v>
      </c>
      <c r="R3072">
        <v>0.1</v>
      </c>
      <c r="S3072" t="s">
        <v>47</v>
      </c>
      <c r="T3072">
        <v>22</v>
      </c>
      <c r="U3072" t="s">
        <v>44</v>
      </c>
      <c r="V3072" t="s">
        <v>48</v>
      </c>
      <c r="W3072" t="s">
        <v>49</v>
      </c>
      <c r="X3072" t="s">
        <v>50</v>
      </c>
    </row>
    <row r="3073" spans="1:24" hidden="1" x14ac:dyDescent="0.25">
      <c r="A3073">
        <v>1533</v>
      </c>
      <c r="B3073" t="s">
        <v>4218</v>
      </c>
      <c r="C3073" t="s">
        <v>311</v>
      </c>
      <c r="D3073">
        <v>2</v>
      </c>
      <c r="E3073" t="s">
        <v>4194</v>
      </c>
      <c r="F3073" t="s">
        <v>3605</v>
      </c>
      <c r="G3073" t="s">
        <v>44</v>
      </c>
      <c r="H3073" t="s">
        <v>236</v>
      </c>
      <c r="I3073" t="s">
        <v>3606</v>
      </c>
      <c r="J3073" t="s">
        <v>2013</v>
      </c>
      <c r="K3073">
        <f>COUNTIFS(Bike_Data[Product Name],Bike_Data[[#This Row],[Product Name]])</f>
        <v>19</v>
      </c>
      <c r="L3073">
        <f>_xlfn.RANK.EQ(Bike_Data[[#This Row],[Product Name Count]],Bike_Data[Product Name Count])</f>
        <v>3683</v>
      </c>
      <c r="M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3" t="s">
        <v>1867</v>
      </c>
      <c r="O3073" t="s">
        <v>40</v>
      </c>
      <c r="P3073">
        <v>1</v>
      </c>
      <c r="Q3073">
        <v>6499.99</v>
      </c>
      <c r="R3073">
        <v>0.1</v>
      </c>
      <c r="S3073" t="s">
        <v>47</v>
      </c>
      <c r="T3073">
        <v>8</v>
      </c>
      <c r="U3073" t="s">
        <v>44</v>
      </c>
      <c r="V3073" t="s">
        <v>48</v>
      </c>
      <c r="W3073" t="s">
        <v>49</v>
      </c>
      <c r="X3073" t="s">
        <v>50</v>
      </c>
    </row>
    <row r="3074" spans="1:24" hidden="1" x14ac:dyDescent="0.25">
      <c r="A3074">
        <v>1533</v>
      </c>
      <c r="B3074" t="s">
        <v>4218</v>
      </c>
      <c r="C3074" t="s">
        <v>311</v>
      </c>
      <c r="D3074">
        <v>2</v>
      </c>
      <c r="E3074" t="s">
        <v>4194</v>
      </c>
      <c r="F3074" t="s">
        <v>3605</v>
      </c>
      <c r="G3074" t="s">
        <v>44</v>
      </c>
      <c r="H3074" t="s">
        <v>236</v>
      </c>
      <c r="I3074" t="s">
        <v>3606</v>
      </c>
      <c r="J3074" t="s">
        <v>3655</v>
      </c>
      <c r="K3074">
        <f>COUNTIFS(Bike_Data[Product Name],Bike_Data[[#This Row],[Product Name]])</f>
        <v>6</v>
      </c>
      <c r="L3074">
        <f>_xlfn.RANK.EQ(Bike_Data[[#This Row],[Product Name Count]],Bike_Data[Product Name Count])</f>
        <v>4193</v>
      </c>
      <c r="M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4" t="s">
        <v>36</v>
      </c>
      <c r="O3074" t="s">
        <v>37</v>
      </c>
      <c r="P3074">
        <v>2</v>
      </c>
      <c r="Q3074">
        <v>899.99</v>
      </c>
      <c r="R3074">
        <v>0.1</v>
      </c>
      <c r="S3074" t="s">
        <v>47</v>
      </c>
      <c r="T3074">
        <v>4</v>
      </c>
      <c r="U3074" t="s">
        <v>44</v>
      </c>
      <c r="V3074" t="s">
        <v>48</v>
      </c>
      <c r="W3074" t="s">
        <v>49</v>
      </c>
      <c r="X3074" t="s">
        <v>50</v>
      </c>
    </row>
    <row r="3075" spans="1:24" hidden="1" x14ac:dyDescent="0.25">
      <c r="A3075">
        <v>1533</v>
      </c>
      <c r="B3075" t="s">
        <v>4218</v>
      </c>
      <c r="C3075" t="s">
        <v>311</v>
      </c>
      <c r="D3075">
        <v>2</v>
      </c>
      <c r="E3075" t="s">
        <v>4194</v>
      </c>
      <c r="F3075" t="s">
        <v>3605</v>
      </c>
      <c r="G3075" t="s">
        <v>44</v>
      </c>
      <c r="H3075" t="s">
        <v>236</v>
      </c>
      <c r="I3075" t="s">
        <v>3606</v>
      </c>
      <c r="J3075" t="s">
        <v>3894</v>
      </c>
      <c r="K3075">
        <f>COUNTIFS(Bike_Data[Product Name],Bike_Data[[#This Row],[Product Name]])</f>
        <v>2</v>
      </c>
      <c r="L3075">
        <f>_xlfn.RANK.EQ(Bike_Data[[#This Row],[Product Name Count]],Bike_Data[Product Name Count])</f>
        <v>4621</v>
      </c>
      <c r="M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5" t="s">
        <v>87</v>
      </c>
      <c r="O3075" t="s">
        <v>40</v>
      </c>
      <c r="P3075">
        <v>2</v>
      </c>
      <c r="Q3075">
        <v>229.99</v>
      </c>
      <c r="R3075">
        <v>0.1</v>
      </c>
      <c r="S3075" t="s">
        <v>47</v>
      </c>
      <c r="T3075">
        <v>15</v>
      </c>
      <c r="U3075" t="s">
        <v>44</v>
      </c>
      <c r="V3075" t="s">
        <v>48</v>
      </c>
      <c r="W3075" t="s">
        <v>49</v>
      </c>
      <c r="X3075" t="s">
        <v>50</v>
      </c>
    </row>
    <row r="3076" spans="1:24" hidden="1" x14ac:dyDescent="0.25">
      <c r="A3076">
        <v>1534</v>
      </c>
      <c r="B3076" t="s">
        <v>4219</v>
      </c>
      <c r="C3076" t="s">
        <v>311</v>
      </c>
      <c r="D3076">
        <v>2</v>
      </c>
      <c r="E3076" t="s">
        <v>4194</v>
      </c>
      <c r="F3076" t="s">
        <v>1774</v>
      </c>
      <c r="G3076" t="s">
        <v>44</v>
      </c>
      <c r="H3076" t="s">
        <v>1142</v>
      </c>
      <c r="I3076" t="s">
        <v>1775</v>
      </c>
      <c r="J3076" t="s">
        <v>4016</v>
      </c>
      <c r="K3076">
        <f>COUNTIFS(Bike_Data[Product Name],Bike_Data[[#This Row],[Product Name]])</f>
        <v>5</v>
      </c>
      <c r="L3076">
        <f>_xlfn.RANK.EQ(Bike_Data[[#This Row],[Product Name Count]],Bike_Data[Product Name Count])</f>
        <v>4271</v>
      </c>
      <c r="M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6" t="s">
        <v>77</v>
      </c>
      <c r="O3076" t="s">
        <v>40</v>
      </c>
      <c r="P3076">
        <v>1</v>
      </c>
      <c r="Q3076">
        <v>3499.99</v>
      </c>
      <c r="R3076">
        <v>0.1</v>
      </c>
      <c r="S3076" t="s">
        <v>47</v>
      </c>
      <c r="T3076">
        <v>15</v>
      </c>
      <c r="U3076" t="s">
        <v>44</v>
      </c>
      <c r="V3076" t="s">
        <v>48</v>
      </c>
      <c r="W3076" t="s">
        <v>49</v>
      </c>
      <c r="X3076" t="s">
        <v>55</v>
      </c>
    </row>
    <row r="3077" spans="1:24" hidden="1" x14ac:dyDescent="0.25">
      <c r="A3077">
        <v>1534</v>
      </c>
      <c r="B3077" t="s">
        <v>4219</v>
      </c>
      <c r="C3077" t="s">
        <v>311</v>
      </c>
      <c r="D3077">
        <v>2</v>
      </c>
      <c r="E3077" t="s">
        <v>4194</v>
      </c>
      <c r="F3077" t="s">
        <v>1774</v>
      </c>
      <c r="G3077" t="s">
        <v>44</v>
      </c>
      <c r="H3077" t="s">
        <v>1142</v>
      </c>
      <c r="I3077" t="s">
        <v>1775</v>
      </c>
      <c r="J3077" t="s">
        <v>4120</v>
      </c>
      <c r="K3077">
        <f>COUNTIFS(Bike_Data[Product Name],Bike_Data[[#This Row],[Product Name]])</f>
        <v>4</v>
      </c>
      <c r="L3077">
        <f>_xlfn.RANK.EQ(Bike_Data[[#This Row],[Product Name Count]],Bike_Data[Product Name Count])</f>
        <v>4356</v>
      </c>
      <c r="M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7" t="s">
        <v>39</v>
      </c>
      <c r="O3077" t="s">
        <v>40</v>
      </c>
      <c r="P3077">
        <v>1</v>
      </c>
      <c r="Q3077">
        <v>1469.99</v>
      </c>
      <c r="R3077">
        <v>0.05</v>
      </c>
      <c r="S3077" t="s">
        <v>47</v>
      </c>
      <c r="T3077">
        <v>18</v>
      </c>
      <c r="U3077" t="s">
        <v>44</v>
      </c>
      <c r="V3077" t="s">
        <v>48</v>
      </c>
      <c r="W3077" t="s">
        <v>49</v>
      </c>
      <c r="X3077" t="s">
        <v>55</v>
      </c>
    </row>
    <row r="3078" spans="1:24" hidden="1" x14ac:dyDescent="0.25">
      <c r="A3078">
        <v>1534</v>
      </c>
      <c r="B3078" t="s">
        <v>4219</v>
      </c>
      <c r="C3078" t="s">
        <v>311</v>
      </c>
      <c r="D3078">
        <v>2</v>
      </c>
      <c r="E3078" t="s">
        <v>4194</v>
      </c>
      <c r="F3078" t="s">
        <v>1774</v>
      </c>
      <c r="G3078" t="s">
        <v>44</v>
      </c>
      <c r="H3078" t="s">
        <v>1142</v>
      </c>
      <c r="I3078" t="s">
        <v>1775</v>
      </c>
      <c r="J3078" t="s">
        <v>3662</v>
      </c>
      <c r="K3078">
        <f>COUNTIFS(Bike_Data[Product Name],Bike_Data[[#This Row],[Product Name]])</f>
        <v>4</v>
      </c>
      <c r="L3078">
        <f>_xlfn.RANK.EQ(Bike_Data[[#This Row],[Product Name Count]],Bike_Data[Product Name Count])</f>
        <v>4356</v>
      </c>
      <c r="M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8" t="s">
        <v>87</v>
      </c>
      <c r="O3078" t="s">
        <v>40</v>
      </c>
      <c r="P3078">
        <v>2</v>
      </c>
      <c r="Q3078">
        <v>199.99</v>
      </c>
      <c r="R3078">
        <v>0.2</v>
      </c>
      <c r="S3078" t="s">
        <v>47</v>
      </c>
      <c r="T3078">
        <v>4</v>
      </c>
      <c r="U3078" t="s">
        <v>44</v>
      </c>
      <c r="V3078" t="s">
        <v>48</v>
      </c>
      <c r="W3078" t="s">
        <v>49</v>
      </c>
      <c r="X3078" t="s">
        <v>55</v>
      </c>
    </row>
    <row r="3079" spans="1:24" hidden="1" x14ac:dyDescent="0.25">
      <c r="A3079">
        <v>1534</v>
      </c>
      <c r="B3079" t="s">
        <v>4219</v>
      </c>
      <c r="C3079" t="s">
        <v>311</v>
      </c>
      <c r="D3079">
        <v>2</v>
      </c>
      <c r="E3079" t="s">
        <v>4194</v>
      </c>
      <c r="F3079" t="s">
        <v>1774</v>
      </c>
      <c r="G3079" t="s">
        <v>44</v>
      </c>
      <c r="H3079" t="s">
        <v>1142</v>
      </c>
      <c r="I3079" t="s">
        <v>1775</v>
      </c>
      <c r="J3079" t="s">
        <v>3751</v>
      </c>
      <c r="K3079">
        <f>COUNTIFS(Bike_Data[Product Name],Bike_Data[[#This Row],[Product Name]])</f>
        <v>4</v>
      </c>
      <c r="L3079">
        <f>_xlfn.RANK.EQ(Bike_Data[[#This Row],[Product Name Count]],Bike_Data[Product Name Count])</f>
        <v>4356</v>
      </c>
      <c r="M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79" t="s">
        <v>1867</v>
      </c>
      <c r="O3079" t="s">
        <v>40</v>
      </c>
      <c r="P3079">
        <v>2</v>
      </c>
      <c r="Q3079">
        <v>3199.99</v>
      </c>
      <c r="R3079">
        <v>0.2</v>
      </c>
      <c r="S3079" t="s">
        <v>47</v>
      </c>
      <c r="T3079">
        <v>16</v>
      </c>
      <c r="U3079" t="s">
        <v>44</v>
      </c>
      <c r="V3079" t="s">
        <v>48</v>
      </c>
      <c r="W3079" t="s">
        <v>49</v>
      </c>
      <c r="X3079" t="s">
        <v>55</v>
      </c>
    </row>
    <row r="3080" spans="1:24" hidden="1" x14ac:dyDescent="0.25">
      <c r="A3080">
        <v>1535</v>
      </c>
      <c r="B3080" t="s">
        <v>4219</v>
      </c>
      <c r="C3080" t="s">
        <v>311</v>
      </c>
      <c r="D3080">
        <v>2</v>
      </c>
      <c r="E3080" t="s">
        <v>4194</v>
      </c>
      <c r="F3080" t="s">
        <v>3368</v>
      </c>
      <c r="G3080" t="s">
        <v>44</v>
      </c>
      <c r="H3080" t="s">
        <v>170</v>
      </c>
      <c r="I3080" t="s">
        <v>3369</v>
      </c>
      <c r="J3080" t="s">
        <v>2136</v>
      </c>
      <c r="K3080">
        <f>COUNTIFS(Bike_Data[Product Name],Bike_Data[[#This Row],[Product Name]])</f>
        <v>26</v>
      </c>
      <c r="L3080">
        <f>_xlfn.RANK.EQ(Bike_Data[[#This Row],[Product Name Count]],Bike_Data[Product Name Count])</f>
        <v>2762</v>
      </c>
      <c r="M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080" t="s">
        <v>87</v>
      </c>
      <c r="O3080" t="s">
        <v>1857</v>
      </c>
      <c r="P3080">
        <v>1</v>
      </c>
      <c r="Q3080">
        <v>209.99</v>
      </c>
      <c r="R3080">
        <v>0.05</v>
      </c>
      <c r="S3080" t="s">
        <v>47</v>
      </c>
      <c r="T3080">
        <v>22</v>
      </c>
      <c r="U3080" t="s">
        <v>44</v>
      </c>
      <c r="V3080" t="s">
        <v>48</v>
      </c>
      <c r="W3080" t="s">
        <v>49</v>
      </c>
      <c r="X3080" t="s">
        <v>55</v>
      </c>
    </row>
    <row r="3081" spans="1:24" hidden="1" x14ac:dyDescent="0.25">
      <c r="A3081">
        <v>1535</v>
      </c>
      <c r="B3081" t="s">
        <v>4219</v>
      </c>
      <c r="C3081" t="s">
        <v>311</v>
      </c>
      <c r="D3081">
        <v>2</v>
      </c>
      <c r="E3081" t="s">
        <v>4194</v>
      </c>
      <c r="F3081" t="s">
        <v>3368</v>
      </c>
      <c r="G3081" t="s">
        <v>44</v>
      </c>
      <c r="H3081" t="s">
        <v>170</v>
      </c>
      <c r="I3081" t="s">
        <v>3369</v>
      </c>
      <c r="J3081" t="s">
        <v>2029</v>
      </c>
      <c r="K3081">
        <f>COUNTIFS(Bike_Data[Product Name],Bike_Data[[#This Row],[Product Name]])</f>
        <v>18</v>
      </c>
      <c r="L3081">
        <f>_xlfn.RANK.EQ(Bike_Data[[#This Row],[Product Name Count]],Bike_Data[Product Name Count])</f>
        <v>3778</v>
      </c>
      <c r="M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1" t="s">
        <v>36</v>
      </c>
      <c r="O3081" t="s">
        <v>37</v>
      </c>
      <c r="P3081">
        <v>2</v>
      </c>
      <c r="Q3081">
        <v>599.99</v>
      </c>
      <c r="R3081">
        <v>0.05</v>
      </c>
      <c r="S3081" t="s">
        <v>47</v>
      </c>
      <c r="T3081">
        <v>11</v>
      </c>
      <c r="U3081" t="s">
        <v>44</v>
      </c>
      <c r="V3081" t="s">
        <v>48</v>
      </c>
      <c r="W3081" t="s">
        <v>49</v>
      </c>
      <c r="X3081" t="s">
        <v>55</v>
      </c>
    </row>
    <row r="3082" spans="1:24" hidden="1" x14ac:dyDescent="0.25">
      <c r="A3082">
        <v>1536</v>
      </c>
      <c r="B3082" t="s">
        <v>4219</v>
      </c>
      <c r="C3082" t="s">
        <v>311</v>
      </c>
      <c r="D3082">
        <v>2</v>
      </c>
      <c r="E3082" t="s">
        <v>4194</v>
      </c>
      <c r="F3082" t="s">
        <v>3315</v>
      </c>
      <c r="G3082" t="s">
        <v>44</v>
      </c>
      <c r="H3082" t="s">
        <v>659</v>
      </c>
      <c r="I3082" t="s">
        <v>3316</v>
      </c>
      <c r="J3082" t="s">
        <v>3716</v>
      </c>
      <c r="K3082">
        <f>COUNTIFS(Bike_Data[Product Name],Bike_Data[[#This Row],[Product Name]])</f>
        <v>4</v>
      </c>
      <c r="L3082">
        <f>_xlfn.RANK.EQ(Bike_Data[[#This Row],[Product Name Count]],Bike_Data[Product Name Count])</f>
        <v>4356</v>
      </c>
      <c r="M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2" t="s">
        <v>77</v>
      </c>
      <c r="O3082" t="s">
        <v>40</v>
      </c>
      <c r="P3082">
        <v>2</v>
      </c>
      <c r="Q3082">
        <v>2799.99</v>
      </c>
      <c r="R3082">
        <v>7.0000000000000007E-2</v>
      </c>
      <c r="S3082" t="s">
        <v>47</v>
      </c>
      <c r="T3082">
        <v>4</v>
      </c>
      <c r="U3082" t="s">
        <v>44</v>
      </c>
      <c r="V3082" t="s">
        <v>48</v>
      </c>
      <c r="W3082" t="s">
        <v>49</v>
      </c>
      <c r="X3082" t="s">
        <v>55</v>
      </c>
    </row>
    <row r="3083" spans="1:24" hidden="1" x14ac:dyDescent="0.25">
      <c r="A3083">
        <v>1536</v>
      </c>
      <c r="B3083" t="s">
        <v>4219</v>
      </c>
      <c r="C3083" t="s">
        <v>311</v>
      </c>
      <c r="D3083">
        <v>2</v>
      </c>
      <c r="E3083" t="s">
        <v>4194</v>
      </c>
      <c r="F3083" t="s">
        <v>3315</v>
      </c>
      <c r="G3083" t="s">
        <v>44</v>
      </c>
      <c r="H3083" t="s">
        <v>659</v>
      </c>
      <c r="I3083" t="s">
        <v>3316</v>
      </c>
      <c r="J3083" t="s">
        <v>4200</v>
      </c>
      <c r="K3083">
        <f>COUNTIFS(Bike_Data[Product Name],Bike_Data[[#This Row],[Product Name]])</f>
        <v>3</v>
      </c>
      <c r="L3083">
        <f>_xlfn.RANK.EQ(Bike_Data[[#This Row],[Product Name Count]],Bike_Data[Product Name Count])</f>
        <v>4504</v>
      </c>
      <c r="M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3" t="s">
        <v>77</v>
      </c>
      <c r="O3083" t="s">
        <v>40</v>
      </c>
      <c r="P3083">
        <v>2</v>
      </c>
      <c r="Q3083">
        <v>2299.9899999999998</v>
      </c>
      <c r="R3083">
        <v>0.2</v>
      </c>
      <c r="S3083" t="s">
        <v>47</v>
      </c>
      <c r="T3083">
        <v>28</v>
      </c>
      <c r="U3083" t="s">
        <v>44</v>
      </c>
      <c r="V3083" t="s">
        <v>48</v>
      </c>
      <c r="W3083" t="s">
        <v>49</v>
      </c>
      <c r="X3083" t="s">
        <v>55</v>
      </c>
    </row>
    <row r="3084" spans="1:24" hidden="1" x14ac:dyDescent="0.25">
      <c r="A3084">
        <v>1536</v>
      </c>
      <c r="B3084" t="s">
        <v>4219</v>
      </c>
      <c r="C3084" t="s">
        <v>311</v>
      </c>
      <c r="D3084">
        <v>2</v>
      </c>
      <c r="E3084" t="s">
        <v>4194</v>
      </c>
      <c r="F3084" t="s">
        <v>3315</v>
      </c>
      <c r="G3084" t="s">
        <v>44</v>
      </c>
      <c r="H3084" t="s">
        <v>659</v>
      </c>
      <c r="I3084" t="s">
        <v>3316</v>
      </c>
      <c r="J3084" t="s">
        <v>4220</v>
      </c>
      <c r="K3084">
        <f>COUNTIFS(Bike_Data[Product Name],Bike_Data[[#This Row],[Product Name]])</f>
        <v>1</v>
      </c>
      <c r="L3084">
        <f>_xlfn.RANK.EQ(Bike_Data[[#This Row],[Product Name Count]],Bike_Data[Product Name Count])</f>
        <v>4693</v>
      </c>
      <c r="M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4" t="s">
        <v>1867</v>
      </c>
      <c r="O3084" t="s">
        <v>40</v>
      </c>
      <c r="P3084">
        <v>1</v>
      </c>
      <c r="Q3084">
        <v>2199.9899999999998</v>
      </c>
      <c r="R3084">
        <v>0.2</v>
      </c>
      <c r="S3084" t="s">
        <v>47</v>
      </c>
      <c r="T3084">
        <v>26</v>
      </c>
      <c r="U3084" t="s">
        <v>44</v>
      </c>
      <c r="V3084" t="s">
        <v>48</v>
      </c>
      <c r="W3084" t="s">
        <v>49</v>
      </c>
      <c r="X3084" t="s">
        <v>55</v>
      </c>
    </row>
    <row r="3085" spans="1:24" hidden="1" x14ac:dyDescent="0.25">
      <c r="A3085">
        <v>1537</v>
      </c>
      <c r="B3085" t="s">
        <v>4221</v>
      </c>
      <c r="C3085" t="s">
        <v>311</v>
      </c>
      <c r="D3085">
        <v>1</v>
      </c>
      <c r="E3085" t="s">
        <v>4196</v>
      </c>
      <c r="F3085" t="s">
        <v>1006</v>
      </c>
      <c r="G3085" t="s">
        <v>44</v>
      </c>
      <c r="H3085" t="s">
        <v>223</v>
      </c>
      <c r="I3085" t="s">
        <v>1007</v>
      </c>
      <c r="J3085" t="s">
        <v>3731</v>
      </c>
      <c r="K3085">
        <f>COUNTIFS(Bike_Data[Product Name],Bike_Data[[#This Row],[Product Name]])</f>
        <v>3</v>
      </c>
      <c r="L3085">
        <f>_xlfn.RANK.EQ(Bike_Data[[#This Row],[Product Name Count]],Bike_Data[Product Name Count])</f>
        <v>4504</v>
      </c>
      <c r="M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5" t="s">
        <v>36</v>
      </c>
      <c r="O3085" t="s">
        <v>37</v>
      </c>
      <c r="P3085">
        <v>2</v>
      </c>
      <c r="Q3085">
        <v>849.99</v>
      </c>
      <c r="R3085">
        <v>0.05</v>
      </c>
      <c r="S3085" t="s">
        <v>47</v>
      </c>
      <c r="T3085">
        <v>30</v>
      </c>
      <c r="U3085" t="s">
        <v>44</v>
      </c>
      <c r="V3085" t="s">
        <v>48</v>
      </c>
      <c r="W3085" t="s">
        <v>49</v>
      </c>
      <c r="X3085" t="s">
        <v>50</v>
      </c>
    </row>
    <row r="3086" spans="1:24" hidden="1" x14ac:dyDescent="0.25">
      <c r="A3086">
        <v>1538</v>
      </c>
      <c r="B3086" t="s">
        <v>4221</v>
      </c>
      <c r="C3086" t="s">
        <v>311</v>
      </c>
      <c r="D3086">
        <v>2</v>
      </c>
      <c r="E3086" t="s">
        <v>4194</v>
      </c>
      <c r="F3086" t="s">
        <v>2111</v>
      </c>
      <c r="G3086" t="s">
        <v>44</v>
      </c>
      <c r="H3086" t="s">
        <v>48</v>
      </c>
      <c r="I3086" t="s">
        <v>2112</v>
      </c>
      <c r="J3086" t="s">
        <v>2466</v>
      </c>
      <c r="K3086">
        <f>COUNTIFS(Bike_Data[Product Name],Bike_Data[[#This Row],[Product Name]])</f>
        <v>19</v>
      </c>
      <c r="L3086">
        <f>_xlfn.RANK.EQ(Bike_Data[[#This Row],[Product Name Count]],Bike_Data[Product Name Count])</f>
        <v>3683</v>
      </c>
      <c r="M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6" t="s">
        <v>39</v>
      </c>
      <c r="O3086" t="s">
        <v>1857</v>
      </c>
      <c r="P3086">
        <v>2</v>
      </c>
      <c r="Q3086">
        <v>1409.99</v>
      </c>
      <c r="R3086">
        <v>7.0000000000000007E-2</v>
      </c>
      <c r="S3086" t="s">
        <v>47</v>
      </c>
      <c r="T3086">
        <v>18</v>
      </c>
      <c r="U3086" t="s">
        <v>44</v>
      </c>
      <c r="V3086" t="s">
        <v>48</v>
      </c>
      <c r="W3086" t="s">
        <v>49</v>
      </c>
      <c r="X3086" t="s">
        <v>50</v>
      </c>
    </row>
    <row r="3087" spans="1:24" hidden="1" x14ac:dyDescent="0.25">
      <c r="A3087">
        <v>1538</v>
      </c>
      <c r="B3087" t="s">
        <v>4221</v>
      </c>
      <c r="C3087" t="s">
        <v>311</v>
      </c>
      <c r="D3087">
        <v>2</v>
      </c>
      <c r="E3087" t="s">
        <v>4194</v>
      </c>
      <c r="F3087" t="s">
        <v>2111</v>
      </c>
      <c r="G3087" t="s">
        <v>44</v>
      </c>
      <c r="H3087" t="s">
        <v>48</v>
      </c>
      <c r="I3087" t="s">
        <v>2112</v>
      </c>
      <c r="J3087" t="s">
        <v>3889</v>
      </c>
      <c r="K3087">
        <f>COUNTIFS(Bike_Data[Product Name],Bike_Data[[#This Row],[Product Name]])</f>
        <v>6</v>
      </c>
      <c r="L3087">
        <f>_xlfn.RANK.EQ(Bike_Data[[#This Row],[Product Name Count]],Bike_Data[Product Name Count])</f>
        <v>4193</v>
      </c>
      <c r="M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7" t="s">
        <v>70</v>
      </c>
      <c r="O3087" t="s">
        <v>37</v>
      </c>
      <c r="P3087">
        <v>2</v>
      </c>
      <c r="Q3087">
        <v>899.99</v>
      </c>
      <c r="R3087">
        <v>0.05</v>
      </c>
      <c r="S3087" t="s">
        <v>47</v>
      </c>
      <c r="T3087">
        <v>17</v>
      </c>
      <c r="U3087" t="s">
        <v>44</v>
      </c>
      <c r="V3087" t="s">
        <v>48</v>
      </c>
      <c r="W3087" t="s">
        <v>49</v>
      </c>
      <c r="X3087" t="s">
        <v>50</v>
      </c>
    </row>
    <row r="3088" spans="1:24" hidden="1" x14ac:dyDescent="0.25">
      <c r="A3088">
        <v>1538</v>
      </c>
      <c r="B3088" t="s">
        <v>4221</v>
      </c>
      <c r="C3088" t="s">
        <v>311</v>
      </c>
      <c r="D3088">
        <v>2</v>
      </c>
      <c r="E3088" t="s">
        <v>4194</v>
      </c>
      <c r="F3088" t="s">
        <v>2111</v>
      </c>
      <c r="G3088" t="s">
        <v>44</v>
      </c>
      <c r="H3088" t="s">
        <v>48</v>
      </c>
      <c r="I3088" t="s">
        <v>2112</v>
      </c>
      <c r="J3088" t="s">
        <v>4028</v>
      </c>
      <c r="K3088">
        <f>COUNTIFS(Bike_Data[Product Name],Bike_Data[[#This Row],[Product Name]])</f>
        <v>4</v>
      </c>
      <c r="L3088">
        <f>_xlfn.RANK.EQ(Bike_Data[[#This Row],[Product Name Count]],Bike_Data[Product Name Count])</f>
        <v>4356</v>
      </c>
      <c r="M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8" t="s">
        <v>77</v>
      </c>
      <c r="O3088" t="s">
        <v>40</v>
      </c>
      <c r="P3088">
        <v>1</v>
      </c>
      <c r="Q3088">
        <v>2299.9899999999998</v>
      </c>
      <c r="R3088">
        <v>0.2</v>
      </c>
      <c r="S3088" t="s">
        <v>47</v>
      </c>
      <c r="T3088">
        <v>10</v>
      </c>
      <c r="U3088" t="s">
        <v>44</v>
      </c>
      <c r="V3088" t="s">
        <v>48</v>
      </c>
      <c r="W3088" t="s">
        <v>49</v>
      </c>
      <c r="X3088" t="s">
        <v>50</v>
      </c>
    </row>
    <row r="3089" spans="1:24" hidden="1" x14ac:dyDescent="0.25">
      <c r="A3089">
        <v>1538</v>
      </c>
      <c r="B3089" t="s">
        <v>4221</v>
      </c>
      <c r="C3089" t="s">
        <v>311</v>
      </c>
      <c r="D3089">
        <v>2</v>
      </c>
      <c r="E3089" t="s">
        <v>4194</v>
      </c>
      <c r="F3089" t="s">
        <v>2111</v>
      </c>
      <c r="G3089" t="s">
        <v>44</v>
      </c>
      <c r="H3089" t="s">
        <v>48</v>
      </c>
      <c r="I3089" t="s">
        <v>2112</v>
      </c>
      <c r="J3089" t="s">
        <v>4120</v>
      </c>
      <c r="K3089">
        <f>COUNTIFS(Bike_Data[Product Name],Bike_Data[[#This Row],[Product Name]])</f>
        <v>4</v>
      </c>
      <c r="L3089">
        <f>_xlfn.RANK.EQ(Bike_Data[[#This Row],[Product Name Count]],Bike_Data[Product Name Count])</f>
        <v>4356</v>
      </c>
      <c r="M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89" t="s">
        <v>39</v>
      </c>
      <c r="O3089" t="s">
        <v>40</v>
      </c>
      <c r="P3089">
        <v>1</v>
      </c>
      <c r="Q3089">
        <v>1469.99</v>
      </c>
      <c r="R3089">
        <v>7.0000000000000007E-2</v>
      </c>
      <c r="S3089" t="s">
        <v>47</v>
      </c>
      <c r="T3089">
        <v>18</v>
      </c>
      <c r="U3089" t="s">
        <v>44</v>
      </c>
      <c r="V3089" t="s">
        <v>48</v>
      </c>
      <c r="W3089" t="s">
        <v>49</v>
      </c>
      <c r="X3089" t="s">
        <v>50</v>
      </c>
    </row>
    <row r="3090" spans="1:24" hidden="1" x14ac:dyDescent="0.25">
      <c r="A3090">
        <v>1538</v>
      </c>
      <c r="B3090" t="s">
        <v>4221</v>
      </c>
      <c r="C3090" t="s">
        <v>311</v>
      </c>
      <c r="D3090">
        <v>2</v>
      </c>
      <c r="E3090" t="s">
        <v>4194</v>
      </c>
      <c r="F3090" t="s">
        <v>2111</v>
      </c>
      <c r="G3090" t="s">
        <v>44</v>
      </c>
      <c r="H3090" t="s">
        <v>48</v>
      </c>
      <c r="I3090" t="s">
        <v>2112</v>
      </c>
      <c r="J3090" t="s">
        <v>3743</v>
      </c>
      <c r="K3090">
        <f>COUNTIFS(Bike_Data[Product Name],Bike_Data[[#This Row],[Product Name]])</f>
        <v>2</v>
      </c>
      <c r="L3090">
        <f>_xlfn.RANK.EQ(Bike_Data[[#This Row],[Product Name Count]],Bike_Data[Product Name Count])</f>
        <v>4621</v>
      </c>
      <c r="M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0" t="s">
        <v>29</v>
      </c>
      <c r="O3090" t="s">
        <v>40</v>
      </c>
      <c r="P3090">
        <v>1</v>
      </c>
      <c r="Q3090">
        <v>3299.99</v>
      </c>
      <c r="R3090">
        <v>7.0000000000000007E-2</v>
      </c>
      <c r="S3090" t="s">
        <v>47</v>
      </c>
      <c r="T3090">
        <v>9</v>
      </c>
      <c r="U3090" t="s">
        <v>44</v>
      </c>
      <c r="V3090" t="s">
        <v>48</v>
      </c>
      <c r="W3090" t="s">
        <v>49</v>
      </c>
      <c r="X3090" t="s">
        <v>50</v>
      </c>
    </row>
    <row r="3091" spans="1:24" hidden="1" x14ac:dyDescent="0.25">
      <c r="A3091">
        <v>1541</v>
      </c>
      <c r="B3091" t="s">
        <v>4222</v>
      </c>
      <c r="C3091" t="s">
        <v>311</v>
      </c>
      <c r="D3091">
        <v>2</v>
      </c>
      <c r="E3091" t="s">
        <v>4194</v>
      </c>
      <c r="F3091" t="s">
        <v>2413</v>
      </c>
      <c r="G3091" t="s">
        <v>44</v>
      </c>
      <c r="H3091" t="s">
        <v>283</v>
      </c>
      <c r="I3091" t="s">
        <v>2414</v>
      </c>
      <c r="J3091" t="s">
        <v>68</v>
      </c>
      <c r="K3091">
        <f>COUNTIFS(Bike_Data[Product Name],Bike_Data[[#This Row],[Product Name]])</f>
        <v>91</v>
      </c>
      <c r="L3091">
        <f>_xlfn.RANK.EQ(Bike_Data[[#This Row],[Product Name Count]],Bike_Data[Product Name Count])</f>
        <v>1553</v>
      </c>
      <c r="M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091" t="s">
        <v>36</v>
      </c>
      <c r="O3091" t="s">
        <v>69</v>
      </c>
      <c r="P3091">
        <v>1</v>
      </c>
      <c r="Q3091">
        <v>429</v>
      </c>
      <c r="R3091">
        <v>0.1</v>
      </c>
      <c r="S3091" t="s">
        <v>47</v>
      </c>
      <c r="T3091">
        <v>3</v>
      </c>
      <c r="U3091" t="s">
        <v>44</v>
      </c>
      <c r="V3091" t="s">
        <v>48</v>
      </c>
      <c r="W3091" t="s">
        <v>49</v>
      </c>
      <c r="X3091" t="s">
        <v>55</v>
      </c>
    </row>
    <row r="3092" spans="1:24" hidden="1" x14ac:dyDescent="0.25">
      <c r="A3092">
        <v>1541</v>
      </c>
      <c r="B3092" t="s">
        <v>4222</v>
      </c>
      <c r="C3092" t="s">
        <v>311</v>
      </c>
      <c r="D3092">
        <v>2</v>
      </c>
      <c r="E3092" t="s">
        <v>4194</v>
      </c>
      <c r="F3092" t="s">
        <v>2413</v>
      </c>
      <c r="G3092" t="s">
        <v>44</v>
      </c>
      <c r="H3092" t="s">
        <v>283</v>
      </c>
      <c r="I3092" t="s">
        <v>2414</v>
      </c>
      <c r="J3092" t="s">
        <v>2220</v>
      </c>
      <c r="K3092">
        <f>COUNTIFS(Bike_Data[Product Name],Bike_Data[[#This Row],[Product Name]])</f>
        <v>15</v>
      </c>
      <c r="L3092">
        <f>_xlfn.RANK.EQ(Bike_Data[[#This Row],[Product Name Count]],Bike_Data[Product Name Count])</f>
        <v>4033</v>
      </c>
      <c r="M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2" t="s">
        <v>87</v>
      </c>
      <c r="O3092" t="s">
        <v>40</v>
      </c>
      <c r="P3092">
        <v>2</v>
      </c>
      <c r="Q3092">
        <v>149.99</v>
      </c>
      <c r="R3092">
        <v>0.05</v>
      </c>
      <c r="S3092" t="s">
        <v>47</v>
      </c>
      <c r="T3092">
        <v>24</v>
      </c>
      <c r="U3092" t="s">
        <v>44</v>
      </c>
      <c r="V3092" t="s">
        <v>48</v>
      </c>
      <c r="W3092" t="s">
        <v>49</v>
      </c>
      <c r="X3092" t="s">
        <v>55</v>
      </c>
    </row>
    <row r="3093" spans="1:24" hidden="1" x14ac:dyDescent="0.25">
      <c r="A3093">
        <v>1541</v>
      </c>
      <c r="B3093" t="s">
        <v>4222</v>
      </c>
      <c r="C3093" t="s">
        <v>311</v>
      </c>
      <c r="D3093">
        <v>2</v>
      </c>
      <c r="E3093" t="s">
        <v>4194</v>
      </c>
      <c r="F3093" t="s">
        <v>2413</v>
      </c>
      <c r="G3093" t="s">
        <v>44</v>
      </c>
      <c r="H3093" t="s">
        <v>283</v>
      </c>
      <c r="I3093" t="s">
        <v>2414</v>
      </c>
      <c r="J3093" t="s">
        <v>3881</v>
      </c>
      <c r="K3093">
        <f>COUNTIFS(Bike_Data[Product Name],Bike_Data[[#This Row],[Product Name]])</f>
        <v>5</v>
      </c>
      <c r="L3093">
        <f>_xlfn.RANK.EQ(Bike_Data[[#This Row],[Product Name Count]],Bike_Data[Product Name Count])</f>
        <v>4271</v>
      </c>
      <c r="M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3" t="s">
        <v>39</v>
      </c>
      <c r="O3093" t="s">
        <v>40</v>
      </c>
      <c r="P3093">
        <v>2</v>
      </c>
      <c r="Q3093">
        <v>3199.99</v>
      </c>
      <c r="R3093">
        <v>0.1</v>
      </c>
      <c r="S3093" t="s">
        <v>47</v>
      </c>
      <c r="T3093">
        <v>24</v>
      </c>
      <c r="U3093" t="s">
        <v>44</v>
      </c>
      <c r="V3093" t="s">
        <v>48</v>
      </c>
      <c r="W3093" t="s">
        <v>49</v>
      </c>
      <c r="X3093" t="s">
        <v>55</v>
      </c>
    </row>
    <row r="3094" spans="1:24" hidden="1" x14ac:dyDescent="0.25">
      <c r="A3094">
        <v>1541</v>
      </c>
      <c r="B3094" t="s">
        <v>4222</v>
      </c>
      <c r="C3094" t="s">
        <v>311</v>
      </c>
      <c r="D3094">
        <v>2</v>
      </c>
      <c r="E3094" t="s">
        <v>4194</v>
      </c>
      <c r="F3094" t="s">
        <v>2413</v>
      </c>
      <c r="G3094" t="s">
        <v>44</v>
      </c>
      <c r="H3094" t="s">
        <v>283</v>
      </c>
      <c r="I3094" t="s">
        <v>2414</v>
      </c>
      <c r="J3094" t="s">
        <v>4185</v>
      </c>
      <c r="K3094">
        <f>COUNTIFS(Bike_Data[Product Name],Bike_Data[[#This Row],[Product Name]])</f>
        <v>5</v>
      </c>
      <c r="L3094">
        <f>_xlfn.RANK.EQ(Bike_Data[[#This Row],[Product Name Count]],Bike_Data[Product Name Count])</f>
        <v>4271</v>
      </c>
      <c r="M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4" t="s">
        <v>36</v>
      </c>
      <c r="O3094" t="s">
        <v>37</v>
      </c>
      <c r="P3094">
        <v>2</v>
      </c>
      <c r="Q3094">
        <v>599.99</v>
      </c>
      <c r="R3094">
        <v>7.0000000000000007E-2</v>
      </c>
      <c r="S3094" t="s">
        <v>47</v>
      </c>
      <c r="T3094">
        <v>26</v>
      </c>
      <c r="U3094" t="s">
        <v>44</v>
      </c>
      <c r="V3094" t="s">
        <v>48</v>
      </c>
      <c r="W3094" t="s">
        <v>49</v>
      </c>
      <c r="X3094" t="s">
        <v>55</v>
      </c>
    </row>
    <row r="3095" spans="1:24" hidden="1" x14ac:dyDescent="0.25">
      <c r="A3095">
        <v>1541</v>
      </c>
      <c r="B3095" t="s">
        <v>4222</v>
      </c>
      <c r="C3095" t="s">
        <v>311</v>
      </c>
      <c r="D3095">
        <v>2</v>
      </c>
      <c r="E3095" t="s">
        <v>4194</v>
      </c>
      <c r="F3095" t="s">
        <v>2413</v>
      </c>
      <c r="G3095" t="s">
        <v>44</v>
      </c>
      <c r="H3095" t="s">
        <v>283</v>
      </c>
      <c r="I3095" t="s">
        <v>2414</v>
      </c>
      <c r="J3095" t="s">
        <v>3827</v>
      </c>
      <c r="K3095">
        <f>COUNTIFS(Bike_Data[Product Name],Bike_Data[[#This Row],[Product Name]])</f>
        <v>3</v>
      </c>
      <c r="L3095">
        <f>_xlfn.RANK.EQ(Bike_Data[[#This Row],[Product Name Count]],Bike_Data[Product Name Count])</f>
        <v>4504</v>
      </c>
      <c r="M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5" t="s">
        <v>1867</v>
      </c>
      <c r="O3095" t="s">
        <v>40</v>
      </c>
      <c r="P3095">
        <v>2</v>
      </c>
      <c r="Q3095">
        <v>11999.99</v>
      </c>
      <c r="R3095">
        <v>0.1</v>
      </c>
      <c r="S3095" t="s">
        <v>47</v>
      </c>
      <c r="T3095">
        <v>21</v>
      </c>
      <c r="U3095" t="s">
        <v>44</v>
      </c>
      <c r="V3095" t="s">
        <v>48</v>
      </c>
      <c r="W3095" t="s">
        <v>49</v>
      </c>
      <c r="X3095" t="s">
        <v>55</v>
      </c>
    </row>
    <row r="3096" spans="1:24" hidden="1" x14ac:dyDescent="0.25">
      <c r="A3096">
        <v>1542</v>
      </c>
      <c r="B3096" t="s">
        <v>4222</v>
      </c>
      <c r="C3096" t="s">
        <v>311</v>
      </c>
      <c r="D3096">
        <v>2</v>
      </c>
      <c r="E3096" t="s">
        <v>4194</v>
      </c>
      <c r="F3096" t="s">
        <v>2077</v>
      </c>
      <c r="G3096" t="s">
        <v>44</v>
      </c>
      <c r="H3096" t="s">
        <v>233</v>
      </c>
      <c r="I3096" t="s">
        <v>2078</v>
      </c>
      <c r="J3096" t="s">
        <v>2034</v>
      </c>
      <c r="K3096">
        <f>COUNTIFS(Bike_Data[Product Name],Bike_Data[[#This Row],[Product Name]])</f>
        <v>20</v>
      </c>
      <c r="L3096">
        <f>_xlfn.RANK.EQ(Bike_Data[[#This Row],[Product Name Count]],Bike_Data[Product Name Count])</f>
        <v>3563</v>
      </c>
      <c r="M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6" t="s">
        <v>39</v>
      </c>
      <c r="O3096" t="s">
        <v>1857</v>
      </c>
      <c r="P3096">
        <v>2</v>
      </c>
      <c r="Q3096">
        <v>379.99</v>
      </c>
      <c r="R3096">
        <v>0.1</v>
      </c>
      <c r="S3096" t="s">
        <v>47</v>
      </c>
      <c r="T3096">
        <v>5</v>
      </c>
      <c r="U3096" t="s">
        <v>44</v>
      </c>
      <c r="V3096" t="s">
        <v>48</v>
      </c>
      <c r="W3096" t="s">
        <v>49</v>
      </c>
      <c r="X3096" t="s">
        <v>50</v>
      </c>
    </row>
    <row r="3097" spans="1:24" hidden="1" x14ac:dyDescent="0.25">
      <c r="A3097">
        <v>1542</v>
      </c>
      <c r="B3097" t="s">
        <v>4222</v>
      </c>
      <c r="C3097" t="s">
        <v>311</v>
      </c>
      <c r="D3097">
        <v>2</v>
      </c>
      <c r="E3097" t="s">
        <v>4194</v>
      </c>
      <c r="F3097" t="s">
        <v>2077</v>
      </c>
      <c r="G3097" t="s">
        <v>44</v>
      </c>
      <c r="H3097" t="s">
        <v>233</v>
      </c>
      <c r="I3097" t="s">
        <v>2078</v>
      </c>
      <c r="J3097" t="s">
        <v>1921</v>
      </c>
      <c r="K3097">
        <f>COUNTIFS(Bike_Data[Product Name],Bike_Data[[#This Row],[Product Name]])</f>
        <v>16</v>
      </c>
      <c r="L3097">
        <f>_xlfn.RANK.EQ(Bike_Data[[#This Row],[Product Name Count]],Bike_Data[Product Name Count])</f>
        <v>3937</v>
      </c>
      <c r="M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7" t="s">
        <v>36</v>
      </c>
      <c r="O3097" t="s">
        <v>1861</v>
      </c>
      <c r="P3097">
        <v>1</v>
      </c>
      <c r="Q3097">
        <v>402.99</v>
      </c>
      <c r="R3097">
        <v>0.2</v>
      </c>
      <c r="S3097" t="s">
        <v>47</v>
      </c>
      <c r="T3097">
        <v>29</v>
      </c>
      <c r="U3097" t="s">
        <v>44</v>
      </c>
      <c r="V3097" t="s">
        <v>48</v>
      </c>
      <c r="W3097" t="s">
        <v>49</v>
      </c>
      <c r="X3097" t="s">
        <v>50</v>
      </c>
    </row>
    <row r="3098" spans="1:24" hidden="1" x14ac:dyDescent="0.25">
      <c r="A3098">
        <v>1542</v>
      </c>
      <c r="B3098" t="s">
        <v>4222</v>
      </c>
      <c r="C3098" t="s">
        <v>311</v>
      </c>
      <c r="D3098">
        <v>2</v>
      </c>
      <c r="E3098" t="s">
        <v>4194</v>
      </c>
      <c r="F3098" t="s">
        <v>2077</v>
      </c>
      <c r="G3098" t="s">
        <v>44</v>
      </c>
      <c r="H3098" t="s">
        <v>233</v>
      </c>
      <c r="I3098" t="s">
        <v>2078</v>
      </c>
      <c r="J3098" t="s">
        <v>3780</v>
      </c>
      <c r="K3098">
        <f>COUNTIFS(Bike_Data[Product Name],Bike_Data[[#This Row],[Product Name]])</f>
        <v>5</v>
      </c>
      <c r="L3098">
        <f>_xlfn.RANK.EQ(Bike_Data[[#This Row],[Product Name Count]],Bike_Data[Product Name Count])</f>
        <v>4271</v>
      </c>
      <c r="M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8" t="s">
        <v>87</v>
      </c>
      <c r="O3098" t="s">
        <v>37</v>
      </c>
      <c r="P3098">
        <v>1</v>
      </c>
      <c r="Q3098">
        <v>279.99</v>
      </c>
      <c r="R3098">
        <v>0.2</v>
      </c>
      <c r="S3098" t="s">
        <v>47</v>
      </c>
      <c r="T3098">
        <v>7</v>
      </c>
      <c r="U3098" t="s">
        <v>44</v>
      </c>
      <c r="V3098" t="s">
        <v>48</v>
      </c>
      <c r="W3098" t="s">
        <v>49</v>
      </c>
      <c r="X3098" t="s">
        <v>50</v>
      </c>
    </row>
    <row r="3099" spans="1:24" hidden="1" x14ac:dyDescent="0.25">
      <c r="A3099">
        <v>1542</v>
      </c>
      <c r="B3099" t="s">
        <v>4222</v>
      </c>
      <c r="C3099" t="s">
        <v>311</v>
      </c>
      <c r="D3099">
        <v>2</v>
      </c>
      <c r="E3099" t="s">
        <v>4194</v>
      </c>
      <c r="F3099" t="s">
        <v>2077</v>
      </c>
      <c r="G3099" t="s">
        <v>44</v>
      </c>
      <c r="H3099" t="s">
        <v>233</v>
      </c>
      <c r="I3099" t="s">
        <v>2078</v>
      </c>
      <c r="J3099" t="s">
        <v>3744</v>
      </c>
      <c r="K3099">
        <f>COUNTIFS(Bike_Data[Product Name],Bike_Data[[#This Row],[Product Name]])</f>
        <v>4</v>
      </c>
      <c r="L3099">
        <f>_xlfn.RANK.EQ(Bike_Data[[#This Row],[Product Name Count]],Bike_Data[Product Name Count])</f>
        <v>4356</v>
      </c>
      <c r="M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099" t="s">
        <v>1867</v>
      </c>
      <c r="O3099" t="s">
        <v>40</v>
      </c>
      <c r="P3099">
        <v>2</v>
      </c>
      <c r="Q3099">
        <v>3499.99</v>
      </c>
      <c r="R3099">
        <v>0.2</v>
      </c>
      <c r="S3099" t="s">
        <v>47</v>
      </c>
      <c r="T3099">
        <v>0</v>
      </c>
      <c r="U3099" t="s">
        <v>44</v>
      </c>
      <c r="V3099" t="s">
        <v>48</v>
      </c>
      <c r="W3099" t="s">
        <v>49</v>
      </c>
      <c r="X3099" t="s">
        <v>50</v>
      </c>
    </row>
    <row r="3100" spans="1:24" hidden="1" x14ac:dyDescent="0.25">
      <c r="A3100">
        <v>1542</v>
      </c>
      <c r="B3100" t="s">
        <v>4222</v>
      </c>
      <c r="C3100" t="s">
        <v>311</v>
      </c>
      <c r="D3100">
        <v>2</v>
      </c>
      <c r="E3100" t="s">
        <v>4194</v>
      </c>
      <c r="F3100" t="s">
        <v>2077</v>
      </c>
      <c r="G3100" t="s">
        <v>44</v>
      </c>
      <c r="H3100" t="s">
        <v>233</v>
      </c>
      <c r="I3100" t="s">
        <v>2078</v>
      </c>
      <c r="J3100" t="s">
        <v>4198</v>
      </c>
      <c r="K3100">
        <f>COUNTIFS(Bike_Data[Product Name],Bike_Data[[#This Row],[Product Name]])</f>
        <v>3</v>
      </c>
      <c r="L3100">
        <f>_xlfn.RANK.EQ(Bike_Data[[#This Row],[Product Name Count]],Bike_Data[Product Name Count])</f>
        <v>4504</v>
      </c>
      <c r="M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0" t="s">
        <v>39</v>
      </c>
      <c r="O3100" t="s">
        <v>30</v>
      </c>
      <c r="P3100">
        <v>2</v>
      </c>
      <c r="Q3100">
        <v>2499.9899999999998</v>
      </c>
      <c r="R3100">
        <v>0.05</v>
      </c>
      <c r="S3100" t="s">
        <v>47</v>
      </c>
      <c r="T3100">
        <v>11</v>
      </c>
      <c r="U3100" t="s">
        <v>44</v>
      </c>
      <c r="V3100" t="s">
        <v>48</v>
      </c>
      <c r="W3100" t="s">
        <v>49</v>
      </c>
      <c r="X3100" t="s">
        <v>50</v>
      </c>
    </row>
    <row r="3101" spans="1:24" hidden="1" x14ac:dyDescent="0.25">
      <c r="A3101">
        <v>1543</v>
      </c>
      <c r="B3101" t="s">
        <v>4222</v>
      </c>
      <c r="C3101" t="s">
        <v>311</v>
      </c>
      <c r="D3101">
        <v>1</v>
      </c>
      <c r="E3101" t="s">
        <v>4196</v>
      </c>
      <c r="F3101" t="s">
        <v>566</v>
      </c>
      <c r="G3101" t="s">
        <v>44</v>
      </c>
      <c r="H3101" t="s">
        <v>567</v>
      </c>
      <c r="I3101" t="s">
        <v>568</v>
      </c>
      <c r="J3101" t="s">
        <v>2133</v>
      </c>
      <c r="K3101">
        <f>COUNTIFS(Bike_Data[Product Name],Bike_Data[[#This Row],[Product Name]])</f>
        <v>25</v>
      </c>
      <c r="L3101">
        <f>_xlfn.RANK.EQ(Bike_Data[[#This Row],[Product Name Count]],Bike_Data[Product Name Count])</f>
        <v>2944</v>
      </c>
      <c r="M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01" t="s">
        <v>87</v>
      </c>
      <c r="O3101" t="s">
        <v>1857</v>
      </c>
      <c r="P3101">
        <v>1</v>
      </c>
      <c r="Q3101">
        <v>209.99</v>
      </c>
      <c r="R3101">
        <v>0.2</v>
      </c>
      <c r="S3101" t="s">
        <v>47</v>
      </c>
      <c r="T3101">
        <v>22</v>
      </c>
      <c r="U3101" t="s">
        <v>44</v>
      </c>
      <c r="V3101" t="s">
        <v>48</v>
      </c>
      <c r="W3101" t="s">
        <v>49</v>
      </c>
      <c r="X3101" t="s">
        <v>50</v>
      </c>
    </row>
    <row r="3102" spans="1:24" hidden="1" x14ac:dyDescent="0.25">
      <c r="A3102">
        <v>1543</v>
      </c>
      <c r="B3102" t="s">
        <v>4222</v>
      </c>
      <c r="C3102" t="s">
        <v>311</v>
      </c>
      <c r="D3102">
        <v>1</v>
      </c>
      <c r="E3102" t="s">
        <v>4196</v>
      </c>
      <c r="F3102" t="s">
        <v>566</v>
      </c>
      <c r="G3102" t="s">
        <v>44</v>
      </c>
      <c r="H3102" t="s">
        <v>567</v>
      </c>
      <c r="I3102" t="s">
        <v>568</v>
      </c>
      <c r="J3102" t="s">
        <v>1912</v>
      </c>
      <c r="K3102">
        <f>COUNTIFS(Bike_Data[Product Name],Bike_Data[[#This Row],[Product Name]])</f>
        <v>22</v>
      </c>
      <c r="L3102">
        <f>_xlfn.RANK.EQ(Bike_Data[[#This Row],[Product Name Count]],Bike_Data[Product Name Count])</f>
        <v>3283</v>
      </c>
      <c r="M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02" t="s">
        <v>87</v>
      </c>
      <c r="O3102" t="s">
        <v>37</v>
      </c>
      <c r="P3102">
        <v>2</v>
      </c>
      <c r="Q3102">
        <v>349.99</v>
      </c>
      <c r="R3102">
        <v>0.05</v>
      </c>
      <c r="S3102" t="s">
        <v>47</v>
      </c>
      <c r="T3102">
        <v>15</v>
      </c>
      <c r="U3102" t="s">
        <v>44</v>
      </c>
      <c r="V3102" t="s">
        <v>48</v>
      </c>
      <c r="W3102" t="s">
        <v>49</v>
      </c>
      <c r="X3102" t="s">
        <v>50</v>
      </c>
    </row>
    <row r="3103" spans="1:24" hidden="1" x14ac:dyDescent="0.25">
      <c r="A3103">
        <v>1543</v>
      </c>
      <c r="B3103" t="s">
        <v>4222</v>
      </c>
      <c r="C3103" t="s">
        <v>311</v>
      </c>
      <c r="D3103">
        <v>1</v>
      </c>
      <c r="E3103" t="s">
        <v>4196</v>
      </c>
      <c r="F3103" t="s">
        <v>566</v>
      </c>
      <c r="G3103" t="s">
        <v>44</v>
      </c>
      <c r="H3103" t="s">
        <v>567</v>
      </c>
      <c r="I3103" t="s">
        <v>568</v>
      </c>
      <c r="J3103" t="s">
        <v>2005</v>
      </c>
      <c r="K3103">
        <f>COUNTIFS(Bike_Data[Product Name],Bike_Data[[#This Row],[Product Name]])</f>
        <v>21</v>
      </c>
      <c r="L3103">
        <f>_xlfn.RANK.EQ(Bike_Data[[#This Row],[Product Name Count]],Bike_Data[Product Name Count])</f>
        <v>3437</v>
      </c>
      <c r="M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03" t="s">
        <v>70</v>
      </c>
      <c r="O3103" t="s">
        <v>1861</v>
      </c>
      <c r="P3103">
        <v>2</v>
      </c>
      <c r="Q3103">
        <v>449.99</v>
      </c>
      <c r="R3103">
        <v>0.1</v>
      </c>
      <c r="S3103" t="s">
        <v>47</v>
      </c>
      <c r="T3103">
        <v>29</v>
      </c>
      <c r="U3103" t="s">
        <v>44</v>
      </c>
      <c r="V3103" t="s">
        <v>48</v>
      </c>
      <c r="W3103" t="s">
        <v>49</v>
      </c>
      <c r="X3103" t="s">
        <v>50</v>
      </c>
    </row>
    <row r="3104" spans="1:24" hidden="1" x14ac:dyDescent="0.25">
      <c r="A3104">
        <v>1543</v>
      </c>
      <c r="B3104" t="s">
        <v>4222</v>
      </c>
      <c r="C3104" t="s">
        <v>311</v>
      </c>
      <c r="D3104">
        <v>1</v>
      </c>
      <c r="E3104" t="s">
        <v>4196</v>
      </c>
      <c r="F3104" t="s">
        <v>566</v>
      </c>
      <c r="G3104" t="s">
        <v>44</v>
      </c>
      <c r="H3104" t="s">
        <v>567</v>
      </c>
      <c r="I3104" t="s">
        <v>568</v>
      </c>
      <c r="J3104" t="s">
        <v>4214</v>
      </c>
      <c r="K3104">
        <f>COUNTIFS(Bike_Data[Product Name],Bike_Data[[#This Row],[Product Name]])</f>
        <v>3</v>
      </c>
      <c r="L3104">
        <f>_xlfn.RANK.EQ(Bike_Data[[#This Row],[Product Name Count]],Bike_Data[Product Name Count])</f>
        <v>4504</v>
      </c>
      <c r="M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4" t="s">
        <v>1867</v>
      </c>
      <c r="O3104" t="s">
        <v>40</v>
      </c>
      <c r="P3104">
        <v>2</v>
      </c>
      <c r="Q3104">
        <v>959.99</v>
      </c>
      <c r="R3104">
        <v>7.0000000000000007E-2</v>
      </c>
      <c r="S3104" t="s">
        <v>47</v>
      </c>
      <c r="T3104">
        <v>0</v>
      </c>
      <c r="U3104" t="s">
        <v>44</v>
      </c>
      <c r="V3104" t="s">
        <v>48</v>
      </c>
      <c r="W3104" t="s">
        <v>49</v>
      </c>
      <c r="X3104" t="s">
        <v>50</v>
      </c>
    </row>
    <row r="3105" spans="1:24" hidden="1" x14ac:dyDescent="0.25">
      <c r="A3105">
        <v>1543</v>
      </c>
      <c r="B3105" t="s">
        <v>4222</v>
      </c>
      <c r="C3105" t="s">
        <v>311</v>
      </c>
      <c r="D3105">
        <v>1</v>
      </c>
      <c r="E3105" t="s">
        <v>4196</v>
      </c>
      <c r="F3105" t="s">
        <v>566</v>
      </c>
      <c r="G3105" t="s">
        <v>44</v>
      </c>
      <c r="H3105" t="s">
        <v>567</v>
      </c>
      <c r="I3105" t="s">
        <v>568</v>
      </c>
      <c r="J3105" t="s">
        <v>3783</v>
      </c>
      <c r="K3105">
        <f>COUNTIFS(Bike_Data[Product Name],Bike_Data[[#This Row],[Product Name]])</f>
        <v>3</v>
      </c>
      <c r="L3105">
        <f>_xlfn.RANK.EQ(Bike_Data[[#This Row],[Product Name Count]],Bike_Data[Product Name Count])</f>
        <v>4504</v>
      </c>
      <c r="M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5" t="s">
        <v>39</v>
      </c>
      <c r="O3105" t="s">
        <v>40</v>
      </c>
      <c r="P3105">
        <v>1</v>
      </c>
      <c r="Q3105">
        <v>1799.99</v>
      </c>
      <c r="R3105">
        <v>0.2</v>
      </c>
      <c r="S3105" t="s">
        <v>47</v>
      </c>
      <c r="T3105">
        <v>8</v>
      </c>
      <c r="U3105" t="s">
        <v>44</v>
      </c>
      <c r="V3105" t="s">
        <v>48</v>
      </c>
      <c r="W3105" t="s">
        <v>49</v>
      </c>
      <c r="X3105" t="s">
        <v>50</v>
      </c>
    </row>
    <row r="3106" spans="1:24" hidden="1" x14ac:dyDescent="0.25">
      <c r="A3106">
        <v>1549</v>
      </c>
      <c r="B3106" t="s">
        <v>4224</v>
      </c>
      <c r="C3106" t="s">
        <v>311</v>
      </c>
      <c r="D3106">
        <v>1</v>
      </c>
      <c r="E3106" t="s">
        <v>4196</v>
      </c>
      <c r="F3106" t="s">
        <v>840</v>
      </c>
      <c r="G3106" t="s">
        <v>44</v>
      </c>
      <c r="H3106" t="s">
        <v>635</v>
      </c>
      <c r="I3106" t="s">
        <v>841</v>
      </c>
      <c r="J3106" t="s">
        <v>4017</v>
      </c>
      <c r="K3106">
        <f>COUNTIFS(Bike_Data[Product Name],Bike_Data[[#This Row],[Product Name]])</f>
        <v>6</v>
      </c>
      <c r="L3106">
        <f>_xlfn.RANK.EQ(Bike_Data[[#This Row],[Product Name Count]],Bike_Data[Product Name Count])</f>
        <v>4193</v>
      </c>
      <c r="M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6" t="s">
        <v>36</v>
      </c>
      <c r="O3106" t="s">
        <v>37</v>
      </c>
      <c r="P3106">
        <v>2</v>
      </c>
      <c r="Q3106">
        <v>699.99</v>
      </c>
      <c r="R3106">
        <v>0.1</v>
      </c>
      <c r="S3106" t="s">
        <v>47</v>
      </c>
      <c r="T3106">
        <v>2</v>
      </c>
      <c r="U3106" t="s">
        <v>44</v>
      </c>
      <c r="V3106" t="s">
        <v>48</v>
      </c>
      <c r="W3106" t="s">
        <v>49</v>
      </c>
      <c r="X3106" t="s">
        <v>55</v>
      </c>
    </row>
    <row r="3107" spans="1:24" hidden="1" x14ac:dyDescent="0.25">
      <c r="A3107">
        <v>1549</v>
      </c>
      <c r="B3107" t="s">
        <v>4224</v>
      </c>
      <c r="C3107" t="s">
        <v>311</v>
      </c>
      <c r="D3107">
        <v>1</v>
      </c>
      <c r="E3107" t="s">
        <v>4196</v>
      </c>
      <c r="F3107" t="s">
        <v>840</v>
      </c>
      <c r="G3107" t="s">
        <v>44</v>
      </c>
      <c r="H3107" t="s">
        <v>635</v>
      </c>
      <c r="I3107" t="s">
        <v>841</v>
      </c>
      <c r="J3107" t="s">
        <v>3758</v>
      </c>
      <c r="K3107">
        <f>COUNTIFS(Bike_Data[Product Name],Bike_Data[[#This Row],[Product Name]])</f>
        <v>4</v>
      </c>
      <c r="L3107">
        <f>_xlfn.RANK.EQ(Bike_Data[[#This Row],[Product Name Count]],Bike_Data[Product Name Count])</f>
        <v>4356</v>
      </c>
      <c r="M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7" t="s">
        <v>36</v>
      </c>
      <c r="O3107" t="s">
        <v>37</v>
      </c>
      <c r="P3107">
        <v>2</v>
      </c>
      <c r="Q3107">
        <v>749.99</v>
      </c>
      <c r="R3107">
        <v>0.05</v>
      </c>
      <c r="S3107" t="s">
        <v>47</v>
      </c>
      <c r="T3107">
        <v>10</v>
      </c>
      <c r="U3107" t="s">
        <v>44</v>
      </c>
      <c r="V3107" t="s">
        <v>48</v>
      </c>
      <c r="W3107" t="s">
        <v>49</v>
      </c>
      <c r="X3107" t="s">
        <v>55</v>
      </c>
    </row>
    <row r="3108" spans="1:24" hidden="1" x14ac:dyDescent="0.25">
      <c r="A3108">
        <v>1549</v>
      </c>
      <c r="B3108" t="s">
        <v>4224</v>
      </c>
      <c r="C3108" t="s">
        <v>311</v>
      </c>
      <c r="D3108">
        <v>1</v>
      </c>
      <c r="E3108" t="s">
        <v>4196</v>
      </c>
      <c r="F3108" t="s">
        <v>840</v>
      </c>
      <c r="G3108" t="s">
        <v>44</v>
      </c>
      <c r="H3108" t="s">
        <v>635</v>
      </c>
      <c r="I3108" t="s">
        <v>841</v>
      </c>
      <c r="J3108" t="s">
        <v>4214</v>
      </c>
      <c r="K3108">
        <f>COUNTIFS(Bike_Data[Product Name],Bike_Data[[#This Row],[Product Name]])</f>
        <v>3</v>
      </c>
      <c r="L3108">
        <f>_xlfn.RANK.EQ(Bike_Data[[#This Row],[Product Name Count]],Bike_Data[Product Name Count])</f>
        <v>4504</v>
      </c>
      <c r="M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8" t="s">
        <v>1867</v>
      </c>
      <c r="O3108" t="s">
        <v>40</v>
      </c>
      <c r="P3108">
        <v>1</v>
      </c>
      <c r="Q3108">
        <v>959.99</v>
      </c>
      <c r="R3108">
        <v>0.2</v>
      </c>
      <c r="S3108" t="s">
        <v>47</v>
      </c>
      <c r="T3108">
        <v>0</v>
      </c>
      <c r="U3108" t="s">
        <v>44</v>
      </c>
      <c r="V3108" t="s">
        <v>48</v>
      </c>
      <c r="W3108" t="s">
        <v>49</v>
      </c>
      <c r="X3108" t="s">
        <v>55</v>
      </c>
    </row>
    <row r="3109" spans="1:24" hidden="1" x14ac:dyDescent="0.25">
      <c r="A3109">
        <v>1549</v>
      </c>
      <c r="B3109" t="s">
        <v>4224</v>
      </c>
      <c r="C3109" t="s">
        <v>311</v>
      </c>
      <c r="D3109">
        <v>1</v>
      </c>
      <c r="E3109" t="s">
        <v>4196</v>
      </c>
      <c r="F3109" t="s">
        <v>840</v>
      </c>
      <c r="G3109" t="s">
        <v>44</v>
      </c>
      <c r="H3109" t="s">
        <v>635</v>
      </c>
      <c r="I3109" t="s">
        <v>841</v>
      </c>
      <c r="J3109" t="s">
        <v>4225</v>
      </c>
      <c r="K3109">
        <f>COUNTIFS(Bike_Data[Product Name],Bike_Data[[#This Row],[Product Name]])</f>
        <v>3</v>
      </c>
      <c r="L3109">
        <f>_xlfn.RANK.EQ(Bike_Data[[#This Row],[Product Name Count]],Bike_Data[Product Name Count])</f>
        <v>4504</v>
      </c>
      <c r="M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09" t="s">
        <v>39</v>
      </c>
      <c r="O3109" t="s">
        <v>40</v>
      </c>
      <c r="P3109">
        <v>1</v>
      </c>
      <c r="Q3109">
        <v>469.99</v>
      </c>
      <c r="R3109">
        <v>0.05</v>
      </c>
      <c r="S3109" t="s">
        <v>47</v>
      </c>
      <c r="T3109">
        <v>23</v>
      </c>
      <c r="U3109" t="s">
        <v>44</v>
      </c>
      <c r="V3109" t="s">
        <v>48</v>
      </c>
      <c r="W3109" t="s">
        <v>49</v>
      </c>
      <c r="X3109" t="s">
        <v>55</v>
      </c>
    </row>
    <row r="3110" spans="1:24" hidden="1" x14ac:dyDescent="0.25">
      <c r="A3110">
        <v>1550</v>
      </c>
      <c r="B3110" t="s">
        <v>4224</v>
      </c>
      <c r="C3110" t="s">
        <v>311</v>
      </c>
      <c r="D3110">
        <v>1</v>
      </c>
      <c r="E3110" t="s">
        <v>4196</v>
      </c>
      <c r="F3110" t="s">
        <v>3646</v>
      </c>
      <c r="G3110" t="s">
        <v>44</v>
      </c>
      <c r="H3110" t="s">
        <v>417</v>
      </c>
      <c r="I3110" t="s">
        <v>3647</v>
      </c>
      <c r="J3110" t="s">
        <v>2220</v>
      </c>
      <c r="K3110">
        <f>COUNTIFS(Bike_Data[Product Name],Bike_Data[[#This Row],[Product Name]])</f>
        <v>15</v>
      </c>
      <c r="L3110">
        <f>_xlfn.RANK.EQ(Bike_Data[[#This Row],[Product Name Count]],Bike_Data[Product Name Count])</f>
        <v>4033</v>
      </c>
      <c r="M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0" t="s">
        <v>87</v>
      </c>
      <c r="O3110" t="s">
        <v>40</v>
      </c>
      <c r="P3110">
        <v>2</v>
      </c>
      <c r="Q3110">
        <v>149.99</v>
      </c>
      <c r="R3110">
        <v>0.05</v>
      </c>
      <c r="S3110" t="s">
        <v>47</v>
      </c>
      <c r="T3110">
        <v>24</v>
      </c>
      <c r="U3110" t="s">
        <v>44</v>
      </c>
      <c r="V3110" t="s">
        <v>48</v>
      </c>
      <c r="W3110" t="s">
        <v>49</v>
      </c>
      <c r="X3110" t="s">
        <v>50</v>
      </c>
    </row>
    <row r="3111" spans="1:24" hidden="1" x14ac:dyDescent="0.25">
      <c r="A3111">
        <v>1550</v>
      </c>
      <c r="B3111" t="s">
        <v>4224</v>
      </c>
      <c r="C3111" t="s">
        <v>311</v>
      </c>
      <c r="D3111">
        <v>1</v>
      </c>
      <c r="E3111" t="s">
        <v>4196</v>
      </c>
      <c r="F3111" t="s">
        <v>3646</v>
      </c>
      <c r="G3111" t="s">
        <v>44</v>
      </c>
      <c r="H3111" t="s">
        <v>417</v>
      </c>
      <c r="I3111" t="s">
        <v>3647</v>
      </c>
      <c r="J3111" t="s">
        <v>3716</v>
      </c>
      <c r="K3111">
        <f>COUNTIFS(Bike_Data[Product Name],Bike_Data[[#This Row],[Product Name]])</f>
        <v>4</v>
      </c>
      <c r="L3111">
        <f>_xlfn.RANK.EQ(Bike_Data[[#This Row],[Product Name Count]],Bike_Data[Product Name Count])</f>
        <v>4356</v>
      </c>
      <c r="M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1" t="s">
        <v>77</v>
      </c>
      <c r="O3111" t="s">
        <v>40</v>
      </c>
      <c r="P3111">
        <v>2</v>
      </c>
      <c r="Q3111">
        <v>2799.99</v>
      </c>
      <c r="R3111">
        <v>0.1</v>
      </c>
      <c r="S3111" t="s">
        <v>47</v>
      </c>
      <c r="T3111">
        <v>4</v>
      </c>
      <c r="U3111" t="s">
        <v>44</v>
      </c>
      <c r="V3111" t="s">
        <v>48</v>
      </c>
      <c r="W3111" t="s">
        <v>49</v>
      </c>
      <c r="X3111" t="s">
        <v>50</v>
      </c>
    </row>
    <row r="3112" spans="1:24" hidden="1" x14ac:dyDescent="0.25">
      <c r="A3112">
        <v>1550</v>
      </c>
      <c r="B3112" t="s">
        <v>4224</v>
      </c>
      <c r="C3112" t="s">
        <v>311</v>
      </c>
      <c r="D3112">
        <v>1</v>
      </c>
      <c r="E3112" t="s">
        <v>4196</v>
      </c>
      <c r="F3112" t="s">
        <v>3646</v>
      </c>
      <c r="G3112" t="s">
        <v>44</v>
      </c>
      <c r="H3112" t="s">
        <v>417</v>
      </c>
      <c r="I3112" t="s">
        <v>3647</v>
      </c>
      <c r="J3112" t="s">
        <v>3765</v>
      </c>
      <c r="K3112">
        <f>COUNTIFS(Bike_Data[Product Name],Bike_Data[[#This Row],[Product Name]])</f>
        <v>3</v>
      </c>
      <c r="L3112">
        <f>_xlfn.RANK.EQ(Bike_Data[[#This Row],[Product Name Count]],Bike_Data[Product Name Count])</f>
        <v>4504</v>
      </c>
      <c r="M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2" t="s">
        <v>1867</v>
      </c>
      <c r="O3112" t="s">
        <v>40</v>
      </c>
      <c r="P3112">
        <v>1</v>
      </c>
      <c r="Q3112">
        <v>5499.99</v>
      </c>
      <c r="R3112">
        <v>7.0000000000000007E-2</v>
      </c>
      <c r="S3112" t="s">
        <v>47</v>
      </c>
      <c r="T3112">
        <v>27</v>
      </c>
      <c r="U3112" t="s">
        <v>44</v>
      </c>
      <c r="V3112" t="s">
        <v>48</v>
      </c>
      <c r="W3112" t="s">
        <v>49</v>
      </c>
      <c r="X3112" t="s">
        <v>50</v>
      </c>
    </row>
    <row r="3113" spans="1:24" hidden="1" x14ac:dyDescent="0.25">
      <c r="A3113">
        <v>1550</v>
      </c>
      <c r="B3113" t="s">
        <v>4224</v>
      </c>
      <c r="C3113" t="s">
        <v>311</v>
      </c>
      <c r="D3113">
        <v>1</v>
      </c>
      <c r="E3113" t="s">
        <v>4196</v>
      </c>
      <c r="F3113" t="s">
        <v>3646</v>
      </c>
      <c r="G3113" t="s">
        <v>44</v>
      </c>
      <c r="H3113" t="s">
        <v>417</v>
      </c>
      <c r="I3113" t="s">
        <v>3647</v>
      </c>
      <c r="J3113" t="s">
        <v>4012</v>
      </c>
      <c r="K3113">
        <f>COUNTIFS(Bike_Data[Product Name],Bike_Data[[#This Row],[Product Name]])</f>
        <v>3</v>
      </c>
      <c r="L3113">
        <f>_xlfn.RANK.EQ(Bike_Data[[#This Row],[Product Name Count]],Bike_Data[Product Name Count])</f>
        <v>4504</v>
      </c>
      <c r="M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3" t="s">
        <v>36</v>
      </c>
      <c r="O3113" t="s">
        <v>37</v>
      </c>
      <c r="P3113">
        <v>1</v>
      </c>
      <c r="Q3113">
        <v>659.99</v>
      </c>
      <c r="R3113">
        <v>7.0000000000000007E-2</v>
      </c>
      <c r="S3113" t="s">
        <v>47</v>
      </c>
      <c r="T3113">
        <v>18</v>
      </c>
      <c r="U3113" t="s">
        <v>44</v>
      </c>
      <c r="V3113" t="s">
        <v>48</v>
      </c>
      <c r="W3113" t="s">
        <v>49</v>
      </c>
      <c r="X3113" t="s">
        <v>50</v>
      </c>
    </row>
    <row r="3114" spans="1:24" hidden="1" x14ac:dyDescent="0.25">
      <c r="A3114">
        <v>1551</v>
      </c>
      <c r="B3114" t="s">
        <v>4224</v>
      </c>
      <c r="C3114" t="s">
        <v>311</v>
      </c>
      <c r="D3114">
        <v>1</v>
      </c>
      <c r="E3114" t="s">
        <v>4196</v>
      </c>
      <c r="F3114" t="s">
        <v>2954</v>
      </c>
      <c r="G3114" t="s">
        <v>44</v>
      </c>
      <c r="H3114" t="s">
        <v>455</v>
      </c>
      <c r="I3114" t="s">
        <v>2955</v>
      </c>
      <c r="J3114" t="s">
        <v>3715</v>
      </c>
      <c r="K3114">
        <f>COUNTIFS(Bike_Data[Product Name],Bike_Data[[#This Row],[Product Name]])</f>
        <v>5</v>
      </c>
      <c r="L3114">
        <f>_xlfn.RANK.EQ(Bike_Data[[#This Row],[Product Name Count]],Bike_Data[Product Name Count])</f>
        <v>4271</v>
      </c>
      <c r="M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4" t="s">
        <v>29</v>
      </c>
      <c r="O3114" t="s">
        <v>40</v>
      </c>
      <c r="P3114">
        <v>2</v>
      </c>
      <c r="Q3114">
        <v>3999.99</v>
      </c>
      <c r="R3114">
        <v>0.2</v>
      </c>
      <c r="S3114" t="s">
        <v>47</v>
      </c>
      <c r="T3114">
        <v>8</v>
      </c>
      <c r="U3114" t="s">
        <v>44</v>
      </c>
      <c r="V3114" t="s">
        <v>48</v>
      </c>
      <c r="W3114" t="s">
        <v>49</v>
      </c>
      <c r="X3114" t="s">
        <v>55</v>
      </c>
    </row>
    <row r="3115" spans="1:24" hidden="1" x14ac:dyDescent="0.25">
      <c r="A3115">
        <v>1552</v>
      </c>
      <c r="B3115" t="s">
        <v>4224</v>
      </c>
      <c r="C3115" t="s">
        <v>311</v>
      </c>
      <c r="D3115">
        <v>1</v>
      </c>
      <c r="E3115" t="s">
        <v>4196</v>
      </c>
      <c r="F3115" t="s">
        <v>2698</v>
      </c>
      <c r="G3115" t="s">
        <v>44</v>
      </c>
      <c r="H3115" t="s">
        <v>223</v>
      </c>
      <c r="I3115" t="s">
        <v>2699</v>
      </c>
      <c r="J3115" t="s">
        <v>1973</v>
      </c>
      <c r="K3115">
        <f>COUNTIFS(Bike_Data[Product Name],Bike_Data[[#This Row],[Product Name]])</f>
        <v>24</v>
      </c>
      <c r="L3115">
        <f>_xlfn.RANK.EQ(Bike_Data[[#This Row],[Product Name Count]],Bike_Data[Product Name Count])</f>
        <v>3069</v>
      </c>
      <c r="M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15" t="s">
        <v>39</v>
      </c>
      <c r="O3115" t="s">
        <v>1857</v>
      </c>
      <c r="P3115">
        <v>2</v>
      </c>
      <c r="Q3115">
        <v>1469.99</v>
      </c>
      <c r="R3115">
        <v>0.05</v>
      </c>
      <c r="S3115" t="s">
        <v>47</v>
      </c>
      <c r="T3115">
        <v>6</v>
      </c>
      <c r="U3115" t="s">
        <v>44</v>
      </c>
      <c r="V3115" t="s">
        <v>48</v>
      </c>
      <c r="W3115" t="s">
        <v>49</v>
      </c>
      <c r="X3115" t="s">
        <v>55</v>
      </c>
    </row>
    <row r="3116" spans="1:24" hidden="1" x14ac:dyDescent="0.25">
      <c r="A3116">
        <v>1552</v>
      </c>
      <c r="B3116" t="s">
        <v>4224</v>
      </c>
      <c r="C3116" t="s">
        <v>311</v>
      </c>
      <c r="D3116">
        <v>1</v>
      </c>
      <c r="E3116" t="s">
        <v>4196</v>
      </c>
      <c r="F3116" t="s">
        <v>2698</v>
      </c>
      <c r="G3116" t="s">
        <v>44</v>
      </c>
      <c r="H3116" t="s">
        <v>223</v>
      </c>
      <c r="I3116" t="s">
        <v>2699</v>
      </c>
      <c r="J3116" t="s">
        <v>4028</v>
      </c>
      <c r="K3116">
        <f>COUNTIFS(Bike_Data[Product Name],Bike_Data[[#This Row],[Product Name]])</f>
        <v>4</v>
      </c>
      <c r="L3116">
        <f>_xlfn.RANK.EQ(Bike_Data[[#This Row],[Product Name Count]],Bike_Data[Product Name Count])</f>
        <v>4356</v>
      </c>
      <c r="M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6" t="s">
        <v>77</v>
      </c>
      <c r="O3116" t="s">
        <v>40</v>
      </c>
      <c r="P3116">
        <v>1</v>
      </c>
      <c r="Q3116">
        <v>2299.9899999999998</v>
      </c>
      <c r="R3116">
        <v>0.1</v>
      </c>
      <c r="S3116" t="s">
        <v>47</v>
      </c>
      <c r="T3116">
        <v>10</v>
      </c>
      <c r="U3116" t="s">
        <v>44</v>
      </c>
      <c r="V3116" t="s">
        <v>48</v>
      </c>
      <c r="W3116" t="s">
        <v>49</v>
      </c>
      <c r="X3116" t="s">
        <v>55</v>
      </c>
    </row>
    <row r="3117" spans="1:24" hidden="1" x14ac:dyDescent="0.25">
      <c r="A3117">
        <v>1555</v>
      </c>
      <c r="B3117" t="s">
        <v>4226</v>
      </c>
      <c r="C3117" t="s">
        <v>311</v>
      </c>
      <c r="D3117">
        <v>1</v>
      </c>
      <c r="E3117" t="s">
        <v>4196</v>
      </c>
      <c r="F3117" t="s">
        <v>1759</v>
      </c>
      <c r="G3117" t="s">
        <v>44</v>
      </c>
      <c r="H3117" t="s">
        <v>170</v>
      </c>
      <c r="I3117" t="s">
        <v>1760</v>
      </c>
      <c r="J3117" t="s">
        <v>78</v>
      </c>
      <c r="K3117">
        <f>COUNTIFS(Bike_Data[Product Name],Bike_Data[[#This Row],[Product Name]])</f>
        <v>193</v>
      </c>
      <c r="L3117">
        <f>_xlfn.RANK.EQ(Bike_Data[[#This Row],[Product Name Count]],Bike_Data[Product Name Count])</f>
        <v>1</v>
      </c>
      <c r="M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17" t="s">
        <v>70</v>
      </c>
      <c r="O3117" t="s">
        <v>37</v>
      </c>
      <c r="P3117">
        <v>2</v>
      </c>
      <c r="Q3117">
        <v>549.99</v>
      </c>
      <c r="R3117">
        <v>0.1</v>
      </c>
      <c r="S3117" t="s">
        <v>47</v>
      </c>
      <c r="T3117">
        <v>16</v>
      </c>
      <c r="U3117" t="s">
        <v>44</v>
      </c>
      <c r="V3117" t="s">
        <v>48</v>
      </c>
      <c r="W3117" t="s">
        <v>49</v>
      </c>
      <c r="X3117" t="s">
        <v>55</v>
      </c>
    </row>
    <row r="3118" spans="1:24" hidden="1" x14ac:dyDescent="0.25">
      <c r="A3118">
        <v>1555</v>
      </c>
      <c r="B3118" t="s">
        <v>4226</v>
      </c>
      <c r="C3118" t="s">
        <v>311</v>
      </c>
      <c r="D3118">
        <v>1</v>
      </c>
      <c r="E3118" t="s">
        <v>4196</v>
      </c>
      <c r="F3118" t="s">
        <v>1759</v>
      </c>
      <c r="G3118" t="s">
        <v>44</v>
      </c>
      <c r="H3118" t="s">
        <v>170</v>
      </c>
      <c r="I3118" t="s">
        <v>1760</v>
      </c>
      <c r="J3118" t="s">
        <v>4053</v>
      </c>
      <c r="K3118">
        <f>COUNTIFS(Bike_Data[Product Name],Bike_Data[[#This Row],[Product Name]])</f>
        <v>5</v>
      </c>
      <c r="L3118">
        <f>_xlfn.RANK.EQ(Bike_Data[[#This Row],[Product Name Count]],Bike_Data[Product Name Count])</f>
        <v>4271</v>
      </c>
      <c r="M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8" t="s">
        <v>39</v>
      </c>
      <c r="O3118" t="s">
        <v>30</v>
      </c>
      <c r="P3118">
        <v>1</v>
      </c>
      <c r="Q3118">
        <v>469.99</v>
      </c>
      <c r="R3118">
        <v>0.1</v>
      </c>
      <c r="S3118" t="s">
        <v>47</v>
      </c>
      <c r="T3118">
        <v>13</v>
      </c>
      <c r="U3118" t="s">
        <v>44</v>
      </c>
      <c r="V3118" t="s">
        <v>48</v>
      </c>
      <c r="W3118" t="s">
        <v>49</v>
      </c>
      <c r="X3118" t="s">
        <v>55</v>
      </c>
    </row>
    <row r="3119" spans="1:24" hidden="1" x14ac:dyDescent="0.25">
      <c r="A3119">
        <v>1555</v>
      </c>
      <c r="B3119" t="s">
        <v>4226</v>
      </c>
      <c r="C3119" t="s">
        <v>311</v>
      </c>
      <c r="D3119">
        <v>1</v>
      </c>
      <c r="E3119" t="s">
        <v>4196</v>
      </c>
      <c r="F3119" t="s">
        <v>1759</v>
      </c>
      <c r="G3119" t="s">
        <v>44</v>
      </c>
      <c r="H3119" t="s">
        <v>170</v>
      </c>
      <c r="I3119" t="s">
        <v>1760</v>
      </c>
      <c r="J3119" t="s">
        <v>3836</v>
      </c>
      <c r="K3119">
        <f>COUNTIFS(Bike_Data[Product Name],Bike_Data[[#This Row],[Product Name]])</f>
        <v>5</v>
      </c>
      <c r="L3119">
        <f>_xlfn.RANK.EQ(Bike_Data[[#This Row],[Product Name Count]],Bike_Data[Product Name Count])</f>
        <v>4271</v>
      </c>
      <c r="M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19" t="s">
        <v>39</v>
      </c>
      <c r="O3119" t="s">
        <v>30</v>
      </c>
      <c r="P3119">
        <v>2</v>
      </c>
      <c r="Q3119">
        <v>1899</v>
      </c>
      <c r="R3119">
        <v>0.05</v>
      </c>
      <c r="S3119" t="s">
        <v>47</v>
      </c>
      <c r="T3119">
        <v>28</v>
      </c>
      <c r="U3119" t="s">
        <v>44</v>
      </c>
      <c r="V3119" t="s">
        <v>48</v>
      </c>
      <c r="W3119" t="s">
        <v>49</v>
      </c>
      <c r="X3119" t="s">
        <v>55</v>
      </c>
    </row>
    <row r="3120" spans="1:24" hidden="1" x14ac:dyDescent="0.25">
      <c r="A3120">
        <v>1555</v>
      </c>
      <c r="B3120" t="s">
        <v>4226</v>
      </c>
      <c r="C3120" t="s">
        <v>311</v>
      </c>
      <c r="D3120">
        <v>1</v>
      </c>
      <c r="E3120" t="s">
        <v>4196</v>
      </c>
      <c r="F3120" t="s">
        <v>1759</v>
      </c>
      <c r="G3120" t="s">
        <v>44</v>
      </c>
      <c r="H3120" t="s">
        <v>170</v>
      </c>
      <c r="I3120" t="s">
        <v>1760</v>
      </c>
      <c r="J3120" t="s">
        <v>4217</v>
      </c>
      <c r="K3120">
        <f>COUNTIFS(Bike_Data[Product Name],Bike_Data[[#This Row],[Product Name]])</f>
        <v>3</v>
      </c>
      <c r="L3120">
        <f>_xlfn.RANK.EQ(Bike_Data[[#This Row],[Product Name Count]],Bike_Data[Product Name Count])</f>
        <v>4504</v>
      </c>
      <c r="M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0" t="s">
        <v>1867</v>
      </c>
      <c r="O3120" t="s">
        <v>40</v>
      </c>
      <c r="P3120">
        <v>1</v>
      </c>
      <c r="Q3120">
        <v>6499.99</v>
      </c>
      <c r="R3120">
        <v>0.1</v>
      </c>
      <c r="S3120" t="s">
        <v>47</v>
      </c>
      <c r="T3120">
        <v>8</v>
      </c>
      <c r="U3120" t="s">
        <v>44</v>
      </c>
      <c r="V3120" t="s">
        <v>48</v>
      </c>
      <c r="W3120" t="s">
        <v>49</v>
      </c>
      <c r="X3120" t="s">
        <v>55</v>
      </c>
    </row>
    <row r="3121" spans="1:24" hidden="1" x14ac:dyDescent="0.25">
      <c r="A3121">
        <v>1555</v>
      </c>
      <c r="B3121" t="s">
        <v>4226</v>
      </c>
      <c r="C3121" t="s">
        <v>311</v>
      </c>
      <c r="D3121">
        <v>1</v>
      </c>
      <c r="E3121" t="s">
        <v>4196</v>
      </c>
      <c r="F3121" t="s">
        <v>1759</v>
      </c>
      <c r="G3121" t="s">
        <v>44</v>
      </c>
      <c r="H3121" t="s">
        <v>170</v>
      </c>
      <c r="I3121" t="s">
        <v>1760</v>
      </c>
      <c r="J3121" t="s">
        <v>4228</v>
      </c>
      <c r="K3121">
        <f>COUNTIFS(Bike_Data[Product Name],Bike_Data[[#This Row],[Product Name]])</f>
        <v>1</v>
      </c>
      <c r="L3121">
        <f>_xlfn.RANK.EQ(Bike_Data[[#This Row],[Product Name Count]],Bike_Data[Product Name Count])</f>
        <v>4693</v>
      </c>
      <c r="M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1" t="s">
        <v>1867</v>
      </c>
      <c r="O3121" t="s">
        <v>40</v>
      </c>
      <c r="P3121">
        <v>1</v>
      </c>
      <c r="Q3121">
        <v>3199.99</v>
      </c>
      <c r="R3121">
        <v>0.2</v>
      </c>
      <c r="S3121" t="s">
        <v>47</v>
      </c>
      <c r="T3121">
        <v>8</v>
      </c>
      <c r="U3121" t="s">
        <v>44</v>
      </c>
      <c r="V3121" t="s">
        <v>48</v>
      </c>
      <c r="W3121" t="s">
        <v>49</v>
      </c>
      <c r="X3121" t="s">
        <v>55</v>
      </c>
    </row>
    <row r="3122" spans="1:24" hidden="1" x14ac:dyDescent="0.25">
      <c r="A3122">
        <v>1556</v>
      </c>
      <c r="B3122" t="s">
        <v>4226</v>
      </c>
      <c r="C3122" t="s">
        <v>311</v>
      </c>
      <c r="D3122">
        <v>2</v>
      </c>
      <c r="E3122" t="s">
        <v>4194</v>
      </c>
      <c r="F3122" t="s">
        <v>2093</v>
      </c>
      <c r="G3122" t="s">
        <v>44</v>
      </c>
      <c r="H3122" t="s">
        <v>1149</v>
      </c>
      <c r="I3122" t="s">
        <v>2094</v>
      </c>
      <c r="J3122" t="s">
        <v>2042</v>
      </c>
      <c r="K3122">
        <f>COUNTIFS(Bike_Data[Product Name],Bike_Data[[#This Row],[Product Name]])</f>
        <v>23</v>
      </c>
      <c r="L3122">
        <f>_xlfn.RANK.EQ(Bike_Data[[#This Row],[Product Name Count]],Bike_Data[Product Name Count])</f>
        <v>3237</v>
      </c>
      <c r="M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22" t="s">
        <v>36</v>
      </c>
      <c r="O3122" t="s">
        <v>37</v>
      </c>
      <c r="P3122">
        <v>1</v>
      </c>
      <c r="Q3122">
        <v>659.99</v>
      </c>
      <c r="R3122">
        <v>7.0000000000000007E-2</v>
      </c>
      <c r="S3122" t="s">
        <v>47</v>
      </c>
      <c r="T3122">
        <v>4</v>
      </c>
      <c r="U3122" t="s">
        <v>44</v>
      </c>
      <c r="V3122" t="s">
        <v>48</v>
      </c>
      <c r="W3122" t="s">
        <v>49</v>
      </c>
      <c r="X3122" t="s">
        <v>50</v>
      </c>
    </row>
    <row r="3123" spans="1:24" hidden="1" x14ac:dyDescent="0.25">
      <c r="A3123">
        <v>1556</v>
      </c>
      <c r="B3123" t="s">
        <v>4226</v>
      </c>
      <c r="C3123" t="s">
        <v>311</v>
      </c>
      <c r="D3123">
        <v>2</v>
      </c>
      <c r="E3123" t="s">
        <v>4194</v>
      </c>
      <c r="F3123" t="s">
        <v>2093</v>
      </c>
      <c r="G3123" t="s">
        <v>44</v>
      </c>
      <c r="H3123" t="s">
        <v>1149</v>
      </c>
      <c r="I3123" t="s">
        <v>2094</v>
      </c>
      <c r="J3123" t="s">
        <v>1952</v>
      </c>
      <c r="K3123">
        <f>COUNTIFS(Bike_Data[Product Name],Bike_Data[[#This Row],[Product Name]])</f>
        <v>22</v>
      </c>
      <c r="L3123">
        <f>_xlfn.RANK.EQ(Bike_Data[[#This Row],[Product Name Count]],Bike_Data[Product Name Count])</f>
        <v>3283</v>
      </c>
      <c r="M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23" t="s">
        <v>1867</v>
      </c>
      <c r="O3123" t="s">
        <v>40</v>
      </c>
      <c r="P3123">
        <v>2</v>
      </c>
      <c r="Q3123">
        <v>3499.99</v>
      </c>
      <c r="R3123">
        <v>0.2</v>
      </c>
      <c r="S3123" t="s">
        <v>47</v>
      </c>
      <c r="T3123">
        <v>4</v>
      </c>
      <c r="U3123" t="s">
        <v>44</v>
      </c>
      <c r="V3123" t="s">
        <v>48</v>
      </c>
      <c r="W3123" t="s">
        <v>49</v>
      </c>
      <c r="X3123" t="s">
        <v>50</v>
      </c>
    </row>
    <row r="3124" spans="1:24" hidden="1" x14ac:dyDescent="0.25">
      <c r="A3124">
        <v>1556</v>
      </c>
      <c r="B3124" t="s">
        <v>4226</v>
      </c>
      <c r="C3124" t="s">
        <v>311</v>
      </c>
      <c r="D3124">
        <v>2</v>
      </c>
      <c r="E3124" t="s">
        <v>4194</v>
      </c>
      <c r="F3124" t="s">
        <v>2093</v>
      </c>
      <c r="G3124" t="s">
        <v>44</v>
      </c>
      <c r="H3124" t="s">
        <v>1149</v>
      </c>
      <c r="I3124" t="s">
        <v>2094</v>
      </c>
      <c r="J3124" t="s">
        <v>3994</v>
      </c>
      <c r="K3124">
        <f>COUNTIFS(Bike_Data[Product Name],Bike_Data[[#This Row],[Product Name]])</f>
        <v>6</v>
      </c>
      <c r="L3124">
        <f>_xlfn.RANK.EQ(Bike_Data[[#This Row],[Product Name Count]],Bike_Data[Product Name Count])</f>
        <v>4193</v>
      </c>
      <c r="M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4" t="s">
        <v>87</v>
      </c>
      <c r="O3124" t="s">
        <v>3755</v>
      </c>
      <c r="P3124">
        <v>1</v>
      </c>
      <c r="Q3124">
        <v>289.99</v>
      </c>
      <c r="R3124">
        <v>0.1</v>
      </c>
      <c r="S3124" t="s">
        <v>47</v>
      </c>
      <c r="T3124">
        <v>4</v>
      </c>
      <c r="U3124" t="s">
        <v>44</v>
      </c>
      <c r="V3124" t="s">
        <v>48</v>
      </c>
      <c r="W3124" t="s">
        <v>49</v>
      </c>
      <c r="X3124" t="s">
        <v>50</v>
      </c>
    </row>
    <row r="3125" spans="1:24" hidden="1" x14ac:dyDescent="0.25">
      <c r="A3125">
        <v>1556</v>
      </c>
      <c r="B3125" t="s">
        <v>4226</v>
      </c>
      <c r="C3125" t="s">
        <v>311</v>
      </c>
      <c r="D3125">
        <v>2</v>
      </c>
      <c r="E3125" t="s">
        <v>4194</v>
      </c>
      <c r="F3125" t="s">
        <v>2093</v>
      </c>
      <c r="G3125" t="s">
        <v>44</v>
      </c>
      <c r="H3125" t="s">
        <v>1149</v>
      </c>
      <c r="I3125" t="s">
        <v>2094</v>
      </c>
      <c r="J3125" t="s">
        <v>3655</v>
      </c>
      <c r="K3125">
        <f>COUNTIFS(Bike_Data[Product Name],Bike_Data[[#This Row],[Product Name]])</f>
        <v>6</v>
      </c>
      <c r="L3125">
        <f>_xlfn.RANK.EQ(Bike_Data[[#This Row],[Product Name Count]],Bike_Data[Product Name Count])</f>
        <v>4193</v>
      </c>
      <c r="M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5" t="s">
        <v>36</v>
      </c>
      <c r="O3125" t="s">
        <v>37</v>
      </c>
      <c r="P3125">
        <v>2</v>
      </c>
      <c r="Q3125">
        <v>899.99</v>
      </c>
      <c r="R3125">
        <v>0.1</v>
      </c>
      <c r="S3125" t="s">
        <v>47</v>
      </c>
      <c r="T3125">
        <v>4</v>
      </c>
      <c r="U3125" t="s">
        <v>44</v>
      </c>
      <c r="V3125" t="s">
        <v>48</v>
      </c>
      <c r="W3125" t="s">
        <v>49</v>
      </c>
      <c r="X3125" t="s">
        <v>50</v>
      </c>
    </row>
    <row r="3126" spans="1:24" hidden="1" x14ac:dyDescent="0.25">
      <c r="A3126">
        <v>1556</v>
      </c>
      <c r="B3126" t="s">
        <v>4226</v>
      </c>
      <c r="C3126" t="s">
        <v>311</v>
      </c>
      <c r="D3126">
        <v>2</v>
      </c>
      <c r="E3126" t="s">
        <v>4194</v>
      </c>
      <c r="F3126" t="s">
        <v>2093</v>
      </c>
      <c r="G3126" t="s">
        <v>44</v>
      </c>
      <c r="H3126" t="s">
        <v>1149</v>
      </c>
      <c r="I3126" t="s">
        <v>2094</v>
      </c>
      <c r="J3126" t="s">
        <v>4225</v>
      </c>
      <c r="K3126">
        <f>COUNTIFS(Bike_Data[Product Name],Bike_Data[[#This Row],[Product Name]])</f>
        <v>3</v>
      </c>
      <c r="L3126">
        <f>_xlfn.RANK.EQ(Bike_Data[[#This Row],[Product Name Count]],Bike_Data[Product Name Count])</f>
        <v>4504</v>
      </c>
      <c r="M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6" t="s">
        <v>39</v>
      </c>
      <c r="O3126" t="s">
        <v>40</v>
      </c>
      <c r="P3126">
        <v>2</v>
      </c>
      <c r="Q3126">
        <v>469.99</v>
      </c>
      <c r="R3126">
        <v>0.05</v>
      </c>
      <c r="S3126" t="s">
        <v>47</v>
      </c>
      <c r="T3126">
        <v>23</v>
      </c>
      <c r="U3126" t="s">
        <v>44</v>
      </c>
      <c r="V3126" t="s">
        <v>48</v>
      </c>
      <c r="W3126" t="s">
        <v>49</v>
      </c>
      <c r="X3126" t="s">
        <v>50</v>
      </c>
    </row>
    <row r="3127" spans="1:24" hidden="1" x14ac:dyDescent="0.25">
      <c r="A3127">
        <v>1558</v>
      </c>
      <c r="B3127" t="s">
        <v>4229</v>
      </c>
      <c r="C3127" t="s">
        <v>311</v>
      </c>
      <c r="D3127">
        <v>1</v>
      </c>
      <c r="E3127" t="s">
        <v>4196</v>
      </c>
      <c r="F3127" t="s">
        <v>3923</v>
      </c>
      <c r="G3127" t="s">
        <v>44</v>
      </c>
      <c r="H3127" t="s">
        <v>546</v>
      </c>
      <c r="I3127" t="s">
        <v>3924</v>
      </c>
      <c r="J3127" t="s">
        <v>41</v>
      </c>
      <c r="K3127">
        <f>COUNTIFS(Bike_Data[Product Name],Bike_Data[[#This Row],[Product Name]])</f>
        <v>97</v>
      </c>
      <c r="L3127">
        <f>_xlfn.RANK.EQ(Bike_Data[[#This Row],[Product Name Count]],Bike_Data[Product Name Count])</f>
        <v>1262</v>
      </c>
      <c r="M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27" t="s">
        <v>39</v>
      </c>
      <c r="O3127" t="s">
        <v>40</v>
      </c>
      <c r="P3127">
        <v>1</v>
      </c>
      <c r="Q3127">
        <v>2899.99</v>
      </c>
      <c r="R3127">
        <v>0.05</v>
      </c>
      <c r="S3127" t="s">
        <v>47</v>
      </c>
      <c r="T3127">
        <v>2</v>
      </c>
      <c r="U3127" t="s">
        <v>44</v>
      </c>
      <c r="V3127" t="s">
        <v>48</v>
      </c>
      <c r="W3127" t="s">
        <v>49</v>
      </c>
      <c r="X3127" t="s">
        <v>50</v>
      </c>
    </row>
    <row r="3128" spans="1:24" hidden="1" x14ac:dyDescent="0.25">
      <c r="A3128">
        <v>1558</v>
      </c>
      <c r="B3128" t="s">
        <v>4229</v>
      </c>
      <c r="C3128" t="s">
        <v>311</v>
      </c>
      <c r="D3128">
        <v>1</v>
      </c>
      <c r="E3128" t="s">
        <v>4196</v>
      </c>
      <c r="F3128" t="s">
        <v>3923</v>
      </c>
      <c r="G3128" t="s">
        <v>44</v>
      </c>
      <c r="H3128" t="s">
        <v>546</v>
      </c>
      <c r="I3128" t="s">
        <v>3924</v>
      </c>
      <c r="J3128" t="s">
        <v>1967</v>
      </c>
      <c r="K3128">
        <f>COUNTIFS(Bike_Data[Product Name],Bike_Data[[#This Row],[Product Name]])</f>
        <v>26</v>
      </c>
      <c r="L3128">
        <f>_xlfn.RANK.EQ(Bike_Data[[#This Row],[Product Name Count]],Bike_Data[Product Name Count])</f>
        <v>2762</v>
      </c>
      <c r="M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28" t="s">
        <v>1867</v>
      </c>
      <c r="O3128" t="s">
        <v>40</v>
      </c>
      <c r="P3128">
        <v>1</v>
      </c>
      <c r="Q3128">
        <v>2699.99</v>
      </c>
      <c r="R3128">
        <v>0.2</v>
      </c>
      <c r="S3128" t="s">
        <v>47</v>
      </c>
      <c r="T3128">
        <v>5</v>
      </c>
      <c r="U3128" t="s">
        <v>44</v>
      </c>
      <c r="V3128" t="s">
        <v>48</v>
      </c>
      <c r="W3128" t="s">
        <v>49</v>
      </c>
      <c r="X3128" t="s">
        <v>50</v>
      </c>
    </row>
    <row r="3129" spans="1:24" hidden="1" x14ac:dyDescent="0.25">
      <c r="A3129">
        <v>1558</v>
      </c>
      <c r="B3129" t="s">
        <v>4229</v>
      </c>
      <c r="C3129" t="s">
        <v>311</v>
      </c>
      <c r="D3129">
        <v>1</v>
      </c>
      <c r="E3129" t="s">
        <v>4196</v>
      </c>
      <c r="F3129" t="s">
        <v>3923</v>
      </c>
      <c r="G3129" t="s">
        <v>44</v>
      </c>
      <c r="H3129" t="s">
        <v>546</v>
      </c>
      <c r="I3129" t="s">
        <v>3924</v>
      </c>
      <c r="J3129" t="s">
        <v>2466</v>
      </c>
      <c r="K3129">
        <f>COUNTIFS(Bike_Data[Product Name],Bike_Data[[#This Row],[Product Name]])</f>
        <v>19</v>
      </c>
      <c r="L3129">
        <f>_xlfn.RANK.EQ(Bike_Data[[#This Row],[Product Name Count]],Bike_Data[Product Name Count])</f>
        <v>3683</v>
      </c>
      <c r="M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29" t="s">
        <v>39</v>
      </c>
      <c r="O3129" t="s">
        <v>1857</v>
      </c>
      <c r="P3129">
        <v>2</v>
      </c>
      <c r="Q3129">
        <v>1409.99</v>
      </c>
      <c r="R3129">
        <v>7.0000000000000007E-2</v>
      </c>
      <c r="S3129" t="s">
        <v>47</v>
      </c>
      <c r="T3129">
        <v>18</v>
      </c>
      <c r="U3129" t="s">
        <v>44</v>
      </c>
      <c r="V3129" t="s">
        <v>48</v>
      </c>
      <c r="W3129" t="s">
        <v>49</v>
      </c>
      <c r="X3129" t="s">
        <v>50</v>
      </c>
    </row>
    <row r="3130" spans="1:24" hidden="1" x14ac:dyDescent="0.25">
      <c r="A3130">
        <v>1558</v>
      </c>
      <c r="B3130" t="s">
        <v>4229</v>
      </c>
      <c r="C3130" t="s">
        <v>311</v>
      </c>
      <c r="D3130">
        <v>1</v>
      </c>
      <c r="E3130" t="s">
        <v>4196</v>
      </c>
      <c r="F3130" t="s">
        <v>3923</v>
      </c>
      <c r="G3130" t="s">
        <v>44</v>
      </c>
      <c r="H3130" t="s">
        <v>546</v>
      </c>
      <c r="I3130" t="s">
        <v>3924</v>
      </c>
      <c r="J3130" t="s">
        <v>4103</v>
      </c>
      <c r="K3130">
        <f>COUNTIFS(Bike_Data[Product Name],Bike_Data[[#This Row],[Product Name]])</f>
        <v>6</v>
      </c>
      <c r="L3130">
        <f>_xlfn.RANK.EQ(Bike_Data[[#This Row],[Product Name Count]],Bike_Data[Product Name Count])</f>
        <v>4193</v>
      </c>
      <c r="M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0" t="s">
        <v>39</v>
      </c>
      <c r="O3130" t="s">
        <v>40</v>
      </c>
      <c r="P3130">
        <v>1</v>
      </c>
      <c r="Q3130">
        <v>999.99</v>
      </c>
      <c r="R3130">
        <v>7.0000000000000007E-2</v>
      </c>
      <c r="S3130" t="s">
        <v>47</v>
      </c>
      <c r="T3130">
        <v>18</v>
      </c>
      <c r="U3130" t="s">
        <v>44</v>
      </c>
      <c r="V3130" t="s">
        <v>48</v>
      </c>
      <c r="W3130" t="s">
        <v>49</v>
      </c>
      <c r="X3130" t="s">
        <v>50</v>
      </c>
    </row>
    <row r="3131" spans="1:24" hidden="1" x14ac:dyDescent="0.25">
      <c r="A3131">
        <v>1558</v>
      </c>
      <c r="B3131" t="s">
        <v>4229</v>
      </c>
      <c r="C3131" t="s">
        <v>311</v>
      </c>
      <c r="D3131">
        <v>1</v>
      </c>
      <c r="E3131" t="s">
        <v>4196</v>
      </c>
      <c r="F3131" t="s">
        <v>3923</v>
      </c>
      <c r="G3131" t="s">
        <v>44</v>
      </c>
      <c r="H3131" t="s">
        <v>546</v>
      </c>
      <c r="I3131" t="s">
        <v>3924</v>
      </c>
      <c r="J3131" t="s">
        <v>3692</v>
      </c>
      <c r="K3131">
        <f>COUNTIFS(Bike_Data[Product Name],Bike_Data[[#This Row],[Product Name]])</f>
        <v>6</v>
      </c>
      <c r="L3131">
        <f>_xlfn.RANK.EQ(Bike_Data[[#This Row],[Product Name Count]],Bike_Data[Product Name Count])</f>
        <v>4193</v>
      </c>
      <c r="M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1" t="s">
        <v>36</v>
      </c>
      <c r="O3131" t="s">
        <v>37</v>
      </c>
      <c r="P3131">
        <v>1</v>
      </c>
      <c r="Q3131">
        <v>2599.9899999999998</v>
      </c>
      <c r="R3131">
        <v>7.0000000000000007E-2</v>
      </c>
      <c r="S3131" t="s">
        <v>47</v>
      </c>
      <c r="T3131">
        <v>29</v>
      </c>
      <c r="U3131" t="s">
        <v>44</v>
      </c>
      <c r="V3131" t="s">
        <v>48</v>
      </c>
      <c r="W3131" t="s">
        <v>49</v>
      </c>
      <c r="X3131" t="s">
        <v>50</v>
      </c>
    </row>
    <row r="3132" spans="1:24" hidden="1" x14ac:dyDescent="0.25">
      <c r="A3132">
        <v>1559</v>
      </c>
      <c r="B3132" t="s">
        <v>4230</v>
      </c>
      <c r="C3132" t="s">
        <v>311</v>
      </c>
      <c r="D3132">
        <v>2</v>
      </c>
      <c r="E3132" t="s">
        <v>4194</v>
      </c>
      <c r="F3132" t="s">
        <v>3037</v>
      </c>
      <c r="G3132" t="s">
        <v>44</v>
      </c>
      <c r="H3132" t="s">
        <v>167</v>
      </c>
      <c r="I3132" t="s">
        <v>3038</v>
      </c>
      <c r="J3132" t="s">
        <v>75</v>
      </c>
      <c r="K3132">
        <f>COUNTIFS(Bike_Data[Product Name],Bike_Data[[#This Row],[Product Name]])</f>
        <v>89</v>
      </c>
      <c r="L3132">
        <f>_xlfn.RANK.EQ(Bike_Data[[#This Row],[Product Name Count]],Bike_Data[Product Name Count])</f>
        <v>1826</v>
      </c>
      <c r="M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32" t="s">
        <v>36</v>
      </c>
      <c r="O3132" t="s">
        <v>69</v>
      </c>
      <c r="P3132">
        <v>1</v>
      </c>
      <c r="Q3132">
        <v>449</v>
      </c>
      <c r="R3132">
        <v>0.1</v>
      </c>
      <c r="S3132" t="s">
        <v>47</v>
      </c>
      <c r="T3132">
        <v>13</v>
      </c>
      <c r="U3132" t="s">
        <v>44</v>
      </c>
      <c r="V3132" t="s">
        <v>48</v>
      </c>
      <c r="W3132" t="s">
        <v>49</v>
      </c>
      <c r="X3132" t="s">
        <v>50</v>
      </c>
    </row>
    <row r="3133" spans="1:24" hidden="1" x14ac:dyDescent="0.25">
      <c r="A3133">
        <v>1559</v>
      </c>
      <c r="B3133" t="s">
        <v>4230</v>
      </c>
      <c r="C3133" t="s">
        <v>311</v>
      </c>
      <c r="D3133">
        <v>2</v>
      </c>
      <c r="E3133" t="s">
        <v>4194</v>
      </c>
      <c r="F3133" t="s">
        <v>3037</v>
      </c>
      <c r="G3133" t="s">
        <v>44</v>
      </c>
      <c r="H3133" t="s">
        <v>167</v>
      </c>
      <c r="I3133" t="s">
        <v>3038</v>
      </c>
      <c r="J3133" t="s">
        <v>1979</v>
      </c>
      <c r="K3133">
        <f>COUNTIFS(Bike_Data[Product Name],Bike_Data[[#This Row],[Product Name]])</f>
        <v>26</v>
      </c>
      <c r="L3133">
        <f>_xlfn.RANK.EQ(Bike_Data[[#This Row],[Product Name Count]],Bike_Data[Product Name Count])</f>
        <v>2762</v>
      </c>
      <c r="M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33" t="s">
        <v>87</v>
      </c>
      <c r="O3133" t="s">
        <v>37</v>
      </c>
      <c r="P3133">
        <v>2</v>
      </c>
      <c r="Q3133">
        <v>339.99</v>
      </c>
      <c r="R3133">
        <v>7.0000000000000007E-2</v>
      </c>
      <c r="S3133" t="s">
        <v>47</v>
      </c>
      <c r="T3133">
        <v>4</v>
      </c>
      <c r="U3133" t="s">
        <v>44</v>
      </c>
      <c r="V3133" t="s">
        <v>48</v>
      </c>
      <c r="W3133" t="s">
        <v>49</v>
      </c>
      <c r="X3133" t="s">
        <v>50</v>
      </c>
    </row>
    <row r="3134" spans="1:24" hidden="1" x14ac:dyDescent="0.25">
      <c r="A3134">
        <v>1559</v>
      </c>
      <c r="B3134" t="s">
        <v>4230</v>
      </c>
      <c r="C3134" t="s">
        <v>311</v>
      </c>
      <c r="D3134">
        <v>2</v>
      </c>
      <c r="E3134" t="s">
        <v>4194</v>
      </c>
      <c r="F3134" t="s">
        <v>3037</v>
      </c>
      <c r="G3134" t="s">
        <v>44</v>
      </c>
      <c r="H3134" t="s">
        <v>167</v>
      </c>
      <c r="I3134" t="s">
        <v>3038</v>
      </c>
      <c r="J3134" t="s">
        <v>1949</v>
      </c>
      <c r="K3134">
        <f>COUNTIFS(Bike_Data[Product Name],Bike_Data[[#This Row],[Product Name]])</f>
        <v>17</v>
      </c>
      <c r="L3134">
        <f>_xlfn.RANK.EQ(Bike_Data[[#This Row],[Product Name Count]],Bike_Data[Product Name Count])</f>
        <v>3886</v>
      </c>
      <c r="M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4" t="s">
        <v>1867</v>
      </c>
      <c r="O3134" t="s">
        <v>40</v>
      </c>
      <c r="P3134">
        <v>2</v>
      </c>
      <c r="Q3134">
        <v>3199.99</v>
      </c>
      <c r="R3134">
        <v>0.1</v>
      </c>
      <c r="S3134" t="s">
        <v>47</v>
      </c>
      <c r="T3134">
        <v>6</v>
      </c>
      <c r="U3134" t="s">
        <v>44</v>
      </c>
      <c r="V3134" t="s">
        <v>48</v>
      </c>
      <c r="W3134" t="s">
        <v>49</v>
      </c>
      <c r="X3134" t="s">
        <v>50</v>
      </c>
    </row>
    <row r="3135" spans="1:24" hidden="1" x14ac:dyDescent="0.25">
      <c r="A3135">
        <v>1559</v>
      </c>
      <c r="B3135" t="s">
        <v>4230</v>
      </c>
      <c r="C3135" t="s">
        <v>311</v>
      </c>
      <c r="D3135">
        <v>2</v>
      </c>
      <c r="E3135" t="s">
        <v>4194</v>
      </c>
      <c r="F3135" t="s">
        <v>3037</v>
      </c>
      <c r="G3135" t="s">
        <v>44</v>
      </c>
      <c r="H3135" t="s">
        <v>167</v>
      </c>
      <c r="I3135" t="s">
        <v>3038</v>
      </c>
      <c r="J3135" t="s">
        <v>4058</v>
      </c>
      <c r="K3135">
        <f>COUNTIFS(Bike_Data[Product Name],Bike_Data[[#This Row],[Product Name]])</f>
        <v>2</v>
      </c>
      <c r="L3135">
        <f>_xlfn.RANK.EQ(Bike_Data[[#This Row],[Product Name Count]],Bike_Data[Product Name Count])</f>
        <v>4621</v>
      </c>
      <c r="M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5" t="s">
        <v>36</v>
      </c>
      <c r="O3135" t="s">
        <v>37</v>
      </c>
      <c r="P3135">
        <v>1</v>
      </c>
      <c r="Q3135">
        <v>319.99</v>
      </c>
      <c r="R3135">
        <v>0.1</v>
      </c>
      <c r="S3135" t="s">
        <v>47</v>
      </c>
      <c r="T3135">
        <v>12</v>
      </c>
      <c r="U3135" t="s">
        <v>44</v>
      </c>
      <c r="V3135" t="s">
        <v>48</v>
      </c>
      <c r="W3135" t="s">
        <v>49</v>
      </c>
      <c r="X3135" t="s">
        <v>50</v>
      </c>
    </row>
    <row r="3136" spans="1:24" hidden="1" x14ac:dyDescent="0.25">
      <c r="A3136">
        <v>1560</v>
      </c>
      <c r="B3136" t="s">
        <v>4230</v>
      </c>
      <c r="C3136" t="s">
        <v>311</v>
      </c>
      <c r="D3136">
        <v>1</v>
      </c>
      <c r="E3136" t="s">
        <v>4196</v>
      </c>
      <c r="F3136" t="s">
        <v>162</v>
      </c>
      <c r="G3136" t="s">
        <v>44</v>
      </c>
      <c r="H3136" t="s">
        <v>163</v>
      </c>
      <c r="I3136" t="s">
        <v>164</v>
      </c>
      <c r="J3136" t="s">
        <v>1973</v>
      </c>
      <c r="K3136">
        <f>COUNTIFS(Bike_Data[Product Name],Bike_Data[[#This Row],[Product Name]])</f>
        <v>24</v>
      </c>
      <c r="L3136">
        <f>_xlfn.RANK.EQ(Bike_Data[[#This Row],[Product Name Count]],Bike_Data[Product Name Count])</f>
        <v>3069</v>
      </c>
      <c r="M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36" t="s">
        <v>39</v>
      </c>
      <c r="O3136" t="s">
        <v>1857</v>
      </c>
      <c r="P3136">
        <v>1</v>
      </c>
      <c r="Q3136">
        <v>1469.99</v>
      </c>
      <c r="R3136">
        <v>0.2</v>
      </c>
      <c r="S3136" t="s">
        <v>47</v>
      </c>
      <c r="T3136">
        <v>6</v>
      </c>
      <c r="U3136" t="s">
        <v>44</v>
      </c>
      <c r="V3136" t="s">
        <v>48</v>
      </c>
      <c r="W3136" t="s">
        <v>49</v>
      </c>
      <c r="X3136" t="s">
        <v>55</v>
      </c>
    </row>
    <row r="3137" spans="1:24" hidden="1" x14ac:dyDescent="0.25">
      <c r="A3137">
        <v>1560</v>
      </c>
      <c r="B3137" t="s">
        <v>4230</v>
      </c>
      <c r="C3137" t="s">
        <v>311</v>
      </c>
      <c r="D3137">
        <v>1</v>
      </c>
      <c r="E3137" t="s">
        <v>4196</v>
      </c>
      <c r="F3137" t="s">
        <v>162</v>
      </c>
      <c r="G3137" t="s">
        <v>44</v>
      </c>
      <c r="H3137" t="s">
        <v>163</v>
      </c>
      <c r="I3137" t="s">
        <v>164</v>
      </c>
      <c r="J3137" t="s">
        <v>3885</v>
      </c>
      <c r="K3137">
        <f>COUNTIFS(Bike_Data[Product Name],Bike_Data[[#This Row],[Product Name]])</f>
        <v>2</v>
      </c>
      <c r="L3137">
        <f>_xlfn.RANK.EQ(Bike_Data[[#This Row],[Product Name Count]],Bike_Data[Product Name Count])</f>
        <v>4621</v>
      </c>
      <c r="M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7" t="s">
        <v>39</v>
      </c>
      <c r="O3137" t="s">
        <v>40</v>
      </c>
      <c r="P3137">
        <v>2</v>
      </c>
      <c r="Q3137">
        <v>999.99</v>
      </c>
      <c r="R3137">
        <v>0.2</v>
      </c>
      <c r="S3137" t="s">
        <v>47</v>
      </c>
      <c r="T3137">
        <v>25</v>
      </c>
      <c r="U3137" t="s">
        <v>44</v>
      </c>
      <c r="V3137" t="s">
        <v>48</v>
      </c>
      <c r="W3137" t="s">
        <v>49</v>
      </c>
      <c r="X3137" t="s">
        <v>55</v>
      </c>
    </row>
    <row r="3138" spans="1:24" hidden="1" x14ac:dyDescent="0.25">
      <c r="A3138">
        <v>1561</v>
      </c>
      <c r="B3138" t="s">
        <v>4230</v>
      </c>
      <c r="C3138" t="s">
        <v>311</v>
      </c>
      <c r="D3138">
        <v>2</v>
      </c>
      <c r="E3138" t="s">
        <v>4194</v>
      </c>
      <c r="F3138" t="s">
        <v>825</v>
      </c>
      <c r="G3138" t="s">
        <v>44</v>
      </c>
      <c r="H3138" t="s">
        <v>268</v>
      </c>
      <c r="I3138" t="s">
        <v>826</v>
      </c>
      <c r="J3138" t="s">
        <v>3780</v>
      </c>
      <c r="K3138">
        <f>COUNTIFS(Bike_Data[Product Name],Bike_Data[[#This Row],[Product Name]])</f>
        <v>5</v>
      </c>
      <c r="L3138">
        <f>_xlfn.RANK.EQ(Bike_Data[[#This Row],[Product Name Count]],Bike_Data[Product Name Count])</f>
        <v>4271</v>
      </c>
      <c r="M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8" t="s">
        <v>87</v>
      </c>
      <c r="O3138" t="s">
        <v>37</v>
      </c>
      <c r="P3138">
        <v>2</v>
      </c>
      <c r="Q3138">
        <v>279.99</v>
      </c>
      <c r="R3138">
        <v>0.05</v>
      </c>
      <c r="S3138" t="s">
        <v>47</v>
      </c>
      <c r="T3138">
        <v>7</v>
      </c>
      <c r="U3138" t="s">
        <v>44</v>
      </c>
      <c r="V3138" t="s">
        <v>48</v>
      </c>
      <c r="W3138" t="s">
        <v>49</v>
      </c>
      <c r="X3138" t="s">
        <v>55</v>
      </c>
    </row>
    <row r="3139" spans="1:24" hidden="1" x14ac:dyDescent="0.25">
      <c r="A3139">
        <v>1561</v>
      </c>
      <c r="B3139" t="s">
        <v>4230</v>
      </c>
      <c r="C3139" t="s">
        <v>311</v>
      </c>
      <c r="D3139">
        <v>2</v>
      </c>
      <c r="E3139" t="s">
        <v>4194</v>
      </c>
      <c r="F3139" t="s">
        <v>825</v>
      </c>
      <c r="G3139" t="s">
        <v>44</v>
      </c>
      <c r="H3139" t="s">
        <v>268</v>
      </c>
      <c r="I3139" t="s">
        <v>826</v>
      </c>
      <c r="J3139" t="s">
        <v>3867</v>
      </c>
      <c r="K3139">
        <f>COUNTIFS(Bike_Data[Product Name],Bike_Data[[#This Row],[Product Name]])</f>
        <v>3</v>
      </c>
      <c r="L3139">
        <f>_xlfn.RANK.EQ(Bike_Data[[#This Row],[Product Name Count]],Bike_Data[Product Name Count])</f>
        <v>4504</v>
      </c>
      <c r="M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39" t="s">
        <v>1867</v>
      </c>
      <c r="O3139" t="s">
        <v>40</v>
      </c>
      <c r="P3139">
        <v>2</v>
      </c>
      <c r="Q3139">
        <v>2199.9899999999998</v>
      </c>
      <c r="R3139">
        <v>7.0000000000000007E-2</v>
      </c>
      <c r="S3139" t="s">
        <v>47</v>
      </c>
      <c r="T3139">
        <v>29</v>
      </c>
      <c r="U3139" t="s">
        <v>44</v>
      </c>
      <c r="V3139" t="s">
        <v>48</v>
      </c>
      <c r="W3139" t="s">
        <v>49</v>
      </c>
      <c r="X3139" t="s">
        <v>55</v>
      </c>
    </row>
    <row r="3140" spans="1:24" hidden="1" x14ac:dyDescent="0.25">
      <c r="A3140">
        <v>1562</v>
      </c>
      <c r="B3140" t="s">
        <v>4230</v>
      </c>
      <c r="C3140" t="s">
        <v>311</v>
      </c>
      <c r="D3140">
        <v>1</v>
      </c>
      <c r="E3140" t="s">
        <v>4196</v>
      </c>
      <c r="F3140" t="s">
        <v>1311</v>
      </c>
      <c r="G3140" t="s">
        <v>44</v>
      </c>
      <c r="H3140" t="s">
        <v>738</v>
      </c>
      <c r="I3140" t="s">
        <v>1312</v>
      </c>
      <c r="J3140" t="s">
        <v>2016</v>
      </c>
      <c r="K3140">
        <f>COUNTIFS(Bike_Data[Product Name],Bike_Data[[#This Row],[Product Name]])</f>
        <v>24</v>
      </c>
      <c r="L3140">
        <f>_xlfn.RANK.EQ(Bike_Data[[#This Row],[Product Name Count]],Bike_Data[Product Name Count])</f>
        <v>3069</v>
      </c>
      <c r="M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40" t="s">
        <v>36</v>
      </c>
      <c r="O3140" t="s">
        <v>1861</v>
      </c>
      <c r="P3140">
        <v>1</v>
      </c>
      <c r="Q3140">
        <v>250.99</v>
      </c>
      <c r="R3140">
        <v>0.2</v>
      </c>
      <c r="S3140" t="s">
        <v>47</v>
      </c>
      <c r="T3140">
        <v>22</v>
      </c>
      <c r="U3140" t="s">
        <v>44</v>
      </c>
      <c r="V3140" t="s">
        <v>48</v>
      </c>
      <c r="W3140" t="s">
        <v>49</v>
      </c>
      <c r="X3140" t="s">
        <v>55</v>
      </c>
    </row>
    <row r="3141" spans="1:24" hidden="1" x14ac:dyDescent="0.25">
      <c r="A3141">
        <v>1562</v>
      </c>
      <c r="B3141" t="s">
        <v>4230</v>
      </c>
      <c r="C3141" t="s">
        <v>311</v>
      </c>
      <c r="D3141">
        <v>1</v>
      </c>
      <c r="E3141" t="s">
        <v>4196</v>
      </c>
      <c r="F3141" t="s">
        <v>1311</v>
      </c>
      <c r="G3141" t="s">
        <v>44</v>
      </c>
      <c r="H3141" t="s">
        <v>738</v>
      </c>
      <c r="I3141" t="s">
        <v>1312</v>
      </c>
      <c r="J3141" t="s">
        <v>1949</v>
      </c>
      <c r="K3141">
        <f>COUNTIFS(Bike_Data[Product Name],Bike_Data[[#This Row],[Product Name]])</f>
        <v>17</v>
      </c>
      <c r="L3141">
        <f>_xlfn.RANK.EQ(Bike_Data[[#This Row],[Product Name Count]],Bike_Data[Product Name Count])</f>
        <v>3886</v>
      </c>
      <c r="M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1" t="s">
        <v>1867</v>
      </c>
      <c r="O3141" t="s">
        <v>40</v>
      </c>
      <c r="P3141">
        <v>1</v>
      </c>
      <c r="Q3141">
        <v>3199.99</v>
      </c>
      <c r="R3141">
        <v>0.2</v>
      </c>
      <c r="S3141" t="s">
        <v>47</v>
      </c>
      <c r="T3141">
        <v>6</v>
      </c>
      <c r="U3141" t="s">
        <v>44</v>
      </c>
      <c r="V3141" t="s">
        <v>48</v>
      </c>
      <c r="W3141" t="s">
        <v>49</v>
      </c>
      <c r="X3141" t="s">
        <v>55</v>
      </c>
    </row>
    <row r="3142" spans="1:24" hidden="1" x14ac:dyDescent="0.25">
      <c r="A3142">
        <v>1562</v>
      </c>
      <c r="B3142" t="s">
        <v>4230</v>
      </c>
      <c r="C3142" t="s">
        <v>311</v>
      </c>
      <c r="D3142">
        <v>1</v>
      </c>
      <c r="E3142" t="s">
        <v>4196</v>
      </c>
      <c r="F3142" t="s">
        <v>1311</v>
      </c>
      <c r="G3142" t="s">
        <v>44</v>
      </c>
      <c r="H3142" t="s">
        <v>738</v>
      </c>
      <c r="I3142" t="s">
        <v>1312</v>
      </c>
      <c r="J3142" t="s">
        <v>3838</v>
      </c>
      <c r="K3142">
        <f>COUNTIFS(Bike_Data[Product Name],Bike_Data[[#This Row],[Product Name]])</f>
        <v>4</v>
      </c>
      <c r="L3142">
        <f>_xlfn.RANK.EQ(Bike_Data[[#This Row],[Product Name Count]],Bike_Data[Product Name Count])</f>
        <v>4356</v>
      </c>
      <c r="M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2" t="s">
        <v>39</v>
      </c>
      <c r="O3142" t="s">
        <v>40</v>
      </c>
      <c r="P3142">
        <v>2</v>
      </c>
      <c r="Q3142">
        <v>3199.99</v>
      </c>
      <c r="R3142">
        <v>7.0000000000000007E-2</v>
      </c>
      <c r="S3142" t="s">
        <v>47</v>
      </c>
      <c r="T3142">
        <v>19</v>
      </c>
      <c r="U3142" t="s">
        <v>44</v>
      </c>
      <c r="V3142" t="s">
        <v>48</v>
      </c>
      <c r="W3142" t="s">
        <v>49</v>
      </c>
      <c r="X3142" t="s">
        <v>55</v>
      </c>
    </row>
    <row r="3143" spans="1:24" hidden="1" x14ac:dyDescent="0.25">
      <c r="A3143">
        <v>1569</v>
      </c>
      <c r="B3143" t="s">
        <v>4234</v>
      </c>
      <c r="C3143" t="s">
        <v>311</v>
      </c>
      <c r="D3143">
        <v>2</v>
      </c>
      <c r="E3143" t="s">
        <v>4194</v>
      </c>
      <c r="F3143" t="s">
        <v>1981</v>
      </c>
      <c r="G3143" t="s">
        <v>44</v>
      </c>
      <c r="H3143" t="s">
        <v>1982</v>
      </c>
      <c r="I3143" t="s">
        <v>1983</v>
      </c>
      <c r="J3143" t="s">
        <v>3800</v>
      </c>
      <c r="K3143">
        <f>COUNTIFS(Bike_Data[Product Name],Bike_Data[[#This Row],[Product Name]])</f>
        <v>8</v>
      </c>
      <c r="L3143">
        <f>_xlfn.RANK.EQ(Bike_Data[[#This Row],[Product Name Count]],Bike_Data[Product Name Count])</f>
        <v>4171</v>
      </c>
      <c r="M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3" t="s">
        <v>36</v>
      </c>
      <c r="O3143" t="s">
        <v>37</v>
      </c>
      <c r="P3143">
        <v>1</v>
      </c>
      <c r="Q3143">
        <v>2999.99</v>
      </c>
      <c r="R3143">
        <v>0.1</v>
      </c>
      <c r="S3143" t="s">
        <v>47</v>
      </c>
      <c r="T3143">
        <v>20</v>
      </c>
      <c r="U3143" t="s">
        <v>44</v>
      </c>
      <c r="V3143" t="s">
        <v>48</v>
      </c>
      <c r="W3143" t="s">
        <v>49</v>
      </c>
      <c r="X3143" t="s">
        <v>55</v>
      </c>
    </row>
    <row r="3144" spans="1:24" hidden="1" x14ac:dyDescent="0.25">
      <c r="A3144">
        <v>1570</v>
      </c>
      <c r="B3144" t="s">
        <v>4234</v>
      </c>
      <c r="C3144" t="s">
        <v>311</v>
      </c>
      <c r="D3144">
        <v>2</v>
      </c>
      <c r="E3144" t="s">
        <v>4194</v>
      </c>
      <c r="F3144" t="s">
        <v>1558</v>
      </c>
      <c r="G3144" t="s">
        <v>44</v>
      </c>
      <c r="H3144" t="s">
        <v>66</v>
      </c>
      <c r="I3144" t="s">
        <v>1559</v>
      </c>
      <c r="J3144" t="s">
        <v>3827</v>
      </c>
      <c r="K3144">
        <f>COUNTIFS(Bike_Data[Product Name],Bike_Data[[#This Row],[Product Name]])</f>
        <v>3</v>
      </c>
      <c r="L3144">
        <f>_xlfn.RANK.EQ(Bike_Data[[#This Row],[Product Name Count]],Bike_Data[Product Name Count])</f>
        <v>4504</v>
      </c>
      <c r="M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4" t="s">
        <v>1867</v>
      </c>
      <c r="O3144" t="s">
        <v>40</v>
      </c>
      <c r="P3144">
        <v>1</v>
      </c>
      <c r="Q3144">
        <v>11999.99</v>
      </c>
      <c r="R3144">
        <v>7.0000000000000007E-2</v>
      </c>
      <c r="S3144" t="s">
        <v>47</v>
      </c>
      <c r="T3144">
        <v>21</v>
      </c>
      <c r="U3144" t="s">
        <v>44</v>
      </c>
      <c r="V3144" t="s">
        <v>48</v>
      </c>
      <c r="W3144" t="s">
        <v>49</v>
      </c>
      <c r="X3144" t="s">
        <v>55</v>
      </c>
    </row>
    <row r="3145" spans="1:24" hidden="1" x14ac:dyDescent="0.25">
      <c r="A3145">
        <v>1571</v>
      </c>
      <c r="B3145" t="s">
        <v>4234</v>
      </c>
      <c r="C3145" t="s">
        <v>311</v>
      </c>
      <c r="D3145">
        <v>1</v>
      </c>
      <c r="E3145" t="s">
        <v>4196</v>
      </c>
      <c r="F3145" t="s">
        <v>190</v>
      </c>
      <c r="G3145" t="s">
        <v>44</v>
      </c>
      <c r="H3145" t="s">
        <v>191</v>
      </c>
      <c r="I3145" t="s">
        <v>192</v>
      </c>
      <c r="J3145" t="s">
        <v>35</v>
      </c>
      <c r="K3145">
        <f>COUNTIFS(Bike_Data[Product Name],Bike_Data[[#This Row],[Product Name]])</f>
        <v>84</v>
      </c>
      <c r="L3145">
        <f>_xlfn.RANK.EQ(Bike_Data[[#This Row],[Product Name Count]],Bike_Data[Product Name Count])</f>
        <v>2086</v>
      </c>
      <c r="M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45" t="s">
        <v>36</v>
      </c>
      <c r="O3145" t="s">
        <v>37</v>
      </c>
      <c r="P3145">
        <v>2</v>
      </c>
      <c r="Q3145">
        <v>599.99</v>
      </c>
      <c r="R3145">
        <v>0.2</v>
      </c>
      <c r="S3145" t="s">
        <v>47</v>
      </c>
      <c r="T3145">
        <v>20</v>
      </c>
      <c r="U3145" t="s">
        <v>44</v>
      </c>
      <c r="V3145" t="s">
        <v>48</v>
      </c>
      <c r="W3145" t="s">
        <v>49</v>
      </c>
      <c r="X3145" t="s">
        <v>55</v>
      </c>
    </row>
    <row r="3146" spans="1:24" hidden="1" x14ac:dyDescent="0.25">
      <c r="A3146">
        <v>1571</v>
      </c>
      <c r="B3146" t="s">
        <v>4234</v>
      </c>
      <c r="C3146" t="s">
        <v>311</v>
      </c>
      <c r="D3146">
        <v>1</v>
      </c>
      <c r="E3146" t="s">
        <v>4196</v>
      </c>
      <c r="F3146" t="s">
        <v>190</v>
      </c>
      <c r="G3146" t="s">
        <v>44</v>
      </c>
      <c r="H3146" t="s">
        <v>191</v>
      </c>
      <c r="I3146" t="s">
        <v>192</v>
      </c>
      <c r="J3146" t="s">
        <v>4017</v>
      </c>
      <c r="K3146">
        <f>COUNTIFS(Bike_Data[Product Name],Bike_Data[[#This Row],[Product Name]])</f>
        <v>6</v>
      </c>
      <c r="L3146">
        <f>_xlfn.RANK.EQ(Bike_Data[[#This Row],[Product Name Count]],Bike_Data[Product Name Count])</f>
        <v>4193</v>
      </c>
      <c r="M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6" t="s">
        <v>70</v>
      </c>
      <c r="O3146" t="s">
        <v>37</v>
      </c>
      <c r="P3146">
        <v>2</v>
      </c>
      <c r="Q3146">
        <v>699.99</v>
      </c>
      <c r="R3146">
        <v>0.1</v>
      </c>
      <c r="S3146" t="s">
        <v>47</v>
      </c>
      <c r="T3146">
        <v>2</v>
      </c>
      <c r="U3146" t="s">
        <v>44</v>
      </c>
      <c r="V3146" t="s">
        <v>48</v>
      </c>
      <c r="W3146" t="s">
        <v>49</v>
      </c>
      <c r="X3146" t="s">
        <v>55</v>
      </c>
    </row>
    <row r="3147" spans="1:24" hidden="1" x14ac:dyDescent="0.25">
      <c r="A3147">
        <v>1571</v>
      </c>
      <c r="B3147" t="s">
        <v>4234</v>
      </c>
      <c r="C3147" t="s">
        <v>311</v>
      </c>
      <c r="D3147">
        <v>1</v>
      </c>
      <c r="E3147" t="s">
        <v>4196</v>
      </c>
      <c r="F3147" t="s">
        <v>190</v>
      </c>
      <c r="G3147" t="s">
        <v>44</v>
      </c>
      <c r="H3147" t="s">
        <v>191</v>
      </c>
      <c r="I3147" t="s">
        <v>192</v>
      </c>
      <c r="J3147" t="s">
        <v>4116</v>
      </c>
      <c r="K3147">
        <f>COUNTIFS(Bike_Data[Product Name],Bike_Data[[#This Row],[Product Name]])</f>
        <v>2</v>
      </c>
      <c r="L3147">
        <f>_xlfn.RANK.EQ(Bike_Data[[#This Row],[Product Name Count]],Bike_Data[Product Name Count])</f>
        <v>4621</v>
      </c>
      <c r="M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7" t="s">
        <v>36</v>
      </c>
      <c r="O3147" t="s">
        <v>37</v>
      </c>
      <c r="P3147">
        <v>1</v>
      </c>
      <c r="Q3147">
        <v>559.99</v>
      </c>
      <c r="R3147">
        <v>7.0000000000000007E-2</v>
      </c>
      <c r="S3147" t="s">
        <v>47</v>
      </c>
      <c r="T3147">
        <v>22</v>
      </c>
      <c r="U3147" t="s">
        <v>44</v>
      </c>
      <c r="V3147" t="s">
        <v>48</v>
      </c>
      <c r="W3147" t="s">
        <v>49</v>
      </c>
      <c r="X3147" t="s">
        <v>55</v>
      </c>
    </row>
    <row r="3148" spans="1:24" hidden="1" x14ac:dyDescent="0.25">
      <c r="A3148">
        <v>1576</v>
      </c>
      <c r="B3148" t="s">
        <v>4235</v>
      </c>
      <c r="C3148" t="s">
        <v>311</v>
      </c>
      <c r="D3148">
        <v>2</v>
      </c>
      <c r="E3148" t="s">
        <v>4194</v>
      </c>
      <c r="F3148" t="s">
        <v>435</v>
      </c>
      <c r="G3148" t="s">
        <v>44</v>
      </c>
      <c r="H3148" t="s">
        <v>436</v>
      </c>
      <c r="I3148" t="s">
        <v>437</v>
      </c>
      <c r="J3148" t="s">
        <v>2008</v>
      </c>
      <c r="K3148">
        <f>COUNTIFS(Bike_Data[Product Name],Bike_Data[[#This Row],[Product Name]])</f>
        <v>34</v>
      </c>
      <c r="L3148">
        <f>_xlfn.RANK.EQ(Bike_Data[[#This Row],[Product Name Count]],Bike_Data[Product Name Count])</f>
        <v>2500</v>
      </c>
      <c r="M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48" t="s">
        <v>36</v>
      </c>
      <c r="O3148" t="s">
        <v>1861</v>
      </c>
      <c r="P3148">
        <v>1</v>
      </c>
      <c r="Q3148">
        <v>416.99</v>
      </c>
      <c r="R3148">
        <v>0.05</v>
      </c>
      <c r="S3148" t="s">
        <v>47</v>
      </c>
      <c r="T3148">
        <v>22</v>
      </c>
      <c r="U3148" t="s">
        <v>44</v>
      </c>
      <c r="V3148" t="s">
        <v>48</v>
      </c>
      <c r="W3148" t="s">
        <v>49</v>
      </c>
      <c r="X3148" t="s">
        <v>55</v>
      </c>
    </row>
    <row r="3149" spans="1:24" hidden="1" x14ac:dyDescent="0.25">
      <c r="A3149">
        <v>1576</v>
      </c>
      <c r="B3149" t="s">
        <v>4235</v>
      </c>
      <c r="C3149" t="s">
        <v>311</v>
      </c>
      <c r="D3149">
        <v>2</v>
      </c>
      <c r="E3149" t="s">
        <v>4194</v>
      </c>
      <c r="F3149" t="s">
        <v>435</v>
      </c>
      <c r="G3149" t="s">
        <v>44</v>
      </c>
      <c r="H3149" t="s">
        <v>436</v>
      </c>
      <c r="I3149" t="s">
        <v>437</v>
      </c>
      <c r="J3149" t="s">
        <v>4205</v>
      </c>
      <c r="K3149">
        <f>COUNTIFS(Bike_Data[Product Name],Bike_Data[[#This Row],[Product Name]])</f>
        <v>4</v>
      </c>
      <c r="L3149">
        <f>_xlfn.RANK.EQ(Bike_Data[[#This Row],[Product Name Count]],Bike_Data[Product Name Count])</f>
        <v>4356</v>
      </c>
      <c r="M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49" t="s">
        <v>87</v>
      </c>
      <c r="O3149" t="s">
        <v>37</v>
      </c>
      <c r="P3149">
        <v>1</v>
      </c>
      <c r="Q3149">
        <v>319.99</v>
      </c>
      <c r="R3149">
        <v>0.05</v>
      </c>
      <c r="S3149" t="s">
        <v>47</v>
      </c>
      <c r="T3149">
        <v>12</v>
      </c>
      <c r="U3149" t="s">
        <v>44</v>
      </c>
      <c r="V3149" t="s">
        <v>48</v>
      </c>
      <c r="W3149" t="s">
        <v>49</v>
      </c>
      <c r="X3149" t="s">
        <v>55</v>
      </c>
    </row>
    <row r="3150" spans="1:24" hidden="1" x14ac:dyDescent="0.25">
      <c r="A3150">
        <v>1576</v>
      </c>
      <c r="B3150" t="s">
        <v>4235</v>
      </c>
      <c r="C3150" t="s">
        <v>311</v>
      </c>
      <c r="D3150">
        <v>2</v>
      </c>
      <c r="E3150" t="s">
        <v>4194</v>
      </c>
      <c r="F3150" t="s">
        <v>435</v>
      </c>
      <c r="G3150" t="s">
        <v>44</v>
      </c>
      <c r="H3150" t="s">
        <v>436</v>
      </c>
      <c r="I3150" t="s">
        <v>437</v>
      </c>
      <c r="J3150" t="s">
        <v>4213</v>
      </c>
      <c r="K3150">
        <f>COUNTIFS(Bike_Data[Product Name],Bike_Data[[#This Row],[Product Name]])</f>
        <v>3</v>
      </c>
      <c r="L3150">
        <f>_xlfn.RANK.EQ(Bike_Data[[#This Row],[Product Name Count]],Bike_Data[Product Name Count])</f>
        <v>4504</v>
      </c>
      <c r="M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0" t="s">
        <v>77</v>
      </c>
      <c r="O3150" t="s">
        <v>40</v>
      </c>
      <c r="P3150">
        <v>2</v>
      </c>
      <c r="Q3150">
        <v>3499.99</v>
      </c>
      <c r="R3150">
        <v>0.05</v>
      </c>
      <c r="S3150" t="s">
        <v>47</v>
      </c>
      <c r="T3150">
        <v>1</v>
      </c>
      <c r="U3150" t="s">
        <v>44</v>
      </c>
      <c r="V3150" t="s">
        <v>48</v>
      </c>
      <c r="W3150" t="s">
        <v>49</v>
      </c>
      <c r="X3150" t="s">
        <v>55</v>
      </c>
    </row>
    <row r="3151" spans="1:24" hidden="1" x14ac:dyDescent="0.25">
      <c r="A3151">
        <v>1577</v>
      </c>
      <c r="B3151" t="s">
        <v>4235</v>
      </c>
      <c r="C3151" t="s">
        <v>311</v>
      </c>
      <c r="D3151">
        <v>1</v>
      </c>
      <c r="E3151" t="s">
        <v>4196</v>
      </c>
      <c r="F3151" t="s">
        <v>3342</v>
      </c>
      <c r="G3151" t="s">
        <v>44</v>
      </c>
      <c r="H3151" t="s">
        <v>223</v>
      </c>
      <c r="I3151" t="s">
        <v>3343</v>
      </c>
      <c r="J3151" t="s">
        <v>2140</v>
      </c>
      <c r="K3151">
        <f>COUNTIFS(Bike_Data[Product Name],Bike_Data[[#This Row],[Product Name]])</f>
        <v>18</v>
      </c>
      <c r="L3151">
        <f>_xlfn.RANK.EQ(Bike_Data[[#This Row],[Product Name Count]],Bike_Data[Product Name Count])</f>
        <v>3778</v>
      </c>
      <c r="M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1" t="s">
        <v>70</v>
      </c>
      <c r="O3151" t="s">
        <v>1861</v>
      </c>
      <c r="P3151">
        <v>2</v>
      </c>
      <c r="Q3151">
        <v>470.99</v>
      </c>
      <c r="R3151">
        <v>0.1</v>
      </c>
      <c r="S3151" t="s">
        <v>47</v>
      </c>
      <c r="T3151">
        <v>6</v>
      </c>
      <c r="U3151" t="s">
        <v>44</v>
      </c>
      <c r="V3151" t="s">
        <v>48</v>
      </c>
      <c r="W3151" t="s">
        <v>49</v>
      </c>
      <c r="X3151" t="s">
        <v>55</v>
      </c>
    </row>
    <row r="3152" spans="1:24" hidden="1" x14ac:dyDescent="0.25">
      <c r="A3152">
        <v>1577</v>
      </c>
      <c r="B3152" t="s">
        <v>4235</v>
      </c>
      <c r="C3152" t="s">
        <v>311</v>
      </c>
      <c r="D3152">
        <v>1</v>
      </c>
      <c r="E3152" t="s">
        <v>4196</v>
      </c>
      <c r="F3152" t="s">
        <v>3342</v>
      </c>
      <c r="G3152" t="s">
        <v>44</v>
      </c>
      <c r="H3152" t="s">
        <v>223</v>
      </c>
      <c r="I3152" t="s">
        <v>3343</v>
      </c>
      <c r="J3152" t="s">
        <v>3693</v>
      </c>
      <c r="K3152">
        <f>COUNTIFS(Bike_Data[Product Name],Bike_Data[[#This Row],[Product Name]])</f>
        <v>10</v>
      </c>
      <c r="L3152">
        <f>_xlfn.RANK.EQ(Bike_Data[[#This Row],[Product Name Count]],Bike_Data[Product Name Count])</f>
        <v>4142</v>
      </c>
      <c r="M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2" t="s">
        <v>70</v>
      </c>
      <c r="O3152" t="s">
        <v>37</v>
      </c>
      <c r="P3152">
        <v>2</v>
      </c>
      <c r="Q3152">
        <v>799.99</v>
      </c>
      <c r="R3152">
        <v>0.2</v>
      </c>
      <c r="S3152" t="s">
        <v>47</v>
      </c>
      <c r="T3152">
        <v>13</v>
      </c>
      <c r="U3152" t="s">
        <v>44</v>
      </c>
      <c r="V3152" t="s">
        <v>48</v>
      </c>
      <c r="W3152" t="s">
        <v>49</v>
      </c>
      <c r="X3152" t="s">
        <v>55</v>
      </c>
    </row>
    <row r="3153" spans="1:24" hidden="1" x14ac:dyDescent="0.25">
      <c r="A3153">
        <v>1577</v>
      </c>
      <c r="B3153" t="s">
        <v>4235</v>
      </c>
      <c r="C3153" t="s">
        <v>311</v>
      </c>
      <c r="D3153">
        <v>1</v>
      </c>
      <c r="E3153" t="s">
        <v>4196</v>
      </c>
      <c r="F3153" t="s">
        <v>3342</v>
      </c>
      <c r="G3153" t="s">
        <v>44</v>
      </c>
      <c r="H3153" t="s">
        <v>223</v>
      </c>
      <c r="I3153" t="s">
        <v>3343</v>
      </c>
      <c r="J3153" t="s">
        <v>3684</v>
      </c>
      <c r="K3153">
        <f>COUNTIFS(Bike_Data[Product Name],Bike_Data[[#This Row],[Product Name]])</f>
        <v>5</v>
      </c>
      <c r="L3153">
        <f>_xlfn.RANK.EQ(Bike_Data[[#This Row],[Product Name Count]],Bike_Data[Product Name Count])</f>
        <v>4271</v>
      </c>
      <c r="M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3" t="s">
        <v>87</v>
      </c>
      <c r="O3153" t="s">
        <v>37</v>
      </c>
      <c r="P3153">
        <v>2</v>
      </c>
      <c r="Q3153">
        <v>279.99</v>
      </c>
      <c r="R3153">
        <v>0.05</v>
      </c>
      <c r="S3153" t="s">
        <v>47</v>
      </c>
      <c r="T3153">
        <v>8</v>
      </c>
      <c r="U3153" t="s">
        <v>44</v>
      </c>
      <c r="V3153" t="s">
        <v>48</v>
      </c>
      <c r="W3153" t="s">
        <v>49</v>
      </c>
      <c r="X3153" t="s">
        <v>55</v>
      </c>
    </row>
    <row r="3154" spans="1:24" hidden="1" x14ac:dyDescent="0.25">
      <c r="A3154">
        <v>1577</v>
      </c>
      <c r="B3154" t="s">
        <v>4235</v>
      </c>
      <c r="C3154" t="s">
        <v>311</v>
      </c>
      <c r="D3154">
        <v>1</v>
      </c>
      <c r="E3154" t="s">
        <v>4196</v>
      </c>
      <c r="F3154" t="s">
        <v>3342</v>
      </c>
      <c r="G3154" t="s">
        <v>44</v>
      </c>
      <c r="H3154" t="s">
        <v>223</v>
      </c>
      <c r="I3154" t="s">
        <v>3343</v>
      </c>
      <c r="J3154" t="s">
        <v>3697</v>
      </c>
      <c r="K3154">
        <f>COUNTIFS(Bike_Data[Product Name],Bike_Data[[#This Row],[Product Name]])</f>
        <v>3</v>
      </c>
      <c r="L3154">
        <f>_xlfn.RANK.EQ(Bike_Data[[#This Row],[Product Name Count]],Bike_Data[Product Name Count])</f>
        <v>4504</v>
      </c>
      <c r="M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4" t="s">
        <v>87</v>
      </c>
      <c r="O3154" t="s">
        <v>37</v>
      </c>
      <c r="P3154">
        <v>2</v>
      </c>
      <c r="Q3154">
        <v>279.99</v>
      </c>
      <c r="R3154">
        <v>0.05</v>
      </c>
      <c r="S3154" t="s">
        <v>47</v>
      </c>
      <c r="T3154">
        <v>27</v>
      </c>
      <c r="U3154" t="s">
        <v>44</v>
      </c>
      <c r="V3154" t="s">
        <v>48</v>
      </c>
      <c r="W3154" t="s">
        <v>49</v>
      </c>
      <c r="X3154" t="s">
        <v>55</v>
      </c>
    </row>
    <row r="3155" spans="1:24" hidden="1" x14ac:dyDescent="0.25">
      <c r="A3155">
        <v>1577</v>
      </c>
      <c r="B3155" t="s">
        <v>4235</v>
      </c>
      <c r="C3155" t="s">
        <v>311</v>
      </c>
      <c r="D3155">
        <v>1</v>
      </c>
      <c r="E3155" t="s">
        <v>4196</v>
      </c>
      <c r="F3155" t="s">
        <v>3342</v>
      </c>
      <c r="G3155" t="s">
        <v>44</v>
      </c>
      <c r="H3155" t="s">
        <v>223</v>
      </c>
      <c r="I3155" t="s">
        <v>3343</v>
      </c>
      <c r="J3155" t="s">
        <v>3842</v>
      </c>
      <c r="K3155">
        <f>COUNTIFS(Bike_Data[Product Name],Bike_Data[[#This Row],[Product Name]])</f>
        <v>2</v>
      </c>
      <c r="L3155">
        <f>_xlfn.RANK.EQ(Bike_Data[[#This Row],[Product Name Count]],Bike_Data[Product Name Count])</f>
        <v>4621</v>
      </c>
      <c r="M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5" t="s">
        <v>39</v>
      </c>
      <c r="O3155" t="s">
        <v>128</v>
      </c>
      <c r="P3155">
        <v>2</v>
      </c>
      <c r="Q3155">
        <v>2599</v>
      </c>
      <c r="R3155">
        <v>7.0000000000000007E-2</v>
      </c>
      <c r="S3155" t="s">
        <v>47</v>
      </c>
      <c r="T3155">
        <v>9</v>
      </c>
      <c r="U3155" t="s">
        <v>44</v>
      </c>
      <c r="V3155" t="s">
        <v>48</v>
      </c>
      <c r="W3155" t="s">
        <v>49</v>
      </c>
      <c r="X3155" t="s">
        <v>55</v>
      </c>
    </row>
    <row r="3156" spans="1:24" hidden="1" x14ac:dyDescent="0.25">
      <c r="A3156">
        <v>1578</v>
      </c>
      <c r="B3156" t="s">
        <v>4235</v>
      </c>
      <c r="C3156" t="s">
        <v>311</v>
      </c>
      <c r="D3156">
        <v>2</v>
      </c>
      <c r="E3156" t="s">
        <v>4194</v>
      </c>
      <c r="F3156" t="s">
        <v>2691</v>
      </c>
      <c r="G3156" t="s">
        <v>44</v>
      </c>
      <c r="H3156" t="s">
        <v>930</v>
      </c>
      <c r="I3156" t="s">
        <v>2692</v>
      </c>
      <c r="J3156" t="s">
        <v>3931</v>
      </c>
      <c r="K3156">
        <f>COUNTIFS(Bike_Data[Product Name],Bike_Data[[#This Row],[Product Name]])</f>
        <v>6</v>
      </c>
      <c r="L3156">
        <f>_xlfn.RANK.EQ(Bike_Data[[#This Row],[Product Name Count]],Bike_Data[Product Name Count])</f>
        <v>4193</v>
      </c>
      <c r="M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6" t="s">
        <v>70</v>
      </c>
      <c r="O3156" t="s">
        <v>37</v>
      </c>
      <c r="P3156">
        <v>1</v>
      </c>
      <c r="Q3156">
        <v>899.99</v>
      </c>
      <c r="R3156">
        <v>0.05</v>
      </c>
      <c r="S3156" t="s">
        <v>47</v>
      </c>
      <c r="T3156">
        <v>5</v>
      </c>
      <c r="U3156" t="s">
        <v>44</v>
      </c>
      <c r="V3156" t="s">
        <v>48</v>
      </c>
      <c r="W3156" t="s">
        <v>49</v>
      </c>
      <c r="X3156" t="s">
        <v>55</v>
      </c>
    </row>
    <row r="3157" spans="1:24" hidden="1" x14ac:dyDescent="0.25">
      <c r="A3157">
        <v>1578</v>
      </c>
      <c r="B3157" t="s">
        <v>4235</v>
      </c>
      <c r="C3157" t="s">
        <v>311</v>
      </c>
      <c r="D3157">
        <v>2</v>
      </c>
      <c r="E3157" t="s">
        <v>4194</v>
      </c>
      <c r="F3157" t="s">
        <v>2691</v>
      </c>
      <c r="G3157" t="s">
        <v>44</v>
      </c>
      <c r="H3157" t="s">
        <v>930</v>
      </c>
      <c r="I3157" t="s">
        <v>2692</v>
      </c>
      <c r="J3157" t="s">
        <v>3820</v>
      </c>
      <c r="K3157">
        <f>COUNTIFS(Bike_Data[Product Name],Bike_Data[[#This Row],[Product Name]])</f>
        <v>5</v>
      </c>
      <c r="L3157">
        <f>_xlfn.RANK.EQ(Bike_Data[[#This Row],[Product Name Count]],Bike_Data[Product Name Count])</f>
        <v>4271</v>
      </c>
      <c r="M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7" t="s">
        <v>77</v>
      </c>
      <c r="O3157" t="s">
        <v>40</v>
      </c>
      <c r="P3157">
        <v>2</v>
      </c>
      <c r="Q3157">
        <v>3599.99</v>
      </c>
      <c r="R3157">
        <v>7.0000000000000007E-2</v>
      </c>
      <c r="S3157" t="s">
        <v>47</v>
      </c>
      <c r="T3157">
        <v>25</v>
      </c>
      <c r="U3157" t="s">
        <v>44</v>
      </c>
      <c r="V3157" t="s">
        <v>48</v>
      </c>
      <c r="W3157" t="s">
        <v>49</v>
      </c>
      <c r="X3157" t="s">
        <v>55</v>
      </c>
    </row>
    <row r="3158" spans="1:24" hidden="1" x14ac:dyDescent="0.25">
      <c r="A3158">
        <v>1578</v>
      </c>
      <c r="B3158" t="s">
        <v>4235</v>
      </c>
      <c r="C3158" t="s">
        <v>311</v>
      </c>
      <c r="D3158">
        <v>2</v>
      </c>
      <c r="E3158" t="s">
        <v>4194</v>
      </c>
      <c r="F3158" t="s">
        <v>2691</v>
      </c>
      <c r="G3158" t="s">
        <v>44</v>
      </c>
      <c r="H3158" t="s">
        <v>930</v>
      </c>
      <c r="I3158" t="s">
        <v>2692</v>
      </c>
      <c r="J3158" t="s">
        <v>3672</v>
      </c>
      <c r="K3158">
        <f>COUNTIFS(Bike_Data[Product Name],Bike_Data[[#This Row],[Product Name]])</f>
        <v>4</v>
      </c>
      <c r="L3158">
        <f>_xlfn.RANK.EQ(Bike_Data[[#This Row],[Product Name Count]],Bike_Data[Product Name Count])</f>
        <v>4356</v>
      </c>
      <c r="M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58" t="s">
        <v>36</v>
      </c>
      <c r="O3158" t="s">
        <v>37</v>
      </c>
      <c r="P3158">
        <v>2</v>
      </c>
      <c r="Q3158">
        <v>749.99</v>
      </c>
      <c r="R3158">
        <v>0.2</v>
      </c>
      <c r="S3158" t="s">
        <v>47</v>
      </c>
      <c r="T3158">
        <v>24</v>
      </c>
      <c r="U3158" t="s">
        <v>44</v>
      </c>
      <c r="V3158" t="s">
        <v>48</v>
      </c>
      <c r="W3158" t="s">
        <v>49</v>
      </c>
      <c r="X3158" t="s">
        <v>55</v>
      </c>
    </row>
    <row r="3159" spans="1:24" hidden="1" x14ac:dyDescent="0.25">
      <c r="A3159">
        <v>1583</v>
      </c>
      <c r="B3159" t="s">
        <v>4237</v>
      </c>
      <c r="C3159" t="s">
        <v>311</v>
      </c>
      <c r="D3159">
        <v>1</v>
      </c>
      <c r="E3159" t="s">
        <v>4196</v>
      </c>
      <c r="F3159" t="s">
        <v>3472</v>
      </c>
      <c r="G3159" t="s">
        <v>44</v>
      </c>
      <c r="H3159" t="s">
        <v>986</v>
      </c>
      <c r="I3159" t="s">
        <v>3473</v>
      </c>
      <c r="J3159" t="s">
        <v>82</v>
      </c>
      <c r="K3159">
        <f>COUNTIFS(Bike_Data[Product Name],Bike_Data[[#This Row],[Product Name]])</f>
        <v>91</v>
      </c>
      <c r="L3159">
        <f>_xlfn.RANK.EQ(Bike_Data[[#This Row],[Product Name Count]],Bike_Data[Product Name Count])</f>
        <v>1553</v>
      </c>
      <c r="M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59" t="s">
        <v>36</v>
      </c>
      <c r="O3159" t="s">
        <v>37</v>
      </c>
      <c r="P3159">
        <v>1</v>
      </c>
      <c r="Q3159">
        <v>529.99</v>
      </c>
      <c r="R3159">
        <v>0.05</v>
      </c>
      <c r="S3159" t="s">
        <v>47</v>
      </c>
      <c r="T3159">
        <v>6</v>
      </c>
      <c r="U3159" t="s">
        <v>44</v>
      </c>
      <c r="V3159" t="s">
        <v>48</v>
      </c>
      <c r="W3159" t="s">
        <v>49</v>
      </c>
      <c r="X3159" t="s">
        <v>50</v>
      </c>
    </row>
    <row r="3160" spans="1:24" hidden="1" x14ac:dyDescent="0.25">
      <c r="A3160">
        <v>1583</v>
      </c>
      <c r="B3160" t="s">
        <v>4237</v>
      </c>
      <c r="C3160" t="s">
        <v>311</v>
      </c>
      <c r="D3160">
        <v>1</v>
      </c>
      <c r="E3160" t="s">
        <v>4196</v>
      </c>
      <c r="F3160" t="s">
        <v>3472</v>
      </c>
      <c r="G3160" t="s">
        <v>44</v>
      </c>
      <c r="H3160" t="s">
        <v>986</v>
      </c>
      <c r="I3160" t="s">
        <v>3473</v>
      </c>
      <c r="J3160" t="s">
        <v>3994</v>
      </c>
      <c r="K3160">
        <f>COUNTIFS(Bike_Data[Product Name],Bike_Data[[#This Row],[Product Name]])</f>
        <v>6</v>
      </c>
      <c r="L3160">
        <f>_xlfn.RANK.EQ(Bike_Data[[#This Row],[Product Name Count]],Bike_Data[Product Name Count])</f>
        <v>4193</v>
      </c>
      <c r="M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60" t="s">
        <v>87</v>
      </c>
      <c r="O3160" t="s">
        <v>3755</v>
      </c>
      <c r="P3160">
        <v>2</v>
      </c>
      <c r="Q3160">
        <v>289.99</v>
      </c>
      <c r="R3160">
        <v>0.2</v>
      </c>
      <c r="S3160" t="s">
        <v>47</v>
      </c>
      <c r="T3160">
        <v>4</v>
      </c>
      <c r="U3160" t="s">
        <v>44</v>
      </c>
      <c r="V3160" t="s">
        <v>48</v>
      </c>
      <c r="W3160" t="s">
        <v>49</v>
      </c>
      <c r="X3160" t="s">
        <v>50</v>
      </c>
    </row>
    <row r="3161" spans="1:24" hidden="1" x14ac:dyDescent="0.25">
      <c r="A3161">
        <v>1588</v>
      </c>
      <c r="B3161" t="s">
        <v>4238</v>
      </c>
      <c r="C3161" t="s">
        <v>311</v>
      </c>
      <c r="D3161">
        <v>1</v>
      </c>
      <c r="E3161" t="s">
        <v>4196</v>
      </c>
      <c r="F3161" t="s">
        <v>3032</v>
      </c>
      <c r="G3161" t="s">
        <v>44</v>
      </c>
      <c r="H3161" t="s">
        <v>1119</v>
      </c>
      <c r="I3161" t="s">
        <v>3033</v>
      </c>
      <c r="J3161" t="s">
        <v>2133</v>
      </c>
      <c r="K3161">
        <f>COUNTIFS(Bike_Data[Product Name],Bike_Data[[#This Row],[Product Name]])</f>
        <v>25</v>
      </c>
      <c r="L3161">
        <f>_xlfn.RANK.EQ(Bike_Data[[#This Row],[Product Name Count]],Bike_Data[Product Name Count])</f>
        <v>2944</v>
      </c>
      <c r="M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61" t="s">
        <v>87</v>
      </c>
      <c r="O3161" t="s">
        <v>1857</v>
      </c>
      <c r="P3161">
        <v>2</v>
      </c>
      <c r="Q3161">
        <v>209.99</v>
      </c>
      <c r="R3161">
        <v>7.0000000000000007E-2</v>
      </c>
      <c r="S3161" t="s">
        <v>47</v>
      </c>
      <c r="T3161">
        <v>22</v>
      </c>
      <c r="U3161" t="s">
        <v>44</v>
      </c>
      <c r="V3161" t="s">
        <v>48</v>
      </c>
      <c r="W3161" t="s">
        <v>49</v>
      </c>
      <c r="X3161" t="s">
        <v>50</v>
      </c>
    </row>
    <row r="3162" spans="1:24" hidden="1" x14ac:dyDescent="0.25">
      <c r="A3162">
        <v>1592</v>
      </c>
      <c r="B3162" t="s">
        <v>4239</v>
      </c>
      <c r="C3162" t="s">
        <v>311</v>
      </c>
      <c r="D3162">
        <v>2</v>
      </c>
      <c r="E3162" t="s">
        <v>4194</v>
      </c>
      <c r="F3162" t="s">
        <v>2999</v>
      </c>
      <c r="G3162" t="s">
        <v>44</v>
      </c>
      <c r="H3162" t="s">
        <v>2200</v>
      </c>
      <c r="I3162" t="s">
        <v>3000</v>
      </c>
      <c r="J3162" t="s">
        <v>76</v>
      </c>
      <c r="K3162">
        <f>COUNTIFS(Bike_Data[Product Name],Bike_Data[[#This Row],[Product Name]])</f>
        <v>101</v>
      </c>
      <c r="L3162">
        <f>_xlfn.RANK.EQ(Bike_Data[[#This Row],[Product Name Count]],Bike_Data[Product Name Count])</f>
        <v>862</v>
      </c>
      <c r="M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62" t="s">
        <v>77</v>
      </c>
      <c r="O3162" t="s">
        <v>40</v>
      </c>
      <c r="P3162">
        <v>1</v>
      </c>
      <c r="Q3162">
        <v>2999.99</v>
      </c>
      <c r="R3162">
        <v>0.2</v>
      </c>
      <c r="S3162" t="s">
        <v>47</v>
      </c>
      <c r="T3162">
        <v>17</v>
      </c>
      <c r="U3162" t="s">
        <v>44</v>
      </c>
      <c r="V3162" t="s">
        <v>48</v>
      </c>
      <c r="W3162" t="s">
        <v>49</v>
      </c>
      <c r="X3162" t="s">
        <v>55</v>
      </c>
    </row>
    <row r="3163" spans="1:24" hidden="1" x14ac:dyDescent="0.25">
      <c r="A3163">
        <v>1592</v>
      </c>
      <c r="B3163" t="s">
        <v>4239</v>
      </c>
      <c r="C3163" t="s">
        <v>311</v>
      </c>
      <c r="D3163">
        <v>2</v>
      </c>
      <c r="E3163" t="s">
        <v>4194</v>
      </c>
      <c r="F3163" t="s">
        <v>2999</v>
      </c>
      <c r="G3163" t="s">
        <v>44</v>
      </c>
      <c r="H3163" t="s">
        <v>2200</v>
      </c>
      <c r="I3163" t="s">
        <v>3000</v>
      </c>
      <c r="J3163" t="s">
        <v>2090</v>
      </c>
      <c r="K3163">
        <f>COUNTIFS(Bike_Data[Product Name],Bike_Data[[#This Row],[Product Name]])</f>
        <v>21</v>
      </c>
      <c r="L3163">
        <f>_xlfn.RANK.EQ(Bike_Data[[#This Row],[Product Name Count]],Bike_Data[Product Name Count])</f>
        <v>3437</v>
      </c>
      <c r="M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63" t="s">
        <v>39</v>
      </c>
      <c r="O3163" t="s">
        <v>40</v>
      </c>
      <c r="P3163">
        <v>2</v>
      </c>
      <c r="Q3163">
        <v>4999.99</v>
      </c>
      <c r="R3163">
        <v>7.0000000000000007E-2</v>
      </c>
      <c r="S3163" t="s">
        <v>47</v>
      </c>
      <c r="T3163">
        <v>15</v>
      </c>
      <c r="U3163" t="s">
        <v>44</v>
      </c>
      <c r="V3163" t="s">
        <v>48</v>
      </c>
      <c r="W3163" t="s">
        <v>49</v>
      </c>
      <c r="X3163" t="s">
        <v>55</v>
      </c>
    </row>
    <row r="3164" spans="1:24" hidden="1" x14ac:dyDescent="0.25">
      <c r="A3164">
        <v>1592</v>
      </c>
      <c r="B3164" t="s">
        <v>4239</v>
      </c>
      <c r="C3164" t="s">
        <v>311</v>
      </c>
      <c r="D3164">
        <v>2</v>
      </c>
      <c r="E3164" t="s">
        <v>4194</v>
      </c>
      <c r="F3164" t="s">
        <v>2999</v>
      </c>
      <c r="G3164" t="s">
        <v>44</v>
      </c>
      <c r="H3164" t="s">
        <v>2200</v>
      </c>
      <c r="I3164" t="s">
        <v>3000</v>
      </c>
      <c r="J3164" t="s">
        <v>4094</v>
      </c>
      <c r="K3164">
        <f>COUNTIFS(Bike_Data[Product Name],Bike_Data[[#This Row],[Product Name]])</f>
        <v>5</v>
      </c>
      <c r="L3164">
        <f>_xlfn.RANK.EQ(Bike_Data[[#This Row],[Product Name Count]],Bike_Data[Product Name Count])</f>
        <v>4271</v>
      </c>
      <c r="M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64" t="s">
        <v>87</v>
      </c>
      <c r="O3164" t="s">
        <v>40</v>
      </c>
      <c r="P3164">
        <v>2</v>
      </c>
      <c r="Q3164">
        <v>209.99</v>
      </c>
      <c r="R3164">
        <v>0.05</v>
      </c>
      <c r="S3164" t="s">
        <v>47</v>
      </c>
      <c r="T3164">
        <v>26</v>
      </c>
      <c r="U3164" t="s">
        <v>44</v>
      </c>
      <c r="V3164" t="s">
        <v>48</v>
      </c>
      <c r="W3164" t="s">
        <v>49</v>
      </c>
      <c r="X3164" t="s">
        <v>55</v>
      </c>
    </row>
    <row r="3165" spans="1:24" hidden="1" x14ac:dyDescent="0.25">
      <c r="A3165">
        <v>1592</v>
      </c>
      <c r="B3165" t="s">
        <v>4239</v>
      </c>
      <c r="C3165" t="s">
        <v>311</v>
      </c>
      <c r="D3165">
        <v>2</v>
      </c>
      <c r="E3165" t="s">
        <v>4194</v>
      </c>
      <c r="F3165" t="s">
        <v>2999</v>
      </c>
      <c r="G3165" t="s">
        <v>44</v>
      </c>
      <c r="H3165" t="s">
        <v>2200</v>
      </c>
      <c r="I3165" t="s">
        <v>3000</v>
      </c>
      <c r="J3165" t="s">
        <v>3775</v>
      </c>
      <c r="K3165">
        <f>COUNTIFS(Bike_Data[Product Name],Bike_Data[[#This Row],[Product Name]])</f>
        <v>5</v>
      </c>
      <c r="L3165">
        <f>_xlfn.RANK.EQ(Bike_Data[[#This Row],[Product Name Count]],Bike_Data[Product Name Count])</f>
        <v>4271</v>
      </c>
      <c r="M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65" t="s">
        <v>1867</v>
      </c>
      <c r="O3165" t="s">
        <v>40</v>
      </c>
      <c r="P3165">
        <v>1</v>
      </c>
      <c r="Q3165">
        <v>2299.9899999999998</v>
      </c>
      <c r="R3165">
        <v>7.0000000000000007E-2</v>
      </c>
      <c r="S3165" t="s">
        <v>47</v>
      </c>
      <c r="T3165">
        <v>30</v>
      </c>
      <c r="U3165" t="s">
        <v>44</v>
      </c>
      <c r="V3165" t="s">
        <v>48</v>
      </c>
      <c r="W3165" t="s">
        <v>49</v>
      </c>
      <c r="X3165" t="s">
        <v>55</v>
      </c>
    </row>
    <row r="3166" spans="1:24" hidden="1" x14ac:dyDescent="0.25">
      <c r="A3166">
        <v>1592</v>
      </c>
      <c r="B3166" t="s">
        <v>4239</v>
      </c>
      <c r="C3166" t="s">
        <v>311</v>
      </c>
      <c r="D3166">
        <v>2</v>
      </c>
      <c r="E3166" t="s">
        <v>4194</v>
      </c>
      <c r="F3166" t="s">
        <v>2999</v>
      </c>
      <c r="G3166" t="s">
        <v>44</v>
      </c>
      <c r="H3166" t="s">
        <v>2200</v>
      </c>
      <c r="I3166" t="s">
        <v>3000</v>
      </c>
      <c r="J3166" t="s">
        <v>3750</v>
      </c>
      <c r="K3166">
        <f>COUNTIFS(Bike_Data[Product Name],Bike_Data[[#This Row],[Product Name]])</f>
        <v>3</v>
      </c>
      <c r="L3166">
        <f>_xlfn.RANK.EQ(Bike_Data[[#This Row],[Product Name Count]],Bike_Data[Product Name Count])</f>
        <v>4504</v>
      </c>
      <c r="M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66" t="s">
        <v>29</v>
      </c>
      <c r="O3166" t="s">
        <v>30</v>
      </c>
      <c r="P3166">
        <v>2</v>
      </c>
      <c r="Q3166">
        <v>1549</v>
      </c>
      <c r="R3166">
        <v>0.05</v>
      </c>
      <c r="S3166" t="s">
        <v>47</v>
      </c>
      <c r="T3166">
        <v>4</v>
      </c>
      <c r="U3166" t="s">
        <v>44</v>
      </c>
      <c r="V3166" t="s">
        <v>48</v>
      </c>
      <c r="W3166" t="s">
        <v>49</v>
      </c>
      <c r="X3166" t="s">
        <v>55</v>
      </c>
    </row>
    <row r="3167" spans="1:24" hidden="1" x14ac:dyDescent="0.25">
      <c r="A3167">
        <v>1593</v>
      </c>
      <c r="B3167" t="s">
        <v>4239</v>
      </c>
      <c r="C3167" t="s">
        <v>311</v>
      </c>
      <c r="D3167">
        <v>1</v>
      </c>
      <c r="E3167" t="s">
        <v>4196</v>
      </c>
      <c r="F3167" t="s">
        <v>332</v>
      </c>
      <c r="G3167" t="s">
        <v>44</v>
      </c>
      <c r="H3167" t="s">
        <v>333</v>
      </c>
      <c r="I3167" t="s">
        <v>334</v>
      </c>
      <c r="J3167" t="s">
        <v>2008</v>
      </c>
      <c r="K3167">
        <f>COUNTIFS(Bike_Data[Product Name],Bike_Data[[#This Row],[Product Name]])</f>
        <v>34</v>
      </c>
      <c r="L3167">
        <f>_xlfn.RANK.EQ(Bike_Data[[#This Row],[Product Name Count]],Bike_Data[Product Name Count])</f>
        <v>2500</v>
      </c>
      <c r="M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67" t="s">
        <v>70</v>
      </c>
      <c r="O3167" t="s">
        <v>1861</v>
      </c>
      <c r="P3167">
        <v>1</v>
      </c>
      <c r="Q3167">
        <v>416.99</v>
      </c>
      <c r="R3167">
        <v>0.05</v>
      </c>
      <c r="S3167" t="s">
        <v>47</v>
      </c>
      <c r="T3167">
        <v>29</v>
      </c>
      <c r="U3167" t="s">
        <v>44</v>
      </c>
      <c r="V3167" t="s">
        <v>48</v>
      </c>
      <c r="W3167" t="s">
        <v>49</v>
      </c>
      <c r="X3167" t="s">
        <v>50</v>
      </c>
    </row>
    <row r="3168" spans="1:24" hidden="1" x14ac:dyDescent="0.25">
      <c r="A3168">
        <v>1593</v>
      </c>
      <c r="B3168" t="s">
        <v>4239</v>
      </c>
      <c r="C3168" t="s">
        <v>311</v>
      </c>
      <c r="D3168">
        <v>1</v>
      </c>
      <c r="E3168" t="s">
        <v>4196</v>
      </c>
      <c r="F3168" t="s">
        <v>332</v>
      </c>
      <c r="G3168" t="s">
        <v>44</v>
      </c>
      <c r="H3168" t="s">
        <v>333</v>
      </c>
      <c r="I3168" t="s">
        <v>334</v>
      </c>
      <c r="J3168" t="s">
        <v>1912</v>
      </c>
      <c r="K3168">
        <f>COUNTIFS(Bike_Data[Product Name],Bike_Data[[#This Row],[Product Name]])</f>
        <v>22</v>
      </c>
      <c r="L3168">
        <f>_xlfn.RANK.EQ(Bike_Data[[#This Row],[Product Name Count]],Bike_Data[Product Name Count])</f>
        <v>3283</v>
      </c>
      <c r="M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68" t="s">
        <v>87</v>
      </c>
      <c r="O3168" t="s">
        <v>37</v>
      </c>
      <c r="P3168">
        <v>2</v>
      </c>
      <c r="Q3168">
        <v>349.99</v>
      </c>
      <c r="R3168">
        <v>0.2</v>
      </c>
      <c r="S3168" t="s">
        <v>47</v>
      </c>
      <c r="T3168">
        <v>15</v>
      </c>
      <c r="U3168" t="s">
        <v>44</v>
      </c>
      <c r="V3168" t="s">
        <v>48</v>
      </c>
      <c r="W3168" t="s">
        <v>49</v>
      </c>
      <c r="X3168" t="s">
        <v>50</v>
      </c>
    </row>
    <row r="3169" spans="1:24" hidden="1" x14ac:dyDescent="0.25">
      <c r="A3169">
        <v>1593</v>
      </c>
      <c r="B3169" t="s">
        <v>4239</v>
      </c>
      <c r="C3169" t="s">
        <v>311</v>
      </c>
      <c r="D3169">
        <v>1</v>
      </c>
      <c r="E3169" t="s">
        <v>4196</v>
      </c>
      <c r="F3169" t="s">
        <v>332</v>
      </c>
      <c r="G3169" t="s">
        <v>44</v>
      </c>
      <c r="H3169" t="s">
        <v>333</v>
      </c>
      <c r="I3169" t="s">
        <v>334</v>
      </c>
      <c r="J3169" t="s">
        <v>2115</v>
      </c>
      <c r="K3169">
        <f>COUNTIFS(Bike_Data[Product Name],Bike_Data[[#This Row],[Product Name]])</f>
        <v>11</v>
      </c>
      <c r="L3169">
        <f>_xlfn.RANK.EQ(Bike_Data[[#This Row],[Product Name Count]],Bike_Data[Product Name Count])</f>
        <v>4131</v>
      </c>
      <c r="M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69" t="s">
        <v>39</v>
      </c>
      <c r="O3169" t="s">
        <v>40</v>
      </c>
      <c r="P3169">
        <v>1</v>
      </c>
      <c r="Q3169">
        <v>469.99</v>
      </c>
      <c r="R3169">
        <v>7.0000000000000007E-2</v>
      </c>
      <c r="S3169" t="s">
        <v>47</v>
      </c>
      <c r="T3169">
        <v>24</v>
      </c>
      <c r="U3169" t="s">
        <v>44</v>
      </c>
      <c r="V3169" t="s">
        <v>48</v>
      </c>
      <c r="W3169" t="s">
        <v>49</v>
      </c>
      <c r="X3169" t="s">
        <v>50</v>
      </c>
    </row>
    <row r="3170" spans="1:24" hidden="1" x14ac:dyDescent="0.25">
      <c r="A3170">
        <v>1593</v>
      </c>
      <c r="B3170" t="s">
        <v>4239</v>
      </c>
      <c r="C3170" t="s">
        <v>311</v>
      </c>
      <c r="D3170">
        <v>1</v>
      </c>
      <c r="E3170" t="s">
        <v>4196</v>
      </c>
      <c r="F3170" t="s">
        <v>332</v>
      </c>
      <c r="G3170" t="s">
        <v>44</v>
      </c>
      <c r="H3170" t="s">
        <v>333</v>
      </c>
      <c r="I3170" t="s">
        <v>334</v>
      </c>
      <c r="J3170" t="s">
        <v>3661</v>
      </c>
      <c r="K3170">
        <f>COUNTIFS(Bike_Data[Product Name],Bike_Data[[#This Row],[Product Name]])</f>
        <v>3</v>
      </c>
      <c r="L3170">
        <f>_xlfn.RANK.EQ(Bike_Data[[#This Row],[Product Name Count]],Bike_Data[Product Name Count])</f>
        <v>4504</v>
      </c>
      <c r="M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0" t="s">
        <v>77</v>
      </c>
      <c r="O3170" t="s">
        <v>40</v>
      </c>
      <c r="P3170">
        <v>2</v>
      </c>
      <c r="Q3170">
        <v>2799.99</v>
      </c>
      <c r="R3170">
        <v>0.1</v>
      </c>
      <c r="S3170" t="s">
        <v>47</v>
      </c>
      <c r="T3170">
        <v>18</v>
      </c>
      <c r="U3170" t="s">
        <v>44</v>
      </c>
      <c r="V3170" t="s">
        <v>48</v>
      </c>
      <c r="W3170" t="s">
        <v>49</v>
      </c>
      <c r="X3170" t="s">
        <v>50</v>
      </c>
    </row>
    <row r="3171" spans="1:24" hidden="1" x14ac:dyDescent="0.25">
      <c r="A3171">
        <v>1593</v>
      </c>
      <c r="B3171" t="s">
        <v>4239</v>
      </c>
      <c r="C3171" t="s">
        <v>311</v>
      </c>
      <c r="D3171">
        <v>1</v>
      </c>
      <c r="E3171" t="s">
        <v>4196</v>
      </c>
      <c r="F3171" t="s">
        <v>332</v>
      </c>
      <c r="G3171" t="s">
        <v>44</v>
      </c>
      <c r="H3171" t="s">
        <v>333</v>
      </c>
      <c r="I3171" t="s">
        <v>334</v>
      </c>
      <c r="J3171" t="s">
        <v>3724</v>
      </c>
      <c r="K3171">
        <f>COUNTIFS(Bike_Data[Product Name],Bike_Data[[#This Row],[Product Name]])</f>
        <v>2</v>
      </c>
      <c r="L3171">
        <f>_xlfn.RANK.EQ(Bike_Data[[#This Row],[Product Name Count]],Bike_Data[Product Name Count])</f>
        <v>4621</v>
      </c>
      <c r="M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1" t="s">
        <v>1867</v>
      </c>
      <c r="O3171" t="s">
        <v>40</v>
      </c>
      <c r="P3171">
        <v>2</v>
      </c>
      <c r="Q3171">
        <v>6499.99</v>
      </c>
      <c r="R3171">
        <v>7.0000000000000007E-2</v>
      </c>
      <c r="S3171" t="s">
        <v>47</v>
      </c>
      <c r="T3171">
        <v>1</v>
      </c>
      <c r="U3171" t="s">
        <v>44</v>
      </c>
      <c r="V3171" t="s">
        <v>48</v>
      </c>
      <c r="W3171" t="s">
        <v>49</v>
      </c>
      <c r="X3171" t="s">
        <v>50</v>
      </c>
    </row>
    <row r="3172" spans="1:24" hidden="1" x14ac:dyDescent="0.25">
      <c r="A3172">
        <v>1594</v>
      </c>
      <c r="B3172" t="s">
        <v>4240</v>
      </c>
      <c r="C3172" t="s">
        <v>311</v>
      </c>
      <c r="D3172">
        <v>1</v>
      </c>
      <c r="E3172" t="s">
        <v>4196</v>
      </c>
      <c r="F3172" t="s">
        <v>2415</v>
      </c>
      <c r="G3172" t="s">
        <v>44</v>
      </c>
      <c r="H3172" t="s">
        <v>409</v>
      </c>
      <c r="I3172" t="s">
        <v>2416</v>
      </c>
      <c r="J3172" t="s">
        <v>2031</v>
      </c>
      <c r="K3172">
        <f>COUNTIFS(Bike_Data[Product Name],Bike_Data[[#This Row],[Product Name]])</f>
        <v>25</v>
      </c>
      <c r="L3172">
        <f>_xlfn.RANK.EQ(Bike_Data[[#This Row],[Product Name Count]],Bike_Data[Product Name Count])</f>
        <v>2944</v>
      </c>
      <c r="M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72" t="s">
        <v>70</v>
      </c>
      <c r="O3172" t="s">
        <v>1861</v>
      </c>
      <c r="P3172">
        <v>1</v>
      </c>
      <c r="Q3172">
        <v>533.99</v>
      </c>
      <c r="R3172">
        <v>0.1</v>
      </c>
      <c r="S3172" t="s">
        <v>47</v>
      </c>
      <c r="T3172">
        <v>3</v>
      </c>
      <c r="U3172" t="s">
        <v>44</v>
      </c>
      <c r="V3172" t="s">
        <v>48</v>
      </c>
      <c r="W3172" t="s">
        <v>49</v>
      </c>
      <c r="X3172" t="s">
        <v>55</v>
      </c>
    </row>
    <row r="3173" spans="1:24" hidden="1" x14ac:dyDescent="0.25">
      <c r="A3173">
        <v>1594</v>
      </c>
      <c r="B3173" t="s">
        <v>4240</v>
      </c>
      <c r="C3173" t="s">
        <v>311</v>
      </c>
      <c r="D3173">
        <v>1</v>
      </c>
      <c r="E3173" t="s">
        <v>4196</v>
      </c>
      <c r="F3173" t="s">
        <v>2415</v>
      </c>
      <c r="G3173" t="s">
        <v>44</v>
      </c>
      <c r="H3173" t="s">
        <v>409</v>
      </c>
      <c r="I3173" t="s">
        <v>2416</v>
      </c>
      <c r="J3173" t="s">
        <v>1921</v>
      </c>
      <c r="K3173">
        <f>COUNTIFS(Bike_Data[Product Name],Bike_Data[[#This Row],[Product Name]])</f>
        <v>16</v>
      </c>
      <c r="L3173">
        <f>_xlfn.RANK.EQ(Bike_Data[[#This Row],[Product Name Count]],Bike_Data[Product Name Count])</f>
        <v>3937</v>
      </c>
      <c r="M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3" t="s">
        <v>36</v>
      </c>
      <c r="O3173" t="s">
        <v>1861</v>
      </c>
      <c r="P3173">
        <v>2</v>
      </c>
      <c r="Q3173">
        <v>402.99</v>
      </c>
      <c r="R3173">
        <v>0.1</v>
      </c>
      <c r="S3173" t="s">
        <v>47</v>
      </c>
      <c r="T3173">
        <v>29</v>
      </c>
      <c r="U3173" t="s">
        <v>44</v>
      </c>
      <c r="V3173" t="s">
        <v>48</v>
      </c>
      <c r="W3173" t="s">
        <v>49</v>
      </c>
      <c r="X3173" t="s">
        <v>55</v>
      </c>
    </row>
    <row r="3174" spans="1:24" hidden="1" x14ac:dyDescent="0.25">
      <c r="A3174">
        <v>1595</v>
      </c>
      <c r="B3174" t="s">
        <v>4240</v>
      </c>
      <c r="C3174" t="s">
        <v>311</v>
      </c>
      <c r="D3174">
        <v>2</v>
      </c>
      <c r="E3174" t="s">
        <v>4194</v>
      </c>
      <c r="F3174" t="s">
        <v>3809</v>
      </c>
      <c r="G3174" t="s">
        <v>44</v>
      </c>
      <c r="H3174" t="s">
        <v>163</v>
      </c>
      <c r="I3174" t="s">
        <v>3810</v>
      </c>
      <c r="J3174" t="s">
        <v>3962</v>
      </c>
      <c r="K3174">
        <f>COUNTIFS(Bike_Data[Product Name],Bike_Data[[#This Row],[Product Name]])</f>
        <v>3</v>
      </c>
      <c r="L3174">
        <f>_xlfn.RANK.EQ(Bike_Data[[#This Row],[Product Name Count]],Bike_Data[Product Name Count])</f>
        <v>4504</v>
      </c>
      <c r="M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4" t="s">
        <v>39</v>
      </c>
      <c r="O3174" t="s">
        <v>40</v>
      </c>
      <c r="P3174">
        <v>1</v>
      </c>
      <c r="Q3174">
        <v>379.99</v>
      </c>
      <c r="R3174">
        <v>0.2</v>
      </c>
      <c r="S3174" t="s">
        <v>47</v>
      </c>
      <c r="T3174">
        <v>1</v>
      </c>
      <c r="U3174" t="s">
        <v>44</v>
      </c>
      <c r="V3174" t="s">
        <v>48</v>
      </c>
      <c r="W3174" t="s">
        <v>49</v>
      </c>
      <c r="X3174" t="s">
        <v>55</v>
      </c>
    </row>
    <row r="3175" spans="1:24" hidden="1" x14ac:dyDescent="0.25">
      <c r="A3175">
        <v>1599</v>
      </c>
      <c r="B3175" t="s">
        <v>4242</v>
      </c>
      <c r="C3175" t="s">
        <v>311</v>
      </c>
      <c r="D3175">
        <v>1</v>
      </c>
      <c r="E3175" t="s">
        <v>4196</v>
      </c>
      <c r="F3175" t="s">
        <v>2199</v>
      </c>
      <c r="G3175" t="s">
        <v>44</v>
      </c>
      <c r="H3175" t="s">
        <v>2200</v>
      </c>
      <c r="I3175" t="s">
        <v>2201</v>
      </c>
      <c r="J3175" t="s">
        <v>2004</v>
      </c>
      <c r="K3175">
        <f>COUNTIFS(Bike_Data[Product Name],Bike_Data[[#This Row],[Product Name]])</f>
        <v>20</v>
      </c>
      <c r="L3175">
        <f>_xlfn.RANK.EQ(Bike_Data[[#This Row],[Product Name Count]],Bike_Data[Product Name Count])</f>
        <v>3563</v>
      </c>
      <c r="M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5" t="s">
        <v>70</v>
      </c>
      <c r="O3175" t="s">
        <v>1861</v>
      </c>
      <c r="P3175">
        <v>2</v>
      </c>
      <c r="Q3175">
        <v>481.99</v>
      </c>
      <c r="R3175">
        <v>0.2</v>
      </c>
      <c r="S3175" t="s">
        <v>47</v>
      </c>
      <c r="T3175">
        <v>26</v>
      </c>
      <c r="U3175" t="s">
        <v>44</v>
      </c>
      <c r="V3175" t="s">
        <v>48</v>
      </c>
      <c r="W3175" t="s">
        <v>49</v>
      </c>
      <c r="X3175" t="s">
        <v>55</v>
      </c>
    </row>
    <row r="3176" spans="1:24" hidden="1" x14ac:dyDescent="0.25">
      <c r="A3176">
        <v>1600</v>
      </c>
      <c r="B3176" t="s">
        <v>4242</v>
      </c>
      <c r="C3176" t="s">
        <v>311</v>
      </c>
      <c r="D3176">
        <v>1</v>
      </c>
      <c r="E3176" t="s">
        <v>4196</v>
      </c>
      <c r="F3176" t="s">
        <v>1668</v>
      </c>
      <c r="G3176" t="s">
        <v>44</v>
      </c>
      <c r="H3176" t="s">
        <v>274</v>
      </c>
      <c r="I3176" t="s">
        <v>1669</v>
      </c>
      <c r="J3176" t="s">
        <v>2236</v>
      </c>
      <c r="K3176">
        <f>COUNTIFS(Bike_Data[Product Name],Bike_Data[[#This Row],[Product Name]])</f>
        <v>29</v>
      </c>
      <c r="L3176">
        <f>_xlfn.RANK.EQ(Bike_Data[[#This Row],[Product Name Count]],Bike_Data[Product Name Count])</f>
        <v>2566</v>
      </c>
      <c r="M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76" t="s">
        <v>39</v>
      </c>
      <c r="O3176" t="s">
        <v>30</v>
      </c>
      <c r="P3176">
        <v>1</v>
      </c>
      <c r="Q3176">
        <v>832.99</v>
      </c>
      <c r="R3176">
        <v>0.2</v>
      </c>
      <c r="S3176" t="s">
        <v>47</v>
      </c>
      <c r="T3176">
        <v>15</v>
      </c>
      <c r="U3176" t="s">
        <v>44</v>
      </c>
      <c r="V3176" t="s">
        <v>48</v>
      </c>
      <c r="W3176" t="s">
        <v>49</v>
      </c>
      <c r="X3176" t="s">
        <v>50</v>
      </c>
    </row>
    <row r="3177" spans="1:24" hidden="1" x14ac:dyDescent="0.25">
      <c r="A3177">
        <v>1600</v>
      </c>
      <c r="B3177" t="s">
        <v>4242</v>
      </c>
      <c r="C3177" t="s">
        <v>311</v>
      </c>
      <c r="D3177">
        <v>1</v>
      </c>
      <c r="E3177" t="s">
        <v>4196</v>
      </c>
      <c r="F3177" t="s">
        <v>1668</v>
      </c>
      <c r="G3177" t="s">
        <v>44</v>
      </c>
      <c r="H3177" t="s">
        <v>274</v>
      </c>
      <c r="I3177" t="s">
        <v>1669</v>
      </c>
      <c r="J3177" t="s">
        <v>3928</v>
      </c>
      <c r="K3177">
        <f>COUNTIFS(Bike_Data[Product Name],Bike_Data[[#This Row],[Product Name]])</f>
        <v>6</v>
      </c>
      <c r="L3177">
        <f>_xlfn.RANK.EQ(Bike_Data[[#This Row],[Product Name Count]],Bike_Data[Product Name Count])</f>
        <v>4193</v>
      </c>
      <c r="M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7" t="s">
        <v>87</v>
      </c>
      <c r="O3177" t="s">
        <v>37</v>
      </c>
      <c r="P3177">
        <v>1</v>
      </c>
      <c r="Q3177">
        <v>319.99</v>
      </c>
      <c r="R3177">
        <v>0.05</v>
      </c>
      <c r="S3177" t="s">
        <v>47</v>
      </c>
      <c r="T3177">
        <v>15</v>
      </c>
      <c r="U3177" t="s">
        <v>44</v>
      </c>
      <c r="V3177" t="s">
        <v>48</v>
      </c>
      <c r="W3177" t="s">
        <v>49</v>
      </c>
      <c r="X3177" t="s">
        <v>50</v>
      </c>
    </row>
    <row r="3178" spans="1:24" hidden="1" x14ac:dyDescent="0.25">
      <c r="A3178">
        <v>1600</v>
      </c>
      <c r="B3178" t="s">
        <v>4242</v>
      </c>
      <c r="C3178" t="s">
        <v>311</v>
      </c>
      <c r="D3178">
        <v>1</v>
      </c>
      <c r="E3178" t="s">
        <v>4196</v>
      </c>
      <c r="F3178" t="s">
        <v>1668</v>
      </c>
      <c r="G3178" t="s">
        <v>44</v>
      </c>
      <c r="H3178" t="s">
        <v>274</v>
      </c>
      <c r="I3178" t="s">
        <v>1669</v>
      </c>
      <c r="J3178" t="s">
        <v>4233</v>
      </c>
      <c r="K3178">
        <f>COUNTIFS(Bike_Data[Product Name],Bike_Data[[#This Row],[Product Name]])</f>
        <v>2</v>
      </c>
      <c r="L3178">
        <f>_xlfn.RANK.EQ(Bike_Data[[#This Row],[Product Name Count]],Bike_Data[Product Name Count])</f>
        <v>4621</v>
      </c>
      <c r="M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78" t="s">
        <v>1867</v>
      </c>
      <c r="O3178" t="s">
        <v>40</v>
      </c>
      <c r="P3178">
        <v>1</v>
      </c>
      <c r="Q3178">
        <v>4999.99</v>
      </c>
      <c r="R3178">
        <v>0.1</v>
      </c>
      <c r="S3178" t="s">
        <v>47</v>
      </c>
      <c r="T3178">
        <v>3</v>
      </c>
      <c r="U3178" t="s">
        <v>44</v>
      </c>
      <c r="V3178" t="s">
        <v>48</v>
      </c>
      <c r="W3178" t="s">
        <v>49</v>
      </c>
      <c r="X3178" t="s">
        <v>50</v>
      </c>
    </row>
    <row r="3179" spans="1:24" hidden="1" x14ac:dyDescent="0.25">
      <c r="A3179">
        <v>1602</v>
      </c>
      <c r="B3179" t="s">
        <v>4243</v>
      </c>
      <c r="C3179" t="s">
        <v>311</v>
      </c>
      <c r="D3179">
        <v>1</v>
      </c>
      <c r="E3179" t="s">
        <v>4196</v>
      </c>
      <c r="F3179" t="s">
        <v>554</v>
      </c>
      <c r="G3179" t="s">
        <v>44</v>
      </c>
      <c r="H3179" t="s">
        <v>173</v>
      </c>
      <c r="I3179" t="s">
        <v>555</v>
      </c>
      <c r="J3179" t="s">
        <v>1972</v>
      </c>
      <c r="K3179">
        <f>COUNTIFS(Bike_Data[Product Name],Bike_Data[[#This Row],[Product Name]])</f>
        <v>26</v>
      </c>
      <c r="L3179">
        <f>_xlfn.RANK.EQ(Bike_Data[[#This Row],[Product Name Count]],Bike_Data[Product Name Count])</f>
        <v>2762</v>
      </c>
      <c r="M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79" t="s">
        <v>36</v>
      </c>
      <c r="O3179" t="s">
        <v>1861</v>
      </c>
      <c r="P3179">
        <v>2</v>
      </c>
      <c r="Q3179">
        <v>416.99</v>
      </c>
      <c r="R3179">
        <v>0.05</v>
      </c>
      <c r="S3179" t="s">
        <v>47</v>
      </c>
      <c r="T3179">
        <v>30</v>
      </c>
      <c r="U3179" t="s">
        <v>44</v>
      </c>
      <c r="V3179" t="s">
        <v>48</v>
      </c>
      <c r="W3179" t="s">
        <v>49</v>
      </c>
      <c r="X3179" t="s">
        <v>50</v>
      </c>
    </row>
    <row r="3180" spans="1:24" hidden="1" x14ac:dyDescent="0.25">
      <c r="A3180">
        <v>1602</v>
      </c>
      <c r="B3180" t="s">
        <v>4243</v>
      </c>
      <c r="C3180" t="s">
        <v>311</v>
      </c>
      <c r="D3180">
        <v>1</v>
      </c>
      <c r="E3180" t="s">
        <v>4196</v>
      </c>
      <c r="F3180" t="s">
        <v>554</v>
      </c>
      <c r="G3180" t="s">
        <v>44</v>
      </c>
      <c r="H3180" t="s">
        <v>173</v>
      </c>
      <c r="I3180" t="s">
        <v>555</v>
      </c>
      <c r="J3180" t="s">
        <v>2034</v>
      </c>
      <c r="K3180">
        <f>COUNTIFS(Bike_Data[Product Name],Bike_Data[[#This Row],[Product Name]])</f>
        <v>20</v>
      </c>
      <c r="L3180">
        <f>_xlfn.RANK.EQ(Bike_Data[[#This Row],[Product Name Count]],Bike_Data[Product Name Count])</f>
        <v>3563</v>
      </c>
      <c r="M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0" t="s">
        <v>39</v>
      </c>
      <c r="O3180" t="s">
        <v>1857</v>
      </c>
      <c r="P3180">
        <v>1</v>
      </c>
      <c r="Q3180">
        <v>379.99</v>
      </c>
      <c r="R3180">
        <v>7.0000000000000007E-2</v>
      </c>
      <c r="S3180" t="s">
        <v>47</v>
      </c>
      <c r="T3180">
        <v>5</v>
      </c>
      <c r="U3180" t="s">
        <v>44</v>
      </c>
      <c r="V3180" t="s">
        <v>48</v>
      </c>
      <c r="W3180" t="s">
        <v>49</v>
      </c>
      <c r="X3180" t="s">
        <v>50</v>
      </c>
    </row>
    <row r="3181" spans="1:24" hidden="1" x14ac:dyDescent="0.25">
      <c r="A3181">
        <v>1602</v>
      </c>
      <c r="B3181" t="s">
        <v>4243</v>
      </c>
      <c r="C3181" t="s">
        <v>311</v>
      </c>
      <c r="D3181">
        <v>1</v>
      </c>
      <c r="E3181" t="s">
        <v>4196</v>
      </c>
      <c r="F3181" t="s">
        <v>554</v>
      </c>
      <c r="G3181" t="s">
        <v>44</v>
      </c>
      <c r="H3181" t="s">
        <v>173</v>
      </c>
      <c r="I3181" t="s">
        <v>555</v>
      </c>
      <c r="J3181" t="s">
        <v>3657</v>
      </c>
      <c r="K3181">
        <f>COUNTIFS(Bike_Data[Product Name],Bike_Data[[#This Row],[Product Name]])</f>
        <v>3</v>
      </c>
      <c r="L3181">
        <f>_xlfn.RANK.EQ(Bike_Data[[#This Row],[Product Name Count]],Bike_Data[Product Name Count])</f>
        <v>4504</v>
      </c>
      <c r="M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1" t="s">
        <v>36</v>
      </c>
      <c r="O3181" t="s">
        <v>37</v>
      </c>
      <c r="P3181">
        <v>2</v>
      </c>
      <c r="Q3181">
        <v>899.99</v>
      </c>
      <c r="R3181">
        <v>0.05</v>
      </c>
      <c r="S3181" t="s">
        <v>47</v>
      </c>
      <c r="T3181">
        <v>5</v>
      </c>
      <c r="U3181" t="s">
        <v>44</v>
      </c>
      <c r="V3181" t="s">
        <v>48</v>
      </c>
      <c r="W3181" t="s">
        <v>49</v>
      </c>
      <c r="X3181" t="s">
        <v>50</v>
      </c>
    </row>
    <row r="3182" spans="1:24" hidden="1" x14ac:dyDescent="0.25">
      <c r="A3182">
        <v>1602</v>
      </c>
      <c r="B3182" t="s">
        <v>4243</v>
      </c>
      <c r="C3182" t="s">
        <v>311</v>
      </c>
      <c r="D3182">
        <v>1</v>
      </c>
      <c r="E3182" t="s">
        <v>4196</v>
      </c>
      <c r="F3182" t="s">
        <v>554</v>
      </c>
      <c r="G3182" t="s">
        <v>44</v>
      </c>
      <c r="H3182" t="s">
        <v>173</v>
      </c>
      <c r="I3182" t="s">
        <v>555</v>
      </c>
      <c r="J3182" t="s">
        <v>3957</v>
      </c>
      <c r="K3182">
        <f>COUNTIFS(Bike_Data[Product Name],Bike_Data[[#This Row],[Product Name]])</f>
        <v>3</v>
      </c>
      <c r="L3182">
        <f>_xlfn.RANK.EQ(Bike_Data[[#This Row],[Product Name Count]],Bike_Data[Product Name Count])</f>
        <v>4504</v>
      </c>
      <c r="M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2" t="s">
        <v>87</v>
      </c>
      <c r="O3182" t="s">
        <v>40</v>
      </c>
      <c r="P3182">
        <v>2</v>
      </c>
      <c r="Q3182">
        <v>229.99</v>
      </c>
      <c r="R3182">
        <v>0.2</v>
      </c>
      <c r="S3182" t="s">
        <v>47</v>
      </c>
      <c r="T3182">
        <v>3</v>
      </c>
      <c r="U3182" t="s">
        <v>44</v>
      </c>
      <c r="V3182" t="s">
        <v>48</v>
      </c>
      <c r="W3182" t="s">
        <v>49</v>
      </c>
      <c r="X3182" t="s">
        <v>50</v>
      </c>
    </row>
    <row r="3183" spans="1:24" hidden="1" x14ac:dyDescent="0.25">
      <c r="A3183">
        <v>1603</v>
      </c>
      <c r="B3183" t="s">
        <v>4243</v>
      </c>
      <c r="C3183" t="s">
        <v>311</v>
      </c>
      <c r="D3183">
        <v>2</v>
      </c>
      <c r="E3183" t="s">
        <v>4194</v>
      </c>
      <c r="F3183" t="s">
        <v>1420</v>
      </c>
      <c r="G3183" t="s">
        <v>44</v>
      </c>
      <c r="H3183" t="s">
        <v>570</v>
      </c>
      <c r="I3183" t="s">
        <v>1421</v>
      </c>
      <c r="J3183" t="s">
        <v>3957</v>
      </c>
      <c r="K3183">
        <f>COUNTIFS(Bike_Data[Product Name],Bike_Data[[#This Row],[Product Name]])</f>
        <v>3</v>
      </c>
      <c r="L3183">
        <f>_xlfn.RANK.EQ(Bike_Data[[#This Row],[Product Name Count]],Bike_Data[Product Name Count])</f>
        <v>4504</v>
      </c>
      <c r="M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3" t="s">
        <v>87</v>
      </c>
      <c r="O3183" t="s">
        <v>40</v>
      </c>
      <c r="P3183">
        <v>2</v>
      </c>
      <c r="Q3183">
        <v>229.99</v>
      </c>
      <c r="R3183">
        <v>0.05</v>
      </c>
      <c r="S3183" t="s">
        <v>47</v>
      </c>
      <c r="T3183">
        <v>3</v>
      </c>
      <c r="U3183" t="s">
        <v>44</v>
      </c>
      <c r="V3183" t="s">
        <v>48</v>
      </c>
      <c r="W3183" t="s">
        <v>49</v>
      </c>
      <c r="X3183" t="s">
        <v>50</v>
      </c>
    </row>
    <row r="3184" spans="1:24" hidden="1" x14ac:dyDescent="0.25">
      <c r="A3184">
        <v>1604</v>
      </c>
      <c r="B3184" t="s">
        <v>4244</v>
      </c>
      <c r="C3184" t="s">
        <v>311</v>
      </c>
      <c r="D3184">
        <v>3</v>
      </c>
      <c r="E3184" t="s">
        <v>312</v>
      </c>
      <c r="F3184" t="s">
        <v>422</v>
      </c>
      <c r="G3184" t="s">
        <v>44</v>
      </c>
      <c r="H3184" t="s">
        <v>191</v>
      </c>
      <c r="I3184" t="s">
        <v>423</v>
      </c>
      <c r="J3184" t="s">
        <v>4094</v>
      </c>
      <c r="K3184">
        <f>COUNTIFS(Bike_Data[Product Name],Bike_Data[[#This Row],[Product Name]])</f>
        <v>5</v>
      </c>
      <c r="L3184">
        <f>_xlfn.RANK.EQ(Bike_Data[[#This Row],[Product Name Count]],Bike_Data[Product Name Count])</f>
        <v>4271</v>
      </c>
      <c r="M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4" t="s">
        <v>87</v>
      </c>
      <c r="O3184" t="s">
        <v>40</v>
      </c>
      <c r="P3184">
        <v>1</v>
      </c>
      <c r="Q3184">
        <v>209.99</v>
      </c>
      <c r="R3184">
        <v>0.1</v>
      </c>
      <c r="S3184" t="s">
        <v>47</v>
      </c>
      <c r="T3184">
        <v>26</v>
      </c>
      <c r="U3184" t="s">
        <v>44</v>
      </c>
      <c r="V3184" t="s">
        <v>48</v>
      </c>
      <c r="W3184" t="s">
        <v>49</v>
      </c>
      <c r="X3184" t="s">
        <v>55</v>
      </c>
    </row>
    <row r="3185" spans="1:24" hidden="1" x14ac:dyDescent="0.25">
      <c r="A3185">
        <v>1609</v>
      </c>
      <c r="B3185" t="s">
        <v>4249</v>
      </c>
      <c r="C3185" t="s">
        <v>311</v>
      </c>
      <c r="D3185">
        <v>3</v>
      </c>
      <c r="E3185" t="s">
        <v>312</v>
      </c>
      <c r="F3185" t="s">
        <v>2413</v>
      </c>
      <c r="G3185" t="s">
        <v>44</v>
      </c>
      <c r="H3185" t="s">
        <v>283</v>
      </c>
      <c r="I3185" t="s">
        <v>2414</v>
      </c>
      <c r="J3185" t="s">
        <v>2031</v>
      </c>
      <c r="K3185">
        <f>COUNTIFS(Bike_Data[Product Name],Bike_Data[[#This Row],[Product Name]])</f>
        <v>25</v>
      </c>
      <c r="L3185">
        <f>_xlfn.RANK.EQ(Bike_Data[[#This Row],[Product Name Count]],Bike_Data[Product Name Count])</f>
        <v>2944</v>
      </c>
      <c r="M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85" t="s">
        <v>70</v>
      </c>
      <c r="O3185" t="s">
        <v>1861</v>
      </c>
      <c r="P3185">
        <v>1</v>
      </c>
      <c r="Q3185">
        <v>533.99</v>
      </c>
      <c r="R3185">
        <v>0.2</v>
      </c>
      <c r="S3185" t="s">
        <v>47</v>
      </c>
      <c r="T3185">
        <v>3</v>
      </c>
      <c r="U3185" t="s">
        <v>44</v>
      </c>
      <c r="V3185" t="s">
        <v>48</v>
      </c>
      <c r="W3185" t="s">
        <v>49</v>
      </c>
      <c r="X3185" t="s">
        <v>55</v>
      </c>
    </row>
    <row r="3186" spans="1:24" hidden="1" x14ac:dyDescent="0.25">
      <c r="A3186">
        <v>1609</v>
      </c>
      <c r="B3186" t="s">
        <v>4249</v>
      </c>
      <c r="C3186" t="s">
        <v>311</v>
      </c>
      <c r="D3186">
        <v>3</v>
      </c>
      <c r="E3186" t="s">
        <v>312</v>
      </c>
      <c r="F3186" t="s">
        <v>2413</v>
      </c>
      <c r="G3186" t="s">
        <v>44</v>
      </c>
      <c r="H3186" t="s">
        <v>283</v>
      </c>
      <c r="I3186" t="s">
        <v>2414</v>
      </c>
      <c r="J3186" t="s">
        <v>2012</v>
      </c>
      <c r="K3186">
        <f>COUNTIFS(Bike_Data[Product Name],Bike_Data[[#This Row],[Product Name]])</f>
        <v>20</v>
      </c>
      <c r="L3186">
        <f>_xlfn.RANK.EQ(Bike_Data[[#This Row],[Product Name Count]],Bike_Data[Product Name Count])</f>
        <v>3563</v>
      </c>
      <c r="M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6" t="s">
        <v>87</v>
      </c>
      <c r="O3186" t="s">
        <v>37</v>
      </c>
      <c r="P3186">
        <v>1</v>
      </c>
      <c r="Q3186">
        <v>349.99</v>
      </c>
      <c r="R3186">
        <v>0.2</v>
      </c>
      <c r="S3186" t="s">
        <v>47</v>
      </c>
      <c r="T3186">
        <v>22</v>
      </c>
      <c r="U3186" t="s">
        <v>44</v>
      </c>
      <c r="V3186" t="s">
        <v>48</v>
      </c>
      <c r="W3186" t="s">
        <v>49</v>
      </c>
      <c r="X3186" t="s">
        <v>55</v>
      </c>
    </row>
    <row r="3187" spans="1:24" hidden="1" x14ac:dyDescent="0.25">
      <c r="A3187">
        <v>1609</v>
      </c>
      <c r="B3187" t="s">
        <v>4249</v>
      </c>
      <c r="C3187" t="s">
        <v>311</v>
      </c>
      <c r="D3187">
        <v>3</v>
      </c>
      <c r="E3187" t="s">
        <v>312</v>
      </c>
      <c r="F3187" t="s">
        <v>2413</v>
      </c>
      <c r="G3187" t="s">
        <v>44</v>
      </c>
      <c r="H3187" t="s">
        <v>283</v>
      </c>
      <c r="I3187" t="s">
        <v>2414</v>
      </c>
      <c r="J3187" t="s">
        <v>3814</v>
      </c>
      <c r="K3187">
        <f>COUNTIFS(Bike_Data[Product Name],Bike_Data[[#This Row],[Product Name]])</f>
        <v>5</v>
      </c>
      <c r="L3187">
        <f>_xlfn.RANK.EQ(Bike_Data[[#This Row],[Product Name Count]],Bike_Data[Product Name Count])</f>
        <v>4271</v>
      </c>
      <c r="M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7" t="s">
        <v>36</v>
      </c>
      <c r="O3187" t="s">
        <v>37</v>
      </c>
      <c r="P3187">
        <v>2</v>
      </c>
      <c r="Q3187">
        <v>749.99</v>
      </c>
      <c r="R3187">
        <v>0.2</v>
      </c>
      <c r="S3187" t="s">
        <v>47</v>
      </c>
      <c r="T3187">
        <v>6</v>
      </c>
      <c r="U3187" t="s">
        <v>44</v>
      </c>
      <c r="V3187" t="s">
        <v>48</v>
      </c>
      <c r="W3187" t="s">
        <v>49</v>
      </c>
      <c r="X3187" t="s">
        <v>55</v>
      </c>
    </row>
    <row r="3188" spans="1:24" hidden="1" x14ac:dyDescent="0.25">
      <c r="A3188">
        <v>1609</v>
      </c>
      <c r="B3188" t="s">
        <v>4249</v>
      </c>
      <c r="C3188" t="s">
        <v>311</v>
      </c>
      <c r="D3188">
        <v>3</v>
      </c>
      <c r="E3188" t="s">
        <v>312</v>
      </c>
      <c r="F3188" t="s">
        <v>2413</v>
      </c>
      <c r="G3188" t="s">
        <v>44</v>
      </c>
      <c r="H3188" t="s">
        <v>283</v>
      </c>
      <c r="I3188" t="s">
        <v>2414</v>
      </c>
      <c r="J3188" t="s">
        <v>3673</v>
      </c>
      <c r="K3188">
        <f>COUNTIFS(Bike_Data[Product Name],Bike_Data[[#This Row],[Product Name]])</f>
        <v>2</v>
      </c>
      <c r="L3188">
        <f>_xlfn.RANK.EQ(Bike_Data[[#This Row],[Product Name Count]],Bike_Data[Product Name Count])</f>
        <v>4621</v>
      </c>
      <c r="M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88" t="s">
        <v>36</v>
      </c>
      <c r="O3188" t="s">
        <v>37</v>
      </c>
      <c r="P3188">
        <v>2</v>
      </c>
      <c r="Q3188">
        <v>319.99</v>
      </c>
      <c r="R3188">
        <v>0.1</v>
      </c>
      <c r="S3188" t="s">
        <v>47</v>
      </c>
      <c r="T3188">
        <v>7</v>
      </c>
      <c r="U3188" t="s">
        <v>44</v>
      </c>
      <c r="V3188" t="s">
        <v>48</v>
      </c>
      <c r="W3188" t="s">
        <v>49</v>
      </c>
      <c r="X3188" t="s">
        <v>55</v>
      </c>
    </row>
    <row r="3189" spans="1:24" hidden="1" x14ac:dyDescent="0.25">
      <c r="A3189">
        <v>1610</v>
      </c>
      <c r="B3189" t="s">
        <v>4250</v>
      </c>
      <c r="C3189" t="s">
        <v>311</v>
      </c>
      <c r="D3189">
        <v>3</v>
      </c>
      <c r="E3189" t="s">
        <v>312</v>
      </c>
      <c r="F3189" t="s">
        <v>3960</v>
      </c>
      <c r="G3189" t="s">
        <v>44</v>
      </c>
      <c r="H3189" t="s">
        <v>680</v>
      </c>
      <c r="I3189" t="s">
        <v>3961</v>
      </c>
      <c r="J3189" t="s">
        <v>2236</v>
      </c>
      <c r="K3189">
        <f>COUNTIFS(Bike_Data[Product Name],Bike_Data[[#This Row],[Product Name]])</f>
        <v>29</v>
      </c>
      <c r="L3189">
        <f>_xlfn.RANK.EQ(Bike_Data[[#This Row],[Product Name Count]],Bike_Data[Product Name Count])</f>
        <v>2566</v>
      </c>
      <c r="M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189" t="s">
        <v>39</v>
      </c>
      <c r="O3189" t="s">
        <v>30</v>
      </c>
      <c r="P3189">
        <v>1</v>
      </c>
      <c r="Q3189">
        <v>832.99</v>
      </c>
      <c r="R3189">
        <v>7.0000000000000007E-2</v>
      </c>
      <c r="S3189" t="s">
        <v>47</v>
      </c>
      <c r="T3189">
        <v>15</v>
      </c>
      <c r="U3189" t="s">
        <v>44</v>
      </c>
      <c r="V3189" t="s">
        <v>48</v>
      </c>
      <c r="W3189" t="s">
        <v>49</v>
      </c>
      <c r="X3189" t="s">
        <v>55</v>
      </c>
    </row>
    <row r="3190" spans="1:24" hidden="1" x14ac:dyDescent="0.25">
      <c r="A3190">
        <v>1610</v>
      </c>
      <c r="B3190" t="s">
        <v>4250</v>
      </c>
      <c r="C3190" t="s">
        <v>311</v>
      </c>
      <c r="D3190">
        <v>3</v>
      </c>
      <c r="E3190" t="s">
        <v>312</v>
      </c>
      <c r="F3190" t="s">
        <v>3960</v>
      </c>
      <c r="G3190" t="s">
        <v>44</v>
      </c>
      <c r="H3190" t="s">
        <v>680</v>
      </c>
      <c r="I3190" t="s">
        <v>3961</v>
      </c>
      <c r="J3190" t="s">
        <v>4117</v>
      </c>
      <c r="K3190">
        <f>COUNTIFS(Bike_Data[Product Name],Bike_Data[[#This Row],[Product Name]])</f>
        <v>3</v>
      </c>
      <c r="L3190">
        <f>_xlfn.RANK.EQ(Bike_Data[[#This Row],[Product Name Count]],Bike_Data[Product Name Count])</f>
        <v>4504</v>
      </c>
      <c r="M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0" t="s">
        <v>1867</v>
      </c>
      <c r="O3190" t="s">
        <v>40</v>
      </c>
      <c r="P3190">
        <v>2</v>
      </c>
      <c r="Q3190">
        <v>3199.99</v>
      </c>
      <c r="R3190">
        <v>0.2</v>
      </c>
      <c r="S3190" t="s">
        <v>47</v>
      </c>
      <c r="T3190">
        <v>17</v>
      </c>
      <c r="U3190" t="s">
        <v>44</v>
      </c>
      <c r="V3190" t="s">
        <v>48</v>
      </c>
      <c r="W3190" t="s">
        <v>49</v>
      </c>
      <c r="X3190" t="s">
        <v>55</v>
      </c>
    </row>
    <row r="3191" spans="1:24" hidden="1" x14ac:dyDescent="0.25">
      <c r="A3191">
        <v>1611</v>
      </c>
      <c r="B3191" t="s">
        <v>4251</v>
      </c>
      <c r="C3191" t="s">
        <v>311</v>
      </c>
      <c r="D3191">
        <v>3</v>
      </c>
      <c r="E3191" t="s">
        <v>312</v>
      </c>
      <c r="F3191" t="s">
        <v>2999</v>
      </c>
      <c r="G3191" t="s">
        <v>44</v>
      </c>
      <c r="H3191" t="s">
        <v>2200</v>
      </c>
      <c r="I3191" t="s">
        <v>3000</v>
      </c>
      <c r="J3191" t="s">
        <v>3920</v>
      </c>
      <c r="K3191">
        <f>COUNTIFS(Bike_Data[Product Name],Bike_Data[[#This Row],[Product Name]])</f>
        <v>4</v>
      </c>
      <c r="L3191">
        <f>_xlfn.RANK.EQ(Bike_Data[[#This Row],[Product Name Count]],Bike_Data[Product Name Count])</f>
        <v>4356</v>
      </c>
      <c r="M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1" t="s">
        <v>1867</v>
      </c>
      <c r="O3191" t="s">
        <v>40</v>
      </c>
      <c r="P3191">
        <v>2</v>
      </c>
      <c r="Q3191">
        <v>3199.99</v>
      </c>
      <c r="R3191">
        <v>0.1</v>
      </c>
      <c r="S3191" t="s">
        <v>47</v>
      </c>
      <c r="T3191">
        <v>28</v>
      </c>
      <c r="U3191" t="s">
        <v>44</v>
      </c>
      <c r="V3191" t="s">
        <v>48</v>
      </c>
      <c r="W3191" t="s">
        <v>49</v>
      </c>
      <c r="X3191" t="s">
        <v>55</v>
      </c>
    </row>
    <row r="3192" spans="1:24" hidden="1" x14ac:dyDescent="0.25">
      <c r="A3192">
        <v>1611</v>
      </c>
      <c r="B3192" t="s">
        <v>4251</v>
      </c>
      <c r="C3192" t="s">
        <v>311</v>
      </c>
      <c r="D3192">
        <v>3</v>
      </c>
      <c r="E3192" t="s">
        <v>312</v>
      </c>
      <c r="F3192" t="s">
        <v>2999</v>
      </c>
      <c r="G3192" t="s">
        <v>44</v>
      </c>
      <c r="H3192" t="s">
        <v>2200</v>
      </c>
      <c r="I3192" t="s">
        <v>3000</v>
      </c>
      <c r="J3192" t="s">
        <v>3832</v>
      </c>
      <c r="K3192">
        <f>COUNTIFS(Bike_Data[Product Name],Bike_Data[[#This Row],[Product Name]])</f>
        <v>3</v>
      </c>
      <c r="L3192">
        <f>_xlfn.RANK.EQ(Bike_Data[[#This Row],[Product Name Count]],Bike_Data[Product Name Count])</f>
        <v>4504</v>
      </c>
      <c r="M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2" t="s">
        <v>36</v>
      </c>
      <c r="O3192" t="s">
        <v>37</v>
      </c>
      <c r="P3192">
        <v>1</v>
      </c>
      <c r="Q3192">
        <v>749.99</v>
      </c>
      <c r="R3192">
        <v>0.2</v>
      </c>
      <c r="S3192" t="s">
        <v>47</v>
      </c>
      <c r="T3192">
        <v>7</v>
      </c>
      <c r="U3192" t="s">
        <v>44</v>
      </c>
      <c r="V3192" t="s">
        <v>48</v>
      </c>
      <c r="W3192" t="s">
        <v>49</v>
      </c>
      <c r="X3192" t="s">
        <v>55</v>
      </c>
    </row>
    <row r="3193" spans="1:24" hidden="1" x14ac:dyDescent="0.25">
      <c r="A3193">
        <v>1611</v>
      </c>
      <c r="B3193" t="s">
        <v>4251</v>
      </c>
      <c r="C3193" t="s">
        <v>311</v>
      </c>
      <c r="D3193">
        <v>3</v>
      </c>
      <c r="E3193" t="s">
        <v>312</v>
      </c>
      <c r="F3193" t="s">
        <v>2999</v>
      </c>
      <c r="G3193" t="s">
        <v>44</v>
      </c>
      <c r="H3193" t="s">
        <v>2200</v>
      </c>
      <c r="I3193" t="s">
        <v>3000</v>
      </c>
      <c r="J3193" t="s">
        <v>4189</v>
      </c>
      <c r="K3193">
        <f>COUNTIFS(Bike_Data[Product Name],Bike_Data[[#This Row],[Product Name]])</f>
        <v>3</v>
      </c>
      <c r="L3193">
        <f>_xlfn.RANK.EQ(Bike_Data[[#This Row],[Product Name Count]],Bike_Data[Product Name Count])</f>
        <v>4504</v>
      </c>
      <c r="M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3" t="s">
        <v>77</v>
      </c>
      <c r="O3193" t="s">
        <v>37</v>
      </c>
      <c r="P3193">
        <v>1</v>
      </c>
      <c r="Q3193">
        <v>2799.99</v>
      </c>
      <c r="R3193">
        <v>7.0000000000000007E-2</v>
      </c>
      <c r="S3193" t="s">
        <v>47</v>
      </c>
      <c r="T3193">
        <v>15</v>
      </c>
      <c r="U3193" t="s">
        <v>44</v>
      </c>
      <c r="V3193" t="s">
        <v>48</v>
      </c>
      <c r="W3193" t="s">
        <v>49</v>
      </c>
      <c r="X3193" t="s">
        <v>55</v>
      </c>
    </row>
    <row r="3194" spans="1:24" hidden="1" x14ac:dyDescent="0.25">
      <c r="A3194">
        <v>1613</v>
      </c>
      <c r="B3194" t="s">
        <v>4254</v>
      </c>
      <c r="C3194" t="s">
        <v>311</v>
      </c>
      <c r="D3194">
        <v>3</v>
      </c>
      <c r="E3194" t="s">
        <v>312</v>
      </c>
      <c r="F3194" t="s">
        <v>1759</v>
      </c>
      <c r="G3194" t="s">
        <v>44</v>
      </c>
      <c r="H3194" t="s">
        <v>170</v>
      </c>
      <c r="I3194" t="s">
        <v>1760</v>
      </c>
      <c r="J3194" t="s">
        <v>3720</v>
      </c>
      <c r="K3194">
        <f>COUNTIFS(Bike_Data[Product Name],Bike_Data[[#This Row],[Product Name]])</f>
        <v>5</v>
      </c>
      <c r="L3194">
        <f>_xlfn.RANK.EQ(Bike_Data[[#This Row],[Product Name Count]],Bike_Data[Product Name Count])</f>
        <v>4271</v>
      </c>
      <c r="M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4" t="s">
        <v>1867</v>
      </c>
      <c r="O3194" t="s">
        <v>40</v>
      </c>
      <c r="P3194">
        <v>1</v>
      </c>
      <c r="Q3194">
        <v>4999.99</v>
      </c>
      <c r="R3194">
        <v>7.0000000000000007E-2</v>
      </c>
      <c r="S3194" t="s">
        <v>47</v>
      </c>
      <c r="T3194">
        <v>21</v>
      </c>
      <c r="U3194" t="s">
        <v>44</v>
      </c>
      <c r="V3194" t="s">
        <v>48</v>
      </c>
      <c r="W3194" t="s">
        <v>49</v>
      </c>
      <c r="X3194" t="s">
        <v>50</v>
      </c>
    </row>
    <row r="3195" spans="1:24" hidden="1" x14ac:dyDescent="0.25">
      <c r="A3195">
        <v>1613</v>
      </c>
      <c r="B3195" t="s">
        <v>4254</v>
      </c>
      <c r="C3195" t="s">
        <v>311</v>
      </c>
      <c r="D3195">
        <v>3</v>
      </c>
      <c r="E3195" t="s">
        <v>312</v>
      </c>
      <c r="F3195" t="s">
        <v>1759</v>
      </c>
      <c r="G3195" t="s">
        <v>44</v>
      </c>
      <c r="H3195" t="s">
        <v>170</v>
      </c>
      <c r="I3195" t="s">
        <v>1760</v>
      </c>
      <c r="J3195" t="s">
        <v>3678</v>
      </c>
      <c r="K3195">
        <f>COUNTIFS(Bike_Data[Product Name],Bike_Data[[#This Row],[Product Name]])</f>
        <v>4</v>
      </c>
      <c r="L3195">
        <f>_xlfn.RANK.EQ(Bike_Data[[#This Row],[Product Name Count]],Bike_Data[Product Name Count])</f>
        <v>4356</v>
      </c>
      <c r="M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195" t="s">
        <v>87</v>
      </c>
      <c r="O3195" t="s">
        <v>37</v>
      </c>
      <c r="P3195">
        <v>2</v>
      </c>
      <c r="Q3195">
        <v>319.99</v>
      </c>
      <c r="R3195">
        <v>0.05</v>
      </c>
      <c r="S3195" t="s">
        <v>47</v>
      </c>
      <c r="T3195">
        <v>28</v>
      </c>
      <c r="U3195" t="s">
        <v>44</v>
      </c>
      <c r="V3195" t="s">
        <v>48</v>
      </c>
      <c r="W3195" t="s">
        <v>49</v>
      </c>
      <c r="X3195" t="s">
        <v>50</v>
      </c>
    </row>
    <row r="3196" spans="1:24" x14ac:dyDescent="0.25">
      <c r="A3196">
        <v>31</v>
      </c>
      <c r="B3196" t="s">
        <v>161</v>
      </c>
      <c r="C3196" t="s">
        <v>175</v>
      </c>
      <c r="D3196">
        <v>4</v>
      </c>
      <c r="E3196" t="s">
        <v>23</v>
      </c>
      <c r="F3196" t="s">
        <v>176</v>
      </c>
      <c r="G3196" t="s">
        <v>177</v>
      </c>
      <c r="H3196" t="s">
        <v>178</v>
      </c>
      <c r="I3196" t="s">
        <v>179</v>
      </c>
      <c r="J3196" t="s">
        <v>76</v>
      </c>
      <c r="K3196">
        <f>COUNTIFS(Bike_Data[Product Name],Bike_Data[[#This Row],[Product Name]])</f>
        <v>101</v>
      </c>
      <c r="L3196">
        <f>_xlfn.RANK.EQ(Bike_Data[[#This Row],[Product Name Count]],Bike_Data[Product Name Count])</f>
        <v>862</v>
      </c>
      <c r="M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96" t="s">
        <v>77</v>
      </c>
      <c r="O3196" t="s">
        <v>40</v>
      </c>
      <c r="P3196">
        <v>2</v>
      </c>
      <c r="Q3196">
        <v>2999.99</v>
      </c>
      <c r="R3196">
        <v>0.2</v>
      </c>
      <c r="S3196" t="s">
        <v>180</v>
      </c>
      <c r="T3196">
        <v>23</v>
      </c>
      <c r="U3196" t="s">
        <v>177</v>
      </c>
      <c r="V3196" t="s">
        <v>181</v>
      </c>
      <c r="W3196" t="s">
        <v>182</v>
      </c>
      <c r="X3196" t="s">
        <v>183</v>
      </c>
    </row>
    <row r="3197" spans="1:24" x14ac:dyDescent="0.25">
      <c r="A3197">
        <v>31</v>
      </c>
      <c r="B3197" t="s">
        <v>161</v>
      </c>
      <c r="C3197" t="s">
        <v>175</v>
      </c>
      <c r="D3197">
        <v>4</v>
      </c>
      <c r="E3197" t="s">
        <v>23</v>
      </c>
      <c r="F3197" t="s">
        <v>176</v>
      </c>
      <c r="G3197" t="s">
        <v>177</v>
      </c>
      <c r="H3197" t="s">
        <v>178</v>
      </c>
      <c r="I3197" t="s">
        <v>179</v>
      </c>
      <c r="J3197" t="s">
        <v>104</v>
      </c>
      <c r="K3197">
        <f>COUNTIFS(Bike_Data[Product Name],Bike_Data[[#This Row],[Product Name]])</f>
        <v>97</v>
      </c>
      <c r="L3197">
        <f>_xlfn.RANK.EQ(Bike_Data[[#This Row],[Product Name Count]],Bike_Data[Product Name Count])</f>
        <v>1262</v>
      </c>
      <c r="M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197" t="s">
        <v>29</v>
      </c>
      <c r="O3197" t="s">
        <v>30</v>
      </c>
      <c r="P3197">
        <v>2</v>
      </c>
      <c r="Q3197">
        <v>1680.99</v>
      </c>
      <c r="R3197">
        <v>0.05</v>
      </c>
      <c r="S3197" t="s">
        <v>180</v>
      </c>
      <c r="T3197">
        <v>30</v>
      </c>
      <c r="U3197" t="s">
        <v>177</v>
      </c>
      <c r="V3197" t="s">
        <v>181</v>
      </c>
      <c r="W3197" t="s">
        <v>182</v>
      </c>
      <c r="X3197" t="s">
        <v>183</v>
      </c>
    </row>
    <row r="3198" spans="1:24" x14ac:dyDescent="0.25">
      <c r="A3198">
        <v>50</v>
      </c>
      <c r="B3198" t="s">
        <v>229</v>
      </c>
      <c r="C3198" t="s">
        <v>238</v>
      </c>
      <c r="D3198">
        <v>4</v>
      </c>
      <c r="E3198" t="s">
        <v>23</v>
      </c>
      <c r="F3198" t="s">
        <v>244</v>
      </c>
      <c r="G3198" t="s">
        <v>177</v>
      </c>
      <c r="H3198" t="s">
        <v>245</v>
      </c>
      <c r="I3198" t="s">
        <v>246</v>
      </c>
      <c r="J3198" t="s">
        <v>109</v>
      </c>
      <c r="K3198">
        <f>COUNTIFS(Bike_Data[Product Name],Bike_Data[[#This Row],[Product Name]])</f>
        <v>193</v>
      </c>
      <c r="L3198">
        <f>_xlfn.RANK.EQ(Bike_Data[[#This Row],[Product Name Count]],Bike_Data[Product Name Count])</f>
        <v>1</v>
      </c>
      <c r="M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98" t="s">
        <v>36</v>
      </c>
      <c r="O3198" t="s">
        <v>37</v>
      </c>
      <c r="P3198">
        <v>2</v>
      </c>
      <c r="Q3198">
        <v>269.99</v>
      </c>
      <c r="R3198">
        <v>0.2</v>
      </c>
      <c r="S3198" t="s">
        <v>180</v>
      </c>
      <c r="T3198">
        <v>19</v>
      </c>
      <c r="U3198" t="s">
        <v>177</v>
      </c>
      <c r="V3198" t="s">
        <v>181</v>
      </c>
      <c r="W3198" t="s">
        <v>182</v>
      </c>
      <c r="X3198" t="s">
        <v>183</v>
      </c>
    </row>
    <row r="3199" spans="1:24" x14ac:dyDescent="0.25">
      <c r="A3199">
        <v>50</v>
      </c>
      <c r="B3199" t="s">
        <v>229</v>
      </c>
      <c r="C3199" t="s">
        <v>238</v>
      </c>
      <c r="D3199">
        <v>4</v>
      </c>
      <c r="E3199" t="s">
        <v>23</v>
      </c>
      <c r="F3199" t="s">
        <v>244</v>
      </c>
      <c r="G3199" t="s">
        <v>177</v>
      </c>
      <c r="H3199" t="s">
        <v>245</v>
      </c>
      <c r="I3199" t="s">
        <v>246</v>
      </c>
      <c r="J3199" t="s">
        <v>42</v>
      </c>
      <c r="K3199">
        <f>COUNTIFS(Bike_Data[Product Name],Bike_Data[[#This Row],[Product Name]])</f>
        <v>185</v>
      </c>
      <c r="L3199">
        <f>_xlfn.RANK.EQ(Bike_Data[[#This Row],[Product Name Count]],Bike_Data[Product Name Count])</f>
        <v>387</v>
      </c>
      <c r="M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199" t="s">
        <v>70</v>
      </c>
      <c r="O3199" t="s">
        <v>37</v>
      </c>
      <c r="P3199">
        <v>2</v>
      </c>
      <c r="Q3199">
        <v>599.99</v>
      </c>
      <c r="R3199">
        <v>7.0000000000000007E-2</v>
      </c>
      <c r="S3199" t="s">
        <v>180</v>
      </c>
      <c r="T3199">
        <v>27</v>
      </c>
      <c r="U3199" t="s">
        <v>177</v>
      </c>
      <c r="V3199" t="s">
        <v>181</v>
      </c>
      <c r="W3199" t="s">
        <v>182</v>
      </c>
      <c r="X3199" t="s">
        <v>183</v>
      </c>
    </row>
    <row r="3200" spans="1:24" x14ac:dyDescent="0.25">
      <c r="A3200">
        <v>50</v>
      </c>
      <c r="B3200" t="s">
        <v>229</v>
      </c>
      <c r="C3200" t="s">
        <v>238</v>
      </c>
      <c r="D3200">
        <v>4</v>
      </c>
      <c r="E3200" t="s">
        <v>23</v>
      </c>
      <c r="F3200" t="s">
        <v>244</v>
      </c>
      <c r="G3200" t="s">
        <v>177</v>
      </c>
      <c r="H3200" t="s">
        <v>245</v>
      </c>
      <c r="I3200" t="s">
        <v>246</v>
      </c>
      <c r="J3200" t="s">
        <v>56</v>
      </c>
      <c r="K3200">
        <f>COUNTIFS(Bike_Data[Product Name],Bike_Data[[#This Row],[Product Name]])</f>
        <v>86</v>
      </c>
      <c r="L3200">
        <f>_xlfn.RANK.EQ(Bike_Data[[#This Row],[Product Name Count]],Bike_Data[Product Name Count])</f>
        <v>1915</v>
      </c>
      <c r="M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0" t="s">
        <v>39</v>
      </c>
      <c r="O3200" t="s">
        <v>30</v>
      </c>
      <c r="P3200">
        <v>1</v>
      </c>
      <c r="Q3200">
        <v>999.99</v>
      </c>
      <c r="R3200">
        <v>0.05</v>
      </c>
      <c r="S3200" t="s">
        <v>180</v>
      </c>
      <c r="T3200">
        <v>0</v>
      </c>
      <c r="U3200" t="s">
        <v>177</v>
      </c>
      <c r="V3200" t="s">
        <v>181</v>
      </c>
      <c r="W3200" t="s">
        <v>182</v>
      </c>
      <c r="X3200" t="s">
        <v>183</v>
      </c>
    </row>
    <row r="3201" spans="1:24" x14ac:dyDescent="0.25">
      <c r="A3201">
        <v>67</v>
      </c>
      <c r="B3201" t="s">
        <v>281</v>
      </c>
      <c r="C3201" t="s">
        <v>285</v>
      </c>
      <c r="D3201">
        <v>4</v>
      </c>
      <c r="E3201" t="s">
        <v>23</v>
      </c>
      <c r="F3201" t="s">
        <v>302</v>
      </c>
      <c r="G3201" t="s">
        <v>177</v>
      </c>
      <c r="H3201" t="s">
        <v>303</v>
      </c>
      <c r="I3201" t="s">
        <v>304</v>
      </c>
      <c r="J3201" t="s">
        <v>109</v>
      </c>
      <c r="K3201">
        <f>COUNTIFS(Bike_Data[Product Name],Bike_Data[[#This Row],[Product Name]])</f>
        <v>193</v>
      </c>
      <c r="L3201">
        <f>_xlfn.RANK.EQ(Bike_Data[[#This Row],[Product Name Count]],Bike_Data[Product Name Count])</f>
        <v>1</v>
      </c>
      <c r="M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01" t="s">
        <v>87</v>
      </c>
      <c r="O3201" t="s">
        <v>37</v>
      </c>
      <c r="P3201">
        <v>1</v>
      </c>
      <c r="Q3201">
        <v>269.99</v>
      </c>
      <c r="R3201">
        <v>0.2</v>
      </c>
      <c r="S3201" t="s">
        <v>180</v>
      </c>
      <c r="T3201">
        <v>8</v>
      </c>
      <c r="U3201" t="s">
        <v>177</v>
      </c>
      <c r="V3201" t="s">
        <v>181</v>
      </c>
      <c r="W3201" t="s">
        <v>182</v>
      </c>
      <c r="X3201" t="s">
        <v>183</v>
      </c>
    </row>
    <row r="3202" spans="1:24" x14ac:dyDescent="0.25">
      <c r="A3202">
        <v>67</v>
      </c>
      <c r="B3202" t="s">
        <v>281</v>
      </c>
      <c r="C3202" t="s">
        <v>285</v>
      </c>
      <c r="D3202">
        <v>4</v>
      </c>
      <c r="E3202" t="s">
        <v>23</v>
      </c>
      <c r="F3202" t="s">
        <v>302</v>
      </c>
      <c r="G3202" t="s">
        <v>177</v>
      </c>
      <c r="H3202" t="s">
        <v>303</v>
      </c>
      <c r="I3202" t="s">
        <v>304</v>
      </c>
      <c r="J3202" t="s">
        <v>78</v>
      </c>
      <c r="K3202">
        <f>COUNTIFS(Bike_Data[Product Name],Bike_Data[[#This Row],[Product Name]])</f>
        <v>193</v>
      </c>
      <c r="L3202">
        <f>_xlfn.RANK.EQ(Bike_Data[[#This Row],[Product Name Count]],Bike_Data[Product Name Count])</f>
        <v>1</v>
      </c>
      <c r="M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02" t="s">
        <v>36</v>
      </c>
      <c r="O3202" t="s">
        <v>37</v>
      </c>
      <c r="P3202">
        <v>2</v>
      </c>
      <c r="Q3202">
        <v>549.99</v>
      </c>
      <c r="R3202">
        <v>0.1</v>
      </c>
      <c r="S3202" t="s">
        <v>180</v>
      </c>
      <c r="T3202">
        <v>30</v>
      </c>
      <c r="U3202" t="s">
        <v>177</v>
      </c>
      <c r="V3202" t="s">
        <v>181</v>
      </c>
      <c r="W3202" t="s">
        <v>182</v>
      </c>
      <c r="X3202" t="s">
        <v>183</v>
      </c>
    </row>
    <row r="3203" spans="1:24" x14ac:dyDescent="0.25">
      <c r="A3203">
        <v>67</v>
      </c>
      <c r="B3203" t="s">
        <v>281</v>
      </c>
      <c r="C3203" t="s">
        <v>285</v>
      </c>
      <c r="D3203">
        <v>4</v>
      </c>
      <c r="E3203" t="s">
        <v>23</v>
      </c>
      <c r="F3203" t="s">
        <v>302</v>
      </c>
      <c r="G3203" t="s">
        <v>177</v>
      </c>
      <c r="H3203" t="s">
        <v>303</v>
      </c>
      <c r="I3203" t="s">
        <v>304</v>
      </c>
      <c r="J3203" t="s">
        <v>118</v>
      </c>
      <c r="K3203">
        <f>COUNTIFS(Bike_Data[Product Name],Bike_Data[[#This Row],[Product Name]])</f>
        <v>100</v>
      </c>
      <c r="L3203">
        <f>_xlfn.RANK.EQ(Bike_Data[[#This Row],[Product Name Count]],Bike_Data[Product Name Count])</f>
        <v>1064</v>
      </c>
      <c r="M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03" t="s">
        <v>87</v>
      </c>
      <c r="O3203" t="s">
        <v>37</v>
      </c>
      <c r="P3203">
        <v>2</v>
      </c>
      <c r="Q3203">
        <v>299.99</v>
      </c>
      <c r="R3203">
        <v>0.2</v>
      </c>
      <c r="S3203" t="s">
        <v>180</v>
      </c>
      <c r="T3203">
        <v>8</v>
      </c>
      <c r="U3203" t="s">
        <v>177</v>
      </c>
      <c r="V3203" t="s">
        <v>181</v>
      </c>
      <c r="W3203" t="s">
        <v>182</v>
      </c>
      <c r="X3203" t="s">
        <v>183</v>
      </c>
    </row>
    <row r="3204" spans="1:24" x14ac:dyDescent="0.25">
      <c r="A3204">
        <v>67</v>
      </c>
      <c r="B3204" t="s">
        <v>281</v>
      </c>
      <c r="C3204" t="s">
        <v>285</v>
      </c>
      <c r="D3204">
        <v>4</v>
      </c>
      <c r="E3204" t="s">
        <v>23</v>
      </c>
      <c r="F3204" t="s">
        <v>302</v>
      </c>
      <c r="G3204" t="s">
        <v>177</v>
      </c>
      <c r="H3204" t="s">
        <v>303</v>
      </c>
      <c r="I3204" t="s">
        <v>304</v>
      </c>
      <c r="J3204" t="s">
        <v>127</v>
      </c>
      <c r="K3204">
        <f>COUNTIFS(Bike_Data[Product Name],Bike_Data[[#This Row],[Product Name]])</f>
        <v>91</v>
      </c>
      <c r="L3204">
        <f>_xlfn.RANK.EQ(Bike_Data[[#This Row],[Product Name Count]],Bike_Data[Product Name Count])</f>
        <v>1553</v>
      </c>
      <c r="M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4" t="s">
        <v>39</v>
      </c>
      <c r="O3204" t="s">
        <v>128</v>
      </c>
      <c r="P3204">
        <v>2</v>
      </c>
      <c r="Q3204">
        <v>1320.99</v>
      </c>
      <c r="R3204">
        <v>0.1</v>
      </c>
      <c r="S3204" t="s">
        <v>180</v>
      </c>
      <c r="T3204">
        <v>3</v>
      </c>
      <c r="U3204" t="s">
        <v>177</v>
      </c>
      <c r="V3204" t="s">
        <v>181</v>
      </c>
      <c r="W3204" t="s">
        <v>182</v>
      </c>
      <c r="X3204" t="s">
        <v>183</v>
      </c>
    </row>
    <row r="3205" spans="1:24" x14ac:dyDescent="0.25">
      <c r="A3205">
        <v>67</v>
      </c>
      <c r="B3205" t="s">
        <v>281</v>
      </c>
      <c r="C3205" t="s">
        <v>285</v>
      </c>
      <c r="D3205">
        <v>4</v>
      </c>
      <c r="E3205" t="s">
        <v>23</v>
      </c>
      <c r="F3205" t="s">
        <v>302</v>
      </c>
      <c r="G3205" t="s">
        <v>177</v>
      </c>
      <c r="H3205" t="s">
        <v>303</v>
      </c>
      <c r="I3205" t="s">
        <v>304</v>
      </c>
      <c r="J3205" t="s">
        <v>165</v>
      </c>
      <c r="K3205">
        <f>COUNTIFS(Bike_Data[Product Name],Bike_Data[[#This Row],[Product Name]])</f>
        <v>78</v>
      </c>
      <c r="L3205">
        <f>_xlfn.RANK.EQ(Bike_Data[[#This Row],[Product Name Count]],Bike_Data[Product Name Count])</f>
        <v>2170</v>
      </c>
      <c r="M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5" t="s">
        <v>36</v>
      </c>
      <c r="O3205" t="s">
        <v>69</v>
      </c>
      <c r="P3205">
        <v>1</v>
      </c>
      <c r="Q3205">
        <v>449</v>
      </c>
      <c r="R3205">
        <v>0.2</v>
      </c>
      <c r="S3205" t="s">
        <v>180</v>
      </c>
      <c r="T3205">
        <v>24</v>
      </c>
      <c r="U3205" t="s">
        <v>177</v>
      </c>
      <c r="V3205" t="s">
        <v>181</v>
      </c>
      <c r="W3205" t="s">
        <v>182</v>
      </c>
      <c r="X3205" t="s">
        <v>183</v>
      </c>
    </row>
    <row r="3206" spans="1:24" x14ac:dyDescent="0.25">
      <c r="A3206">
        <v>70</v>
      </c>
      <c r="B3206" t="s">
        <v>295</v>
      </c>
      <c r="C3206" t="s">
        <v>311</v>
      </c>
      <c r="D3206">
        <v>3</v>
      </c>
      <c r="E3206" t="s">
        <v>312</v>
      </c>
      <c r="F3206" t="s">
        <v>313</v>
      </c>
      <c r="G3206" t="s">
        <v>177</v>
      </c>
      <c r="H3206" t="s">
        <v>303</v>
      </c>
      <c r="I3206" t="s">
        <v>314</v>
      </c>
      <c r="J3206" t="s">
        <v>75</v>
      </c>
      <c r="K3206">
        <f>COUNTIFS(Bike_Data[Product Name],Bike_Data[[#This Row],[Product Name]])</f>
        <v>89</v>
      </c>
      <c r="L3206">
        <f>_xlfn.RANK.EQ(Bike_Data[[#This Row],[Product Name Count]],Bike_Data[Product Name Count])</f>
        <v>1826</v>
      </c>
      <c r="M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6" t="s">
        <v>36</v>
      </c>
      <c r="O3206" t="s">
        <v>69</v>
      </c>
      <c r="P3206">
        <v>1</v>
      </c>
      <c r="Q3206">
        <v>449</v>
      </c>
      <c r="R3206">
        <v>0.2</v>
      </c>
      <c r="S3206" t="s">
        <v>180</v>
      </c>
      <c r="T3206">
        <v>5</v>
      </c>
      <c r="U3206" t="s">
        <v>177</v>
      </c>
      <c r="V3206" t="s">
        <v>181</v>
      </c>
      <c r="W3206" t="s">
        <v>182</v>
      </c>
      <c r="X3206" t="s">
        <v>315</v>
      </c>
    </row>
    <row r="3207" spans="1:24" x14ac:dyDescent="0.25">
      <c r="A3207">
        <v>70</v>
      </c>
      <c r="B3207" t="s">
        <v>295</v>
      </c>
      <c r="C3207" t="s">
        <v>311</v>
      </c>
      <c r="D3207">
        <v>3</v>
      </c>
      <c r="E3207" t="s">
        <v>312</v>
      </c>
      <c r="F3207" t="s">
        <v>313</v>
      </c>
      <c r="G3207" t="s">
        <v>177</v>
      </c>
      <c r="H3207" t="s">
        <v>303</v>
      </c>
      <c r="I3207" t="s">
        <v>314</v>
      </c>
      <c r="J3207" t="s">
        <v>56</v>
      </c>
      <c r="K3207">
        <f>COUNTIFS(Bike_Data[Product Name],Bike_Data[[#This Row],[Product Name]])</f>
        <v>86</v>
      </c>
      <c r="L3207">
        <f>_xlfn.RANK.EQ(Bike_Data[[#This Row],[Product Name Count]],Bike_Data[Product Name Count])</f>
        <v>1915</v>
      </c>
      <c r="M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7" t="s">
        <v>39</v>
      </c>
      <c r="O3207" t="s">
        <v>30</v>
      </c>
      <c r="P3207">
        <v>2</v>
      </c>
      <c r="Q3207">
        <v>999.99</v>
      </c>
      <c r="R3207">
        <v>0.05</v>
      </c>
      <c r="S3207" t="s">
        <v>180</v>
      </c>
      <c r="T3207">
        <v>0</v>
      </c>
      <c r="U3207" t="s">
        <v>177</v>
      </c>
      <c r="V3207" t="s">
        <v>181</v>
      </c>
      <c r="W3207" t="s">
        <v>182</v>
      </c>
      <c r="X3207" t="s">
        <v>315</v>
      </c>
    </row>
    <row r="3208" spans="1:24" x14ac:dyDescent="0.25">
      <c r="A3208">
        <v>70</v>
      </c>
      <c r="B3208" t="s">
        <v>295</v>
      </c>
      <c r="C3208" t="s">
        <v>311</v>
      </c>
      <c r="D3208">
        <v>3</v>
      </c>
      <c r="E3208" t="s">
        <v>312</v>
      </c>
      <c r="F3208" t="s">
        <v>313</v>
      </c>
      <c r="G3208" t="s">
        <v>177</v>
      </c>
      <c r="H3208" t="s">
        <v>303</v>
      </c>
      <c r="I3208" t="s">
        <v>314</v>
      </c>
      <c r="J3208" t="s">
        <v>35</v>
      </c>
      <c r="K3208">
        <f>COUNTIFS(Bike_Data[Product Name],Bike_Data[[#This Row],[Product Name]])</f>
        <v>84</v>
      </c>
      <c r="L3208">
        <f>_xlfn.RANK.EQ(Bike_Data[[#This Row],[Product Name Count]],Bike_Data[Product Name Count])</f>
        <v>2086</v>
      </c>
      <c r="M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08" t="s">
        <v>36</v>
      </c>
      <c r="O3208" t="s">
        <v>37</v>
      </c>
      <c r="P3208">
        <v>1</v>
      </c>
      <c r="Q3208">
        <v>599.99</v>
      </c>
      <c r="R3208">
        <v>0.05</v>
      </c>
      <c r="S3208" t="s">
        <v>180</v>
      </c>
      <c r="T3208">
        <v>19</v>
      </c>
      <c r="U3208" t="s">
        <v>177</v>
      </c>
      <c r="V3208" t="s">
        <v>181</v>
      </c>
      <c r="W3208" t="s">
        <v>182</v>
      </c>
      <c r="X3208" t="s">
        <v>315</v>
      </c>
    </row>
    <row r="3209" spans="1:24" x14ac:dyDescent="0.25">
      <c r="A3209">
        <v>89</v>
      </c>
      <c r="B3209" t="s">
        <v>357</v>
      </c>
      <c r="C3209" t="s">
        <v>370</v>
      </c>
      <c r="D3209">
        <v>4</v>
      </c>
      <c r="E3209" t="s">
        <v>23</v>
      </c>
      <c r="F3209" t="s">
        <v>371</v>
      </c>
      <c r="G3209" t="s">
        <v>177</v>
      </c>
      <c r="H3209" t="s">
        <v>372</v>
      </c>
      <c r="I3209" t="s">
        <v>373</v>
      </c>
      <c r="J3209" t="s">
        <v>114</v>
      </c>
      <c r="K3209">
        <f>COUNTIFS(Bike_Data[Product Name],Bike_Data[[#This Row],[Product Name]])</f>
        <v>110</v>
      </c>
      <c r="L3209">
        <f>_xlfn.RANK.EQ(Bike_Data[[#This Row],[Product Name Count]],Bike_Data[Product Name Count])</f>
        <v>752</v>
      </c>
      <c r="M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09" t="s">
        <v>39</v>
      </c>
      <c r="O3209" t="s">
        <v>30</v>
      </c>
      <c r="P3209">
        <v>2</v>
      </c>
      <c r="Q3209">
        <v>469.99</v>
      </c>
      <c r="R3209">
        <v>0.1</v>
      </c>
      <c r="S3209" t="s">
        <v>180</v>
      </c>
      <c r="T3209">
        <v>27</v>
      </c>
      <c r="U3209" t="s">
        <v>177</v>
      </c>
      <c r="V3209" t="s">
        <v>181</v>
      </c>
      <c r="W3209" t="s">
        <v>182</v>
      </c>
      <c r="X3209" t="s">
        <v>183</v>
      </c>
    </row>
    <row r="3210" spans="1:24" x14ac:dyDescent="0.25">
      <c r="A3210">
        <v>89</v>
      </c>
      <c r="B3210" t="s">
        <v>357</v>
      </c>
      <c r="C3210" t="s">
        <v>370</v>
      </c>
      <c r="D3210">
        <v>4</v>
      </c>
      <c r="E3210" t="s">
        <v>23</v>
      </c>
      <c r="F3210" t="s">
        <v>371</v>
      </c>
      <c r="G3210" t="s">
        <v>177</v>
      </c>
      <c r="H3210" t="s">
        <v>372</v>
      </c>
      <c r="I3210" t="s">
        <v>373</v>
      </c>
      <c r="J3210" t="s">
        <v>127</v>
      </c>
      <c r="K3210">
        <f>COUNTIFS(Bike_Data[Product Name],Bike_Data[[#This Row],[Product Name]])</f>
        <v>91</v>
      </c>
      <c r="L3210">
        <f>_xlfn.RANK.EQ(Bike_Data[[#This Row],[Product Name Count]],Bike_Data[Product Name Count])</f>
        <v>1553</v>
      </c>
      <c r="M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10" t="s">
        <v>39</v>
      </c>
      <c r="O3210" t="s">
        <v>128</v>
      </c>
      <c r="P3210">
        <v>1</v>
      </c>
      <c r="Q3210">
        <v>1320.99</v>
      </c>
      <c r="R3210">
        <v>0.05</v>
      </c>
      <c r="S3210" t="s">
        <v>180</v>
      </c>
      <c r="T3210">
        <v>3</v>
      </c>
      <c r="U3210" t="s">
        <v>177</v>
      </c>
      <c r="V3210" t="s">
        <v>181</v>
      </c>
      <c r="W3210" t="s">
        <v>182</v>
      </c>
      <c r="X3210" t="s">
        <v>183</v>
      </c>
    </row>
    <row r="3211" spans="1:24" x14ac:dyDescent="0.25">
      <c r="A3211">
        <v>99</v>
      </c>
      <c r="B3211" t="s">
        <v>389</v>
      </c>
      <c r="C3211" t="s">
        <v>404</v>
      </c>
      <c r="D3211">
        <v>4</v>
      </c>
      <c r="E3211" t="s">
        <v>23</v>
      </c>
      <c r="F3211" t="s">
        <v>405</v>
      </c>
      <c r="G3211" t="s">
        <v>177</v>
      </c>
      <c r="H3211" t="s">
        <v>406</v>
      </c>
      <c r="I3211" t="s">
        <v>407</v>
      </c>
      <c r="J3211" t="s">
        <v>109</v>
      </c>
      <c r="K3211">
        <f>COUNTIFS(Bike_Data[Product Name],Bike_Data[[#This Row],[Product Name]])</f>
        <v>193</v>
      </c>
      <c r="L3211">
        <f>_xlfn.RANK.EQ(Bike_Data[[#This Row],[Product Name Count]],Bike_Data[Product Name Count])</f>
        <v>1</v>
      </c>
      <c r="M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1" t="s">
        <v>36</v>
      </c>
      <c r="O3211" t="s">
        <v>37</v>
      </c>
      <c r="P3211">
        <v>1</v>
      </c>
      <c r="Q3211">
        <v>269.99</v>
      </c>
      <c r="R3211">
        <v>0.2</v>
      </c>
      <c r="S3211" t="s">
        <v>180</v>
      </c>
      <c r="T3211">
        <v>19</v>
      </c>
      <c r="U3211" t="s">
        <v>177</v>
      </c>
      <c r="V3211" t="s">
        <v>181</v>
      </c>
      <c r="W3211" t="s">
        <v>182</v>
      </c>
      <c r="X3211" t="s">
        <v>315</v>
      </c>
    </row>
    <row r="3212" spans="1:24" x14ac:dyDescent="0.25">
      <c r="A3212">
        <v>99</v>
      </c>
      <c r="B3212" t="s">
        <v>389</v>
      </c>
      <c r="C3212" t="s">
        <v>404</v>
      </c>
      <c r="D3212">
        <v>4</v>
      </c>
      <c r="E3212" t="s">
        <v>23</v>
      </c>
      <c r="F3212" t="s">
        <v>405</v>
      </c>
      <c r="G3212" t="s">
        <v>177</v>
      </c>
      <c r="H3212" t="s">
        <v>406</v>
      </c>
      <c r="I3212" t="s">
        <v>407</v>
      </c>
      <c r="J3212" t="s">
        <v>109</v>
      </c>
      <c r="K3212">
        <f>COUNTIFS(Bike_Data[Product Name],Bike_Data[[#This Row],[Product Name]])</f>
        <v>193</v>
      </c>
      <c r="L3212">
        <f>_xlfn.RANK.EQ(Bike_Data[[#This Row],[Product Name Count]],Bike_Data[Product Name Count])</f>
        <v>1</v>
      </c>
      <c r="M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2" t="s">
        <v>87</v>
      </c>
      <c r="O3212" t="s">
        <v>37</v>
      </c>
      <c r="P3212">
        <v>1</v>
      </c>
      <c r="Q3212">
        <v>269.99</v>
      </c>
      <c r="R3212">
        <v>0.2</v>
      </c>
      <c r="S3212" t="s">
        <v>180</v>
      </c>
      <c r="T3212">
        <v>8</v>
      </c>
      <c r="U3212" t="s">
        <v>177</v>
      </c>
      <c r="V3212" t="s">
        <v>181</v>
      </c>
      <c r="W3212" t="s">
        <v>182</v>
      </c>
      <c r="X3212" t="s">
        <v>315</v>
      </c>
    </row>
    <row r="3213" spans="1:24" x14ac:dyDescent="0.25">
      <c r="A3213">
        <v>99</v>
      </c>
      <c r="B3213" t="s">
        <v>389</v>
      </c>
      <c r="C3213" t="s">
        <v>404</v>
      </c>
      <c r="D3213">
        <v>4</v>
      </c>
      <c r="E3213" t="s">
        <v>23</v>
      </c>
      <c r="F3213" t="s">
        <v>405</v>
      </c>
      <c r="G3213" t="s">
        <v>177</v>
      </c>
      <c r="H3213" t="s">
        <v>406</v>
      </c>
      <c r="I3213" t="s">
        <v>407</v>
      </c>
      <c r="J3213" t="s">
        <v>92</v>
      </c>
      <c r="K3213">
        <f>COUNTIFS(Bike_Data[Product Name],Bike_Data[[#This Row],[Product Name]])</f>
        <v>101</v>
      </c>
      <c r="L3213">
        <f>_xlfn.RANK.EQ(Bike_Data[[#This Row],[Product Name Count]],Bike_Data[Product Name Count])</f>
        <v>862</v>
      </c>
      <c r="M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3" t="s">
        <v>39</v>
      </c>
      <c r="O3213" t="s">
        <v>40</v>
      </c>
      <c r="P3213">
        <v>2</v>
      </c>
      <c r="Q3213">
        <v>3999.99</v>
      </c>
      <c r="R3213">
        <v>7.0000000000000007E-2</v>
      </c>
      <c r="S3213" t="s">
        <v>180</v>
      </c>
      <c r="T3213">
        <v>12</v>
      </c>
      <c r="U3213" t="s">
        <v>177</v>
      </c>
      <c r="V3213" t="s">
        <v>181</v>
      </c>
      <c r="W3213" t="s">
        <v>182</v>
      </c>
      <c r="X3213" t="s">
        <v>315</v>
      </c>
    </row>
    <row r="3214" spans="1:24" x14ac:dyDescent="0.25">
      <c r="A3214">
        <v>99</v>
      </c>
      <c r="B3214" t="s">
        <v>389</v>
      </c>
      <c r="C3214" t="s">
        <v>404</v>
      </c>
      <c r="D3214">
        <v>4</v>
      </c>
      <c r="E3214" t="s">
        <v>23</v>
      </c>
      <c r="F3214" t="s">
        <v>405</v>
      </c>
      <c r="G3214" t="s">
        <v>177</v>
      </c>
      <c r="H3214" t="s">
        <v>406</v>
      </c>
      <c r="I3214" t="s">
        <v>407</v>
      </c>
      <c r="J3214" t="s">
        <v>118</v>
      </c>
      <c r="K3214">
        <f>COUNTIFS(Bike_Data[Product Name],Bike_Data[[#This Row],[Product Name]])</f>
        <v>100</v>
      </c>
      <c r="L3214">
        <f>_xlfn.RANK.EQ(Bike_Data[[#This Row],[Product Name Count]],Bike_Data[Product Name Count])</f>
        <v>1064</v>
      </c>
      <c r="M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4" t="s">
        <v>87</v>
      </c>
      <c r="O3214" t="s">
        <v>37</v>
      </c>
      <c r="P3214">
        <v>2</v>
      </c>
      <c r="Q3214">
        <v>299.99</v>
      </c>
      <c r="R3214">
        <v>0.2</v>
      </c>
      <c r="S3214" t="s">
        <v>180</v>
      </c>
      <c r="T3214">
        <v>8</v>
      </c>
      <c r="U3214" t="s">
        <v>177</v>
      </c>
      <c r="V3214" t="s">
        <v>181</v>
      </c>
      <c r="W3214" t="s">
        <v>182</v>
      </c>
      <c r="X3214" t="s">
        <v>315</v>
      </c>
    </row>
    <row r="3215" spans="1:24" x14ac:dyDescent="0.25">
      <c r="A3215">
        <v>99</v>
      </c>
      <c r="B3215" t="s">
        <v>389</v>
      </c>
      <c r="C3215" t="s">
        <v>404</v>
      </c>
      <c r="D3215">
        <v>4</v>
      </c>
      <c r="E3215" t="s">
        <v>23</v>
      </c>
      <c r="F3215" t="s">
        <v>405</v>
      </c>
      <c r="G3215" t="s">
        <v>177</v>
      </c>
      <c r="H3215" t="s">
        <v>406</v>
      </c>
      <c r="I3215" t="s">
        <v>407</v>
      </c>
      <c r="J3215" t="s">
        <v>132</v>
      </c>
      <c r="K3215">
        <f>COUNTIFS(Bike_Data[Product Name],Bike_Data[[#This Row],[Product Name]])</f>
        <v>98</v>
      </c>
      <c r="L3215">
        <f>_xlfn.RANK.EQ(Bike_Data[[#This Row],[Product Name Count]],Bike_Data[Product Name Count])</f>
        <v>1164</v>
      </c>
      <c r="M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5" t="s">
        <v>70</v>
      </c>
      <c r="O3215" t="s">
        <v>37</v>
      </c>
      <c r="P3215">
        <v>2</v>
      </c>
      <c r="Q3215">
        <v>499.99</v>
      </c>
      <c r="R3215">
        <v>0.05</v>
      </c>
      <c r="S3215" t="s">
        <v>180</v>
      </c>
      <c r="T3215">
        <v>15</v>
      </c>
      <c r="U3215" t="s">
        <v>177</v>
      </c>
      <c r="V3215" t="s">
        <v>181</v>
      </c>
      <c r="W3215" t="s">
        <v>182</v>
      </c>
      <c r="X3215" t="s">
        <v>315</v>
      </c>
    </row>
    <row r="3216" spans="1:24" x14ac:dyDescent="0.25">
      <c r="A3216">
        <v>101</v>
      </c>
      <c r="B3216" t="s">
        <v>397</v>
      </c>
      <c r="C3216" t="s">
        <v>411</v>
      </c>
      <c r="D3216">
        <v>4</v>
      </c>
      <c r="E3216" t="s">
        <v>23</v>
      </c>
      <c r="F3216" t="s">
        <v>412</v>
      </c>
      <c r="G3216" t="s">
        <v>177</v>
      </c>
      <c r="H3216" t="s">
        <v>413</v>
      </c>
      <c r="I3216" t="s">
        <v>414</v>
      </c>
      <c r="J3216" t="s">
        <v>78</v>
      </c>
      <c r="K3216">
        <f>COUNTIFS(Bike_Data[Product Name],Bike_Data[[#This Row],[Product Name]])</f>
        <v>193</v>
      </c>
      <c r="L3216">
        <f>_xlfn.RANK.EQ(Bike_Data[[#This Row],[Product Name Count]],Bike_Data[Product Name Count])</f>
        <v>1</v>
      </c>
      <c r="M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6" t="s">
        <v>36</v>
      </c>
      <c r="O3216" t="s">
        <v>37</v>
      </c>
      <c r="P3216">
        <v>2</v>
      </c>
      <c r="Q3216">
        <v>549.99</v>
      </c>
      <c r="R3216">
        <v>0.2</v>
      </c>
      <c r="S3216" t="s">
        <v>180</v>
      </c>
      <c r="T3216">
        <v>30</v>
      </c>
      <c r="U3216" t="s">
        <v>177</v>
      </c>
      <c r="V3216" t="s">
        <v>181</v>
      </c>
      <c r="W3216" t="s">
        <v>182</v>
      </c>
      <c r="X3216" t="s">
        <v>183</v>
      </c>
    </row>
    <row r="3217" spans="1:24" x14ac:dyDescent="0.25">
      <c r="A3217">
        <v>106</v>
      </c>
      <c r="B3217" t="s">
        <v>411</v>
      </c>
      <c r="C3217" t="s">
        <v>419</v>
      </c>
      <c r="D3217">
        <v>4</v>
      </c>
      <c r="E3217" t="s">
        <v>23</v>
      </c>
      <c r="F3217" t="s">
        <v>427</v>
      </c>
      <c r="G3217" t="s">
        <v>177</v>
      </c>
      <c r="H3217" t="s">
        <v>428</v>
      </c>
      <c r="I3217" t="s">
        <v>429</v>
      </c>
      <c r="J3217" t="s">
        <v>109</v>
      </c>
      <c r="K3217">
        <f>COUNTIFS(Bike_Data[Product Name],Bike_Data[[#This Row],[Product Name]])</f>
        <v>193</v>
      </c>
      <c r="L3217">
        <f>_xlfn.RANK.EQ(Bike_Data[[#This Row],[Product Name Count]],Bike_Data[Product Name Count])</f>
        <v>1</v>
      </c>
      <c r="M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7" t="s">
        <v>36</v>
      </c>
      <c r="O3217" t="s">
        <v>37</v>
      </c>
      <c r="P3217">
        <v>2</v>
      </c>
      <c r="Q3217">
        <v>269.99</v>
      </c>
      <c r="R3217">
        <v>0.1</v>
      </c>
      <c r="S3217" t="s">
        <v>180</v>
      </c>
      <c r="T3217">
        <v>19</v>
      </c>
      <c r="U3217" t="s">
        <v>177</v>
      </c>
      <c r="V3217" t="s">
        <v>181</v>
      </c>
      <c r="W3217" t="s">
        <v>182</v>
      </c>
      <c r="X3217" t="s">
        <v>315</v>
      </c>
    </row>
    <row r="3218" spans="1:24" x14ac:dyDescent="0.25">
      <c r="A3218">
        <v>106</v>
      </c>
      <c r="B3218" t="s">
        <v>411</v>
      </c>
      <c r="C3218" t="s">
        <v>419</v>
      </c>
      <c r="D3218">
        <v>4</v>
      </c>
      <c r="E3218" t="s">
        <v>23</v>
      </c>
      <c r="F3218" t="s">
        <v>427</v>
      </c>
      <c r="G3218" t="s">
        <v>177</v>
      </c>
      <c r="H3218" t="s">
        <v>428</v>
      </c>
      <c r="I3218" t="s">
        <v>429</v>
      </c>
      <c r="J3218" t="s">
        <v>68</v>
      </c>
      <c r="K3218">
        <f>COUNTIFS(Bike_Data[Product Name],Bike_Data[[#This Row],[Product Name]])</f>
        <v>91</v>
      </c>
      <c r="L3218">
        <f>_xlfn.RANK.EQ(Bike_Data[[#This Row],[Product Name Count]],Bike_Data[Product Name Count])</f>
        <v>1553</v>
      </c>
      <c r="M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18" t="s">
        <v>36</v>
      </c>
      <c r="O3218" t="s">
        <v>69</v>
      </c>
      <c r="P3218">
        <v>1</v>
      </c>
      <c r="Q3218">
        <v>429</v>
      </c>
      <c r="R3218">
        <v>0.1</v>
      </c>
      <c r="S3218" t="s">
        <v>180</v>
      </c>
      <c r="T3218">
        <v>22</v>
      </c>
      <c r="U3218" t="s">
        <v>177</v>
      </c>
      <c r="V3218" t="s">
        <v>181</v>
      </c>
      <c r="W3218" t="s">
        <v>182</v>
      </c>
      <c r="X3218" t="s">
        <v>315</v>
      </c>
    </row>
    <row r="3219" spans="1:24" x14ac:dyDescent="0.25">
      <c r="A3219">
        <v>110</v>
      </c>
      <c r="B3219" t="s">
        <v>430</v>
      </c>
      <c r="C3219" t="s">
        <v>431</v>
      </c>
      <c r="D3219">
        <v>4</v>
      </c>
      <c r="E3219" t="s">
        <v>23</v>
      </c>
      <c r="F3219" t="s">
        <v>440</v>
      </c>
      <c r="G3219" t="s">
        <v>177</v>
      </c>
      <c r="H3219" t="s">
        <v>441</v>
      </c>
      <c r="I3219" t="s">
        <v>442</v>
      </c>
      <c r="J3219" t="s">
        <v>86</v>
      </c>
      <c r="K3219">
        <f>COUNTIFS(Bike_Data[Product Name],Bike_Data[[#This Row],[Product Name]])</f>
        <v>180</v>
      </c>
      <c r="L3219">
        <f>_xlfn.RANK.EQ(Bike_Data[[#This Row],[Product Name Count]],Bike_Data[Product Name Count])</f>
        <v>572</v>
      </c>
      <c r="M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19" t="s">
        <v>36</v>
      </c>
      <c r="O3219" t="s">
        <v>37</v>
      </c>
      <c r="P3219">
        <v>1</v>
      </c>
      <c r="Q3219">
        <v>269.99</v>
      </c>
      <c r="R3219">
        <v>0.1</v>
      </c>
      <c r="S3219" t="s">
        <v>180</v>
      </c>
      <c r="T3219">
        <v>4</v>
      </c>
      <c r="U3219" t="s">
        <v>177</v>
      </c>
      <c r="V3219" t="s">
        <v>181</v>
      </c>
      <c r="W3219" t="s">
        <v>182</v>
      </c>
      <c r="X3219" t="s">
        <v>315</v>
      </c>
    </row>
    <row r="3220" spans="1:24" x14ac:dyDescent="0.25">
      <c r="A3220">
        <v>127</v>
      </c>
      <c r="B3220" t="s">
        <v>472</v>
      </c>
      <c r="C3220" t="s">
        <v>495</v>
      </c>
      <c r="D3220">
        <v>4</v>
      </c>
      <c r="E3220" t="s">
        <v>23</v>
      </c>
      <c r="F3220" t="s">
        <v>496</v>
      </c>
      <c r="G3220" t="s">
        <v>177</v>
      </c>
      <c r="H3220" t="s">
        <v>497</v>
      </c>
      <c r="I3220" t="s">
        <v>498</v>
      </c>
      <c r="J3220" t="s">
        <v>41</v>
      </c>
      <c r="K3220">
        <f>COUNTIFS(Bike_Data[Product Name],Bike_Data[[#This Row],[Product Name]])</f>
        <v>97</v>
      </c>
      <c r="L3220">
        <f>_xlfn.RANK.EQ(Bike_Data[[#This Row],[Product Name Count]],Bike_Data[Product Name Count])</f>
        <v>1262</v>
      </c>
      <c r="M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0" t="s">
        <v>39</v>
      </c>
      <c r="O3220" t="s">
        <v>40</v>
      </c>
      <c r="P3220">
        <v>2</v>
      </c>
      <c r="Q3220">
        <v>2899.99</v>
      </c>
      <c r="R3220">
        <v>7.0000000000000007E-2</v>
      </c>
      <c r="S3220" t="s">
        <v>180</v>
      </c>
      <c r="T3220">
        <v>11</v>
      </c>
      <c r="U3220" t="s">
        <v>177</v>
      </c>
      <c r="V3220" t="s">
        <v>181</v>
      </c>
      <c r="W3220" t="s">
        <v>182</v>
      </c>
      <c r="X3220" t="s">
        <v>183</v>
      </c>
    </row>
    <row r="3221" spans="1:24" x14ac:dyDescent="0.25">
      <c r="A3221">
        <v>127</v>
      </c>
      <c r="B3221" t="s">
        <v>472</v>
      </c>
      <c r="C3221" t="s">
        <v>495</v>
      </c>
      <c r="D3221">
        <v>4</v>
      </c>
      <c r="E3221" t="s">
        <v>23</v>
      </c>
      <c r="F3221" t="s">
        <v>496</v>
      </c>
      <c r="G3221" t="s">
        <v>177</v>
      </c>
      <c r="H3221" t="s">
        <v>497</v>
      </c>
      <c r="I3221" t="s">
        <v>498</v>
      </c>
      <c r="J3221" t="s">
        <v>68</v>
      </c>
      <c r="K3221">
        <f>COUNTIFS(Bike_Data[Product Name],Bike_Data[[#This Row],[Product Name]])</f>
        <v>91</v>
      </c>
      <c r="L3221">
        <f>_xlfn.RANK.EQ(Bike_Data[[#This Row],[Product Name Count]],Bike_Data[Product Name Count])</f>
        <v>1553</v>
      </c>
      <c r="M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1" t="s">
        <v>36</v>
      </c>
      <c r="O3221" t="s">
        <v>69</v>
      </c>
      <c r="P3221">
        <v>1</v>
      </c>
      <c r="Q3221">
        <v>429</v>
      </c>
      <c r="R3221">
        <v>7.0000000000000007E-2</v>
      </c>
      <c r="S3221" t="s">
        <v>180</v>
      </c>
      <c r="T3221">
        <v>22</v>
      </c>
      <c r="U3221" t="s">
        <v>177</v>
      </c>
      <c r="V3221" t="s">
        <v>181</v>
      </c>
      <c r="W3221" t="s">
        <v>182</v>
      </c>
      <c r="X3221" t="s">
        <v>183</v>
      </c>
    </row>
    <row r="3222" spans="1:24" x14ac:dyDescent="0.25">
      <c r="A3222">
        <v>127</v>
      </c>
      <c r="B3222" t="s">
        <v>472</v>
      </c>
      <c r="C3222" t="s">
        <v>495</v>
      </c>
      <c r="D3222">
        <v>4</v>
      </c>
      <c r="E3222" t="s">
        <v>23</v>
      </c>
      <c r="F3222" t="s">
        <v>496</v>
      </c>
      <c r="G3222" t="s">
        <v>177</v>
      </c>
      <c r="H3222" t="s">
        <v>497</v>
      </c>
      <c r="I3222" t="s">
        <v>498</v>
      </c>
      <c r="J3222" t="s">
        <v>35</v>
      </c>
      <c r="K3222">
        <f>COUNTIFS(Bike_Data[Product Name],Bike_Data[[#This Row],[Product Name]])</f>
        <v>84</v>
      </c>
      <c r="L3222">
        <f>_xlfn.RANK.EQ(Bike_Data[[#This Row],[Product Name Count]],Bike_Data[Product Name Count])</f>
        <v>2086</v>
      </c>
      <c r="M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2" t="s">
        <v>36</v>
      </c>
      <c r="O3222" t="s">
        <v>37</v>
      </c>
      <c r="P3222">
        <v>1</v>
      </c>
      <c r="Q3222">
        <v>599.99</v>
      </c>
      <c r="R3222">
        <v>0.1</v>
      </c>
      <c r="S3222" t="s">
        <v>180</v>
      </c>
      <c r="T3222">
        <v>19</v>
      </c>
      <c r="U3222" t="s">
        <v>177</v>
      </c>
      <c r="V3222" t="s">
        <v>181</v>
      </c>
      <c r="W3222" t="s">
        <v>182</v>
      </c>
      <c r="X3222" t="s">
        <v>183</v>
      </c>
    </row>
    <row r="3223" spans="1:24" x14ac:dyDescent="0.25">
      <c r="A3223">
        <v>131</v>
      </c>
      <c r="B3223" t="s">
        <v>495</v>
      </c>
      <c r="C3223" t="s">
        <v>505</v>
      </c>
      <c r="D3223">
        <v>4</v>
      </c>
      <c r="E3223" t="s">
        <v>23</v>
      </c>
      <c r="F3223" t="s">
        <v>508</v>
      </c>
      <c r="G3223" t="s">
        <v>177</v>
      </c>
      <c r="H3223" t="s">
        <v>497</v>
      </c>
      <c r="I3223" t="s">
        <v>509</v>
      </c>
      <c r="J3223" t="s">
        <v>78</v>
      </c>
      <c r="K3223">
        <f>COUNTIFS(Bike_Data[Product Name],Bike_Data[[#This Row],[Product Name]])</f>
        <v>193</v>
      </c>
      <c r="L3223">
        <f>_xlfn.RANK.EQ(Bike_Data[[#This Row],[Product Name Count]],Bike_Data[Product Name Count])</f>
        <v>1</v>
      </c>
      <c r="M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23" t="s">
        <v>70</v>
      </c>
      <c r="O3223" t="s">
        <v>37</v>
      </c>
      <c r="P3223">
        <v>2</v>
      </c>
      <c r="Q3223">
        <v>549.99</v>
      </c>
      <c r="R3223">
        <v>0.1</v>
      </c>
      <c r="S3223" t="s">
        <v>180</v>
      </c>
      <c r="T3223">
        <v>18</v>
      </c>
      <c r="U3223" t="s">
        <v>177</v>
      </c>
      <c r="V3223" t="s">
        <v>181</v>
      </c>
      <c r="W3223" t="s">
        <v>182</v>
      </c>
      <c r="X3223" t="s">
        <v>183</v>
      </c>
    </row>
    <row r="3224" spans="1:24" x14ac:dyDescent="0.25">
      <c r="A3224">
        <v>131</v>
      </c>
      <c r="B3224" t="s">
        <v>495</v>
      </c>
      <c r="C3224" t="s">
        <v>505</v>
      </c>
      <c r="D3224">
        <v>4</v>
      </c>
      <c r="E3224" t="s">
        <v>23</v>
      </c>
      <c r="F3224" t="s">
        <v>508</v>
      </c>
      <c r="G3224" t="s">
        <v>177</v>
      </c>
      <c r="H3224" t="s">
        <v>497</v>
      </c>
      <c r="I3224" t="s">
        <v>509</v>
      </c>
      <c r="J3224" t="s">
        <v>86</v>
      </c>
      <c r="K3224">
        <f>COUNTIFS(Bike_Data[Product Name],Bike_Data[[#This Row],[Product Name]])</f>
        <v>180</v>
      </c>
      <c r="L3224">
        <f>_xlfn.RANK.EQ(Bike_Data[[#This Row],[Product Name Count]],Bike_Data[Product Name Count])</f>
        <v>572</v>
      </c>
      <c r="M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24" t="s">
        <v>87</v>
      </c>
      <c r="O3224" t="s">
        <v>37</v>
      </c>
      <c r="P3224">
        <v>2</v>
      </c>
      <c r="Q3224">
        <v>269.99</v>
      </c>
      <c r="R3224">
        <v>0.2</v>
      </c>
      <c r="S3224" t="s">
        <v>180</v>
      </c>
      <c r="T3224">
        <v>20</v>
      </c>
      <c r="U3224" t="s">
        <v>177</v>
      </c>
      <c r="V3224" t="s">
        <v>181</v>
      </c>
      <c r="W3224" t="s">
        <v>182</v>
      </c>
      <c r="X3224" t="s">
        <v>183</v>
      </c>
    </row>
    <row r="3225" spans="1:24" x14ac:dyDescent="0.25">
      <c r="A3225">
        <v>131</v>
      </c>
      <c r="B3225" t="s">
        <v>495</v>
      </c>
      <c r="C3225" t="s">
        <v>505</v>
      </c>
      <c r="D3225">
        <v>4</v>
      </c>
      <c r="E3225" t="s">
        <v>23</v>
      </c>
      <c r="F3225" t="s">
        <v>508</v>
      </c>
      <c r="G3225" t="s">
        <v>177</v>
      </c>
      <c r="H3225" t="s">
        <v>497</v>
      </c>
      <c r="I3225" t="s">
        <v>509</v>
      </c>
      <c r="J3225" t="s">
        <v>41</v>
      </c>
      <c r="K3225">
        <f>COUNTIFS(Bike_Data[Product Name],Bike_Data[[#This Row],[Product Name]])</f>
        <v>97</v>
      </c>
      <c r="L3225">
        <f>_xlfn.RANK.EQ(Bike_Data[[#This Row],[Product Name Count]],Bike_Data[Product Name Count])</f>
        <v>1262</v>
      </c>
      <c r="M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5" t="s">
        <v>39</v>
      </c>
      <c r="O3225" t="s">
        <v>40</v>
      </c>
      <c r="P3225">
        <v>2</v>
      </c>
      <c r="Q3225">
        <v>2899.99</v>
      </c>
      <c r="R3225">
        <v>7.0000000000000007E-2</v>
      </c>
      <c r="S3225" t="s">
        <v>180</v>
      </c>
      <c r="T3225">
        <v>11</v>
      </c>
      <c r="U3225" t="s">
        <v>177</v>
      </c>
      <c r="V3225" t="s">
        <v>181</v>
      </c>
      <c r="W3225" t="s">
        <v>182</v>
      </c>
      <c r="X3225" t="s">
        <v>183</v>
      </c>
    </row>
    <row r="3226" spans="1:24" x14ac:dyDescent="0.25">
      <c r="A3226">
        <v>136</v>
      </c>
      <c r="B3226" t="s">
        <v>499</v>
      </c>
      <c r="C3226" t="s">
        <v>510</v>
      </c>
      <c r="D3226">
        <v>4</v>
      </c>
      <c r="E3226" t="s">
        <v>23</v>
      </c>
      <c r="F3226" t="s">
        <v>520</v>
      </c>
      <c r="G3226" t="s">
        <v>177</v>
      </c>
      <c r="H3226" t="s">
        <v>521</v>
      </c>
      <c r="I3226" t="s">
        <v>522</v>
      </c>
      <c r="J3226" t="s">
        <v>92</v>
      </c>
      <c r="K3226">
        <f>COUNTIFS(Bike_Data[Product Name],Bike_Data[[#This Row],[Product Name]])</f>
        <v>101</v>
      </c>
      <c r="L3226">
        <f>_xlfn.RANK.EQ(Bike_Data[[#This Row],[Product Name Count]],Bike_Data[Product Name Count])</f>
        <v>862</v>
      </c>
      <c r="M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26" t="s">
        <v>39</v>
      </c>
      <c r="O3226" t="s">
        <v>40</v>
      </c>
      <c r="P3226">
        <v>2</v>
      </c>
      <c r="Q3226">
        <v>3999.99</v>
      </c>
      <c r="R3226">
        <v>0.2</v>
      </c>
      <c r="S3226" t="s">
        <v>180</v>
      </c>
      <c r="T3226">
        <v>12</v>
      </c>
      <c r="U3226" t="s">
        <v>177</v>
      </c>
      <c r="V3226" t="s">
        <v>181</v>
      </c>
      <c r="W3226" t="s">
        <v>182</v>
      </c>
      <c r="X3226" t="s">
        <v>183</v>
      </c>
    </row>
    <row r="3227" spans="1:24" x14ac:dyDescent="0.25">
      <c r="A3227">
        <v>136</v>
      </c>
      <c r="B3227" t="s">
        <v>499</v>
      </c>
      <c r="C3227" t="s">
        <v>510</v>
      </c>
      <c r="D3227">
        <v>4</v>
      </c>
      <c r="E3227" t="s">
        <v>23</v>
      </c>
      <c r="F3227" t="s">
        <v>520</v>
      </c>
      <c r="G3227" t="s">
        <v>177</v>
      </c>
      <c r="H3227" t="s">
        <v>521</v>
      </c>
      <c r="I3227" t="s">
        <v>522</v>
      </c>
      <c r="J3227" t="s">
        <v>56</v>
      </c>
      <c r="K3227">
        <f>COUNTIFS(Bike_Data[Product Name],Bike_Data[[#This Row],[Product Name]])</f>
        <v>86</v>
      </c>
      <c r="L3227">
        <f>_xlfn.RANK.EQ(Bike_Data[[#This Row],[Product Name Count]],Bike_Data[Product Name Count])</f>
        <v>1915</v>
      </c>
      <c r="M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7" t="s">
        <v>39</v>
      </c>
      <c r="O3227" t="s">
        <v>30</v>
      </c>
      <c r="P3227">
        <v>2</v>
      </c>
      <c r="Q3227">
        <v>999.99</v>
      </c>
      <c r="R3227">
        <v>0.05</v>
      </c>
      <c r="S3227" t="s">
        <v>180</v>
      </c>
      <c r="T3227">
        <v>0</v>
      </c>
      <c r="U3227" t="s">
        <v>177</v>
      </c>
      <c r="V3227" t="s">
        <v>181</v>
      </c>
      <c r="W3227" t="s">
        <v>182</v>
      </c>
      <c r="X3227" t="s">
        <v>183</v>
      </c>
    </row>
    <row r="3228" spans="1:24" x14ac:dyDescent="0.25">
      <c r="A3228">
        <v>157</v>
      </c>
      <c r="B3228" t="s">
        <v>579</v>
      </c>
      <c r="C3228" t="s">
        <v>584</v>
      </c>
      <c r="D3228">
        <v>4</v>
      </c>
      <c r="E3228" t="s">
        <v>23</v>
      </c>
      <c r="F3228" t="s">
        <v>585</v>
      </c>
      <c r="G3228" t="s">
        <v>177</v>
      </c>
      <c r="H3228" t="s">
        <v>586</v>
      </c>
      <c r="I3228" t="s">
        <v>587</v>
      </c>
      <c r="J3228" t="s">
        <v>92</v>
      </c>
      <c r="K3228">
        <f>COUNTIFS(Bike_Data[Product Name],Bike_Data[[#This Row],[Product Name]])</f>
        <v>101</v>
      </c>
      <c r="L3228">
        <f>_xlfn.RANK.EQ(Bike_Data[[#This Row],[Product Name Count]],Bike_Data[Product Name Count])</f>
        <v>862</v>
      </c>
      <c r="M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28" t="s">
        <v>39</v>
      </c>
      <c r="O3228" t="s">
        <v>40</v>
      </c>
      <c r="P3228">
        <v>2</v>
      </c>
      <c r="Q3228">
        <v>3999.99</v>
      </c>
      <c r="R3228">
        <v>7.0000000000000007E-2</v>
      </c>
      <c r="S3228" t="s">
        <v>180</v>
      </c>
      <c r="T3228">
        <v>12</v>
      </c>
      <c r="U3228" t="s">
        <v>177</v>
      </c>
      <c r="V3228" t="s">
        <v>181</v>
      </c>
      <c r="W3228" t="s">
        <v>182</v>
      </c>
      <c r="X3228" t="s">
        <v>183</v>
      </c>
    </row>
    <row r="3229" spans="1:24" x14ac:dyDescent="0.25">
      <c r="A3229">
        <v>157</v>
      </c>
      <c r="B3229" t="s">
        <v>579</v>
      </c>
      <c r="C3229" t="s">
        <v>584</v>
      </c>
      <c r="D3229">
        <v>4</v>
      </c>
      <c r="E3229" t="s">
        <v>23</v>
      </c>
      <c r="F3229" t="s">
        <v>585</v>
      </c>
      <c r="G3229" t="s">
        <v>177</v>
      </c>
      <c r="H3229" t="s">
        <v>586</v>
      </c>
      <c r="I3229" t="s">
        <v>587</v>
      </c>
      <c r="J3229" t="s">
        <v>41</v>
      </c>
      <c r="K3229">
        <f>COUNTIFS(Bike_Data[Product Name],Bike_Data[[#This Row],[Product Name]])</f>
        <v>97</v>
      </c>
      <c r="L3229">
        <f>_xlfn.RANK.EQ(Bike_Data[[#This Row],[Product Name Count]],Bike_Data[Product Name Count])</f>
        <v>1262</v>
      </c>
      <c r="M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29" t="s">
        <v>39</v>
      </c>
      <c r="O3229" t="s">
        <v>40</v>
      </c>
      <c r="P3229">
        <v>1</v>
      </c>
      <c r="Q3229">
        <v>2899.99</v>
      </c>
      <c r="R3229">
        <v>0.1</v>
      </c>
      <c r="S3229" t="s">
        <v>180</v>
      </c>
      <c r="T3229">
        <v>11</v>
      </c>
      <c r="U3229" t="s">
        <v>177</v>
      </c>
      <c r="V3229" t="s">
        <v>181</v>
      </c>
      <c r="W3229" t="s">
        <v>182</v>
      </c>
      <c r="X3229" t="s">
        <v>183</v>
      </c>
    </row>
    <row r="3230" spans="1:24" x14ac:dyDescent="0.25">
      <c r="A3230">
        <v>158</v>
      </c>
      <c r="B3230" t="s">
        <v>575</v>
      </c>
      <c r="C3230" t="s">
        <v>311</v>
      </c>
      <c r="D3230">
        <v>3</v>
      </c>
      <c r="E3230" t="s">
        <v>312</v>
      </c>
      <c r="F3230" t="s">
        <v>588</v>
      </c>
      <c r="G3230" t="s">
        <v>177</v>
      </c>
      <c r="H3230" t="s">
        <v>303</v>
      </c>
      <c r="I3230" t="s">
        <v>589</v>
      </c>
      <c r="J3230" t="s">
        <v>78</v>
      </c>
      <c r="K3230">
        <f>COUNTIFS(Bike_Data[Product Name],Bike_Data[[#This Row],[Product Name]])</f>
        <v>193</v>
      </c>
      <c r="L3230">
        <f>_xlfn.RANK.EQ(Bike_Data[[#This Row],[Product Name Count]],Bike_Data[Product Name Count])</f>
        <v>1</v>
      </c>
      <c r="M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0" t="s">
        <v>70</v>
      </c>
      <c r="O3230" t="s">
        <v>37</v>
      </c>
      <c r="P3230">
        <v>1</v>
      </c>
      <c r="Q3230">
        <v>549.99</v>
      </c>
      <c r="R3230">
        <v>0.1</v>
      </c>
      <c r="S3230" t="s">
        <v>180</v>
      </c>
      <c r="T3230">
        <v>18</v>
      </c>
      <c r="U3230" t="s">
        <v>177</v>
      </c>
      <c r="V3230" t="s">
        <v>181</v>
      </c>
      <c r="W3230" t="s">
        <v>182</v>
      </c>
      <c r="X3230" t="s">
        <v>315</v>
      </c>
    </row>
    <row r="3231" spans="1:24" x14ac:dyDescent="0.25">
      <c r="A3231">
        <v>173</v>
      </c>
      <c r="B3231" t="s">
        <v>612</v>
      </c>
      <c r="C3231" t="s">
        <v>621</v>
      </c>
      <c r="D3231">
        <v>4</v>
      </c>
      <c r="E3231" t="s">
        <v>23</v>
      </c>
      <c r="F3231" t="s">
        <v>588</v>
      </c>
      <c r="G3231" t="s">
        <v>177</v>
      </c>
      <c r="H3231" t="s">
        <v>303</v>
      </c>
      <c r="I3231" t="s">
        <v>589</v>
      </c>
      <c r="J3231" t="s">
        <v>42</v>
      </c>
      <c r="K3231">
        <f>COUNTIFS(Bike_Data[Product Name],Bike_Data[[#This Row],[Product Name]])</f>
        <v>185</v>
      </c>
      <c r="L3231">
        <f>_xlfn.RANK.EQ(Bike_Data[[#This Row],[Product Name Count]],Bike_Data[Product Name Count])</f>
        <v>387</v>
      </c>
      <c r="M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1" t="s">
        <v>36</v>
      </c>
      <c r="O3231" t="s">
        <v>37</v>
      </c>
      <c r="P3231">
        <v>1</v>
      </c>
      <c r="Q3231">
        <v>599.99</v>
      </c>
      <c r="R3231">
        <v>0.2</v>
      </c>
      <c r="S3231" t="s">
        <v>180</v>
      </c>
      <c r="T3231">
        <v>19</v>
      </c>
      <c r="U3231" t="s">
        <v>177</v>
      </c>
      <c r="V3231" t="s">
        <v>181</v>
      </c>
      <c r="W3231" t="s">
        <v>182</v>
      </c>
      <c r="X3231" t="s">
        <v>183</v>
      </c>
    </row>
    <row r="3232" spans="1:24" x14ac:dyDescent="0.25">
      <c r="A3232">
        <v>173</v>
      </c>
      <c r="B3232" t="s">
        <v>612</v>
      </c>
      <c r="C3232" t="s">
        <v>621</v>
      </c>
      <c r="D3232">
        <v>4</v>
      </c>
      <c r="E3232" t="s">
        <v>23</v>
      </c>
      <c r="F3232" t="s">
        <v>588</v>
      </c>
      <c r="G3232" t="s">
        <v>177</v>
      </c>
      <c r="H3232" t="s">
        <v>303</v>
      </c>
      <c r="I3232" t="s">
        <v>589</v>
      </c>
      <c r="J3232" t="s">
        <v>86</v>
      </c>
      <c r="K3232">
        <f>COUNTIFS(Bike_Data[Product Name],Bike_Data[[#This Row],[Product Name]])</f>
        <v>180</v>
      </c>
      <c r="L3232">
        <f>_xlfn.RANK.EQ(Bike_Data[[#This Row],[Product Name Count]],Bike_Data[Product Name Count])</f>
        <v>572</v>
      </c>
      <c r="M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2" t="s">
        <v>36</v>
      </c>
      <c r="O3232" t="s">
        <v>37</v>
      </c>
      <c r="P3232">
        <v>1</v>
      </c>
      <c r="Q3232">
        <v>269.99</v>
      </c>
      <c r="R3232">
        <v>0.05</v>
      </c>
      <c r="S3232" t="s">
        <v>180</v>
      </c>
      <c r="T3232">
        <v>4</v>
      </c>
      <c r="U3232" t="s">
        <v>177</v>
      </c>
      <c r="V3232" t="s">
        <v>181</v>
      </c>
      <c r="W3232" t="s">
        <v>182</v>
      </c>
      <c r="X3232" t="s">
        <v>183</v>
      </c>
    </row>
    <row r="3233" spans="1:24" x14ac:dyDescent="0.25">
      <c r="A3233">
        <v>173</v>
      </c>
      <c r="B3233" t="s">
        <v>612</v>
      </c>
      <c r="C3233" t="s">
        <v>621</v>
      </c>
      <c r="D3233">
        <v>4</v>
      </c>
      <c r="E3233" t="s">
        <v>23</v>
      </c>
      <c r="F3233" t="s">
        <v>588</v>
      </c>
      <c r="G3233" t="s">
        <v>177</v>
      </c>
      <c r="H3233" t="s">
        <v>303</v>
      </c>
      <c r="I3233" t="s">
        <v>589</v>
      </c>
      <c r="J3233" t="s">
        <v>35</v>
      </c>
      <c r="K3233">
        <f>COUNTIFS(Bike_Data[Product Name],Bike_Data[[#This Row],[Product Name]])</f>
        <v>84</v>
      </c>
      <c r="L3233">
        <f>_xlfn.RANK.EQ(Bike_Data[[#This Row],[Product Name Count]],Bike_Data[Product Name Count])</f>
        <v>2086</v>
      </c>
      <c r="M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33" t="s">
        <v>36</v>
      </c>
      <c r="O3233" t="s">
        <v>37</v>
      </c>
      <c r="P3233">
        <v>2</v>
      </c>
      <c r="Q3233">
        <v>599.99</v>
      </c>
      <c r="R3233">
        <v>0.05</v>
      </c>
      <c r="S3233" t="s">
        <v>180</v>
      </c>
      <c r="T3233">
        <v>19</v>
      </c>
      <c r="U3233" t="s">
        <v>177</v>
      </c>
      <c r="V3233" t="s">
        <v>181</v>
      </c>
      <c r="W3233" t="s">
        <v>182</v>
      </c>
      <c r="X3233" t="s">
        <v>183</v>
      </c>
    </row>
    <row r="3234" spans="1:24" x14ac:dyDescent="0.25">
      <c r="A3234">
        <v>201</v>
      </c>
      <c r="B3234" t="s">
        <v>692</v>
      </c>
      <c r="C3234" t="s">
        <v>712</v>
      </c>
      <c r="D3234">
        <v>4</v>
      </c>
      <c r="E3234" t="s">
        <v>23</v>
      </c>
      <c r="F3234" t="s">
        <v>713</v>
      </c>
      <c r="G3234" t="s">
        <v>177</v>
      </c>
      <c r="H3234" t="s">
        <v>714</v>
      </c>
      <c r="I3234" t="s">
        <v>715</v>
      </c>
      <c r="J3234" t="s">
        <v>78</v>
      </c>
      <c r="K3234">
        <f>COUNTIFS(Bike_Data[Product Name],Bike_Data[[#This Row],[Product Name]])</f>
        <v>193</v>
      </c>
      <c r="L3234">
        <f>_xlfn.RANK.EQ(Bike_Data[[#This Row],[Product Name Count]],Bike_Data[Product Name Count])</f>
        <v>1</v>
      </c>
      <c r="M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4" t="s">
        <v>70</v>
      </c>
      <c r="O3234" t="s">
        <v>37</v>
      </c>
      <c r="P3234">
        <v>1</v>
      </c>
      <c r="Q3234">
        <v>549.99</v>
      </c>
      <c r="R3234">
        <v>0.05</v>
      </c>
      <c r="S3234" t="s">
        <v>180</v>
      </c>
      <c r="T3234">
        <v>18</v>
      </c>
      <c r="U3234" t="s">
        <v>177</v>
      </c>
      <c r="V3234" t="s">
        <v>181</v>
      </c>
      <c r="W3234" t="s">
        <v>182</v>
      </c>
      <c r="X3234" t="s">
        <v>315</v>
      </c>
    </row>
    <row r="3235" spans="1:24" x14ac:dyDescent="0.25">
      <c r="A3235">
        <v>201</v>
      </c>
      <c r="B3235" t="s">
        <v>692</v>
      </c>
      <c r="C3235" t="s">
        <v>712</v>
      </c>
      <c r="D3235">
        <v>4</v>
      </c>
      <c r="E3235" t="s">
        <v>23</v>
      </c>
      <c r="F3235" t="s">
        <v>713</v>
      </c>
      <c r="G3235" t="s">
        <v>177</v>
      </c>
      <c r="H3235" t="s">
        <v>714</v>
      </c>
      <c r="I3235" t="s">
        <v>715</v>
      </c>
      <c r="J3235" t="s">
        <v>86</v>
      </c>
      <c r="K3235">
        <f>COUNTIFS(Bike_Data[Product Name],Bike_Data[[#This Row],[Product Name]])</f>
        <v>180</v>
      </c>
      <c r="L3235">
        <f>_xlfn.RANK.EQ(Bike_Data[[#This Row],[Product Name Count]],Bike_Data[Product Name Count])</f>
        <v>572</v>
      </c>
      <c r="M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5" t="s">
        <v>36</v>
      </c>
      <c r="O3235" t="s">
        <v>37</v>
      </c>
      <c r="P3235">
        <v>2</v>
      </c>
      <c r="Q3235">
        <v>269.99</v>
      </c>
      <c r="R3235">
        <v>0.1</v>
      </c>
      <c r="S3235" t="s">
        <v>180</v>
      </c>
      <c r="T3235">
        <v>4</v>
      </c>
      <c r="U3235" t="s">
        <v>177</v>
      </c>
      <c r="V3235" t="s">
        <v>181</v>
      </c>
      <c r="W3235" t="s">
        <v>182</v>
      </c>
      <c r="X3235" t="s">
        <v>315</v>
      </c>
    </row>
    <row r="3236" spans="1:24" x14ac:dyDescent="0.25">
      <c r="A3236">
        <v>201</v>
      </c>
      <c r="B3236" t="s">
        <v>692</v>
      </c>
      <c r="C3236" t="s">
        <v>712</v>
      </c>
      <c r="D3236">
        <v>4</v>
      </c>
      <c r="E3236" t="s">
        <v>23</v>
      </c>
      <c r="F3236" t="s">
        <v>713</v>
      </c>
      <c r="G3236" t="s">
        <v>177</v>
      </c>
      <c r="H3236" t="s">
        <v>714</v>
      </c>
      <c r="I3236" t="s">
        <v>715</v>
      </c>
      <c r="J3236" t="s">
        <v>92</v>
      </c>
      <c r="K3236">
        <f>COUNTIFS(Bike_Data[Product Name],Bike_Data[[#This Row],[Product Name]])</f>
        <v>101</v>
      </c>
      <c r="L3236">
        <f>_xlfn.RANK.EQ(Bike_Data[[#This Row],[Product Name Count]],Bike_Data[Product Name Count])</f>
        <v>862</v>
      </c>
      <c r="M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6" t="s">
        <v>39</v>
      </c>
      <c r="O3236" t="s">
        <v>40</v>
      </c>
      <c r="P3236">
        <v>1</v>
      </c>
      <c r="Q3236">
        <v>3999.99</v>
      </c>
      <c r="R3236">
        <v>0.2</v>
      </c>
      <c r="S3236" t="s">
        <v>180</v>
      </c>
      <c r="T3236">
        <v>12</v>
      </c>
      <c r="U3236" t="s">
        <v>177</v>
      </c>
      <c r="V3236" t="s">
        <v>181</v>
      </c>
      <c r="W3236" t="s">
        <v>182</v>
      </c>
      <c r="X3236" t="s">
        <v>315</v>
      </c>
    </row>
    <row r="3237" spans="1:24" x14ac:dyDescent="0.25">
      <c r="A3237">
        <v>201</v>
      </c>
      <c r="B3237" t="s">
        <v>692</v>
      </c>
      <c r="C3237" t="s">
        <v>712</v>
      </c>
      <c r="D3237">
        <v>4</v>
      </c>
      <c r="E3237" t="s">
        <v>23</v>
      </c>
      <c r="F3237" t="s">
        <v>713</v>
      </c>
      <c r="G3237" t="s">
        <v>177</v>
      </c>
      <c r="H3237" t="s">
        <v>714</v>
      </c>
      <c r="I3237" t="s">
        <v>715</v>
      </c>
      <c r="J3237" t="s">
        <v>68</v>
      </c>
      <c r="K3237">
        <f>COUNTIFS(Bike_Data[Product Name],Bike_Data[[#This Row],[Product Name]])</f>
        <v>91</v>
      </c>
      <c r="L3237">
        <f>_xlfn.RANK.EQ(Bike_Data[[#This Row],[Product Name Count]],Bike_Data[Product Name Count])</f>
        <v>1553</v>
      </c>
      <c r="M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37" t="s">
        <v>36</v>
      </c>
      <c r="O3237" t="s">
        <v>69</v>
      </c>
      <c r="P3237">
        <v>1</v>
      </c>
      <c r="Q3237">
        <v>429</v>
      </c>
      <c r="R3237">
        <v>0.05</v>
      </c>
      <c r="S3237" t="s">
        <v>180</v>
      </c>
      <c r="T3237">
        <v>22</v>
      </c>
      <c r="U3237" t="s">
        <v>177</v>
      </c>
      <c r="V3237" t="s">
        <v>181</v>
      </c>
      <c r="W3237" t="s">
        <v>182</v>
      </c>
      <c r="X3237" t="s">
        <v>315</v>
      </c>
    </row>
    <row r="3238" spans="1:24" x14ac:dyDescent="0.25">
      <c r="A3238">
        <v>203</v>
      </c>
      <c r="B3238" t="s">
        <v>700</v>
      </c>
      <c r="C3238" t="s">
        <v>718</v>
      </c>
      <c r="D3238">
        <v>4</v>
      </c>
      <c r="E3238" t="s">
        <v>23</v>
      </c>
      <c r="F3238" t="s">
        <v>719</v>
      </c>
      <c r="G3238" t="s">
        <v>177</v>
      </c>
      <c r="H3238" t="s">
        <v>406</v>
      </c>
      <c r="I3238" t="s">
        <v>720</v>
      </c>
      <c r="J3238" t="s">
        <v>42</v>
      </c>
      <c r="K3238">
        <f>COUNTIFS(Bike_Data[Product Name],Bike_Data[[#This Row],[Product Name]])</f>
        <v>185</v>
      </c>
      <c r="L3238">
        <f>_xlfn.RANK.EQ(Bike_Data[[#This Row],[Product Name Count]],Bike_Data[Product Name Count])</f>
        <v>387</v>
      </c>
      <c r="M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38" t="s">
        <v>70</v>
      </c>
      <c r="O3238" t="s">
        <v>37</v>
      </c>
      <c r="P3238">
        <v>1</v>
      </c>
      <c r="Q3238">
        <v>599.99</v>
      </c>
      <c r="R3238">
        <v>0.05</v>
      </c>
      <c r="S3238" t="s">
        <v>180</v>
      </c>
      <c r="T3238">
        <v>27</v>
      </c>
      <c r="U3238" t="s">
        <v>177</v>
      </c>
      <c r="V3238" t="s">
        <v>181</v>
      </c>
      <c r="W3238" t="s">
        <v>182</v>
      </c>
      <c r="X3238" t="s">
        <v>315</v>
      </c>
    </row>
    <row r="3239" spans="1:24" x14ac:dyDescent="0.25">
      <c r="A3239">
        <v>203</v>
      </c>
      <c r="B3239" t="s">
        <v>700</v>
      </c>
      <c r="C3239" t="s">
        <v>718</v>
      </c>
      <c r="D3239">
        <v>4</v>
      </c>
      <c r="E3239" t="s">
        <v>23</v>
      </c>
      <c r="F3239" t="s">
        <v>719</v>
      </c>
      <c r="G3239" t="s">
        <v>177</v>
      </c>
      <c r="H3239" t="s">
        <v>406</v>
      </c>
      <c r="I3239" t="s">
        <v>720</v>
      </c>
      <c r="J3239" t="s">
        <v>68</v>
      </c>
      <c r="K3239">
        <f>COUNTIFS(Bike_Data[Product Name],Bike_Data[[#This Row],[Product Name]])</f>
        <v>91</v>
      </c>
      <c r="L3239">
        <f>_xlfn.RANK.EQ(Bike_Data[[#This Row],[Product Name Count]],Bike_Data[Product Name Count])</f>
        <v>1553</v>
      </c>
      <c r="M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39" t="s">
        <v>36</v>
      </c>
      <c r="O3239" t="s">
        <v>69</v>
      </c>
      <c r="P3239">
        <v>2</v>
      </c>
      <c r="Q3239">
        <v>429</v>
      </c>
      <c r="R3239">
        <v>0.2</v>
      </c>
      <c r="S3239" t="s">
        <v>180</v>
      </c>
      <c r="T3239">
        <v>22</v>
      </c>
      <c r="U3239" t="s">
        <v>177</v>
      </c>
      <c r="V3239" t="s">
        <v>181</v>
      </c>
      <c r="W3239" t="s">
        <v>182</v>
      </c>
      <c r="X3239" t="s">
        <v>315</v>
      </c>
    </row>
    <row r="3240" spans="1:24" x14ac:dyDescent="0.25">
      <c r="A3240">
        <v>203</v>
      </c>
      <c r="B3240" t="s">
        <v>700</v>
      </c>
      <c r="C3240" t="s">
        <v>718</v>
      </c>
      <c r="D3240">
        <v>4</v>
      </c>
      <c r="E3240" t="s">
        <v>23</v>
      </c>
      <c r="F3240" t="s">
        <v>719</v>
      </c>
      <c r="G3240" t="s">
        <v>177</v>
      </c>
      <c r="H3240" t="s">
        <v>406</v>
      </c>
      <c r="I3240" t="s">
        <v>720</v>
      </c>
      <c r="J3240" t="s">
        <v>56</v>
      </c>
      <c r="K3240">
        <f>COUNTIFS(Bike_Data[Product Name],Bike_Data[[#This Row],[Product Name]])</f>
        <v>86</v>
      </c>
      <c r="L3240">
        <f>_xlfn.RANK.EQ(Bike_Data[[#This Row],[Product Name Count]],Bike_Data[Product Name Count])</f>
        <v>1915</v>
      </c>
      <c r="M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0" t="s">
        <v>39</v>
      </c>
      <c r="O3240" t="s">
        <v>30</v>
      </c>
      <c r="P3240">
        <v>2</v>
      </c>
      <c r="Q3240">
        <v>999.99</v>
      </c>
      <c r="R3240">
        <v>0.1</v>
      </c>
      <c r="S3240" t="s">
        <v>180</v>
      </c>
      <c r="T3240">
        <v>0</v>
      </c>
      <c r="U3240" t="s">
        <v>177</v>
      </c>
      <c r="V3240" t="s">
        <v>181</v>
      </c>
      <c r="W3240" t="s">
        <v>182</v>
      </c>
      <c r="X3240" t="s">
        <v>315</v>
      </c>
    </row>
    <row r="3241" spans="1:24" x14ac:dyDescent="0.25">
      <c r="A3241">
        <v>203</v>
      </c>
      <c r="B3241" t="s">
        <v>700</v>
      </c>
      <c r="C3241" t="s">
        <v>718</v>
      </c>
      <c r="D3241">
        <v>4</v>
      </c>
      <c r="E3241" t="s">
        <v>23</v>
      </c>
      <c r="F3241" t="s">
        <v>719</v>
      </c>
      <c r="G3241" t="s">
        <v>177</v>
      </c>
      <c r="H3241" t="s">
        <v>406</v>
      </c>
      <c r="I3241" t="s">
        <v>720</v>
      </c>
      <c r="J3241" t="s">
        <v>165</v>
      </c>
      <c r="K3241">
        <f>COUNTIFS(Bike_Data[Product Name],Bike_Data[[#This Row],[Product Name]])</f>
        <v>78</v>
      </c>
      <c r="L3241">
        <f>_xlfn.RANK.EQ(Bike_Data[[#This Row],[Product Name Count]],Bike_Data[Product Name Count])</f>
        <v>2170</v>
      </c>
      <c r="M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1" t="s">
        <v>36</v>
      </c>
      <c r="O3241" t="s">
        <v>69</v>
      </c>
      <c r="P3241">
        <v>2</v>
      </c>
      <c r="Q3241">
        <v>449</v>
      </c>
      <c r="R3241">
        <v>7.0000000000000007E-2</v>
      </c>
      <c r="S3241" t="s">
        <v>180</v>
      </c>
      <c r="T3241">
        <v>24</v>
      </c>
      <c r="U3241" t="s">
        <v>177</v>
      </c>
      <c r="V3241" t="s">
        <v>181</v>
      </c>
      <c r="W3241" t="s">
        <v>182</v>
      </c>
      <c r="X3241" t="s">
        <v>315</v>
      </c>
    </row>
    <row r="3242" spans="1:24" x14ac:dyDescent="0.25">
      <c r="A3242">
        <v>206</v>
      </c>
      <c r="B3242" t="s">
        <v>707</v>
      </c>
      <c r="C3242" t="s">
        <v>726</v>
      </c>
      <c r="D3242">
        <v>4</v>
      </c>
      <c r="E3242" t="s">
        <v>23</v>
      </c>
      <c r="F3242" t="s">
        <v>727</v>
      </c>
      <c r="G3242" t="s">
        <v>177</v>
      </c>
      <c r="H3242" t="s">
        <v>413</v>
      </c>
      <c r="I3242" t="s">
        <v>728</v>
      </c>
      <c r="J3242" t="s">
        <v>132</v>
      </c>
      <c r="K3242">
        <f>COUNTIFS(Bike_Data[Product Name],Bike_Data[[#This Row],[Product Name]])</f>
        <v>98</v>
      </c>
      <c r="L3242">
        <f>_xlfn.RANK.EQ(Bike_Data[[#This Row],[Product Name Count]],Bike_Data[Product Name Count])</f>
        <v>1164</v>
      </c>
      <c r="M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42" t="s">
        <v>70</v>
      </c>
      <c r="O3242" t="s">
        <v>37</v>
      </c>
      <c r="P3242">
        <v>1</v>
      </c>
      <c r="Q3242">
        <v>499.99</v>
      </c>
      <c r="R3242">
        <v>0.05</v>
      </c>
      <c r="S3242" t="s">
        <v>180</v>
      </c>
      <c r="T3242">
        <v>15</v>
      </c>
      <c r="U3242" t="s">
        <v>177</v>
      </c>
      <c r="V3242" t="s">
        <v>181</v>
      </c>
      <c r="W3242" t="s">
        <v>182</v>
      </c>
      <c r="X3242" t="s">
        <v>315</v>
      </c>
    </row>
    <row r="3243" spans="1:24" x14ac:dyDescent="0.25">
      <c r="A3243">
        <v>206</v>
      </c>
      <c r="B3243" t="s">
        <v>707</v>
      </c>
      <c r="C3243" t="s">
        <v>726</v>
      </c>
      <c r="D3243">
        <v>4</v>
      </c>
      <c r="E3243" t="s">
        <v>23</v>
      </c>
      <c r="F3243" t="s">
        <v>727</v>
      </c>
      <c r="G3243" t="s">
        <v>177</v>
      </c>
      <c r="H3243" t="s">
        <v>413</v>
      </c>
      <c r="I3243" t="s">
        <v>728</v>
      </c>
      <c r="J3243" t="s">
        <v>35</v>
      </c>
      <c r="K3243">
        <f>COUNTIFS(Bike_Data[Product Name],Bike_Data[[#This Row],[Product Name]])</f>
        <v>84</v>
      </c>
      <c r="L3243">
        <f>_xlfn.RANK.EQ(Bike_Data[[#This Row],[Product Name Count]],Bike_Data[Product Name Count])</f>
        <v>2086</v>
      </c>
      <c r="M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3" t="s">
        <v>36</v>
      </c>
      <c r="O3243" t="s">
        <v>37</v>
      </c>
      <c r="P3243">
        <v>1</v>
      </c>
      <c r="Q3243">
        <v>599.99</v>
      </c>
      <c r="R3243">
        <v>0.2</v>
      </c>
      <c r="S3243" t="s">
        <v>180</v>
      </c>
      <c r="T3243">
        <v>19</v>
      </c>
      <c r="U3243" t="s">
        <v>177</v>
      </c>
      <c r="V3243" t="s">
        <v>181</v>
      </c>
      <c r="W3243" t="s">
        <v>182</v>
      </c>
      <c r="X3243" t="s">
        <v>315</v>
      </c>
    </row>
    <row r="3244" spans="1:24" x14ac:dyDescent="0.25">
      <c r="A3244">
        <v>213</v>
      </c>
      <c r="B3244" t="s">
        <v>736</v>
      </c>
      <c r="C3244" t="s">
        <v>733</v>
      </c>
      <c r="D3244">
        <v>4</v>
      </c>
      <c r="E3244" t="s">
        <v>23</v>
      </c>
      <c r="F3244" t="s">
        <v>747</v>
      </c>
      <c r="G3244" t="s">
        <v>177</v>
      </c>
      <c r="H3244" t="s">
        <v>748</v>
      </c>
      <c r="I3244" t="s">
        <v>749</v>
      </c>
      <c r="J3244" t="s">
        <v>109</v>
      </c>
      <c r="K3244">
        <f>COUNTIFS(Bike_Data[Product Name],Bike_Data[[#This Row],[Product Name]])</f>
        <v>193</v>
      </c>
      <c r="L3244">
        <f>_xlfn.RANK.EQ(Bike_Data[[#This Row],[Product Name Count]],Bike_Data[Product Name Count])</f>
        <v>1</v>
      </c>
      <c r="M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44" t="s">
        <v>36</v>
      </c>
      <c r="O3244" t="s">
        <v>37</v>
      </c>
      <c r="P3244">
        <v>1</v>
      </c>
      <c r="Q3244">
        <v>269.99</v>
      </c>
      <c r="R3244">
        <v>0.1</v>
      </c>
      <c r="S3244" t="s">
        <v>180</v>
      </c>
      <c r="T3244">
        <v>19</v>
      </c>
      <c r="U3244" t="s">
        <v>177</v>
      </c>
      <c r="V3244" t="s">
        <v>181</v>
      </c>
      <c r="W3244" t="s">
        <v>182</v>
      </c>
      <c r="X3244" t="s">
        <v>183</v>
      </c>
    </row>
    <row r="3245" spans="1:24" x14ac:dyDescent="0.25">
      <c r="A3245">
        <v>239</v>
      </c>
      <c r="B3245" t="s">
        <v>815</v>
      </c>
      <c r="C3245" t="s">
        <v>311</v>
      </c>
      <c r="D3245">
        <v>3</v>
      </c>
      <c r="E3245" t="s">
        <v>312</v>
      </c>
      <c r="F3245" t="s">
        <v>822</v>
      </c>
      <c r="G3245" t="s">
        <v>177</v>
      </c>
      <c r="H3245" t="s">
        <v>413</v>
      </c>
      <c r="I3245" t="s">
        <v>823</v>
      </c>
      <c r="J3245" t="s">
        <v>109</v>
      </c>
      <c r="K3245">
        <f>COUNTIFS(Bike_Data[Product Name],Bike_Data[[#This Row],[Product Name]])</f>
        <v>193</v>
      </c>
      <c r="L3245">
        <f>_xlfn.RANK.EQ(Bike_Data[[#This Row],[Product Name Count]],Bike_Data[Product Name Count])</f>
        <v>1</v>
      </c>
      <c r="M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45" t="s">
        <v>87</v>
      </c>
      <c r="O3245" t="s">
        <v>37</v>
      </c>
      <c r="P3245">
        <v>2</v>
      </c>
      <c r="Q3245">
        <v>269.99</v>
      </c>
      <c r="R3245">
        <v>0.05</v>
      </c>
      <c r="S3245" t="s">
        <v>180</v>
      </c>
      <c r="T3245">
        <v>8</v>
      </c>
      <c r="U3245" t="s">
        <v>177</v>
      </c>
      <c r="V3245" t="s">
        <v>181</v>
      </c>
      <c r="W3245" t="s">
        <v>182</v>
      </c>
      <c r="X3245" t="s">
        <v>315</v>
      </c>
    </row>
    <row r="3246" spans="1:24" x14ac:dyDescent="0.25">
      <c r="A3246">
        <v>239</v>
      </c>
      <c r="B3246" t="s">
        <v>815</v>
      </c>
      <c r="C3246" t="s">
        <v>311</v>
      </c>
      <c r="D3246">
        <v>3</v>
      </c>
      <c r="E3246" t="s">
        <v>312</v>
      </c>
      <c r="F3246" t="s">
        <v>822</v>
      </c>
      <c r="G3246" t="s">
        <v>177</v>
      </c>
      <c r="H3246" t="s">
        <v>413</v>
      </c>
      <c r="I3246" t="s">
        <v>823</v>
      </c>
      <c r="J3246" t="s">
        <v>42</v>
      </c>
      <c r="K3246">
        <f>COUNTIFS(Bike_Data[Product Name],Bike_Data[[#This Row],[Product Name]])</f>
        <v>185</v>
      </c>
      <c r="L3246">
        <f>_xlfn.RANK.EQ(Bike_Data[[#This Row],[Product Name Count]],Bike_Data[Product Name Count])</f>
        <v>387</v>
      </c>
      <c r="M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46" t="s">
        <v>36</v>
      </c>
      <c r="O3246" t="s">
        <v>37</v>
      </c>
      <c r="P3246">
        <v>2</v>
      </c>
      <c r="Q3246">
        <v>599.99</v>
      </c>
      <c r="R3246">
        <v>0.1</v>
      </c>
      <c r="S3246" t="s">
        <v>180</v>
      </c>
      <c r="T3246">
        <v>19</v>
      </c>
      <c r="U3246" t="s">
        <v>177</v>
      </c>
      <c r="V3246" t="s">
        <v>181</v>
      </c>
      <c r="W3246" t="s">
        <v>182</v>
      </c>
      <c r="X3246" t="s">
        <v>315</v>
      </c>
    </row>
    <row r="3247" spans="1:24" x14ac:dyDescent="0.25">
      <c r="A3247">
        <v>239</v>
      </c>
      <c r="B3247" t="s">
        <v>815</v>
      </c>
      <c r="C3247" t="s">
        <v>311</v>
      </c>
      <c r="D3247">
        <v>3</v>
      </c>
      <c r="E3247" t="s">
        <v>312</v>
      </c>
      <c r="F3247" t="s">
        <v>822</v>
      </c>
      <c r="G3247" t="s">
        <v>177</v>
      </c>
      <c r="H3247" t="s">
        <v>413</v>
      </c>
      <c r="I3247" t="s">
        <v>823</v>
      </c>
      <c r="J3247" t="s">
        <v>41</v>
      </c>
      <c r="K3247">
        <f>COUNTIFS(Bike_Data[Product Name],Bike_Data[[#This Row],[Product Name]])</f>
        <v>97</v>
      </c>
      <c r="L3247">
        <f>_xlfn.RANK.EQ(Bike_Data[[#This Row],[Product Name Count]],Bike_Data[Product Name Count])</f>
        <v>1262</v>
      </c>
      <c r="M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7" t="s">
        <v>39</v>
      </c>
      <c r="O3247" t="s">
        <v>40</v>
      </c>
      <c r="P3247">
        <v>2</v>
      </c>
      <c r="Q3247">
        <v>2899.99</v>
      </c>
      <c r="R3247">
        <v>7.0000000000000007E-2</v>
      </c>
      <c r="S3247" t="s">
        <v>180</v>
      </c>
      <c r="T3247">
        <v>11</v>
      </c>
      <c r="U3247" t="s">
        <v>177</v>
      </c>
      <c r="V3247" t="s">
        <v>181</v>
      </c>
      <c r="W3247" t="s">
        <v>182</v>
      </c>
      <c r="X3247" t="s">
        <v>315</v>
      </c>
    </row>
    <row r="3248" spans="1:24" x14ac:dyDescent="0.25">
      <c r="A3248">
        <v>239</v>
      </c>
      <c r="B3248" t="s">
        <v>815</v>
      </c>
      <c r="C3248" t="s">
        <v>311</v>
      </c>
      <c r="D3248">
        <v>3</v>
      </c>
      <c r="E3248" t="s">
        <v>312</v>
      </c>
      <c r="F3248" t="s">
        <v>822</v>
      </c>
      <c r="G3248" t="s">
        <v>177</v>
      </c>
      <c r="H3248" t="s">
        <v>413</v>
      </c>
      <c r="I3248" t="s">
        <v>823</v>
      </c>
      <c r="J3248" t="s">
        <v>75</v>
      </c>
      <c r="K3248">
        <f>COUNTIFS(Bike_Data[Product Name],Bike_Data[[#This Row],[Product Name]])</f>
        <v>89</v>
      </c>
      <c r="L3248">
        <f>_xlfn.RANK.EQ(Bike_Data[[#This Row],[Product Name Count]],Bike_Data[Product Name Count])</f>
        <v>1826</v>
      </c>
      <c r="M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48" t="s">
        <v>36</v>
      </c>
      <c r="O3248" t="s">
        <v>69</v>
      </c>
      <c r="P3248">
        <v>1</v>
      </c>
      <c r="Q3248">
        <v>449</v>
      </c>
      <c r="R3248">
        <v>7.0000000000000007E-2</v>
      </c>
      <c r="S3248" t="s">
        <v>180</v>
      </c>
      <c r="T3248">
        <v>5</v>
      </c>
      <c r="U3248" t="s">
        <v>177</v>
      </c>
      <c r="V3248" t="s">
        <v>181</v>
      </c>
      <c r="W3248" t="s">
        <v>182</v>
      </c>
      <c r="X3248" t="s">
        <v>315</v>
      </c>
    </row>
    <row r="3249" spans="1:24" x14ac:dyDescent="0.25">
      <c r="A3249">
        <v>243</v>
      </c>
      <c r="B3249" t="s">
        <v>815</v>
      </c>
      <c r="C3249" t="s">
        <v>832</v>
      </c>
      <c r="D3249">
        <v>4</v>
      </c>
      <c r="E3249" t="s">
        <v>23</v>
      </c>
      <c r="F3249" t="s">
        <v>833</v>
      </c>
      <c r="G3249" t="s">
        <v>177</v>
      </c>
      <c r="H3249" t="s">
        <v>413</v>
      </c>
      <c r="I3249" t="s">
        <v>834</v>
      </c>
      <c r="J3249" t="s">
        <v>92</v>
      </c>
      <c r="K3249">
        <f>COUNTIFS(Bike_Data[Product Name],Bike_Data[[#This Row],[Product Name]])</f>
        <v>101</v>
      </c>
      <c r="L3249">
        <f>_xlfn.RANK.EQ(Bike_Data[[#This Row],[Product Name Count]],Bike_Data[Product Name Count])</f>
        <v>862</v>
      </c>
      <c r="M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49" t="s">
        <v>39</v>
      </c>
      <c r="O3249" t="s">
        <v>40</v>
      </c>
      <c r="P3249">
        <v>2</v>
      </c>
      <c r="Q3249">
        <v>3999.99</v>
      </c>
      <c r="R3249">
        <v>0.05</v>
      </c>
      <c r="S3249" t="s">
        <v>180</v>
      </c>
      <c r="T3249">
        <v>12</v>
      </c>
      <c r="U3249" t="s">
        <v>177</v>
      </c>
      <c r="V3249" t="s">
        <v>181</v>
      </c>
      <c r="W3249" t="s">
        <v>182</v>
      </c>
      <c r="X3249" t="s">
        <v>183</v>
      </c>
    </row>
    <row r="3250" spans="1:24" x14ac:dyDescent="0.25">
      <c r="A3250">
        <v>243</v>
      </c>
      <c r="B3250" t="s">
        <v>815</v>
      </c>
      <c r="C3250" t="s">
        <v>832</v>
      </c>
      <c r="D3250">
        <v>4</v>
      </c>
      <c r="E3250" t="s">
        <v>23</v>
      </c>
      <c r="F3250" t="s">
        <v>833</v>
      </c>
      <c r="G3250" t="s">
        <v>177</v>
      </c>
      <c r="H3250" t="s">
        <v>413</v>
      </c>
      <c r="I3250" t="s">
        <v>834</v>
      </c>
      <c r="J3250" t="s">
        <v>132</v>
      </c>
      <c r="K3250">
        <f>COUNTIFS(Bike_Data[Product Name],Bike_Data[[#This Row],[Product Name]])</f>
        <v>98</v>
      </c>
      <c r="L3250">
        <f>_xlfn.RANK.EQ(Bike_Data[[#This Row],[Product Name Count]],Bike_Data[Product Name Count])</f>
        <v>1164</v>
      </c>
      <c r="M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50" t="s">
        <v>70</v>
      </c>
      <c r="O3250" t="s">
        <v>37</v>
      </c>
      <c r="P3250">
        <v>2</v>
      </c>
      <c r="Q3250">
        <v>499.99</v>
      </c>
      <c r="R3250">
        <v>0.05</v>
      </c>
      <c r="S3250" t="s">
        <v>180</v>
      </c>
      <c r="T3250">
        <v>15</v>
      </c>
      <c r="U3250" t="s">
        <v>177</v>
      </c>
      <c r="V3250" t="s">
        <v>181</v>
      </c>
      <c r="W3250" t="s">
        <v>182</v>
      </c>
      <c r="X3250" t="s">
        <v>183</v>
      </c>
    </row>
    <row r="3251" spans="1:24" x14ac:dyDescent="0.25">
      <c r="A3251">
        <v>243</v>
      </c>
      <c r="B3251" t="s">
        <v>815</v>
      </c>
      <c r="C3251" t="s">
        <v>832</v>
      </c>
      <c r="D3251">
        <v>4</v>
      </c>
      <c r="E3251" t="s">
        <v>23</v>
      </c>
      <c r="F3251" t="s">
        <v>833</v>
      </c>
      <c r="G3251" t="s">
        <v>177</v>
      </c>
      <c r="H3251" t="s">
        <v>413</v>
      </c>
      <c r="I3251" t="s">
        <v>834</v>
      </c>
      <c r="J3251" t="s">
        <v>165</v>
      </c>
      <c r="K3251">
        <f>COUNTIFS(Bike_Data[Product Name],Bike_Data[[#This Row],[Product Name]])</f>
        <v>78</v>
      </c>
      <c r="L3251">
        <f>_xlfn.RANK.EQ(Bike_Data[[#This Row],[Product Name Count]],Bike_Data[Product Name Count])</f>
        <v>2170</v>
      </c>
      <c r="M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1" t="s">
        <v>36</v>
      </c>
      <c r="O3251" t="s">
        <v>69</v>
      </c>
      <c r="P3251">
        <v>2</v>
      </c>
      <c r="Q3251">
        <v>449</v>
      </c>
      <c r="R3251">
        <v>7.0000000000000007E-2</v>
      </c>
      <c r="S3251" t="s">
        <v>180</v>
      </c>
      <c r="T3251">
        <v>24</v>
      </c>
      <c r="U3251" t="s">
        <v>177</v>
      </c>
      <c r="V3251" t="s">
        <v>181</v>
      </c>
      <c r="W3251" t="s">
        <v>182</v>
      </c>
      <c r="X3251" t="s">
        <v>183</v>
      </c>
    </row>
    <row r="3252" spans="1:24" x14ac:dyDescent="0.25">
      <c r="A3252">
        <v>252</v>
      </c>
      <c r="B3252" t="s">
        <v>842</v>
      </c>
      <c r="C3252" t="s">
        <v>857</v>
      </c>
      <c r="D3252">
        <v>4</v>
      </c>
      <c r="E3252" t="s">
        <v>23</v>
      </c>
      <c r="F3252" t="s">
        <v>858</v>
      </c>
      <c r="G3252" t="s">
        <v>177</v>
      </c>
      <c r="H3252" t="s">
        <v>859</v>
      </c>
      <c r="I3252" t="s">
        <v>860</v>
      </c>
      <c r="J3252" t="s">
        <v>41</v>
      </c>
      <c r="K3252">
        <f>COUNTIFS(Bike_Data[Product Name],Bike_Data[[#This Row],[Product Name]])</f>
        <v>97</v>
      </c>
      <c r="L3252">
        <f>_xlfn.RANK.EQ(Bike_Data[[#This Row],[Product Name Count]],Bike_Data[Product Name Count])</f>
        <v>1262</v>
      </c>
      <c r="M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2" t="s">
        <v>39</v>
      </c>
      <c r="O3252" t="s">
        <v>40</v>
      </c>
      <c r="P3252">
        <v>1</v>
      </c>
      <c r="Q3252">
        <v>2899.99</v>
      </c>
      <c r="R3252">
        <v>7.0000000000000007E-2</v>
      </c>
      <c r="S3252" t="s">
        <v>180</v>
      </c>
      <c r="T3252">
        <v>11</v>
      </c>
      <c r="U3252" t="s">
        <v>177</v>
      </c>
      <c r="V3252" t="s">
        <v>181</v>
      </c>
      <c r="W3252" t="s">
        <v>182</v>
      </c>
      <c r="X3252" t="s">
        <v>183</v>
      </c>
    </row>
    <row r="3253" spans="1:24" x14ac:dyDescent="0.25">
      <c r="A3253">
        <v>252</v>
      </c>
      <c r="B3253" t="s">
        <v>842</v>
      </c>
      <c r="C3253" t="s">
        <v>857</v>
      </c>
      <c r="D3253">
        <v>4</v>
      </c>
      <c r="E3253" t="s">
        <v>23</v>
      </c>
      <c r="F3253" t="s">
        <v>858</v>
      </c>
      <c r="G3253" t="s">
        <v>177</v>
      </c>
      <c r="H3253" t="s">
        <v>859</v>
      </c>
      <c r="I3253" t="s">
        <v>860</v>
      </c>
      <c r="J3253" t="s">
        <v>104</v>
      </c>
      <c r="K3253">
        <f>COUNTIFS(Bike_Data[Product Name],Bike_Data[[#This Row],[Product Name]])</f>
        <v>97</v>
      </c>
      <c r="L3253">
        <f>_xlfn.RANK.EQ(Bike_Data[[#This Row],[Product Name Count]],Bike_Data[Product Name Count])</f>
        <v>1262</v>
      </c>
      <c r="M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3" t="s">
        <v>29</v>
      </c>
      <c r="O3253" t="s">
        <v>30</v>
      </c>
      <c r="P3253">
        <v>2</v>
      </c>
      <c r="Q3253">
        <v>1680.99</v>
      </c>
      <c r="R3253">
        <v>0.1</v>
      </c>
      <c r="S3253" t="s">
        <v>180</v>
      </c>
      <c r="T3253">
        <v>30</v>
      </c>
      <c r="U3253" t="s">
        <v>177</v>
      </c>
      <c r="V3253" t="s">
        <v>181</v>
      </c>
      <c r="W3253" t="s">
        <v>182</v>
      </c>
      <c r="X3253" t="s">
        <v>183</v>
      </c>
    </row>
    <row r="3254" spans="1:24" x14ac:dyDescent="0.25">
      <c r="A3254">
        <v>252</v>
      </c>
      <c r="B3254" t="s">
        <v>842</v>
      </c>
      <c r="C3254" t="s">
        <v>857</v>
      </c>
      <c r="D3254">
        <v>4</v>
      </c>
      <c r="E3254" t="s">
        <v>23</v>
      </c>
      <c r="F3254" t="s">
        <v>858</v>
      </c>
      <c r="G3254" t="s">
        <v>177</v>
      </c>
      <c r="H3254" t="s">
        <v>859</v>
      </c>
      <c r="I3254" t="s">
        <v>860</v>
      </c>
      <c r="J3254" t="s">
        <v>165</v>
      </c>
      <c r="K3254">
        <f>COUNTIFS(Bike_Data[Product Name],Bike_Data[[#This Row],[Product Name]])</f>
        <v>78</v>
      </c>
      <c r="L3254">
        <f>_xlfn.RANK.EQ(Bike_Data[[#This Row],[Product Name Count]],Bike_Data[Product Name Count])</f>
        <v>2170</v>
      </c>
      <c r="M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4" t="s">
        <v>36</v>
      </c>
      <c r="O3254" t="s">
        <v>69</v>
      </c>
      <c r="P3254">
        <v>1</v>
      </c>
      <c r="Q3254">
        <v>449</v>
      </c>
      <c r="R3254">
        <v>0.1</v>
      </c>
      <c r="S3254" t="s">
        <v>180</v>
      </c>
      <c r="T3254">
        <v>24</v>
      </c>
      <c r="U3254" t="s">
        <v>177</v>
      </c>
      <c r="V3254" t="s">
        <v>181</v>
      </c>
      <c r="W3254" t="s">
        <v>182</v>
      </c>
      <c r="X3254" t="s">
        <v>183</v>
      </c>
    </row>
    <row r="3255" spans="1:24" x14ac:dyDescent="0.25">
      <c r="A3255">
        <v>262</v>
      </c>
      <c r="B3255" t="s">
        <v>872</v>
      </c>
      <c r="C3255" t="s">
        <v>887</v>
      </c>
      <c r="D3255">
        <v>4</v>
      </c>
      <c r="E3255" t="s">
        <v>23</v>
      </c>
      <c r="F3255" t="s">
        <v>888</v>
      </c>
      <c r="G3255" t="s">
        <v>177</v>
      </c>
      <c r="H3255" t="s">
        <v>178</v>
      </c>
      <c r="I3255" t="s">
        <v>889</v>
      </c>
      <c r="J3255" t="s">
        <v>76</v>
      </c>
      <c r="K3255">
        <f>COUNTIFS(Bike_Data[Product Name],Bike_Data[[#This Row],[Product Name]])</f>
        <v>101</v>
      </c>
      <c r="L3255">
        <f>_xlfn.RANK.EQ(Bike_Data[[#This Row],[Product Name Count]],Bike_Data[Product Name Count])</f>
        <v>862</v>
      </c>
      <c r="M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55" t="s">
        <v>77</v>
      </c>
      <c r="O3255" t="s">
        <v>40</v>
      </c>
      <c r="P3255">
        <v>2</v>
      </c>
      <c r="Q3255">
        <v>2999.99</v>
      </c>
      <c r="R3255">
        <v>0.05</v>
      </c>
      <c r="S3255" t="s">
        <v>180</v>
      </c>
      <c r="T3255">
        <v>23</v>
      </c>
      <c r="U3255" t="s">
        <v>177</v>
      </c>
      <c r="V3255" t="s">
        <v>181</v>
      </c>
      <c r="W3255" t="s">
        <v>182</v>
      </c>
      <c r="X3255" t="s">
        <v>315</v>
      </c>
    </row>
    <row r="3256" spans="1:24" x14ac:dyDescent="0.25">
      <c r="A3256">
        <v>262</v>
      </c>
      <c r="B3256" t="s">
        <v>872</v>
      </c>
      <c r="C3256" t="s">
        <v>887</v>
      </c>
      <c r="D3256">
        <v>4</v>
      </c>
      <c r="E3256" t="s">
        <v>23</v>
      </c>
      <c r="F3256" t="s">
        <v>888</v>
      </c>
      <c r="G3256" t="s">
        <v>177</v>
      </c>
      <c r="H3256" t="s">
        <v>178</v>
      </c>
      <c r="I3256" t="s">
        <v>889</v>
      </c>
      <c r="J3256" t="s">
        <v>61</v>
      </c>
      <c r="K3256">
        <f>COUNTIFS(Bike_Data[Product Name],Bike_Data[[#This Row],[Product Name]])</f>
        <v>77</v>
      </c>
      <c r="L3256">
        <f>_xlfn.RANK.EQ(Bike_Data[[#This Row],[Product Name Count]],Bike_Data[Product Name Count])</f>
        <v>2248</v>
      </c>
      <c r="M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6" t="s">
        <v>39</v>
      </c>
      <c r="O3256" t="s">
        <v>62</v>
      </c>
      <c r="P3256">
        <v>1</v>
      </c>
      <c r="Q3256">
        <v>749.99</v>
      </c>
      <c r="R3256">
        <v>7.0000000000000007E-2</v>
      </c>
      <c r="S3256" t="s">
        <v>180</v>
      </c>
      <c r="T3256">
        <v>24</v>
      </c>
      <c r="U3256" t="s">
        <v>177</v>
      </c>
      <c r="V3256" t="s">
        <v>181</v>
      </c>
      <c r="W3256" t="s">
        <v>182</v>
      </c>
      <c r="X3256" t="s">
        <v>315</v>
      </c>
    </row>
    <row r="3257" spans="1:24" x14ac:dyDescent="0.25">
      <c r="A3257">
        <v>282</v>
      </c>
      <c r="B3257" t="s">
        <v>938</v>
      </c>
      <c r="C3257" t="s">
        <v>947</v>
      </c>
      <c r="D3257">
        <v>4</v>
      </c>
      <c r="E3257" t="s">
        <v>23</v>
      </c>
      <c r="F3257" t="s">
        <v>948</v>
      </c>
      <c r="G3257" t="s">
        <v>177</v>
      </c>
      <c r="H3257" t="s">
        <v>859</v>
      </c>
      <c r="I3257" t="s">
        <v>949</v>
      </c>
      <c r="J3257" t="s">
        <v>42</v>
      </c>
      <c r="K3257">
        <f>COUNTIFS(Bike_Data[Product Name],Bike_Data[[#This Row],[Product Name]])</f>
        <v>185</v>
      </c>
      <c r="L3257">
        <f>_xlfn.RANK.EQ(Bike_Data[[#This Row],[Product Name Count]],Bike_Data[Product Name Count])</f>
        <v>387</v>
      </c>
      <c r="M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57" t="s">
        <v>36</v>
      </c>
      <c r="O3257" t="s">
        <v>37</v>
      </c>
      <c r="P3257">
        <v>2</v>
      </c>
      <c r="Q3257">
        <v>599.99</v>
      </c>
      <c r="R3257">
        <v>7.0000000000000007E-2</v>
      </c>
      <c r="S3257" t="s">
        <v>180</v>
      </c>
      <c r="T3257">
        <v>19</v>
      </c>
      <c r="U3257" t="s">
        <v>177</v>
      </c>
      <c r="V3257" t="s">
        <v>181</v>
      </c>
      <c r="W3257" t="s">
        <v>182</v>
      </c>
      <c r="X3257" t="s">
        <v>315</v>
      </c>
    </row>
    <row r="3258" spans="1:24" x14ac:dyDescent="0.25">
      <c r="A3258">
        <v>282</v>
      </c>
      <c r="B3258" t="s">
        <v>938</v>
      </c>
      <c r="C3258" t="s">
        <v>947</v>
      </c>
      <c r="D3258">
        <v>4</v>
      </c>
      <c r="E3258" t="s">
        <v>23</v>
      </c>
      <c r="F3258" t="s">
        <v>948</v>
      </c>
      <c r="G3258" t="s">
        <v>177</v>
      </c>
      <c r="H3258" t="s">
        <v>859</v>
      </c>
      <c r="I3258" t="s">
        <v>949</v>
      </c>
      <c r="J3258" t="s">
        <v>92</v>
      </c>
      <c r="K3258">
        <f>COUNTIFS(Bike_Data[Product Name],Bike_Data[[#This Row],[Product Name]])</f>
        <v>101</v>
      </c>
      <c r="L3258">
        <f>_xlfn.RANK.EQ(Bike_Data[[#This Row],[Product Name Count]],Bike_Data[Product Name Count])</f>
        <v>862</v>
      </c>
      <c r="M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58" t="s">
        <v>39</v>
      </c>
      <c r="O3258" t="s">
        <v>40</v>
      </c>
      <c r="P3258">
        <v>2</v>
      </c>
      <c r="Q3258">
        <v>3999.99</v>
      </c>
      <c r="R3258">
        <v>7.0000000000000007E-2</v>
      </c>
      <c r="S3258" t="s">
        <v>180</v>
      </c>
      <c r="T3258">
        <v>12</v>
      </c>
      <c r="U3258" t="s">
        <v>177</v>
      </c>
      <c r="V3258" t="s">
        <v>181</v>
      </c>
      <c r="W3258" t="s">
        <v>182</v>
      </c>
      <c r="X3258" t="s">
        <v>315</v>
      </c>
    </row>
    <row r="3259" spans="1:24" x14ac:dyDescent="0.25">
      <c r="A3259">
        <v>282</v>
      </c>
      <c r="B3259" t="s">
        <v>938</v>
      </c>
      <c r="C3259" t="s">
        <v>947</v>
      </c>
      <c r="D3259">
        <v>4</v>
      </c>
      <c r="E3259" t="s">
        <v>23</v>
      </c>
      <c r="F3259" t="s">
        <v>948</v>
      </c>
      <c r="G3259" t="s">
        <v>177</v>
      </c>
      <c r="H3259" t="s">
        <v>859</v>
      </c>
      <c r="I3259" t="s">
        <v>949</v>
      </c>
      <c r="J3259" t="s">
        <v>56</v>
      </c>
      <c r="K3259">
        <f>COUNTIFS(Bike_Data[Product Name],Bike_Data[[#This Row],[Product Name]])</f>
        <v>86</v>
      </c>
      <c r="L3259">
        <f>_xlfn.RANK.EQ(Bike_Data[[#This Row],[Product Name Count]],Bike_Data[Product Name Count])</f>
        <v>1915</v>
      </c>
      <c r="M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59" t="s">
        <v>39</v>
      </c>
      <c r="O3259" t="s">
        <v>30</v>
      </c>
      <c r="P3259">
        <v>2</v>
      </c>
      <c r="Q3259">
        <v>999.99</v>
      </c>
      <c r="R3259">
        <v>0.05</v>
      </c>
      <c r="S3259" t="s">
        <v>180</v>
      </c>
      <c r="T3259">
        <v>0</v>
      </c>
      <c r="U3259" t="s">
        <v>177</v>
      </c>
      <c r="V3259" t="s">
        <v>181</v>
      </c>
      <c r="W3259" t="s">
        <v>182</v>
      </c>
      <c r="X3259" t="s">
        <v>315</v>
      </c>
    </row>
    <row r="3260" spans="1:24" x14ac:dyDescent="0.25">
      <c r="A3260">
        <v>282</v>
      </c>
      <c r="B3260" t="s">
        <v>938</v>
      </c>
      <c r="C3260" t="s">
        <v>947</v>
      </c>
      <c r="D3260">
        <v>4</v>
      </c>
      <c r="E3260" t="s">
        <v>23</v>
      </c>
      <c r="F3260" t="s">
        <v>948</v>
      </c>
      <c r="G3260" t="s">
        <v>177</v>
      </c>
      <c r="H3260" t="s">
        <v>859</v>
      </c>
      <c r="I3260" t="s">
        <v>949</v>
      </c>
      <c r="J3260" t="s">
        <v>35</v>
      </c>
      <c r="K3260">
        <f>COUNTIFS(Bike_Data[Product Name],Bike_Data[[#This Row],[Product Name]])</f>
        <v>84</v>
      </c>
      <c r="L3260">
        <f>_xlfn.RANK.EQ(Bike_Data[[#This Row],[Product Name Count]],Bike_Data[Product Name Count])</f>
        <v>2086</v>
      </c>
      <c r="M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60" t="s">
        <v>36</v>
      </c>
      <c r="O3260" t="s">
        <v>37</v>
      </c>
      <c r="P3260">
        <v>1</v>
      </c>
      <c r="Q3260">
        <v>599.99</v>
      </c>
      <c r="R3260">
        <v>7.0000000000000007E-2</v>
      </c>
      <c r="S3260" t="s">
        <v>180</v>
      </c>
      <c r="T3260">
        <v>19</v>
      </c>
      <c r="U3260" t="s">
        <v>177</v>
      </c>
      <c r="V3260" t="s">
        <v>181</v>
      </c>
      <c r="W3260" t="s">
        <v>182</v>
      </c>
      <c r="X3260" t="s">
        <v>315</v>
      </c>
    </row>
    <row r="3261" spans="1:24" x14ac:dyDescent="0.25">
      <c r="A3261">
        <v>292</v>
      </c>
      <c r="B3261" t="s">
        <v>972</v>
      </c>
      <c r="C3261" t="s">
        <v>977</v>
      </c>
      <c r="D3261">
        <v>4</v>
      </c>
      <c r="E3261" t="s">
        <v>23</v>
      </c>
      <c r="F3261" t="s">
        <v>978</v>
      </c>
      <c r="G3261" t="s">
        <v>177</v>
      </c>
      <c r="H3261" t="s">
        <v>586</v>
      </c>
      <c r="I3261" t="s">
        <v>979</v>
      </c>
      <c r="J3261" t="s">
        <v>28</v>
      </c>
      <c r="K3261">
        <f>COUNTIFS(Bike_Data[Product Name],Bike_Data[[#This Row],[Product Name]])</f>
        <v>97</v>
      </c>
      <c r="L3261">
        <f>_xlfn.RANK.EQ(Bike_Data[[#This Row],[Product Name Count]],Bike_Data[Product Name Count])</f>
        <v>1262</v>
      </c>
      <c r="M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61" t="s">
        <v>29</v>
      </c>
      <c r="O3261" t="s">
        <v>30</v>
      </c>
      <c r="P3261">
        <v>2</v>
      </c>
      <c r="Q3261">
        <v>1549</v>
      </c>
      <c r="R3261">
        <v>0.05</v>
      </c>
      <c r="S3261" t="s">
        <v>180</v>
      </c>
      <c r="T3261">
        <v>21</v>
      </c>
      <c r="U3261" t="s">
        <v>177</v>
      </c>
      <c r="V3261" t="s">
        <v>181</v>
      </c>
      <c r="W3261" t="s">
        <v>182</v>
      </c>
      <c r="X3261" t="s">
        <v>315</v>
      </c>
    </row>
    <row r="3262" spans="1:24" x14ac:dyDescent="0.25">
      <c r="A3262">
        <v>292</v>
      </c>
      <c r="B3262" t="s">
        <v>972</v>
      </c>
      <c r="C3262" t="s">
        <v>977</v>
      </c>
      <c r="D3262">
        <v>4</v>
      </c>
      <c r="E3262" t="s">
        <v>23</v>
      </c>
      <c r="F3262" t="s">
        <v>978</v>
      </c>
      <c r="G3262" t="s">
        <v>177</v>
      </c>
      <c r="H3262" t="s">
        <v>586</v>
      </c>
      <c r="I3262" t="s">
        <v>979</v>
      </c>
      <c r="J3262" t="s">
        <v>41</v>
      </c>
      <c r="K3262">
        <f>COUNTIFS(Bike_Data[Product Name],Bike_Data[[#This Row],[Product Name]])</f>
        <v>97</v>
      </c>
      <c r="L3262">
        <f>_xlfn.RANK.EQ(Bike_Data[[#This Row],[Product Name Count]],Bike_Data[Product Name Count])</f>
        <v>1262</v>
      </c>
      <c r="M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62" t="s">
        <v>39</v>
      </c>
      <c r="O3262" t="s">
        <v>40</v>
      </c>
      <c r="P3262">
        <v>1</v>
      </c>
      <c r="Q3262">
        <v>2899.99</v>
      </c>
      <c r="R3262">
        <v>7.0000000000000007E-2</v>
      </c>
      <c r="S3262" t="s">
        <v>180</v>
      </c>
      <c r="T3262">
        <v>11</v>
      </c>
      <c r="U3262" t="s">
        <v>177</v>
      </c>
      <c r="V3262" t="s">
        <v>181</v>
      </c>
      <c r="W3262" t="s">
        <v>182</v>
      </c>
      <c r="X3262" t="s">
        <v>315</v>
      </c>
    </row>
    <row r="3263" spans="1:24" x14ac:dyDescent="0.25">
      <c r="A3263">
        <v>292</v>
      </c>
      <c r="B3263" t="s">
        <v>972</v>
      </c>
      <c r="C3263" t="s">
        <v>977</v>
      </c>
      <c r="D3263">
        <v>4</v>
      </c>
      <c r="E3263" t="s">
        <v>23</v>
      </c>
      <c r="F3263" t="s">
        <v>978</v>
      </c>
      <c r="G3263" t="s">
        <v>177</v>
      </c>
      <c r="H3263" t="s">
        <v>586</v>
      </c>
      <c r="I3263" t="s">
        <v>979</v>
      </c>
      <c r="J3263" t="s">
        <v>75</v>
      </c>
      <c r="K3263">
        <f>COUNTIFS(Bike_Data[Product Name],Bike_Data[[#This Row],[Product Name]])</f>
        <v>89</v>
      </c>
      <c r="L3263">
        <f>_xlfn.RANK.EQ(Bike_Data[[#This Row],[Product Name Count]],Bike_Data[Product Name Count])</f>
        <v>1826</v>
      </c>
      <c r="M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63" t="s">
        <v>36</v>
      </c>
      <c r="O3263" t="s">
        <v>69</v>
      </c>
      <c r="P3263">
        <v>2</v>
      </c>
      <c r="Q3263">
        <v>449</v>
      </c>
      <c r="R3263">
        <v>0.1</v>
      </c>
      <c r="S3263" t="s">
        <v>180</v>
      </c>
      <c r="T3263">
        <v>5</v>
      </c>
      <c r="U3263" t="s">
        <v>177</v>
      </c>
      <c r="V3263" t="s">
        <v>181</v>
      </c>
      <c r="W3263" t="s">
        <v>182</v>
      </c>
      <c r="X3263" t="s">
        <v>315</v>
      </c>
    </row>
    <row r="3264" spans="1:24" x14ac:dyDescent="0.25">
      <c r="A3264">
        <v>298</v>
      </c>
      <c r="B3264" t="s">
        <v>984</v>
      </c>
      <c r="C3264" t="s">
        <v>993</v>
      </c>
      <c r="D3264">
        <v>4</v>
      </c>
      <c r="E3264" t="s">
        <v>23</v>
      </c>
      <c r="F3264" t="s">
        <v>994</v>
      </c>
      <c r="G3264" t="s">
        <v>177</v>
      </c>
      <c r="H3264" t="s">
        <v>413</v>
      </c>
      <c r="I3264" t="s">
        <v>995</v>
      </c>
      <c r="J3264" t="s">
        <v>86</v>
      </c>
      <c r="K3264">
        <f>COUNTIFS(Bike_Data[Product Name],Bike_Data[[#This Row],[Product Name]])</f>
        <v>180</v>
      </c>
      <c r="L3264">
        <f>_xlfn.RANK.EQ(Bike_Data[[#This Row],[Product Name Count]],Bike_Data[Product Name Count])</f>
        <v>572</v>
      </c>
      <c r="M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4" t="s">
        <v>87</v>
      </c>
      <c r="O3264" t="s">
        <v>37</v>
      </c>
      <c r="P3264">
        <v>1</v>
      </c>
      <c r="Q3264">
        <v>269.99</v>
      </c>
      <c r="R3264">
        <v>0.2</v>
      </c>
      <c r="S3264" t="s">
        <v>180</v>
      </c>
      <c r="T3264">
        <v>20</v>
      </c>
      <c r="U3264" t="s">
        <v>177</v>
      </c>
      <c r="V3264" t="s">
        <v>181</v>
      </c>
      <c r="W3264" t="s">
        <v>182</v>
      </c>
      <c r="X3264" t="s">
        <v>315</v>
      </c>
    </row>
    <row r="3265" spans="1:24" x14ac:dyDescent="0.25">
      <c r="A3265">
        <v>298</v>
      </c>
      <c r="B3265" t="s">
        <v>984</v>
      </c>
      <c r="C3265" t="s">
        <v>993</v>
      </c>
      <c r="D3265">
        <v>4</v>
      </c>
      <c r="E3265" t="s">
        <v>23</v>
      </c>
      <c r="F3265" t="s">
        <v>994</v>
      </c>
      <c r="G3265" t="s">
        <v>177</v>
      </c>
      <c r="H3265" t="s">
        <v>413</v>
      </c>
      <c r="I3265" t="s">
        <v>995</v>
      </c>
      <c r="J3265" t="s">
        <v>86</v>
      </c>
      <c r="K3265">
        <f>COUNTIFS(Bike_Data[Product Name],Bike_Data[[#This Row],[Product Name]])</f>
        <v>180</v>
      </c>
      <c r="L3265">
        <f>_xlfn.RANK.EQ(Bike_Data[[#This Row],[Product Name Count]],Bike_Data[Product Name Count])</f>
        <v>572</v>
      </c>
      <c r="M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5" t="s">
        <v>36</v>
      </c>
      <c r="O3265" t="s">
        <v>37</v>
      </c>
      <c r="P3265">
        <v>2</v>
      </c>
      <c r="Q3265">
        <v>269.99</v>
      </c>
      <c r="R3265">
        <v>0.1</v>
      </c>
      <c r="S3265" t="s">
        <v>180</v>
      </c>
      <c r="T3265">
        <v>4</v>
      </c>
      <c r="U3265" t="s">
        <v>177</v>
      </c>
      <c r="V3265" t="s">
        <v>181</v>
      </c>
      <c r="W3265" t="s">
        <v>182</v>
      </c>
      <c r="X3265" t="s">
        <v>315</v>
      </c>
    </row>
    <row r="3266" spans="1:24" x14ac:dyDescent="0.25">
      <c r="A3266">
        <v>298</v>
      </c>
      <c r="B3266" t="s">
        <v>984</v>
      </c>
      <c r="C3266" t="s">
        <v>993</v>
      </c>
      <c r="D3266">
        <v>4</v>
      </c>
      <c r="E3266" t="s">
        <v>23</v>
      </c>
      <c r="F3266" t="s">
        <v>994</v>
      </c>
      <c r="G3266" t="s">
        <v>177</v>
      </c>
      <c r="H3266" t="s">
        <v>413</v>
      </c>
      <c r="I3266" t="s">
        <v>995</v>
      </c>
      <c r="J3266" t="s">
        <v>114</v>
      </c>
      <c r="K3266">
        <f>COUNTIFS(Bike_Data[Product Name],Bike_Data[[#This Row],[Product Name]])</f>
        <v>110</v>
      </c>
      <c r="L3266">
        <f>_xlfn.RANK.EQ(Bike_Data[[#This Row],[Product Name Count]],Bike_Data[Product Name Count])</f>
        <v>752</v>
      </c>
      <c r="M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6" t="s">
        <v>39</v>
      </c>
      <c r="O3266" t="s">
        <v>30</v>
      </c>
      <c r="P3266">
        <v>2</v>
      </c>
      <c r="Q3266">
        <v>469.99</v>
      </c>
      <c r="R3266">
        <v>0.05</v>
      </c>
      <c r="S3266" t="s">
        <v>180</v>
      </c>
      <c r="T3266">
        <v>27</v>
      </c>
      <c r="U3266" t="s">
        <v>177</v>
      </c>
      <c r="V3266" t="s">
        <v>181</v>
      </c>
      <c r="W3266" t="s">
        <v>182</v>
      </c>
      <c r="X3266" t="s">
        <v>315</v>
      </c>
    </row>
    <row r="3267" spans="1:24" x14ac:dyDescent="0.25">
      <c r="A3267">
        <v>298</v>
      </c>
      <c r="B3267" t="s">
        <v>984</v>
      </c>
      <c r="C3267" t="s">
        <v>993</v>
      </c>
      <c r="D3267">
        <v>4</v>
      </c>
      <c r="E3267" t="s">
        <v>23</v>
      </c>
      <c r="F3267" t="s">
        <v>994</v>
      </c>
      <c r="G3267" t="s">
        <v>177</v>
      </c>
      <c r="H3267" t="s">
        <v>413</v>
      </c>
      <c r="I3267" t="s">
        <v>995</v>
      </c>
      <c r="J3267" t="s">
        <v>76</v>
      </c>
      <c r="K3267">
        <f>COUNTIFS(Bike_Data[Product Name],Bike_Data[[#This Row],[Product Name]])</f>
        <v>101</v>
      </c>
      <c r="L3267">
        <f>_xlfn.RANK.EQ(Bike_Data[[#This Row],[Product Name Count]],Bike_Data[Product Name Count])</f>
        <v>862</v>
      </c>
      <c r="M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7" t="s">
        <v>77</v>
      </c>
      <c r="O3267" t="s">
        <v>40</v>
      </c>
      <c r="P3267">
        <v>1</v>
      </c>
      <c r="Q3267">
        <v>2999.99</v>
      </c>
      <c r="R3267">
        <v>7.0000000000000007E-2</v>
      </c>
      <c r="S3267" t="s">
        <v>180</v>
      </c>
      <c r="T3267">
        <v>23</v>
      </c>
      <c r="U3267" t="s">
        <v>177</v>
      </c>
      <c r="V3267" t="s">
        <v>181</v>
      </c>
      <c r="W3267" t="s">
        <v>182</v>
      </c>
      <c r="X3267" t="s">
        <v>315</v>
      </c>
    </row>
    <row r="3268" spans="1:24" x14ac:dyDescent="0.25">
      <c r="A3268">
        <v>298</v>
      </c>
      <c r="B3268" t="s">
        <v>984</v>
      </c>
      <c r="C3268" t="s">
        <v>993</v>
      </c>
      <c r="D3268">
        <v>4</v>
      </c>
      <c r="E3268" t="s">
        <v>23</v>
      </c>
      <c r="F3268" t="s">
        <v>994</v>
      </c>
      <c r="G3268" t="s">
        <v>177</v>
      </c>
      <c r="H3268" t="s">
        <v>413</v>
      </c>
      <c r="I3268" t="s">
        <v>995</v>
      </c>
      <c r="J3268" t="s">
        <v>118</v>
      </c>
      <c r="K3268">
        <f>COUNTIFS(Bike_Data[Product Name],Bike_Data[[#This Row],[Product Name]])</f>
        <v>100</v>
      </c>
      <c r="L3268">
        <f>_xlfn.RANK.EQ(Bike_Data[[#This Row],[Product Name Count]],Bike_Data[Product Name Count])</f>
        <v>1064</v>
      </c>
      <c r="M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68" t="s">
        <v>87</v>
      </c>
      <c r="O3268" t="s">
        <v>37</v>
      </c>
      <c r="P3268">
        <v>1</v>
      </c>
      <c r="Q3268">
        <v>299.99</v>
      </c>
      <c r="R3268">
        <v>0.2</v>
      </c>
      <c r="S3268" t="s">
        <v>180</v>
      </c>
      <c r="T3268">
        <v>8</v>
      </c>
      <c r="U3268" t="s">
        <v>177</v>
      </c>
      <c r="V3268" t="s">
        <v>181</v>
      </c>
      <c r="W3268" t="s">
        <v>182</v>
      </c>
      <c r="X3268" t="s">
        <v>315</v>
      </c>
    </row>
    <row r="3269" spans="1:24" x14ac:dyDescent="0.25">
      <c r="A3269">
        <v>313</v>
      </c>
      <c r="B3269" t="s">
        <v>1019</v>
      </c>
      <c r="C3269" t="s">
        <v>1032</v>
      </c>
      <c r="D3269">
        <v>4</v>
      </c>
      <c r="E3269" t="s">
        <v>23</v>
      </c>
      <c r="F3269" t="s">
        <v>1033</v>
      </c>
      <c r="G3269" t="s">
        <v>177</v>
      </c>
      <c r="H3269" t="s">
        <v>714</v>
      </c>
      <c r="I3269" t="s">
        <v>1034</v>
      </c>
      <c r="J3269" t="s">
        <v>28</v>
      </c>
      <c r="K3269">
        <f>COUNTIFS(Bike_Data[Product Name],Bike_Data[[#This Row],[Product Name]])</f>
        <v>97</v>
      </c>
      <c r="L3269">
        <f>_xlfn.RANK.EQ(Bike_Data[[#This Row],[Product Name Count]],Bike_Data[Product Name Count])</f>
        <v>1262</v>
      </c>
      <c r="M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69" t="s">
        <v>29</v>
      </c>
      <c r="O3269" t="s">
        <v>30</v>
      </c>
      <c r="P3269">
        <v>2</v>
      </c>
      <c r="Q3269">
        <v>1549</v>
      </c>
      <c r="R3269">
        <v>7.0000000000000007E-2</v>
      </c>
      <c r="S3269" t="s">
        <v>180</v>
      </c>
      <c r="T3269">
        <v>21</v>
      </c>
      <c r="U3269" t="s">
        <v>177</v>
      </c>
      <c r="V3269" t="s">
        <v>181</v>
      </c>
      <c r="W3269" t="s">
        <v>182</v>
      </c>
      <c r="X3269" t="s">
        <v>315</v>
      </c>
    </row>
    <row r="3270" spans="1:24" x14ac:dyDescent="0.25">
      <c r="A3270">
        <v>313</v>
      </c>
      <c r="B3270" t="s">
        <v>1019</v>
      </c>
      <c r="C3270" t="s">
        <v>1032</v>
      </c>
      <c r="D3270">
        <v>4</v>
      </c>
      <c r="E3270" t="s">
        <v>23</v>
      </c>
      <c r="F3270" t="s">
        <v>1033</v>
      </c>
      <c r="G3270" t="s">
        <v>177</v>
      </c>
      <c r="H3270" t="s">
        <v>714</v>
      </c>
      <c r="I3270" t="s">
        <v>1034</v>
      </c>
      <c r="J3270" t="s">
        <v>41</v>
      </c>
      <c r="K3270">
        <f>COUNTIFS(Bike_Data[Product Name],Bike_Data[[#This Row],[Product Name]])</f>
        <v>97</v>
      </c>
      <c r="L3270">
        <f>_xlfn.RANK.EQ(Bike_Data[[#This Row],[Product Name Count]],Bike_Data[Product Name Count])</f>
        <v>1262</v>
      </c>
      <c r="M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70" t="s">
        <v>39</v>
      </c>
      <c r="O3270" t="s">
        <v>40</v>
      </c>
      <c r="P3270">
        <v>1</v>
      </c>
      <c r="Q3270">
        <v>2899.99</v>
      </c>
      <c r="R3270">
        <v>7.0000000000000007E-2</v>
      </c>
      <c r="S3270" t="s">
        <v>180</v>
      </c>
      <c r="T3270">
        <v>11</v>
      </c>
      <c r="U3270" t="s">
        <v>177</v>
      </c>
      <c r="V3270" t="s">
        <v>181</v>
      </c>
      <c r="W3270" t="s">
        <v>182</v>
      </c>
      <c r="X3270" t="s">
        <v>315</v>
      </c>
    </row>
    <row r="3271" spans="1:24" x14ac:dyDescent="0.25">
      <c r="A3271">
        <v>326</v>
      </c>
      <c r="B3271" t="s">
        <v>1045</v>
      </c>
      <c r="C3271" t="s">
        <v>1066</v>
      </c>
      <c r="D3271">
        <v>4</v>
      </c>
      <c r="E3271" t="s">
        <v>23</v>
      </c>
      <c r="F3271" t="s">
        <v>1067</v>
      </c>
      <c r="G3271" t="s">
        <v>177</v>
      </c>
      <c r="H3271" t="s">
        <v>413</v>
      </c>
      <c r="I3271" t="s">
        <v>1068</v>
      </c>
      <c r="J3271" t="s">
        <v>78</v>
      </c>
      <c r="K3271">
        <f>COUNTIFS(Bike_Data[Product Name],Bike_Data[[#This Row],[Product Name]])</f>
        <v>193</v>
      </c>
      <c r="L3271">
        <f>_xlfn.RANK.EQ(Bike_Data[[#This Row],[Product Name Count]],Bike_Data[Product Name Count])</f>
        <v>1</v>
      </c>
      <c r="M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1" t="s">
        <v>36</v>
      </c>
      <c r="O3271" t="s">
        <v>37</v>
      </c>
      <c r="P3271">
        <v>1</v>
      </c>
      <c r="Q3271">
        <v>549.99</v>
      </c>
      <c r="R3271">
        <v>0.1</v>
      </c>
      <c r="S3271" t="s">
        <v>180</v>
      </c>
      <c r="T3271">
        <v>30</v>
      </c>
      <c r="U3271" t="s">
        <v>177</v>
      </c>
      <c r="V3271" t="s">
        <v>181</v>
      </c>
      <c r="W3271" t="s">
        <v>182</v>
      </c>
      <c r="X3271" t="s">
        <v>315</v>
      </c>
    </row>
    <row r="3272" spans="1:24" x14ac:dyDescent="0.25">
      <c r="A3272">
        <v>326</v>
      </c>
      <c r="B3272" t="s">
        <v>1045</v>
      </c>
      <c r="C3272" t="s">
        <v>1066</v>
      </c>
      <c r="D3272">
        <v>4</v>
      </c>
      <c r="E3272" t="s">
        <v>23</v>
      </c>
      <c r="F3272" t="s">
        <v>1067</v>
      </c>
      <c r="G3272" t="s">
        <v>177</v>
      </c>
      <c r="H3272" t="s">
        <v>413</v>
      </c>
      <c r="I3272" t="s">
        <v>1068</v>
      </c>
      <c r="J3272" t="s">
        <v>118</v>
      </c>
      <c r="K3272">
        <f>COUNTIFS(Bike_Data[Product Name],Bike_Data[[#This Row],[Product Name]])</f>
        <v>100</v>
      </c>
      <c r="L3272">
        <f>_xlfn.RANK.EQ(Bike_Data[[#This Row],[Product Name Count]],Bike_Data[Product Name Count])</f>
        <v>1064</v>
      </c>
      <c r="M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2" t="s">
        <v>87</v>
      </c>
      <c r="O3272" t="s">
        <v>37</v>
      </c>
      <c r="P3272">
        <v>1</v>
      </c>
      <c r="Q3272">
        <v>299.99</v>
      </c>
      <c r="R3272">
        <v>7.0000000000000007E-2</v>
      </c>
      <c r="S3272" t="s">
        <v>180</v>
      </c>
      <c r="T3272">
        <v>8</v>
      </c>
      <c r="U3272" t="s">
        <v>177</v>
      </c>
      <c r="V3272" t="s">
        <v>181</v>
      </c>
      <c r="W3272" t="s">
        <v>182</v>
      </c>
      <c r="X3272" t="s">
        <v>315</v>
      </c>
    </row>
    <row r="3273" spans="1:24" x14ac:dyDescent="0.25">
      <c r="A3273">
        <v>346</v>
      </c>
      <c r="B3273" t="s">
        <v>1108</v>
      </c>
      <c r="C3273" t="s">
        <v>1117</v>
      </c>
      <c r="D3273">
        <v>4</v>
      </c>
      <c r="E3273" t="s">
        <v>23</v>
      </c>
      <c r="F3273" t="s">
        <v>1124</v>
      </c>
      <c r="G3273" t="s">
        <v>177</v>
      </c>
      <c r="H3273" t="s">
        <v>1125</v>
      </c>
      <c r="I3273" t="s">
        <v>1126</v>
      </c>
      <c r="J3273" t="s">
        <v>109</v>
      </c>
      <c r="K3273">
        <f>COUNTIFS(Bike_Data[Product Name],Bike_Data[[#This Row],[Product Name]])</f>
        <v>193</v>
      </c>
      <c r="L3273">
        <f>_xlfn.RANK.EQ(Bike_Data[[#This Row],[Product Name Count]],Bike_Data[Product Name Count])</f>
        <v>1</v>
      </c>
      <c r="M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3" t="s">
        <v>36</v>
      </c>
      <c r="O3273" t="s">
        <v>37</v>
      </c>
      <c r="P3273">
        <v>1</v>
      </c>
      <c r="Q3273">
        <v>269.99</v>
      </c>
      <c r="R3273">
        <v>7.0000000000000007E-2</v>
      </c>
      <c r="S3273" t="s">
        <v>180</v>
      </c>
      <c r="T3273">
        <v>19</v>
      </c>
      <c r="U3273" t="s">
        <v>177</v>
      </c>
      <c r="V3273" t="s">
        <v>181</v>
      </c>
      <c r="W3273" t="s">
        <v>182</v>
      </c>
      <c r="X3273" t="s">
        <v>315</v>
      </c>
    </row>
    <row r="3274" spans="1:24" x14ac:dyDescent="0.25">
      <c r="A3274">
        <v>346</v>
      </c>
      <c r="B3274" t="s">
        <v>1108</v>
      </c>
      <c r="C3274" t="s">
        <v>1117</v>
      </c>
      <c r="D3274">
        <v>4</v>
      </c>
      <c r="E3274" t="s">
        <v>23</v>
      </c>
      <c r="F3274" t="s">
        <v>1124</v>
      </c>
      <c r="G3274" t="s">
        <v>177</v>
      </c>
      <c r="H3274" t="s">
        <v>1125</v>
      </c>
      <c r="I3274" t="s">
        <v>1126</v>
      </c>
      <c r="J3274" t="s">
        <v>109</v>
      </c>
      <c r="K3274">
        <f>COUNTIFS(Bike_Data[Product Name],Bike_Data[[#This Row],[Product Name]])</f>
        <v>193</v>
      </c>
      <c r="L3274">
        <f>_xlfn.RANK.EQ(Bike_Data[[#This Row],[Product Name Count]],Bike_Data[Product Name Count])</f>
        <v>1</v>
      </c>
      <c r="M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4" t="s">
        <v>87</v>
      </c>
      <c r="O3274" t="s">
        <v>37</v>
      </c>
      <c r="P3274">
        <v>1</v>
      </c>
      <c r="Q3274">
        <v>269.99</v>
      </c>
      <c r="R3274">
        <v>0.1</v>
      </c>
      <c r="S3274" t="s">
        <v>180</v>
      </c>
      <c r="T3274">
        <v>8</v>
      </c>
      <c r="U3274" t="s">
        <v>177</v>
      </c>
      <c r="V3274" t="s">
        <v>181</v>
      </c>
      <c r="W3274" t="s">
        <v>182</v>
      </c>
      <c r="X3274" t="s">
        <v>315</v>
      </c>
    </row>
    <row r="3275" spans="1:24" x14ac:dyDescent="0.25">
      <c r="A3275">
        <v>346</v>
      </c>
      <c r="B3275" t="s">
        <v>1108</v>
      </c>
      <c r="C3275" t="s">
        <v>1117</v>
      </c>
      <c r="D3275">
        <v>4</v>
      </c>
      <c r="E3275" t="s">
        <v>23</v>
      </c>
      <c r="F3275" t="s">
        <v>1124</v>
      </c>
      <c r="G3275" t="s">
        <v>177</v>
      </c>
      <c r="H3275" t="s">
        <v>1125</v>
      </c>
      <c r="I3275" t="s">
        <v>1126</v>
      </c>
      <c r="J3275" t="s">
        <v>118</v>
      </c>
      <c r="K3275">
        <f>COUNTIFS(Bike_Data[Product Name],Bike_Data[[#This Row],[Product Name]])</f>
        <v>100</v>
      </c>
      <c r="L3275">
        <f>_xlfn.RANK.EQ(Bike_Data[[#This Row],[Product Name Count]],Bike_Data[Product Name Count])</f>
        <v>1064</v>
      </c>
      <c r="M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75" t="s">
        <v>87</v>
      </c>
      <c r="O3275" t="s">
        <v>37</v>
      </c>
      <c r="P3275">
        <v>1</v>
      </c>
      <c r="Q3275">
        <v>299.99</v>
      </c>
      <c r="R3275">
        <v>0.2</v>
      </c>
      <c r="S3275" t="s">
        <v>180</v>
      </c>
      <c r="T3275">
        <v>8</v>
      </c>
      <c r="U3275" t="s">
        <v>177</v>
      </c>
      <c r="V3275" t="s">
        <v>181</v>
      </c>
      <c r="W3275" t="s">
        <v>182</v>
      </c>
      <c r="X3275" t="s">
        <v>315</v>
      </c>
    </row>
    <row r="3276" spans="1:24" x14ac:dyDescent="0.25">
      <c r="A3276">
        <v>346</v>
      </c>
      <c r="B3276" t="s">
        <v>1108</v>
      </c>
      <c r="C3276" t="s">
        <v>1117</v>
      </c>
      <c r="D3276">
        <v>4</v>
      </c>
      <c r="E3276" t="s">
        <v>23</v>
      </c>
      <c r="F3276" t="s">
        <v>1124</v>
      </c>
      <c r="G3276" t="s">
        <v>177</v>
      </c>
      <c r="H3276" t="s">
        <v>1125</v>
      </c>
      <c r="I3276" t="s">
        <v>1126</v>
      </c>
      <c r="J3276" t="s">
        <v>82</v>
      </c>
      <c r="K3276">
        <f>COUNTIFS(Bike_Data[Product Name],Bike_Data[[#This Row],[Product Name]])</f>
        <v>91</v>
      </c>
      <c r="L3276">
        <f>_xlfn.RANK.EQ(Bike_Data[[#This Row],[Product Name Count]],Bike_Data[Product Name Count])</f>
        <v>1553</v>
      </c>
      <c r="M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76" t="s">
        <v>36</v>
      </c>
      <c r="O3276" t="s">
        <v>37</v>
      </c>
      <c r="P3276">
        <v>1</v>
      </c>
      <c r="Q3276">
        <v>529.99</v>
      </c>
      <c r="R3276">
        <v>0.05</v>
      </c>
      <c r="S3276" t="s">
        <v>180</v>
      </c>
      <c r="T3276">
        <v>22</v>
      </c>
      <c r="U3276" t="s">
        <v>177</v>
      </c>
      <c r="V3276" t="s">
        <v>181</v>
      </c>
      <c r="W3276" t="s">
        <v>182</v>
      </c>
      <c r="X3276" t="s">
        <v>315</v>
      </c>
    </row>
    <row r="3277" spans="1:24" x14ac:dyDescent="0.25">
      <c r="A3277">
        <v>346</v>
      </c>
      <c r="B3277" t="s">
        <v>1108</v>
      </c>
      <c r="C3277" t="s">
        <v>1117</v>
      </c>
      <c r="D3277">
        <v>4</v>
      </c>
      <c r="E3277" t="s">
        <v>23</v>
      </c>
      <c r="F3277" t="s">
        <v>1124</v>
      </c>
      <c r="G3277" t="s">
        <v>177</v>
      </c>
      <c r="H3277" t="s">
        <v>1125</v>
      </c>
      <c r="I3277" t="s">
        <v>1126</v>
      </c>
      <c r="J3277" t="s">
        <v>75</v>
      </c>
      <c r="K3277">
        <f>COUNTIFS(Bike_Data[Product Name],Bike_Data[[#This Row],[Product Name]])</f>
        <v>89</v>
      </c>
      <c r="L3277">
        <f>_xlfn.RANK.EQ(Bike_Data[[#This Row],[Product Name Count]],Bike_Data[Product Name Count])</f>
        <v>1826</v>
      </c>
      <c r="M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77" t="s">
        <v>36</v>
      </c>
      <c r="O3277" t="s">
        <v>69</v>
      </c>
      <c r="P3277">
        <v>2</v>
      </c>
      <c r="Q3277">
        <v>449</v>
      </c>
      <c r="R3277">
        <v>0.05</v>
      </c>
      <c r="S3277" t="s">
        <v>180</v>
      </c>
      <c r="T3277">
        <v>5</v>
      </c>
      <c r="U3277" t="s">
        <v>177</v>
      </c>
      <c r="V3277" t="s">
        <v>181</v>
      </c>
      <c r="W3277" t="s">
        <v>182</v>
      </c>
      <c r="X3277" t="s">
        <v>315</v>
      </c>
    </row>
    <row r="3278" spans="1:24" x14ac:dyDescent="0.25">
      <c r="A3278">
        <v>348</v>
      </c>
      <c r="B3278" t="s">
        <v>1117</v>
      </c>
      <c r="C3278" t="s">
        <v>1130</v>
      </c>
      <c r="D3278">
        <v>4</v>
      </c>
      <c r="E3278" t="s">
        <v>23</v>
      </c>
      <c r="F3278" t="s">
        <v>1131</v>
      </c>
      <c r="G3278" t="s">
        <v>177</v>
      </c>
      <c r="H3278" t="s">
        <v>413</v>
      </c>
      <c r="I3278" t="s">
        <v>1132</v>
      </c>
      <c r="J3278" t="s">
        <v>82</v>
      </c>
      <c r="K3278">
        <f>COUNTIFS(Bike_Data[Product Name],Bike_Data[[#This Row],[Product Name]])</f>
        <v>91</v>
      </c>
      <c r="L3278">
        <f>_xlfn.RANK.EQ(Bike_Data[[#This Row],[Product Name Count]],Bike_Data[Product Name Count])</f>
        <v>1553</v>
      </c>
      <c r="M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78" t="s">
        <v>36</v>
      </c>
      <c r="O3278" t="s">
        <v>37</v>
      </c>
      <c r="P3278">
        <v>2</v>
      </c>
      <c r="Q3278">
        <v>529.99</v>
      </c>
      <c r="R3278">
        <v>7.0000000000000007E-2</v>
      </c>
      <c r="S3278" t="s">
        <v>180</v>
      </c>
      <c r="T3278">
        <v>22</v>
      </c>
      <c r="U3278" t="s">
        <v>177</v>
      </c>
      <c r="V3278" t="s">
        <v>181</v>
      </c>
      <c r="W3278" t="s">
        <v>182</v>
      </c>
      <c r="X3278" t="s">
        <v>315</v>
      </c>
    </row>
    <row r="3279" spans="1:24" x14ac:dyDescent="0.25">
      <c r="A3279">
        <v>348</v>
      </c>
      <c r="B3279" t="s">
        <v>1117</v>
      </c>
      <c r="C3279" t="s">
        <v>1130</v>
      </c>
      <c r="D3279">
        <v>4</v>
      </c>
      <c r="E3279" t="s">
        <v>23</v>
      </c>
      <c r="F3279" t="s">
        <v>1131</v>
      </c>
      <c r="G3279" t="s">
        <v>177</v>
      </c>
      <c r="H3279" t="s">
        <v>413</v>
      </c>
      <c r="I3279" t="s">
        <v>1132</v>
      </c>
      <c r="J3279" t="s">
        <v>127</v>
      </c>
      <c r="K3279">
        <f>COUNTIFS(Bike_Data[Product Name],Bike_Data[[#This Row],[Product Name]])</f>
        <v>91</v>
      </c>
      <c r="L3279">
        <f>_xlfn.RANK.EQ(Bike_Data[[#This Row],[Product Name Count]],Bike_Data[Product Name Count])</f>
        <v>1553</v>
      </c>
      <c r="M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79" t="s">
        <v>39</v>
      </c>
      <c r="O3279" t="s">
        <v>128</v>
      </c>
      <c r="P3279">
        <v>2</v>
      </c>
      <c r="Q3279">
        <v>1320.99</v>
      </c>
      <c r="R3279">
        <v>0.05</v>
      </c>
      <c r="S3279" t="s">
        <v>180</v>
      </c>
      <c r="T3279">
        <v>3</v>
      </c>
      <c r="U3279" t="s">
        <v>177</v>
      </c>
      <c r="V3279" t="s">
        <v>181</v>
      </c>
      <c r="W3279" t="s">
        <v>182</v>
      </c>
      <c r="X3279" t="s">
        <v>315</v>
      </c>
    </row>
    <row r="3280" spans="1:24" x14ac:dyDescent="0.25">
      <c r="A3280">
        <v>354</v>
      </c>
      <c r="B3280" t="s">
        <v>1112</v>
      </c>
      <c r="C3280" t="s">
        <v>1138</v>
      </c>
      <c r="D3280">
        <v>4</v>
      </c>
      <c r="E3280" t="s">
        <v>23</v>
      </c>
      <c r="F3280" t="s">
        <v>1144</v>
      </c>
      <c r="G3280" t="s">
        <v>177</v>
      </c>
      <c r="H3280" t="s">
        <v>406</v>
      </c>
      <c r="I3280" t="s">
        <v>1145</v>
      </c>
      <c r="J3280" t="s">
        <v>109</v>
      </c>
      <c r="K3280">
        <f>COUNTIFS(Bike_Data[Product Name],Bike_Data[[#This Row],[Product Name]])</f>
        <v>193</v>
      </c>
      <c r="L3280">
        <f>_xlfn.RANK.EQ(Bike_Data[[#This Row],[Product Name Count]],Bike_Data[Product Name Count])</f>
        <v>1</v>
      </c>
      <c r="M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0" t="s">
        <v>87</v>
      </c>
      <c r="O3280" t="s">
        <v>37</v>
      </c>
      <c r="P3280">
        <v>1</v>
      </c>
      <c r="Q3280">
        <v>269.99</v>
      </c>
      <c r="R3280">
        <v>0.2</v>
      </c>
      <c r="S3280" t="s">
        <v>180</v>
      </c>
      <c r="T3280">
        <v>8</v>
      </c>
      <c r="U3280" t="s">
        <v>177</v>
      </c>
      <c r="V3280" t="s">
        <v>181</v>
      </c>
      <c r="W3280" t="s">
        <v>182</v>
      </c>
      <c r="X3280" t="s">
        <v>183</v>
      </c>
    </row>
    <row r="3281" spans="1:24" x14ac:dyDescent="0.25">
      <c r="A3281">
        <v>354</v>
      </c>
      <c r="B3281" t="s">
        <v>1112</v>
      </c>
      <c r="C3281" t="s">
        <v>1138</v>
      </c>
      <c r="D3281">
        <v>4</v>
      </c>
      <c r="E3281" t="s">
        <v>23</v>
      </c>
      <c r="F3281" t="s">
        <v>1144</v>
      </c>
      <c r="G3281" t="s">
        <v>177</v>
      </c>
      <c r="H3281" t="s">
        <v>406</v>
      </c>
      <c r="I3281" t="s">
        <v>1145</v>
      </c>
      <c r="J3281" t="s">
        <v>165</v>
      </c>
      <c r="K3281">
        <f>COUNTIFS(Bike_Data[Product Name],Bike_Data[[#This Row],[Product Name]])</f>
        <v>78</v>
      </c>
      <c r="L3281">
        <f>_xlfn.RANK.EQ(Bike_Data[[#This Row],[Product Name Count]],Bike_Data[Product Name Count])</f>
        <v>2170</v>
      </c>
      <c r="M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81" t="s">
        <v>36</v>
      </c>
      <c r="O3281" t="s">
        <v>69</v>
      </c>
      <c r="P3281">
        <v>1</v>
      </c>
      <c r="Q3281">
        <v>449</v>
      </c>
      <c r="R3281">
        <v>0.05</v>
      </c>
      <c r="S3281" t="s">
        <v>180</v>
      </c>
      <c r="T3281">
        <v>24</v>
      </c>
      <c r="U3281" t="s">
        <v>177</v>
      </c>
      <c r="V3281" t="s">
        <v>181</v>
      </c>
      <c r="W3281" t="s">
        <v>182</v>
      </c>
      <c r="X3281" t="s">
        <v>183</v>
      </c>
    </row>
    <row r="3282" spans="1:24" x14ac:dyDescent="0.25">
      <c r="A3282">
        <v>355</v>
      </c>
      <c r="B3282" t="s">
        <v>1112</v>
      </c>
      <c r="C3282" t="s">
        <v>1127</v>
      </c>
      <c r="D3282">
        <v>4</v>
      </c>
      <c r="E3282" t="s">
        <v>23</v>
      </c>
      <c r="F3282" t="s">
        <v>1146</v>
      </c>
      <c r="G3282" t="s">
        <v>177</v>
      </c>
      <c r="H3282" t="s">
        <v>859</v>
      </c>
      <c r="I3282" t="s">
        <v>1147</v>
      </c>
      <c r="J3282" t="s">
        <v>42</v>
      </c>
      <c r="K3282">
        <f>COUNTIFS(Bike_Data[Product Name],Bike_Data[[#This Row],[Product Name]])</f>
        <v>185</v>
      </c>
      <c r="L3282">
        <f>_xlfn.RANK.EQ(Bike_Data[[#This Row],[Product Name Count]],Bike_Data[Product Name Count])</f>
        <v>387</v>
      </c>
      <c r="M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2" t="s">
        <v>36</v>
      </c>
      <c r="O3282" t="s">
        <v>37</v>
      </c>
      <c r="P3282">
        <v>1</v>
      </c>
      <c r="Q3282">
        <v>599.99</v>
      </c>
      <c r="R3282">
        <v>0.1</v>
      </c>
      <c r="S3282" t="s">
        <v>180</v>
      </c>
      <c r="T3282">
        <v>19</v>
      </c>
      <c r="U3282" t="s">
        <v>177</v>
      </c>
      <c r="V3282" t="s">
        <v>181</v>
      </c>
      <c r="W3282" t="s">
        <v>182</v>
      </c>
      <c r="X3282" t="s">
        <v>183</v>
      </c>
    </row>
    <row r="3283" spans="1:24" x14ac:dyDescent="0.25">
      <c r="A3283">
        <v>355</v>
      </c>
      <c r="B3283" t="s">
        <v>1112</v>
      </c>
      <c r="C3283" t="s">
        <v>1127</v>
      </c>
      <c r="D3283">
        <v>4</v>
      </c>
      <c r="E3283" t="s">
        <v>23</v>
      </c>
      <c r="F3283" t="s">
        <v>1146</v>
      </c>
      <c r="G3283" t="s">
        <v>177</v>
      </c>
      <c r="H3283" t="s">
        <v>859</v>
      </c>
      <c r="I3283" t="s">
        <v>1147</v>
      </c>
      <c r="J3283" t="s">
        <v>86</v>
      </c>
      <c r="K3283">
        <f>COUNTIFS(Bike_Data[Product Name],Bike_Data[[#This Row],[Product Name]])</f>
        <v>180</v>
      </c>
      <c r="L3283">
        <f>_xlfn.RANK.EQ(Bike_Data[[#This Row],[Product Name Count]],Bike_Data[Product Name Count])</f>
        <v>572</v>
      </c>
      <c r="M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3" t="s">
        <v>36</v>
      </c>
      <c r="O3283" t="s">
        <v>37</v>
      </c>
      <c r="P3283">
        <v>2</v>
      </c>
      <c r="Q3283">
        <v>269.99</v>
      </c>
      <c r="R3283">
        <v>7.0000000000000007E-2</v>
      </c>
      <c r="S3283" t="s">
        <v>180</v>
      </c>
      <c r="T3283">
        <v>4</v>
      </c>
      <c r="U3283" t="s">
        <v>177</v>
      </c>
      <c r="V3283" t="s">
        <v>181</v>
      </c>
      <c r="W3283" t="s">
        <v>182</v>
      </c>
      <c r="X3283" t="s">
        <v>183</v>
      </c>
    </row>
    <row r="3284" spans="1:24" x14ac:dyDescent="0.25">
      <c r="A3284">
        <v>357</v>
      </c>
      <c r="B3284" t="s">
        <v>1127</v>
      </c>
      <c r="C3284" t="s">
        <v>311</v>
      </c>
      <c r="D3284">
        <v>3</v>
      </c>
      <c r="E3284" t="s">
        <v>312</v>
      </c>
      <c r="F3284" t="s">
        <v>1151</v>
      </c>
      <c r="G3284" t="s">
        <v>177</v>
      </c>
      <c r="H3284" t="s">
        <v>1152</v>
      </c>
      <c r="I3284" t="s">
        <v>1153</v>
      </c>
      <c r="J3284" t="s">
        <v>109</v>
      </c>
      <c r="K3284">
        <f>COUNTIFS(Bike_Data[Product Name],Bike_Data[[#This Row],[Product Name]])</f>
        <v>193</v>
      </c>
      <c r="L3284">
        <f>_xlfn.RANK.EQ(Bike_Data[[#This Row],[Product Name Count]],Bike_Data[Product Name Count])</f>
        <v>1</v>
      </c>
      <c r="M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4" t="s">
        <v>87</v>
      </c>
      <c r="O3284" t="s">
        <v>37</v>
      </c>
      <c r="P3284">
        <v>2</v>
      </c>
      <c r="Q3284">
        <v>269.99</v>
      </c>
      <c r="R3284">
        <v>7.0000000000000007E-2</v>
      </c>
      <c r="S3284" t="s">
        <v>180</v>
      </c>
      <c r="T3284">
        <v>8</v>
      </c>
      <c r="U3284" t="s">
        <v>177</v>
      </c>
      <c r="V3284" t="s">
        <v>181</v>
      </c>
      <c r="W3284" t="s">
        <v>182</v>
      </c>
      <c r="X3284" t="s">
        <v>183</v>
      </c>
    </row>
    <row r="3285" spans="1:24" x14ac:dyDescent="0.25">
      <c r="A3285">
        <v>357</v>
      </c>
      <c r="B3285" t="s">
        <v>1127</v>
      </c>
      <c r="C3285" t="s">
        <v>311</v>
      </c>
      <c r="D3285">
        <v>3</v>
      </c>
      <c r="E3285" t="s">
        <v>312</v>
      </c>
      <c r="F3285" t="s">
        <v>1151</v>
      </c>
      <c r="G3285" t="s">
        <v>177</v>
      </c>
      <c r="H3285" t="s">
        <v>1152</v>
      </c>
      <c r="I3285" t="s">
        <v>1153</v>
      </c>
      <c r="J3285" t="s">
        <v>78</v>
      </c>
      <c r="K3285">
        <f>COUNTIFS(Bike_Data[Product Name],Bike_Data[[#This Row],[Product Name]])</f>
        <v>193</v>
      </c>
      <c r="L3285">
        <f>_xlfn.RANK.EQ(Bike_Data[[#This Row],[Product Name Count]],Bike_Data[Product Name Count])</f>
        <v>1</v>
      </c>
      <c r="M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5" t="s">
        <v>70</v>
      </c>
      <c r="O3285" t="s">
        <v>37</v>
      </c>
      <c r="P3285">
        <v>1</v>
      </c>
      <c r="Q3285">
        <v>549.99</v>
      </c>
      <c r="R3285">
        <v>7.0000000000000007E-2</v>
      </c>
      <c r="S3285" t="s">
        <v>180</v>
      </c>
      <c r="T3285">
        <v>18</v>
      </c>
      <c r="U3285" t="s">
        <v>177</v>
      </c>
      <c r="V3285" t="s">
        <v>181</v>
      </c>
      <c r="W3285" t="s">
        <v>182</v>
      </c>
      <c r="X3285" t="s">
        <v>183</v>
      </c>
    </row>
    <row r="3286" spans="1:24" x14ac:dyDescent="0.25">
      <c r="A3286">
        <v>357</v>
      </c>
      <c r="B3286" t="s">
        <v>1127</v>
      </c>
      <c r="C3286" t="s">
        <v>311</v>
      </c>
      <c r="D3286">
        <v>3</v>
      </c>
      <c r="E3286" t="s">
        <v>312</v>
      </c>
      <c r="F3286" t="s">
        <v>1151</v>
      </c>
      <c r="G3286" t="s">
        <v>177</v>
      </c>
      <c r="H3286" t="s">
        <v>1152</v>
      </c>
      <c r="I3286" t="s">
        <v>1153</v>
      </c>
      <c r="J3286" t="s">
        <v>76</v>
      </c>
      <c r="K3286">
        <f>COUNTIFS(Bike_Data[Product Name],Bike_Data[[#This Row],[Product Name]])</f>
        <v>101</v>
      </c>
      <c r="L3286">
        <f>_xlfn.RANK.EQ(Bike_Data[[#This Row],[Product Name Count]],Bike_Data[Product Name Count])</f>
        <v>862</v>
      </c>
      <c r="M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6" t="s">
        <v>77</v>
      </c>
      <c r="O3286" t="s">
        <v>40</v>
      </c>
      <c r="P3286">
        <v>1</v>
      </c>
      <c r="Q3286">
        <v>2999.99</v>
      </c>
      <c r="R3286">
        <v>0.05</v>
      </c>
      <c r="S3286" t="s">
        <v>180</v>
      </c>
      <c r="T3286">
        <v>23</v>
      </c>
      <c r="U3286" t="s">
        <v>177</v>
      </c>
      <c r="V3286" t="s">
        <v>181</v>
      </c>
      <c r="W3286" t="s">
        <v>182</v>
      </c>
      <c r="X3286" t="s">
        <v>183</v>
      </c>
    </row>
    <row r="3287" spans="1:24" x14ac:dyDescent="0.25">
      <c r="A3287">
        <v>357</v>
      </c>
      <c r="B3287" t="s">
        <v>1127</v>
      </c>
      <c r="C3287" t="s">
        <v>311</v>
      </c>
      <c r="D3287">
        <v>3</v>
      </c>
      <c r="E3287" t="s">
        <v>312</v>
      </c>
      <c r="F3287" t="s">
        <v>1151</v>
      </c>
      <c r="G3287" t="s">
        <v>177</v>
      </c>
      <c r="H3287" t="s">
        <v>1152</v>
      </c>
      <c r="I3287" t="s">
        <v>1153</v>
      </c>
      <c r="J3287" t="s">
        <v>68</v>
      </c>
      <c r="K3287">
        <f>COUNTIFS(Bike_Data[Product Name],Bike_Data[[#This Row],[Product Name]])</f>
        <v>91</v>
      </c>
      <c r="L3287">
        <f>_xlfn.RANK.EQ(Bike_Data[[#This Row],[Product Name Count]],Bike_Data[Product Name Count])</f>
        <v>1553</v>
      </c>
      <c r="M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87" t="s">
        <v>36</v>
      </c>
      <c r="O3287" t="s">
        <v>69</v>
      </c>
      <c r="P3287">
        <v>2</v>
      </c>
      <c r="Q3287">
        <v>429</v>
      </c>
      <c r="R3287">
        <v>0.05</v>
      </c>
      <c r="S3287" t="s">
        <v>180</v>
      </c>
      <c r="T3287">
        <v>22</v>
      </c>
      <c r="U3287" t="s">
        <v>177</v>
      </c>
      <c r="V3287" t="s">
        <v>181</v>
      </c>
      <c r="W3287" t="s">
        <v>182</v>
      </c>
      <c r="X3287" t="s">
        <v>183</v>
      </c>
    </row>
    <row r="3288" spans="1:24" x14ac:dyDescent="0.25">
      <c r="A3288">
        <v>363</v>
      </c>
      <c r="B3288" t="s">
        <v>1163</v>
      </c>
      <c r="C3288" t="s">
        <v>1169</v>
      </c>
      <c r="D3288">
        <v>4</v>
      </c>
      <c r="E3288" t="s">
        <v>23</v>
      </c>
      <c r="F3288" t="s">
        <v>1170</v>
      </c>
      <c r="G3288" t="s">
        <v>177</v>
      </c>
      <c r="H3288" t="s">
        <v>497</v>
      </c>
      <c r="I3288" t="s">
        <v>1171</v>
      </c>
      <c r="J3288" t="s">
        <v>109</v>
      </c>
      <c r="K3288">
        <f>COUNTIFS(Bike_Data[Product Name],Bike_Data[[#This Row],[Product Name]])</f>
        <v>193</v>
      </c>
      <c r="L3288">
        <f>_xlfn.RANK.EQ(Bike_Data[[#This Row],[Product Name Count]],Bike_Data[Product Name Count])</f>
        <v>1</v>
      </c>
      <c r="M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8" t="s">
        <v>87</v>
      </c>
      <c r="O3288" t="s">
        <v>37</v>
      </c>
      <c r="P3288">
        <v>2</v>
      </c>
      <c r="Q3288">
        <v>269.99</v>
      </c>
      <c r="R3288">
        <v>0.1</v>
      </c>
      <c r="S3288" t="s">
        <v>180</v>
      </c>
      <c r="T3288">
        <v>8</v>
      </c>
      <c r="U3288" t="s">
        <v>177</v>
      </c>
      <c r="V3288" t="s">
        <v>181</v>
      </c>
      <c r="W3288" t="s">
        <v>182</v>
      </c>
      <c r="X3288" t="s">
        <v>183</v>
      </c>
    </row>
    <row r="3289" spans="1:24" x14ac:dyDescent="0.25">
      <c r="A3289">
        <v>363</v>
      </c>
      <c r="B3289" t="s">
        <v>1163</v>
      </c>
      <c r="C3289" t="s">
        <v>1169</v>
      </c>
      <c r="D3289">
        <v>4</v>
      </c>
      <c r="E3289" t="s">
        <v>23</v>
      </c>
      <c r="F3289" t="s">
        <v>1170</v>
      </c>
      <c r="G3289" t="s">
        <v>177</v>
      </c>
      <c r="H3289" t="s">
        <v>497</v>
      </c>
      <c r="I3289" t="s">
        <v>1171</v>
      </c>
      <c r="J3289" t="s">
        <v>86</v>
      </c>
      <c r="K3289">
        <f>COUNTIFS(Bike_Data[Product Name],Bike_Data[[#This Row],[Product Name]])</f>
        <v>180</v>
      </c>
      <c r="L3289">
        <f>_xlfn.RANK.EQ(Bike_Data[[#This Row],[Product Name Count]],Bike_Data[Product Name Count])</f>
        <v>572</v>
      </c>
      <c r="M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89" t="s">
        <v>36</v>
      </c>
      <c r="O3289" t="s">
        <v>37</v>
      </c>
      <c r="P3289">
        <v>1</v>
      </c>
      <c r="Q3289">
        <v>269.99</v>
      </c>
      <c r="R3289">
        <v>7.0000000000000007E-2</v>
      </c>
      <c r="S3289" t="s">
        <v>180</v>
      </c>
      <c r="T3289">
        <v>4</v>
      </c>
      <c r="U3289" t="s">
        <v>177</v>
      </c>
      <c r="V3289" t="s">
        <v>181</v>
      </c>
      <c r="W3289" t="s">
        <v>182</v>
      </c>
      <c r="X3289" t="s">
        <v>183</v>
      </c>
    </row>
    <row r="3290" spans="1:24" x14ac:dyDescent="0.25">
      <c r="A3290">
        <v>363</v>
      </c>
      <c r="B3290" t="s">
        <v>1163</v>
      </c>
      <c r="C3290" t="s">
        <v>1169</v>
      </c>
      <c r="D3290">
        <v>4</v>
      </c>
      <c r="E3290" t="s">
        <v>23</v>
      </c>
      <c r="F3290" t="s">
        <v>1170</v>
      </c>
      <c r="G3290" t="s">
        <v>177</v>
      </c>
      <c r="H3290" t="s">
        <v>497</v>
      </c>
      <c r="I3290" t="s">
        <v>1171</v>
      </c>
      <c r="J3290" t="s">
        <v>82</v>
      </c>
      <c r="K3290">
        <f>COUNTIFS(Bike_Data[Product Name],Bike_Data[[#This Row],[Product Name]])</f>
        <v>91</v>
      </c>
      <c r="L3290">
        <f>_xlfn.RANK.EQ(Bike_Data[[#This Row],[Product Name Count]],Bike_Data[Product Name Count])</f>
        <v>1553</v>
      </c>
      <c r="M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0" t="s">
        <v>36</v>
      </c>
      <c r="O3290" t="s">
        <v>37</v>
      </c>
      <c r="P3290">
        <v>1</v>
      </c>
      <c r="Q3290">
        <v>529.99</v>
      </c>
      <c r="R3290">
        <v>0.1</v>
      </c>
      <c r="S3290" t="s">
        <v>180</v>
      </c>
      <c r="T3290">
        <v>22</v>
      </c>
      <c r="U3290" t="s">
        <v>177</v>
      </c>
      <c r="V3290" t="s">
        <v>181</v>
      </c>
      <c r="W3290" t="s">
        <v>182</v>
      </c>
      <c r="X3290" t="s">
        <v>183</v>
      </c>
    </row>
    <row r="3291" spans="1:24" x14ac:dyDescent="0.25">
      <c r="A3291">
        <v>363</v>
      </c>
      <c r="B3291" t="s">
        <v>1163</v>
      </c>
      <c r="C3291" t="s">
        <v>1169</v>
      </c>
      <c r="D3291">
        <v>4</v>
      </c>
      <c r="E3291" t="s">
        <v>23</v>
      </c>
      <c r="F3291" t="s">
        <v>1170</v>
      </c>
      <c r="G3291" t="s">
        <v>177</v>
      </c>
      <c r="H3291" t="s">
        <v>497</v>
      </c>
      <c r="I3291" t="s">
        <v>1171</v>
      </c>
      <c r="J3291" t="s">
        <v>35</v>
      </c>
      <c r="K3291">
        <f>COUNTIFS(Bike_Data[Product Name],Bike_Data[[#This Row],[Product Name]])</f>
        <v>84</v>
      </c>
      <c r="L3291">
        <f>_xlfn.RANK.EQ(Bike_Data[[#This Row],[Product Name Count]],Bike_Data[Product Name Count])</f>
        <v>2086</v>
      </c>
      <c r="M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1" t="s">
        <v>36</v>
      </c>
      <c r="O3291" t="s">
        <v>37</v>
      </c>
      <c r="P3291">
        <v>1</v>
      </c>
      <c r="Q3291">
        <v>599.99</v>
      </c>
      <c r="R3291">
        <v>0.2</v>
      </c>
      <c r="S3291" t="s">
        <v>180</v>
      </c>
      <c r="T3291">
        <v>19</v>
      </c>
      <c r="U3291" t="s">
        <v>177</v>
      </c>
      <c r="V3291" t="s">
        <v>181</v>
      </c>
      <c r="W3291" t="s">
        <v>182</v>
      </c>
      <c r="X3291" t="s">
        <v>183</v>
      </c>
    </row>
    <row r="3292" spans="1:24" x14ac:dyDescent="0.25">
      <c r="A3292">
        <v>366</v>
      </c>
      <c r="B3292" t="s">
        <v>1169</v>
      </c>
      <c r="C3292" t="s">
        <v>1178</v>
      </c>
      <c r="D3292">
        <v>4</v>
      </c>
      <c r="E3292" t="s">
        <v>23</v>
      </c>
      <c r="F3292" t="s">
        <v>1179</v>
      </c>
      <c r="G3292" t="s">
        <v>177</v>
      </c>
      <c r="H3292" t="s">
        <v>859</v>
      </c>
      <c r="I3292" t="s">
        <v>1180</v>
      </c>
      <c r="J3292" t="s">
        <v>109</v>
      </c>
      <c r="K3292">
        <f>COUNTIFS(Bike_Data[Product Name],Bike_Data[[#This Row],[Product Name]])</f>
        <v>193</v>
      </c>
      <c r="L3292">
        <f>_xlfn.RANK.EQ(Bike_Data[[#This Row],[Product Name Count]],Bike_Data[Product Name Count])</f>
        <v>1</v>
      </c>
      <c r="M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92" t="s">
        <v>87</v>
      </c>
      <c r="O3292" t="s">
        <v>37</v>
      </c>
      <c r="P3292">
        <v>1</v>
      </c>
      <c r="Q3292">
        <v>269.99</v>
      </c>
      <c r="R3292">
        <v>0.1</v>
      </c>
      <c r="S3292" t="s">
        <v>180</v>
      </c>
      <c r="T3292">
        <v>8</v>
      </c>
      <c r="U3292" t="s">
        <v>177</v>
      </c>
      <c r="V3292" t="s">
        <v>181</v>
      </c>
      <c r="W3292" t="s">
        <v>182</v>
      </c>
      <c r="X3292" t="s">
        <v>315</v>
      </c>
    </row>
    <row r="3293" spans="1:24" x14ac:dyDescent="0.25">
      <c r="A3293">
        <v>366</v>
      </c>
      <c r="B3293" t="s">
        <v>1169</v>
      </c>
      <c r="C3293" t="s">
        <v>1178</v>
      </c>
      <c r="D3293">
        <v>4</v>
      </c>
      <c r="E3293" t="s">
        <v>23</v>
      </c>
      <c r="F3293" t="s">
        <v>1179</v>
      </c>
      <c r="G3293" t="s">
        <v>177</v>
      </c>
      <c r="H3293" t="s">
        <v>859</v>
      </c>
      <c r="I3293" t="s">
        <v>1180</v>
      </c>
      <c r="J3293" t="s">
        <v>42</v>
      </c>
      <c r="K3293">
        <f>COUNTIFS(Bike_Data[Product Name],Bike_Data[[#This Row],[Product Name]])</f>
        <v>185</v>
      </c>
      <c r="L3293">
        <f>_xlfn.RANK.EQ(Bike_Data[[#This Row],[Product Name Count]],Bike_Data[Product Name Count])</f>
        <v>387</v>
      </c>
      <c r="M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93" t="s">
        <v>36</v>
      </c>
      <c r="O3293" t="s">
        <v>37</v>
      </c>
      <c r="P3293">
        <v>2</v>
      </c>
      <c r="Q3293">
        <v>599.99</v>
      </c>
      <c r="R3293">
        <v>0.2</v>
      </c>
      <c r="S3293" t="s">
        <v>180</v>
      </c>
      <c r="T3293">
        <v>19</v>
      </c>
      <c r="U3293" t="s">
        <v>177</v>
      </c>
      <c r="V3293" t="s">
        <v>181</v>
      </c>
      <c r="W3293" t="s">
        <v>182</v>
      </c>
      <c r="X3293" t="s">
        <v>315</v>
      </c>
    </row>
    <row r="3294" spans="1:24" x14ac:dyDescent="0.25">
      <c r="A3294">
        <v>366</v>
      </c>
      <c r="B3294" t="s">
        <v>1169</v>
      </c>
      <c r="C3294" t="s">
        <v>1178</v>
      </c>
      <c r="D3294">
        <v>4</v>
      </c>
      <c r="E3294" t="s">
        <v>23</v>
      </c>
      <c r="F3294" t="s">
        <v>1179</v>
      </c>
      <c r="G3294" t="s">
        <v>177</v>
      </c>
      <c r="H3294" t="s">
        <v>859</v>
      </c>
      <c r="I3294" t="s">
        <v>1180</v>
      </c>
      <c r="J3294" t="s">
        <v>41</v>
      </c>
      <c r="K3294">
        <f>COUNTIFS(Bike_Data[Product Name],Bike_Data[[#This Row],[Product Name]])</f>
        <v>97</v>
      </c>
      <c r="L3294">
        <f>_xlfn.RANK.EQ(Bike_Data[[#This Row],[Product Name Count]],Bike_Data[Product Name Count])</f>
        <v>1262</v>
      </c>
      <c r="M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4" t="s">
        <v>39</v>
      </c>
      <c r="O3294" t="s">
        <v>40</v>
      </c>
      <c r="P3294">
        <v>1</v>
      </c>
      <c r="Q3294">
        <v>2899.99</v>
      </c>
      <c r="R3294">
        <v>7.0000000000000007E-2</v>
      </c>
      <c r="S3294" t="s">
        <v>180</v>
      </c>
      <c r="T3294">
        <v>11</v>
      </c>
      <c r="U3294" t="s">
        <v>177</v>
      </c>
      <c r="V3294" t="s">
        <v>181</v>
      </c>
      <c r="W3294" t="s">
        <v>182</v>
      </c>
      <c r="X3294" t="s">
        <v>315</v>
      </c>
    </row>
    <row r="3295" spans="1:24" x14ac:dyDescent="0.25">
      <c r="A3295">
        <v>378</v>
      </c>
      <c r="B3295" t="s">
        <v>1183</v>
      </c>
      <c r="C3295" t="s">
        <v>1201</v>
      </c>
      <c r="D3295">
        <v>4</v>
      </c>
      <c r="E3295" t="s">
        <v>23</v>
      </c>
      <c r="F3295" t="s">
        <v>1209</v>
      </c>
      <c r="G3295" t="s">
        <v>177</v>
      </c>
      <c r="H3295" t="s">
        <v>428</v>
      </c>
      <c r="I3295" t="s">
        <v>1210</v>
      </c>
      <c r="J3295" t="s">
        <v>42</v>
      </c>
      <c r="K3295">
        <f>COUNTIFS(Bike_Data[Product Name],Bike_Data[[#This Row],[Product Name]])</f>
        <v>185</v>
      </c>
      <c r="L3295">
        <f>_xlfn.RANK.EQ(Bike_Data[[#This Row],[Product Name Count]],Bike_Data[Product Name Count])</f>
        <v>387</v>
      </c>
      <c r="M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95" t="s">
        <v>70</v>
      </c>
      <c r="O3295" t="s">
        <v>37</v>
      </c>
      <c r="P3295">
        <v>2</v>
      </c>
      <c r="Q3295">
        <v>599.99</v>
      </c>
      <c r="R3295">
        <v>0.05</v>
      </c>
      <c r="S3295" t="s">
        <v>180</v>
      </c>
      <c r="T3295">
        <v>27</v>
      </c>
      <c r="U3295" t="s">
        <v>177</v>
      </c>
      <c r="V3295" t="s">
        <v>181</v>
      </c>
      <c r="W3295" t="s">
        <v>182</v>
      </c>
      <c r="X3295" t="s">
        <v>315</v>
      </c>
    </row>
    <row r="3296" spans="1:24" x14ac:dyDescent="0.25">
      <c r="A3296">
        <v>387</v>
      </c>
      <c r="B3296" t="s">
        <v>1201</v>
      </c>
      <c r="C3296" t="s">
        <v>1211</v>
      </c>
      <c r="D3296">
        <v>4</v>
      </c>
      <c r="E3296" t="s">
        <v>23</v>
      </c>
      <c r="F3296" t="s">
        <v>1232</v>
      </c>
      <c r="G3296" t="s">
        <v>177</v>
      </c>
      <c r="H3296" t="s">
        <v>181</v>
      </c>
      <c r="I3296" t="s">
        <v>1233</v>
      </c>
      <c r="J3296" t="s">
        <v>75</v>
      </c>
      <c r="K3296">
        <f>COUNTIFS(Bike_Data[Product Name],Bike_Data[[#This Row],[Product Name]])</f>
        <v>89</v>
      </c>
      <c r="L3296">
        <f>_xlfn.RANK.EQ(Bike_Data[[#This Row],[Product Name Count]],Bike_Data[Product Name Count])</f>
        <v>1826</v>
      </c>
      <c r="M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6" t="s">
        <v>36</v>
      </c>
      <c r="O3296" t="s">
        <v>69</v>
      </c>
      <c r="P3296">
        <v>1</v>
      </c>
      <c r="Q3296">
        <v>449</v>
      </c>
      <c r="R3296">
        <v>0.2</v>
      </c>
      <c r="S3296" t="s">
        <v>180</v>
      </c>
      <c r="T3296">
        <v>5</v>
      </c>
      <c r="U3296" t="s">
        <v>177</v>
      </c>
      <c r="V3296" t="s">
        <v>181</v>
      </c>
      <c r="W3296" t="s">
        <v>182</v>
      </c>
      <c r="X3296" t="s">
        <v>183</v>
      </c>
    </row>
    <row r="3297" spans="1:24" x14ac:dyDescent="0.25">
      <c r="A3297">
        <v>388</v>
      </c>
      <c r="B3297" t="s">
        <v>1211</v>
      </c>
      <c r="C3297" t="s">
        <v>1220</v>
      </c>
      <c r="D3297">
        <v>4</v>
      </c>
      <c r="E3297" t="s">
        <v>23</v>
      </c>
      <c r="F3297" t="s">
        <v>1234</v>
      </c>
      <c r="G3297" t="s">
        <v>177</v>
      </c>
      <c r="H3297" t="s">
        <v>413</v>
      </c>
      <c r="I3297" t="s">
        <v>1235</v>
      </c>
      <c r="J3297" t="s">
        <v>109</v>
      </c>
      <c r="K3297">
        <f>COUNTIFS(Bike_Data[Product Name],Bike_Data[[#This Row],[Product Name]])</f>
        <v>193</v>
      </c>
      <c r="L3297">
        <f>_xlfn.RANK.EQ(Bike_Data[[#This Row],[Product Name Count]],Bike_Data[Product Name Count])</f>
        <v>1</v>
      </c>
      <c r="M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297" t="s">
        <v>36</v>
      </c>
      <c r="O3297" t="s">
        <v>37</v>
      </c>
      <c r="P3297">
        <v>2</v>
      </c>
      <c r="Q3297">
        <v>269.99</v>
      </c>
      <c r="R3297">
        <v>7.0000000000000007E-2</v>
      </c>
      <c r="S3297" t="s">
        <v>180</v>
      </c>
      <c r="T3297">
        <v>19</v>
      </c>
      <c r="U3297" t="s">
        <v>177</v>
      </c>
      <c r="V3297" t="s">
        <v>181</v>
      </c>
      <c r="W3297" t="s">
        <v>182</v>
      </c>
      <c r="X3297" t="s">
        <v>183</v>
      </c>
    </row>
    <row r="3298" spans="1:24" x14ac:dyDescent="0.25">
      <c r="A3298">
        <v>388</v>
      </c>
      <c r="B3298" t="s">
        <v>1211</v>
      </c>
      <c r="C3298" t="s">
        <v>1220</v>
      </c>
      <c r="D3298">
        <v>4</v>
      </c>
      <c r="E3298" t="s">
        <v>23</v>
      </c>
      <c r="F3298" t="s">
        <v>1234</v>
      </c>
      <c r="G3298" t="s">
        <v>177</v>
      </c>
      <c r="H3298" t="s">
        <v>413</v>
      </c>
      <c r="I3298" t="s">
        <v>1235</v>
      </c>
      <c r="J3298" t="s">
        <v>104</v>
      </c>
      <c r="K3298">
        <f>COUNTIFS(Bike_Data[Product Name],Bike_Data[[#This Row],[Product Name]])</f>
        <v>97</v>
      </c>
      <c r="L3298">
        <f>_xlfn.RANK.EQ(Bike_Data[[#This Row],[Product Name Count]],Bike_Data[Product Name Count])</f>
        <v>1262</v>
      </c>
      <c r="M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8" t="s">
        <v>29</v>
      </c>
      <c r="O3298" t="s">
        <v>30</v>
      </c>
      <c r="P3298">
        <v>1</v>
      </c>
      <c r="Q3298">
        <v>1680.99</v>
      </c>
      <c r="R3298">
        <v>0.1</v>
      </c>
      <c r="S3298" t="s">
        <v>180</v>
      </c>
      <c r="T3298">
        <v>30</v>
      </c>
      <c r="U3298" t="s">
        <v>177</v>
      </c>
      <c r="V3298" t="s">
        <v>181</v>
      </c>
      <c r="W3298" t="s">
        <v>182</v>
      </c>
      <c r="X3298" t="s">
        <v>183</v>
      </c>
    </row>
    <row r="3299" spans="1:24" x14ac:dyDescent="0.25">
      <c r="A3299">
        <v>388</v>
      </c>
      <c r="B3299" t="s">
        <v>1211</v>
      </c>
      <c r="C3299" t="s">
        <v>1220</v>
      </c>
      <c r="D3299">
        <v>4</v>
      </c>
      <c r="E3299" t="s">
        <v>23</v>
      </c>
      <c r="F3299" t="s">
        <v>1234</v>
      </c>
      <c r="G3299" t="s">
        <v>177</v>
      </c>
      <c r="H3299" t="s">
        <v>413</v>
      </c>
      <c r="I3299" t="s">
        <v>1235</v>
      </c>
      <c r="J3299" t="s">
        <v>165</v>
      </c>
      <c r="K3299">
        <f>COUNTIFS(Bike_Data[Product Name],Bike_Data[[#This Row],[Product Name]])</f>
        <v>78</v>
      </c>
      <c r="L3299">
        <f>_xlfn.RANK.EQ(Bike_Data[[#This Row],[Product Name Count]],Bike_Data[Product Name Count])</f>
        <v>2170</v>
      </c>
      <c r="M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299" t="s">
        <v>36</v>
      </c>
      <c r="O3299" t="s">
        <v>69</v>
      </c>
      <c r="P3299">
        <v>2</v>
      </c>
      <c r="Q3299">
        <v>449</v>
      </c>
      <c r="R3299">
        <v>0.2</v>
      </c>
      <c r="S3299" t="s">
        <v>180</v>
      </c>
      <c r="T3299">
        <v>24</v>
      </c>
      <c r="U3299" t="s">
        <v>177</v>
      </c>
      <c r="V3299" t="s">
        <v>181</v>
      </c>
      <c r="W3299" t="s">
        <v>182</v>
      </c>
      <c r="X3299" t="s">
        <v>183</v>
      </c>
    </row>
    <row r="3300" spans="1:24" x14ac:dyDescent="0.25">
      <c r="A3300">
        <v>388</v>
      </c>
      <c r="B3300" t="s">
        <v>1211</v>
      </c>
      <c r="C3300" t="s">
        <v>1220</v>
      </c>
      <c r="D3300">
        <v>4</v>
      </c>
      <c r="E3300" t="s">
        <v>23</v>
      </c>
      <c r="F3300" t="s">
        <v>1234</v>
      </c>
      <c r="G3300" t="s">
        <v>177</v>
      </c>
      <c r="H3300" t="s">
        <v>413</v>
      </c>
      <c r="I3300" t="s">
        <v>1235</v>
      </c>
      <c r="J3300" t="s">
        <v>61</v>
      </c>
      <c r="K3300">
        <f>COUNTIFS(Bike_Data[Product Name],Bike_Data[[#This Row],[Product Name]])</f>
        <v>77</v>
      </c>
      <c r="L3300">
        <f>_xlfn.RANK.EQ(Bike_Data[[#This Row],[Product Name Count]],Bike_Data[Product Name Count])</f>
        <v>2248</v>
      </c>
      <c r="M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00" t="s">
        <v>39</v>
      </c>
      <c r="O3300" t="s">
        <v>62</v>
      </c>
      <c r="P3300">
        <v>1</v>
      </c>
      <c r="Q3300">
        <v>749.99</v>
      </c>
      <c r="R3300">
        <v>7.0000000000000007E-2</v>
      </c>
      <c r="S3300" t="s">
        <v>180</v>
      </c>
      <c r="T3300">
        <v>24</v>
      </c>
      <c r="U3300" t="s">
        <v>177</v>
      </c>
      <c r="V3300" t="s">
        <v>181</v>
      </c>
      <c r="W3300" t="s">
        <v>182</v>
      </c>
      <c r="X3300" t="s">
        <v>183</v>
      </c>
    </row>
    <row r="3301" spans="1:24" x14ac:dyDescent="0.25">
      <c r="A3301">
        <v>390</v>
      </c>
      <c r="B3301" t="s">
        <v>1223</v>
      </c>
      <c r="C3301" t="s">
        <v>1236</v>
      </c>
      <c r="D3301">
        <v>4</v>
      </c>
      <c r="E3301" t="s">
        <v>23</v>
      </c>
      <c r="F3301" t="s">
        <v>1239</v>
      </c>
      <c r="G3301" t="s">
        <v>177</v>
      </c>
      <c r="H3301" t="s">
        <v>1125</v>
      </c>
      <c r="I3301" t="s">
        <v>1240</v>
      </c>
      <c r="J3301" t="s">
        <v>92</v>
      </c>
      <c r="K3301">
        <f>COUNTIFS(Bike_Data[Product Name],Bike_Data[[#This Row],[Product Name]])</f>
        <v>101</v>
      </c>
      <c r="L3301">
        <f>_xlfn.RANK.EQ(Bike_Data[[#This Row],[Product Name Count]],Bike_Data[Product Name Count])</f>
        <v>862</v>
      </c>
      <c r="M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1" t="s">
        <v>39</v>
      </c>
      <c r="O3301" t="s">
        <v>40</v>
      </c>
      <c r="P3301">
        <v>2</v>
      </c>
      <c r="Q3301">
        <v>3999.99</v>
      </c>
      <c r="R3301">
        <v>7.0000000000000007E-2</v>
      </c>
      <c r="S3301" t="s">
        <v>180</v>
      </c>
      <c r="T3301">
        <v>12</v>
      </c>
      <c r="U3301" t="s">
        <v>177</v>
      </c>
      <c r="V3301" t="s">
        <v>181</v>
      </c>
      <c r="W3301" t="s">
        <v>182</v>
      </c>
      <c r="X3301" t="s">
        <v>315</v>
      </c>
    </row>
    <row r="3302" spans="1:24" x14ac:dyDescent="0.25">
      <c r="A3302">
        <v>390</v>
      </c>
      <c r="B3302" t="s">
        <v>1223</v>
      </c>
      <c r="C3302" t="s">
        <v>1236</v>
      </c>
      <c r="D3302">
        <v>4</v>
      </c>
      <c r="E3302" t="s">
        <v>23</v>
      </c>
      <c r="F3302" t="s">
        <v>1239</v>
      </c>
      <c r="G3302" t="s">
        <v>177</v>
      </c>
      <c r="H3302" t="s">
        <v>1125</v>
      </c>
      <c r="I3302" t="s">
        <v>1240</v>
      </c>
      <c r="J3302" t="s">
        <v>76</v>
      </c>
      <c r="K3302">
        <f>COUNTIFS(Bike_Data[Product Name],Bike_Data[[#This Row],[Product Name]])</f>
        <v>101</v>
      </c>
      <c r="L3302">
        <f>_xlfn.RANK.EQ(Bike_Data[[#This Row],[Product Name Count]],Bike_Data[Product Name Count])</f>
        <v>862</v>
      </c>
      <c r="M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2" t="s">
        <v>77</v>
      </c>
      <c r="O3302" t="s">
        <v>40</v>
      </c>
      <c r="P3302">
        <v>1</v>
      </c>
      <c r="Q3302">
        <v>2999.99</v>
      </c>
      <c r="R3302">
        <v>0.05</v>
      </c>
      <c r="S3302" t="s">
        <v>180</v>
      </c>
      <c r="T3302">
        <v>23</v>
      </c>
      <c r="U3302" t="s">
        <v>177</v>
      </c>
      <c r="V3302" t="s">
        <v>181</v>
      </c>
      <c r="W3302" t="s">
        <v>182</v>
      </c>
      <c r="X3302" t="s">
        <v>315</v>
      </c>
    </row>
    <row r="3303" spans="1:24" x14ac:dyDescent="0.25">
      <c r="A3303">
        <v>390</v>
      </c>
      <c r="B3303" t="s">
        <v>1223</v>
      </c>
      <c r="C3303" t="s">
        <v>1236</v>
      </c>
      <c r="D3303">
        <v>4</v>
      </c>
      <c r="E3303" t="s">
        <v>23</v>
      </c>
      <c r="F3303" t="s">
        <v>1239</v>
      </c>
      <c r="G3303" t="s">
        <v>177</v>
      </c>
      <c r="H3303" t="s">
        <v>1125</v>
      </c>
      <c r="I3303" t="s">
        <v>1240</v>
      </c>
      <c r="J3303" t="s">
        <v>118</v>
      </c>
      <c r="K3303">
        <f>COUNTIFS(Bike_Data[Product Name],Bike_Data[[#This Row],[Product Name]])</f>
        <v>100</v>
      </c>
      <c r="L3303">
        <f>_xlfn.RANK.EQ(Bike_Data[[#This Row],[Product Name Count]],Bike_Data[Product Name Count])</f>
        <v>1064</v>
      </c>
      <c r="M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3" t="s">
        <v>87</v>
      </c>
      <c r="O3303" t="s">
        <v>37</v>
      </c>
      <c r="P3303">
        <v>1</v>
      </c>
      <c r="Q3303">
        <v>299.99</v>
      </c>
      <c r="R3303">
        <v>0.05</v>
      </c>
      <c r="S3303" t="s">
        <v>180</v>
      </c>
      <c r="T3303">
        <v>8</v>
      </c>
      <c r="U3303" t="s">
        <v>177</v>
      </c>
      <c r="V3303" t="s">
        <v>181</v>
      </c>
      <c r="W3303" t="s">
        <v>182</v>
      </c>
      <c r="X3303" t="s">
        <v>315</v>
      </c>
    </row>
    <row r="3304" spans="1:24" x14ac:dyDescent="0.25">
      <c r="A3304">
        <v>391</v>
      </c>
      <c r="B3304" t="s">
        <v>1220</v>
      </c>
      <c r="C3304" t="s">
        <v>311</v>
      </c>
      <c r="D3304">
        <v>3</v>
      </c>
      <c r="E3304" t="s">
        <v>312</v>
      </c>
      <c r="F3304" t="s">
        <v>1241</v>
      </c>
      <c r="G3304" t="s">
        <v>177</v>
      </c>
      <c r="H3304" t="s">
        <v>714</v>
      </c>
      <c r="I3304" t="s">
        <v>1242</v>
      </c>
      <c r="J3304" t="s">
        <v>78</v>
      </c>
      <c r="K3304">
        <f>COUNTIFS(Bike_Data[Product Name],Bike_Data[[#This Row],[Product Name]])</f>
        <v>193</v>
      </c>
      <c r="L3304">
        <f>_xlfn.RANK.EQ(Bike_Data[[#This Row],[Product Name Count]],Bike_Data[Product Name Count])</f>
        <v>1</v>
      </c>
      <c r="M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4" t="s">
        <v>70</v>
      </c>
      <c r="O3304" t="s">
        <v>37</v>
      </c>
      <c r="P3304">
        <v>2</v>
      </c>
      <c r="Q3304">
        <v>549.99</v>
      </c>
      <c r="R3304">
        <v>7.0000000000000007E-2</v>
      </c>
      <c r="S3304" t="s">
        <v>180</v>
      </c>
      <c r="T3304">
        <v>18</v>
      </c>
      <c r="U3304" t="s">
        <v>177</v>
      </c>
      <c r="V3304" t="s">
        <v>181</v>
      </c>
      <c r="W3304" t="s">
        <v>182</v>
      </c>
      <c r="X3304" t="s">
        <v>315</v>
      </c>
    </row>
    <row r="3305" spans="1:24" x14ac:dyDescent="0.25">
      <c r="A3305">
        <v>391</v>
      </c>
      <c r="B3305" t="s">
        <v>1220</v>
      </c>
      <c r="C3305" t="s">
        <v>311</v>
      </c>
      <c r="D3305">
        <v>3</v>
      </c>
      <c r="E3305" t="s">
        <v>312</v>
      </c>
      <c r="F3305" t="s">
        <v>1241</v>
      </c>
      <c r="G3305" t="s">
        <v>177</v>
      </c>
      <c r="H3305" t="s">
        <v>714</v>
      </c>
      <c r="I3305" t="s">
        <v>1242</v>
      </c>
      <c r="J3305" t="s">
        <v>127</v>
      </c>
      <c r="K3305">
        <f>COUNTIFS(Bike_Data[Product Name],Bike_Data[[#This Row],[Product Name]])</f>
        <v>91</v>
      </c>
      <c r="L3305">
        <f>_xlfn.RANK.EQ(Bike_Data[[#This Row],[Product Name Count]],Bike_Data[Product Name Count])</f>
        <v>1553</v>
      </c>
      <c r="M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05" t="s">
        <v>39</v>
      </c>
      <c r="O3305" t="s">
        <v>128</v>
      </c>
      <c r="P3305">
        <v>2</v>
      </c>
      <c r="Q3305">
        <v>1320.99</v>
      </c>
      <c r="R3305">
        <v>0.2</v>
      </c>
      <c r="S3305" t="s">
        <v>180</v>
      </c>
      <c r="T3305">
        <v>3</v>
      </c>
      <c r="U3305" t="s">
        <v>177</v>
      </c>
      <c r="V3305" t="s">
        <v>181</v>
      </c>
      <c r="W3305" t="s">
        <v>182</v>
      </c>
      <c r="X3305" t="s">
        <v>315</v>
      </c>
    </row>
    <row r="3306" spans="1:24" x14ac:dyDescent="0.25">
      <c r="A3306">
        <v>391</v>
      </c>
      <c r="B3306" t="s">
        <v>1220</v>
      </c>
      <c r="C3306" t="s">
        <v>311</v>
      </c>
      <c r="D3306">
        <v>3</v>
      </c>
      <c r="E3306" t="s">
        <v>312</v>
      </c>
      <c r="F3306" t="s">
        <v>1241</v>
      </c>
      <c r="G3306" t="s">
        <v>177</v>
      </c>
      <c r="H3306" t="s">
        <v>714</v>
      </c>
      <c r="I3306" t="s">
        <v>1242</v>
      </c>
      <c r="J3306" t="s">
        <v>38</v>
      </c>
      <c r="K3306">
        <f>COUNTIFS(Bike_Data[Product Name],Bike_Data[[#This Row],[Product Name]])</f>
        <v>85</v>
      </c>
      <c r="L3306">
        <f>_xlfn.RANK.EQ(Bike_Data[[#This Row],[Product Name Count]],Bike_Data[Product Name Count])</f>
        <v>2001</v>
      </c>
      <c r="M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06" t="s">
        <v>39</v>
      </c>
      <c r="O3306" t="s">
        <v>40</v>
      </c>
      <c r="P3306">
        <v>1</v>
      </c>
      <c r="Q3306">
        <v>1799.99</v>
      </c>
      <c r="R3306">
        <v>7.0000000000000007E-2</v>
      </c>
      <c r="S3306" t="s">
        <v>180</v>
      </c>
      <c r="T3306">
        <v>12</v>
      </c>
      <c r="U3306" t="s">
        <v>177</v>
      </c>
      <c r="V3306" t="s">
        <v>181</v>
      </c>
      <c r="W3306" t="s">
        <v>182</v>
      </c>
      <c r="X3306" t="s">
        <v>315</v>
      </c>
    </row>
    <row r="3307" spans="1:24" x14ac:dyDescent="0.25">
      <c r="A3307">
        <v>407</v>
      </c>
      <c r="B3307" t="s">
        <v>1261</v>
      </c>
      <c r="C3307" t="s">
        <v>311</v>
      </c>
      <c r="D3307">
        <v>3</v>
      </c>
      <c r="E3307" t="s">
        <v>312</v>
      </c>
      <c r="F3307" t="s">
        <v>1283</v>
      </c>
      <c r="G3307" t="s">
        <v>177</v>
      </c>
      <c r="H3307" t="s">
        <v>1284</v>
      </c>
      <c r="I3307" t="s">
        <v>1285</v>
      </c>
      <c r="J3307" t="s">
        <v>127</v>
      </c>
      <c r="K3307">
        <f>COUNTIFS(Bike_Data[Product Name],Bike_Data[[#This Row],[Product Name]])</f>
        <v>91</v>
      </c>
      <c r="L3307">
        <f>_xlfn.RANK.EQ(Bike_Data[[#This Row],[Product Name Count]],Bike_Data[Product Name Count])</f>
        <v>1553</v>
      </c>
      <c r="M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07" t="s">
        <v>39</v>
      </c>
      <c r="O3307" t="s">
        <v>128</v>
      </c>
      <c r="P3307">
        <v>1</v>
      </c>
      <c r="Q3307">
        <v>1320.99</v>
      </c>
      <c r="R3307">
        <v>0.05</v>
      </c>
      <c r="S3307" t="s">
        <v>180</v>
      </c>
      <c r="T3307">
        <v>3</v>
      </c>
      <c r="U3307" t="s">
        <v>177</v>
      </c>
      <c r="V3307" t="s">
        <v>181</v>
      </c>
      <c r="W3307" t="s">
        <v>182</v>
      </c>
      <c r="X3307" t="s">
        <v>183</v>
      </c>
    </row>
    <row r="3308" spans="1:24" x14ac:dyDescent="0.25">
      <c r="A3308">
        <v>407</v>
      </c>
      <c r="B3308" t="s">
        <v>1261</v>
      </c>
      <c r="C3308" t="s">
        <v>311</v>
      </c>
      <c r="D3308">
        <v>3</v>
      </c>
      <c r="E3308" t="s">
        <v>312</v>
      </c>
      <c r="F3308" t="s">
        <v>1283</v>
      </c>
      <c r="G3308" t="s">
        <v>177</v>
      </c>
      <c r="H3308" t="s">
        <v>1284</v>
      </c>
      <c r="I3308" t="s">
        <v>1285</v>
      </c>
      <c r="J3308" t="s">
        <v>35</v>
      </c>
      <c r="K3308">
        <f>COUNTIFS(Bike_Data[Product Name],Bike_Data[[#This Row],[Product Name]])</f>
        <v>84</v>
      </c>
      <c r="L3308">
        <f>_xlfn.RANK.EQ(Bike_Data[[#This Row],[Product Name Count]],Bike_Data[Product Name Count])</f>
        <v>2086</v>
      </c>
      <c r="M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08" t="s">
        <v>36</v>
      </c>
      <c r="O3308" t="s">
        <v>37</v>
      </c>
      <c r="P3308">
        <v>1</v>
      </c>
      <c r="Q3308">
        <v>599.99</v>
      </c>
      <c r="R3308">
        <v>0.2</v>
      </c>
      <c r="S3308" t="s">
        <v>180</v>
      </c>
      <c r="T3308">
        <v>19</v>
      </c>
      <c r="U3308" t="s">
        <v>177</v>
      </c>
      <c r="V3308" t="s">
        <v>181</v>
      </c>
      <c r="W3308" t="s">
        <v>182</v>
      </c>
      <c r="X3308" t="s">
        <v>183</v>
      </c>
    </row>
    <row r="3309" spans="1:24" x14ac:dyDescent="0.25">
      <c r="A3309">
        <v>419</v>
      </c>
      <c r="B3309" t="s">
        <v>1288</v>
      </c>
      <c r="C3309" t="s">
        <v>1300</v>
      </c>
      <c r="D3309">
        <v>4</v>
      </c>
      <c r="E3309" t="s">
        <v>23</v>
      </c>
      <c r="F3309" t="s">
        <v>1151</v>
      </c>
      <c r="G3309" t="s">
        <v>177</v>
      </c>
      <c r="H3309" t="s">
        <v>1152</v>
      </c>
      <c r="I3309" t="s">
        <v>1153</v>
      </c>
      <c r="J3309" t="s">
        <v>76</v>
      </c>
      <c r="K3309">
        <f>COUNTIFS(Bike_Data[Product Name],Bike_Data[[#This Row],[Product Name]])</f>
        <v>101</v>
      </c>
      <c r="L3309">
        <f>_xlfn.RANK.EQ(Bike_Data[[#This Row],[Product Name Count]],Bike_Data[Product Name Count])</f>
        <v>862</v>
      </c>
      <c r="M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09" t="s">
        <v>77</v>
      </c>
      <c r="O3309" t="s">
        <v>40</v>
      </c>
      <c r="P3309">
        <v>1</v>
      </c>
      <c r="Q3309">
        <v>2999.99</v>
      </c>
      <c r="R3309">
        <v>0.05</v>
      </c>
      <c r="S3309" t="s">
        <v>180</v>
      </c>
      <c r="T3309">
        <v>23</v>
      </c>
      <c r="U3309" t="s">
        <v>177</v>
      </c>
      <c r="V3309" t="s">
        <v>181</v>
      </c>
      <c r="W3309" t="s">
        <v>182</v>
      </c>
      <c r="X3309" t="s">
        <v>183</v>
      </c>
    </row>
    <row r="3310" spans="1:24" x14ac:dyDescent="0.25">
      <c r="A3310">
        <v>429</v>
      </c>
      <c r="B3310" t="s">
        <v>1329</v>
      </c>
      <c r="C3310" t="s">
        <v>1336</v>
      </c>
      <c r="D3310">
        <v>4</v>
      </c>
      <c r="E3310" t="s">
        <v>23</v>
      </c>
      <c r="F3310" t="s">
        <v>1337</v>
      </c>
      <c r="G3310" t="s">
        <v>177</v>
      </c>
      <c r="H3310" t="s">
        <v>714</v>
      </c>
      <c r="I3310" t="s">
        <v>1338</v>
      </c>
      <c r="J3310" t="s">
        <v>114</v>
      </c>
      <c r="K3310">
        <f>COUNTIFS(Bike_Data[Product Name],Bike_Data[[#This Row],[Product Name]])</f>
        <v>110</v>
      </c>
      <c r="L3310">
        <f>_xlfn.RANK.EQ(Bike_Data[[#This Row],[Product Name Count]],Bike_Data[Product Name Count])</f>
        <v>752</v>
      </c>
      <c r="M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0" t="s">
        <v>39</v>
      </c>
      <c r="O3310" t="s">
        <v>30</v>
      </c>
      <c r="P3310">
        <v>1</v>
      </c>
      <c r="Q3310">
        <v>469.99</v>
      </c>
      <c r="R3310">
        <v>7.0000000000000007E-2</v>
      </c>
      <c r="S3310" t="s">
        <v>180</v>
      </c>
      <c r="T3310">
        <v>27</v>
      </c>
      <c r="U3310" t="s">
        <v>177</v>
      </c>
      <c r="V3310" t="s">
        <v>181</v>
      </c>
      <c r="W3310" t="s">
        <v>182</v>
      </c>
      <c r="X3310" t="s">
        <v>183</v>
      </c>
    </row>
    <row r="3311" spans="1:24" x14ac:dyDescent="0.25">
      <c r="A3311">
        <v>429</v>
      </c>
      <c r="B3311" t="s">
        <v>1329</v>
      </c>
      <c r="C3311" t="s">
        <v>1336</v>
      </c>
      <c r="D3311">
        <v>4</v>
      </c>
      <c r="E3311" t="s">
        <v>23</v>
      </c>
      <c r="F3311" t="s">
        <v>1337</v>
      </c>
      <c r="G3311" t="s">
        <v>177</v>
      </c>
      <c r="H3311" t="s">
        <v>714</v>
      </c>
      <c r="I3311" t="s">
        <v>1338</v>
      </c>
      <c r="J3311" t="s">
        <v>41</v>
      </c>
      <c r="K3311">
        <f>COUNTIFS(Bike_Data[Product Name],Bike_Data[[#This Row],[Product Name]])</f>
        <v>97</v>
      </c>
      <c r="L3311">
        <f>_xlfn.RANK.EQ(Bike_Data[[#This Row],[Product Name Count]],Bike_Data[Product Name Count])</f>
        <v>1262</v>
      </c>
      <c r="M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11" t="s">
        <v>39</v>
      </c>
      <c r="O3311" t="s">
        <v>40</v>
      </c>
      <c r="P3311">
        <v>2</v>
      </c>
      <c r="Q3311">
        <v>2899.99</v>
      </c>
      <c r="R3311">
        <v>0.1</v>
      </c>
      <c r="S3311" t="s">
        <v>180</v>
      </c>
      <c r="T3311">
        <v>11</v>
      </c>
      <c r="U3311" t="s">
        <v>177</v>
      </c>
      <c r="V3311" t="s">
        <v>181</v>
      </c>
      <c r="W3311" t="s">
        <v>182</v>
      </c>
      <c r="X3311" t="s">
        <v>183</v>
      </c>
    </row>
    <row r="3312" spans="1:24" x14ac:dyDescent="0.25">
      <c r="A3312">
        <v>429</v>
      </c>
      <c r="B3312" t="s">
        <v>1329</v>
      </c>
      <c r="C3312" t="s">
        <v>1336</v>
      </c>
      <c r="D3312">
        <v>4</v>
      </c>
      <c r="E3312" t="s">
        <v>23</v>
      </c>
      <c r="F3312" t="s">
        <v>1337</v>
      </c>
      <c r="G3312" t="s">
        <v>177</v>
      </c>
      <c r="H3312" t="s">
        <v>714</v>
      </c>
      <c r="I3312" t="s">
        <v>1338</v>
      </c>
      <c r="J3312" t="s">
        <v>104</v>
      </c>
      <c r="K3312">
        <f>COUNTIFS(Bike_Data[Product Name],Bike_Data[[#This Row],[Product Name]])</f>
        <v>97</v>
      </c>
      <c r="L3312">
        <f>_xlfn.RANK.EQ(Bike_Data[[#This Row],[Product Name Count]],Bike_Data[Product Name Count])</f>
        <v>1262</v>
      </c>
      <c r="M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12" t="s">
        <v>29</v>
      </c>
      <c r="O3312" t="s">
        <v>30</v>
      </c>
      <c r="P3312">
        <v>1</v>
      </c>
      <c r="Q3312">
        <v>1680.99</v>
      </c>
      <c r="R3312">
        <v>0.2</v>
      </c>
      <c r="S3312" t="s">
        <v>180</v>
      </c>
      <c r="T3312">
        <v>30</v>
      </c>
      <c r="U3312" t="s">
        <v>177</v>
      </c>
      <c r="V3312" t="s">
        <v>181</v>
      </c>
      <c r="W3312" t="s">
        <v>182</v>
      </c>
      <c r="X3312" t="s">
        <v>183</v>
      </c>
    </row>
    <row r="3313" spans="1:24" x14ac:dyDescent="0.25">
      <c r="A3313">
        <v>429</v>
      </c>
      <c r="B3313" t="s">
        <v>1329</v>
      </c>
      <c r="C3313" t="s">
        <v>1336</v>
      </c>
      <c r="D3313">
        <v>4</v>
      </c>
      <c r="E3313" t="s">
        <v>23</v>
      </c>
      <c r="F3313" t="s">
        <v>1337</v>
      </c>
      <c r="G3313" t="s">
        <v>177</v>
      </c>
      <c r="H3313" t="s">
        <v>714</v>
      </c>
      <c r="I3313" t="s">
        <v>1338</v>
      </c>
      <c r="J3313" t="s">
        <v>127</v>
      </c>
      <c r="K3313">
        <f>COUNTIFS(Bike_Data[Product Name],Bike_Data[[#This Row],[Product Name]])</f>
        <v>91</v>
      </c>
      <c r="L3313">
        <f>_xlfn.RANK.EQ(Bike_Data[[#This Row],[Product Name Count]],Bike_Data[Product Name Count])</f>
        <v>1553</v>
      </c>
      <c r="M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13" t="s">
        <v>39</v>
      </c>
      <c r="O3313" t="s">
        <v>128</v>
      </c>
      <c r="P3313">
        <v>2</v>
      </c>
      <c r="Q3313">
        <v>1320.99</v>
      </c>
      <c r="R3313">
        <v>0.05</v>
      </c>
      <c r="S3313" t="s">
        <v>180</v>
      </c>
      <c r="T3313">
        <v>3</v>
      </c>
      <c r="U3313" t="s">
        <v>177</v>
      </c>
      <c r="V3313" t="s">
        <v>181</v>
      </c>
      <c r="W3313" t="s">
        <v>182</v>
      </c>
      <c r="X3313" t="s">
        <v>183</v>
      </c>
    </row>
    <row r="3314" spans="1:24" x14ac:dyDescent="0.25">
      <c r="A3314">
        <v>429</v>
      </c>
      <c r="B3314" t="s">
        <v>1329</v>
      </c>
      <c r="C3314" t="s">
        <v>1336</v>
      </c>
      <c r="D3314">
        <v>4</v>
      </c>
      <c r="E3314" t="s">
        <v>23</v>
      </c>
      <c r="F3314" t="s">
        <v>1337</v>
      </c>
      <c r="G3314" t="s">
        <v>177</v>
      </c>
      <c r="H3314" t="s">
        <v>714</v>
      </c>
      <c r="I3314" t="s">
        <v>1338</v>
      </c>
      <c r="J3314" t="s">
        <v>61</v>
      </c>
      <c r="K3314">
        <f>COUNTIFS(Bike_Data[Product Name],Bike_Data[[#This Row],[Product Name]])</f>
        <v>77</v>
      </c>
      <c r="L3314">
        <f>_xlfn.RANK.EQ(Bike_Data[[#This Row],[Product Name Count]],Bike_Data[Product Name Count])</f>
        <v>2248</v>
      </c>
      <c r="M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14" t="s">
        <v>39</v>
      </c>
      <c r="O3314" t="s">
        <v>62</v>
      </c>
      <c r="P3314">
        <v>1</v>
      </c>
      <c r="Q3314">
        <v>749.99</v>
      </c>
      <c r="R3314">
        <v>0.1</v>
      </c>
      <c r="S3314" t="s">
        <v>180</v>
      </c>
      <c r="T3314">
        <v>24</v>
      </c>
      <c r="U3314" t="s">
        <v>177</v>
      </c>
      <c r="V3314" t="s">
        <v>181</v>
      </c>
      <c r="W3314" t="s">
        <v>182</v>
      </c>
      <c r="X3314" t="s">
        <v>183</v>
      </c>
    </row>
    <row r="3315" spans="1:24" x14ac:dyDescent="0.25">
      <c r="A3315">
        <v>435</v>
      </c>
      <c r="B3315" t="s">
        <v>1343</v>
      </c>
      <c r="C3315" t="s">
        <v>1351</v>
      </c>
      <c r="D3315">
        <v>4</v>
      </c>
      <c r="E3315" t="s">
        <v>23</v>
      </c>
      <c r="F3315" t="s">
        <v>1283</v>
      </c>
      <c r="G3315" t="s">
        <v>177</v>
      </c>
      <c r="H3315" t="s">
        <v>1284</v>
      </c>
      <c r="I3315" t="s">
        <v>1285</v>
      </c>
      <c r="J3315" t="s">
        <v>86</v>
      </c>
      <c r="K3315">
        <f>COUNTIFS(Bike_Data[Product Name],Bike_Data[[#This Row],[Product Name]])</f>
        <v>180</v>
      </c>
      <c r="L3315">
        <f>_xlfn.RANK.EQ(Bike_Data[[#This Row],[Product Name Count]],Bike_Data[Product Name Count])</f>
        <v>572</v>
      </c>
      <c r="M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5" t="s">
        <v>87</v>
      </c>
      <c r="O3315" t="s">
        <v>37</v>
      </c>
      <c r="P3315">
        <v>1</v>
      </c>
      <c r="Q3315">
        <v>269.99</v>
      </c>
      <c r="R3315">
        <v>0.05</v>
      </c>
      <c r="S3315" t="s">
        <v>180</v>
      </c>
      <c r="T3315">
        <v>20</v>
      </c>
      <c r="U3315" t="s">
        <v>177</v>
      </c>
      <c r="V3315" t="s">
        <v>181</v>
      </c>
      <c r="W3315" t="s">
        <v>182</v>
      </c>
      <c r="X3315" t="s">
        <v>315</v>
      </c>
    </row>
    <row r="3316" spans="1:24" x14ac:dyDescent="0.25">
      <c r="A3316">
        <v>435</v>
      </c>
      <c r="B3316" t="s">
        <v>1343</v>
      </c>
      <c r="C3316" t="s">
        <v>1351</v>
      </c>
      <c r="D3316">
        <v>4</v>
      </c>
      <c r="E3316" t="s">
        <v>23</v>
      </c>
      <c r="F3316" t="s">
        <v>1283</v>
      </c>
      <c r="G3316" t="s">
        <v>177</v>
      </c>
      <c r="H3316" t="s">
        <v>1284</v>
      </c>
      <c r="I3316" t="s">
        <v>1285</v>
      </c>
      <c r="J3316" t="s">
        <v>76</v>
      </c>
      <c r="K3316">
        <f>COUNTIFS(Bike_Data[Product Name],Bike_Data[[#This Row],[Product Name]])</f>
        <v>101</v>
      </c>
      <c r="L3316">
        <f>_xlfn.RANK.EQ(Bike_Data[[#This Row],[Product Name Count]],Bike_Data[Product Name Count])</f>
        <v>862</v>
      </c>
      <c r="M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6" t="s">
        <v>77</v>
      </c>
      <c r="O3316" t="s">
        <v>40</v>
      </c>
      <c r="P3316">
        <v>1</v>
      </c>
      <c r="Q3316">
        <v>2999.99</v>
      </c>
      <c r="R3316">
        <v>0.05</v>
      </c>
      <c r="S3316" t="s">
        <v>180</v>
      </c>
      <c r="T3316">
        <v>23</v>
      </c>
      <c r="U3316" t="s">
        <v>177</v>
      </c>
      <c r="V3316" t="s">
        <v>181</v>
      </c>
      <c r="W3316" t="s">
        <v>182</v>
      </c>
      <c r="X3316" t="s">
        <v>315</v>
      </c>
    </row>
    <row r="3317" spans="1:24" x14ac:dyDescent="0.25">
      <c r="A3317">
        <v>435</v>
      </c>
      <c r="B3317" t="s">
        <v>1343</v>
      </c>
      <c r="C3317" t="s">
        <v>1351</v>
      </c>
      <c r="D3317">
        <v>4</v>
      </c>
      <c r="E3317" t="s">
        <v>23</v>
      </c>
      <c r="F3317" t="s">
        <v>1283</v>
      </c>
      <c r="G3317" t="s">
        <v>177</v>
      </c>
      <c r="H3317" t="s">
        <v>1284</v>
      </c>
      <c r="I3317" t="s">
        <v>1285</v>
      </c>
      <c r="J3317" t="s">
        <v>75</v>
      </c>
      <c r="K3317">
        <f>COUNTIFS(Bike_Data[Product Name],Bike_Data[[#This Row],[Product Name]])</f>
        <v>89</v>
      </c>
      <c r="L3317">
        <f>_xlfn.RANK.EQ(Bike_Data[[#This Row],[Product Name Count]],Bike_Data[Product Name Count])</f>
        <v>1826</v>
      </c>
      <c r="M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17" t="s">
        <v>36</v>
      </c>
      <c r="O3317" t="s">
        <v>69</v>
      </c>
      <c r="P3317">
        <v>1</v>
      </c>
      <c r="Q3317">
        <v>449</v>
      </c>
      <c r="R3317">
        <v>0.05</v>
      </c>
      <c r="S3317" t="s">
        <v>180</v>
      </c>
      <c r="T3317">
        <v>5</v>
      </c>
      <c r="U3317" t="s">
        <v>177</v>
      </c>
      <c r="V3317" t="s">
        <v>181</v>
      </c>
      <c r="W3317" t="s">
        <v>182</v>
      </c>
      <c r="X3317" t="s">
        <v>315</v>
      </c>
    </row>
    <row r="3318" spans="1:24" x14ac:dyDescent="0.25">
      <c r="A3318">
        <v>438</v>
      </c>
      <c r="B3318" t="s">
        <v>1351</v>
      </c>
      <c r="C3318" t="s">
        <v>1355</v>
      </c>
      <c r="D3318">
        <v>4</v>
      </c>
      <c r="E3318" t="s">
        <v>23</v>
      </c>
      <c r="F3318" t="s">
        <v>1358</v>
      </c>
      <c r="G3318" t="s">
        <v>177</v>
      </c>
      <c r="H3318" t="s">
        <v>181</v>
      </c>
      <c r="I3318" t="s">
        <v>1359</v>
      </c>
      <c r="J3318" t="s">
        <v>109</v>
      </c>
      <c r="K3318">
        <f>COUNTIFS(Bike_Data[Product Name],Bike_Data[[#This Row],[Product Name]])</f>
        <v>193</v>
      </c>
      <c r="L3318">
        <f>_xlfn.RANK.EQ(Bike_Data[[#This Row],[Product Name Count]],Bike_Data[Product Name Count])</f>
        <v>1</v>
      </c>
      <c r="M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8" t="s">
        <v>36</v>
      </c>
      <c r="O3318" t="s">
        <v>37</v>
      </c>
      <c r="P3318">
        <v>2</v>
      </c>
      <c r="Q3318">
        <v>269.99</v>
      </c>
      <c r="R3318">
        <v>0.05</v>
      </c>
      <c r="S3318" t="s">
        <v>180</v>
      </c>
      <c r="T3318">
        <v>19</v>
      </c>
      <c r="U3318" t="s">
        <v>177</v>
      </c>
      <c r="V3318" t="s">
        <v>181</v>
      </c>
      <c r="W3318" t="s">
        <v>182</v>
      </c>
      <c r="X3318" t="s">
        <v>183</v>
      </c>
    </row>
    <row r="3319" spans="1:24" x14ac:dyDescent="0.25">
      <c r="A3319">
        <v>438</v>
      </c>
      <c r="B3319" t="s">
        <v>1351</v>
      </c>
      <c r="C3319" t="s">
        <v>1355</v>
      </c>
      <c r="D3319">
        <v>4</v>
      </c>
      <c r="E3319" t="s">
        <v>23</v>
      </c>
      <c r="F3319" t="s">
        <v>1358</v>
      </c>
      <c r="G3319" t="s">
        <v>177</v>
      </c>
      <c r="H3319" t="s">
        <v>181</v>
      </c>
      <c r="I3319" t="s">
        <v>1359</v>
      </c>
      <c r="J3319" t="s">
        <v>86</v>
      </c>
      <c r="K3319">
        <f>COUNTIFS(Bike_Data[Product Name],Bike_Data[[#This Row],[Product Name]])</f>
        <v>180</v>
      </c>
      <c r="L3319">
        <f>_xlfn.RANK.EQ(Bike_Data[[#This Row],[Product Name Count]],Bike_Data[Product Name Count])</f>
        <v>572</v>
      </c>
      <c r="M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19" t="s">
        <v>87</v>
      </c>
      <c r="O3319" t="s">
        <v>37</v>
      </c>
      <c r="P3319">
        <v>1</v>
      </c>
      <c r="Q3319">
        <v>269.99</v>
      </c>
      <c r="R3319">
        <v>0.1</v>
      </c>
      <c r="S3319" t="s">
        <v>180</v>
      </c>
      <c r="T3319">
        <v>20</v>
      </c>
      <c r="U3319" t="s">
        <v>177</v>
      </c>
      <c r="V3319" t="s">
        <v>181</v>
      </c>
      <c r="W3319" t="s">
        <v>182</v>
      </c>
      <c r="X3319" t="s">
        <v>183</v>
      </c>
    </row>
    <row r="3320" spans="1:24" x14ac:dyDescent="0.25">
      <c r="A3320">
        <v>438</v>
      </c>
      <c r="B3320" t="s">
        <v>1351</v>
      </c>
      <c r="C3320" t="s">
        <v>1355</v>
      </c>
      <c r="D3320">
        <v>4</v>
      </c>
      <c r="E3320" t="s">
        <v>23</v>
      </c>
      <c r="F3320" t="s">
        <v>1358</v>
      </c>
      <c r="G3320" t="s">
        <v>177</v>
      </c>
      <c r="H3320" t="s">
        <v>181</v>
      </c>
      <c r="I3320" t="s">
        <v>1359</v>
      </c>
      <c r="J3320" t="s">
        <v>41</v>
      </c>
      <c r="K3320">
        <f>COUNTIFS(Bike_Data[Product Name],Bike_Data[[#This Row],[Product Name]])</f>
        <v>97</v>
      </c>
      <c r="L3320">
        <f>_xlfn.RANK.EQ(Bike_Data[[#This Row],[Product Name Count]],Bike_Data[Product Name Count])</f>
        <v>1262</v>
      </c>
      <c r="M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0" t="s">
        <v>39</v>
      </c>
      <c r="O3320" t="s">
        <v>40</v>
      </c>
      <c r="P3320">
        <v>1</v>
      </c>
      <c r="Q3320">
        <v>2899.99</v>
      </c>
      <c r="R3320">
        <v>7.0000000000000007E-2</v>
      </c>
      <c r="S3320" t="s">
        <v>180</v>
      </c>
      <c r="T3320">
        <v>11</v>
      </c>
      <c r="U3320" t="s">
        <v>177</v>
      </c>
      <c r="V3320" t="s">
        <v>181</v>
      </c>
      <c r="W3320" t="s">
        <v>182</v>
      </c>
      <c r="X3320" t="s">
        <v>183</v>
      </c>
    </row>
    <row r="3321" spans="1:24" x14ac:dyDescent="0.25">
      <c r="A3321">
        <v>438</v>
      </c>
      <c r="B3321" t="s">
        <v>1351</v>
      </c>
      <c r="C3321" t="s">
        <v>1355</v>
      </c>
      <c r="D3321">
        <v>4</v>
      </c>
      <c r="E3321" t="s">
        <v>23</v>
      </c>
      <c r="F3321" t="s">
        <v>1358</v>
      </c>
      <c r="G3321" t="s">
        <v>177</v>
      </c>
      <c r="H3321" t="s">
        <v>181</v>
      </c>
      <c r="I3321" t="s">
        <v>1359</v>
      </c>
      <c r="J3321" t="s">
        <v>38</v>
      </c>
      <c r="K3321">
        <f>COUNTIFS(Bike_Data[Product Name],Bike_Data[[#This Row],[Product Name]])</f>
        <v>85</v>
      </c>
      <c r="L3321">
        <f>_xlfn.RANK.EQ(Bike_Data[[#This Row],[Product Name Count]],Bike_Data[Product Name Count])</f>
        <v>2001</v>
      </c>
      <c r="M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1" t="s">
        <v>39</v>
      </c>
      <c r="O3321" t="s">
        <v>40</v>
      </c>
      <c r="P3321">
        <v>2</v>
      </c>
      <c r="Q3321">
        <v>1799.99</v>
      </c>
      <c r="R3321">
        <v>0.05</v>
      </c>
      <c r="S3321" t="s">
        <v>180</v>
      </c>
      <c r="T3321">
        <v>12</v>
      </c>
      <c r="U3321" t="s">
        <v>177</v>
      </c>
      <c r="V3321" t="s">
        <v>181</v>
      </c>
      <c r="W3321" t="s">
        <v>182</v>
      </c>
      <c r="X3321" t="s">
        <v>183</v>
      </c>
    </row>
    <row r="3322" spans="1:24" x14ac:dyDescent="0.25">
      <c r="A3322">
        <v>447</v>
      </c>
      <c r="B3322" t="s">
        <v>1370</v>
      </c>
      <c r="C3322" t="s">
        <v>1373</v>
      </c>
      <c r="D3322">
        <v>4</v>
      </c>
      <c r="E3322" t="s">
        <v>23</v>
      </c>
      <c r="F3322" t="s">
        <v>1378</v>
      </c>
      <c r="G3322" t="s">
        <v>177</v>
      </c>
      <c r="H3322" t="s">
        <v>181</v>
      </c>
      <c r="I3322" t="s">
        <v>1379</v>
      </c>
      <c r="J3322" t="s">
        <v>41</v>
      </c>
      <c r="K3322">
        <f>COUNTIFS(Bike_Data[Product Name],Bike_Data[[#This Row],[Product Name]])</f>
        <v>97</v>
      </c>
      <c r="L3322">
        <f>_xlfn.RANK.EQ(Bike_Data[[#This Row],[Product Name Count]],Bike_Data[Product Name Count])</f>
        <v>1262</v>
      </c>
      <c r="M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2" t="s">
        <v>39</v>
      </c>
      <c r="O3322" t="s">
        <v>40</v>
      </c>
      <c r="P3322">
        <v>2</v>
      </c>
      <c r="Q3322">
        <v>2899.99</v>
      </c>
      <c r="R3322">
        <v>0.05</v>
      </c>
      <c r="S3322" t="s">
        <v>180</v>
      </c>
      <c r="T3322">
        <v>11</v>
      </c>
      <c r="U3322" t="s">
        <v>177</v>
      </c>
      <c r="V3322" t="s">
        <v>181</v>
      </c>
      <c r="W3322" t="s">
        <v>182</v>
      </c>
      <c r="X3322" t="s">
        <v>183</v>
      </c>
    </row>
    <row r="3323" spans="1:24" x14ac:dyDescent="0.25">
      <c r="A3323">
        <v>447</v>
      </c>
      <c r="B3323" t="s">
        <v>1370</v>
      </c>
      <c r="C3323" t="s">
        <v>1373</v>
      </c>
      <c r="D3323">
        <v>4</v>
      </c>
      <c r="E3323" t="s">
        <v>23</v>
      </c>
      <c r="F3323" t="s">
        <v>1378</v>
      </c>
      <c r="G3323" t="s">
        <v>177</v>
      </c>
      <c r="H3323" t="s">
        <v>181</v>
      </c>
      <c r="I3323" t="s">
        <v>1379</v>
      </c>
      <c r="J3323" t="s">
        <v>56</v>
      </c>
      <c r="K3323">
        <f>COUNTIFS(Bike_Data[Product Name],Bike_Data[[#This Row],[Product Name]])</f>
        <v>86</v>
      </c>
      <c r="L3323">
        <f>_xlfn.RANK.EQ(Bike_Data[[#This Row],[Product Name Count]],Bike_Data[Product Name Count])</f>
        <v>1915</v>
      </c>
      <c r="M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3" t="s">
        <v>39</v>
      </c>
      <c r="O3323" t="s">
        <v>30</v>
      </c>
      <c r="P3323">
        <v>1</v>
      </c>
      <c r="Q3323">
        <v>999.99</v>
      </c>
      <c r="R3323">
        <v>0.1</v>
      </c>
      <c r="S3323" t="s">
        <v>180</v>
      </c>
      <c r="T3323">
        <v>0</v>
      </c>
      <c r="U3323" t="s">
        <v>177</v>
      </c>
      <c r="V3323" t="s">
        <v>181</v>
      </c>
      <c r="W3323" t="s">
        <v>182</v>
      </c>
      <c r="X3323" t="s">
        <v>183</v>
      </c>
    </row>
    <row r="3324" spans="1:24" x14ac:dyDescent="0.25">
      <c r="A3324">
        <v>447</v>
      </c>
      <c r="B3324" t="s">
        <v>1370</v>
      </c>
      <c r="C3324" t="s">
        <v>1373</v>
      </c>
      <c r="D3324">
        <v>4</v>
      </c>
      <c r="E3324" t="s">
        <v>23</v>
      </c>
      <c r="F3324" t="s">
        <v>1378</v>
      </c>
      <c r="G3324" t="s">
        <v>177</v>
      </c>
      <c r="H3324" t="s">
        <v>181</v>
      </c>
      <c r="I3324" t="s">
        <v>1379</v>
      </c>
      <c r="J3324" t="s">
        <v>38</v>
      </c>
      <c r="K3324">
        <f>COUNTIFS(Bike_Data[Product Name],Bike_Data[[#This Row],[Product Name]])</f>
        <v>85</v>
      </c>
      <c r="L3324">
        <f>_xlfn.RANK.EQ(Bike_Data[[#This Row],[Product Name Count]],Bike_Data[Product Name Count])</f>
        <v>2001</v>
      </c>
      <c r="M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4" t="s">
        <v>39</v>
      </c>
      <c r="O3324" t="s">
        <v>40</v>
      </c>
      <c r="P3324">
        <v>1</v>
      </c>
      <c r="Q3324">
        <v>1799.99</v>
      </c>
      <c r="R3324">
        <v>7.0000000000000007E-2</v>
      </c>
      <c r="S3324" t="s">
        <v>180</v>
      </c>
      <c r="T3324">
        <v>12</v>
      </c>
      <c r="U3324" t="s">
        <v>177</v>
      </c>
      <c r="V3324" t="s">
        <v>181</v>
      </c>
      <c r="W3324" t="s">
        <v>182</v>
      </c>
      <c r="X3324" t="s">
        <v>183</v>
      </c>
    </row>
    <row r="3325" spans="1:24" x14ac:dyDescent="0.25">
      <c r="A3325">
        <v>456</v>
      </c>
      <c r="B3325" t="s">
        <v>1386</v>
      </c>
      <c r="C3325" t="s">
        <v>1393</v>
      </c>
      <c r="D3325">
        <v>4</v>
      </c>
      <c r="E3325" t="s">
        <v>23</v>
      </c>
      <c r="F3325" t="s">
        <v>1401</v>
      </c>
      <c r="G3325" t="s">
        <v>177</v>
      </c>
      <c r="H3325" t="s">
        <v>497</v>
      </c>
      <c r="I3325" t="s">
        <v>1402</v>
      </c>
      <c r="J3325" t="s">
        <v>118</v>
      </c>
      <c r="K3325">
        <f>COUNTIFS(Bike_Data[Product Name],Bike_Data[[#This Row],[Product Name]])</f>
        <v>100</v>
      </c>
      <c r="L3325">
        <f>_xlfn.RANK.EQ(Bike_Data[[#This Row],[Product Name Count]],Bike_Data[Product Name Count])</f>
        <v>1064</v>
      </c>
      <c r="M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25" t="s">
        <v>87</v>
      </c>
      <c r="O3325" t="s">
        <v>37</v>
      </c>
      <c r="P3325">
        <v>1</v>
      </c>
      <c r="Q3325">
        <v>299.99</v>
      </c>
      <c r="R3325">
        <v>7.0000000000000007E-2</v>
      </c>
      <c r="S3325" t="s">
        <v>180</v>
      </c>
      <c r="T3325">
        <v>8</v>
      </c>
      <c r="U3325" t="s">
        <v>177</v>
      </c>
      <c r="V3325" t="s">
        <v>181</v>
      </c>
      <c r="W3325" t="s">
        <v>182</v>
      </c>
      <c r="X3325" t="s">
        <v>315</v>
      </c>
    </row>
    <row r="3326" spans="1:24" x14ac:dyDescent="0.25">
      <c r="A3326">
        <v>456</v>
      </c>
      <c r="B3326" t="s">
        <v>1386</v>
      </c>
      <c r="C3326" t="s">
        <v>1393</v>
      </c>
      <c r="D3326">
        <v>4</v>
      </c>
      <c r="E3326" t="s">
        <v>23</v>
      </c>
      <c r="F3326" t="s">
        <v>1401</v>
      </c>
      <c r="G3326" t="s">
        <v>177</v>
      </c>
      <c r="H3326" t="s">
        <v>497</v>
      </c>
      <c r="I3326" t="s">
        <v>1402</v>
      </c>
      <c r="J3326" t="s">
        <v>68</v>
      </c>
      <c r="K3326">
        <f>COUNTIFS(Bike_Data[Product Name],Bike_Data[[#This Row],[Product Name]])</f>
        <v>91</v>
      </c>
      <c r="L3326">
        <f>_xlfn.RANK.EQ(Bike_Data[[#This Row],[Product Name Count]],Bike_Data[Product Name Count])</f>
        <v>1553</v>
      </c>
      <c r="M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6" t="s">
        <v>36</v>
      </c>
      <c r="O3326" t="s">
        <v>69</v>
      </c>
      <c r="P3326">
        <v>2</v>
      </c>
      <c r="Q3326">
        <v>429</v>
      </c>
      <c r="R3326">
        <v>7.0000000000000007E-2</v>
      </c>
      <c r="S3326" t="s">
        <v>180</v>
      </c>
      <c r="T3326">
        <v>22</v>
      </c>
      <c r="U3326" t="s">
        <v>177</v>
      </c>
      <c r="V3326" t="s">
        <v>181</v>
      </c>
      <c r="W3326" t="s">
        <v>182</v>
      </c>
      <c r="X3326" t="s">
        <v>315</v>
      </c>
    </row>
    <row r="3327" spans="1:24" x14ac:dyDescent="0.25">
      <c r="A3327">
        <v>460</v>
      </c>
      <c r="B3327" t="s">
        <v>1393</v>
      </c>
      <c r="C3327" t="s">
        <v>1396</v>
      </c>
      <c r="D3327">
        <v>4</v>
      </c>
      <c r="E3327" t="s">
        <v>23</v>
      </c>
      <c r="F3327" t="s">
        <v>1410</v>
      </c>
      <c r="G3327" t="s">
        <v>177</v>
      </c>
      <c r="H3327" t="s">
        <v>586</v>
      </c>
      <c r="I3327" t="s">
        <v>1411</v>
      </c>
      <c r="J3327" t="s">
        <v>86</v>
      </c>
      <c r="K3327">
        <f>COUNTIFS(Bike_Data[Product Name],Bike_Data[[#This Row],[Product Name]])</f>
        <v>180</v>
      </c>
      <c r="L3327">
        <f>_xlfn.RANK.EQ(Bike_Data[[#This Row],[Product Name Count]],Bike_Data[Product Name Count])</f>
        <v>572</v>
      </c>
      <c r="M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27" t="s">
        <v>87</v>
      </c>
      <c r="O3327" t="s">
        <v>37</v>
      </c>
      <c r="P3327">
        <v>2</v>
      </c>
      <c r="Q3327">
        <v>269.99</v>
      </c>
      <c r="R3327">
        <v>0.1</v>
      </c>
      <c r="S3327" t="s">
        <v>180</v>
      </c>
      <c r="T3327">
        <v>20</v>
      </c>
      <c r="U3327" t="s">
        <v>177</v>
      </c>
      <c r="V3327" t="s">
        <v>181</v>
      </c>
      <c r="W3327" t="s">
        <v>182</v>
      </c>
      <c r="X3327" t="s">
        <v>183</v>
      </c>
    </row>
    <row r="3328" spans="1:24" x14ac:dyDescent="0.25">
      <c r="A3328">
        <v>460</v>
      </c>
      <c r="B3328" t="s">
        <v>1393</v>
      </c>
      <c r="C3328" t="s">
        <v>1396</v>
      </c>
      <c r="D3328">
        <v>4</v>
      </c>
      <c r="E3328" t="s">
        <v>23</v>
      </c>
      <c r="F3328" t="s">
        <v>1410</v>
      </c>
      <c r="G3328" t="s">
        <v>177</v>
      </c>
      <c r="H3328" t="s">
        <v>586</v>
      </c>
      <c r="I3328" t="s">
        <v>1411</v>
      </c>
      <c r="J3328" t="s">
        <v>41</v>
      </c>
      <c r="K3328">
        <f>COUNTIFS(Bike_Data[Product Name],Bike_Data[[#This Row],[Product Name]])</f>
        <v>97</v>
      </c>
      <c r="L3328">
        <f>_xlfn.RANK.EQ(Bike_Data[[#This Row],[Product Name Count]],Bike_Data[Product Name Count])</f>
        <v>1262</v>
      </c>
      <c r="M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8" t="s">
        <v>39</v>
      </c>
      <c r="O3328" t="s">
        <v>40</v>
      </c>
      <c r="P3328">
        <v>1</v>
      </c>
      <c r="Q3328">
        <v>2899.99</v>
      </c>
      <c r="R3328">
        <v>0.2</v>
      </c>
      <c r="S3328" t="s">
        <v>180</v>
      </c>
      <c r="T3328">
        <v>11</v>
      </c>
      <c r="U3328" t="s">
        <v>177</v>
      </c>
      <c r="V3328" t="s">
        <v>181</v>
      </c>
      <c r="W3328" t="s">
        <v>182</v>
      </c>
      <c r="X3328" t="s">
        <v>183</v>
      </c>
    </row>
    <row r="3329" spans="1:24" x14ac:dyDescent="0.25">
      <c r="A3329">
        <v>460</v>
      </c>
      <c r="B3329" t="s">
        <v>1393</v>
      </c>
      <c r="C3329" t="s">
        <v>1396</v>
      </c>
      <c r="D3329">
        <v>4</v>
      </c>
      <c r="E3329" t="s">
        <v>23</v>
      </c>
      <c r="F3329" t="s">
        <v>1410</v>
      </c>
      <c r="G3329" t="s">
        <v>177</v>
      </c>
      <c r="H3329" t="s">
        <v>586</v>
      </c>
      <c r="I3329" t="s">
        <v>1411</v>
      </c>
      <c r="J3329" t="s">
        <v>75</v>
      </c>
      <c r="K3329">
        <f>COUNTIFS(Bike_Data[Product Name],Bike_Data[[#This Row],[Product Name]])</f>
        <v>89</v>
      </c>
      <c r="L3329">
        <f>_xlfn.RANK.EQ(Bike_Data[[#This Row],[Product Name Count]],Bike_Data[Product Name Count])</f>
        <v>1826</v>
      </c>
      <c r="M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29" t="s">
        <v>36</v>
      </c>
      <c r="O3329" t="s">
        <v>69</v>
      </c>
      <c r="P3329">
        <v>2</v>
      </c>
      <c r="Q3329">
        <v>449</v>
      </c>
      <c r="R3329">
        <v>7.0000000000000007E-2</v>
      </c>
      <c r="S3329" t="s">
        <v>180</v>
      </c>
      <c r="T3329">
        <v>5</v>
      </c>
      <c r="U3329" t="s">
        <v>177</v>
      </c>
      <c r="V3329" t="s">
        <v>181</v>
      </c>
      <c r="W3329" t="s">
        <v>182</v>
      </c>
      <c r="X3329" t="s">
        <v>183</v>
      </c>
    </row>
    <row r="3330" spans="1:24" x14ac:dyDescent="0.25">
      <c r="A3330">
        <v>460</v>
      </c>
      <c r="B3330" t="s">
        <v>1393</v>
      </c>
      <c r="C3330" t="s">
        <v>1396</v>
      </c>
      <c r="D3330">
        <v>4</v>
      </c>
      <c r="E3330" t="s">
        <v>23</v>
      </c>
      <c r="F3330" t="s">
        <v>1410</v>
      </c>
      <c r="G3330" t="s">
        <v>177</v>
      </c>
      <c r="H3330" t="s">
        <v>586</v>
      </c>
      <c r="I3330" t="s">
        <v>1411</v>
      </c>
      <c r="J3330" t="s">
        <v>165</v>
      </c>
      <c r="K3330">
        <f>COUNTIFS(Bike_Data[Product Name],Bike_Data[[#This Row],[Product Name]])</f>
        <v>78</v>
      </c>
      <c r="L3330">
        <f>_xlfn.RANK.EQ(Bike_Data[[#This Row],[Product Name Count]],Bike_Data[Product Name Count])</f>
        <v>2170</v>
      </c>
      <c r="M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30" t="s">
        <v>36</v>
      </c>
      <c r="O3330" t="s">
        <v>69</v>
      </c>
      <c r="P3330">
        <v>1</v>
      </c>
      <c r="Q3330">
        <v>449</v>
      </c>
      <c r="R3330">
        <v>0.05</v>
      </c>
      <c r="S3330" t="s">
        <v>180</v>
      </c>
      <c r="T3330">
        <v>24</v>
      </c>
      <c r="U3330" t="s">
        <v>177</v>
      </c>
      <c r="V3330" t="s">
        <v>181</v>
      </c>
      <c r="W3330" t="s">
        <v>182</v>
      </c>
      <c r="X3330" t="s">
        <v>183</v>
      </c>
    </row>
    <row r="3331" spans="1:24" x14ac:dyDescent="0.25">
      <c r="A3331">
        <v>463</v>
      </c>
      <c r="B3331" t="s">
        <v>1403</v>
      </c>
      <c r="C3331" t="s">
        <v>1417</v>
      </c>
      <c r="D3331">
        <v>4</v>
      </c>
      <c r="E3331" t="s">
        <v>23</v>
      </c>
      <c r="F3331" t="s">
        <v>1418</v>
      </c>
      <c r="G3331" t="s">
        <v>177</v>
      </c>
      <c r="H3331" t="s">
        <v>245</v>
      </c>
      <c r="I3331" t="s">
        <v>1419</v>
      </c>
      <c r="J3331" t="s">
        <v>109</v>
      </c>
      <c r="K3331">
        <f>COUNTIFS(Bike_Data[Product Name],Bike_Data[[#This Row],[Product Name]])</f>
        <v>193</v>
      </c>
      <c r="L3331">
        <f>_xlfn.RANK.EQ(Bike_Data[[#This Row],[Product Name Count]],Bike_Data[Product Name Count])</f>
        <v>1</v>
      </c>
      <c r="M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1" t="s">
        <v>36</v>
      </c>
      <c r="O3331" t="s">
        <v>37</v>
      </c>
      <c r="P3331">
        <v>2</v>
      </c>
      <c r="Q3331">
        <v>269.99</v>
      </c>
      <c r="R3331">
        <v>7.0000000000000007E-2</v>
      </c>
      <c r="S3331" t="s">
        <v>180</v>
      </c>
      <c r="T3331">
        <v>19</v>
      </c>
      <c r="U3331" t="s">
        <v>177</v>
      </c>
      <c r="V3331" t="s">
        <v>181</v>
      </c>
      <c r="W3331" t="s">
        <v>182</v>
      </c>
      <c r="X3331" t="s">
        <v>183</v>
      </c>
    </row>
    <row r="3332" spans="1:24" x14ac:dyDescent="0.25">
      <c r="A3332">
        <v>467</v>
      </c>
      <c r="B3332" t="s">
        <v>1417</v>
      </c>
      <c r="C3332" t="s">
        <v>1428</v>
      </c>
      <c r="D3332">
        <v>4</v>
      </c>
      <c r="E3332" t="s">
        <v>23</v>
      </c>
      <c r="F3332" t="s">
        <v>1429</v>
      </c>
      <c r="G3332" t="s">
        <v>177</v>
      </c>
      <c r="H3332" t="s">
        <v>1152</v>
      </c>
      <c r="I3332" t="s">
        <v>1430</v>
      </c>
      <c r="J3332" t="s">
        <v>86</v>
      </c>
      <c r="K3332">
        <f>COUNTIFS(Bike_Data[Product Name],Bike_Data[[#This Row],[Product Name]])</f>
        <v>180</v>
      </c>
      <c r="L3332">
        <f>_xlfn.RANK.EQ(Bike_Data[[#This Row],[Product Name Count]],Bike_Data[Product Name Count])</f>
        <v>572</v>
      </c>
      <c r="M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2" t="s">
        <v>87</v>
      </c>
      <c r="O3332" t="s">
        <v>37</v>
      </c>
      <c r="P3332">
        <v>2</v>
      </c>
      <c r="Q3332">
        <v>269.99</v>
      </c>
      <c r="R3332">
        <v>0.1</v>
      </c>
      <c r="S3332" t="s">
        <v>180</v>
      </c>
      <c r="T3332">
        <v>20</v>
      </c>
      <c r="U3332" t="s">
        <v>177</v>
      </c>
      <c r="V3332" t="s">
        <v>181</v>
      </c>
      <c r="W3332" t="s">
        <v>182</v>
      </c>
      <c r="X3332" t="s">
        <v>183</v>
      </c>
    </row>
    <row r="3333" spans="1:24" x14ac:dyDescent="0.25">
      <c r="A3333">
        <v>467</v>
      </c>
      <c r="B3333" t="s">
        <v>1417</v>
      </c>
      <c r="C3333" t="s">
        <v>1428</v>
      </c>
      <c r="D3333">
        <v>4</v>
      </c>
      <c r="E3333" t="s">
        <v>23</v>
      </c>
      <c r="F3333" t="s">
        <v>1429</v>
      </c>
      <c r="G3333" t="s">
        <v>177</v>
      </c>
      <c r="H3333" t="s">
        <v>1152</v>
      </c>
      <c r="I3333" t="s">
        <v>1430</v>
      </c>
      <c r="J3333" t="s">
        <v>104</v>
      </c>
      <c r="K3333">
        <f>COUNTIFS(Bike_Data[Product Name],Bike_Data[[#This Row],[Product Name]])</f>
        <v>97</v>
      </c>
      <c r="L3333">
        <f>_xlfn.RANK.EQ(Bike_Data[[#This Row],[Product Name Count]],Bike_Data[Product Name Count])</f>
        <v>1262</v>
      </c>
      <c r="M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33" t="s">
        <v>29</v>
      </c>
      <c r="O3333" t="s">
        <v>30</v>
      </c>
      <c r="P3333">
        <v>1</v>
      </c>
      <c r="Q3333">
        <v>1680.99</v>
      </c>
      <c r="R3333">
        <v>0.1</v>
      </c>
      <c r="S3333" t="s">
        <v>180</v>
      </c>
      <c r="T3333">
        <v>30</v>
      </c>
      <c r="U3333" t="s">
        <v>177</v>
      </c>
      <c r="V3333" t="s">
        <v>181</v>
      </c>
      <c r="W3333" t="s">
        <v>182</v>
      </c>
      <c r="X3333" t="s">
        <v>183</v>
      </c>
    </row>
    <row r="3334" spans="1:24" x14ac:dyDescent="0.25">
      <c r="A3334">
        <v>467</v>
      </c>
      <c r="B3334" t="s">
        <v>1417</v>
      </c>
      <c r="C3334" t="s">
        <v>1428</v>
      </c>
      <c r="D3334">
        <v>4</v>
      </c>
      <c r="E3334" t="s">
        <v>23</v>
      </c>
      <c r="F3334" t="s">
        <v>1429</v>
      </c>
      <c r="G3334" t="s">
        <v>177</v>
      </c>
      <c r="H3334" t="s">
        <v>1152</v>
      </c>
      <c r="I3334" t="s">
        <v>1430</v>
      </c>
      <c r="J3334" t="s">
        <v>28</v>
      </c>
      <c r="K3334">
        <f>COUNTIFS(Bike_Data[Product Name],Bike_Data[[#This Row],[Product Name]])</f>
        <v>97</v>
      </c>
      <c r="L3334">
        <f>_xlfn.RANK.EQ(Bike_Data[[#This Row],[Product Name Count]],Bike_Data[Product Name Count])</f>
        <v>1262</v>
      </c>
      <c r="M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34" t="s">
        <v>29</v>
      </c>
      <c r="O3334" t="s">
        <v>30</v>
      </c>
      <c r="P3334">
        <v>1</v>
      </c>
      <c r="Q3334">
        <v>1549</v>
      </c>
      <c r="R3334">
        <v>7.0000000000000007E-2</v>
      </c>
      <c r="S3334" t="s">
        <v>180</v>
      </c>
      <c r="T3334">
        <v>21</v>
      </c>
      <c r="U3334" t="s">
        <v>177</v>
      </c>
      <c r="V3334" t="s">
        <v>181</v>
      </c>
      <c r="W3334" t="s">
        <v>182</v>
      </c>
      <c r="X3334" t="s">
        <v>183</v>
      </c>
    </row>
    <row r="3335" spans="1:24" x14ac:dyDescent="0.25">
      <c r="A3335">
        <v>467</v>
      </c>
      <c r="B3335" t="s">
        <v>1417</v>
      </c>
      <c r="C3335" t="s">
        <v>1428</v>
      </c>
      <c r="D3335">
        <v>4</v>
      </c>
      <c r="E3335" t="s">
        <v>23</v>
      </c>
      <c r="F3335" t="s">
        <v>1429</v>
      </c>
      <c r="G3335" t="s">
        <v>177</v>
      </c>
      <c r="H3335" t="s">
        <v>1152</v>
      </c>
      <c r="I3335" t="s">
        <v>1430</v>
      </c>
      <c r="J3335" t="s">
        <v>68</v>
      </c>
      <c r="K3335">
        <f>COUNTIFS(Bike_Data[Product Name],Bike_Data[[#This Row],[Product Name]])</f>
        <v>91</v>
      </c>
      <c r="L3335">
        <f>_xlfn.RANK.EQ(Bike_Data[[#This Row],[Product Name Count]],Bike_Data[Product Name Count])</f>
        <v>1553</v>
      </c>
      <c r="M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35" t="s">
        <v>36</v>
      </c>
      <c r="O3335" t="s">
        <v>69</v>
      </c>
      <c r="P3335">
        <v>2</v>
      </c>
      <c r="Q3335">
        <v>429</v>
      </c>
      <c r="R3335">
        <v>7.0000000000000007E-2</v>
      </c>
      <c r="S3335" t="s">
        <v>180</v>
      </c>
      <c r="T3335">
        <v>22</v>
      </c>
      <c r="U3335" t="s">
        <v>177</v>
      </c>
      <c r="V3335" t="s">
        <v>181</v>
      </c>
      <c r="W3335" t="s">
        <v>182</v>
      </c>
      <c r="X3335" t="s">
        <v>183</v>
      </c>
    </row>
    <row r="3336" spans="1:24" x14ac:dyDescent="0.25">
      <c r="A3336">
        <v>467</v>
      </c>
      <c r="B3336" t="s">
        <v>1417</v>
      </c>
      <c r="C3336" t="s">
        <v>1428</v>
      </c>
      <c r="D3336">
        <v>4</v>
      </c>
      <c r="E3336" t="s">
        <v>23</v>
      </c>
      <c r="F3336" t="s">
        <v>1429</v>
      </c>
      <c r="G3336" t="s">
        <v>177</v>
      </c>
      <c r="H3336" t="s">
        <v>1152</v>
      </c>
      <c r="I3336" t="s">
        <v>1430</v>
      </c>
      <c r="J3336" t="s">
        <v>165</v>
      </c>
      <c r="K3336">
        <f>COUNTIFS(Bike_Data[Product Name],Bike_Data[[#This Row],[Product Name]])</f>
        <v>78</v>
      </c>
      <c r="L3336">
        <f>_xlfn.RANK.EQ(Bike_Data[[#This Row],[Product Name Count]],Bike_Data[Product Name Count])</f>
        <v>2170</v>
      </c>
      <c r="M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36" t="s">
        <v>36</v>
      </c>
      <c r="O3336" t="s">
        <v>69</v>
      </c>
      <c r="P3336">
        <v>1</v>
      </c>
      <c r="Q3336">
        <v>449</v>
      </c>
      <c r="R3336">
        <v>7.0000000000000007E-2</v>
      </c>
      <c r="S3336" t="s">
        <v>180</v>
      </c>
      <c r="T3336">
        <v>24</v>
      </c>
      <c r="U3336" t="s">
        <v>177</v>
      </c>
      <c r="V3336" t="s">
        <v>181</v>
      </c>
      <c r="W3336" t="s">
        <v>182</v>
      </c>
      <c r="X3336" t="s">
        <v>183</v>
      </c>
    </row>
    <row r="3337" spans="1:24" x14ac:dyDescent="0.25">
      <c r="A3337">
        <v>481</v>
      </c>
      <c r="B3337" t="s">
        <v>1445</v>
      </c>
      <c r="C3337" t="s">
        <v>1462</v>
      </c>
      <c r="D3337">
        <v>4</v>
      </c>
      <c r="E3337" t="s">
        <v>23</v>
      </c>
      <c r="F3337" t="s">
        <v>1463</v>
      </c>
      <c r="G3337" t="s">
        <v>177</v>
      </c>
      <c r="H3337" t="s">
        <v>372</v>
      </c>
      <c r="I3337" t="s">
        <v>1464</v>
      </c>
      <c r="J3337" t="s">
        <v>109</v>
      </c>
      <c r="K3337">
        <f>COUNTIFS(Bike_Data[Product Name],Bike_Data[[#This Row],[Product Name]])</f>
        <v>193</v>
      </c>
      <c r="L3337">
        <f>_xlfn.RANK.EQ(Bike_Data[[#This Row],[Product Name Count]],Bike_Data[Product Name Count])</f>
        <v>1</v>
      </c>
      <c r="M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7" t="s">
        <v>36</v>
      </c>
      <c r="O3337" t="s">
        <v>37</v>
      </c>
      <c r="P3337">
        <v>2</v>
      </c>
      <c r="Q3337">
        <v>269.99</v>
      </c>
      <c r="R3337">
        <v>0.2</v>
      </c>
      <c r="S3337" t="s">
        <v>180</v>
      </c>
      <c r="T3337">
        <v>19</v>
      </c>
      <c r="U3337" t="s">
        <v>177</v>
      </c>
      <c r="V3337" t="s">
        <v>181</v>
      </c>
      <c r="W3337" t="s">
        <v>182</v>
      </c>
      <c r="X3337" t="s">
        <v>315</v>
      </c>
    </row>
    <row r="3338" spans="1:24" x14ac:dyDescent="0.25">
      <c r="A3338">
        <v>481</v>
      </c>
      <c r="B3338" t="s">
        <v>1445</v>
      </c>
      <c r="C3338" t="s">
        <v>1462</v>
      </c>
      <c r="D3338">
        <v>4</v>
      </c>
      <c r="E3338" t="s">
        <v>23</v>
      </c>
      <c r="F3338" t="s">
        <v>1463</v>
      </c>
      <c r="G3338" t="s">
        <v>177</v>
      </c>
      <c r="H3338" t="s">
        <v>372</v>
      </c>
      <c r="I3338" t="s">
        <v>1464</v>
      </c>
      <c r="J3338" t="s">
        <v>42</v>
      </c>
      <c r="K3338">
        <f>COUNTIFS(Bike_Data[Product Name],Bike_Data[[#This Row],[Product Name]])</f>
        <v>185</v>
      </c>
      <c r="L3338">
        <f>_xlfn.RANK.EQ(Bike_Data[[#This Row],[Product Name Count]],Bike_Data[Product Name Count])</f>
        <v>387</v>
      </c>
      <c r="M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8" t="s">
        <v>36</v>
      </c>
      <c r="O3338" t="s">
        <v>37</v>
      </c>
      <c r="P3338">
        <v>2</v>
      </c>
      <c r="Q3338">
        <v>599.99</v>
      </c>
      <c r="R3338">
        <v>7.0000000000000007E-2</v>
      </c>
      <c r="S3338" t="s">
        <v>180</v>
      </c>
      <c r="T3338">
        <v>19</v>
      </c>
      <c r="U3338" t="s">
        <v>177</v>
      </c>
      <c r="V3338" t="s">
        <v>181</v>
      </c>
      <c r="W3338" t="s">
        <v>182</v>
      </c>
      <c r="X3338" t="s">
        <v>315</v>
      </c>
    </row>
    <row r="3339" spans="1:24" x14ac:dyDescent="0.25">
      <c r="A3339">
        <v>481</v>
      </c>
      <c r="B3339" t="s">
        <v>1445</v>
      </c>
      <c r="C3339" t="s">
        <v>1462</v>
      </c>
      <c r="D3339">
        <v>4</v>
      </c>
      <c r="E3339" t="s">
        <v>23</v>
      </c>
      <c r="F3339" t="s">
        <v>1463</v>
      </c>
      <c r="G3339" t="s">
        <v>177</v>
      </c>
      <c r="H3339" t="s">
        <v>372</v>
      </c>
      <c r="I3339" t="s">
        <v>1464</v>
      </c>
      <c r="J3339" t="s">
        <v>76</v>
      </c>
      <c r="K3339">
        <f>COUNTIFS(Bike_Data[Product Name],Bike_Data[[#This Row],[Product Name]])</f>
        <v>101</v>
      </c>
      <c r="L3339">
        <f>_xlfn.RANK.EQ(Bike_Data[[#This Row],[Product Name Count]],Bike_Data[Product Name Count])</f>
        <v>862</v>
      </c>
      <c r="M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39" t="s">
        <v>77</v>
      </c>
      <c r="O3339" t="s">
        <v>40</v>
      </c>
      <c r="P3339">
        <v>2</v>
      </c>
      <c r="Q3339">
        <v>2999.99</v>
      </c>
      <c r="R3339">
        <v>0.1</v>
      </c>
      <c r="S3339" t="s">
        <v>180</v>
      </c>
      <c r="T3339">
        <v>23</v>
      </c>
      <c r="U3339" t="s">
        <v>177</v>
      </c>
      <c r="V3339" t="s">
        <v>181</v>
      </c>
      <c r="W3339" t="s">
        <v>182</v>
      </c>
      <c r="X3339" t="s">
        <v>315</v>
      </c>
    </row>
    <row r="3340" spans="1:24" x14ac:dyDescent="0.25">
      <c r="A3340">
        <v>489</v>
      </c>
      <c r="B3340" t="s">
        <v>1462</v>
      </c>
      <c r="C3340" t="s">
        <v>1479</v>
      </c>
      <c r="D3340">
        <v>4</v>
      </c>
      <c r="E3340" t="s">
        <v>23</v>
      </c>
      <c r="F3340" t="s">
        <v>1482</v>
      </c>
      <c r="G3340" t="s">
        <v>177</v>
      </c>
      <c r="H3340" t="s">
        <v>428</v>
      </c>
      <c r="I3340" t="s">
        <v>1483</v>
      </c>
      <c r="J3340" t="s">
        <v>38</v>
      </c>
      <c r="K3340">
        <f>COUNTIFS(Bike_Data[Product Name],Bike_Data[[#This Row],[Product Name]])</f>
        <v>85</v>
      </c>
      <c r="L3340">
        <f>_xlfn.RANK.EQ(Bike_Data[[#This Row],[Product Name Count]],Bike_Data[Product Name Count])</f>
        <v>2001</v>
      </c>
      <c r="M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40" t="s">
        <v>39</v>
      </c>
      <c r="O3340" t="s">
        <v>40</v>
      </c>
      <c r="P3340">
        <v>2</v>
      </c>
      <c r="Q3340">
        <v>1799.99</v>
      </c>
      <c r="R3340">
        <v>0.1</v>
      </c>
      <c r="S3340" t="s">
        <v>180</v>
      </c>
      <c r="T3340">
        <v>12</v>
      </c>
      <c r="U3340" t="s">
        <v>177</v>
      </c>
      <c r="V3340" t="s">
        <v>181</v>
      </c>
      <c r="W3340" t="s">
        <v>182</v>
      </c>
      <c r="X3340" t="s">
        <v>183</v>
      </c>
    </row>
    <row r="3341" spans="1:24" x14ac:dyDescent="0.25">
      <c r="A3341">
        <v>502</v>
      </c>
      <c r="B3341" t="s">
        <v>1489</v>
      </c>
      <c r="C3341" t="s">
        <v>1497</v>
      </c>
      <c r="D3341">
        <v>4</v>
      </c>
      <c r="E3341" t="s">
        <v>23</v>
      </c>
      <c r="F3341" t="s">
        <v>1512</v>
      </c>
      <c r="G3341" t="s">
        <v>177</v>
      </c>
      <c r="H3341" t="s">
        <v>413</v>
      </c>
      <c r="I3341" t="s">
        <v>1513</v>
      </c>
      <c r="J3341" t="s">
        <v>109</v>
      </c>
      <c r="K3341">
        <f>COUNTIFS(Bike_Data[Product Name],Bike_Data[[#This Row],[Product Name]])</f>
        <v>193</v>
      </c>
      <c r="L3341">
        <f>_xlfn.RANK.EQ(Bike_Data[[#This Row],[Product Name Count]],Bike_Data[Product Name Count])</f>
        <v>1</v>
      </c>
      <c r="M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1" t="s">
        <v>36</v>
      </c>
      <c r="O3341" t="s">
        <v>37</v>
      </c>
      <c r="P3341">
        <v>1</v>
      </c>
      <c r="Q3341">
        <v>269.99</v>
      </c>
      <c r="R3341">
        <v>0.05</v>
      </c>
      <c r="S3341" t="s">
        <v>180</v>
      </c>
      <c r="T3341">
        <v>19</v>
      </c>
      <c r="U3341" t="s">
        <v>177</v>
      </c>
      <c r="V3341" t="s">
        <v>181</v>
      </c>
      <c r="W3341" t="s">
        <v>182</v>
      </c>
      <c r="X3341" t="s">
        <v>315</v>
      </c>
    </row>
    <row r="3342" spans="1:24" x14ac:dyDescent="0.25">
      <c r="A3342">
        <v>531</v>
      </c>
      <c r="B3342" t="s">
        <v>1576</v>
      </c>
      <c r="C3342" t="s">
        <v>1588</v>
      </c>
      <c r="D3342">
        <v>4</v>
      </c>
      <c r="E3342" t="s">
        <v>23</v>
      </c>
      <c r="F3342" t="s">
        <v>1589</v>
      </c>
      <c r="G3342" t="s">
        <v>177</v>
      </c>
      <c r="H3342" t="s">
        <v>497</v>
      </c>
      <c r="I3342" t="s">
        <v>1590</v>
      </c>
      <c r="J3342" t="s">
        <v>78</v>
      </c>
      <c r="K3342">
        <f>COUNTIFS(Bike_Data[Product Name],Bike_Data[[#This Row],[Product Name]])</f>
        <v>193</v>
      </c>
      <c r="L3342">
        <f>_xlfn.RANK.EQ(Bike_Data[[#This Row],[Product Name Count]],Bike_Data[Product Name Count])</f>
        <v>1</v>
      </c>
      <c r="M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2" t="s">
        <v>36</v>
      </c>
      <c r="O3342" t="s">
        <v>37</v>
      </c>
      <c r="P3342">
        <v>2</v>
      </c>
      <c r="Q3342">
        <v>549.99</v>
      </c>
      <c r="R3342">
        <v>0.2</v>
      </c>
      <c r="S3342" t="s">
        <v>180</v>
      </c>
      <c r="T3342">
        <v>30</v>
      </c>
      <c r="U3342" t="s">
        <v>177</v>
      </c>
      <c r="V3342" t="s">
        <v>181</v>
      </c>
      <c r="W3342" t="s">
        <v>182</v>
      </c>
      <c r="X3342" t="s">
        <v>183</v>
      </c>
    </row>
    <row r="3343" spans="1:24" x14ac:dyDescent="0.25">
      <c r="A3343">
        <v>531</v>
      </c>
      <c r="B3343" t="s">
        <v>1576</v>
      </c>
      <c r="C3343" t="s">
        <v>1588</v>
      </c>
      <c r="D3343">
        <v>4</v>
      </c>
      <c r="E3343" t="s">
        <v>23</v>
      </c>
      <c r="F3343" t="s">
        <v>1589</v>
      </c>
      <c r="G3343" t="s">
        <v>177</v>
      </c>
      <c r="H3343" t="s">
        <v>497</v>
      </c>
      <c r="I3343" t="s">
        <v>1590</v>
      </c>
      <c r="J3343" t="s">
        <v>114</v>
      </c>
      <c r="K3343">
        <f>COUNTIFS(Bike_Data[Product Name],Bike_Data[[#This Row],[Product Name]])</f>
        <v>110</v>
      </c>
      <c r="L3343">
        <f>_xlfn.RANK.EQ(Bike_Data[[#This Row],[Product Name Count]],Bike_Data[Product Name Count])</f>
        <v>752</v>
      </c>
      <c r="M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3" t="s">
        <v>39</v>
      </c>
      <c r="O3343" t="s">
        <v>30</v>
      </c>
      <c r="P3343">
        <v>1</v>
      </c>
      <c r="Q3343">
        <v>469.99</v>
      </c>
      <c r="R3343">
        <v>0.2</v>
      </c>
      <c r="S3343" t="s">
        <v>180</v>
      </c>
      <c r="T3343">
        <v>27</v>
      </c>
      <c r="U3343" t="s">
        <v>177</v>
      </c>
      <c r="V3343" t="s">
        <v>181</v>
      </c>
      <c r="W3343" t="s">
        <v>182</v>
      </c>
      <c r="X3343" t="s">
        <v>183</v>
      </c>
    </row>
    <row r="3344" spans="1:24" x14ac:dyDescent="0.25">
      <c r="A3344">
        <v>531</v>
      </c>
      <c r="B3344" t="s">
        <v>1576</v>
      </c>
      <c r="C3344" t="s">
        <v>1588</v>
      </c>
      <c r="D3344">
        <v>4</v>
      </c>
      <c r="E3344" t="s">
        <v>23</v>
      </c>
      <c r="F3344" t="s">
        <v>1589</v>
      </c>
      <c r="G3344" t="s">
        <v>177</v>
      </c>
      <c r="H3344" t="s">
        <v>497</v>
      </c>
      <c r="I3344" t="s">
        <v>1590</v>
      </c>
      <c r="J3344" t="s">
        <v>132</v>
      </c>
      <c r="K3344">
        <f>COUNTIFS(Bike_Data[Product Name],Bike_Data[[#This Row],[Product Name]])</f>
        <v>98</v>
      </c>
      <c r="L3344">
        <f>_xlfn.RANK.EQ(Bike_Data[[#This Row],[Product Name Count]],Bike_Data[Product Name Count])</f>
        <v>1164</v>
      </c>
      <c r="M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4" t="s">
        <v>70</v>
      </c>
      <c r="O3344" t="s">
        <v>37</v>
      </c>
      <c r="P3344">
        <v>1</v>
      </c>
      <c r="Q3344">
        <v>499.99</v>
      </c>
      <c r="R3344">
        <v>7.0000000000000007E-2</v>
      </c>
      <c r="S3344" t="s">
        <v>180</v>
      </c>
      <c r="T3344">
        <v>15</v>
      </c>
      <c r="U3344" t="s">
        <v>177</v>
      </c>
      <c r="V3344" t="s">
        <v>181</v>
      </c>
      <c r="W3344" t="s">
        <v>182</v>
      </c>
      <c r="X3344" t="s">
        <v>183</v>
      </c>
    </row>
    <row r="3345" spans="1:24" x14ac:dyDescent="0.25">
      <c r="A3345">
        <v>535</v>
      </c>
      <c r="B3345" t="s">
        <v>1573</v>
      </c>
      <c r="C3345" t="s">
        <v>1593</v>
      </c>
      <c r="D3345">
        <v>4</v>
      </c>
      <c r="E3345" t="s">
        <v>23</v>
      </c>
      <c r="F3345" t="s">
        <v>1598</v>
      </c>
      <c r="G3345" t="s">
        <v>177</v>
      </c>
      <c r="H3345" t="s">
        <v>497</v>
      </c>
      <c r="I3345" t="s">
        <v>1599</v>
      </c>
      <c r="J3345" t="s">
        <v>78</v>
      </c>
      <c r="K3345">
        <f>COUNTIFS(Bike_Data[Product Name],Bike_Data[[#This Row],[Product Name]])</f>
        <v>193</v>
      </c>
      <c r="L3345">
        <f>_xlfn.RANK.EQ(Bike_Data[[#This Row],[Product Name Count]],Bike_Data[Product Name Count])</f>
        <v>1</v>
      </c>
      <c r="M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5" t="s">
        <v>70</v>
      </c>
      <c r="O3345" t="s">
        <v>37</v>
      </c>
      <c r="P3345">
        <v>1</v>
      </c>
      <c r="Q3345">
        <v>549.99</v>
      </c>
      <c r="R3345">
        <v>0.05</v>
      </c>
      <c r="S3345" t="s">
        <v>180</v>
      </c>
      <c r="T3345">
        <v>18</v>
      </c>
      <c r="U3345" t="s">
        <v>177</v>
      </c>
      <c r="V3345" t="s">
        <v>181</v>
      </c>
      <c r="W3345" t="s">
        <v>182</v>
      </c>
      <c r="X3345" t="s">
        <v>315</v>
      </c>
    </row>
    <row r="3346" spans="1:24" x14ac:dyDescent="0.25">
      <c r="A3346">
        <v>535</v>
      </c>
      <c r="B3346" t="s">
        <v>1573</v>
      </c>
      <c r="C3346" t="s">
        <v>1593</v>
      </c>
      <c r="D3346">
        <v>4</v>
      </c>
      <c r="E3346" t="s">
        <v>23</v>
      </c>
      <c r="F3346" t="s">
        <v>1598</v>
      </c>
      <c r="G3346" t="s">
        <v>177</v>
      </c>
      <c r="H3346" t="s">
        <v>497</v>
      </c>
      <c r="I3346" t="s">
        <v>1599</v>
      </c>
      <c r="J3346" t="s">
        <v>86</v>
      </c>
      <c r="K3346">
        <f>COUNTIFS(Bike_Data[Product Name],Bike_Data[[#This Row],[Product Name]])</f>
        <v>180</v>
      </c>
      <c r="L3346">
        <f>_xlfn.RANK.EQ(Bike_Data[[#This Row],[Product Name Count]],Bike_Data[Product Name Count])</f>
        <v>572</v>
      </c>
      <c r="M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6" t="s">
        <v>87</v>
      </c>
      <c r="O3346" t="s">
        <v>37</v>
      </c>
      <c r="P3346">
        <v>2</v>
      </c>
      <c r="Q3346">
        <v>269.99</v>
      </c>
      <c r="R3346">
        <v>0.1</v>
      </c>
      <c r="S3346" t="s">
        <v>180</v>
      </c>
      <c r="T3346">
        <v>20</v>
      </c>
      <c r="U3346" t="s">
        <v>177</v>
      </c>
      <c r="V3346" t="s">
        <v>181</v>
      </c>
      <c r="W3346" t="s">
        <v>182</v>
      </c>
      <c r="X3346" t="s">
        <v>315</v>
      </c>
    </row>
    <row r="3347" spans="1:24" x14ac:dyDescent="0.25">
      <c r="A3347">
        <v>535</v>
      </c>
      <c r="B3347" t="s">
        <v>1573</v>
      </c>
      <c r="C3347" t="s">
        <v>1593</v>
      </c>
      <c r="D3347">
        <v>4</v>
      </c>
      <c r="E3347" t="s">
        <v>23</v>
      </c>
      <c r="F3347" t="s">
        <v>1598</v>
      </c>
      <c r="G3347" t="s">
        <v>177</v>
      </c>
      <c r="H3347" t="s">
        <v>497</v>
      </c>
      <c r="I3347" t="s">
        <v>1599</v>
      </c>
      <c r="J3347" t="s">
        <v>82</v>
      </c>
      <c r="K3347">
        <f>COUNTIFS(Bike_Data[Product Name],Bike_Data[[#This Row],[Product Name]])</f>
        <v>91</v>
      </c>
      <c r="L3347">
        <f>_xlfn.RANK.EQ(Bike_Data[[#This Row],[Product Name Count]],Bike_Data[Product Name Count])</f>
        <v>1553</v>
      </c>
      <c r="M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47" t="s">
        <v>36</v>
      </c>
      <c r="O3347" t="s">
        <v>37</v>
      </c>
      <c r="P3347">
        <v>1</v>
      </c>
      <c r="Q3347">
        <v>529.99</v>
      </c>
      <c r="R3347">
        <v>0.1</v>
      </c>
      <c r="S3347" t="s">
        <v>180</v>
      </c>
      <c r="T3347">
        <v>22</v>
      </c>
      <c r="U3347" t="s">
        <v>177</v>
      </c>
      <c r="V3347" t="s">
        <v>181</v>
      </c>
      <c r="W3347" t="s">
        <v>182</v>
      </c>
      <c r="X3347" t="s">
        <v>315</v>
      </c>
    </row>
    <row r="3348" spans="1:24" x14ac:dyDescent="0.25">
      <c r="A3348">
        <v>545</v>
      </c>
      <c r="B3348" t="s">
        <v>1620</v>
      </c>
      <c r="C3348" t="s">
        <v>1625</v>
      </c>
      <c r="D3348">
        <v>4</v>
      </c>
      <c r="E3348" t="s">
        <v>23</v>
      </c>
      <c r="F3348" t="s">
        <v>1626</v>
      </c>
      <c r="G3348" t="s">
        <v>177</v>
      </c>
      <c r="H3348" t="s">
        <v>521</v>
      </c>
      <c r="I3348" t="s">
        <v>1627</v>
      </c>
      <c r="J3348" t="s">
        <v>78</v>
      </c>
      <c r="K3348">
        <f>COUNTIFS(Bike_Data[Product Name],Bike_Data[[#This Row],[Product Name]])</f>
        <v>193</v>
      </c>
      <c r="L3348">
        <f>_xlfn.RANK.EQ(Bike_Data[[#This Row],[Product Name Count]],Bike_Data[Product Name Count])</f>
        <v>1</v>
      </c>
      <c r="M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8" t="s">
        <v>70</v>
      </c>
      <c r="O3348" t="s">
        <v>37</v>
      </c>
      <c r="P3348">
        <v>1</v>
      </c>
      <c r="Q3348">
        <v>549.99</v>
      </c>
      <c r="R3348">
        <v>0.2</v>
      </c>
      <c r="S3348" t="s">
        <v>180</v>
      </c>
      <c r="T3348">
        <v>18</v>
      </c>
      <c r="U3348" t="s">
        <v>177</v>
      </c>
      <c r="V3348" t="s">
        <v>181</v>
      </c>
      <c r="W3348" t="s">
        <v>182</v>
      </c>
      <c r="X3348" t="s">
        <v>315</v>
      </c>
    </row>
    <row r="3349" spans="1:24" x14ac:dyDescent="0.25">
      <c r="A3349">
        <v>545</v>
      </c>
      <c r="B3349" t="s">
        <v>1620</v>
      </c>
      <c r="C3349" t="s">
        <v>1625</v>
      </c>
      <c r="D3349">
        <v>4</v>
      </c>
      <c r="E3349" t="s">
        <v>23</v>
      </c>
      <c r="F3349" t="s">
        <v>1626</v>
      </c>
      <c r="G3349" t="s">
        <v>177</v>
      </c>
      <c r="H3349" t="s">
        <v>521</v>
      </c>
      <c r="I3349" t="s">
        <v>1627</v>
      </c>
      <c r="J3349" t="s">
        <v>114</v>
      </c>
      <c r="K3349">
        <f>COUNTIFS(Bike_Data[Product Name],Bike_Data[[#This Row],[Product Name]])</f>
        <v>110</v>
      </c>
      <c r="L3349">
        <f>_xlfn.RANK.EQ(Bike_Data[[#This Row],[Product Name Count]],Bike_Data[Product Name Count])</f>
        <v>752</v>
      </c>
      <c r="M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49" t="s">
        <v>39</v>
      </c>
      <c r="O3349" t="s">
        <v>30</v>
      </c>
      <c r="P3349">
        <v>1</v>
      </c>
      <c r="Q3349">
        <v>469.99</v>
      </c>
      <c r="R3349">
        <v>7.0000000000000007E-2</v>
      </c>
      <c r="S3349" t="s">
        <v>180</v>
      </c>
      <c r="T3349">
        <v>27</v>
      </c>
      <c r="U3349" t="s">
        <v>177</v>
      </c>
      <c r="V3349" t="s">
        <v>181</v>
      </c>
      <c r="W3349" t="s">
        <v>182</v>
      </c>
      <c r="X3349" t="s">
        <v>315</v>
      </c>
    </row>
    <row r="3350" spans="1:24" x14ac:dyDescent="0.25">
      <c r="A3350">
        <v>545</v>
      </c>
      <c r="B3350" t="s">
        <v>1620</v>
      </c>
      <c r="C3350" t="s">
        <v>1625</v>
      </c>
      <c r="D3350">
        <v>4</v>
      </c>
      <c r="E3350" t="s">
        <v>23</v>
      </c>
      <c r="F3350" t="s">
        <v>1626</v>
      </c>
      <c r="G3350" t="s">
        <v>177</v>
      </c>
      <c r="H3350" t="s">
        <v>521</v>
      </c>
      <c r="I3350" t="s">
        <v>1627</v>
      </c>
      <c r="J3350" t="s">
        <v>132</v>
      </c>
      <c r="K3350">
        <f>COUNTIFS(Bike_Data[Product Name],Bike_Data[[#This Row],[Product Name]])</f>
        <v>98</v>
      </c>
      <c r="L3350">
        <f>_xlfn.RANK.EQ(Bike_Data[[#This Row],[Product Name Count]],Bike_Data[Product Name Count])</f>
        <v>1164</v>
      </c>
      <c r="M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50" t="s">
        <v>70</v>
      </c>
      <c r="O3350" t="s">
        <v>37</v>
      </c>
      <c r="P3350">
        <v>2</v>
      </c>
      <c r="Q3350">
        <v>499.99</v>
      </c>
      <c r="R3350">
        <v>0.2</v>
      </c>
      <c r="S3350" t="s">
        <v>180</v>
      </c>
      <c r="T3350">
        <v>15</v>
      </c>
      <c r="U3350" t="s">
        <v>177</v>
      </c>
      <c r="V3350" t="s">
        <v>181</v>
      </c>
      <c r="W3350" t="s">
        <v>182</v>
      </c>
      <c r="X3350" t="s">
        <v>315</v>
      </c>
    </row>
    <row r="3351" spans="1:24" x14ac:dyDescent="0.25">
      <c r="A3351">
        <v>545</v>
      </c>
      <c r="B3351" t="s">
        <v>1620</v>
      </c>
      <c r="C3351" t="s">
        <v>1625</v>
      </c>
      <c r="D3351">
        <v>4</v>
      </c>
      <c r="E3351" t="s">
        <v>23</v>
      </c>
      <c r="F3351" t="s">
        <v>1626</v>
      </c>
      <c r="G3351" t="s">
        <v>177</v>
      </c>
      <c r="H3351" t="s">
        <v>521</v>
      </c>
      <c r="I3351" t="s">
        <v>1627</v>
      </c>
      <c r="J3351" t="s">
        <v>35</v>
      </c>
      <c r="K3351">
        <f>COUNTIFS(Bike_Data[Product Name],Bike_Data[[#This Row],[Product Name]])</f>
        <v>84</v>
      </c>
      <c r="L3351">
        <f>_xlfn.RANK.EQ(Bike_Data[[#This Row],[Product Name Count]],Bike_Data[Product Name Count])</f>
        <v>2086</v>
      </c>
      <c r="M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1" t="s">
        <v>36</v>
      </c>
      <c r="O3351" t="s">
        <v>37</v>
      </c>
      <c r="P3351">
        <v>2</v>
      </c>
      <c r="Q3351">
        <v>599.99</v>
      </c>
      <c r="R3351">
        <v>7.0000000000000007E-2</v>
      </c>
      <c r="S3351" t="s">
        <v>180</v>
      </c>
      <c r="T3351">
        <v>19</v>
      </c>
      <c r="U3351" t="s">
        <v>177</v>
      </c>
      <c r="V3351" t="s">
        <v>181</v>
      </c>
      <c r="W3351" t="s">
        <v>182</v>
      </c>
      <c r="X3351" t="s">
        <v>315</v>
      </c>
    </row>
    <row r="3352" spans="1:24" x14ac:dyDescent="0.25">
      <c r="A3352">
        <v>547</v>
      </c>
      <c r="B3352" t="s">
        <v>1625</v>
      </c>
      <c r="C3352" t="s">
        <v>1628</v>
      </c>
      <c r="D3352">
        <v>4</v>
      </c>
      <c r="E3352" t="s">
        <v>23</v>
      </c>
      <c r="F3352" t="s">
        <v>1631</v>
      </c>
      <c r="G3352" t="s">
        <v>177</v>
      </c>
      <c r="H3352" t="s">
        <v>303</v>
      </c>
      <c r="I3352" t="s">
        <v>1632</v>
      </c>
      <c r="J3352" t="s">
        <v>76</v>
      </c>
      <c r="K3352">
        <f>COUNTIFS(Bike_Data[Product Name],Bike_Data[[#This Row],[Product Name]])</f>
        <v>101</v>
      </c>
      <c r="L3352">
        <f>_xlfn.RANK.EQ(Bike_Data[[#This Row],[Product Name Count]],Bike_Data[Product Name Count])</f>
        <v>862</v>
      </c>
      <c r="M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52" t="s">
        <v>77</v>
      </c>
      <c r="O3352" t="s">
        <v>40</v>
      </c>
      <c r="P3352">
        <v>1</v>
      </c>
      <c r="Q3352">
        <v>2999.99</v>
      </c>
      <c r="R3352">
        <v>0.2</v>
      </c>
      <c r="S3352" t="s">
        <v>180</v>
      </c>
      <c r="T3352">
        <v>23</v>
      </c>
      <c r="U3352" t="s">
        <v>177</v>
      </c>
      <c r="V3352" t="s">
        <v>181</v>
      </c>
      <c r="W3352" t="s">
        <v>182</v>
      </c>
      <c r="X3352" t="s">
        <v>183</v>
      </c>
    </row>
    <row r="3353" spans="1:24" x14ac:dyDescent="0.25">
      <c r="A3353">
        <v>547</v>
      </c>
      <c r="B3353" t="s">
        <v>1625</v>
      </c>
      <c r="C3353" t="s">
        <v>1628</v>
      </c>
      <c r="D3353">
        <v>4</v>
      </c>
      <c r="E3353" t="s">
        <v>23</v>
      </c>
      <c r="F3353" t="s">
        <v>1631</v>
      </c>
      <c r="G3353" t="s">
        <v>177</v>
      </c>
      <c r="H3353" t="s">
        <v>303</v>
      </c>
      <c r="I3353" t="s">
        <v>1632</v>
      </c>
      <c r="J3353" t="s">
        <v>104</v>
      </c>
      <c r="K3353">
        <f>COUNTIFS(Bike_Data[Product Name],Bike_Data[[#This Row],[Product Name]])</f>
        <v>97</v>
      </c>
      <c r="L3353">
        <f>_xlfn.RANK.EQ(Bike_Data[[#This Row],[Product Name Count]],Bike_Data[Product Name Count])</f>
        <v>1262</v>
      </c>
      <c r="M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3" t="s">
        <v>29</v>
      </c>
      <c r="O3353" t="s">
        <v>30</v>
      </c>
      <c r="P3353">
        <v>2</v>
      </c>
      <c r="Q3353">
        <v>1680.99</v>
      </c>
      <c r="R3353">
        <v>0.05</v>
      </c>
      <c r="S3353" t="s">
        <v>180</v>
      </c>
      <c r="T3353">
        <v>30</v>
      </c>
      <c r="U3353" t="s">
        <v>177</v>
      </c>
      <c r="V3353" t="s">
        <v>181</v>
      </c>
      <c r="W3353" t="s">
        <v>182</v>
      </c>
      <c r="X3353" t="s">
        <v>183</v>
      </c>
    </row>
    <row r="3354" spans="1:24" x14ac:dyDescent="0.25">
      <c r="A3354">
        <v>547</v>
      </c>
      <c r="B3354" t="s">
        <v>1625</v>
      </c>
      <c r="C3354" t="s">
        <v>1628</v>
      </c>
      <c r="D3354">
        <v>4</v>
      </c>
      <c r="E3354" t="s">
        <v>23</v>
      </c>
      <c r="F3354" t="s">
        <v>1631</v>
      </c>
      <c r="G3354" t="s">
        <v>177</v>
      </c>
      <c r="H3354" t="s">
        <v>303</v>
      </c>
      <c r="I3354" t="s">
        <v>1632</v>
      </c>
      <c r="J3354" t="s">
        <v>127</v>
      </c>
      <c r="K3354">
        <f>COUNTIFS(Bike_Data[Product Name],Bike_Data[[#This Row],[Product Name]])</f>
        <v>91</v>
      </c>
      <c r="L3354">
        <f>_xlfn.RANK.EQ(Bike_Data[[#This Row],[Product Name Count]],Bike_Data[Product Name Count])</f>
        <v>1553</v>
      </c>
      <c r="M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4" t="s">
        <v>39</v>
      </c>
      <c r="O3354" t="s">
        <v>128</v>
      </c>
      <c r="P3354">
        <v>1</v>
      </c>
      <c r="Q3354">
        <v>1320.99</v>
      </c>
      <c r="R3354">
        <v>0.1</v>
      </c>
      <c r="S3354" t="s">
        <v>180</v>
      </c>
      <c r="T3354">
        <v>3</v>
      </c>
      <c r="U3354" t="s">
        <v>177</v>
      </c>
      <c r="V3354" t="s">
        <v>181</v>
      </c>
      <c r="W3354" t="s">
        <v>182</v>
      </c>
      <c r="X3354" t="s">
        <v>183</v>
      </c>
    </row>
    <row r="3355" spans="1:24" x14ac:dyDescent="0.25">
      <c r="A3355">
        <v>549</v>
      </c>
      <c r="B3355" t="s">
        <v>1637</v>
      </c>
      <c r="C3355" t="s">
        <v>311</v>
      </c>
      <c r="D3355">
        <v>3</v>
      </c>
      <c r="E3355" t="s">
        <v>312</v>
      </c>
      <c r="F3355" t="s">
        <v>1638</v>
      </c>
      <c r="G3355" t="s">
        <v>177</v>
      </c>
      <c r="H3355" t="s">
        <v>521</v>
      </c>
      <c r="I3355" t="s">
        <v>1639</v>
      </c>
      <c r="J3355" t="s">
        <v>109</v>
      </c>
      <c r="K3355">
        <f>COUNTIFS(Bike_Data[Product Name],Bike_Data[[#This Row],[Product Name]])</f>
        <v>193</v>
      </c>
      <c r="L3355">
        <f>_xlfn.RANK.EQ(Bike_Data[[#This Row],[Product Name Count]],Bike_Data[Product Name Count])</f>
        <v>1</v>
      </c>
      <c r="M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55" t="s">
        <v>36</v>
      </c>
      <c r="O3355" t="s">
        <v>37</v>
      </c>
      <c r="P3355">
        <v>2</v>
      </c>
      <c r="Q3355">
        <v>269.99</v>
      </c>
      <c r="R3355">
        <v>0.1</v>
      </c>
      <c r="S3355" t="s">
        <v>180</v>
      </c>
      <c r="T3355">
        <v>19</v>
      </c>
      <c r="U3355" t="s">
        <v>177</v>
      </c>
      <c r="V3355" t="s">
        <v>181</v>
      </c>
      <c r="W3355" t="s">
        <v>182</v>
      </c>
      <c r="X3355" t="s">
        <v>315</v>
      </c>
    </row>
    <row r="3356" spans="1:24" x14ac:dyDescent="0.25">
      <c r="A3356">
        <v>549</v>
      </c>
      <c r="B3356" t="s">
        <v>1637</v>
      </c>
      <c r="C3356" t="s">
        <v>311</v>
      </c>
      <c r="D3356">
        <v>3</v>
      </c>
      <c r="E3356" t="s">
        <v>312</v>
      </c>
      <c r="F3356" t="s">
        <v>1638</v>
      </c>
      <c r="G3356" t="s">
        <v>177</v>
      </c>
      <c r="H3356" t="s">
        <v>521</v>
      </c>
      <c r="I3356" t="s">
        <v>1639</v>
      </c>
      <c r="J3356" t="s">
        <v>42</v>
      </c>
      <c r="K3356">
        <f>COUNTIFS(Bike_Data[Product Name],Bike_Data[[#This Row],[Product Name]])</f>
        <v>185</v>
      </c>
      <c r="L3356">
        <f>_xlfn.RANK.EQ(Bike_Data[[#This Row],[Product Name Count]],Bike_Data[Product Name Count])</f>
        <v>387</v>
      </c>
      <c r="M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56" t="s">
        <v>36</v>
      </c>
      <c r="O3356" t="s">
        <v>37</v>
      </c>
      <c r="P3356">
        <v>1</v>
      </c>
      <c r="Q3356">
        <v>599.99</v>
      </c>
      <c r="R3356">
        <v>0.05</v>
      </c>
      <c r="S3356" t="s">
        <v>180</v>
      </c>
      <c r="T3356">
        <v>19</v>
      </c>
      <c r="U3356" t="s">
        <v>177</v>
      </c>
      <c r="V3356" t="s">
        <v>181</v>
      </c>
      <c r="W3356" t="s">
        <v>182</v>
      </c>
      <c r="X3356" t="s">
        <v>315</v>
      </c>
    </row>
    <row r="3357" spans="1:24" x14ac:dyDescent="0.25">
      <c r="A3357">
        <v>549</v>
      </c>
      <c r="B3357" t="s">
        <v>1637</v>
      </c>
      <c r="C3357" t="s">
        <v>311</v>
      </c>
      <c r="D3357">
        <v>3</v>
      </c>
      <c r="E3357" t="s">
        <v>312</v>
      </c>
      <c r="F3357" t="s">
        <v>1638</v>
      </c>
      <c r="G3357" t="s">
        <v>177</v>
      </c>
      <c r="H3357" t="s">
        <v>521</v>
      </c>
      <c r="I3357" t="s">
        <v>1639</v>
      </c>
      <c r="J3357" t="s">
        <v>92</v>
      </c>
      <c r="K3357">
        <f>COUNTIFS(Bike_Data[Product Name],Bike_Data[[#This Row],[Product Name]])</f>
        <v>101</v>
      </c>
      <c r="L3357">
        <f>_xlfn.RANK.EQ(Bike_Data[[#This Row],[Product Name Count]],Bike_Data[Product Name Count])</f>
        <v>862</v>
      </c>
      <c r="M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57" t="s">
        <v>39</v>
      </c>
      <c r="O3357" t="s">
        <v>40</v>
      </c>
      <c r="P3357">
        <v>1</v>
      </c>
      <c r="Q3357">
        <v>3999.99</v>
      </c>
      <c r="R3357">
        <v>0.05</v>
      </c>
      <c r="S3357" t="s">
        <v>180</v>
      </c>
      <c r="T3357">
        <v>12</v>
      </c>
      <c r="U3357" t="s">
        <v>177</v>
      </c>
      <c r="V3357" t="s">
        <v>181</v>
      </c>
      <c r="W3357" t="s">
        <v>182</v>
      </c>
      <c r="X3357" t="s">
        <v>315</v>
      </c>
    </row>
    <row r="3358" spans="1:24" x14ac:dyDescent="0.25">
      <c r="A3358">
        <v>549</v>
      </c>
      <c r="B3358" t="s">
        <v>1637</v>
      </c>
      <c r="C3358" t="s">
        <v>311</v>
      </c>
      <c r="D3358">
        <v>3</v>
      </c>
      <c r="E3358" t="s">
        <v>312</v>
      </c>
      <c r="F3358" t="s">
        <v>1638</v>
      </c>
      <c r="G3358" t="s">
        <v>177</v>
      </c>
      <c r="H3358" t="s">
        <v>521</v>
      </c>
      <c r="I3358" t="s">
        <v>1639</v>
      </c>
      <c r="J3358" t="s">
        <v>82</v>
      </c>
      <c r="K3358">
        <f>COUNTIFS(Bike_Data[Product Name],Bike_Data[[#This Row],[Product Name]])</f>
        <v>91</v>
      </c>
      <c r="L3358">
        <f>_xlfn.RANK.EQ(Bike_Data[[#This Row],[Product Name Count]],Bike_Data[Product Name Count])</f>
        <v>1553</v>
      </c>
      <c r="M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8" t="s">
        <v>36</v>
      </c>
      <c r="O3358" t="s">
        <v>37</v>
      </c>
      <c r="P3358">
        <v>1</v>
      </c>
      <c r="Q3358">
        <v>529.99</v>
      </c>
      <c r="R3358">
        <v>7.0000000000000007E-2</v>
      </c>
      <c r="S3358" t="s">
        <v>180</v>
      </c>
      <c r="T3358">
        <v>22</v>
      </c>
      <c r="U3358" t="s">
        <v>177</v>
      </c>
      <c r="V3358" t="s">
        <v>181</v>
      </c>
      <c r="W3358" t="s">
        <v>182</v>
      </c>
      <c r="X3358" t="s">
        <v>315</v>
      </c>
    </row>
    <row r="3359" spans="1:24" x14ac:dyDescent="0.25">
      <c r="A3359">
        <v>549</v>
      </c>
      <c r="B3359" t="s">
        <v>1637</v>
      </c>
      <c r="C3359" t="s">
        <v>311</v>
      </c>
      <c r="D3359">
        <v>3</v>
      </c>
      <c r="E3359" t="s">
        <v>312</v>
      </c>
      <c r="F3359" t="s">
        <v>1638</v>
      </c>
      <c r="G3359" t="s">
        <v>177</v>
      </c>
      <c r="H3359" t="s">
        <v>521</v>
      </c>
      <c r="I3359" t="s">
        <v>1639</v>
      </c>
      <c r="J3359" t="s">
        <v>56</v>
      </c>
      <c r="K3359">
        <f>COUNTIFS(Bike_Data[Product Name],Bike_Data[[#This Row],[Product Name]])</f>
        <v>86</v>
      </c>
      <c r="L3359">
        <f>_xlfn.RANK.EQ(Bike_Data[[#This Row],[Product Name Count]],Bike_Data[Product Name Count])</f>
        <v>1915</v>
      </c>
      <c r="M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59" t="s">
        <v>39</v>
      </c>
      <c r="O3359" t="s">
        <v>30</v>
      </c>
      <c r="P3359">
        <v>1</v>
      </c>
      <c r="Q3359">
        <v>999.99</v>
      </c>
      <c r="R3359">
        <v>7.0000000000000007E-2</v>
      </c>
      <c r="S3359" t="s">
        <v>180</v>
      </c>
      <c r="T3359">
        <v>0</v>
      </c>
      <c r="U3359" t="s">
        <v>177</v>
      </c>
      <c r="V3359" t="s">
        <v>181</v>
      </c>
      <c r="W3359" t="s">
        <v>182</v>
      </c>
      <c r="X3359" t="s">
        <v>315</v>
      </c>
    </row>
    <row r="3360" spans="1:24" x14ac:dyDescent="0.25">
      <c r="A3360">
        <v>553</v>
      </c>
      <c r="B3360" t="s">
        <v>1637</v>
      </c>
      <c r="C3360" t="s">
        <v>1640</v>
      </c>
      <c r="D3360">
        <v>4</v>
      </c>
      <c r="E3360" t="s">
        <v>23</v>
      </c>
      <c r="F3360" t="s">
        <v>1647</v>
      </c>
      <c r="G3360" t="s">
        <v>177</v>
      </c>
      <c r="H3360" t="s">
        <v>521</v>
      </c>
      <c r="I3360" t="s">
        <v>1648</v>
      </c>
      <c r="J3360" t="s">
        <v>78</v>
      </c>
      <c r="K3360">
        <f>COUNTIFS(Bike_Data[Product Name],Bike_Data[[#This Row],[Product Name]])</f>
        <v>193</v>
      </c>
      <c r="L3360">
        <f>_xlfn.RANK.EQ(Bike_Data[[#This Row],[Product Name Count]],Bike_Data[Product Name Count])</f>
        <v>1</v>
      </c>
      <c r="M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0" t="s">
        <v>70</v>
      </c>
      <c r="O3360" t="s">
        <v>37</v>
      </c>
      <c r="P3360">
        <v>1</v>
      </c>
      <c r="Q3360">
        <v>549.99</v>
      </c>
      <c r="R3360">
        <v>0.1</v>
      </c>
      <c r="S3360" t="s">
        <v>180</v>
      </c>
      <c r="T3360">
        <v>18</v>
      </c>
      <c r="U3360" t="s">
        <v>177</v>
      </c>
      <c r="V3360" t="s">
        <v>181</v>
      </c>
      <c r="W3360" t="s">
        <v>182</v>
      </c>
      <c r="X3360" t="s">
        <v>315</v>
      </c>
    </row>
    <row r="3361" spans="1:24" x14ac:dyDescent="0.25">
      <c r="A3361">
        <v>553</v>
      </c>
      <c r="B3361" t="s">
        <v>1637</v>
      </c>
      <c r="C3361" t="s">
        <v>1640</v>
      </c>
      <c r="D3361">
        <v>4</v>
      </c>
      <c r="E3361" t="s">
        <v>23</v>
      </c>
      <c r="F3361" t="s">
        <v>1647</v>
      </c>
      <c r="G3361" t="s">
        <v>177</v>
      </c>
      <c r="H3361" t="s">
        <v>521</v>
      </c>
      <c r="I3361" t="s">
        <v>1648</v>
      </c>
      <c r="J3361" t="s">
        <v>78</v>
      </c>
      <c r="K3361">
        <f>COUNTIFS(Bike_Data[Product Name],Bike_Data[[#This Row],[Product Name]])</f>
        <v>193</v>
      </c>
      <c r="L3361">
        <f>_xlfn.RANK.EQ(Bike_Data[[#This Row],[Product Name Count]],Bike_Data[Product Name Count])</f>
        <v>1</v>
      </c>
      <c r="M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1" t="s">
        <v>36</v>
      </c>
      <c r="O3361" t="s">
        <v>37</v>
      </c>
      <c r="P3361">
        <v>1</v>
      </c>
      <c r="Q3361">
        <v>549.99</v>
      </c>
      <c r="R3361">
        <v>7.0000000000000007E-2</v>
      </c>
      <c r="S3361" t="s">
        <v>180</v>
      </c>
      <c r="T3361">
        <v>30</v>
      </c>
      <c r="U3361" t="s">
        <v>177</v>
      </c>
      <c r="V3361" t="s">
        <v>181</v>
      </c>
      <c r="W3361" t="s">
        <v>182</v>
      </c>
      <c r="X3361" t="s">
        <v>315</v>
      </c>
    </row>
    <row r="3362" spans="1:24" x14ac:dyDescent="0.25">
      <c r="A3362">
        <v>553</v>
      </c>
      <c r="B3362" t="s">
        <v>1637</v>
      </c>
      <c r="C3362" t="s">
        <v>1640</v>
      </c>
      <c r="D3362">
        <v>4</v>
      </c>
      <c r="E3362" t="s">
        <v>23</v>
      </c>
      <c r="F3362" t="s">
        <v>1647</v>
      </c>
      <c r="G3362" t="s">
        <v>177</v>
      </c>
      <c r="H3362" t="s">
        <v>521</v>
      </c>
      <c r="I3362" t="s">
        <v>1648</v>
      </c>
      <c r="J3362" t="s">
        <v>75</v>
      </c>
      <c r="K3362">
        <f>COUNTIFS(Bike_Data[Product Name],Bike_Data[[#This Row],[Product Name]])</f>
        <v>89</v>
      </c>
      <c r="L3362">
        <f>_xlfn.RANK.EQ(Bike_Data[[#This Row],[Product Name Count]],Bike_Data[Product Name Count])</f>
        <v>1826</v>
      </c>
      <c r="M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62" t="s">
        <v>36</v>
      </c>
      <c r="O3362" t="s">
        <v>69</v>
      </c>
      <c r="P3362">
        <v>2</v>
      </c>
      <c r="Q3362">
        <v>449</v>
      </c>
      <c r="R3362">
        <v>7.0000000000000007E-2</v>
      </c>
      <c r="S3362" t="s">
        <v>180</v>
      </c>
      <c r="T3362">
        <v>5</v>
      </c>
      <c r="U3362" t="s">
        <v>177</v>
      </c>
      <c r="V3362" t="s">
        <v>181</v>
      </c>
      <c r="W3362" t="s">
        <v>182</v>
      </c>
      <c r="X3362" t="s">
        <v>315</v>
      </c>
    </row>
    <row r="3363" spans="1:24" x14ac:dyDescent="0.25">
      <c r="A3363">
        <v>556</v>
      </c>
      <c r="B3363" t="s">
        <v>1634</v>
      </c>
      <c r="C3363" t="s">
        <v>1640</v>
      </c>
      <c r="D3363">
        <v>4</v>
      </c>
      <c r="E3363" t="s">
        <v>23</v>
      </c>
      <c r="F3363" t="s">
        <v>1241</v>
      </c>
      <c r="G3363" t="s">
        <v>177</v>
      </c>
      <c r="H3363" t="s">
        <v>714</v>
      </c>
      <c r="I3363" t="s">
        <v>1242</v>
      </c>
      <c r="J3363" t="s">
        <v>42</v>
      </c>
      <c r="K3363">
        <f>COUNTIFS(Bike_Data[Product Name],Bike_Data[[#This Row],[Product Name]])</f>
        <v>185</v>
      </c>
      <c r="L3363">
        <f>_xlfn.RANK.EQ(Bike_Data[[#This Row],[Product Name Count]],Bike_Data[Product Name Count])</f>
        <v>387</v>
      </c>
      <c r="M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3" t="s">
        <v>36</v>
      </c>
      <c r="O3363" t="s">
        <v>37</v>
      </c>
      <c r="P3363">
        <v>1</v>
      </c>
      <c r="Q3363">
        <v>599.99</v>
      </c>
      <c r="R3363">
        <v>0.1</v>
      </c>
      <c r="S3363" t="s">
        <v>180</v>
      </c>
      <c r="T3363">
        <v>19</v>
      </c>
      <c r="U3363" t="s">
        <v>177</v>
      </c>
      <c r="V3363" t="s">
        <v>181</v>
      </c>
      <c r="W3363" t="s">
        <v>182</v>
      </c>
      <c r="X3363" t="s">
        <v>315</v>
      </c>
    </row>
    <row r="3364" spans="1:24" x14ac:dyDescent="0.25">
      <c r="A3364">
        <v>556</v>
      </c>
      <c r="B3364" t="s">
        <v>1634</v>
      </c>
      <c r="C3364" t="s">
        <v>1640</v>
      </c>
      <c r="D3364">
        <v>4</v>
      </c>
      <c r="E3364" t="s">
        <v>23</v>
      </c>
      <c r="F3364" t="s">
        <v>1241</v>
      </c>
      <c r="G3364" t="s">
        <v>177</v>
      </c>
      <c r="H3364" t="s">
        <v>714</v>
      </c>
      <c r="I3364" t="s">
        <v>1242</v>
      </c>
      <c r="J3364" t="s">
        <v>41</v>
      </c>
      <c r="K3364">
        <f>COUNTIFS(Bike_Data[Product Name],Bike_Data[[#This Row],[Product Name]])</f>
        <v>97</v>
      </c>
      <c r="L3364">
        <f>_xlfn.RANK.EQ(Bike_Data[[#This Row],[Product Name Count]],Bike_Data[Product Name Count])</f>
        <v>1262</v>
      </c>
      <c r="M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64" t="s">
        <v>39</v>
      </c>
      <c r="O3364" t="s">
        <v>40</v>
      </c>
      <c r="P3364">
        <v>2</v>
      </c>
      <c r="Q3364">
        <v>2899.99</v>
      </c>
      <c r="R3364">
        <v>0.2</v>
      </c>
      <c r="S3364" t="s">
        <v>180</v>
      </c>
      <c r="T3364">
        <v>11</v>
      </c>
      <c r="U3364" t="s">
        <v>177</v>
      </c>
      <c r="V3364" t="s">
        <v>181</v>
      </c>
      <c r="W3364" t="s">
        <v>182</v>
      </c>
      <c r="X3364" t="s">
        <v>315</v>
      </c>
    </row>
    <row r="3365" spans="1:24" x14ac:dyDescent="0.25">
      <c r="A3365">
        <v>579</v>
      </c>
      <c r="B3365" t="s">
        <v>1692</v>
      </c>
      <c r="C3365" t="s">
        <v>1698</v>
      </c>
      <c r="D3365">
        <v>4</v>
      </c>
      <c r="E3365" t="s">
        <v>23</v>
      </c>
      <c r="F3365" t="s">
        <v>1711</v>
      </c>
      <c r="G3365" t="s">
        <v>177</v>
      </c>
      <c r="H3365" t="s">
        <v>181</v>
      </c>
      <c r="I3365" t="s">
        <v>1712</v>
      </c>
      <c r="J3365" t="s">
        <v>114</v>
      </c>
      <c r="K3365">
        <f>COUNTIFS(Bike_Data[Product Name],Bike_Data[[#This Row],[Product Name]])</f>
        <v>110</v>
      </c>
      <c r="L3365">
        <f>_xlfn.RANK.EQ(Bike_Data[[#This Row],[Product Name Count]],Bike_Data[Product Name Count])</f>
        <v>752</v>
      </c>
      <c r="M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5" t="s">
        <v>39</v>
      </c>
      <c r="O3365" t="s">
        <v>30</v>
      </c>
      <c r="P3365">
        <v>1</v>
      </c>
      <c r="Q3365">
        <v>469.99</v>
      </c>
      <c r="R3365">
        <v>0.2</v>
      </c>
      <c r="S3365" t="s">
        <v>180</v>
      </c>
      <c r="T3365">
        <v>27</v>
      </c>
      <c r="U3365" t="s">
        <v>177</v>
      </c>
      <c r="V3365" t="s">
        <v>181</v>
      </c>
      <c r="W3365" t="s">
        <v>182</v>
      </c>
      <c r="X3365" t="s">
        <v>183</v>
      </c>
    </row>
    <row r="3366" spans="1:24" x14ac:dyDescent="0.25">
      <c r="A3366">
        <v>579</v>
      </c>
      <c r="B3366" t="s">
        <v>1692</v>
      </c>
      <c r="C3366" t="s">
        <v>1698</v>
      </c>
      <c r="D3366">
        <v>4</v>
      </c>
      <c r="E3366" t="s">
        <v>23</v>
      </c>
      <c r="F3366" t="s">
        <v>1711</v>
      </c>
      <c r="G3366" t="s">
        <v>177</v>
      </c>
      <c r="H3366" t="s">
        <v>181</v>
      </c>
      <c r="I3366" t="s">
        <v>1712</v>
      </c>
      <c r="J3366" t="s">
        <v>92</v>
      </c>
      <c r="K3366">
        <f>COUNTIFS(Bike_Data[Product Name],Bike_Data[[#This Row],[Product Name]])</f>
        <v>101</v>
      </c>
      <c r="L3366">
        <f>_xlfn.RANK.EQ(Bike_Data[[#This Row],[Product Name Count]],Bike_Data[Product Name Count])</f>
        <v>862</v>
      </c>
      <c r="M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6" t="s">
        <v>39</v>
      </c>
      <c r="O3366" t="s">
        <v>40</v>
      </c>
      <c r="P3366">
        <v>2</v>
      </c>
      <c r="Q3366">
        <v>3999.99</v>
      </c>
      <c r="R3366">
        <v>0.05</v>
      </c>
      <c r="S3366" t="s">
        <v>180</v>
      </c>
      <c r="T3366">
        <v>12</v>
      </c>
      <c r="U3366" t="s">
        <v>177</v>
      </c>
      <c r="V3366" t="s">
        <v>181</v>
      </c>
      <c r="W3366" t="s">
        <v>182</v>
      </c>
      <c r="X3366" t="s">
        <v>183</v>
      </c>
    </row>
    <row r="3367" spans="1:24" x14ac:dyDescent="0.25">
      <c r="A3367">
        <v>593</v>
      </c>
      <c r="B3367" t="s">
        <v>1721</v>
      </c>
      <c r="C3367" t="s">
        <v>1731</v>
      </c>
      <c r="D3367">
        <v>4</v>
      </c>
      <c r="E3367" t="s">
        <v>23</v>
      </c>
      <c r="F3367" t="s">
        <v>313</v>
      </c>
      <c r="G3367" t="s">
        <v>177</v>
      </c>
      <c r="H3367" t="s">
        <v>303</v>
      </c>
      <c r="I3367" t="s">
        <v>314</v>
      </c>
      <c r="J3367" t="s">
        <v>132</v>
      </c>
      <c r="K3367">
        <f>COUNTIFS(Bike_Data[Product Name],Bike_Data[[#This Row],[Product Name]])</f>
        <v>98</v>
      </c>
      <c r="L3367">
        <f>_xlfn.RANK.EQ(Bike_Data[[#This Row],[Product Name Count]],Bike_Data[Product Name Count])</f>
        <v>1164</v>
      </c>
      <c r="M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7" t="s">
        <v>70</v>
      </c>
      <c r="O3367" t="s">
        <v>37</v>
      </c>
      <c r="P3367">
        <v>1</v>
      </c>
      <c r="Q3367">
        <v>499.99</v>
      </c>
      <c r="R3367">
        <v>7.0000000000000007E-2</v>
      </c>
      <c r="S3367" t="s">
        <v>180</v>
      </c>
      <c r="T3367">
        <v>15</v>
      </c>
      <c r="U3367" t="s">
        <v>177</v>
      </c>
      <c r="V3367" t="s">
        <v>181</v>
      </c>
      <c r="W3367" t="s">
        <v>182</v>
      </c>
      <c r="X3367" t="s">
        <v>183</v>
      </c>
    </row>
    <row r="3368" spans="1:24" x14ac:dyDescent="0.25">
      <c r="A3368">
        <v>593</v>
      </c>
      <c r="B3368" t="s">
        <v>1721</v>
      </c>
      <c r="C3368" t="s">
        <v>1731</v>
      </c>
      <c r="D3368">
        <v>4</v>
      </c>
      <c r="E3368" t="s">
        <v>23</v>
      </c>
      <c r="F3368" t="s">
        <v>313</v>
      </c>
      <c r="G3368" t="s">
        <v>177</v>
      </c>
      <c r="H3368" t="s">
        <v>303</v>
      </c>
      <c r="I3368" t="s">
        <v>314</v>
      </c>
      <c r="J3368" t="s">
        <v>56</v>
      </c>
      <c r="K3368">
        <f>COUNTIFS(Bike_Data[Product Name],Bike_Data[[#This Row],[Product Name]])</f>
        <v>86</v>
      </c>
      <c r="L3368">
        <f>_xlfn.RANK.EQ(Bike_Data[[#This Row],[Product Name Count]],Bike_Data[Product Name Count])</f>
        <v>1915</v>
      </c>
      <c r="M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68" t="s">
        <v>39</v>
      </c>
      <c r="O3368" t="s">
        <v>30</v>
      </c>
      <c r="P3368">
        <v>2</v>
      </c>
      <c r="Q3368">
        <v>999.99</v>
      </c>
      <c r="R3368">
        <v>0.1</v>
      </c>
      <c r="S3368" t="s">
        <v>180</v>
      </c>
      <c r="T3368">
        <v>0</v>
      </c>
      <c r="U3368" t="s">
        <v>177</v>
      </c>
      <c r="V3368" t="s">
        <v>181</v>
      </c>
      <c r="W3368" t="s">
        <v>182</v>
      </c>
      <c r="X3368" t="s">
        <v>183</v>
      </c>
    </row>
    <row r="3369" spans="1:24" x14ac:dyDescent="0.25">
      <c r="A3369">
        <v>594</v>
      </c>
      <c r="B3369" t="s">
        <v>1721</v>
      </c>
      <c r="C3369" t="s">
        <v>1731</v>
      </c>
      <c r="D3369">
        <v>4</v>
      </c>
      <c r="E3369" t="s">
        <v>23</v>
      </c>
      <c r="F3369" t="s">
        <v>1745</v>
      </c>
      <c r="G3369" t="s">
        <v>177</v>
      </c>
      <c r="H3369" t="s">
        <v>1746</v>
      </c>
      <c r="I3369" t="s">
        <v>1747</v>
      </c>
      <c r="J3369" t="s">
        <v>109</v>
      </c>
      <c r="K3369">
        <f>COUNTIFS(Bike_Data[Product Name],Bike_Data[[#This Row],[Product Name]])</f>
        <v>193</v>
      </c>
      <c r="L3369">
        <f>_xlfn.RANK.EQ(Bike_Data[[#This Row],[Product Name Count]],Bike_Data[Product Name Count])</f>
        <v>1</v>
      </c>
      <c r="M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69" t="s">
        <v>87</v>
      </c>
      <c r="O3369" t="s">
        <v>37</v>
      </c>
      <c r="P3369">
        <v>2</v>
      </c>
      <c r="Q3369">
        <v>269.99</v>
      </c>
      <c r="R3369">
        <v>0.05</v>
      </c>
      <c r="S3369" t="s">
        <v>180</v>
      </c>
      <c r="T3369">
        <v>8</v>
      </c>
      <c r="U3369" t="s">
        <v>177</v>
      </c>
      <c r="V3369" t="s">
        <v>181</v>
      </c>
      <c r="W3369" t="s">
        <v>182</v>
      </c>
      <c r="X3369" t="s">
        <v>183</v>
      </c>
    </row>
    <row r="3370" spans="1:24" x14ac:dyDescent="0.25">
      <c r="A3370">
        <v>594</v>
      </c>
      <c r="B3370" t="s">
        <v>1721</v>
      </c>
      <c r="C3370" t="s">
        <v>1731</v>
      </c>
      <c r="D3370">
        <v>4</v>
      </c>
      <c r="E3370" t="s">
        <v>23</v>
      </c>
      <c r="F3370" t="s">
        <v>1745</v>
      </c>
      <c r="G3370" t="s">
        <v>177</v>
      </c>
      <c r="H3370" t="s">
        <v>1746</v>
      </c>
      <c r="I3370" t="s">
        <v>1747</v>
      </c>
      <c r="J3370" t="s">
        <v>42</v>
      </c>
      <c r="K3370">
        <f>COUNTIFS(Bike_Data[Product Name],Bike_Data[[#This Row],[Product Name]])</f>
        <v>185</v>
      </c>
      <c r="L3370">
        <f>_xlfn.RANK.EQ(Bike_Data[[#This Row],[Product Name Count]],Bike_Data[Product Name Count])</f>
        <v>387</v>
      </c>
      <c r="M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0" t="s">
        <v>70</v>
      </c>
      <c r="O3370" t="s">
        <v>37</v>
      </c>
      <c r="P3370">
        <v>1</v>
      </c>
      <c r="Q3370">
        <v>599.99</v>
      </c>
      <c r="R3370">
        <v>0.1</v>
      </c>
      <c r="S3370" t="s">
        <v>180</v>
      </c>
      <c r="T3370">
        <v>27</v>
      </c>
      <c r="U3370" t="s">
        <v>177</v>
      </c>
      <c r="V3370" t="s">
        <v>181</v>
      </c>
      <c r="W3370" t="s">
        <v>182</v>
      </c>
      <c r="X3370" t="s">
        <v>183</v>
      </c>
    </row>
    <row r="3371" spans="1:24" x14ac:dyDescent="0.25">
      <c r="A3371">
        <v>615</v>
      </c>
      <c r="B3371" t="s">
        <v>1793</v>
      </c>
      <c r="C3371" t="s">
        <v>1796</v>
      </c>
      <c r="D3371">
        <v>4</v>
      </c>
      <c r="E3371" t="s">
        <v>23</v>
      </c>
      <c r="F3371" t="s">
        <v>1799</v>
      </c>
      <c r="G3371" t="s">
        <v>177</v>
      </c>
      <c r="H3371" t="s">
        <v>1152</v>
      </c>
      <c r="I3371" t="s">
        <v>1800</v>
      </c>
      <c r="J3371" t="s">
        <v>114</v>
      </c>
      <c r="K3371">
        <f>COUNTIFS(Bike_Data[Product Name],Bike_Data[[#This Row],[Product Name]])</f>
        <v>110</v>
      </c>
      <c r="L3371">
        <f>_xlfn.RANK.EQ(Bike_Data[[#This Row],[Product Name Count]],Bike_Data[Product Name Count])</f>
        <v>752</v>
      </c>
      <c r="M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1" t="s">
        <v>39</v>
      </c>
      <c r="O3371" t="s">
        <v>30</v>
      </c>
      <c r="P3371">
        <v>2</v>
      </c>
      <c r="Q3371">
        <v>469.99</v>
      </c>
      <c r="R3371">
        <v>0.1</v>
      </c>
      <c r="S3371" t="s">
        <v>180</v>
      </c>
      <c r="T3371">
        <v>27</v>
      </c>
      <c r="U3371" t="s">
        <v>177</v>
      </c>
      <c r="V3371" t="s">
        <v>181</v>
      </c>
      <c r="W3371" t="s">
        <v>182</v>
      </c>
      <c r="X3371" t="s">
        <v>315</v>
      </c>
    </row>
    <row r="3372" spans="1:24" x14ac:dyDescent="0.25">
      <c r="A3372">
        <v>615</v>
      </c>
      <c r="B3372" t="s">
        <v>1793</v>
      </c>
      <c r="C3372" t="s">
        <v>1796</v>
      </c>
      <c r="D3372">
        <v>4</v>
      </c>
      <c r="E3372" t="s">
        <v>23</v>
      </c>
      <c r="F3372" t="s">
        <v>1799</v>
      </c>
      <c r="G3372" t="s">
        <v>177</v>
      </c>
      <c r="H3372" t="s">
        <v>1152</v>
      </c>
      <c r="I3372" t="s">
        <v>1800</v>
      </c>
      <c r="J3372" t="s">
        <v>118</v>
      </c>
      <c r="K3372">
        <f>COUNTIFS(Bike_Data[Product Name],Bike_Data[[#This Row],[Product Name]])</f>
        <v>100</v>
      </c>
      <c r="L3372">
        <f>_xlfn.RANK.EQ(Bike_Data[[#This Row],[Product Name Count]],Bike_Data[Product Name Count])</f>
        <v>1064</v>
      </c>
      <c r="M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2" t="s">
        <v>87</v>
      </c>
      <c r="O3372" t="s">
        <v>37</v>
      </c>
      <c r="P3372">
        <v>1</v>
      </c>
      <c r="Q3372">
        <v>299.99</v>
      </c>
      <c r="R3372">
        <v>0.05</v>
      </c>
      <c r="S3372" t="s">
        <v>180</v>
      </c>
      <c r="T3372">
        <v>8</v>
      </c>
      <c r="U3372" t="s">
        <v>177</v>
      </c>
      <c r="V3372" t="s">
        <v>181</v>
      </c>
      <c r="W3372" t="s">
        <v>182</v>
      </c>
      <c r="X3372" t="s">
        <v>315</v>
      </c>
    </row>
    <row r="3373" spans="1:24" x14ac:dyDescent="0.25">
      <c r="A3373">
        <v>615</v>
      </c>
      <c r="B3373" t="s">
        <v>1793</v>
      </c>
      <c r="C3373" t="s">
        <v>1796</v>
      </c>
      <c r="D3373">
        <v>4</v>
      </c>
      <c r="E3373" t="s">
        <v>23</v>
      </c>
      <c r="F3373" t="s">
        <v>1799</v>
      </c>
      <c r="G3373" t="s">
        <v>177</v>
      </c>
      <c r="H3373" t="s">
        <v>1152</v>
      </c>
      <c r="I3373" t="s">
        <v>1800</v>
      </c>
      <c r="J3373" t="s">
        <v>104</v>
      </c>
      <c r="K3373">
        <f>COUNTIFS(Bike_Data[Product Name],Bike_Data[[#This Row],[Product Name]])</f>
        <v>97</v>
      </c>
      <c r="L3373">
        <f>_xlfn.RANK.EQ(Bike_Data[[#This Row],[Product Name Count]],Bike_Data[Product Name Count])</f>
        <v>1262</v>
      </c>
      <c r="M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73" t="s">
        <v>29</v>
      </c>
      <c r="O3373" t="s">
        <v>30</v>
      </c>
      <c r="P3373">
        <v>1</v>
      </c>
      <c r="Q3373">
        <v>1680.99</v>
      </c>
      <c r="R3373">
        <v>7.0000000000000007E-2</v>
      </c>
      <c r="S3373" t="s">
        <v>180</v>
      </c>
      <c r="T3373">
        <v>30</v>
      </c>
      <c r="U3373" t="s">
        <v>177</v>
      </c>
      <c r="V3373" t="s">
        <v>181</v>
      </c>
      <c r="W3373" t="s">
        <v>182</v>
      </c>
      <c r="X3373" t="s">
        <v>315</v>
      </c>
    </row>
    <row r="3374" spans="1:24" x14ac:dyDescent="0.25">
      <c r="A3374">
        <v>615</v>
      </c>
      <c r="B3374" t="s">
        <v>1793</v>
      </c>
      <c r="C3374" t="s">
        <v>1796</v>
      </c>
      <c r="D3374">
        <v>4</v>
      </c>
      <c r="E3374" t="s">
        <v>23</v>
      </c>
      <c r="F3374" t="s">
        <v>1799</v>
      </c>
      <c r="G3374" t="s">
        <v>177</v>
      </c>
      <c r="H3374" t="s">
        <v>1152</v>
      </c>
      <c r="I3374" t="s">
        <v>1800</v>
      </c>
      <c r="J3374" t="s">
        <v>165</v>
      </c>
      <c r="K3374">
        <f>COUNTIFS(Bike_Data[Product Name],Bike_Data[[#This Row],[Product Name]])</f>
        <v>78</v>
      </c>
      <c r="L3374">
        <f>_xlfn.RANK.EQ(Bike_Data[[#This Row],[Product Name Count]],Bike_Data[Product Name Count])</f>
        <v>2170</v>
      </c>
      <c r="M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74" t="s">
        <v>36</v>
      </c>
      <c r="O3374" t="s">
        <v>69</v>
      </c>
      <c r="P3374">
        <v>2</v>
      </c>
      <c r="Q3374">
        <v>449</v>
      </c>
      <c r="R3374">
        <v>0.1</v>
      </c>
      <c r="S3374" t="s">
        <v>180</v>
      </c>
      <c r="T3374">
        <v>24</v>
      </c>
      <c r="U3374" t="s">
        <v>177</v>
      </c>
      <c r="V3374" t="s">
        <v>181</v>
      </c>
      <c r="W3374" t="s">
        <v>182</v>
      </c>
      <c r="X3374" t="s">
        <v>315</v>
      </c>
    </row>
    <row r="3375" spans="1:24" x14ac:dyDescent="0.25">
      <c r="A3375">
        <v>633</v>
      </c>
      <c r="B3375" t="s">
        <v>1830</v>
      </c>
      <c r="C3375" t="s">
        <v>1844</v>
      </c>
      <c r="D3375">
        <v>4</v>
      </c>
      <c r="E3375" t="s">
        <v>23</v>
      </c>
      <c r="F3375" t="s">
        <v>1845</v>
      </c>
      <c r="G3375" t="s">
        <v>177</v>
      </c>
      <c r="H3375" t="s">
        <v>428</v>
      </c>
      <c r="I3375" t="s">
        <v>1846</v>
      </c>
      <c r="J3375" t="s">
        <v>78</v>
      </c>
      <c r="K3375">
        <f>COUNTIFS(Bike_Data[Product Name],Bike_Data[[#This Row],[Product Name]])</f>
        <v>193</v>
      </c>
      <c r="L3375">
        <f>_xlfn.RANK.EQ(Bike_Data[[#This Row],[Product Name Count]],Bike_Data[Product Name Count])</f>
        <v>1</v>
      </c>
      <c r="M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5" t="s">
        <v>36</v>
      </c>
      <c r="O3375" t="s">
        <v>37</v>
      </c>
      <c r="P3375">
        <v>2</v>
      </c>
      <c r="Q3375">
        <v>549.99</v>
      </c>
      <c r="R3375">
        <v>0.05</v>
      </c>
      <c r="S3375" t="s">
        <v>180</v>
      </c>
      <c r="T3375">
        <v>30</v>
      </c>
      <c r="U3375" t="s">
        <v>177</v>
      </c>
      <c r="V3375" t="s">
        <v>181</v>
      </c>
      <c r="W3375" t="s">
        <v>182</v>
      </c>
      <c r="X3375" t="s">
        <v>183</v>
      </c>
    </row>
    <row r="3376" spans="1:24" x14ac:dyDescent="0.25">
      <c r="A3376">
        <v>633</v>
      </c>
      <c r="B3376" t="s">
        <v>1830</v>
      </c>
      <c r="C3376" t="s">
        <v>1844</v>
      </c>
      <c r="D3376">
        <v>4</v>
      </c>
      <c r="E3376" t="s">
        <v>23</v>
      </c>
      <c r="F3376" t="s">
        <v>1845</v>
      </c>
      <c r="G3376" t="s">
        <v>177</v>
      </c>
      <c r="H3376" t="s">
        <v>428</v>
      </c>
      <c r="I3376" t="s">
        <v>1846</v>
      </c>
      <c r="J3376" t="s">
        <v>109</v>
      </c>
      <c r="K3376">
        <f>COUNTIFS(Bike_Data[Product Name],Bike_Data[[#This Row],[Product Name]])</f>
        <v>193</v>
      </c>
      <c r="L3376">
        <f>_xlfn.RANK.EQ(Bike_Data[[#This Row],[Product Name Count]],Bike_Data[Product Name Count])</f>
        <v>1</v>
      </c>
      <c r="M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6" t="s">
        <v>36</v>
      </c>
      <c r="O3376" t="s">
        <v>37</v>
      </c>
      <c r="P3376">
        <v>2</v>
      </c>
      <c r="Q3376">
        <v>269.99</v>
      </c>
      <c r="R3376">
        <v>0.2</v>
      </c>
      <c r="S3376" t="s">
        <v>180</v>
      </c>
      <c r="T3376">
        <v>19</v>
      </c>
      <c r="U3376" t="s">
        <v>177</v>
      </c>
      <c r="V3376" t="s">
        <v>181</v>
      </c>
      <c r="W3376" t="s">
        <v>182</v>
      </c>
      <c r="X3376" t="s">
        <v>183</v>
      </c>
    </row>
    <row r="3377" spans="1:24" x14ac:dyDescent="0.25">
      <c r="A3377">
        <v>633</v>
      </c>
      <c r="B3377" t="s">
        <v>1830</v>
      </c>
      <c r="C3377" t="s">
        <v>1844</v>
      </c>
      <c r="D3377">
        <v>4</v>
      </c>
      <c r="E3377" t="s">
        <v>23</v>
      </c>
      <c r="F3377" t="s">
        <v>1845</v>
      </c>
      <c r="G3377" t="s">
        <v>177</v>
      </c>
      <c r="H3377" t="s">
        <v>428</v>
      </c>
      <c r="I3377" t="s">
        <v>1846</v>
      </c>
      <c r="J3377" t="s">
        <v>28</v>
      </c>
      <c r="K3377">
        <f>COUNTIFS(Bike_Data[Product Name],Bike_Data[[#This Row],[Product Name]])</f>
        <v>97</v>
      </c>
      <c r="L3377">
        <f>_xlfn.RANK.EQ(Bike_Data[[#This Row],[Product Name Count]],Bike_Data[Product Name Count])</f>
        <v>1262</v>
      </c>
      <c r="M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77" t="s">
        <v>29</v>
      </c>
      <c r="O3377" t="s">
        <v>30</v>
      </c>
      <c r="P3377">
        <v>2</v>
      </c>
      <c r="Q3377">
        <v>1549</v>
      </c>
      <c r="R3377">
        <v>0.2</v>
      </c>
      <c r="S3377" t="s">
        <v>180</v>
      </c>
      <c r="T3377">
        <v>21</v>
      </c>
      <c r="U3377" t="s">
        <v>177</v>
      </c>
      <c r="V3377" t="s">
        <v>181</v>
      </c>
      <c r="W3377" t="s">
        <v>182</v>
      </c>
      <c r="X3377" t="s">
        <v>183</v>
      </c>
    </row>
    <row r="3378" spans="1:24" x14ac:dyDescent="0.25">
      <c r="A3378">
        <v>633</v>
      </c>
      <c r="B3378" t="s">
        <v>1830</v>
      </c>
      <c r="C3378" t="s">
        <v>1844</v>
      </c>
      <c r="D3378">
        <v>4</v>
      </c>
      <c r="E3378" t="s">
        <v>23</v>
      </c>
      <c r="F3378" t="s">
        <v>1845</v>
      </c>
      <c r="G3378" t="s">
        <v>177</v>
      </c>
      <c r="H3378" t="s">
        <v>428</v>
      </c>
      <c r="I3378" t="s">
        <v>1846</v>
      </c>
      <c r="J3378" t="s">
        <v>127</v>
      </c>
      <c r="K3378">
        <f>COUNTIFS(Bike_Data[Product Name],Bike_Data[[#This Row],[Product Name]])</f>
        <v>91</v>
      </c>
      <c r="L3378">
        <f>_xlfn.RANK.EQ(Bike_Data[[#This Row],[Product Name Count]],Bike_Data[Product Name Count])</f>
        <v>1553</v>
      </c>
      <c r="M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78" t="s">
        <v>39</v>
      </c>
      <c r="O3378" t="s">
        <v>128</v>
      </c>
      <c r="P3378">
        <v>2</v>
      </c>
      <c r="Q3378">
        <v>1320.99</v>
      </c>
      <c r="R3378">
        <v>0.2</v>
      </c>
      <c r="S3378" t="s">
        <v>180</v>
      </c>
      <c r="T3378">
        <v>3</v>
      </c>
      <c r="U3378" t="s">
        <v>177</v>
      </c>
      <c r="V3378" t="s">
        <v>181</v>
      </c>
      <c r="W3378" t="s">
        <v>182</v>
      </c>
      <c r="X3378" t="s">
        <v>183</v>
      </c>
    </row>
    <row r="3379" spans="1:24" x14ac:dyDescent="0.25">
      <c r="A3379">
        <v>652</v>
      </c>
      <c r="B3379" t="s">
        <v>1915</v>
      </c>
      <c r="C3379" t="s">
        <v>1909</v>
      </c>
      <c r="D3379">
        <v>4</v>
      </c>
      <c r="E3379" t="s">
        <v>23</v>
      </c>
      <c r="F3379" t="s">
        <v>1922</v>
      </c>
      <c r="G3379" t="s">
        <v>177</v>
      </c>
      <c r="H3379" t="s">
        <v>178</v>
      </c>
      <c r="I3379" t="s">
        <v>1923</v>
      </c>
      <c r="J3379" t="s">
        <v>118</v>
      </c>
      <c r="K3379">
        <f>COUNTIFS(Bike_Data[Product Name],Bike_Data[[#This Row],[Product Name]])</f>
        <v>100</v>
      </c>
      <c r="L3379">
        <f>_xlfn.RANK.EQ(Bike_Data[[#This Row],[Product Name Count]],Bike_Data[Product Name Count])</f>
        <v>1064</v>
      </c>
      <c r="M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79" t="s">
        <v>87</v>
      </c>
      <c r="O3379" t="s">
        <v>37</v>
      </c>
      <c r="P3379">
        <v>1</v>
      </c>
      <c r="Q3379">
        <v>299.99</v>
      </c>
      <c r="R3379">
        <v>0.1</v>
      </c>
      <c r="S3379" t="s">
        <v>180</v>
      </c>
      <c r="T3379">
        <v>8</v>
      </c>
      <c r="U3379" t="s">
        <v>177</v>
      </c>
      <c r="V3379" t="s">
        <v>181</v>
      </c>
      <c r="W3379" t="s">
        <v>182</v>
      </c>
      <c r="X3379" t="s">
        <v>315</v>
      </c>
    </row>
    <row r="3380" spans="1:24" x14ac:dyDescent="0.25">
      <c r="A3380">
        <v>652</v>
      </c>
      <c r="B3380" t="s">
        <v>1915</v>
      </c>
      <c r="C3380" t="s">
        <v>1909</v>
      </c>
      <c r="D3380">
        <v>4</v>
      </c>
      <c r="E3380" t="s">
        <v>23</v>
      </c>
      <c r="F3380" t="s">
        <v>1922</v>
      </c>
      <c r="G3380" t="s">
        <v>177</v>
      </c>
      <c r="H3380" t="s">
        <v>178</v>
      </c>
      <c r="I3380" t="s">
        <v>1923</v>
      </c>
      <c r="J3380" t="s">
        <v>1886</v>
      </c>
      <c r="K3380">
        <f>COUNTIFS(Bike_Data[Product Name],Bike_Data[[#This Row],[Product Name]])</f>
        <v>45</v>
      </c>
      <c r="L3380">
        <f>_xlfn.RANK.EQ(Bike_Data[[#This Row],[Product Name Count]],Bike_Data[Product Name Count])</f>
        <v>2420</v>
      </c>
      <c r="M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80" t="s">
        <v>70</v>
      </c>
      <c r="O3380" t="s">
        <v>37</v>
      </c>
      <c r="P3380">
        <v>1</v>
      </c>
      <c r="Q3380">
        <v>489.99</v>
      </c>
      <c r="R3380">
        <v>0.1</v>
      </c>
      <c r="S3380" t="s">
        <v>180</v>
      </c>
      <c r="T3380">
        <v>22</v>
      </c>
      <c r="U3380" t="s">
        <v>177</v>
      </c>
      <c r="V3380" t="s">
        <v>181</v>
      </c>
      <c r="W3380" t="s">
        <v>182</v>
      </c>
      <c r="X3380" t="s">
        <v>315</v>
      </c>
    </row>
    <row r="3381" spans="1:24" x14ac:dyDescent="0.25">
      <c r="A3381">
        <v>652</v>
      </c>
      <c r="B3381" t="s">
        <v>1915</v>
      </c>
      <c r="C3381" t="s">
        <v>1909</v>
      </c>
      <c r="D3381">
        <v>4</v>
      </c>
      <c r="E3381" t="s">
        <v>23</v>
      </c>
      <c r="F3381" t="s">
        <v>1922</v>
      </c>
      <c r="G3381" t="s">
        <v>177</v>
      </c>
      <c r="H3381" t="s">
        <v>178</v>
      </c>
      <c r="I3381" t="s">
        <v>1923</v>
      </c>
      <c r="J3381" t="s">
        <v>1887</v>
      </c>
      <c r="K3381">
        <f>COUNTIFS(Bike_Data[Product Name],Bike_Data[[#This Row],[Product Name]])</f>
        <v>25</v>
      </c>
      <c r="L3381">
        <f>_xlfn.RANK.EQ(Bike_Data[[#This Row],[Product Name Count]],Bike_Data[Product Name Count])</f>
        <v>2944</v>
      </c>
      <c r="M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81" t="s">
        <v>29</v>
      </c>
      <c r="O3381" t="s">
        <v>40</v>
      </c>
      <c r="P3381">
        <v>2</v>
      </c>
      <c r="Q3381">
        <v>3499.99</v>
      </c>
      <c r="R3381">
        <v>0.2</v>
      </c>
      <c r="S3381" t="s">
        <v>180</v>
      </c>
      <c r="T3381">
        <v>4</v>
      </c>
      <c r="U3381" t="s">
        <v>177</v>
      </c>
      <c r="V3381" t="s">
        <v>181</v>
      </c>
      <c r="W3381" t="s">
        <v>182</v>
      </c>
      <c r="X3381" t="s">
        <v>315</v>
      </c>
    </row>
    <row r="3382" spans="1:24" x14ac:dyDescent="0.25">
      <c r="A3382">
        <v>652</v>
      </c>
      <c r="B3382" t="s">
        <v>1915</v>
      </c>
      <c r="C3382" t="s">
        <v>1909</v>
      </c>
      <c r="D3382">
        <v>4</v>
      </c>
      <c r="E3382" t="s">
        <v>23</v>
      </c>
      <c r="F3382" t="s">
        <v>1922</v>
      </c>
      <c r="G3382" t="s">
        <v>177</v>
      </c>
      <c r="H3382" t="s">
        <v>178</v>
      </c>
      <c r="I3382" t="s">
        <v>1923</v>
      </c>
      <c r="J3382" t="s">
        <v>1925</v>
      </c>
      <c r="K3382">
        <f>COUNTIFS(Bike_Data[Product Name],Bike_Data[[#This Row],[Product Name]])</f>
        <v>19</v>
      </c>
      <c r="L3382">
        <f>_xlfn.RANK.EQ(Bike_Data[[#This Row],[Product Name Count]],Bike_Data[Product Name Count])</f>
        <v>3683</v>
      </c>
      <c r="M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82" t="s">
        <v>36</v>
      </c>
      <c r="O3382" t="s">
        <v>37</v>
      </c>
      <c r="P3382">
        <v>1</v>
      </c>
      <c r="Q3382">
        <v>439.99</v>
      </c>
      <c r="R3382">
        <v>0.05</v>
      </c>
      <c r="S3382" t="s">
        <v>180</v>
      </c>
      <c r="T3382">
        <v>17</v>
      </c>
      <c r="U3382" t="s">
        <v>177</v>
      </c>
      <c r="V3382" t="s">
        <v>181</v>
      </c>
      <c r="W3382" t="s">
        <v>182</v>
      </c>
      <c r="X3382" t="s">
        <v>315</v>
      </c>
    </row>
    <row r="3383" spans="1:24" x14ac:dyDescent="0.25">
      <c r="A3383">
        <v>652</v>
      </c>
      <c r="B3383" t="s">
        <v>1915</v>
      </c>
      <c r="C3383" t="s">
        <v>1909</v>
      </c>
      <c r="D3383">
        <v>4</v>
      </c>
      <c r="E3383" t="s">
        <v>23</v>
      </c>
      <c r="F3383" t="s">
        <v>1922</v>
      </c>
      <c r="G3383" t="s">
        <v>177</v>
      </c>
      <c r="H3383" t="s">
        <v>178</v>
      </c>
      <c r="I3383" t="s">
        <v>1923</v>
      </c>
      <c r="J3383" t="s">
        <v>1924</v>
      </c>
      <c r="K3383">
        <f>COUNTIFS(Bike_Data[Product Name],Bike_Data[[#This Row],[Product Name]])</f>
        <v>16</v>
      </c>
      <c r="L3383">
        <f>_xlfn.RANK.EQ(Bike_Data[[#This Row],[Product Name Count]],Bike_Data[Product Name Count])</f>
        <v>3937</v>
      </c>
      <c r="M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83" t="s">
        <v>36</v>
      </c>
      <c r="O3383" t="s">
        <v>1861</v>
      </c>
      <c r="P3383">
        <v>2</v>
      </c>
      <c r="Q3383">
        <v>250.99</v>
      </c>
      <c r="R3383">
        <v>0.2</v>
      </c>
      <c r="S3383" t="s">
        <v>180</v>
      </c>
      <c r="T3383">
        <v>6</v>
      </c>
      <c r="U3383" t="s">
        <v>177</v>
      </c>
      <c r="V3383" t="s">
        <v>181</v>
      </c>
      <c r="W3383" t="s">
        <v>182</v>
      </c>
      <c r="X3383" t="s">
        <v>315</v>
      </c>
    </row>
    <row r="3384" spans="1:24" x14ac:dyDescent="0.25">
      <c r="A3384">
        <v>668</v>
      </c>
      <c r="B3384" t="s">
        <v>1974</v>
      </c>
      <c r="C3384" t="s">
        <v>1985</v>
      </c>
      <c r="D3384">
        <v>4</v>
      </c>
      <c r="E3384" t="s">
        <v>23</v>
      </c>
      <c r="F3384" t="s">
        <v>1993</v>
      </c>
      <c r="G3384" t="s">
        <v>177</v>
      </c>
      <c r="H3384" t="s">
        <v>441</v>
      </c>
      <c r="I3384" t="s">
        <v>1994</v>
      </c>
      <c r="J3384" t="s">
        <v>165</v>
      </c>
      <c r="K3384">
        <f>COUNTIFS(Bike_Data[Product Name],Bike_Data[[#This Row],[Product Name]])</f>
        <v>78</v>
      </c>
      <c r="L3384">
        <f>_xlfn.RANK.EQ(Bike_Data[[#This Row],[Product Name Count]],Bike_Data[Product Name Count])</f>
        <v>2170</v>
      </c>
      <c r="M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84" t="s">
        <v>36</v>
      </c>
      <c r="O3384" t="s">
        <v>69</v>
      </c>
      <c r="P3384">
        <v>2</v>
      </c>
      <c r="Q3384">
        <v>449</v>
      </c>
      <c r="R3384">
        <v>0.1</v>
      </c>
      <c r="S3384" t="s">
        <v>180</v>
      </c>
      <c r="T3384">
        <v>24</v>
      </c>
      <c r="U3384" t="s">
        <v>177</v>
      </c>
      <c r="V3384" t="s">
        <v>181</v>
      </c>
      <c r="W3384" t="s">
        <v>182</v>
      </c>
      <c r="X3384" t="s">
        <v>183</v>
      </c>
    </row>
    <row r="3385" spans="1:24" x14ac:dyDescent="0.25">
      <c r="A3385">
        <v>668</v>
      </c>
      <c r="B3385" t="s">
        <v>1974</v>
      </c>
      <c r="C3385" t="s">
        <v>1985</v>
      </c>
      <c r="D3385">
        <v>4</v>
      </c>
      <c r="E3385" t="s">
        <v>23</v>
      </c>
      <c r="F3385" t="s">
        <v>1993</v>
      </c>
      <c r="G3385" t="s">
        <v>177</v>
      </c>
      <c r="H3385" t="s">
        <v>441</v>
      </c>
      <c r="I3385" t="s">
        <v>1994</v>
      </c>
      <c r="J3385" t="s">
        <v>1995</v>
      </c>
      <c r="K3385">
        <f>COUNTIFS(Bike_Data[Product Name],Bike_Data[[#This Row],[Product Name]])</f>
        <v>28</v>
      </c>
      <c r="L3385">
        <f>_xlfn.RANK.EQ(Bike_Data[[#This Row],[Product Name Count]],Bike_Data[Product Name Count])</f>
        <v>2595</v>
      </c>
      <c r="M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85" t="s">
        <v>1867</v>
      </c>
      <c r="O3385" t="s">
        <v>40</v>
      </c>
      <c r="P3385">
        <v>2</v>
      </c>
      <c r="Q3385">
        <v>1499.99</v>
      </c>
      <c r="R3385">
        <v>0.05</v>
      </c>
      <c r="S3385" t="s">
        <v>180</v>
      </c>
      <c r="T3385">
        <v>2</v>
      </c>
      <c r="U3385" t="s">
        <v>177</v>
      </c>
      <c r="V3385" t="s">
        <v>181</v>
      </c>
      <c r="W3385" t="s">
        <v>182</v>
      </c>
      <c r="X3385" t="s">
        <v>183</v>
      </c>
    </row>
    <row r="3386" spans="1:24" x14ac:dyDescent="0.25">
      <c r="A3386">
        <v>673</v>
      </c>
      <c r="B3386" t="s">
        <v>1996</v>
      </c>
      <c r="C3386" t="s">
        <v>2014</v>
      </c>
      <c r="D3386">
        <v>4</v>
      </c>
      <c r="E3386" t="s">
        <v>23</v>
      </c>
      <c r="F3386" t="s">
        <v>1638</v>
      </c>
      <c r="G3386" t="s">
        <v>177</v>
      </c>
      <c r="H3386" t="s">
        <v>521</v>
      </c>
      <c r="I3386" t="s">
        <v>1639</v>
      </c>
      <c r="J3386" t="s">
        <v>109</v>
      </c>
      <c r="K3386">
        <f>COUNTIFS(Bike_Data[Product Name],Bike_Data[[#This Row],[Product Name]])</f>
        <v>193</v>
      </c>
      <c r="L3386">
        <f>_xlfn.RANK.EQ(Bike_Data[[#This Row],[Product Name Count]],Bike_Data[Product Name Count])</f>
        <v>1</v>
      </c>
      <c r="M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86" t="s">
        <v>36</v>
      </c>
      <c r="O3386" t="s">
        <v>37</v>
      </c>
      <c r="P3386">
        <v>1</v>
      </c>
      <c r="Q3386">
        <v>269.99</v>
      </c>
      <c r="R3386">
        <v>0.1</v>
      </c>
      <c r="S3386" t="s">
        <v>180</v>
      </c>
      <c r="T3386">
        <v>19</v>
      </c>
      <c r="U3386" t="s">
        <v>177</v>
      </c>
      <c r="V3386" t="s">
        <v>181</v>
      </c>
      <c r="W3386" t="s">
        <v>182</v>
      </c>
      <c r="X3386" t="s">
        <v>315</v>
      </c>
    </row>
    <row r="3387" spans="1:24" x14ac:dyDescent="0.25">
      <c r="A3387">
        <v>673</v>
      </c>
      <c r="B3387" t="s">
        <v>1996</v>
      </c>
      <c r="C3387" t="s">
        <v>2014</v>
      </c>
      <c r="D3387">
        <v>4</v>
      </c>
      <c r="E3387" t="s">
        <v>23</v>
      </c>
      <c r="F3387" t="s">
        <v>1638</v>
      </c>
      <c r="G3387" t="s">
        <v>177</v>
      </c>
      <c r="H3387" t="s">
        <v>521</v>
      </c>
      <c r="I3387" t="s">
        <v>1639</v>
      </c>
      <c r="J3387" t="s">
        <v>127</v>
      </c>
      <c r="K3387">
        <f>COUNTIFS(Bike_Data[Product Name],Bike_Data[[#This Row],[Product Name]])</f>
        <v>91</v>
      </c>
      <c r="L3387">
        <f>_xlfn.RANK.EQ(Bike_Data[[#This Row],[Product Name Count]],Bike_Data[Product Name Count])</f>
        <v>1553</v>
      </c>
      <c r="M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387" t="s">
        <v>39</v>
      </c>
      <c r="O3387" t="s">
        <v>128</v>
      </c>
      <c r="P3387">
        <v>1</v>
      </c>
      <c r="Q3387">
        <v>1320.99</v>
      </c>
      <c r="R3387">
        <v>7.0000000000000007E-2</v>
      </c>
      <c r="S3387" t="s">
        <v>180</v>
      </c>
      <c r="T3387">
        <v>3</v>
      </c>
      <c r="U3387" t="s">
        <v>177</v>
      </c>
      <c r="V3387" t="s">
        <v>181</v>
      </c>
      <c r="W3387" t="s">
        <v>182</v>
      </c>
      <c r="X3387" t="s">
        <v>315</v>
      </c>
    </row>
    <row r="3388" spans="1:24" x14ac:dyDescent="0.25">
      <c r="A3388">
        <v>673</v>
      </c>
      <c r="B3388" t="s">
        <v>1996</v>
      </c>
      <c r="C3388" t="s">
        <v>2014</v>
      </c>
      <c r="D3388">
        <v>4</v>
      </c>
      <c r="E3388" t="s">
        <v>23</v>
      </c>
      <c r="F3388" t="s">
        <v>1638</v>
      </c>
      <c r="G3388" t="s">
        <v>177</v>
      </c>
      <c r="H3388" t="s">
        <v>521</v>
      </c>
      <c r="I3388" t="s">
        <v>1639</v>
      </c>
      <c r="J3388" t="s">
        <v>2016</v>
      </c>
      <c r="K3388">
        <f>COUNTIFS(Bike_Data[Product Name],Bike_Data[[#This Row],[Product Name]])</f>
        <v>24</v>
      </c>
      <c r="L3388">
        <f>_xlfn.RANK.EQ(Bike_Data[[#This Row],[Product Name Count]],Bike_Data[Product Name Count])</f>
        <v>3069</v>
      </c>
      <c r="M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88" t="s">
        <v>36</v>
      </c>
      <c r="O3388" t="s">
        <v>1861</v>
      </c>
      <c r="P3388">
        <v>1</v>
      </c>
      <c r="Q3388">
        <v>250.99</v>
      </c>
      <c r="R3388">
        <v>0.2</v>
      </c>
      <c r="S3388" t="s">
        <v>180</v>
      </c>
      <c r="T3388">
        <v>3</v>
      </c>
      <c r="U3388" t="s">
        <v>177</v>
      </c>
      <c r="V3388" t="s">
        <v>181</v>
      </c>
      <c r="W3388" t="s">
        <v>182</v>
      </c>
      <c r="X3388" t="s">
        <v>315</v>
      </c>
    </row>
    <row r="3389" spans="1:24" x14ac:dyDescent="0.25">
      <c r="A3389">
        <v>673</v>
      </c>
      <c r="B3389" t="s">
        <v>1996</v>
      </c>
      <c r="C3389" t="s">
        <v>2014</v>
      </c>
      <c r="D3389">
        <v>4</v>
      </c>
      <c r="E3389" t="s">
        <v>23</v>
      </c>
      <c r="F3389" t="s">
        <v>1638</v>
      </c>
      <c r="G3389" t="s">
        <v>177</v>
      </c>
      <c r="H3389" t="s">
        <v>521</v>
      </c>
      <c r="I3389" t="s">
        <v>1639</v>
      </c>
      <c r="J3389" t="s">
        <v>2015</v>
      </c>
      <c r="K3389">
        <f>COUNTIFS(Bike_Data[Product Name],Bike_Data[[#This Row],[Product Name]])</f>
        <v>18</v>
      </c>
      <c r="L3389">
        <f>_xlfn.RANK.EQ(Bike_Data[[#This Row],[Product Name Count]],Bike_Data[Product Name Count])</f>
        <v>3778</v>
      </c>
      <c r="M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89" t="s">
        <v>39</v>
      </c>
      <c r="O3389" t="s">
        <v>1857</v>
      </c>
      <c r="P3389">
        <v>1</v>
      </c>
      <c r="Q3389">
        <v>549.99</v>
      </c>
      <c r="R3389">
        <v>0.2</v>
      </c>
      <c r="S3389" t="s">
        <v>180</v>
      </c>
      <c r="T3389">
        <v>23</v>
      </c>
      <c r="U3389" t="s">
        <v>177</v>
      </c>
      <c r="V3389" t="s">
        <v>181</v>
      </c>
      <c r="W3389" t="s">
        <v>182</v>
      </c>
      <c r="X3389" t="s">
        <v>315</v>
      </c>
    </row>
    <row r="3390" spans="1:24" x14ac:dyDescent="0.25">
      <c r="A3390">
        <v>678</v>
      </c>
      <c r="B3390" t="s">
        <v>2019</v>
      </c>
      <c r="C3390" t="s">
        <v>2024</v>
      </c>
      <c r="D3390">
        <v>4</v>
      </c>
      <c r="E3390" t="s">
        <v>23</v>
      </c>
      <c r="F3390" t="s">
        <v>2032</v>
      </c>
      <c r="G3390" t="s">
        <v>177</v>
      </c>
      <c r="H3390" t="s">
        <v>1125</v>
      </c>
      <c r="I3390" t="s">
        <v>2033</v>
      </c>
      <c r="J3390" t="s">
        <v>1948</v>
      </c>
      <c r="K3390">
        <f>COUNTIFS(Bike_Data[Product Name],Bike_Data[[#This Row],[Product Name]])</f>
        <v>26</v>
      </c>
      <c r="L3390">
        <f>_xlfn.RANK.EQ(Bike_Data[[#This Row],[Product Name Count]],Bike_Data[Product Name Count])</f>
        <v>2762</v>
      </c>
      <c r="M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90" t="s">
        <v>1867</v>
      </c>
      <c r="O3390" t="s">
        <v>30</v>
      </c>
      <c r="P3390">
        <v>2</v>
      </c>
      <c r="Q3390">
        <v>875.99</v>
      </c>
      <c r="R3390">
        <v>0.05</v>
      </c>
      <c r="S3390" t="s">
        <v>180</v>
      </c>
      <c r="T3390">
        <v>8</v>
      </c>
      <c r="U3390" t="s">
        <v>177</v>
      </c>
      <c r="V3390" t="s">
        <v>181</v>
      </c>
      <c r="W3390" t="s">
        <v>182</v>
      </c>
      <c r="X3390" t="s">
        <v>315</v>
      </c>
    </row>
    <row r="3391" spans="1:24" x14ac:dyDescent="0.25">
      <c r="A3391">
        <v>678</v>
      </c>
      <c r="B3391" t="s">
        <v>2019</v>
      </c>
      <c r="C3391" t="s">
        <v>2024</v>
      </c>
      <c r="D3391">
        <v>4</v>
      </c>
      <c r="E3391" t="s">
        <v>23</v>
      </c>
      <c r="F3391" t="s">
        <v>2032</v>
      </c>
      <c r="G3391" t="s">
        <v>177</v>
      </c>
      <c r="H3391" t="s">
        <v>1125</v>
      </c>
      <c r="I3391" t="s">
        <v>2033</v>
      </c>
      <c r="J3391" t="s">
        <v>2034</v>
      </c>
      <c r="K3391">
        <f>COUNTIFS(Bike_Data[Product Name],Bike_Data[[#This Row],[Product Name]])</f>
        <v>20</v>
      </c>
      <c r="L3391">
        <f>_xlfn.RANK.EQ(Bike_Data[[#This Row],[Product Name Count]],Bike_Data[Product Name Count])</f>
        <v>3563</v>
      </c>
      <c r="M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91" t="s">
        <v>39</v>
      </c>
      <c r="O3391" t="s">
        <v>1857</v>
      </c>
      <c r="P3391">
        <v>2</v>
      </c>
      <c r="Q3391">
        <v>379.99</v>
      </c>
      <c r="R3391">
        <v>7.0000000000000007E-2</v>
      </c>
      <c r="S3391" t="s">
        <v>180</v>
      </c>
      <c r="T3391">
        <v>30</v>
      </c>
      <c r="U3391" t="s">
        <v>177</v>
      </c>
      <c r="V3391" t="s">
        <v>181</v>
      </c>
      <c r="W3391" t="s">
        <v>182</v>
      </c>
      <c r="X3391" t="s">
        <v>315</v>
      </c>
    </row>
    <row r="3392" spans="1:24" x14ac:dyDescent="0.25">
      <c r="A3392">
        <v>698</v>
      </c>
      <c r="B3392" t="s">
        <v>2066</v>
      </c>
      <c r="C3392" t="s">
        <v>2085</v>
      </c>
      <c r="D3392">
        <v>4</v>
      </c>
      <c r="E3392" t="s">
        <v>23</v>
      </c>
      <c r="F3392" t="s">
        <v>2088</v>
      </c>
      <c r="G3392" t="s">
        <v>177</v>
      </c>
      <c r="H3392" t="s">
        <v>441</v>
      </c>
      <c r="I3392" t="s">
        <v>2089</v>
      </c>
      <c r="J3392" t="s">
        <v>78</v>
      </c>
      <c r="K3392">
        <f>COUNTIFS(Bike_Data[Product Name],Bike_Data[[#This Row],[Product Name]])</f>
        <v>193</v>
      </c>
      <c r="L3392">
        <f>_xlfn.RANK.EQ(Bike_Data[[#This Row],[Product Name Count]],Bike_Data[Product Name Count])</f>
        <v>1</v>
      </c>
      <c r="M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92" t="s">
        <v>36</v>
      </c>
      <c r="O3392" t="s">
        <v>37</v>
      </c>
      <c r="P3392">
        <v>1</v>
      </c>
      <c r="Q3392">
        <v>549.99</v>
      </c>
      <c r="R3392">
        <v>7.0000000000000007E-2</v>
      </c>
      <c r="S3392" t="s">
        <v>180</v>
      </c>
      <c r="T3392">
        <v>30</v>
      </c>
      <c r="U3392" t="s">
        <v>177</v>
      </c>
      <c r="V3392" t="s">
        <v>181</v>
      </c>
      <c r="W3392" t="s">
        <v>182</v>
      </c>
      <c r="X3392" t="s">
        <v>183</v>
      </c>
    </row>
    <row r="3393" spans="1:24" x14ac:dyDescent="0.25">
      <c r="A3393">
        <v>698</v>
      </c>
      <c r="B3393" t="s">
        <v>2066</v>
      </c>
      <c r="C3393" t="s">
        <v>2085</v>
      </c>
      <c r="D3393">
        <v>4</v>
      </c>
      <c r="E3393" t="s">
        <v>23</v>
      </c>
      <c r="F3393" t="s">
        <v>2088</v>
      </c>
      <c r="G3393" t="s">
        <v>177</v>
      </c>
      <c r="H3393" t="s">
        <v>441</v>
      </c>
      <c r="I3393" t="s">
        <v>2089</v>
      </c>
      <c r="J3393" t="s">
        <v>2090</v>
      </c>
      <c r="K3393">
        <f>COUNTIFS(Bike_Data[Product Name],Bike_Data[[#This Row],[Product Name]])</f>
        <v>21</v>
      </c>
      <c r="L3393">
        <f>_xlfn.RANK.EQ(Bike_Data[[#This Row],[Product Name Count]],Bike_Data[Product Name Count])</f>
        <v>3437</v>
      </c>
      <c r="M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93" t="s">
        <v>39</v>
      </c>
      <c r="O3393" t="s">
        <v>40</v>
      </c>
      <c r="P3393">
        <v>2</v>
      </c>
      <c r="Q3393">
        <v>4999.99</v>
      </c>
      <c r="R3393">
        <v>0.05</v>
      </c>
      <c r="S3393" t="s">
        <v>180</v>
      </c>
      <c r="T3393">
        <v>2</v>
      </c>
      <c r="U3393" t="s">
        <v>177</v>
      </c>
      <c r="V3393" t="s">
        <v>181</v>
      </c>
      <c r="W3393" t="s">
        <v>182</v>
      </c>
      <c r="X3393" t="s">
        <v>183</v>
      </c>
    </row>
    <row r="3394" spans="1:24" x14ac:dyDescent="0.25">
      <c r="A3394">
        <v>698</v>
      </c>
      <c r="B3394" t="s">
        <v>2066</v>
      </c>
      <c r="C3394" t="s">
        <v>2085</v>
      </c>
      <c r="D3394">
        <v>4</v>
      </c>
      <c r="E3394" t="s">
        <v>23</v>
      </c>
      <c r="F3394" t="s">
        <v>2088</v>
      </c>
      <c r="G3394" t="s">
        <v>177</v>
      </c>
      <c r="H3394" t="s">
        <v>441</v>
      </c>
      <c r="I3394" t="s">
        <v>2089</v>
      </c>
      <c r="J3394" t="s">
        <v>2012</v>
      </c>
      <c r="K3394">
        <f>COUNTIFS(Bike_Data[Product Name],Bike_Data[[#This Row],[Product Name]])</f>
        <v>20</v>
      </c>
      <c r="L3394">
        <f>_xlfn.RANK.EQ(Bike_Data[[#This Row],[Product Name Count]],Bike_Data[Product Name Count])</f>
        <v>3563</v>
      </c>
      <c r="M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94" t="s">
        <v>87</v>
      </c>
      <c r="O3394" t="s">
        <v>37</v>
      </c>
      <c r="P3394">
        <v>1</v>
      </c>
      <c r="Q3394">
        <v>349.99</v>
      </c>
      <c r="R3394">
        <v>7.0000000000000007E-2</v>
      </c>
      <c r="S3394" t="s">
        <v>180</v>
      </c>
      <c r="T3394">
        <v>1</v>
      </c>
      <c r="U3394" t="s">
        <v>177</v>
      </c>
      <c r="V3394" t="s">
        <v>181</v>
      </c>
      <c r="W3394" t="s">
        <v>182</v>
      </c>
      <c r="X3394" t="s">
        <v>183</v>
      </c>
    </row>
    <row r="3395" spans="1:24" x14ac:dyDescent="0.25">
      <c r="A3395">
        <v>699</v>
      </c>
      <c r="B3395" t="s">
        <v>2066</v>
      </c>
      <c r="C3395" t="s">
        <v>2085</v>
      </c>
      <c r="D3395">
        <v>4</v>
      </c>
      <c r="E3395" t="s">
        <v>23</v>
      </c>
      <c r="F3395" t="s">
        <v>2091</v>
      </c>
      <c r="G3395" t="s">
        <v>177</v>
      </c>
      <c r="H3395" t="s">
        <v>497</v>
      </c>
      <c r="I3395" t="s">
        <v>2092</v>
      </c>
      <c r="J3395" t="s">
        <v>78</v>
      </c>
      <c r="K3395">
        <f>COUNTIFS(Bike_Data[Product Name],Bike_Data[[#This Row],[Product Name]])</f>
        <v>193</v>
      </c>
      <c r="L3395">
        <f>_xlfn.RANK.EQ(Bike_Data[[#This Row],[Product Name Count]],Bike_Data[Product Name Count])</f>
        <v>1</v>
      </c>
      <c r="M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395" t="s">
        <v>70</v>
      </c>
      <c r="O3395" t="s">
        <v>37</v>
      </c>
      <c r="P3395">
        <v>2</v>
      </c>
      <c r="Q3395">
        <v>549.99</v>
      </c>
      <c r="R3395">
        <v>0.1</v>
      </c>
      <c r="S3395" t="s">
        <v>180</v>
      </c>
      <c r="T3395">
        <v>18</v>
      </c>
      <c r="U3395" t="s">
        <v>177</v>
      </c>
      <c r="V3395" t="s">
        <v>181</v>
      </c>
      <c r="W3395" t="s">
        <v>182</v>
      </c>
      <c r="X3395" t="s">
        <v>315</v>
      </c>
    </row>
    <row r="3396" spans="1:24" x14ac:dyDescent="0.25">
      <c r="A3396">
        <v>699</v>
      </c>
      <c r="B3396" t="s">
        <v>2066</v>
      </c>
      <c r="C3396" t="s">
        <v>2085</v>
      </c>
      <c r="D3396">
        <v>4</v>
      </c>
      <c r="E3396" t="s">
        <v>23</v>
      </c>
      <c r="F3396" t="s">
        <v>2091</v>
      </c>
      <c r="G3396" t="s">
        <v>177</v>
      </c>
      <c r="H3396" t="s">
        <v>497</v>
      </c>
      <c r="I3396" t="s">
        <v>2092</v>
      </c>
      <c r="J3396" t="s">
        <v>1860</v>
      </c>
      <c r="K3396">
        <f>COUNTIFS(Bike_Data[Product Name],Bike_Data[[#This Row],[Product Name]])</f>
        <v>46</v>
      </c>
      <c r="L3396">
        <f>_xlfn.RANK.EQ(Bike_Data[[#This Row],[Product Name Count]],Bike_Data[Product Name Count])</f>
        <v>2374</v>
      </c>
      <c r="M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96" t="s">
        <v>70</v>
      </c>
      <c r="O3396" t="s">
        <v>1861</v>
      </c>
      <c r="P3396">
        <v>2</v>
      </c>
      <c r="Q3396">
        <v>449.99</v>
      </c>
      <c r="R3396">
        <v>0.1</v>
      </c>
      <c r="S3396" t="s">
        <v>180</v>
      </c>
      <c r="T3396">
        <v>1</v>
      </c>
      <c r="U3396" t="s">
        <v>177</v>
      </c>
      <c r="V3396" t="s">
        <v>181</v>
      </c>
      <c r="W3396" t="s">
        <v>182</v>
      </c>
      <c r="X3396" t="s">
        <v>315</v>
      </c>
    </row>
    <row r="3397" spans="1:24" x14ac:dyDescent="0.25">
      <c r="A3397">
        <v>699</v>
      </c>
      <c r="B3397" t="s">
        <v>2066</v>
      </c>
      <c r="C3397" t="s">
        <v>2085</v>
      </c>
      <c r="D3397">
        <v>4</v>
      </c>
      <c r="E3397" t="s">
        <v>23</v>
      </c>
      <c r="F3397" t="s">
        <v>2091</v>
      </c>
      <c r="G3397" t="s">
        <v>177</v>
      </c>
      <c r="H3397" t="s">
        <v>497</v>
      </c>
      <c r="I3397" t="s">
        <v>2092</v>
      </c>
      <c r="J3397" t="s">
        <v>1995</v>
      </c>
      <c r="K3397">
        <f>COUNTIFS(Bike_Data[Product Name],Bike_Data[[#This Row],[Product Name]])</f>
        <v>28</v>
      </c>
      <c r="L3397">
        <f>_xlfn.RANK.EQ(Bike_Data[[#This Row],[Product Name Count]],Bike_Data[Product Name Count])</f>
        <v>2595</v>
      </c>
      <c r="M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97" t="s">
        <v>1867</v>
      </c>
      <c r="O3397" t="s">
        <v>40</v>
      </c>
      <c r="P3397">
        <v>1</v>
      </c>
      <c r="Q3397">
        <v>1499.99</v>
      </c>
      <c r="R3397">
        <v>7.0000000000000007E-2</v>
      </c>
      <c r="S3397" t="s">
        <v>180</v>
      </c>
      <c r="T3397">
        <v>2</v>
      </c>
      <c r="U3397" t="s">
        <v>177</v>
      </c>
      <c r="V3397" t="s">
        <v>181</v>
      </c>
      <c r="W3397" t="s">
        <v>182</v>
      </c>
      <c r="X3397" t="s">
        <v>315</v>
      </c>
    </row>
    <row r="3398" spans="1:24" x14ac:dyDescent="0.25">
      <c r="A3398">
        <v>699</v>
      </c>
      <c r="B3398" t="s">
        <v>2066</v>
      </c>
      <c r="C3398" t="s">
        <v>2085</v>
      </c>
      <c r="D3398">
        <v>4</v>
      </c>
      <c r="E3398" t="s">
        <v>23</v>
      </c>
      <c r="F3398" t="s">
        <v>2091</v>
      </c>
      <c r="G3398" t="s">
        <v>177</v>
      </c>
      <c r="H3398" t="s">
        <v>497</v>
      </c>
      <c r="I3398" t="s">
        <v>2092</v>
      </c>
      <c r="J3398" t="s">
        <v>2042</v>
      </c>
      <c r="K3398">
        <f>COUNTIFS(Bike_Data[Product Name],Bike_Data[[#This Row],[Product Name]])</f>
        <v>23</v>
      </c>
      <c r="L3398">
        <f>_xlfn.RANK.EQ(Bike_Data[[#This Row],[Product Name Count]],Bike_Data[Product Name Count])</f>
        <v>3237</v>
      </c>
      <c r="M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398" t="s">
        <v>36</v>
      </c>
      <c r="O3398" t="s">
        <v>37</v>
      </c>
      <c r="P3398">
        <v>2</v>
      </c>
      <c r="Q3398">
        <v>659.99</v>
      </c>
      <c r="R3398">
        <v>0.2</v>
      </c>
      <c r="S3398" t="s">
        <v>180</v>
      </c>
      <c r="T3398">
        <v>7</v>
      </c>
      <c r="U3398" t="s">
        <v>177</v>
      </c>
      <c r="V3398" t="s">
        <v>181</v>
      </c>
      <c r="W3398" t="s">
        <v>182</v>
      </c>
      <c r="X3398" t="s">
        <v>315</v>
      </c>
    </row>
    <row r="3399" spans="1:24" x14ac:dyDescent="0.25">
      <c r="A3399">
        <v>699</v>
      </c>
      <c r="B3399" t="s">
        <v>2066</v>
      </c>
      <c r="C3399" t="s">
        <v>2085</v>
      </c>
      <c r="D3399">
        <v>4</v>
      </c>
      <c r="E3399" t="s">
        <v>23</v>
      </c>
      <c r="F3399" t="s">
        <v>2091</v>
      </c>
      <c r="G3399" t="s">
        <v>177</v>
      </c>
      <c r="H3399" t="s">
        <v>497</v>
      </c>
      <c r="I3399" t="s">
        <v>2092</v>
      </c>
      <c r="J3399" t="s">
        <v>2075</v>
      </c>
      <c r="K3399">
        <f>COUNTIFS(Bike_Data[Product Name],Bike_Data[[#This Row],[Product Name]])</f>
        <v>13</v>
      </c>
      <c r="L3399">
        <f>_xlfn.RANK.EQ(Bike_Data[[#This Row],[Product Name Count]],Bike_Data[Product Name Count])</f>
        <v>4106</v>
      </c>
      <c r="M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399" t="s">
        <v>39</v>
      </c>
      <c r="O3399" t="s">
        <v>30</v>
      </c>
      <c r="P3399">
        <v>1</v>
      </c>
      <c r="Q3399">
        <v>1632.99</v>
      </c>
      <c r="R3399">
        <v>0.2</v>
      </c>
      <c r="S3399" t="s">
        <v>180</v>
      </c>
      <c r="T3399">
        <v>10</v>
      </c>
      <c r="U3399" t="s">
        <v>177</v>
      </c>
      <c r="V3399" t="s">
        <v>181</v>
      </c>
      <c r="W3399" t="s">
        <v>182</v>
      </c>
      <c r="X3399" t="s">
        <v>315</v>
      </c>
    </row>
    <row r="3400" spans="1:24" x14ac:dyDescent="0.25">
      <c r="A3400">
        <v>701</v>
      </c>
      <c r="B3400" t="s">
        <v>2079</v>
      </c>
      <c r="C3400" t="s">
        <v>2085</v>
      </c>
      <c r="D3400">
        <v>4</v>
      </c>
      <c r="E3400" t="s">
        <v>23</v>
      </c>
      <c r="F3400" t="s">
        <v>2095</v>
      </c>
      <c r="G3400" t="s">
        <v>177</v>
      </c>
      <c r="H3400" t="s">
        <v>181</v>
      </c>
      <c r="I3400" t="s">
        <v>2096</v>
      </c>
      <c r="J3400" t="s">
        <v>1992</v>
      </c>
      <c r="K3400">
        <f>COUNTIFS(Bike_Data[Product Name],Bike_Data[[#This Row],[Product Name]])</f>
        <v>16</v>
      </c>
      <c r="L3400">
        <f>_xlfn.RANK.EQ(Bike_Data[[#This Row],[Product Name Count]],Bike_Data[Product Name Count])</f>
        <v>3937</v>
      </c>
      <c r="M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00" t="s">
        <v>87</v>
      </c>
      <c r="O3400" t="s">
        <v>1861</v>
      </c>
      <c r="P3400">
        <v>1</v>
      </c>
      <c r="Q3400">
        <v>109.99</v>
      </c>
      <c r="R3400">
        <v>0.05</v>
      </c>
      <c r="S3400" t="s">
        <v>180</v>
      </c>
      <c r="T3400">
        <v>15</v>
      </c>
      <c r="U3400" t="s">
        <v>177</v>
      </c>
      <c r="V3400" t="s">
        <v>181</v>
      </c>
      <c r="W3400" t="s">
        <v>182</v>
      </c>
      <c r="X3400" t="s">
        <v>315</v>
      </c>
    </row>
    <row r="3401" spans="1:24" x14ac:dyDescent="0.25">
      <c r="A3401">
        <v>712</v>
      </c>
      <c r="B3401" t="s">
        <v>2119</v>
      </c>
      <c r="C3401" t="s">
        <v>2120</v>
      </c>
      <c r="D3401">
        <v>4</v>
      </c>
      <c r="E3401" t="s">
        <v>23</v>
      </c>
      <c r="F3401" t="s">
        <v>2126</v>
      </c>
      <c r="G3401" t="s">
        <v>177</v>
      </c>
      <c r="H3401" t="s">
        <v>859</v>
      </c>
      <c r="I3401" t="s">
        <v>2127</v>
      </c>
      <c r="J3401" t="s">
        <v>41</v>
      </c>
      <c r="K3401">
        <f>COUNTIFS(Bike_Data[Product Name],Bike_Data[[#This Row],[Product Name]])</f>
        <v>97</v>
      </c>
      <c r="L3401">
        <f>_xlfn.RANK.EQ(Bike_Data[[#This Row],[Product Name Count]],Bike_Data[Product Name Count])</f>
        <v>1262</v>
      </c>
      <c r="M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01" t="s">
        <v>39</v>
      </c>
      <c r="O3401" t="s">
        <v>40</v>
      </c>
      <c r="P3401">
        <v>2</v>
      </c>
      <c r="Q3401">
        <v>2899.99</v>
      </c>
      <c r="R3401">
        <v>0.05</v>
      </c>
      <c r="S3401" t="s">
        <v>180</v>
      </c>
      <c r="T3401">
        <v>11</v>
      </c>
      <c r="U3401" t="s">
        <v>177</v>
      </c>
      <c r="V3401" t="s">
        <v>181</v>
      </c>
      <c r="W3401" t="s">
        <v>182</v>
      </c>
      <c r="X3401" t="s">
        <v>315</v>
      </c>
    </row>
    <row r="3402" spans="1:24" x14ac:dyDescent="0.25">
      <c r="A3402">
        <v>712</v>
      </c>
      <c r="B3402" t="s">
        <v>2119</v>
      </c>
      <c r="C3402" t="s">
        <v>2120</v>
      </c>
      <c r="D3402">
        <v>4</v>
      </c>
      <c r="E3402" t="s">
        <v>23</v>
      </c>
      <c r="F3402" t="s">
        <v>2126</v>
      </c>
      <c r="G3402" t="s">
        <v>177</v>
      </c>
      <c r="H3402" t="s">
        <v>859</v>
      </c>
      <c r="I3402" t="s">
        <v>2127</v>
      </c>
      <c r="J3402" t="s">
        <v>1879</v>
      </c>
      <c r="K3402">
        <f>COUNTIFS(Bike_Data[Product Name],Bike_Data[[#This Row],[Product Name]])</f>
        <v>49</v>
      </c>
      <c r="L3402">
        <f>_xlfn.RANK.EQ(Bike_Data[[#This Row],[Product Name Count]],Bike_Data[Product Name Count])</f>
        <v>2325</v>
      </c>
      <c r="M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02" t="s">
        <v>36</v>
      </c>
      <c r="O3402" t="s">
        <v>37</v>
      </c>
      <c r="P3402">
        <v>1</v>
      </c>
      <c r="Q3402">
        <v>299.99</v>
      </c>
      <c r="R3402">
        <v>0.2</v>
      </c>
      <c r="S3402" t="s">
        <v>180</v>
      </c>
      <c r="T3402">
        <v>23</v>
      </c>
      <c r="U3402" t="s">
        <v>177</v>
      </c>
      <c r="V3402" t="s">
        <v>181</v>
      </c>
      <c r="W3402" t="s">
        <v>182</v>
      </c>
      <c r="X3402" t="s">
        <v>315</v>
      </c>
    </row>
    <row r="3403" spans="1:24" x14ac:dyDescent="0.25">
      <c r="A3403">
        <v>712</v>
      </c>
      <c r="B3403" t="s">
        <v>2119</v>
      </c>
      <c r="C3403" t="s">
        <v>2120</v>
      </c>
      <c r="D3403">
        <v>4</v>
      </c>
      <c r="E3403" t="s">
        <v>23</v>
      </c>
      <c r="F3403" t="s">
        <v>2126</v>
      </c>
      <c r="G3403" t="s">
        <v>177</v>
      </c>
      <c r="H3403" t="s">
        <v>859</v>
      </c>
      <c r="I3403" t="s">
        <v>2127</v>
      </c>
      <c r="J3403" t="s">
        <v>1925</v>
      </c>
      <c r="K3403">
        <f>COUNTIFS(Bike_Data[Product Name],Bike_Data[[#This Row],[Product Name]])</f>
        <v>19</v>
      </c>
      <c r="L3403">
        <f>_xlfn.RANK.EQ(Bike_Data[[#This Row],[Product Name Count]],Bike_Data[Product Name Count])</f>
        <v>3683</v>
      </c>
      <c r="M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03" t="s">
        <v>36</v>
      </c>
      <c r="O3403" t="s">
        <v>37</v>
      </c>
      <c r="P3403">
        <v>2</v>
      </c>
      <c r="Q3403">
        <v>439.99</v>
      </c>
      <c r="R3403">
        <v>0.1</v>
      </c>
      <c r="S3403" t="s">
        <v>180</v>
      </c>
      <c r="T3403">
        <v>17</v>
      </c>
      <c r="U3403" t="s">
        <v>177</v>
      </c>
      <c r="V3403" t="s">
        <v>181</v>
      </c>
      <c r="W3403" t="s">
        <v>182</v>
      </c>
      <c r="X3403" t="s">
        <v>315</v>
      </c>
    </row>
    <row r="3404" spans="1:24" x14ac:dyDescent="0.25">
      <c r="A3404">
        <v>712</v>
      </c>
      <c r="B3404" t="s">
        <v>2119</v>
      </c>
      <c r="C3404" t="s">
        <v>2120</v>
      </c>
      <c r="D3404">
        <v>4</v>
      </c>
      <c r="E3404" t="s">
        <v>23</v>
      </c>
      <c r="F3404" t="s">
        <v>2126</v>
      </c>
      <c r="G3404" t="s">
        <v>177</v>
      </c>
      <c r="H3404" t="s">
        <v>859</v>
      </c>
      <c r="I3404" t="s">
        <v>2127</v>
      </c>
      <c r="J3404" t="s">
        <v>2128</v>
      </c>
      <c r="K3404">
        <f>COUNTIFS(Bike_Data[Product Name],Bike_Data[[#This Row],[Product Name]])</f>
        <v>17</v>
      </c>
      <c r="L3404">
        <f>_xlfn.RANK.EQ(Bike_Data[[#This Row],[Product Name Count]],Bike_Data[Product Name Count])</f>
        <v>3886</v>
      </c>
      <c r="M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04" t="s">
        <v>39</v>
      </c>
      <c r="O3404" t="s">
        <v>1861</v>
      </c>
      <c r="P3404">
        <v>1</v>
      </c>
      <c r="Q3404">
        <v>832.99</v>
      </c>
      <c r="R3404">
        <v>0.2</v>
      </c>
      <c r="S3404" t="s">
        <v>180</v>
      </c>
      <c r="T3404">
        <v>3</v>
      </c>
      <c r="U3404" t="s">
        <v>177</v>
      </c>
      <c r="V3404" t="s">
        <v>181</v>
      </c>
      <c r="W3404" t="s">
        <v>182</v>
      </c>
      <c r="X3404" t="s">
        <v>315</v>
      </c>
    </row>
    <row r="3405" spans="1:24" x14ac:dyDescent="0.25">
      <c r="A3405">
        <v>712</v>
      </c>
      <c r="B3405" t="s">
        <v>2119</v>
      </c>
      <c r="C3405" t="s">
        <v>2120</v>
      </c>
      <c r="D3405">
        <v>4</v>
      </c>
      <c r="E3405" t="s">
        <v>23</v>
      </c>
      <c r="F3405" t="s">
        <v>2126</v>
      </c>
      <c r="G3405" t="s">
        <v>177</v>
      </c>
      <c r="H3405" t="s">
        <v>859</v>
      </c>
      <c r="I3405" t="s">
        <v>2127</v>
      </c>
      <c r="J3405" t="s">
        <v>2129</v>
      </c>
      <c r="K3405">
        <f>COUNTIFS(Bike_Data[Product Name],Bike_Data[[#This Row],[Product Name]])</f>
        <v>16</v>
      </c>
      <c r="L3405">
        <f>_xlfn.RANK.EQ(Bike_Data[[#This Row],[Product Name Count]],Bike_Data[Product Name Count])</f>
        <v>3937</v>
      </c>
      <c r="M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05" t="s">
        <v>39</v>
      </c>
      <c r="O3405" t="s">
        <v>1857</v>
      </c>
      <c r="P3405">
        <v>2</v>
      </c>
      <c r="Q3405">
        <v>539.99</v>
      </c>
      <c r="R3405">
        <v>0.2</v>
      </c>
      <c r="S3405" t="s">
        <v>180</v>
      </c>
      <c r="T3405">
        <v>26</v>
      </c>
      <c r="U3405" t="s">
        <v>177</v>
      </c>
      <c r="V3405" t="s">
        <v>181</v>
      </c>
      <c r="W3405" t="s">
        <v>182</v>
      </c>
      <c r="X3405" t="s">
        <v>315</v>
      </c>
    </row>
    <row r="3406" spans="1:24" x14ac:dyDescent="0.25">
      <c r="A3406">
        <v>713</v>
      </c>
      <c r="B3406" t="s">
        <v>2119</v>
      </c>
      <c r="C3406" t="s">
        <v>2130</v>
      </c>
      <c r="D3406">
        <v>4</v>
      </c>
      <c r="E3406" t="s">
        <v>23</v>
      </c>
      <c r="F3406" t="s">
        <v>2131</v>
      </c>
      <c r="G3406" t="s">
        <v>177</v>
      </c>
      <c r="H3406" t="s">
        <v>1152</v>
      </c>
      <c r="I3406" t="s">
        <v>2132</v>
      </c>
      <c r="J3406" t="s">
        <v>2133</v>
      </c>
      <c r="K3406">
        <f>COUNTIFS(Bike_Data[Product Name],Bike_Data[[#This Row],[Product Name]])</f>
        <v>25</v>
      </c>
      <c r="L3406">
        <f>_xlfn.RANK.EQ(Bike_Data[[#This Row],[Product Name Count]],Bike_Data[Product Name Count])</f>
        <v>2944</v>
      </c>
      <c r="M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06" t="s">
        <v>87</v>
      </c>
      <c r="O3406" t="s">
        <v>1857</v>
      </c>
      <c r="P3406">
        <v>2</v>
      </c>
      <c r="Q3406">
        <v>209.99</v>
      </c>
      <c r="R3406">
        <v>0.2</v>
      </c>
      <c r="S3406" t="s">
        <v>180</v>
      </c>
      <c r="T3406">
        <v>18</v>
      </c>
      <c r="U3406" t="s">
        <v>177</v>
      </c>
      <c r="V3406" t="s">
        <v>181</v>
      </c>
      <c r="W3406" t="s">
        <v>182</v>
      </c>
      <c r="X3406" t="s">
        <v>183</v>
      </c>
    </row>
    <row r="3407" spans="1:24" x14ac:dyDescent="0.25">
      <c r="A3407">
        <v>713</v>
      </c>
      <c r="B3407" t="s">
        <v>2119</v>
      </c>
      <c r="C3407" t="s">
        <v>2130</v>
      </c>
      <c r="D3407">
        <v>4</v>
      </c>
      <c r="E3407" t="s">
        <v>23</v>
      </c>
      <c r="F3407" t="s">
        <v>2131</v>
      </c>
      <c r="G3407" t="s">
        <v>177</v>
      </c>
      <c r="H3407" t="s">
        <v>1152</v>
      </c>
      <c r="I3407" t="s">
        <v>2132</v>
      </c>
      <c r="J3407" t="s">
        <v>1912</v>
      </c>
      <c r="K3407">
        <f>COUNTIFS(Bike_Data[Product Name],Bike_Data[[#This Row],[Product Name]])</f>
        <v>22</v>
      </c>
      <c r="L3407">
        <f>_xlfn.RANK.EQ(Bike_Data[[#This Row],[Product Name Count]],Bike_Data[Product Name Count])</f>
        <v>3283</v>
      </c>
      <c r="M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07" t="s">
        <v>87</v>
      </c>
      <c r="O3407" t="s">
        <v>37</v>
      </c>
      <c r="P3407">
        <v>2</v>
      </c>
      <c r="Q3407">
        <v>349.99</v>
      </c>
      <c r="R3407">
        <v>0.1</v>
      </c>
      <c r="S3407" t="s">
        <v>180</v>
      </c>
      <c r="T3407">
        <v>28</v>
      </c>
      <c r="U3407" t="s">
        <v>177</v>
      </c>
      <c r="V3407" t="s">
        <v>181</v>
      </c>
      <c r="W3407" t="s">
        <v>182</v>
      </c>
      <c r="X3407" t="s">
        <v>183</v>
      </c>
    </row>
    <row r="3408" spans="1:24" x14ac:dyDescent="0.25">
      <c r="A3408">
        <v>713</v>
      </c>
      <c r="B3408" t="s">
        <v>2119</v>
      </c>
      <c r="C3408" t="s">
        <v>2130</v>
      </c>
      <c r="D3408">
        <v>4</v>
      </c>
      <c r="E3408" t="s">
        <v>23</v>
      </c>
      <c r="F3408" t="s">
        <v>2131</v>
      </c>
      <c r="G3408" t="s">
        <v>177</v>
      </c>
      <c r="H3408" t="s">
        <v>1152</v>
      </c>
      <c r="I3408" t="s">
        <v>2132</v>
      </c>
      <c r="J3408" t="s">
        <v>2005</v>
      </c>
      <c r="K3408">
        <f>COUNTIFS(Bike_Data[Product Name],Bike_Data[[#This Row],[Product Name]])</f>
        <v>21</v>
      </c>
      <c r="L3408">
        <f>_xlfn.RANK.EQ(Bike_Data[[#This Row],[Product Name Count]],Bike_Data[Product Name Count])</f>
        <v>3437</v>
      </c>
      <c r="M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08" t="s">
        <v>70</v>
      </c>
      <c r="O3408" t="s">
        <v>1861</v>
      </c>
      <c r="P3408">
        <v>2</v>
      </c>
      <c r="Q3408">
        <v>449.99</v>
      </c>
      <c r="R3408">
        <v>7.0000000000000007E-2</v>
      </c>
      <c r="S3408" t="s">
        <v>180</v>
      </c>
      <c r="T3408">
        <v>23</v>
      </c>
      <c r="U3408" t="s">
        <v>177</v>
      </c>
      <c r="V3408" t="s">
        <v>181</v>
      </c>
      <c r="W3408" t="s">
        <v>182</v>
      </c>
      <c r="X3408" t="s">
        <v>183</v>
      </c>
    </row>
    <row r="3409" spans="1:24" x14ac:dyDescent="0.25">
      <c r="A3409">
        <v>713</v>
      </c>
      <c r="B3409" t="s">
        <v>2119</v>
      </c>
      <c r="C3409" t="s">
        <v>2130</v>
      </c>
      <c r="D3409">
        <v>4</v>
      </c>
      <c r="E3409" t="s">
        <v>23</v>
      </c>
      <c r="F3409" t="s">
        <v>2131</v>
      </c>
      <c r="G3409" t="s">
        <v>177</v>
      </c>
      <c r="H3409" t="s">
        <v>1152</v>
      </c>
      <c r="I3409" t="s">
        <v>2132</v>
      </c>
      <c r="J3409" t="s">
        <v>1866</v>
      </c>
      <c r="K3409">
        <f>COUNTIFS(Bike_Data[Product Name],Bike_Data[[#This Row],[Product Name]])</f>
        <v>17</v>
      </c>
      <c r="L3409">
        <f>_xlfn.RANK.EQ(Bike_Data[[#This Row],[Product Name Count]],Bike_Data[Product Name Count])</f>
        <v>3886</v>
      </c>
      <c r="M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09" t="s">
        <v>1867</v>
      </c>
      <c r="O3409" t="s">
        <v>30</v>
      </c>
      <c r="P3409">
        <v>1</v>
      </c>
      <c r="Q3409">
        <v>749.99</v>
      </c>
      <c r="R3409">
        <v>7.0000000000000007E-2</v>
      </c>
      <c r="S3409" t="s">
        <v>180</v>
      </c>
      <c r="T3409">
        <v>6</v>
      </c>
      <c r="U3409" t="s">
        <v>177</v>
      </c>
      <c r="V3409" t="s">
        <v>181</v>
      </c>
      <c r="W3409" t="s">
        <v>182</v>
      </c>
      <c r="X3409" t="s">
        <v>183</v>
      </c>
    </row>
    <row r="3410" spans="1:24" x14ac:dyDescent="0.25">
      <c r="A3410">
        <v>727</v>
      </c>
      <c r="B3410" t="s">
        <v>2148</v>
      </c>
      <c r="C3410" t="s">
        <v>2153</v>
      </c>
      <c r="D3410">
        <v>4</v>
      </c>
      <c r="E3410" t="s">
        <v>23</v>
      </c>
      <c r="F3410" t="s">
        <v>2167</v>
      </c>
      <c r="G3410" t="s">
        <v>177</v>
      </c>
      <c r="H3410" t="s">
        <v>748</v>
      </c>
      <c r="I3410" t="s">
        <v>2168</v>
      </c>
      <c r="J3410" t="s">
        <v>1914</v>
      </c>
      <c r="K3410">
        <f>COUNTIFS(Bike_Data[Product Name],Bike_Data[[#This Row],[Product Name]])</f>
        <v>27</v>
      </c>
      <c r="L3410">
        <f>_xlfn.RANK.EQ(Bike_Data[[#This Row],[Product Name Count]],Bike_Data[Product Name Count])</f>
        <v>2735</v>
      </c>
      <c r="M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0" t="s">
        <v>36</v>
      </c>
      <c r="O3410" t="s">
        <v>1861</v>
      </c>
      <c r="P3410">
        <v>1</v>
      </c>
      <c r="Q3410">
        <v>647.99</v>
      </c>
      <c r="R3410">
        <v>7.0000000000000007E-2</v>
      </c>
      <c r="S3410" t="s">
        <v>180</v>
      </c>
      <c r="T3410">
        <v>19</v>
      </c>
      <c r="U3410" t="s">
        <v>177</v>
      </c>
      <c r="V3410" t="s">
        <v>181</v>
      </c>
      <c r="W3410" t="s">
        <v>182</v>
      </c>
      <c r="X3410" t="s">
        <v>315</v>
      </c>
    </row>
    <row r="3411" spans="1:24" x14ac:dyDescent="0.25">
      <c r="A3411">
        <v>727</v>
      </c>
      <c r="B3411" t="s">
        <v>2148</v>
      </c>
      <c r="C3411" t="s">
        <v>2153</v>
      </c>
      <c r="D3411">
        <v>4</v>
      </c>
      <c r="E3411" t="s">
        <v>23</v>
      </c>
      <c r="F3411" t="s">
        <v>2167</v>
      </c>
      <c r="G3411" t="s">
        <v>177</v>
      </c>
      <c r="H3411" t="s">
        <v>748</v>
      </c>
      <c r="I3411" t="s">
        <v>2168</v>
      </c>
      <c r="J3411" t="s">
        <v>2042</v>
      </c>
      <c r="K3411">
        <f>COUNTIFS(Bike_Data[Product Name],Bike_Data[[#This Row],[Product Name]])</f>
        <v>23</v>
      </c>
      <c r="L3411">
        <f>_xlfn.RANK.EQ(Bike_Data[[#This Row],[Product Name Count]],Bike_Data[Product Name Count])</f>
        <v>3237</v>
      </c>
      <c r="M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1" t="s">
        <v>36</v>
      </c>
      <c r="O3411" t="s">
        <v>37</v>
      </c>
      <c r="P3411">
        <v>2</v>
      </c>
      <c r="Q3411">
        <v>659.99</v>
      </c>
      <c r="R3411">
        <v>0.05</v>
      </c>
      <c r="S3411" t="s">
        <v>180</v>
      </c>
      <c r="T3411">
        <v>7</v>
      </c>
      <c r="U3411" t="s">
        <v>177</v>
      </c>
      <c r="V3411" t="s">
        <v>181</v>
      </c>
      <c r="W3411" t="s">
        <v>182</v>
      </c>
      <c r="X3411" t="s">
        <v>315</v>
      </c>
    </row>
    <row r="3412" spans="1:24" x14ac:dyDescent="0.25">
      <c r="A3412">
        <v>731</v>
      </c>
      <c r="B3412" t="s">
        <v>2176</v>
      </c>
      <c r="C3412" t="s">
        <v>2177</v>
      </c>
      <c r="D3412">
        <v>4</v>
      </c>
      <c r="E3412" t="s">
        <v>23</v>
      </c>
      <c r="F3412" t="s">
        <v>2178</v>
      </c>
      <c r="G3412" t="s">
        <v>177</v>
      </c>
      <c r="H3412" t="s">
        <v>2179</v>
      </c>
      <c r="I3412" t="s">
        <v>2180</v>
      </c>
      <c r="J3412" t="s">
        <v>2030</v>
      </c>
      <c r="K3412">
        <f>COUNTIFS(Bike_Data[Product Name],Bike_Data[[#This Row],[Product Name]])</f>
        <v>28</v>
      </c>
      <c r="L3412">
        <f>_xlfn.RANK.EQ(Bike_Data[[#This Row],[Product Name Count]],Bike_Data[Product Name Count])</f>
        <v>2595</v>
      </c>
      <c r="M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2" t="s">
        <v>87</v>
      </c>
      <c r="O3412" t="s">
        <v>40</v>
      </c>
      <c r="P3412">
        <v>1</v>
      </c>
      <c r="Q3412">
        <v>349.99</v>
      </c>
      <c r="R3412">
        <v>0.05</v>
      </c>
      <c r="S3412" t="s">
        <v>180</v>
      </c>
      <c r="T3412">
        <v>8</v>
      </c>
      <c r="U3412" t="s">
        <v>177</v>
      </c>
      <c r="V3412" t="s">
        <v>181</v>
      </c>
      <c r="W3412" t="s">
        <v>182</v>
      </c>
      <c r="X3412" t="s">
        <v>315</v>
      </c>
    </row>
    <row r="3413" spans="1:24" x14ac:dyDescent="0.25">
      <c r="A3413">
        <v>731</v>
      </c>
      <c r="B3413" t="s">
        <v>2176</v>
      </c>
      <c r="C3413" t="s">
        <v>2177</v>
      </c>
      <c r="D3413">
        <v>4</v>
      </c>
      <c r="E3413" t="s">
        <v>23</v>
      </c>
      <c r="F3413" t="s">
        <v>2178</v>
      </c>
      <c r="G3413" t="s">
        <v>177</v>
      </c>
      <c r="H3413" t="s">
        <v>2179</v>
      </c>
      <c r="I3413" t="s">
        <v>2180</v>
      </c>
      <c r="J3413" t="s">
        <v>1953</v>
      </c>
      <c r="K3413">
        <f>COUNTIFS(Bike_Data[Product Name],Bike_Data[[#This Row],[Product Name]])</f>
        <v>24</v>
      </c>
      <c r="L3413">
        <f>_xlfn.RANK.EQ(Bike_Data[[#This Row],[Product Name Count]],Bike_Data[Product Name Count])</f>
        <v>3069</v>
      </c>
      <c r="M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3" t="s">
        <v>39</v>
      </c>
      <c r="O3413" t="s">
        <v>40</v>
      </c>
      <c r="P3413">
        <v>1</v>
      </c>
      <c r="Q3413">
        <v>999.99</v>
      </c>
      <c r="R3413">
        <v>0.2</v>
      </c>
      <c r="S3413" t="s">
        <v>180</v>
      </c>
      <c r="T3413">
        <v>11</v>
      </c>
      <c r="U3413" t="s">
        <v>177</v>
      </c>
      <c r="V3413" t="s">
        <v>181</v>
      </c>
      <c r="W3413" t="s">
        <v>182</v>
      </c>
      <c r="X3413" t="s">
        <v>315</v>
      </c>
    </row>
    <row r="3414" spans="1:24" x14ac:dyDescent="0.25">
      <c r="A3414">
        <v>731</v>
      </c>
      <c r="B3414" t="s">
        <v>2176</v>
      </c>
      <c r="C3414" t="s">
        <v>2177</v>
      </c>
      <c r="D3414">
        <v>4</v>
      </c>
      <c r="E3414" t="s">
        <v>23</v>
      </c>
      <c r="F3414" t="s">
        <v>2178</v>
      </c>
      <c r="G3414" t="s">
        <v>177</v>
      </c>
      <c r="H3414" t="s">
        <v>2179</v>
      </c>
      <c r="I3414" t="s">
        <v>2180</v>
      </c>
      <c r="J3414" t="s">
        <v>1952</v>
      </c>
      <c r="K3414">
        <f>COUNTIFS(Bike_Data[Product Name],Bike_Data[[#This Row],[Product Name]])</f>
        <v>22</v>
      </c>
      <c r="L3414">
        <f>_xlfn.RANK.EQ(Bike_Data[[#This Row],[Product Name Count]],Bike_Data[Product Name Count])</f>
        <v>3283</v>
      </c>
      <c r="M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4" t="s">
        <v>1867</v>
      </c>
      <c r="O3414" t="s">
        <v>40</v>
      </c>
      <c r="P3414">
        <v>1</v>
      </c>
      <c r="Q3414">
        <v>3499.99</v>
      </c>
      <c r="R3414">
        <v>0.2</v>
      </c>
      <c r="S3414" t="s">
        <v>180</v>
      </c>
      <c r="T3414">
        <v>4</v>
      </c>
      <c r="U3414" t="s">
        <v>177</v>
      </c>
      <c r="V3414" t="s">
        <v>181</v>
      </c>
      <c r="W3414" t="s">
        <v>182</v>
      </c>
      <c r="X3414" t="s">
        <v>315</v>
      </c>
    </row>
    <row r="3415" spans="1:24" x14ac:dyDescent="0.25">
      <c r="A3415">
        <v>731</v>
      </c>
      <c r="B3415" t="s">
        <v>2176</v>
      </c>
      <c r="C3415" t="s">
        <v>2177</v>
      </c>
      <c r="D3415">
        <v>4</v>
      </c>
      <c r="E3415" t="s">
        <v>23</v>
      </c>
      <c r="F3415" t="s">
        <v>2178</v>
      </c>
      <c r="G3415" t="s">
        <v>177</v>
      </c>
      <c r="H3415" t="s">
        <v>2179</v>
      </c>
      <c r="I3415" t="s">
        <v>2180</v>
      </c>
      <c r="J3415" t="s">
        <v>1924</v>
      </c>
      <c r="K3415">
        <f>COUNTIFS(Bike_Data[Product Name],Bike_Data[[#This Row],[Product Name]])</f>
        <v>16</v>
      </c>
      <c r="L3415">
        <f>_xlfn.RANK.EQ(Bike_Data[[#This Row],[Product Name Count]],Bike_Data[Product Name Count])</f>
        <v>3937</v>
      </c>
      <c r="M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15" t="s">
        <v>36</v>
      </c>
      <c r="O3415" t="s">
        <v>1861</v>
      </c>
      <c r="P3415">
        <v>2</v>
      </c>
      <c r="Q3415">
        <v>250.99</v>
      </c>
      <c r="R3415">
        <v>0.2</v>
      </c>
      <c r="S3415" t="s">
        <v>180</v>
      </c>
      <c r="T3415">
        <v>6</v>
      </c>
      <c r="U3415" t="s">
        <v>177</v>
      </c>
      <c r="V3415" t="s">
        <v>181</v>
      </c>
      <c r="W3415" t="s">
        <v>182</v>
      </c>
      <c r="X3415" t="s">
        <v>315</v>
      </c>
    </row>
    <row r="3416" spans="1:24" x14ac:dyDescent="0.25">
      <c r="A3416">
        <v>734</v>
      </c>
      <c r="B3416" t="s">
        <v>2181</v>
      </c>
      <c r="C3416" t="s">
        <v>2182</v>
      </c>
      <c r="D3416">
        <v>4</v>
      </c>
      <c r="E3416" t="s">
        <v>23</v>
      </c>
      <c r="F3416" t="s">
        <v>2187</v>
      </c>
      <c r="G3416" t="s">
        <v>177</v>
      </c>
      <c r="H3416" t="s">
        <v>245</v>
      </c>
      <c r="I3416" t="s">
        <v>2188</v>
      </c>
      <c r="J3416" t="s">
        <v>42</v>
      </c>
      <c r="K3416">
        <f>COUNTIFS(Bike_Data[Product Name],Bike_Data[[#This Row],[Product Name]])</f>
        <v>185</v>
      </c>
      <c r="L3416">
        <f>_xlfn.RANK.EQ(Bike_Data[[#This Row],[Product Name Count]],Bike_Data[Product Name Count])</f>
        <v>387</v>
      </c>
      <c r="M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16" t="s">
        <v>70</v>
      </c>
      <c r="O3416" t="s">
        <v>37</v>
      </c>
      <c r="P3416">
        <v>1</v>
      </c>
      <c r="Q3416">
        <v>599.99</v>
      </c>
      <c r="R3416">
        <v>0.2</v>
      </c>
      <c r="S3416" t="s">
        <v>180</v>
      </c>
      <c r="T3416">
        <v>27</v>
      </c>
      <c r="U3416" t="s">
        <v>177</v>
      </c>
      <c r="V3416" t="s">
        <v>181</v>
      </c>
      <c r="W3416" t="s">
        <v>182</v>
      </c>
      <c r="X3416" t="s">
        <v>315</v>
      </c>
    </row>
    <row r="3417" spans="1:24" x14ac:dyDescent="0.25">
      <c r="A3417">
        <v>734</v>
      </c>
      <c r="B3417" t="s">
        <v>2181</v>
      </c>
      <c r="C3417" t="s">
        <v>2182</v>
      </c>
      <c r="D3417">
        <v>4</v>
      </c>
      <c r="E3417" t="s">
        <v>23</v>
      </c>
      <c r="F3417" t="s">
        <v>2187</v>
      </c>
      <c r="G3417" t="s">
        <v>177</v>
      </c>
      <c r="H3417" t="s">
        <v>245</v>
      </c>
      <c r="I3417" t="s">
        <v>2188</v>
      </c>
      <c r="J3417" t="s">
        <v>56</v>
      </c>
      <c r="K3417">
        <f>COUNTIFS(Bike_Data[Product Name],Bike_Data[[#This Row],[Product Name]])</f>
        <v>86</v>
      </c>
      <c r="L3417">
        <f>_xlfn.RANK.EQ(Bike_Data[[#This Row],[Product Name Count]],Bike_Data[Product Name Count])</f>
        <v>1915</v>
      </c>
      <c r="M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17" t="s">
        <v>39</v>
      </c>
      <c r="O3417" t="s">
        <v>30</v>
      </c>
      <c r="P3417">
        <v>1</v>
      </c>
      <c r="Q3417">
        <v>999.99</v>
      </c>
      <c r="R3417">
        <v>0.05</v>
      </c>
      <c r="S3417" t="s">
        <v>180</v>
      </c>
      <c r="T3417">
        <v>0</v>
      </c>
      <c r="U3417" t="s">
        <v>177</v>
      </c>
      <c r="V3417" t="s">
        <v>181</v>
      </c>
      <c r="W3417" t="s">
        <v>182</v>
      </c>
      <c r="X3417" t="s">
        <v>315</v>
      </c>
    </row>
    <row r="3418" spans="1:24" x14ac:dyDescent="0.25">
      <c r="A3418">
        <v>734</v>
      </c>
      <c r="B3418" t="s">
        <v>2181</v>
      </c>
      <c r="C3418" t="s">
        <v>2182</v>
      </c>
      <c r="D3418">
        <v>4</v>
      </c>
      <c r="E3418" t="s">
        <v>23</v>
      </c>
      <c r="F3418" t="s">
        <v>2187</v>
      </c>
      <c r="G3418" t="s">
        <v>177</v>
      </c>
      <c r="H3418" t="s">
        <v>245</v>
      </c>
      <c r="I3418" t="s">
        <v>2188</v>
      </c>
      <c r="J3418" t="s">
        <v>2189</v>
      </c>
      <c r="K3418">
        <f>COUNTIFS(Bike_Data[Product Name],Bike_Data[[#This Row],[Product Name]])</f>
        <v>35</v>
      </c>
      <c r="L3418">
        <f>_xlfn.RANK.EQ(Bike_Data[[#This Row],[Product Name Count]],Bike_Data[Product Name Count])</f>
        <v>2465</v>
      </c>
      <c r="M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18" t="s">
        <v>36</v>
      </c>
      <c r="O3418" t="s">
        <v>1861</v>
      </c>
      <c r="P3418">
        <v>2</v>
      </c>
      <c r="Q3418">
        <v>346.99</v>
      </c>
      <c r="R3418">
        <v>0.1</v>
      </c>
      <c r="S3418" t="s">
        <v>180</v>
      </c>
      <c r="T3418">
        <v>1</v>
      </c>
      <c r="U3418" t="s">
        <v>177</v>
      </c>
      <c r="V3418" t="s">
        <v>181</v>
      </c>
      <c r="W3418" t="s">
        <v>182</v>
      </c>
      <c r="X3418" t="s">
        <v>315</v>
      </c>
    </row>
    <row r="3419" spans="1:24" x14ac:dyDescent="0.25">
      <c r="A3419">
        <v>734</v>
      </c>
      <c r="B3419" t="s">
        <v>2181</v>
      </c>
      <c r="C3419" t="s">
        <v>2182</v>
      </c>
      <c r="D3419">
        <v>4</v>
      </c>
      <c r="E3419" t="s">
        <v>23</v>
      </c>
      <c r="F3419" t="s">
        <v>2187</v>
      </c>
      <c r="G3419" t="s">
        <v>177</v>
      </c>
      <c r="H3419" t="s">
        <v>245</v>
      </c>
      <c r="I3419" t="s">
        <v>2188</v>
      </c>
      <c r="J3419" t="s">
        <v>1992</v>
      </c>
      <c r="K3419">
        <f>COUNTIFS(Bike_Data[Product Name],Bike_Data[[#This Row],[Product Name]])</f>
        <v>16</v>
      </c>
      <c r="L3419">
        <f>_xlfn.RANK.EQ(Bike_Data[[#This Row],[Product Name Count]],Bike_Data[Product Name Count])</f>
        <v>3937</v>
      </c>
      <c r="M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19" t="s">
        <v>87</v>
      </c>
      <c r="O3419" t="s">
        <v>1861</v>
      </c>
      <c r="P3419">
        <v>2</v>
      </c>
      <c r="Q3419">
        <v>109.99</v>
      </c>
      <c r="R3419">
        <v>0.2</v>
      </c>
      <c r="S3419" t="s">
        <v>180</v>
      </c>
      <c r="T3419">
        <v>15</v>
      </c>
      <c r="U3419" t="s">
        <v>177</v>
      </c>
      <c r="V3419" t="s">
        <v>181</v>
      </c>
      <c r="W3419" t="s">
        <v>182</v>
      </c>
      <c r="X3419" t="s">
        <v>315</v>
      </c>
    </row>
    <row r="3420" spans="1:24" x14ac:dyDescent="0.25">
      <c r="A3420">
        <v>735</v>
      </c>
      <c r="B3420" t="s">
        <v>2177</v>
      </c>
      <c r="C3420" t="s">
        <v>311</v>
      </c>
      <c r="D3420">
        <v>3</v>
      </c>
      <c r="E3420" t="s">
        <v>312</v>
      </c>
      <c r="F3420" t="s">
        <v>1631</v>
      </c>
      <c r="G3420" t="s">
        <v>177</v>
      </c>
      <c r="H3420" t="s">
        <v>303</v>
      </c>
      <c r="I3420" t="s">
        <v>1632</v>
      </c>
      <c r="J3420" t="s">
        <v>28</v>
      </c>
      <c r="K3420">
        <f>COUNTIFS(Bike_Data[Product Name],Bike_Data[[#This Row],[Product Name]])</f>
        <v>97</v>
      </c>
      <c r="L3420">
        <f>_xlfn.RANK.EQ(Bike_Data[[#This Row],[Product Name Count]],Bike_Data[Product Name Count])</f>
        <v>1262</v>
      </c>
      <c r="M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20" t="s">
        <v>29</v>
      </c>
      <c r="O3420" t="s">
        <v>30</v>
      </c>
      <c r="P3420">
        <v>2</v>
      </c>
      <c r="Q3420">
        <v>1549</v>
      </c>
      <c r="R3420">
        <v>7.0000000000000007E-2</v>
      </c>
      <c r="S3420" t="s">
        <v>180</v>
      </c>
      <c r="T3420">
        <v>21</v>
      </c>
      <c r="U3420" t="s">
        <v>177</v>
      </c>
      <c r="V3420" t="s">
        <v>181</v>
      </c>
      <c r="W3420" t="s">
        <v>182</v>
      </c>
      <c r="X3420" t="s">
        <v>315</v>
      </c>
    </row>
    <row r="3421" spans="1:24" x14ac:dyDescent="0.25">
      <c r="A3421">
        <v>735</v>
      </c>
      <c r="B3421" t="s">
        <v>2177</v>
      </c>
      <c r="C3421" t="s">
        <v>311</v>
      </c>
      <c r="D3421">
        <v>3</v>
      </c>
      <c r="E3421" t="s">
        <v>312</v>
      </c>
      <c r="F3421" t="s">
        <v>1631</v>
      </c>
      <c r="G3421" t="s">
        <v>177</v>
      </c>
      <c r="H3421" t="s">
        <v>303</v>
      </c>
      <c r="I3421" t="s">
        <v>1632</v>
      </c>
      <c r="J3421" t="s">
        <v>1972</v>
      </c>
      <c r="K3421">
        <f>COUNTIFS(Bike_Data[Product Name],Bike_Data[[#This Row],[Product Name]])</f>
        <v>26</v>
      </c>
      <c r="L3421">
        <f>_xlfn.RANK.EQ(Bike_Data[[#This Row],[Product Name Count]],Bike_Data[Product Name Count])</f>
        <v>2762</v>
      </c>
      <c r="M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1" t="s">
        <v>36</v>
      </c>
      <c r="O3421" t="s">
        <v>1861</v>
      </c>
      <c r="P3421">
        <v>2</v>
      </c>
      <c r="Q3421">
        <v>416.99</v>
      </c>
      <c r="R3421">
        <v>0.1</v>
      </c>
      <c r="S3421" t="s">
        <v>180</v>
      </c>
      <c r="T3421">
        <v>13</v>
      </c>
      <c r="U3421" t="s">
        <v>177</v>
      </c>
      <c r="V3421" t="s">
        <v>181</v>
      </c>
      <c r="W3421" t="s">
        <v>182</v>
      </c>
      <c r="X3421" t="s">
        <v>315</v>
      </c>
    </row>
    <row r="3422" spans="1:24" x14ac:dyDescent="0.25">
      <c r="A3422">
        <v>741</v>
      </c>
      <c r="B3422" t="s">
        <v>2190</v>
      </c>
      <c r="C3422" t="s">
        <v>2182</v>
      </c>
      <c r="D3422">
        <v>4</v>
      </c>
      <c r="E3422" t="s">
        <v>23</v>
      </c>
      <c r="F3422" t="s">
        <v>2204</v>
      </c>
      <c r="G3422" t="s">
        <v>177</v>
      </c>
      <c r="H3422" t="s">
        <v>714</v>
      </c>
      <c r="I3422" t="s">
        <v>2205</v>
      </c>
      <c r="J3422" t="s">
        <v>109</v>
      </c>
      <c r="K3422">
        <f>COUNTIFS(Bike_Data[Product Name],Bike_Data[[#This Row],[Product Name]])</f>
        <v>193</v>
      </c>
      <c r="L3422">
        <f>_xlfn.RANK.EQ(Bike_Data[[#This Row],[Product Name Count]],Bike_Data[Product Name Count])</f>
        <v>1</v>
      </c>
      <c r="M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22" t="s">
        <v>87</v>
      </c>
      <c r="O3422" t="s">
        <v>37</v>
      </c>
      <c r="P3422">
        <v>2</v>
      </c>
      <c r="Q3422">
        <v>269.99</v>
      </c>
      <c r="R3422">
        <v>7.0000000000000007E-2</v>
      </c>
      <c r="S3422" t="s">
        <v>180</v>
      </c>
      <c r="T3422">
        <v>8</v>
      </c>
      <c r="U3422" t="s">
        <v>177</v>
      </c>
      <c r="V3422" t="s">
        <v>181</v>
      </c>
      <c r="W3422" t="s">
        <v>182</v>
      </c>
      <c r="X3422" t="s">
        <v>183</v>
      </c>
    </row>
    <row r="3423" spans="1:24" x14ac:dyDescent="0.25">
      <c r="A3423">
        <v>741</v>
      </c>
      <c r="B3423" t="s">
        <v>2190</v>
      </c>
      <c r="C3423" t="s">
        <v>2182</v>
      </c>
      <c r="D3423">
        <v>4</v>
      </c>
      <c r="E3423" t="s">
        <v>23</v>
      </c>
      <c r="F3423" t="s">
        <v>2204</v>
      </c>
      <c r="G3423" t="s">
        <v>177</v>
      </c>
      <c r="H3423" t="s">
        <v>714</v>
      </c>
      <c r="I3423" t="s">
        <v>2205</v>
      </c>
      <c r="J3423" t="s">
        <v>1879</v>
      </c>
      <c r="K3423">
        <f>COUNTIFS(Bike_Data[Product Name],Bike_Data[[#This Row],[Product Name]])</f>
        <v>49</v>
      </c>
      <c r="L3423">
        <f>_xlfn.RANK.EQ(Bike_Data[[#This Row],[Product Name Count]],Bike_Data[Product Name Count])</f>
        <v>2325</v>
      </c>
      <c r="M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23" t="s">
        <v>36</v>
      </c>
      <c r="O3423" t="s">
        <v>37</v>
      </c>
      <c r="P3423">
        <v>1</v>
      </c>
      <c r="Q3423">
        <v>299.99</v>
      </c>
      <c r="R3423">
        <v>7.0000000000000007E-2</v>
      </c>
      <c r="S3423" t="s">
        <v>180</v>
      </c>
      <c r="T3423">
        <v>23</v>
      </c>
      <c r="U3423" t="s">
        <v>177</v>
      </c>
      <c r="V3423" t="s">
        <v>181</v>
      </c>
      <c r="W3423" t="s">
        <v>182</v>
      </c>
      <c r="X3423" t="s">
        <v>183</v>
      </c>
    </row>
    <row r="3424" spans="1:24" x14ac:dyDescent="0.25">
      <c r="A3424">
        <v>741</v>
      </c>
      <c r="B3424" t="s">
        <v>2190</v>
      </c>
      <c r="C3424" t="s">
        <v>2182</v>
      </c>
      <c r="D3424">
        <v>4</v>
      </c>
      <c r="E3424" t="s">
        <v>23</v>
      </c>
      <c r="F3424" t="s">
        <v>2204</v>
      </c>
      <c r="G3424" t="s">
        <v>177</v>
      </c>
      <c r="H3424" t="s">
        <v>714</v>
      </c>
      <c r="I3424" t="s">
        <v>2205</v>
      </c>
      <c r="J3424" t="s">
        <v>1868</v>
      </c>
      <c r="K3424">
        <f>COUNTIFS(Bike_Data[Product Name],Bike_Data[[#This Row],[Product Name]])</f>
        <v>28</v>
      </c>
      <c r="L3424">
        <f>_xlfn.RANK.EQ(Bike_Data[[#This Row],[Product Name Count]],Bike_Data[Product Name Count])</f>
        <v>2595</v>
      </c>
      <c r="M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4" t="s">
        <v>1867</v>
      </c>
      <c r="O3424" t="s">
        <v>40</v>
      </c>
      <c r="P3424">
        <v>2</v>
      </c>
      <c r="Q3424">
        <v>5499.99</v>
      </c>
      <c r="R3424">
        <v>0.05</v>
      </c>
      <c r="S3424" t="s">
        <v>180</v>
      </c>
      <c r="T3424">
        <v>19</v>
      </c>
      <c r="U3424" t="s">
        <v>177</v>
      </c>
      <c r="V3424" t="s">
        <v>181</v>
      </c>
      <c r="W3424" t="s">
        <v>182</v>
      </c>
      <c r="X3424" t="s">
        <v>183</v>
      </c>
    </row>
    <row r="3425" spans="1:24" x14ac:dyDescent="0.25">
      <c r="A3425">
        <v>741</v>
      </c>
      <c r="B3425" t="s">
        <v>2190</v>
      </c>
      <c r="C3425" t="s">
        <v>2182</v>
      </c>
      <c r="D3425">
        <v>4</v>
      </c>
      <c r="E3425" t="s">
        <v>23</v>
      </c>
      <c r="F3425" t="s">
        <v>2204</v>
      </c>
      <c r="G3425" t="s">
        <v>177</v>
      </c>
      <c r="H3425" t="s">
        <v>714</v>
      </c>
      <c r="I3425" t="s">
        <v>2205</v>
      </c>
      <c r="J3425" t="s">
        <v>1984</v>
      </c>
      <c r="K3425">
        <f>COUNTIFS(Bike_Data[Product Name],Bike_Data[[#This Row],[Product Name]])</f>
        <v>26</v>
      </c>
      <c r="L3425">
        <f>_xlfn.RANK.EQ(Bike_Data[[#This Row],[Product Name Count]],Bike_Data[Product Name Count])</f>
        <v>2762</v>
      </c>
      <c r="M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5" t="s">
        <v>1867</v>
      </c>
      <c r="O3425" t="s">
        <v>40</v>
      </c>
      <c r="P3425">
        <v>1</v>
      </c>
      <c r="Q3425">
        <v>4999.99</v>
      </c>
      <c r="R3425">
        <v>0.05</v>
      </c>
      <c r="S3425" t="s">
        <v>180</v>
      </c>
      <c r="T3425">
        <v>27</v>
      </c>
      <c r="U3425" t="s">
        <v>177</v>
      </c>
      <c r="V3425" t="s">
        <v>181</v>
      </c>
      <c r="W3425" t="s">
        <v>182</v>
      </c>
      <c r="X3425" t="s">
        <v>183</v>
      </c>
    </row>
    <row r="3426" spans="1:24" x14ac:dyDescent="0.25">
      <c r="A3426">
        <v>742</v>
      </c>
      <c r="B3426" t="s">
        <v>2190</v>
      </c>
      <c r="C3426" t="s">
        <v>2182</v>
      </c>
      <c r="D3426">
        <v>4</v>
      </c>
      <c r="E3426" t="s">
        <v>23</v>
      </c>
      <c r="F3426" t="s">
        <v>2206</v>
      </c>
      <c r="G3426" t="s">
        <v>177</v>
      </c>
      <c r="H3426" t="s">
        <v>413</v>
      </c>
      <c r="I3426" t="s">
        <v>2207</v>
      </c>
      <c r="J3426" t="s">
        <v>2008</v>
      </c>
      <c r="K3426">
        <f>COUNTIFS(Bike_Data[Product Name],Bike_Data[[#This Row],[Product Name]])</f>
        <v>34</v>
      </c>
      <c r="L3426">
        <f>_xlfn.RANK.EQ(Bike_Data[[#This Row],[Product Name Count]],Bike_Data[Product Name Count])</f>
        <v>2500</v>
      </c>
      <c r="M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6" t="s">
        <v>70</v>
      </c>
      <c r="O3426" t="s">
        <v>1861</v>
      </c>
      <c r="P3426">
        <v>2</v>
      </c>
      <c r="Q3426">
        <v>416.99</v>
      </c>
      <c r="R3426">
        <v>0.05</v>
      </c>
      <c r="S3426" t="s">
        <v>180</v>
      </c>
      <c r="T3426">
        <v>11</v>
      </c>
      <c r="U3426" t="s">
        <v>177</v>
      </c>
      <c r="V3426" t="s">
        <v>181</v>
      </c>
      <c r="W3426" t="s">
        <v>182</v>
      </c>
      <c r="X3426" t="s">
        <v>315</v>
      </c>
    </row>
    <row r="3427" spans="1:24" x14ac:dyDescent="0.25">
      <c r="A3427">
        <v>742</v>
      </c>
      <c r="B3427" t="s">
        <v>2190</v>
      </c>
      <c r="C3427" t="s">
        <v>2182</v>
      </c>
      <c r="D3427">
        <v>4</v>
      </c>
      <c r="E3427" t="s">
        <v>23</v>
      </c>
      <c r="F3427" t="s">
        <v>2206</v>
      </c>
      <c r="G3427" t="s">
        <v>177</v>
      </c>
      <c r="H3427" t="s">
        <v>413</v>
      </c>
      <c r="I3427" t="s">
        <v>2207</v>
      </c>
      <c r="J3427" t="s">
        <v>2003</v>
      </c>
      <c r="K3427">
        <f>COUNTIFS(Bike_Data[Product Name],Bike_Data[[#This Row],[Product Name]])</f>
        <v>32</v>
      </c>
      <c r="L3427">
        <f>_xlfn.RANK.EQ(Bike_Data[[#This Row],[Product Name Count]],Bike_Data[Product Name Count])</f>
        <v>2534</v>
      </c>
      <c r="M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7" t="s">
        <v>39</v>
      </c>
      <c r="O3427" t="s">
        <v>1857</v>
      </c>
      <c r="P3427">
        <v>1</v>
      </c>
      <c r="Q3427">
        <v>869.99</v>
      </c>
      <c r="R3427">
        <v>7.0000000000000007E-2</v>
      </c>
      <c r="S3427" t="s">
        <v>180</v>
      </c>
      <c r="T3427">
        <v>1</v>
      </c>
      <c r="U3427" t="s">
        <v>177</v>
      </c>
      <c r="V3427" t="s">
        <v>181</v>
      </c>
      <c r="W3427" t="s">
        <v>182</v>
      </c>
      <c r="X3427" t="s">
        <v>315</v>
      </c>
    </row>
    <row r="3428" spans="1:24" x14ac:dyDescent="0.25">
      <c r="A3428">
        <v>748</v>
      </c>
      <c r="B3428" t="s">
        <v>2195</v>
      </c>
      <c r="C3428" t="s">
        <v>2208</v>
      </c>
      <c r="D3428">
        <v>4</v>
      </c>
      <c r="E3428" t="s">
        <v>23</v>
      </c>
      <c r="F3428" t="s">
        <v>2221</v>
      </c>
      <c r="G3428" t="s">
        <v>177</v>
      </c>
      <c r="H3428" t="s">
        <v>1284</v>
      </c>
      <c r="I3428" t="s">
        <v>2222</v>
      </c>
      <c r="J3428" t="s">
        <v>42</v>
      </c>
      <c r="K3428">
        <f>COUNTIFS(Bike_Data[Product Name],Bike_Data[[#This Row],[Product Name]])</f>
        <v>185</v>
      </c>
      <c r="L3428">
        <f>_xlfn.RANK.EQ(Bike_Data[[#This Row],[Product Name Count]],Bike_Data[Product Name Count])</f>
        <v>387</v>
      </c>
      <c r="M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28" t="s">
        <v>36</v>
      </c>
      <c r="O3428" t="s">
        <v>37</v>
      </c>
      <c r="P3428">
        <v>2</v>
      </c>
      <c r="Q3428">
        <v>599.99</v>
      </c>
      <c r="R3428">
        <v>0.1</v>
      </c>
      <c r="S3428" t="s">
        <v>180</v>
      </c>
      <c r="T3428">
        <v>19</v>
      </c>
      <c r="U3428" t="s">
        <v>177</v>
      </c>
      <c r="V3428" t="s">
        <v>181</v>
      </c>
      <c r="W3428" t="s">
        <v>182</v>
      </c>
      <c r="X3428" t="s">
        <v>183</v>
      </c>
    </row>
    <row r="3429" spans="1:24" x14ac:dyDescent="0.25">
      <c r="A3429">
        <v>748</v>
      </c>
      <c r="B3429" t="s">
        <v>2195</v>
      </c>
      <c r="C3429" t="s">
        <v>2208</v>
      </c>
      <c r="D3429">
        <v>4</v>
      </c>
      <c r="E3429" t="s">
        <v>23</v>
      </c>
      <c r="F3429" t="s">
        <v>2221</v>
      </c>
      <c r="G3429" t="s">
        <v>177</v>
      </c>
      <c r="H3429" t="s">
        <v>1284</v>
      </c>
      <c r="I3429" t="s">
        <v>2222</v>
      </c>
      <c r="J3429" t="s">
        <v>1973</v>
      </c>
      <c r="K3429">
        <f>COUNTIFS(Bike_Data[Product Name],Bike_Data[[#This Row],[Product Name]])</f>
        <v>24</v>
      </c>
      <c r="L3429">
        <f>_xlfn.RANK.EQ(Bike_Data[[#This Row],[Product Name Count]],Bike_Data[Product Name Count])</f>
        <v>3069</v>
      </c>
      <c r="M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29" t="s">
        <v>39</v>
      </c>
      <c r="O3429" t="s">
        <v>1857</v>
      </c>
      <c r="P3429">
        <v>1</v>
      </c>
      <c r="Q3429">
        <v>1469.99</v>
      </c>
      <c r="R3429">
        <v>7.0000000000000007E-2</v>
      </c>
      <c r="S3429" t="s">
        <v>180</v>
      </c>
      <c r="T3429">
        <v>25</v>
      </c>
      <c r="U3429" t="s">
        <v>177</v>
      </c>
      <c r="V3429" t="s">
        <v>181</v>
      </c>
      <c r="W3429" t="s">
        <v>182</v>
      </c>
      <c r="X3429" t="s">
        <v>183</v>
      </c>
    </row>
    <row r="3430" spans="1:24" x14ac:dyDescent="0.25">
      <c r="A3430">
        <v>748</v>
      </c>
      <c r="B3430" t="s">
        <v>2195</v>
      </c>
      <c r="C3430" t="s">
        <v>2208</v>
      </c>
      <c r="D3430">
        <v>4</v>
      </c>
      <c r="E3430" t="s">
        <v>23</v>
      </c>
      <c r="F3430" t="s">
        <v>2221</v>
      </c>
      <c r="G3430" t="s">
        <v>177</v>
      </c>
      <c r="H3430" t="s">
        <v>1284</v>
      </c>
      <c r="I3430" t="s">
        <v>2222</v>
      </c>
      <c r="J3430" t="s">
        <v>2128</v>
      </c>
      <c r="K3430">
        <f>COUNTIFS(Bike_Data[Product Name],Bike_Data[[#This Row],[Product Name]])</f>
        <v>17</v>
      </c>
      <c r="L3430">
        <f>_xlfn.RANK.EQ(Bike_Data[[#This Row],[Product Name Count]],Bike_Data[Product Name Count])</f>
        <v>3886</v>
      </c>
      <c r="M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30" t="s">
        <v>39</v>
      </c>
      <c r="O3430" t="s">
        <v>1861</v>
      </c>
      <c r="P3430">
        <v>2</v>
      </c>
      <c r="Q3430">
        <v>832.99</v>
      </c>
      <c r="R3430">
        <v>0.2</v>
      </c>
      <c r="S3430" t="s">
        <v>180</v>
      </c>
      <c r="T3430">
        <v>3</v>
      </c>
      <c r="U3430" t="s">
        <v>177</v>
      </c>
      <c r="V3430" t="s">
        <v>181</v>
      </c>
      <c r="W3430" t="s">
        <v>182</v>
      </c>
      <c r="X3430" t="s">
        <v>183</v>
      </c>
    </row>
    <row r="3431" spans="1:24" x14ac:dyDescent="0.25">
      <c r="A3431">
        <v>748</v>
      </c>
      <c r="B3431" t="s">
        <v>2195</v>
      </c>
      <c r="C3431" t="s">
        <v>2208</v>
      </c>
      <c r="D3431">
        <v>4</v>
      </c>
      <c r="E3431" t="s">
        <v>23</v>
      </c>
      <c r="F3431" t="s">
        <v>2221</v>
      </c>
      <c r="G3431" t="s">
        <v>177</v>
      </c>
      <c r="H3431" t="s">
        <v>1284</v>
      </c>
      <c r="I3431" t="s">
        <v>2222</v>
      </c>
      <c r="J3431" t="s">
        <v>1943</v>
      </c>
      <c r="K3431">
        <f>COUNTIFS(Bike_Data[Product Name],Bike_Data[[#This Row],[Product Name]])</f>
        <v>15</v>
      </c>
      <c r="L3431">
        <f>_xlfn.RANK.EQ(Bike_Data[[#This Row],[Product Name Count]],Bike_Data[Product Name Count])</f>
        <v>4033</v>
      </c>
      <c r="M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31" t="s">
        <v>87</v>
      </c>
      <c r="O3431" t="s">
        <v>40</v>
      </c>
      <c r="P3431">
        <v>2</v>
      </c>
      <c r="Q3431">
        <v>149.99</v>
      </c>
      <c r="R3431">
        <v>0.05</v>
      </c>
      <c r="S3431" t="s">
        <v>180</v>
      </c>
      <c r="T3431">
        <v>23</v>
      </c>
      <c r="U3431" t="s">
        <v>177</v>
      </c>
      <c r="V3431" t="s">
        <v>181</v>
      </c>
      <c r="W3431" t="s">
        <v>182</v>
      </c>
      <c r="X3431" t="s">
        <v>183</v>
      </c>
    </row>
    <row r="3432" spans="1:24" x14ac:dyDescent="0.25">
      <c r="A3432">
        <v>750</v>
      </c>
      <c r="B3432" t="s">
        <v>2208</v>
      </c>
      <c r="C3432" t="s">
        <v>2215</v>
      </c>
      <c r="D3432">
        <v>4</v>
      </c>
      <c r="E3432" t="s">
        <v>23</v>
      </c>
      <c r="F3432" t="s">
        <v>2226</v>
      </c>
      <c r="G3432" t="s">
        <v>177</v>
      </c>
      <c r="H3432" t="s">
        <v>497</v>
      </c>
      <c r="I3432" t="s">
        <v>2227</v>
      </c>
      <c r="J3432" t="s">
        <v>1914</v>
      </c>
      <c r="K3432">
        <f>COUNTIFS(Bike_Data[Product Name],Bike_Data[[#This Row],[Product Name]])</f>
        <v>27</v>
      </c>
      <c r="L3432">
        <f>_xlfn.RANK.EQ(Bike_Data[[#This Row],[Product Name Count]],Bike_Data[Product Name Count])</f>
        <v>2735</v>
      </c>
      <c r="M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2" t="s">
        <v>36</v>
      </c>
      <c r="O3432" t="s">
        <v>1861</v>
      </c>
      <c r="P3432">
        <v>2</v>
      </c>
      <c r="Q3432">
        <v>647.99</v>
      </c>
      <c r="R3432">
        <v>0.1</v>
      </c>
      <c r="S3432" t="s">
        <v>180</v>
      </c>
      <c r="T3432">
        <v>19</v>
      </c>
      <c r="U3432" t="s">
        <v>177</v>
      </c>
      <c r="V3432" t="s">
        <v>181</v>
      </c>
      <c r="W3432" t="s">
        <v>182</v>
      </c>
      <c r="X3432" t="s">
        <v>183</v>
      </c>
    </row>
    <row r="3433" spans="1:24" x14ac:dyDescent="0.25">
      <c r="A3433">
        <v>750</v>
      </c>
      <c r="B3433" t="s">
        <v>2208</v>
      </c>
      <c r="C3433" t="s">
        <v>2215</v>
      </c>
      <c r="D3433">
        <v>4</v>
      </c>
      <c r="E3433" t="s">
        <v>23</v>
      </c>
      <c r="F3433" t="s">
        <v>2226</v>
      </c>
      <c r="G3433" t="s">
        <v>177</v>
      </c>
      <c r="H3433" t="s">
        <v>497</v>
      </c>
      <c r="I3433" t="s">
        <v>2227</v>
      </c>
      <c r="J3433" t="s">
        <v>1875</v>
      </c>
      <c r="K3433">
        <f>COUNTIFS(Bike_Data[Product Name],Bike_Data[[#This Row],[Product Name]])</f>
        <v>22</v>
      </c>
      <c r="L3433">
        <f>_xlfn.RANK.EQ(Bike_Data[[#This Row],[Product Name Count]],Bike_Data[Product Name Count])</f>
        <v>3283</v>
      </c>
      <c r="M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3" t="s">
        <v>36</v>
      </c>
      <c r="O3433" t="s">
        <v>1861</v>
      </c>
      <c r="P3433">
        <v>1</v>
      </c>
      <c r="Q3433">
        <v>619.99</v>
      </c>
      <c r="R3433">
        <v>0.05</v>
      </c>
      <c r="S3433" t="s">
        <v>180</v>
      </c>
      <c r="T3433">
        <v>6</v>
      </c>
      <c r="U3433" t="s">
        <v>177</v>
      </c>
      <c r="V3433" t="s">
        <v>181</v>
      </c>
      <c r="W3433" t="s">
        <v>182</v>
      </c>
      <c r="X3433" t="s">
        <v>183</v>
      </c>
    </row>
    <row r="3434" spans="1:24" x14ac:dyDescent="0.25">
      <c r="A3434">
        <v>758</v>
      </c>
      <c r="B3434" t="s">
        <v>2237</v>
      </c>
      <c r="C3434" t="s">
        <v>2228</v>
      </c>
      <c r="D3434">
        <v>4</v>
      </c>
      <c r="E3434" t="s">
        <v>23</v>
      </c>
      <c r="F3434" t="s">
        <v>2248</v>
      </c>
      <c r="G3434" t="s">
        <v>177</v>
      </c>
      <c r="H3434" t="s">
        <v>441</v>
      </c>
      <c r="I3434" t="s">
        <v>2249</v>
      </c>
      <c r="J3434" t="s">
        <v>86</v>
      </c>
      <c r="K3434">
        <f>COUNTIFS(Bike_Data[Product Name],Bike_Data[[#This Row],[Product Name]])</f>
        <v>180</v>
      </c>
      <c r="L3434">
        <f>_xlfn.RANK.EQ(Bike_Data[[#This Row],[Product Name Count]],Bike_Data[Product Name Count])</f>
        <v>572</v>
      </c>
      <c r="M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34" t="s">
        <v>87</v>
      </c>
      <c r="O3434" t="s">
        <v>37</v>
      </c>
      <c r="P3434">
        <v>2</v>
      </c>
      <c r="Q3434">
        <v>269.99</v>
      </c>
      <c r="R3434">
        <v>7.0000000000000007E-2</v>
      </c>
      <c r="S3434" t="s">
        <v>180</v>
      </c>
      <c r="T3434">
        <v>20</v>
      </c>
      <c r="U3434" t="s">
        <v>177</v>
      </c>
      <c r="V3434" t="s">
        <v>181</v>
      </c>
      <c r="W3434" t="s">
        <v>182</v>
      </c>
      <c r="X3434" t="s">
        <v>315</v>
      </c>
    </row>
    <row r="3435" spans="1:24" x14ac:dyDescent="0.25">
      <c r="A3435">
        <v>758</v>
      </c>
      <c r="B3435" t="s">
        <v>2237</v>
      </c>
      <c r="C3435" t="s">
        <v>2228</v>
      </c>
      <c r="D3435">
        <v>4</v>
      </c>
      <c r="E3435" t="s">
        <v>23</v>
      </c>
      <c r="F3435" t="s">
        <v>2248</v>
      </c>
      <c r="G3435" t="s">
        <v>177</v>
      </c>
      <c r="H3435" t="s">
        <v>441</v>
      </c>
      <c r="I3435" t="s">
        <v>2249</v>
      </c>
      <c r="J3435" t="s">
        <v>2189</v>
      </c>
      <c r="K3435">
        <f>COUNTIFS(Bike_Data[Product Name],Bike_Data[[#This Row],[Product Name]])</f>
        <v>35</v>
      </c>
      <c r="L3435">
        <f>_xlfn.RANK.EQ(Bike_Data[[#This Row],[Product Name Count]],Bike_Data[Product Name Count])</f>
        <v>2465</v>
      </c>
      <c r="M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5" t="s">
        <v>36</v>
      </c>
      <c r="O3435" t="s">
        <v>1861</v>
      </c>
      <c r="P3435">
        <v>2</v>
      </c>
      <c r="Q3435">
        <v>346.99</v>
      </c>
      <c r="R3435">
        <v>7.0000000000000007E-2</v>
      </c>
      <c r="S3435" t="s">
        <v>180</v>
      </c>
      <c r="T3435">
        <v>1</v>
      </c>
      <c r="U3435" t="s">
        <v>177</v>
      </c>
      <c r="V3435" t="s">
        <v>181</v>
      </c>
      <c r="W3435" t="s">
        <v>182</v>
      </c>
      <c r="X3435" t="s">
        <v>315</v>
      </c>
    </row>
    <row r="3436" spans="1:24" x14ac:dyDescent="0.25">
      <c r="A3436">
        <v>758</v>
      </c>
      <c r="B3436" t="s">
        <v>2237</v>
      </c>
      <c r="C3436" t="s">
        <v>2228</v>
      </c>
      <c r="D3436">
        <v>4</v>
      </c>
      <c r="E3436" t="s">
        <v>23</v>
      </c>
      <c r="F3436" t="s">
        <v>2248</v>
      </c>
      <c r="G3436" t="s">
        <v>177</v>
      </c>
      <c r="H3436" t="s">
        <v>441</v>
      </c>
      <c r="I3436" t="s">
        <v>2249</v>
      </c>
      <c r="J3436" t="s">
        <v>1900</v>
      </c>
      <c r="K3436">
        <f>COUNTIFS(Bike_Data[Product Name],Bike_Data[[#This Row],[Product Name]])</f>
        <v>24</v>
      </c>
      <c r="L3436">
        <f>_xlfn.RANK.EQ(Bike_Data[[#This Row],[Product Name Count]],Bike_Data[Product Name Count])</f>
        <v>3069</v>
      </c>
      <c r="M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6" t="s">
        <v>87</v>
      </c>
      <c r="O3436" t="s">
        <v>37</v>
      </c>
      <c r="P3436">
        <v>1</v>
      </c>
      <c r="Q3436">
        <v>299.99</v>
      </c>
      <c r="R3436">
        <v>0.1</v>
      </c>
      <c r="S3436" t="s">
        <v>180</v>
      </c>
      <c r="T3436">
        <v>19</v>
      </c>
      <c r="U3436" t="s">
        <v>177</v>
      </c>
      <c r="V3436" t="s">
        <v>181</v>
      </c>
      <c r="W3436" t="s">
        <v>182</v>
      </c>
      <c r="X3436" t="s">
        <v>315</v>
      </c>
    </row>
    <row r="3437" spans="1:24" x14ac:dyDescent="0.25">
      <c r="A3437">
        <v>758</v>
      </c>
      <c r="B3437" t="s">
        <v>2237</v>
      </c>
      <c r="C3437" t="s">
        <v>2228</v>
      </c>
      <c r="D3437">
        <v>4</v>
      </c>
      <c r="E3437" t="s">
        <v>23</v>
      </c>
      <c r="F3437" t="s">
        <v>2248</v>
      </c>
      <c r="G3437" t="s">
        <v>177</v>
      </c>
      <c r="H3437" t="s">
        <v>441</v>
      </c>
      <c r="I3437" t="s">
        <v>2249</v>
      </c>
      <c r="J3437" t="s">
        <v>2110</v>
      </c>
      <c r="K3437">
        <f>COUNTIFS(Bike_Data[Product Name],Bike_Data[[#This Row],[Product Name]])</f>
        <v>21</v>
      </c>
      <c r="L3437">
        <f>_xlfn.RANK.EQ(Bike_Data[[#This Row],[Product Name Count]],Bike_Data[Product Name Count])</f>
        <v>3437</v>
      </c>
      <c r="M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7" t="s">
        <v>39</v>
      </c>
      <c r="O3437" t="s">
        <v>30</v>
      </c>
      <c r="P3437">
        <v>1</v>
      </c>
      <c r="Q3437">
        <v>999.99</v>
      </c>
      <c r="R3437">
        <v>7.0000000000000007E-2</v>
      </c>
      <c r="S3437" t="s">
        <v>180</v>
      </c>
      <c r="T3437">
        <v>21</v>
      </c>
      <c r="U3437" t="s">
        <v>177</v>
      </c>
      <c r="V3437" t="s">
        <v>181</v>
      </c>
      <c r="W3437" t="s">
        <v>182</v>
      </c>
      <c r="X3437" t="s">
        <v>315</v>
      </c>
    </row>
    <row r="3438" spans="1:24" x14ac:dyDescent="0.25">
      <c r="A3438">
        <v>758</v>
      </c>
      <c r="B3438" t="s">
        <v>2237</v>
      </c>
      <c r="C3438" t="s">
        <v>2228</v>
      </c>
      <c r="D3438">
        <v>4</v>
      </c>
      <c r="E3438" t="s">
        <v>23</v>
      </c>
      <c r="F3438" t="s">
        <v>2248</v>
      </c>
      <c r="G3438" t="s">
        <v>177</v>
      </c>
      <c r="H3438" t="s">
        <v>441</v>
      </c>
      <c r="I3438" t="s">
        <v>2249</v>
      </c>
      <c r="J3438" t="s">
        <v>1880</v>
      </c>
      <c r="K3438">
        <f>COUNTIFS(Bike_Data[Product Name],Bike_Data[[#This Row],[Product Name]])</f>
        <v>20</v>
      </c>
      <c r="L3438">
        <f>_xlfn.RANK.EQ(Bike_Data[[#This Row],[Product Name Count]],Bike_Data[Product Name Count])</f>
        <v>3563</v>
      </c>
      <c r="M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38" t="s">
        <v>70</v>
      </c>
      <c r="O3438" t="s">
        <v>1861</v>
      </c>
      <c r="P3438">
        <v>1</v>
      </c>
      <c r="Q3438">
        <v>416.99</v>
      </c>
      <c r="R3438">
        <v>0.2</v>
      </c>
      <c r="S3438" t="s">
        <v>180</v>
      </c>
      <c r="T3438">
        <v>24</v>
      </c>
      <c r="U3438" t="s">
        <v>177</v>
      </c>
      <c r="V3438" t="s">
        <v>181</v>
      </c>
      <c r="W3438" t="s">
        <v>182</v>
      </c>
      <c r="X3438" t="s">
        <v>315</v>
      </c>
    </row>
    <row r="3439" spans="1:24" x14ac:dyDescent="0.25">
      <c r="A3439">
        <v>763</v>
      </c>
      <c r="B3439" t="s">
        <v>2233</v>
      </c>
      <c r="C3439" t="s">
        <v>2242</v>
      </c>
      <c r="D3439">
        <v>4</v>
      </c>
      <c r="E3439" t="s">
        <v>23</v>
      </c>
      <c r="F3439" t="s">
        <v>2259</v>
      </c>
      <c r="G3439" t="s">
        <v>177</v>
      </c>
      <c r="H3439" t="s">
        <v>714</v>
      </c>
      <c r="I3439" t="s">
        <v>2260</v>
      </c>
      <c r="J3439" t="s">
        <v>1869</v>
      </c>
      <c r="K3439">
        <f>COUNTIFS(Bike_Data[Product Name],Bike_Data[[#This Row],[Product Name]])</f>
        <v>28</v>
      </c>
      <c r="L3439">
        <f>_xlfn.RANK.EQ(Bike_Data[[#This Row],[Product Name Count]],Bike_Data[Product Name Count])</f>
        <v>2595</v>
      </c>
      <c r="M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39" t="s">
        <v>70</v>
      </c>
      <c r="O3439" t="s">
        <v>1861</v>
      </c>
      <c r="P3439">
        <v>1</v>
      </c>
      <c r="Q3439">
        <v>551.99</v>
      </c>
      <c r="R3439">
        <v>0.1</v>
      </c>
      <c r="S3439" t="s">
        <v>180</v>
      </c>
      <c r="T3439">
        <v>10</v>
      </c>
      <c r="U3439" t="s">
        <v>177</v>
      </c>
      <c r="V3439" t="s">
        <v>181</v>
      </c>
      <c r="W3439" t="s">
        <v>182</v>
      </c>
      <c r="X3439" t="s">
        <v>315</v>
      </c>
    </row>
    <row r="3440" spans="1:24" x14ac:dyDescent="0.25">
      <c r="A3440">
        <v>763</v>
      </c>
      <c r="B3440" t="s">
        <v>2233</v>
      </c>
      <c r="C3440" t="s">
        <v>2242</v>
      </c>
      <c r="D3440">
        <v>4</v>
      </c>
      <c r="E3440" t="s">
        <v>23</v>
      </c>
      <c r="F3440" t="s">
        <v>2259</v>
      </c>
      <c r="G3440" t="s">
        <v>177</v>
      </c>
      <c r="H3440" t="s">
        <v>714</v>
      </c>
      <c r="I3440" t="s">
        <v>2260</v>
      </c>
      <c r="J3440" t="s">
        <v>1913</v>
      </c>
      <c r="K3440">
        <f>COUNTIFS(Bike_Data[Product Name],Bike_Data[[#This Row],[Product Name]])</f>
        <v>18</v>
      </c>
      <c r="L3440">
        <f>_xlfn.RANK.EQ(Bike_Data[[#This Row],[Product Name Count]],Bike_Data[Product Name Count])</f>
        <v>3778</v>
      </c>
      <c r="M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40" t="s">
        <v>87</v>
      </c>
      <c r="O3440" t="s">
        <v>40</v>
      </c>
      <c r="P3440">
        <v>1</v>
      </c>
      <c r="Q3440">
        <v>209.99</v>
      </c>
      <c r="R3440">
        <v>7.0000000000000007E-2</v>
      </c>
      <c r="S3440" t="s">
        <v>180</v>
      </c>
      <c r="T3440">
        <v>9</v>
      </c>
      <c r="U3440" t="s">
        <v>177</v>
      </c>
      <c r="V3440" t="s">
        <v>181</v>
      </c>
      <c r="W3440" t="s">
        <v>182</v>
      </c>
      <c r="X3440" t="s">
        <v>315</v>
      </c>
    </row>
    <row r="3441" spans="1:24" x14ac:dyDescent="0.25">
      <c r="A3441">
        <v>770</v>
      </c>
      <c r="B3441" t="s">
        <v>2242</v>
      </c>
      <c r="C3441" t="s">
        <v>2268</v>
      </c>
      <c r="D3441">
        <v>4</v>
      </c>
      <c r="E3441" t="s">
        <v>23</v>
      </c>
      <c r="F3441" t="s">
        <v>2275</v>
      </c>
      <c r="G3441" t="s">
        <v>177</v>
      </c>
      <c r="H3441" t="s">
        <v>586</v>
      </c>
      <c r="I3441" t="s">
        <v>2276</v>
      </c>
      <c r="J3441" t="s">
        <v>104</v>
      </c>
      <c r="K3441">
        <f>COUNTIFS(Bike_Data[Product Name],Bike_Data[[#This Row],[Product Name]])</f>
        <v>97</v>
      </c>
      <c r="L3441">
        <f>_xlfn.RANK.EQ(Bike_Data[[#This Row],[Product Name Count]],Bike_Data[Product Name Count])</f>
        <v>1262</v>
      </c>
      <c r="M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41" t="s">
        <v>29</v>
      </c>
      <c r="O3441" t="s">
        <v>30</v>
      </c>
      <c r="P3441">
        <v>2</v>
      </c>
      <c r="Q3441">
        <v>1680.99</v>
      </c>
      <c r="R3441">
        <v>0.05</v>
      </c>
      <c r="S3441" t="s">
        <v>180</v>
      </c>
      <c r="T3441">
        <v>30</v>
      </c>
      <c r="U3441" t="s">
        <v>177</v>
      </c>
      <c r="V3441" t="s">
        <v>181</v>
      </c>
      <c r="W3441" t="s">
        <v>182</v>
      </c>
      <c r="X3441" t="s">
        <v>315</v>
      </c>
    </row>
    <row r="3442" spans="1:24" x14ac:dyDescent="0.25">
      <c r="A3442">
        <v>770</v>
      </c>
      <c r="B3442" t="s">
        <v>2242</v>
      </c>
      <c r="C3442" t="s">
        <v>2268</v>
      </c>
      <c r="D3442">
        <v>4</v>
      </c>
      <c r="E3442" t="s">
        <v>23</v>
      </c>
      <c r="F3442" t="s">
        <v>2275</v>
      </c>
      <c r="G3442" t="s">
        <v>177</v>
      </c>
      <c r="H3442" t="s">
        <v>586</v>
      </c>
      <c r="I3442" t="s">
        <v>2276</v>
      </c>
      <c r="J3442" t="s">
        <v>1869</v>
      </c>
      <c r="K3442">
        <f>COUNTIFS(Bike_Data[Product Name],Bike_Data[[#This Row],[Product Name]])</f>
        <v>28</v>
      </c>
      <c r="L3442">
        <f>_xlfn.RANK.EQ(Bike_Data[[#This Row],[Product Name Count]],Bike_Data[Product Name Count])</f>
        <v>2595</v>
      </c>
      <c r="M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42" t="s">
        <v>70</v>
      </c>
      <c r="O3442" t="s">
        <v>1861</v>
      </c>
      <c r="P3442">
        <v>1</v>
      </c>
      <c r="Q3442">
        <v>551.99</v>
      </c>
      <c r="R3442">
        <v>0.2</v>
      </c>
      <c r="S3442" t="s">
        <v>180</v>
      </c>
      <c r="T3442">
        <v>10</v>
      </c>
      <c r="U3442" t="s">
        <v>177</v>
      </c>
      <c r="V3442" t="s">
        <v>181</v>
      </c>
      <c r="W3442" t="s">
        <v>182</v>
      </c>
      <c r="X3442" t="s">
        <v>315</v>
      </c>
    </row>
    <row r="3443" spans="1:24" x14ac:dyDescent="0.25">
      <c r="A3443">
        <v>770</v>
      </c>
      <c r="B3443" t="s">
        <v>2242</v>
      </c>
      <c r="C3443" t="s">
        <v>2268</v>
      </c>
      <c r="D3443">
        <v>4</v>
      </c>
      <c r="E3443" t="s">
        <v>23</v>
      </c>
      <c r="F3443" t="s">
        <v>2275</v>
      </c>
      <c r="G3443" t="s">
        <v>177</v>
      </c>
      <c r="H3443" t="s">
        <v>586</v>
      </c>
      <c r="I3443" t="s">
        <v>2276</v>
      </c>
      <c r="J3443" t="s">
        <v>1898</v>
      </c>
      <c r="K3443">
        <f>COUNTIFS(Bike_Data[Product Name],Bike_Data[[#This Row],[Product Name]])</f>
        <v>24</v>
      </c>
      <c r="L3443">
        <f>_xlfn.RANK.EQ(Bike_Data[[#This Row],[Product Name Count]],Bike_Data[Product Name Count])</f>
        <v>3069</v>
      </c>
      <c r="M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43" t="s">
        <v>39</v>
      </c>
      <c r="O3443" t="s">
        <v>40</v>
      </c>
      <c r="P3443">
        <v>1</v>
      </c>
      <c r="Q3443">
        <v>2299.9899999999998</v>
      </c>
      <c r="R3443">
        <v>0.2</v>
      </c>
      <c r="S3443" t="s">
        <v>180</v>
      </c>
      <c r="T3443">
        <v>9</v>
      </c>
      <c r="U3443" t="s">
        <v>177</v>
      </c>
      <c r="V3443" t="s">
        <v>181</v>
      </c>
      <c r="W3443" t="s">
        <v>182</v>
      </c>
      <c r="X3443" t="s">
        <v>315</v>
      </c>
    </row>
    <row r="3444" spans="1:24" x14ac:dyDescent="0.25">
      <c r="A3444">
        <v>770</v>
      </c>
      <c r="B3444" t="s">
        <v>2242</v>
      </c>
      <c r="C3444" t="s">
        <v>2268</v>
      </c>
      <c r="D3444">
        <v>4</v>
      </c>
      <c r="E3444" t="s">
        <v>23</v>
      </c>
      <c r="F3444" t="s">
        <v>2275</v>
      </c>
      <c r="G3444" t="s">
        <v>177</v>
      </c>
      <c r="H3444" t="s">
        <v>586</v>
      </c>
      <c r="I3444" t="s">
        <v>2276</v>
      </c>
      <c r="J3444" t="s">
        <v>1936</v>
      </c>
      <c r="K3444">
        <f>COUNTIFS(Bike_Data[Product Name],Bike_Data[[#This Row],[Product Name]])</f>
        <v>16</v>
      </c>
      <c r="L3444">
        <f>_xlfn.RANK.EQ(Bike_Data[[#This Row],[Product Name Count]],Bike_Data[Product Name Count])</f>
        <v>3937</v>
      </c>
      <c r="M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44" t="s">
        <v>70</v>
      </c>
      <c r="O3444" t="s">
        <v>1861</v>
      </c>
      <c r="P3444">
        <v>1</v>
      </c>
      <c r="Q3444">
        <v>470.99</v>
      </c>
      <c r="R3444">
        <v>0.05</v>
      </c>
      <c r="S3444" t="s">
        <v>180</v>
      </c>
      <c r="T3444">
        <v>11</v>
      </c>
      <c r="U3444" t="s">
        <v>177</v>
      </c>
      <c r="V3444" t="s">
        <v>181</v>
      </c>
      <c r="W3444" t="s">
        <v>182</v>
      </c>
      <c r="X3444" t="s">
        <v>315</v>
      </c>
    </row>
    <row r="3445" spans="1:24" x14ac:dyDescent="0.25">
      <c r="A3445">
        <v>778</v>
      </c>
      <c r="B3445" t="s">
        <v>2294</v>
      </c>
      <c r="C3445" t="s">
        <v>311</v>
      </c>
      <c r="D3445">
        <v>3</v>
      </c>
      <c r="E3445" t="s">
        <v>312</v>
      </c>
      <c r="F3445" t="s">
        <v>2295</v>
      </c>
      <c r="G3445" t="s">
        <v>177</v>
      </c>
      <c r="H3445" t="s">
        <v>586</v>
      </c>
      <c r="I3445" t="s">
        <v>2296</v>
      </c>
      <c r="J3445" t="s">
        <v>1886</v>
      </c>
      <c r="K3445">
        <f>COUNTIFS(Bike_Data[Product Name],Bike_Data[[#This Row],[Product Name]])</f>
        <v>45</v>
      </c>
      <c r="L3445">
        <f>_xlfn.RANK.EQ(Bike_Data[[#This Row],[Product Name Count]],Bike_Data[Product Name Count])</f>
        <v>2420</v>
      </c>
      <c r="M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45" t="s">
        <v>36</v>
      </c>
      <c r="O3445" t="s">
        <v>37</v>
      </c>
      <c r="P3445">
        <v>1</v>
      </c>
      <c r="Q3445">
        <v>489.99</v>
      </c>
      <c r="R3445">
        <v>0.1</v>
      </c>
      <c r="S3445" t="s">
        <v>180</v>
      </c>
      <c r="T3445">
        <v>22</v>
      </c>
      <c r="U3445" t="s">
        <v>177</v>
      </c>
      <c r="V3445" t="s">
        <v>181</v>
      </c>
      <c r="W3445" t="s">
        <v>182</v>
      </c>
      <c r="X3445" t="s">
        <v>315</v>
      </c>
    </row>
    <row r="3446" spans="1:24" x14ac:dyDescent="0.25">
      <c r="A3446">
        <v>778</v>
      </c>
      <c r="B3446" t="s">
        <v>2294</v>
      </c>
      <c r="C3446" t="s">
        <v>311</v>
      </c>
      <c r="D3446">
        <v>3</v>
      </c>
      <c r="E3446" t="s">
        <v>312</v>
      </c>
      <c r="F3446" t="s">
        <v>2295</v>
      </c>
      <c r="G3446" t="s">
        <v>177</v>
      </c>
      <c r="H3446" t="s">
        <v>586</v>
      </c>
      <c r="I3446" t="s">
        <v>2296</v>
      </c>
      <c r="J3446" t="s">
        <v>1856</v>
      </c>
      <c r="K3446">
        <f>COUNTIFS(Bike_Data[Product Name],Bike_Data[[#This Row],[Product Name]])</f>
        <v>21</v>
      </c>
      <c r="L3446">
        <f>_xlfn.RANK.EQ(Bike_Data[[#This Row],[Product Name Count]],Bike_Data[Product Name Count])</f>
        <v>3437</v>
      </c>
      <c r="M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46" t="s">
        <v>87</v>
      </c>
      <c r="O3446" t="s">
        <v>1857</v>
      </c>
      <c r="P3446">
        <v>1</v>
      </c>
      <c r="Q3446">
        <v>329.99</v>
      </c>
      <c r="R3446">
        <v>0.05</v>
      </c>
      <c r="S3446" t="s">
        <v>180</v>
      </c>
      <c r="T3446">
        <v>15</v>
      </c>
      <c r="U3446" t="s">
        <v>177</v>
      </c>
      <c r="V3446" t="s">
        <v>181</v>
      </c>
      <c r="W3446" t="s">
        <v>182</v>
      </c>
      <c r="X3446" t="s">
        <v>315</v>
      </c>
    </row>
    <row r="3447" spans="1:24" x14ac:dyDescent="0.25">
      <c r="A3447">
        <v>787</v>
      </c>
      <c r="B3447" t="s">
        <v>2297</v>
      </c>
      <c r="C3447" t="s">
        <v>2309</v>
      </c>
      <c r="D3447">
        <v>4</v>
      </c>
      <c r="E3447" t="s">
        <v>23</v>
      </c>
      <c r="F3447" t="s">
        <v>2317</v>
      </c>
      <c r="G3447" t="s">
        <v>177</v>
      </c>
      <c r="H3447" t="s">
        <v>245</v>
      </c>
      <c r="I3447" t="s">
        <v>2318</v>
      </c>
      <c r="J3447" t="s">
        <v>2016</v>
      </c>
      <c r="K3447">
        <f>COUNTIFS(Bike_Data[Product Name],Bike_Data[[#This Row],[Product Name]])</f>
        <v>24</v>
      </c>
      <c r="L3447">
        <f>_xlfn.RANK.EQ(Bike_Data[[#This Row],[Product Name Count]],Bike_Data[Product Name Count])</f>
        <v>3069</v>
      </c>
      <c r="M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47" t="s">
        <v>36</v>
      </c>
      <c r="O3447" t="s">
        <v>1861</v>
      </c>
      <c r="P3447">
        <v>2</v>
      </c>
      <c r="Q3447">
        <v>250.99</v>
      </c>
      <c r="R3447">
        <v>0.1</v>
      </c>
      <c r="S3447" t="s">
        <v>180</v>
      </c>
      <c r="T3447">
        <v>3</v>
      </c>
      <c r="U3447" t="s">
        <v>177</v>
      </c>
      <c r="V3447" t="s">
        <v>181</v>
      </c>
      <c r="W3447" t="s">
        <v>182</v>
      </c>
      <c r="X3447" t="s">
        <v>315</v>
      </c>
    </row>
    <row r="3448" spans="1:24" x14ac:dyDescent="0.25">
      <c r="A3448">
        <v>787</v>
      </c>
      <c r="B3448" t="s">
        <v>2297</v>
      </c>
      <c r="C3448" t="s">
        <v>2309</v>
      </c>
      <c r="D3448">
        <v>4</v>
      </c>
      <c r="E3448" t="s">
        <v>23</v>
      </c>
      <c r="F3448" t="s">
        <v>2317</v>
      </c>
      <c r="G3448" t="s">
        <v>177</v>
      </c>
      <c r="H3448" t="s">
        <v>245</v>
      </c>
      <c r="I3448" t="s">
        <v>2318</v>
      </c>
      <c r="J3448" t="s">
        <v>2013</v>
      </c>
      <c r="K3448">
        <f>COUNTIFS(Bike_Data[Product Name],Bike_Data[[#This Row],[Product Name]])</f>
        <v>19</v>
      </c>
      <c r="L3448">
        <f>_xlfn.RANK.EQ(Bike_Data[[#This Row],[Product Name Count]],Bike_Data[Product Name Count])</f>
        <v>3683</v>
      </c>
      <c r="M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48" t="s">
        <v>1867</v>
      </c>
      <c r="O3448" t="s">
        <v>40</v>
      </c>
      <c r="P3448">
        <v>2</v>
      </c>
      <c r="Q3448">
        <v>6499.99</v>
      </c>
      <c r="R3448">
        <v>7.0000000000000007E-2</v>
      </c>
      <c r="S3448" t="s">
        <v>180</v>
      </c>
      <c r="T3448">
        <v>2</v>
      </c>
      <c r="U3448" t="s">
        <v>177</v>
      </c>
      <c r="V3448" t="s">
        <v>181</v>
      </c>
      <c r="W3448" t="s">
        <v>182</v>
      </c>
      <c r="X3448" t="s">
        <v>315</v>
      </c>
    </row>
    <row r="3449" spans="1:24" x14ac:dyDescent="0.25">
      <c r="A3449">
        <v>788</v>
      </c>
      <c r="B3449" t="s">
        <v>2297</v>
      </c>
      <c r="C3449" t="s">
        <v>2312</v>
      </c>
      <c r="D3449">
        <v>4</v>
      </c>
      <c r="E3449" t="s">
        <v>23</v>
      </c>
      <c r="F3449" t="s">
        <v>2319</v>
      </c>
      <c r="G3449" t="s">
        <v>177</v>
      </c>
      <c r="H3449" t="s">
        <v>586</v>
      </c>
      <c r="I3449" t="s">
        <v>2320</v>
      </c>
      <c r="J3449" t="s">
        <v>109</v>
      </c>
      <c r="K3449">
        <f>COUNTIFS(Bike_Data[Product Name],Bike_Data[[#This Row],[Product Name]])</f>
        <v>193</v>
      </c>
      <c r="L3449">
        <f>_xlfn.RANK.EQ(Bike_Data[[#This Row],[Product Name Count]],Bike_Data[Product Name Count])</f>
        <v>1</v>
      </c>
      <c r="M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49" t="s">
        <v>36</v>
      </c>
      <c r="O3449" t="s">
        <v>37</v>
      </c>
      <c r="P3449">
        <v>1</v>
      </c>
      <c r="Q3449">
        <v>269.99</v>
      </c>
      <c r="R3449">
        <v>0.05</v>
      </c>
      <c r="S3449" t="s">
        <v>180</v>
      </c>
      <c r="T3449">
        <v>19</v>
      </c>
      <c r="U3449" t="s">
        <v>177</v>
      </c>
      <c r="V3449" t="s">
        <v>181</v>
      </c>
      <c r="W3449" t="s">
        <v>182</v>
      </c>
      <c r="X3449" t="s">
        <v>315</v>
      </c>
    </row>
    <row r="3450" spans="1:24" x14ac:dyDescent="0.25">
      <c r="A3450">
        <v>788</v>
      </c>
      <c r="B3450" t="s">
        <v>2297</v>
      </c>
      <c r="C3450" t="s">
        <v>2312</v>
      </c>
      <c r="D3450">
        <v>4</v>
      </c>
      <c r="E3450" t="s">
        <v>23</v>
      </c>
      <c r="F3450" t="s">
        <v>2319</v>
      </c>
      <c r="G3450" t="s">
        <v>177</v>
      </c>
      <c r="H3450" t="s">
        <v>586</v>
      </c>
      <c r="I3450" t="s">
        <v>2320</v>
      </c>
      <c r="J3450" t="s">
        <v>165</v>
      </c>
      <c r="K3450">
        <f>COUNTIFS(Bike_Data[Product Name],Bike_Data[[#This Row],[Product Name]])</f>
        <v>78</v>
      </c>
      <c r="L3450">
        <f>_xlfn.RANK.EQ(Bike_Data[[#This Row],[Product Name Count]],Bike_Data[Product Name Count])</f>
        <v>2170</v>
      </c>
      <c r="M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50" t="s">
        <v>36</v>
      </c>
      <c r="O3450" t="s">
        <v>69</v>
      </c>
      <c r="P3450">
        <v>1</v>
      </c>
      <c r="Q3450">
        <v>449</v>
      </c>
      <c r="R3450">
        <v>0.1</v>
      </c>
      <c r="S3450" t="s">
        <v>180</v>
      </c>
      <c r="T3450">
        <v>24</v>
      </c>
      <c r="U3450" t="s">
        <v>177</v>
      </c>
      <c r="V3450" t="s">
        <v>181</v>
      </c>
      <c r="W3450" t="s">
        <v>182</v>
      </c>
      <c r="X3450" t="s">
        <v>315</v>
      </c>
    </row>
    <row r="3451" spans="1:24" x14ac:dyDescent="0.25">
      <c r="A3451">
        <v>788</v>
      </c>
      <c r="B3451" t="s">
        <v>2297</v>
      </c>
      <c r="C3451" t="s">
        <v>2312</v>
      </c>
      <c r="D3451">
        <v>4</v>
      </c>
      <c r="E3451" t="s">
        <v>23</v>
      </c>
      <c r="F3451" t="s">
        <v>2319</v>
      </c>
      <c r="G3451" t="s">
        <v>177</v>
      </c>
      <c r="H3451" t="s">
        <v>586</v>
      </c>
      <c r="I3451" t="s">
        <v>2320</v>
      </c>
      <c r="J3451" t="s">
        <v>1995</v>
      </c>
      <c r="K3451">
        <f>COUNTIFS(Bike_Data[Product Name],Bike_Data[[#This Row],[Product Name]])</f>
        <v>28</v>
      </c>
      <c r="L3451">
        <f>_xlfn.RANK.EQ(Bike_Data[[#This Row],[Product Name Count]],Bike_Data[Product Name Count])</f>
        <v>2595</v>
      </c>
      <c r="M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51" t="s">
        <v>1867</v>
      </c>
      <c r="O3451" t="s">
        <v>40</v>
      </c>
      <c r="P3451">
        <v>1</v>
      </c>
      <c r="Q3451">
        <v>1499.99</v>
      </c>
      <c r="R3451">
        <v>0.2</v>
      </c>
      <c r="S3451" t="s">
        <v>180</v>
      </c>
      <c r="T3451">
        <v>2</v>
      </c>
      <c r="U3451" t="s">
        <v>177</v>
      </c>
      <c r="V3451" t="s">
        <v>181</v>
      </c>
      <c r="W3451" t="s">
        <v>182</v>
      </c>
      <c r="X3451" t="s">
        <v>315</v>
      </c>
    </row>
    <row r="3452" spans="1:24" x14ac:dyDescent="0.25">
      <c r="A3452">
        <v>796</v>
      </c>
      <c r="B3452" t="s">
        <v>2326</v>
      </c>
      <c r="C3452" t="s">
        <v>2341</v>
      </c>
      <c r="D3452">
        <v>4</v>
      </c>
      <c r="E3452" t="s">
        <v>23</v>
      </c>
      <c r="F3452" t="s">
        <v>2342</v>
      </c>
      <c r="G3452" t="s">
        <v>177</v>
      </c>
      <c r="H3452" t="s">
        <v>441</v>
      </c>
      <c r="I3452" t="s">
        <v>2343</v>
      </c>
      <c r="J3452" t="s">
        <v>114</v>
      </c>
      <c r="K3452">
        <f>COUNTIFS(Bike_Data[Product Name],Bike_Data[[#This Row],[Product Name]])</f>
        <v>110</v>
      </c>
      <c r="L3452">
        <f>_xlfn.RANK.EQ(Bike_Data[[#This Row],[Product Name Count]],Bike_Data[Product Name Count])</f>
        <v>752</v>
      </c>
      <c r="M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52" t="s">
        <v>39</v>
      </c>
      <c r="O3452" t="s">
        <v>30</v>
      </c>
      <c r="P3452">
        <v>2</v>
      </c>
      <c r="Q3452">
        <v>469.99</v>
      </c>
      <c r="R3452">
        <v>0.2</v>
      </c>
      <c r="S3452" t="s">
        <v>180</v>
      </c>
      <c r="T3452">
        <v>27</v>
      </c>
      <c r="U3452" t="s">
        <v>177</v>
      </c>
      <c r="V3452" t="s">
        <v>181</v>
      </c>
      <c r="W3452" t="s">
        <v>182</v>
      </c>
      <c r="X3452" t="s">
        <v>315</v>
      </c>
    </row>
    <row r="3453" spans="1:24" x14ac:dyDescent="0.25">
      <c r="A3453">
        <v>803</v>
      </c>
      <c r="B3453" t="s">
        <v>2352</v>
      </c>
      <c r="C3453" t="s">
        <v>2355</v>
      </c>
      <c r="D3453">
        <v>4</v>
      </c>
      <c r="E3453" t="s">
        <v>23</v>
      </c>
      <c r="F3453" t="s">
        <v>2360</v>
      </c>
      <c r="G3453" t="s">
        <v>177</v>
      </c>
      <c r="H3453" t="s">
        <v>1284</v>
      </c>
      <c r="I3453" t="s">
        <v>2361</v>
      </c>
      <c r="J3453" t="s">
        <v>1886</v>
      </c>
      <c r="K3453">
        <f>COUNTIFS(Bike_Data[Product Name],Bike_Data[[#This Row],[Product Name]])</f>
        <v>45</v>
      </c>
      <c r="L3453">
        <f>_xlfn.RANK.EQ(Bike_Data[[#This Row],[Product Name Count]],Bike_Data[Product Name Count])</f>
        <v>2420</v>
      </c>
      <c r="M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53" t="s">
        <v>70</v>
      </c>
      <c r="O3453" t="s">
        <v>37</v>
      </c>
      <c r="P3453">
        <v>1</v>
      </c>
      <c r="Q3453">
        <v>489.99</v>
      </c>
      <c r="R3453">
        <v>7.0000000000000007E-2</v>
      </c>
      <c r="S3453" t="s">
        <v>180</v>
      </c>
      <c r="T3453">
        <v>22</v>
      </c>
      <c r="U3453" t="s">
        <v>177</v>
      </c>
      <c r="V3453" t="s">
        <v>181</v>
      </c>
      <c r="W3453" t="s">
        <v>182</v>
      </c>
      <c r="X3453" t="s">
        <v>183</v>
      </c>
    </row>
    <row r="3454" spans="1:24" x14ac:dyDescent="0.25">
      <c r="A3454">
        <v>803</v>
      </c>
      <c r="B3454" t="s">
        <v>2352</v>
      </c>
      <c r="C3454" t="s">
        <v>2355</v>
      </c>
      <c r="D3454">
        <v>4</v>
      </c>
      <c r="E3454" t="s">
        <v>23</v>
      </c>
      <c r="F3454" t="s">
        <v>2360</v>
      </c>
      <c r="G3454" t="s">
        <v>177</v>
      </c>
      <c r="H3454" t="s">
        <v>1284</v>
      </c>
      <c r="I3454" t="s">
        <v>2361</v>
      </c>
      <c r="J3454" t="s">
        <v>1948</v>
      </c>
      <c r="K3454">
        <f>COUNTIFS(Bike_Data[Product Name],Bike_Data[[#This Row],[Product Name]])</f>
        <v>26</v>
      </c>
      <c r="L3454">
        <f>_xlfn.RANK.EQ(Bike_Data[[#This Row],[Product Name Count]],Bike_Data[Product Name Count])</f>
        <v>2762</v>
      </c>
      <c r="M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54" t="s">
        <v>1867</v>
      </c>
      <c r="O3454" t="s">
        <v>30</v>
      </c>
      <c r="P3454">
        <v>2</v>
      </c>
      <c r="Q3454">
        <v>875.99</v>
      </c>
      <c r="R3454">
        <v>0.05</v>
      </c>
      <c r="S3454" t="s">
        <v>180</v>
      </c>
      <c r="T3454">
        <v>8</v>
      </c>
      <c r="U3454" t="s">
        <v>177</v>
      </c>
      <c r="V3454" t="s">
        <v>181</v>
      </c>
      <c r="W3454" t="s">
        <v>182</v>
      </c>
      <c r="X3454" t="s">
        <v>183</v>
      </c>
    </row>
    <row r="3455" spans="1:24" x14ac:dyDescent="0.25">
      <c r="A3455">
        <v>803</v>
      </c>
      <c r="B3455" t="s">
        <v>2352</v>
      </c>
      <c r="C3455" t="s">
        <v>2355</v>
      </c>
      <c r="D3455">
        <v>4</v>
      </c>
      <c r="E3455" t="s">
        <v>23</v>
      </c>
      <c r="F3455" t="s">
        <v>2360</v>
      </c>
      <c r="G3455" t="s">
        <v>177</v>
      </c>
      <c r="H3455" t="s">
        <v>1284</v>
      </c>
      <c r="I3455" t="s">
        <v>2361</v>
      </c>
      <c r="J3455" t="s">
        <v>2140</v>
      </c>
      <c r="K3455">
        <f>COUNTIFS(Bike_Data[Product Name],Bike_Data[[#This Row],[Product Name]])</f>
        <v>18</v>
      </c>
      <c r="L3455">
        <f>_xlfn.RANK.EQ(Bike_Data[[#This Row],[Product Name Count]],Bike_Data[Product Name Count])</f>
        <v>3778</v>
      </c>
      <c r="M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55" t="s">
        <v>70</v>
      </c>
      <c r="O3455" t="s">
        <v>1861</v>
      </c>
      <c r="P3455">
        <v>1</v>
      </c>
      <c r="Q3455">
        <v>470.99</v>
      </c>
      <c r="R3455">
        <v>7.0000000000000007E-2</v>
      </c>
      <c r="S3455" t="s">
        <v>180</v>
      </c>
      <c r="T3455">
        <v>29</v>
      </c>
      <c r="U3455" t="s">
        <v>177</v>
      </c>
      <c r="V3455" t="s">
        <v>181</v>
      </c>
      <c r="W3455" t="s">
        <v>182</v>
      </c>
      <c r="X3455" t="s">
        <v>183</v>
      </c>
    </row>
    <row r="3456" spans="1:24" x14ac:dyDescent="0.25">
      <c r="A3456">
        <v>803</v>
      </c>
      <c r="B3456" t="s">
        <v>2352</v>
      </c>
      <c r="C3456" t="s">
        <v>2355</v>
      </c>
      <c r="D3456">
        <v>4</v>
      </c>
      <c r="E3456" t="s">
        <v>23</v>
      </c>
      <c r="F3456" t="s">
        <v>2360</v>
      </c>
      <c r="G3456" t="s">
        <v>177</v>
      </c>
      <c r="H3456" t="s">
        <v>1284</v>
      </c>
      <c r="I3456" t="s">
        <v>2361</v>
      </c>
      <c r="J3456" t="s">
        <v>1943</v>
      </c>
      <c r="K3456">
        <f>COUNTIFS(Bike_Data[Product Name],Bike_Data[[#This Row],[Product Name]])</f>
        <v>15</v>
      </c>
      <c r="L3456">
        <f>_xlfn.RANK.EQ(Bike_Data[[#This Row],[Product Name Count]],Bike_Data[Product Name Count])</f>
        <v>4033</v>
      </c>
      <c r="M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56" t="s">
        <v>87</v>
      </c>
      <c r="O3456" t="s">
        <v>40</v>
      </c>
      <c r="P3456">
        <v>2</v>
      </c>
      <c r="Q3456">
        <v>149.99</v>
      </c>
      <c r="R3456">
        <v>0.05</v>
      </c>
      <c r="S3456" t="s">
        <v>180</v>
      </c>
      <c r="T3456">
        <v>23</v>
      </c>
      <c r="U3456" t="s">
        <v>177</v>
      </c>
      <c r="V3456" t="s">
        <v>181</v>
      </c>
      <c r="W3456" t="s">
        <v>182</v>
      </c>
      <c r="X3456" t="s">
        <v>183</v>
      </c>
    </row>
    <row r="3457" spans="1:24" x14ac:dyDescent="0.25">
      <c r="A3457">
        <v>810</v>
      </c>
      <c r="B3457" t="s">
        <v>2364</v>
      </c>
      <c r="C3457" t="s">
        <v>311</v>
      </c>
      <c r="D3457">
        <v>3</v>
      </c>
      <c r="E3457" t="s">
        <v>312</v>
      </c>
      <c r="F3457" t="s">
        <v>1337</v>
      </c>
      <c r="G3457" t="s">
        <v>177</v>
      </c>
      <c r="H3457" t="s">
        <v>714</v>
      </c>
      <c r="I3457" t="s">
        <v>1338</v>
      </c>
      <c r="J3457" t="s">
        <v>86</v>
      </c>
      <c r="K3457">
        <f>COUNTIFS(Bike_Data[Product Name],Bike_Data[[#This Row],[Product Name]])</f>
        <v>180</v>
      </c>
      <c r="L3457">
        <f>_xlfn.RANK.EQ(Bike_Data[[#This Row],[Product Name Count]],Bike_Data[Product Name Count])</f>
        <v>572</v>
      </c>
      <c r="M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57" t="s">
        <v>87</v>
      </c>
      <c r="O3457" t="s">
        <v>37</v>
      </c>
      <c r="P3457">
        <v>1</v>
      </c>
      <c r="Q3457">
        <v>269.99</v>
      </c>
      <c r="R3457">
        <v>0.2</v>
      </c>
      <c r="S3457" t="s">
        <v>180</v>
      </c>
      <c r="T3457">
        <v>20</v>
      </c>
      <c r="U3457" t="s">
        <v>177</v>
      </c>
      <c r="V3457" t="s">
        <v>181</v>
      </c>
      <c r="W3457" t="s">
        <v>182</v>
      </c>
      <c r="X3457" t="s">
        <v>183</v>
      </c>
    </row>
    <row r="3458" spans="1:24" x14ac:dyDescent="0.25">
      <c r="A3458">
        <v>810</v>
      </c>
      <c r="B3458" t="s">
        <v>2364</v>
      </c>
      <c r="C3458" t="s">
        <v>311</v>
      </c>
      <c r="D3458">
        <v>3</v>
      </c>
      <c r="E3458" t="s">
        <v>312</v>
      </c>
      <c r="F3458" t="s">
        <v>1337</v>
      </c>
      <c r="G3458" t="s">
        <v>177</v>
      </c>
      <c r="H3458" t="s">
        <v>714</v>
      </c>
      <c r="I3458" t="s">
        <v>1338</v>
      </c>
      <c r="J3458" t="s">
        <v>1868</v>
      </c>
      <c r="K3458">
        <f>COUNTIFS(Bike_Data[Product Name],Bike_Data[[#This Row],[Product Name]])</f>
        <v>28</v>
      </c>
      <c r="L3458">
        <f>_xlfn.RANK.EQ(Bike_Data[[#This Row],[Product Name Count]],Bike_Data[Product Name Count])</f>
        <v>2595</v>
      </c>
      <c r="M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58" t="s">
        <v>1867</v>
      </c>
      <c r="O3458" t="s">
        <v>40</v>
      </c>
      <c r="P3458">
        <v>1</v>
      </c>
      <c r="Q3458">
        <v>5499.99</v>
      </c>
      <c r="R3458">
        <v>0.05</v>
      </c>
      <c r="S3458" t="s">
        <v>180</v>
      </c>
      <c r="T3458">
        <v>19</v>
      </c>
      <c r="U3458" t="s">
        <v>177</v>
      </c>
      <c r="V3458" t="s">
        <v>181</v>
      </c>
      <c r="W3458" t="s">
        <v>182</v>
      </c>
      <c r="X3458" t="s">
        <v>183</v>
      </c>
    </row>
    <row r="3459" spans="1:24" x14ac:dyDescent="0.25">
      <c r="A3459">
        <v>810</v>
      </c>
      <c r="B3459" t="s">
        <v>2364</v>
      </c>
      <c r="C3459" t="s">
        <v>311</v>
      </c>
      <c r="D3459">
        <v>3</v>
      </c>
      <c r="E3459" t="s">
        <v>312</v>
      </c>
      <c r="F3459" t="s">
        <v>1337</v>
      </c>
      <c r="G3459" t="s">
        <v>177</v>
      </c>
      <c r="H3459" t="s">
        <v>714</v>
      </c>
      <c r="I3459" t="s">
        <v>1338</v>
      </c>
      <c r="J3459" t="s">
        <v>1869</v>
      </c>
      <c r="K3459">
        <f>COUNTIFS(Bike_Data[Product Name],Bike_Data[[#This Row],[Product Name]])</f>
        <v>28</v>
      </c>
      <c r="L3459">
        <f>_xlfn.RANK.EQ(Bike_Data[[#This Row],[Product Name Count]],Bike_Data[Product Name Count])</f>
        <v>2595</v>
      </c>
      <c r="M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59" t="s">
        <v>70</v>
      </c>
      <c r="O3459" t="s">
        <v>1861</v>
      </c>
      <c r="P3459">
        <v>2</v>
      </c>
      <c r="Q3459">
        <v>551.99</v>
      </c>
      <c r="R3459">
        <v>0.05</v>
      </c>
      <c r="S3459" t="s">
        <v>180</v>
      </c>
      <c r="T3459">
        <v>10</v>
      </c>
      <c r="U3459" t="s">
        <v>177</v>
      </c>
      <c r="V3459" t="s">
        <v>181</v>
      </c>
      <c r="W3459" t="s">
        <v>182</v>
      </c>
      <c r="X3459" t="s">
        <v>183</v>
      </c>
    </row>
    <row r="3460" spans="1:24" x14ac:dyDescent="0.25">
      <c r="A3460">
        <v>810</v>
      </c>
      <c r="B3460" t="s">
        <v>2364</v>
      </c>
      <c r="C3460" t="s">
        <v>311</v>
      </c>
      <c r="D3460">
        <v>3</v>
      </c>
      <c r="E3460" t="s">
        <v>312</v>
      </c>
      <c r="F3460" t="s">
        <v>1337</v>
      </c>
      <c r="G3460" t="s">
        <v>177</v>
      </c>
      <c r="H3460" t="s">
        <v>714</v>
      </c>
      <c r="I3460" t="s">
        <v>1338</v>
      </c>
      <c r="J3460" t="s">
        <v>2104</v>
      </c>
      <c r="K3460">
        <f>COUNTIFS(Bike_Data[Product Name],Bike_Data[[#This Row],[Product Name]])</f>
        <v>28</v>
      </c>
      <c r="L3460">
        <f>_xlfn.RANK.EQ(Bike_Data[[#This Row],[Product Name Count]],Bike_Data[Product Name Count])</f>
        <v>2595</v>
      </c>
      <c r="M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0" t="s">
        <v>87</v>
      </c>
      <c r="O3460" t="s">
        <v>37</v>
      </c>
      <c r="P3460">
        <v>1</v>
      </c>
      <c r="Q3460">
        <v>489.99</v>
      </c>
      <c r="R3460">
        <v>0.2</v>
      </c>
      <c r="S3460" t="s">
        <v>180</v>
      </c>
      <c r="T3460">
        <v>28</v>
      </c>
      <c r="U3460" t="s">
        <v>177</v>
      </c>
      <c r="V3460" t="s">
        <v>181</v>
      </c>
      <c r="W3460" t="s">
        <v>182</v>
      </c>
      <c r="X3460" t="s">
        <v>183</v>
      </c>
    </row>
    <row r="3461" spans="1:24" x14ac:dyDescent="0.25">
      <c r="A3461">
        <v>813</v>
      </c>
      <c r="B3461" t="s">
        <v>2364</v>
      </c>
      <c r="C3461" t="s">
        <v>2370</v>
      </c>
      <c r="D3461">
        <v>4</v>
      </c>
      <c r="E3461" t="s">
        <v>23</v>
      </c>
      <c r="F3461" t="s">
        <v>2382</v>
      </c>
      <c r="G3461" t="s">
        <v>177</v>
      </c>
      <c r="H3461" t="s">
        <v>521</v>
      </c>
      <c r="I3461" t="s">
        <v>2383</v>
      </c>
      <c r="J3461" t="s">
        <v>42</v>
      </c>
      <c r="K3461">
        <f>COUNTIFS(Bike_Data[Product Name],Bike_Data[[#This Row],[Product Name]])</f>
        <v>185</v>
      </c>
      <c r="L3461">
        <f>_xlfn.RANK.EQ(Bike_Data[[#This Row],[Product Name Count]],Bike_Data[Product Name Count])</f>
        <v>387</v>
      </c>
      <c r="M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61" t="s">
        <v>70</v>
      </c>
      <c r="O3461" t="s">
        <v>37</v>
      </c>
      <c r="P3461">
        <v>2</v>
      </c>
      <c r="Q3461">
        <v>599.99</v>
      </c>
      <c r="R3461">
        <v>7.0000000000000007E-2</v>
      </c>
      <c r="S3461" t="s">
        <v>180</v>
      </c>
      <c r="T3461">
        <v>27</v>
      </c>
      <c r="U3461" t="s">
        <v>177</v>
      </c>
      <c r="V3461" t="s">
        <v>181</v>
      </c>
      <c r="W3461" t="s">
        <v>182</v>
      </c>
      <c r="X3461" t="s">
        <v>315</v>
      </c>
    </row>
    <row r="3462" spans="1:24" x14ac:dyDescent="0.25">
      <c r="A3462">
        <v>813</v>
      </c>
      <c r="B3462" t="s">
        <v>2364</v>
      </c>
      <c r="C3462" t="s">
        <v>2370</v>
      </c>
      <c r="D3462">
        <v>4</v>
      </c>
      <c r="E3462" t="s">
        <v>23</v>
      </c>
      <c r="F3462" t="s">
        <v>2382</v>
      </c>
      <c r="G3462" t="s">
        <v>177</v>
      </c>
      <c r="H3462" t="s">
        <v>521</v>
      </c>
      <c r="I3462" t="s">
        <v>2383</v>
      </c>
      <c r="J3462" t="s">
        <v>1972</v>
      </c>
      <c r="K3462">
        <f>COUNTIFS(Bike_Data[Product Name],Bike_Data[[#This Row],[Product Name]])</f>
        <v>26</v>
      </c>
      <c r="L3462">
        <f>_xlfn.RANK.EQ(Bike_Data[[#This Row],[Product Name Count]],Bike_Data[Product Name Count])</f>
        <v>2762</v>
      </c>
      <c r="M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2" t="s">
        <v>36</v>
      </c>
      <c r="O3462" t="s">
        <v>1861</v>
      </c>
      <c r="P3462">
        <v>2</v>
      </c>
      <c r="Q3462">
        <v>416.99</v>
      </c>
      <c r="R3462">
        <v>0.05</v>
      </c>
      <c r="S3462" t="s">
        <v>180</v>
      </c>
      <c r="T3462">
        <v>13</v>
      </c>
      <c r="U3462" t="s">
        <v>177</v>
      </c>
      <c r="V3462" t="s">
        <v>181</v>
      </c>
      <c r="W3462" t="s">
        <v>182</v>
      </c>
      <c r="X3462" t="s">
        <v>315</v>
      </c>
    </row>
    <row r="3463" spans="1:24" x14ac:dyDescent="0.25">
      <c r="A3463">
        <v>813</v>
      </c>
      <c r="B3463" t="s">
        <v>2364</v>
      </c>
      <c r="C3463" t="s">
        <v>2370</v>
      </c>
      <c r="D3463">
        <v>4</v>
      </c>
      <c r="E3463" t="s">
        <v>23</v>
      </c>
      <c r="F3463" t="s">
        <v>2382</v>
      </c>
      <c r="G3463" t="s">
        <v>177</v>
      </c>
      <c r="H3463" t="s">
        <v>521</v>
      </c>
      <c r="I3463" t="s">
        <v>2383</v>
      </c>
      <c r="J3463" t="s">
        <v>1944</v>
      </c>
      <c r="K3463">
        <f>COUNTIFS(Bike_Data[Product Name],Bike_Data[[#This Row],[Product Name]])</f>
        <v>22</v>
      </c>
      <c r="L3463">
        <f>_xlfn.RANK.EQ(Bike_Data[[#This Row],[Product Name Count]],Bike_Data[Product Name Count])</f>
        <v>3283</v>
      </c>
      <c r="M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3" t="s">
        <v>39</v>
      </c>
      <c r="O3463" t="s">
        <v>30</v>
      </c>
      <c r="P3463">
        <v>2</v>
      </c>
      <c r="Q3463">
        <v>469.99</v>
      </c>
      <c r="R3463">
        <v>0.2</v>
      </c>
      <c r="S3463" t="s">
        <v>180</v>
      </c>
      <c r="T3463">
        <v>14</v>
      </c>
      <c r="U3463" t="s">
        <v>177</v>
      </c>
      <c r="V3463" t="s">
        <v>181</v>
      </c>
      <c r="W3463" t="s">
        <v>182</v>
      </c>
      <c r="X3463" t="s">
        <v>315</v>
      </c>
    </row>
    <row r="3464" spans="1:24" x14ac:dyDescent="0.25">
      <c r="A3464">
        <v>813</v>
      </c>
      <c r="B3464" t="s">
        <v>2364</v>
      </c>
      <c r="C3464" t="s">
        <v>2370</v>
      </c>
      <c r="D3464">
        <v>4</v>
      </c>
      <c r="E3464" t="s">
        <v>23</v>
      </c>
      <c r="F3464" t="s">
        <v>2382</v>
      </c>
      <c r="G3464" t="s">
        <v>177</v>
      </c>
      <c r="H3464" t="s">
        <v>521</v>
      </c>
      <c r="I3464" t="s">
        <v>2383</v>
      </c>
      <c r="J3464" t="s">
        <v>1856</v>
      </c>
      <c r="K3464">
        <f>COUNTIFS(Bike_Data[Product Name],Bike_Data[[#This Row],[Product Name]])</f>
        <v>21</v>
      </c>
      <c r="L3464">
        <f>_xlfn.RANK.EQ(Bike_Data[[#This Row],[Product Name Count]],Bike_Data[Product Name Count])</f>
        <v>3437</v>
      </c>
      <c r="M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4" t="s">
        <v>87</v>
      </c>
      <c r="O3464" t="s">
        <v>1857</v>
      </c>
      <c r="P3464">
        <v>2</v>
      </c>
      <c r="Q3464">
        <v>329.99</v>
      </c>
      <c r="R3464">
        <v>0.2</v>
      </c>
      <c r="S3464" t="s">
        <v>180</v>
      </c>
      <c r="T3464">
        <v>15</v>
      </c>
      <c r="U3464" t="s">
        <v>177</v>
      </c>
      <c r="V3464" t="s">
        <v>181</v>
      </c>
      <c r="W3464" t="s">
        <v>182</v>
      </c>
      <c r="X3464" t="s">
        <v>315</v>
      </c>
    </row>
    <row r="3465" spans="1:24" x14ac:dyDescent="0.25">
      <c r="A3465">
        <v>813</v>
      </c>
      <c r="B3465" t="s">
        <v>2364</v>
      </c>
      <c r="C3465" t="s">
        <v>2370</v>
      </c>
      <c r="D3465">
        <v>4</v>
      </c>
      <c r="E3465" t="s">
        <v>23</v>
      </c>
      <c r="F3465" t="s">
        <v>2382</v>
      </c>
      <c r="G3465" t="s">
        <v>177</v>
      </c>
      <c r="H3465" t="s">
        <v>521</v>
      </c>
      <c r="I3465" t="s">
        <v>2383</v>
      </c>
      <c r="J3465" t="s">
        <v>2012</v>
      </c>
      <c r="K3465">
        <f>COUNTIFS(Bike_Data[Product Name],Bike_Data[[#This Row],[Product Name]])</f>
        <v>20</v>
      </c>
      <c r="L3465">
        <f>_xlfn.RANK.EQ(Bike_Data[[#This Row],[Product Name Count]],Bike_Data[Product Name Count])</f>
        <v>3563</v>
      </c>
      <c r="M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65" t="s">
        <v>87</v>
      </c>
      <c r="O3465" t="s">
        <v>37</v>
      </c>
      <c r="P3465">
        <v>2</v>
      </c>
      <c r="Q3465">
        <v>349.99</v>
      </c>
      <c r="R3465">
        <v>0.1</v>
      </c>
      <c r="S3465" t="s">
        <v>180</v>
      </c>
      <c r="T3465">
        <v>1</v>
      </c>
      <c r="U3465" t="s">
        <v>177</v>
      </c>
      <c r="V3465" t="s">
        <v>181</v>
      </c>
      <c r="W3465" t="s">
        <v>182</v>
      </c>
      <c r="X3465" t="s">
        <v>315</v>
      </c>
    </row>
    <row r="3466" spans="1:24" x14ac:dyDescent="0.25">
      <c r="A3466">
        <v>819</v>
      </c>
      <c r="B3466" t="s">
        <v>2377</v>
      </c>
      <c r="C3466" t="s">
        <v>2389</v>
      </c>
      <c r="D3466">
        <v>4</v>
      </c>
      <c r="E3466" t="s">
        <v>23</v>
      </c>
      <c r="F3466" t="s">
        <v>2397</v>
      </c>
      <c r="G3466" t="s">
        <v>177</v>
      </c>
      <c r="H3466" t="s">
        <v>2179</v>
      </c>
      <c r="I3466" t="s">
        <v>2398</v>
      </c>
      <c r="J3466" t="s">
        <v>1920</v>
      </c>
      <c r="K3466">
        <f>COUNTIFS(Bike_Data[Product Name],Bike_Data[[#This Row],[Product Name]])</f>
        <v>19</v>
      </c>
      <c r="L3466">
        <f>_xlfn.RANK.EQ(Bike_Data[[#This Row],[Product Name Count]],Bike_Data[Product Name Count])</f>
        <v>3683</v>
      </c>
      <c r="M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66" t="s">
        <v>87</v>
      </c>
      <c r="O3466" t="s">
        <v>1857</v>
      </c>
      <c r="P3466">
        <v>1</v>
      </c>
      <c r="Q3466">
        <v>249.99</v>
      </c>
      <c r="R3466">
        <v>0.2</v>
      </c>
      <c r="S3466" t="s">
        <v>180</v>
      </c>
      <c r="T3466">
        <v>15</v>
      </c>
      <c r="U3466" t="s">
        <v>177</v>
      </c>
      <c r="V3466" t="s">
        <v>181</v>
      </c>
      <c r="W3466" t="s">
        <v>182</v>
      </c>
      <c r="X3466" t="s">
        <v>315</v>
      </c>
    </row>
    <row r="3467" spans="1:24" x14ac:dyDescent="0.25">
      <c r="A3467">
        <v>823</v>
      </c>
      <c r="B3467" t="s">
        <v>2404</v>
      </c>
      <c r="C3467" t="s">
        <v>2401</v>
      </c>
      <c r="D3467">
        <v>4</v>
      </c>
      <c r="E3467" t="s">
        <v>23</v>
      </c>
      <c r="F3467" t="s">
        <v>2408</v>
      </c>
      <c r="G3467" t="s">
        <v>177</v>
      </c>
      <c r="H3467" t="s">
        <v>178</v>
      </c>
      <c r="I3467" t="s">
        <v>2409</v>
      </c>
      <c r="J3467" t="s">
        <v>1868</v>
      </c>
      <c r="K3467">
        <f>COUNTIFS(Bike_Data[Product Name],Bike_Data[[#This Row],[Product Name]])</f>
        <v>28</v>
      </c>
      <c r="L3467">
        <f>_xlfn.RANK.EQ(Bike_Data[[#This Row],[Product Name Count]],Bike_Data[Product Name Count])</f>
        <v>2595</v>
      </c>
      <c r="M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7" t="s">
        <v>1867</v>
      </c>
      <c r="O3467" t="s">
        <v>40</v>
      </c>
      <c r="P3467">
        <v>2</v>
      </c>
      <c r="Q3467">
        <v>5499.99</v>
      </c>
      <c r="R3467">
        <v>7.0000000000000007E-2</v>
      </c>
      <c r="S3467" t="s">
        <v>180</v>
      </c>
      <c r="T3467">
        <v>19</v>
      </c>
      <c r="U3467" t="s">
        <v>177</v>
      </c>
      <c r="V3467" t="s">
        <v>181</v>
      </c>
      <c r="W3467" t="s">
        <v>182</v>
      </c>
      <c r="X3467" t="s">
        <v>183</v>
      </c>
    </row>
    <row r="3468" spans="1:24" x14ac:dyDescent="0.25">
      <c r="A3468">
        <v>823</v>
      </c>
      <c r="B3468" t="s">
        <v>2404</v>
      </c>
      <c r="C3468" t="s">
        <v>2401</v>
      </c>
      <c r="D3468">
        <v>4</v>
      </c>
      <c r="E3468" t="s">
        <v>23</v>
      </c>
      <c r="F3468" t="s">
        <v>2408</v>
      </c>
      <c r="G3468" t="s">
        <v>177</v>
      </c>
      <c r="H3468" t="s">
        <v>178</v>
      </c>
      <c r="I3468" t="s">
        <v>2409</v>
      </c>
      <c r="J3468" t="s">
        <v>2039</v>
      </c>
      <c r="K3468">
        <f>COUNTIFS(Bike_Data[Product Name],Bike_Data[[#This Row],[Product Name]])</f>
        <v>24</v>
      </c>
      <c r="L3468">
        <f>_xlfn.RANK.EQ(Bike_Data[[#This Row],[Product Name Count]],Bike_Data[Product Name Count])</f>
        <v>3069</v>
      </c>
      <c r="M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68" t="s">
        <v>36</v>
      </c>
      <c r="O3468" t="s">
        <v>37</v>
      </c>
      <c r="P3468">
        <v>1</v>
      </c>
      <c r="Q3468">
        <v>1099.99</v>
      </c>
      <c r="R3468">
        <v>0.2</v>
      </c>
      <c r="S3468" t="s">
        <v>180</v>
      </c>
      <c r="T3468">
        <v>18</v>
      </c>
      <c r="U3468" t="s">
        <v>177</v>
      </c>
      <c r="V3468" t="s">
        <v>181</v>
      </c>
      <c r="W3468" t="s">
        <v>182</v>
      </c>
      <c r="X3468" t="s">
        <v>183</v>
      </c>
    </row>
    <row r="3469" spans="1:24" x14ac:dyDescent="0.25">
      <c r="A3469">
        <v>823</v>
      </c>
      <c r="B3469" t="s">
        <v>2404</v>
      </c>
      <c r="C3469" t="s">
        <v>2401</v>
      </c>
      <c r="D3469">
        <v>4</v>
      </c>
      <c r="E3469" t="s">
        <v>23</v>
      </c>
      <c r="F3469" t="s">
        <v>2408</v>
      </c>
      <c r="G3469" t="s">
        <v>177</v>
      </c>
      <c r="H3469" t="s">
        <v>178</v>
      </c>
      <c r="I3469" t="s">
        <v>2409</v>
      </c>
      <c r="J3469" t="s">
        <v>2220</v>
      </c>
      <c r="K3469">
        <f>COUNTIFS(Bike_Data[Product Name],Bike_Data[[#This Row],[Product Name]])</f>
        <v>15</v>
      </c>
      <c r="L3469">
        <f>_xlfn.RANK.EQ(Bike_Data[[#This Row],[Product Name Count]],Bike_Data[Product Name Count])</f>
        <v>4033</v>
      </c>
      <c r="M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69" t="s">
        <v>87</v>
      </c>
      <c r="O3469" t="s">
        <v>40</v>
      </c>
      <c r="P3469">
        <v>2</v>
      </c>
      <c r="Q3469">
        <v>149.99</v>
      </c>
      <c r="R3469">
        <v>0.2</v>
      </c>
      <c r="S3469" t="s">
        <v>180</v>
      </c>
      <c r="T3469">
        <v>27</v>
      </c>
      <c r="U3469" t="s">
        <v>177</v>
      </c>
      <c r="V3469" t="s">
        <v>181</v>
      </c>
      <c r="W3469" t="s">
        <v>182</v>
      </c>
      <c r="X3469" t="s">
        <v>183</v>
      </c>
    </row>
    <row r="3470" spans="1:24" x14ac:dyDescent="0.25">
      <c r="A3470">
        <v>852</v>
      </c>
      <c r="B3470" t="s">
        <v>2472</v>
      </c>
      <c r="C3470" t="s">
        <v>2475</v>
      </c>
      <c r="D3470">
        <v>4</v>
      </c>
      <c r="E3470" t="s">
        <v>23</v>
      </c>
      <c r="F3470" t="s">
        <v>822</v>
      </c>
      <c r="G3470" t="s">
        <v>177</v>
      </c>
      <c r="H3470" t="s">
        <v>413</v>
      </c>
      <c r="I3470" t="s">
        <v>823</v>
      </c>
      <c r="J3470" t="s">
        <v>2466</v>
      </c>
      <c r="K3470">
        <f>COUNTIFS(Bike_Data[Product Name],Bike_Data[[#This Row],[Product Name]])</f>
        <v>19</v>
      </c>
      <c r="L3470">
        <f>_xlfn.RANK.EQ(Bike_Data[[#This Row],[Product Name Count]],Bike_Data[Product Name Count])</f>
        <v>3683</v>
      </c>
      <c r="M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70" t="s">
        <v>39</v>
      </c>
      <c r="O3470" t="s">
        <v>1857</v>
      </c>
      <c r="P3470">
        <v>2</v>
      </c>
      <c r="Q3470">
        <v>1409.99</v>
      </c>
      <c r="R3470">
        <v>7.0000000000000007E-2</v>
      </c>
      <c r="S3470" t="s">
        <v>180</v>
      </c>
      <c r="T3470">
        <v>16</v>
      </c>
      <c r="U3470" t="s">
        <v>177</v>
      </c>
      <c r="V3470" t="s">
        <v>181</v>
      </c>
      <c r="W3470" t="s">
        <v>182</v>
      </c>
      <c r="X3470" t="s">
        <v>315</v>
      </c>
    </row>
    <row r="3471" spans="1:24" x14ac:dyDescent="0.25">
      <c r="A3471">
        <v>853</v>
      </c>
      <c r="B3471" t="s">
        <v>2472</v>
      </c>
      <c r="C3471" t="s">
        <v>2480</v>
      </c>
      <c r="D3471">
        <v>4</v>
      </c>
      <c r="E3471" t="s">
        <v>23</v>
      </c>
      <c r="F3471" t="s">
        <v>2481</v>
      </c>
      <c r="G3471" t="s">
        <v>177</v>
      </c>
      <c r="H3471" t="s">
        <v>1125</v>
      </c>
      <c r="I3471" t="s">
        <v>2482</v>
      </c>
      <c r="J3471" t="s">
        <v>114</v>
      </c>
      <c r="K3471">
        <f>COUNTIFS(Bike_Data[Product Name],Bike_Data[[#This Row],[Product Name]])</f>
        <v>110</v>
      </c>
      <c r="L3471">
        <f>_xlfn.RANK.EQ(Bike_Data[[#This Row],[Product Name Count]],Bike_Data[Product Name Count])</f>
        <v>752</v>
      </c>
      <c r="M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71" t="s">
        <v>39</v>
      </c>
      <c r="O3471" t="s">
        <v>30</v>
      </c>
      <c r="P3471">
        <v>1</v>
      </c>
      <c r="Q3471">
        <v>469.99</v>
      </c>
      <c r="R3471">
        <v>0.05</v>
      </c>
      <c r="S3471" t="s">
        <v>180</v>
      </c>
      <c r="T3471">
        <v>27</v>
      </c>
      <c r="U3471" t="s">
        <v>177</v>
      </c>
      <c r="V3471" t="s">
        <v>181</v>
      </c>
      <c r="W3471" t="s">
        <v>182</v>
      </c>
      <c r="X3471" t="s">
        <v>183</v>
      </c>
    </row>
    <row r="3472" spans="1:24" x14ac:dyDescent="0.25">
      <c r="A3472">
        <v>853</v>
      </c>
      <c r="B3472" t="s">
        <v>2472</v>
      </c>
      <c r="C3472" t="s">
        <v>2480</v>
      </c>
      <c r="D3472">
        <v>4</v>
      </c>
      <c r="E3472" t="s">
        <v>23</v>
      </c>
      <c r="F3472" t="s">
        <v>2481</v>
      </c>
      <c r="G3472" t="s">
        <v>177</v>
      </c>
      <c r="H3472" t="s">
        <v>1125</v>
      </c>
      <c r="I3472" t="s">
        <v>2482</v>
      </c>
      <c r="J3472" t="s">
        <v>2003</v>
      </c>
      <c r="K3472">
        <f>COUNTIFS(Bike_Data[Product Name],Bike_Data[[#This Row],[Product Name]])</f>
        <v>32</v>
      </c>
      <c r="L3472">
        <f>_xlfn.RANK.EQ(Bike_Data[[#This Row],[Product Name Count]],Bike_Data[Product Name Count])</f>
        <v>2534</v>
      </c>
      <c r="M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2" t="s">
        <v>39</v>
      </c>
      <c r="O3472" t="s">
        <v>1857</v>
      </c>
      <c r="P3472">
        <v>1</v>
      </c>
      <c r="Q3472">
        <v>869.99</v>
      </c>
      <c r="R3472">
        <v>0.2</v>
      </c>
      <c r="S3472" t="s">
        <v>180</v>
      </c>
      <c r="T3472">
        <v>1</v>
      </c>
      <c r="U3472" t="s">
        <v>177</v>
      </c>
      <c r="V3472" t="s">
        <v>181</v>
      </c>
      <c r="W3472" t="s">
        <v>182</v>
      </c>
      <c r="X3472" t="s">
        <v>183</v>
      </c>
    </row>
    <row r="3473" spans="1:24" x14ac:dyDescent="0.25">
      <c r="A3473">
        <v>853</v>
      </c>
      <c r="B3473" t="s">
        <v>2472</v>
      </c>
      <c r="C3473" t="s">
        <v>2480</v>
      </c>
      <c r="D3473">
        <v>4</v>
      </c>
      <c r="E3473" t="s">
        <v>23</v>
      </c>
      <c r="F3473" t="s">
        <v>2481</v>
      </c>
      <c r="G3473" t="s">
        <v>177</v>
      </c>
      <c r="H3473" t="s">
        <v>1125</v>
      </c>
      <c r="I3473" t="s">
        <v>2482</v>
      </c>
      <c r="J3473" t="s">
        <v>1984</v>
      </c>
      <c r="K3473">
        <f>COUNTIFS(Bike_Data[Product Name],Bike_Data[[#This Row],[Product Name]])</f>
        <v>26</v>
      </c>
      <c r="L3473">
        <f>_xlfn.RANK.EQ(Bike_Data[[#This Row],[Product Name Count]],Bike_Data[Product Name Count])</f>
        <v>2762</v>
      </c>
      <c r="M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3" t="s">
        <v>1867</v>
      </c>
      <c r="O3473" t="s">
        <v>40</v>
      </c>
      <c r="P3473">
        <v>2</v>
      </c>
      <c r="Q3473">
        <v>4999.99</v>
      </c>
      <c r="R3473">
        <v>0.2</v>
      </c>
      <c r="S3473" t="s">
        <v>180</v>
      </c>
      <c r="T3473">
        <v>27</v>
      </c>
      <c r="U3473" t="s">
        <v>177</v>
      </c>
      <c r="V3473" t="s">
        <v>181</v>
      </c>
      <c r="W3473" t="s">
        <v>182</v>
      </c>
      <c r="X3473" t="s">
        <v>183</v>
      </c>
    </row>
    <row r="3474" spans="1:24" x14ac:dyDescent="0.25">
      <c r="A3474">
        <v>853</v>
      </c>
      <c r="B3474" t="s">
        <v>2472</v>
      </c>
      <c r="C3474" t="s">
        <v>2480</v>
      </c>
      <c r="D3474">
        <v>4</v>
      </c>
      <c r="E3474" t="s">
        <v>23</v>
      </c>
      <c r="F3474" t="s">
        <v>2481</v>
      </c>
      <c r="G3474" t="s">
        <v>177</v>
      </c>
      <c r="H3474" t="s">
        <v>1125</v>
      </c>
      <c r="I3474" t="s">
        <v>2482</v>
      </c>
      <c r="J3474" t="s">
        <v>1900</v>
      </c>
      <c r="K3474">
        <f>COUNTIFS(Bike_Data[Product Name],Bike_Data[[#This Row],[Product Name]])</f>
        <v>24</v>
      </c>
      <c r="L3474">
        <f>_xlfn.RANK.EQ(Bike_Data[[#This Row],[Product Name Count]],Bike_Data[Product Name Count])</f>
        <v>3069</v>
      </c>
      <c r="M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4" t="s">
        <v>87</v>
      </c>
      <c r="O3474" t="s">
        <v>37</v>
      </c>
      <c r="P3474">
        <v>1</v>
      </c>
      <c r="Q3474">
        <v>299.99</v>
      </c>
      <c r="R3474">
        <v>0.05</v>
      </c>
      <c r="S3474" t="s">
        <v>180</v>
      </c>
      <c r="T3474">
        <v>19</v>
      </c>
      <c r="U3474" t="s">
        <v>177</v>
      </c>
      <c r="V3474" t="s">
        <v>181</v>
      </c>
      <c r="W3474" t="s">
        <v>182</v>
      </c>
      <c r="X3474" t="s">
        <v>183</v>
      </c>
    </row>
    <row r="3475" spans="1:24" x14ac:dyDescent="0.25">
      <c r="A3475">
        <v>853</v>
      </c>
      <c r="B3475" t="s">
        <v>2472</v>
      </c>
      <c r="C3475" t="s">
        <v>2480</v>
      </c>
      <c r="D3475">
        <v>4</v>
      </c>
      <c r="E3475" t="s">
        <v>23</v>
      </c>
      <c r="F3475" t="s">
        <v>2481</v>
      </c>
      <c r="G3475" t="s">
        <v>177</v>
      </c>
      <c r="H3475" t="s">
        <v>1125</v>
      </c>
      <c r="I3475" t="s">
        <v>2482</v>
      </c>
      <c r="J3475" t="s">
        <v>1898</v>
      </c>
      <c r="K3475">
        <f>COUNTIFS(Bike_Data[Product Name],Bike_Data[[#This Row],[Product Name]])</f>
        <v>24</v>
      </c>
      <c r="L3475">
        <f>_xlfn.RANK.EQ(Bike_Data[[#This Row],[Product Name Count]],Bike_Data[Product Name Count])</f>
        <v>3069</v>
      </c>
      <c r="M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5" t="s">
        <v>39</v>
      </c>
      <c r="O3475" t="s">
        <v>40</v>
      </c>
      <c r="P3475">
        <v>2</v>
      </c>
      <c r="Q3475">
        <v>2299.9899999999998</v>
      </c>
      <c r="R3475">
        <v>0.2</v>
      </c>
      <c r="S3475" t="s">
        <v>180</v>
      </c>
      <c r="T3475">
        <v>9</v>
      </c>
      <c r="U3475" t="s">
        <v>177</v>
      </c>
      <c r="V3475" t="s">
        <v>181</v>
      </c>
      <c r="W3475" t="s">
        <v>182</v>
      </c>
      <c r="X3475" t="s">
        <v>183</v>
      </c>
    </row>
    <row r="3476" spans="1:24" x14ac:dyDescent="0.25">
      <c r="A3476">
        <v>862</v>
      </c>
      <c r="B3476" t="s">
        <v>2500</v>
      </c>
      <c r="C3476" t="s">
        <v>2506</v>
      </c>
      <c r="D3476">
        <v>4</v>
      </c>
      <c r="E3476" t="s">
        <v>23</v>
      </c>
      <c r="F3476" t="s">
        <v>2507</v>
      </c>
      <c r="G3476" t="s">
        <v>177</v>
      </c>
      <c r="H3476" t="s">
        <v>521</v>
      </c>
      <c r="I3476" t="s">
        <v>2508</v>
      </c>
      <c r="J3476" t="s">
        <v>1900</v>
      </c>
      <c r="K3476">
        <f>COUNTIFS(Bike_Data[Product Name],Bike_Data[[#This Row],[Product Name]])</f>
        <v>24</v>
      </c>
      <c r="L3476">
        <f>_xlfn.RANK.EQ(Bike_Data[[#This Row],[Product Name Count]],Bike_Data[Product Name Count])</f>
        <v>3069</v>
      </c>
      <c r="M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6" t="s">
        <v>87</v>
      </c>
      <c r="O3476" t="s">
        <v>37</v>
      </c>
      <c r="P3476">
        <v>1</v>
      </c>
      <c r="Q3476">
        <v>299.99</v>
      </c>
      <c r="R3476">
        <v>0.2</v>
      </c>
      <c r="S3476" t="s">
        <v>180</v>
      </c>
      <c r="T3476">
        <v>19</v>
      </c>
      <c r="U3476" t="s">
        <v>177</v>
      </c>
      <c r="V3476" t="s">
        <v>181</v>
      </c>
      <c r="W3476" t="s">
        <v>182</v>
      </c>
      <c r="X3476" t="s">
        <v>183</v>
      </c>
    </row>
    <row r="3477" spans="1:24" x14ac:dyDescent="0.25">
      <c r="A3477">
        <v>862</v>
      </c>
      <c r="B3477" t="s">
        <v>2500</v>
      </c>
      <c r="C3477" t="s">
        <v>2506</v>
      </c>
      <c r="D3477">
        <v>4</v>
      </c>
      <c r="E3477" t="s">
        <v>23</v>
      </c>
      <c r="F3477" t="s">
        <v>2507</v>
      </c>
      <c r="G3477" t="s">
        <v>177</v>
      </c>
      <c r="H3477" t="s">
        <v>521</v>
      </c>
      <c r="I3477" t="s">
        <v>2508</v>
      </c>
      <c r="J3477" t="s">
        <v>1952</v>
      </c>
      <c r="K3477">
        <f>COUNTIFS(Bike_Data[Product Name],Bike_Data[[#This Row],[Product Name]])</f>
        <v>22</v>
      </c>
      <c r="L3477">
        <f>_xlfn.RANK.EQ(Bike_Data[[#This Row],[Product Name Count]],Bike_Data[Product Name Count])</f>
        <v>3283</v>
      </c>
      <c r="M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7" t="s">
        <v>1867</v>
      </c>
      <c r="O3477" t="s">
        <v>40</v>
      </c>
      <c r="P3477">
        <v>2</v>
      </c>
      <c r="Q3477">
        <v>3499.99</v>
      </c>
      <c r="R3477">
        <v>7.0000000000000007E-2</v>
      </c>
      <c r="S3477" t="s">
        <v>180</v>
      </c>
      <c r="T3477">
        <v>4</v>
      </c>
      <c r="U3477" t="s">
        <v>177</v>
      </c>
      <c r="V3477" t="s">
        <v>181</v>
      </c>
      <c r="W3477" t="s">
        <v>182</v>
      </c>
      <c r="X3477" t="s">
        <v>183</v>
      </c>
    </row>
    <row r="3478" spans="1:24" x14ac:dyDescent="0.25">
      <c r="A3478">
        <v>862</v>
      </c>
      <c r="B3478" t="s">
        <v>2500</v>
      </c>
      <c r="C3478" t="s">
        <v>2506</v>
      </c>
      <c r="D3478">
        <v>4</v>
      </c>
      <c r="E3478" t="s">
        <v>23</v>
      </c>
      <c r="F3478" t="s">
        <v>2507</v>
      </c>
      <c r="G3478" t="s">
        <v>177</v>
      </c>
      <c r="H3478" t="s">
        <v>521</v>
      </c>
      <c r="I3478" t="s">
        <v>2508</v>
      </c>
      <c r="J3478" t="s">
        <v>1856</v>
      </c>
      <c r="K3478">
        <f>COUNTIFS(Bike_Data[Product Name],Bike_Data[[#This Row],[Product Name]])</f>
        <v>21</v>
      </c>
      <c r="L3478">
        <f>_xlfn.RANK.EQ(Bike_Data[[#This Row],[Product Name Count]],Bike_Data[Product Name Count])</f>
        <v>3437</v>
      </c>
      <c r="M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8" t="s">
        <v>87</v>
      </c>
      <c r="O3478" t="s">
        <v>1857</v>
      </c>
      <c r="P3478">
        <v>1</v>
      </c>
      <c r="Q3478">
        <v>329.99</v>
      </c>
      <c r="R3478">
        <v>0.05</v>
      </c>
      <c r="S3478" t="s">
        <v>180</v>
      </c>
      <c r="T3478">
        <v>15</v>
      </c>
      <c r="U3478" t="s">
        <v>177</v>
      </c>
      <c r="V3478" t="s">
        <v>181</v>
      </c>
      <c r="W3478" t="s">
        <v>182</v>
      </c>
      <c r="X3478" t="s">
        <v>183</v>
      </c>
    </row>
    <row r="3479" spans="1:24" x14ac:dyDescent="0.25">
      <c r="A3479">
        <v>881</v>
      </c>
      <c r="B3479" t="s">
        <v>2540</v>
      </c>
      <c r="C3479" t="s">
        <v>2556</v>
      </c>
      <c r="D3479">
        <v>4</v>
      </c>
      <c r="E3479" t="s">
        <v>23</v>
      </c>
      <c r="F3479" t="s">
        <v>2557</v>
      </c>
      <c r="G3479" t="s">
        <v>177</v>
      </c>
      <c r="H3479" t="s">
        <v>1125</v>
      </c>
      <c r="I3479" t="s">
        <v>2558</v>
      </c>
      <c r="J3479" t="s">
        <v>1886</v>
      </c>
      <c r="K3479">
        <f>COUNTIFS(Bike_Data[Product Name],Bike_Data[[#This Row],[Product Name]])</f>
        <v>45</v>
      </c>
      <c r="L3479">
        <f>_xlfn.RANK.EQ(Bike_Data[[#This Row],[Product Name Count]],Bike_Data[Product Name Count])</f>
        <v>2420</v>
      </c>
      <c r="M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79" t="s">
        <v>36</v>
      </c>
      <c r="O3479" t="s">
        <v>37</v>
      </c>
      <c r="P3479">
        <v>2</v>
      </c>
      <c r="Q3479">
        <v>489.99</v>
      </c>
      <c r="R3479">
        <v>0.05</v>
      </c>
      <c r="S3479" t="s">
        <v>180</v>
      </c>
      <c r="T3479">
        <v>22</v>
      </c>
      <c r="U3479" t="s">
        <v>177</v>
      </c>
      <c r="V3479" t="s">
        <v>181</v>
      </c>
      <c r="W3479" t="s">
        <v>182</v>
      </c>
      <c r="X3479" t="s">
        <v>315</v>
      </c>
    </row>
    <row r="3480" spans="1:24" x14ac:dyDescent="0.25">
      <c r="A3480">
        <v>881</v>
      </c>
      <c r="B3480" t="s">
        <v>2540</v>
      </c>
      <c r="C3480" t="s">
        <v>2556</v>
      </c>
      <c r="D3480">
        <v>4</v>
      </c>
      <c r="E3480" t="s">
        <v>23</v>
      </c>
      <c r="F3480" t="s">
        <v>2557</v>
      </c>
      <c r="G3480" t="s">
        <v>177</v>
      </c>
      <c r="H3480" t="s">
        <v>1125</v>
      </c>
      <c r="I3480" t="s">
        <v>2558</v>
      </c>
      <c r="J3480" t="s">
        <v>1978</v>
      </c>
      <c r="K3480">
        <f>COUNTIFS(Bike_Data[Product Name],Bike_Data[[#This Row],[Product Name]])</f>
        <v>20</v>
      </c>
      <c r="L3480">
        <f>_xlfn.RANK.EQ(Bike_Data[[#This Row],[Product Name Count]],Bike_Data[Product Name Count])</f>
        <v>3563</v>
      </c>
      <c r="M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80" t="s">
        <v>1867</v>
      </c>
      <c r="O3480" t="s">
        <v>40</v>
      </c>
      <c r="P3480">
        <v>1</v>
      </c>
      <c r="Q3480">
        <v>5999.99</v>
      </c>
      <c r="R3480">
        <v>0.2</v>
      </c>
      <c r="S3480" t="s">
        <v>180</v>
      </c>
      <c r="T3480">
        <v>25</v>
      </c>
      <c r="U3480" t="s">
        <v>177</v>
      </c>
      <c r="V3480" t="s">
        <v>181</v>
      </c>
      <c r="W3480" t="s">
        <v>182</v>
      </c>
      <c r="X3480" t="s">
        <v>315</v>
      </c>
    </row>
    <row r="3481" spans="1:24" x14ac:dyDescent="0.25">
      <c r="A3481">
        <v>881</v>
      </c>
      <c r="B3481" t="s">
        <v>2540</v>
      </c>
      <c r="C3481" t="s">
        <v>2556</v>
      </c>
      <c r="D3481">
        <v>4</v>
      </c>
      <c r="E3481" t="s">
        <v>23</v>
      </c>
      <c r="F3481" t="s">
        <v>2557</v>
      </c>
      <c r="G3481" t="s">
        <v>177</v>
      </c>
      <c r="H3481" t="s">
        <v>1125</v>
      </c>
      <c r="I3481" t="s">
        <v>2558</v>
      </c>
      <c r="J3481" t="s">
        <v>1924</v>
      </c>
      <c r="K3481">
        <f>COUNTIFS(Bike_Data[Product Name],Bike_Data[[#This Row],[Product Name]])</f>
        <v>16</v>
      </c>
      <c r="L3481">
        <f>_xlfn.RANK.EQ(Bike_Data[[#This Row],[Product Name Count]],Bike_Data[Product Name Count])</f>
        <v>3937</v>
      </c>
      <c r="M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81" t="s">
        <v>36</v>
      </c>
      <c r="O3481" t="s">
        <v>1861</v>
      </c>
      <c r="P3481">
        <v>1</v>
      </c>
      <c r="Q3481">
        <v>250.99</v>
      </c>
      <c r="R3481">
        <v>0.1</v>
      </c>
      <c r="S3481" t="s">
        <v>180</v>
      </c>
      <c r="T3481">
        <v>6</v>
      </c>
      <c r="U3481" t="s">
        <v>177</v>
      </c>
      <c r="V3481" t="s">
        <v>181</v>
      </c>
      <c r="W3481" t="s">
        <v>182</v>
      </c>
      <c r="X3481" t="s">
        <v>315</v>
      </c>
    </row>
    <row r="3482" spans="1:24" x14ac:dyDescent="0.25">
      <c r="A3482">
        <v>881</v>
      </c>
      <c r="B3482" t="s">
        <v>2540</v>
      </c>
      <c r="C3482" t="s">
        <v>2556</v>
      </c>
      <c r="D3482">
        <v>4</v>
      </c>
      <c r="E3482" t="s">
        <v>23</v>
      </c>
      <c r="F3482" t="s">
        <v>2557</v>
      </c>
      <c r="G3482" t="s">
        <v>177</v>
      </c>
      <c r="H3482" t="s">
        <v>1125</v>
      </c>
      <c r="I3482" t="s">
        <v>2558</v>
      </c>
      <c r="J3482" t="s">
        <v>1988</v>
      </c>
      <c r="K3482">
        <f>COUNTIFS(Bike_Data[Product Name],Bike_Data[[#This Row],[Product Name]])</f>
        <v>12</v>
      </c>
      <c r="L3482">
        <f>_xlfn.RANK.EQ(Bike_Data[[#This Row],[Product Name Count]],Bike_Data[Product Name Count])</f>
        <v>4119</v>
      </c>
      <c r="M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82" t="s">
        <v>87</v>
      </c>
      <c r="O3482" t="s">
        <v>37</v>
      </c>
      <c r="P3482">
        <v>1</v>
      </c>
      <c r="Q3482">
        <v>489.99</v>
      </c>
      <c r="R3482">
        <v>7.0000000000000007E-2</v>
      </c>
      <c r="S3482" t="s">
        <v>180</v>
      </c>
      <c r="T3482">
        <v>5</v>
      </c>
      <c r="U3482" t="s">
        <v>177</v>
      </c>
      <c r="V3482" t="s">
        <v>181</v>
      </c>
      <c r="W3482" t="s">
        <v>182</v>
      </c>
      <c r="X3482" t="s">
        <v>315</v>
      </c>
    </row>
    <row r="3483" spans="1:24" x14ac:dyDescent="0.25">
      <c r="A3483">
        <v>885</v>
      </c>
      <c r="B3483" t="s">
        <v>2567</v>
      </c>
      <c r="C3483" t="s">
        <v>311</v>
      </c>
      <c r="D3483">
        <v>3</v>
      </c>
      <c r="E3483" t="s">
        <v>312</v>
      </c>
      <c r="F3483" t="s">
        <v>858</v>
      </c>
      <c r="G3483" t="s">
        <v>177</v>
      </c>
      <c r="H3483" t="s">
        <v>859</v>
      </c>
      <c r="I3483" t="s">
        <v>860</v>
      </c>
      <c r="J3483" t="s">
        <v>1860</v>
      </c>
      <c r="K3483">
        <f>COUNTIFS(Bike_Data[Product Name],Bike_Data[[#This Row],[Product Name]])</f>
        <v>46</v>
      </c>
      <c r="L3483">
        <f>_xlfn.RANK.EQ(Bike_Data[[#This Row],[Product Name Count]],Bike_Data[Product Name Count])</f>
        <v>2374</v>
      </c>
      <c r="M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83" t="s">
        <v>70</v>
      </c>
      <c r="O3483" t="s">
        <v>1861</v>
      </c>
      <c r="P3483">
        <v>1</v>
      </c>
      <c r="Q3483">
        <v>449.99</v>
      </c>
      <c r="R3483">
        <v>7.0000000000000007E-2</v>
      </c>
      <c r="S3483" t="s">
        <v>180</v>
      </c>
      <c r="T3483">
        <v>1</v>
      </c>
      <c r="U3483" t="s">
        <v>177</v>
      </c>
      <c r="V3483" t="s">
        <v>181</v>
      </c>
      <c r="W3483" t="s">
        <v>182</v>
      </c>
      <c r="X3483" t="s">
        <v>183</v>
      </c>
    </row>
    <row r="3484" spans="1:24" x14ac:dyDescent="0.25">
      <c r="A3484">
        <v>885</v>
      </c>
      <c r="B3484" t="s">
        <v>2567</v>
      </c>
      <c r="C3484" t="s">
        <v>311</v>
      </c>
      <c r="D3484">
        <v>3</v>
      </c>
      <c r="E3484" t="s">
        <v>312</v>
      </c>
      <c r="F3484" t="s">
        <v>858</v>
      </c>
      <c r="G3484" t="s">
        <v>177</v>
      </c>
      <c r="H3484" t="s">
        <v>859</v>
      </c>
      <c r="I3484" t="s">
        <v>860</v>
      </c>
      <c r="J3484" t="s">
        <v>1930</v>
      </c>
      <c r="K3484">
        <f>COUNTIFS(Bike_Data[Product Name],Bike_Data[[#This Row],[Product Name]])</f>
        <v>25</v>
      </c>
      <c r="L3484">
        <f>_xlfn.RANK.EQ(Bike_Data[[#This Row],[Product Name Count]],Bike_Data[Product Name Count])</f>
        <v>2944</v>
      </c>
      <c r="M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84" t="s">
        <v>39</v>
      </c>
      <c r="O3484" t="s">
        <v>40</v>
      </c>
      <c r="P3484">
        <v>1</v>
      </c>
      <c r="Q3484">
        <v>5299.99</v>
      </c>
      <c r="R3484">
        <v>0.1</v>
      </c>
      <c r="S3484" t="s">
        <v>180</v>
      </c>
      <c r="T3484">
        <v>26</v>
      </c>
      <c r="U3484" t="s">
        <v>177</v>
      </c>
      <c r="V3484" t="s">
        <v>181</v>
      </c>
      <c r="W3484" t="s">
        <v>182</v>
      </c>
      <c r="X3484" t="s">
        <v>183</v>
      </c>
    </row>
    <row r="3485" spans="1:24" x14ac:dyDescent="0.25">
      <c r="A3485">
        <v>889</v>
      </c>
      <c r="B3485" t="s">
        <v>2561</v>
      </c>
      <c r="C3485" t="s">
        <v>2568</v>
      </c>
      <c r="D3485">
        <v>4</v>
      </c>
      <c r="E3485" t="s">
        <v>23</v>
      </c>
      <c r="F3485" t="s">
        <v>2576</v>
      </c>
      <c r="G3485" t="s">
        <v>177</v>
      </c>
      <c r="H3485" t="s">
        <v>748</v>
      </c>
      <c r="I3485" t="s">
        <v>2577</v>
      </c>
      <c r="J3485" t="s">
        <v>78</v>
      </c>
      <c r="K3485">
        <f>COUNTIFS(Bike_Data[Product Name],Bike_Data[[#This Row],[Product Name]])</f>
        <v>193</v>
      </c>
      <c r="L3485">
        <f>_xlfn.RANK.EQ(Bike_Data[[#This Row],[Product Name Count]],Bike_Data[Product Name Count])</f>
        <v>1</v>
      </c>
      <c r="M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85" t="s">
        <v>36</v>
      </c>
      <c r="O3485" t="s">
        <v>37</v>
      </c>
      <c r="P3485">
        <v>2</v>
      </c>
      <c r="Q3485">
        <v>549.99</v>
      </c>
      <c r="R3485">
        <v>0.1</v>
      </c>
      <c r="S3485" t="s">
        <v>180</v>
      </c>
      <c r="T3485">
        <v>30</v>
      </c>
      <c r="U3485" t="s">
        <v>177</v>
      </c>
      <c r="V3485" t="s">
        <v>181</v>
      </c>
      <c r="W3485" t="s">
        <v>182</v>
      </c>
      <c r="X3485" t="s">
        <v>183</v>
      </c>
    </row>
    <row r="3486" spans="1:24" x14ac:dyDescent="0.25">
      <c r="A3486">
        <v>896</v>
      </c>
      <c r="B3486" t="s">
        <v>2586</v>
      </c>
      <c r="C3486" t="s">
        <v>2593</v>
      </c>
      <c r="D3486">
        <v>4</v>
      </c>
      <c r="E3486" t="s">
        <v>23</v>
      </c>
      <c r="F3486" t="s">
        <v>2594</v>
      </c>
      <c r="G3486" t="s">
        <v>177</v>
      </c>
      <c r="H3486" t="s">
        <v>428</v>
      </c>
      <c r="I3486" t="s">
        <v>2595</v>
      </c>
      <c r="J3486" t="s">
        <v>28</v>
      </c>
      <c r="K3486">
        <f>COUNTIFS(Bike_Data[Product Name],Bike_Data[[#This Row],[Product Name]])</f>
        <v>97</v>
      </c>
      <c r="L3486">
        <f>_xlfn.RANK.EQ(Bike_Data[[#This Row],[Product Name Count]],Bike_Data[Product Name Count])</f>
        <v>1262</v>
      </c>
      <c r="M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86" t="s">
        <v>29</v>
      </c>
      <c r="O3486" t="s">
        <v>30</v>
      </c>
      <c r="P3486">
        <v>1</v>
      </c>
      <c r="Q3486">
        <v>1549</v>
      </c>
      <c r="R3486">
        <v>0.05</v>
      </c>
      <c r="S3486" t="s">
        <v>180</v>
      </c>
      <c r="T3486">
        <v>21</v>
      </c>
      <c r="U3486" t="s">
        <v>177</v>
      </c>
      <c r="V3486" t="s">
        <v>181</v>
      </c>
      <c r="W3486" t="s">
        <v>182</v>
      </c>
      <c r="X3486" t="s">
        <v>315</v>
      </c>
    </row>
    <row r="3487" spans="1:24" x14ac:dyDescent="0.25">
      <c r="A3487">
        <v>896</v>
      </c>
      <c r="B3487" t="s">
        <v>2586</v>
      </c>
      <c r="C3487" t="s">
        <v>2593</v>
      </c>
      <c r="D3487">
        <v>4</v>
      </c>
      <c r="E3487" t="s">
        <v>23</v>
      </c>
      <c r="F3487" t="s">
        <v>2594</v>
      </c>
      <c r="G3487" t="s">
        <v>177</v>
      </c>
      <c r="H3487" t="s">
        <v>428</v>
      </c>
      <c r="I3487" t="s">
        <v>2595</v>
      </c>
      <c r="J3487" t="s">
        <v>2030</v>
      </c>
      <c r="K3487">
        <f>COUNTIFS(Bike_Data[Product Name],Bike_Data[[#This Row],[Product Name]])</f>
        <v>28</v>
      </c>
      <c r="L3487">
        <f>_xlfn.RANK.EQ(Bike_Data[[#This Row],[Product Name Count]],Bike_Data[Product Name Count])</f>
        <v>2595</v>
      </c>
      <c r="M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87" t="s">
        <v>87</v>
      </c>
      <c r="O3487" t="s">
        <v>40</v>
      </c>
      <c r="P3487">
        <v>2</v>
      </c>
      <c r="Q3487">
        <v>349.99</v>
      </c>
      <c r="R3487">
        <v>0.05</v>
      </c>
      <c r="S3487" t="s">
        <v>180</v>
      </c>
      <c r="T3487">
        <v>8</v>
      </c>
      <c r="U3487" t="s">
        <v>177</v>
      </c>
      <c r="V3487" t="s">
        <v>181</v>
      </c>
      <c r="W3487" t="s">
        <v>182</v>
      </c>
      <c r="X3487" t="s">
        <v>315</v>
      </c>
    </row>
    <row r="3488" spans="1:24" x14ac:dyDescent="0.25">
      <c r="A3488">
        <v>924</v>
      </c>
      <c r="B3488" t="s">
        <v>2655</v>
      </c>
      <c r="C3488" t="s">
        <v>311</v>
      </c>
      <c r="D3488">
        <v>3</v>
      </c>
      <c r="E3488" t="s">
        <v>312</v>
      </c>
      <c r="F3488" t="s">
        <v>2665</v>
      </c>
      <c r="G3488" t="s">
        <v>177</v>
      </c>
      <c r="H3488" t="s">
        <v>181</v>
      </c>
      <c r="I3488" t="s">
        <v>2666</v>
      </c>
      <c r="J3488" t="s">
        <v>2236</v>
      </c>
      <c r="K3488">
        <f>COUNTIFS(Bike_Data[Product Name],Bike_Data[[#This Row],[Product Name]])</f>
        <v>29</v>
      </c>
      <c r="L3488">
        <f>_xlfn.RANK.EQ(Bike_Data[[#This Row],[Product Name Count]],Bike_Data[Product Name Count])</f>
        <v>2566</v>
      </c>
      <c r="M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88" t="s">
        <v>39</v>
      </c>
      <c r="O3488" t="s">
        <v>30</v>
      </c>
      <c r="P3488">
        <v>1</v>
      </c>
      <c r="Q3488">
        <v>832.99</v>
      </c>
      <c r="R3488">
        <v>0.2</v>
      </c>
      <c r="S3488" t="s">
        <v>180</v>
      </c>
      <c r="T3488">
        <v>28</v>
      </c>
      <c r="U3488" t="s">
        <v>177</v>
      </c>
      <c r="V3488" t="s">
        <v>181</v>
      </c>
      <c r="W3488" t="s">
        <v>182</v>
      </c>
      <c r="X3488" t="s">
        <v>183</v>
      </c>
    </row>
    <row r="3489" spans="1:24" x14ac:dyDescent="0.25">
      <c r="A3489">
        <v>924</v>
      </c>
      <c r="B3489" t="s">
        <v>2655</v>
      </c>
      <c r="C3489" t="s">
        <v>311</v>
      </c>
      <c r="D3489">
        <v>3</v>
      </c>
      <c r="E3489" t="s">
        <v>312</v>
      </c>
      <c r="F3489" t="s">
        <v>2665</v>
      </c>
      <c r="G3489" t="s">
        <v>177</v>
      </c>
      <c r="H3489" t="s">
        <v>181</v>
      </c>
      <c r="I3489" t="s">
        <v>2666</v>
      </c>
      <c r="J3489" t="s">
        <v>1912</v>
      </c>
      <c r="K3489">
        <f>COUNTIFS(Bike_Data[Product Name],Bike_Data[[#This Row],[Product Name]])</f>
        <v>22</v>
      </c>
      <c r="L3489">
        <f>_xlfn.RANK.EQ(Bike_Data[[#This Row],[Product Name Count]],Bike_Data[Product Name Count])</f>
        <v>3283</v>
      </c>
      <c r="M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89" t="s">
        <v>87</v>
      </c>
      <c r="O3489" t="s">
        <v>37</v>
      </c>
      <c r="P3489">
        <v>2</v>
      </c>
      <c r="Q3489">
        <v>349.99</v>
      </c>
      <c r="R3489">
        <v>0.2</v>
      </c>
      <c r="S3489" t="s">
        <v>180</v>
      </c>
      <c r="T3489">
        <v>28</v>
      </c>
      <c r="U3489" t="s">
        <v>177</v>
      </c>
      <c r="V3489" t="s">
        <v>181</v>
      </c>
      <c r="W3489" t="s">
        <v>182</v>
      </c>
      <c r="X3489" t="s">
        <v>183</v>
      </c>
    </row>
    <row r="3490" spans="1:24" x14ac:dyDescent="0.25">
      <c r="A3490">
        <v>930</v>
      </c>
      <c r="B3490" t="s">
        <v>2674</v>
      </c>
      <c r="C3490" t="s">
        <v>2669</v>
      </c>
      <c r="D3490">
        <v>4</v>
      </c>
      <c r="E3490" t="s">
        <v>23</v>
      </c>
      <c r="F3490" t="s">
        <v>2680</v>
      </c>
      <c r="G3490" t="s">
        <v>177</v>
      </c>
      <c r="H3490" t="s">
        <v>178</v>
      </c>
      <c r="I3490" t="s">
        <v>2681</v>
      </c>
      <c r="J3490" t="s">
        <v>2189</v>
      </c>
      <c r="K3490">
        <f>COUNTIFS(Bike_Data[Product Name],Bike_Data[[#This Row],[Product Name]])</f>
        <v>35</v>
      </c>
      <c r="L3490">
        <f>_xlfn.RANK.EQ(Bike_Data[[#This Row],[Product Name Count]],Bike_Data[Product Name Count])</f>
        <v>2465</v>
      </c>
      <c r="M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90" t="s">
        <v>36</v>
      </c>
      <c r="O3490" t="s">
        <v>1861</v>
      </c>
      <c r="P3490">
        <v>2</v>
      </c>
      <c r="Q3490">
        <v>346.99</v>
      </c>
      <c r="R3490">
        <v>0.05</v>
      </c>
      <c r="S3490" t="s">
        <v>180</v>
      </c>
      <c r="T3490">
        <v>1</v>
      </c>
      <c r="U3490" t="s">
        <v>177</v>
      </c>
      <c r="V3490" t="s">
        <v>181</v>
      </c>
      <c r="W3490" t="s">
        <v>182</v>
      </c>
      <c r="X3490" t="s">
        <v>315</v>
      </c>
    </row>
    <row r="3491" spans="1:24" x14ac:dyDescent="0.25">
      <c r="A3491">
        <v>930</v>
      </c>
      <c r="B3491" t="s">
        <v>2674</v>
      </c>
      <c r="C3491" t="s">
        <v>2669</v>
      </c>
      <c r="D3491">
        <v>4</v>
      </c>
      <c r="E3491" t="s">
        <v>23</v>
      </c>
      <c r="F3491" t="s">
        <v>2680</v>
      </c>
      <c r="G3491" t="s">
        <v>177</v>
      </c>
      <c r="H3491" t="s">
        <v>178</v>
      </c>
      <c r="I3491" t="s">
        <v>2681</v>
      </c>
      <c r="J3491" t="s">
        <v>1868</v>
      </c>
      <c r="K3491">
        <f>COUNTIFS(Bike_Data[Product Name],Bike_Data[[#This Row],[Product Name]])</f>
        <v>28</v>
      </c>
      <c r="L3491">
        <f>_xlfn.RANK.EQ(Bike_Data[[#This Row],[Product Name Count]],Bike_Data[Product Name Count])</f>
        <v>2595</v>
      </c>
      <c r="M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91" t="s">
        <v>1867</v>
      </c>
      <c r="O3491" t="s">
        <v>40</v>
      </c>
      <c r="P3491">
        <v>2</v>
      </c>
      <c r="Q3491">
        <v>5499.99</v>
      </c>
      <c r="R3491">
        <v>7.0000000000000007E-2</v>
      </c>
      <c r="S3491" t="s">
        <v>180</v>
      </c>
      <c r="T3491">
        <v>19</v>
      </c>
      <c r="U3491" t="s">
        <v>177</v>
      </c>
      <c r="V3491" t="s">
        <v>181</v>
      </c>
      <c r="W3491" t="s">
        <v>182</v>
      </c>
      <c r="X3491" t="s">
        <v>315</v>
      </c>
    </row>
    <row r="3492" spans="1:24" x14ac:dyDescent="0.25">
      <c r="A3492">
        <v>930</v>
      </c>
      <c r="B3492" t="s">
        <v>2674</v>
      </c>
      <c r="C3492" t="s">
        <v>2669</v>
      </c>
      <c r="D3492">
        <v>4</v>
      </c>
      <c r="E3492" t="s">
        <v>23</v>
      </c>
      <c r="F3492" t="s">
        <v>2680</v>
      </c>
      <c r="G3492" t="s">
        <v>177</v>
      </c>
      <c r="H3492" t="s">
        <v>178</v>
      </c>
      <c r="I3492" t="s">
        <v>2681</v>
      </c>
      <c r="J3492" t="s">
        <v>2045</v>
      </c>
      <c r="K3492">
        <f>COUNTIFS(Bike_Data[Product Name],Bike_Data[[#This Row],[Product Name]])</f>
        <v>24</v>
      </c>
      <c r="L3492">
        <f>_xlfn.RANK.EQ(Bike_Data[[#This Row],[Product Name Count]],Bike_Data[Product Name Count])</f>
        <v>3069</v>
      </c>
      <c r="M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92" t="s">
        <v>77</v>
      </c>
      <c r="O3492" t="s">
        <v>1861</v>
      </c>
      <c r="P3492">
        <v>1</v>
      </c>
      <c r="Q3492">
        <v>1559.99</v>
      </c>
      <c r="R3492">
        <v>0.1</v>
      </c>
      <c r="S3492" t="s">
        <v>180</v>
      </c>
      <c r="T3492">
        <v>7</v>
      </c>
      <c r="U3492" t="s">
        <v>177</v>
      </c>
      <c r="V3492" t="s">
        <v>181</v>
      </c>
      <c r="W3492" t="s">
        <v>182</v>
      </c>
      <c r="X3492" t="s">
        <v>315</v>
      </c>
    </row>
    <row r="3493" spans="1:24" x14ac:dyDescent="0.25">
      <c r="A3493">
        <v>930</v>
      </c>
      <c r="B3493" t="s">
        <v>2674</v>
      </c>
      <c r="C3493" t="s">
        <v>2669</v>
      </c>
      <c r="D3493">
        <v>4</v>
      </c>
      <c r="E3493" t="s">
        <v>23</v>
      </c>
      <c r="F3493" t="s">
        <v>2680</v>
      </c>
      <c r="G3493" t="s">
        <v>177</v>
      </c>
      <c r="H3493" t="s">
        <v>178</v>
      </c>
      <c r="I3493" t="s">
        <v>2681</v>
      </c>
      <c r="J3493" t="s">
        <v>2042</v>
      </c>
      <c r="K3493">
        <f>COUNTIFS(Bike_Data[Product Name],Bike_Data[[#This Row],[Product Name]])</f>
        <v>23</v>
      </c>
      <c r="L3493">
        <f>_xlfn.RANK.EQ(Bike_Data[[#This Row],[Product Name Count]],Bike_Data[Product Name Count])</f>
        <v>3237</v>
      </c>
      <c r="M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93" t="s">
        <v>36</v>
      </c>
      <c r="O3493" t="s">
        <v>37</v>
      </c>
      <c r="P3493">
        <v>1</v>
      </c>
      <c r="Q3493">
        <v>659.99</v>
      </c>
      <c r="R3493">
        <v>7.0000000000000007E-2</v>
      </c>
      <c r="S3493" t="s">
        <v>180</v>
      </c>
      <c r="T3493">
        <v>7</v>
      </c>
      <c r="U3493" t="s">
        <v>177</v>
      </c>
      <c r="V3493" t="s">
        <v>181</v>
      </c>
      <c r="W3493" t="s">
        <v>182</v>
      </c>
      <c r="X3493" t="s">
        <v>315</v>
      </c>
    </row>
    <row r="3494" spans="1:24" x14ac:dyDescent="0.25">
      <c r="A3494">
        <v>930</v>
      </c>
      <c r="B3494" t="s">
        <v>2674</v>
      </c>
      <c r="C3494" t="s">
        <v>2669</v>
      </c>
      <c r="D3494">
        <v>4</v>
      </c>
      <c r="E3494" t="s">
        <v>23</v>
      </c>
      <c r="F3494" t="s">
        <v>2680</v>
      </c>
      <c r="G3494" t="s">
        <v>177</v>
      </c>
      <c r="H3494" t="s">
        <v>178</v>
      </c>
      <c r="I3494" t="s">
        <v>2681</v>
      </c>
      <c r="J3494" t="s">
        <v>2013</v>
      </c>
      <c r="K3494">
        <f>COUNTIFS(Bike_Data[Product Name],Bike_Data[[#This Row],[Product Name]])</f>
        <v>19</v>
      </c>
      <c r="L3494">
        <f>_xlfn.RANK.EQ(Bike_Data[[#This Row],[Product Name Count]],Bike_Data[Product Name Count])</f>
        <v>3683</v>
      </c>
      <c r="M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94" t="s">
        <v>1867</v>
      </c>
      <c r="O3494" t="s">
        <v>40</v>
      </c>
      <c r="P3494">
        <v>2</v>
      </c>
      <c r="Q3494">
        <v>6499.99</v>
      </c>
      <c r="R3494">
        <v>0.1</v>
      </c>
      <c r="S3494" t="s">
        <v>180</v>
      </c>
      <c r="T3494">
        <v>2</v>
      </c>
      <c r="U3494" t="s">
        <v>177</v>
      </c>
      <c r="V3494" t="s">
        <v>181</v>
      </c>
      <c r="W3494" t="s">
        <v>182</v>
      </c>
      <c r="X3494" t="s">
        <v>315</v>
      </c>
    </row>
    <row r="3495" spans="1:24" x14ac:dyDescent="0.25">
      <c r="A3495">
        <v>935</v>
      </c>
      <c r="B3495" t="s">
        <v>2693</v>
      </c>
      <c r="C3495" t="s">
        <v>311</v>
      </c>
      <c r="D3495">
        <v>3</v>
      </c>
      <c r="E3495" t="s">
        <v>312</v>
      </c>
      <c r="F3495" t="s">
        <v>585</v>
      </c>
      <c r="G3495" t="s">
        <v>177</v>
      </c>
      <c r="H3495" t="s">
        <v>586</v>
      </c>
      <c r="I3495" t="s">
        <v>587</v>
      </c>
      <c r="J3495" t="s">
        <v>114</v>
      </c>
      <c r="K3495">
        <f>COUNTIFS(Bike_Data[Product Name],Bike_Data[[#This Row],[Product Name]])</f>
        <v>110</v>
      </c>
      <c r="L3495">
        <f>_xlfn.RANK.EQ(Bike_Data[[#This Row],[Product Name Count]],Bike_Data[Product Name Count])</f>
        <v>752</v>
      </c>
      <c r="M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95" t="s">
        <v>39</v>
      </c>
      <c r="O3495" t="s">
        <v>30</v>
      </c>
      <c r="P3495">
        <v>1</v>
      </c>
      <c r="Q3495">
        <v>469.99</v>
      </c>
      <c r="R3495">
        <v>7.0000000000000007E-2</v>
      </c>
      <c r="S3495" t="s">
        <v>180</v>
      </c>
      <c r="T3495">
        <v>27</v>
      </c>
      <c r="U3495" t="s">
        <v>177</v>
      </c>
      <c r="V3495" t="s">
        <v>181</v>
      </c>
      <c r="W3495" t="s">
        <v>182</v>
      </c>
      <c r="X3495" t="s">
        <v>183</v>
      </c>
    </row>
    <row r="3496" spans="1:24" x14ac:dyDescent="0.25">
      <c r="A3496">
        <v>935</v>
      </c>
      <c r="B3496" t="s">
        <v>2693</v>
      </c>
      <c r="C3496" t="s">
        <v>311</v>
      </c>
      <c r="D3496">
        <v>3</v>
      </c>
      <c r="E3496" t="s">
        <v>312</v>
      </c>
      <c r="F3496" t="s">
        <v>585</v>
      </c>
      <c r="G3496" t="s">
        <v>177</v>
      </c>
      <c r="H3496" t="s">
        <v>586</v>
      </c>
      <c r="I3496" t="s">
        <v>587</v>
      </c>
      <c r="J3496" t="s">
        <v>1879</v>
      </c>
      <c r="K3496">
        <f>COUNTIFS(Bike_Data[Product Name],Bike_Data[[#This Row],[Product Name]])</f>
        <v>49</v>
      </c>
      <c r="L3496">
        <f>_xlfn.RANK.EQ(Bike_Data[[#This Row],[Product Name Count]],Bike_Data[Product Name Count])</f>
        <v>2325</v>
      </c>
      <c r="M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496" t="s">
        <v>36</v>
      </c>
      <c r="O3496" t="s">
        <v>37</v>
      </c>
      <c r="P3496">
        <v>2</v>
      </c>
      <c r="Q3496">
        <v>299.99</v>
      </c>
      <c r="R3496">
        <v>7.0000000000000007E-2</v>
      </c>
      <c r="S3496" t="s">
        <v>180</v>
      </c>
      <c r="T3496">
        <v>23</v>
      </c>
      <c r="U3496" t="s">
        <v>177</v>
      </c>
      <c r="V3496" t="s">
        <v>181</v>
      </c>
      <c r="W3496" t="s">
        <v>182</v>
      </c>
      <c r="X3496" t="s">
        <v>183</v>
      </c>
    </row>
    <row r="3497" spans="1:24" x14ac:dyDescent="0.25">
      <c r="A3497">
        <v>935</v>
      </c>
      <c r="B3497" t="s">
        <v>2693</v>
      </c>
      <c r="C3497" t="s">
        <v>311</v>
      </c>
      <c r="D3497">
        <v>3</v>
      </c>
      <c r="E3497" t="s">
        <v>312</v>
      </c>
      <c r="F3497" t="s">
        <v>585</v>
      </c>
      <c r="G3497" t="s">
        <v>177</v>
      </c>
      <c r="H3497" t="s">
        <v>586</v>
      </c>
      <c r="I3497" t="s">
        <v>587</v>
      </c>
      <c r="J3497" t="s">
        <v>2189</v>
      </c>
      <c r="K3497">
        <f>COUNTIFS(Bike_Data[Product Name],Bike_Data[[#This Row],[Product Name]])</f>
        <v>35</v>
      </c>
      <c r="L3497">
        <f>_xlfn.RANK.EQ(Bike_Data[[#This Row],[Product Name Count]],Bike_Data[Product Name Count])</f>
        <v>2465</v>
      </c>
      <c r="M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497" t="s">
        <v>36</v>
      </c>
      <c r="O3497" t="s">
        <v>1861</v>
      </c>
      <c r="P3497">
        <v>2</v>
      </c>
      <c r="Q3497">
        <v>346.99</v>
      </c>
      <c r="R3497">
        <v>0.2</v>
      </c>
      <c r="S3497" t="s">
        <v>180</v>
      </c>
      <c r="T3497">
        <v>1</v>
      </c>
      <c r="U3497" t="s">
        <v>177</v>
      </c>
      <c r="V3497" t="s">
        <v>181</v>
      </c>
      <c r="W3497" t="s">
        <v>182</v>
      </c>
      <c r="X3497" t="s">
        <v>183</v>
      </c>
    </row>
    <row r="3498" spans="1:24" x14ac:dyDescent="0.25">
      <c r="A3498">
        <v>935</v>
      </c>
      <c r="B3498" t="s">
        <v>2693</v>
      </c>
      <c r="C3498" t="s">
        <v>311</v>
      </c>
      <c r="D3498">
        <v>3</v>
      </c>
      <c r="E3498" t="s">
        <v>312</v>
      </c>
      <c r="F3498" t="s">
        <v>585</v>
      </c>
      <c r="G3498" t="s">
        <v>177</v>
      </c>
      <c r="H3498" t="s">
        <v>586</v>
      </c>
      <c r="I3498" t="s">
        <v>587</v>
      </c>
      <c r="J3498" t="s">
        <v>2015</v>
      </c>
      <c r="K3498">
        <f>COUNTIFS(Bike_Data[Product Name],Bike_Data[[#This Row],[Product Name]])</f>
        <v>18</v>
      </c>
      <c r="L3498">
        <f>_xlfn.RANK.EQ(Bike_Data[[#This Row],[Product Name Count]],Bike_Data[Product Name Count])</f>
        <v>3778</v>
      </c>
      <c r="M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498" t="s">
        <v>39</v>
      </c>
      <c r="O3498" t="s">
        <v>1857</v>
      </c>
      <c r="P3498">
        <v>1</v>
      </c>
      <c r="Q3498">
        <v>549.99</v>
      </c>
      <c r="R3498">
        <v>7.0000000000000007E-2</v>
      </c>
      <c r="S3498" t="s">
        <v>180</v>
      </c>
      <c r="T3498">
        <v>23</v>
      </c>
      <c r="U3498" t="s">
        <v>177</v>
      </c>
      <c r="V3498" t="s">
        <v>181</v>
      </c>
      <c r="W3498" t="s">
        <v>182</v>
      </c>
      <c r="X3498" t="s">
        <v>183</v>
      </c>
    </row>
    <row r="3499" spans="1:24" x14ac:dyDescent="0.25">
      <c r="A3499">
        <v>957</v>
      </c>
      <c r="B3499" t="s">
        <v>2714</v>
      </c>
      <c r="C3499" t="s">
        <v>2738</v>
      </c>
      <c r="D3499">
        <v>4</v>
      </c>
      <c r="E3499" t="s">
        <v>23</v>
      </c>
      <c r="F3499" t="s">
        <v>2745</v>
      </c>
      <c r="G3499" t="s">
        <v>177</v>
      </c>
      <c r="H3499" t="s">
        <v>1746</v>
      </c>
      <c r="I3499" t="s">
        <v>2746</v>
      </c>
      <c r="J3499" t="s">
        <v>86</v>
      </c>
      <c r="K3499">
        <f>COUNTIFS(Bike_Data[Product Name],Bike_Data[[#This Row],[Product Name]])</f>
        <v>180</v>
      </c>
      <c r="L3499">
        <f>_xlfn.RANK.EQ(Bike_Data[[#This Row],[Product Name Count]],Bike_Data[Product Name Count])</f>
        <v>572</v>
      </c>
      <c r="M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499" t="s">
        <v>36</v>
      </c>
      <c r="O3499" t="s">
        <v>37</v>
      </c>
      <c r="P3499">
        <v>2</v>
      </c>
      <c r="Q3499">
        <v>269.99</v>
      </c>
      <c r="R3499">
        <v>7.0000000000000007E-2</v>
      </c>
      <c r="S3499" t="s">
        <v>180</v>
      </c>
      <c r="T3499">
        <v>4</v>
      </c>
      <c r="U3499" t="s">
        <v>177</v>
      </c>
      <c r="V3499" t="s">
        <v>181</v>
      </c>
      <c r="W3499" t="s">
        <v>182</v>
      </c>
      <c r="X3499" t="s">
        <v>315</v>
      </c>
    </row>
    <row r="3500" spans="1:24" x14ac:dyDescent="0.25">
      <c r="A3500">
        <v>957</v>
      </c>
      <c r="B3500" t="s">
        <v>2714</v>
      </c>
      <c r="C3500" t="s">
        <v>2738</v>
      </c>
      <c r="D3500">
        <v>4</v>
      </c>
      <c r="E3500" t="s">
        <v>23</v>
      </c>
      <c r="F3500" t="s">
        <v>2745</v>
      </c>
      <c r="G3500" t="s">
        <v>177</v>
      </c>
      <c r="H3500" t="s">
        <v>1746</v>
      </c>
      <c r="I3500" t="s">
        <v>2746</v>
      </c>
      <c r="J3500" t="s">
        <v>2016</v>
      </c>
      <c r="K3500">
        <f>COUNTIFS(Bike_Data[Product Name],Bike_Data[[#This Row],[Product Name]])</f>
        <v>24</v>
      </c>
      <c r="L3500">
        <f>_xlfn.RANK.EQ(Bike_Data[[#This Row],[Product Name Count]],Bike_Data[Product Name Count])</f>
        <v>3069</v>
      </c>
      <c r="M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00" t="s">
        <v>36</v>
      </c>
      <c r="O3500" t="s">
        <v>1861</v>
      </c>
      <c r="P3500">
        <v>1</v>
      </c>
      <c r="Q3500">
        <v>250.99</v>
      </c>
      <c r="R3500">
        <v>7.0000000000000007E-2</v>
      </c>
      <c r="S3500" t="s">
        <v>180</v>
      </c>
      <c r="T3500">
        <v>3</v>
      </c>
      <c r="U3500" t="s">
        <v>177</v>
      </c>
      <c r="V3500" t="s">
        <v>181</v>
      </c>
      <c r="W3500" t="s">
        <v>182</v>
      </c>
      <c r="X3500" t="s">
        <v>315</v>
      </c>
    </row>
    <row r="3501" spans="1:24" x14ac:dyDescent="0.25">
      <c r="A3501">
        <v>957</v>
      </c>
      <c r="B3501" t="s">
        <v>2714</v>
      </c>
      <c r="C3501" t="s">
        <v>2738</v>
      </c>
      <c r="D3501">
        <v>4</v>
      </c>
      <c r="E3501" t="s">
        <v>23</v>
      </c>
      <c r="F3501" t="s">
        <v>2745</v>
      </c>
      <c r="G3501" t="s">
        <v>177</v>
      </c>
      <c r="H3501" t="s">
        <v>1746</v>
      </c>
      <c r="I3501" t="s">
        <v>2746</v>
      </c>
      <c r="J3501" t="s">
        <v>1957</v>
      </c>
      <c r="K3501">
        <f>COUNTIFS(Bike_Data[Product Name],Bike_Data[[#This Row],[Product Name]])</f>
        <v>22</v>
      </c>
      <c r="L3501">
        <f>_xlfn.RANK.EQ(Bike_Data[[#This Row],[Product Name Count]],Bike_Data[Product Name Count])</f>
        <v>3283</v>
      </c>
      <c r="M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01" t="s">
        <v>36</v>
      </c>
      <c r="O3501" t="s">
        <v>37</v>
      </c>
      <c r="P3501">
        <v>2</v>
      </c>
      <c r="Q3501">
        <v>659.99</v>
      </c>
      <c r="R3501">
        <v>0.05</v>
      </c>
      <c r="S3501" t="s">
        <v>180</v>
      </c>
      <c r="T3501">
        <v>2</v>
      </c>
      <c r="U3501" t="s">
        <v>177</v>
      </c>
      <c r="V3501" t="s">
        <v>181</v>
      </c>
      <c r="W3501" t="s">
        <v>182</v>
      </c>
      <c r="X3501" t="s">
        <v>315</v>
      </c>
    </row>
    <row r="3502" spans="1:24" x14ac:dyDescent="0.25">
      <c r="A3502">
        <v>957</v>
      </c>
      <c r="B3502" t="s">
        <v>2714</v>
      </c>
      <c r="C3502" t="s">
        <v>2738</v>
      </c>
      <c r="D3502">
        <v>4</v>
      </c>
      <c r="E3502" t="s">
        <v>23</v>
      </c>
      <c r="F3502" t="s">
        <v>2745</v>
      </c>
      <c r="G3502" t="s">
        <v>177</v>
      </c>
      <c r="H3502" t="s">
        <v>1746</v>
      </c>
      <c r="I3502" t="s">
        <v>2746</v>
      </c>
      <c r="J3502" t="s">
        <v>2005</v>
      </c>
      <c r="K3502">
        <f>COUNTIFS(Bike_Data[Product Name],Bike_Data[[#This Row],[Product Name]])</f>
        <v>21</v>
      </c>
      <c r="L3502">
        <f>_xlfn.RANK.EQ(Bike_Data[[#This Row],[Product Name Count]],Bike_Data[Product Name Count])</f>
        <v>3437</v>
      </c>
      <c r="M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02" t="s">
        <v>70</v>
      </c>
      <c r="O3502" t="s">
        <v>1861</v>
      </c>
      <c r="P3502">
        <v>2</v>
      </c>
      <c r="Q3502">
        <v>449.99</v>
      </c>
      <c r="R3502">
        <v>0.05</v>
      </c>
      <c r="S3502" t="s">
        <v>180</v>
      </c>
      <c r="T3502">
        <v>23</v>
      </c>
      <c r="U3502" t="s">
        <v>177</v>
      </c>
      <c r="V3502" t="s">
        <v>181</v>
      </c>
      <c r="W3502" t="s">
        <v>182</v>
      </c>
      <c r="X3502" t="s">
        <v>315</v>
      </c>
    </row>
    <row r="3503" spans="1:24" x14ac:dyDescent="0.25">
      <c r="A3503">
        <v>957</v>
      </c>
      <c r="B3503" t="s">
        <v>2714</v>
      </c>
      <c r="C3503" t="s">
        <v>2738</v>
      </c>
      <c r="D3503">
        <v>4</v>
      </c>
      <c r="E3503" t="s">
        <v>23</v>
      </c>
      <c r="F3503" t="s">
        <v>2745</v>
      </c>
      <c r="G3503" t="s">
        <v>177</v>
      </c>
      <c r="H3503" t="s">
        <v>1746</v>
      </c>
      <c r="I3503" t="s">
        <v>2746</v>
      </c>
      <c r="J3503" t="s">
        <v>2140</v>
      </c>
      <c r="K3503">
        <f>COUNTIFS(Bike_Data[Product Name],Bike_Data[[#This Row],[Product Name]])</f>
        <v>18</v>
      </c>
      <c r="L3503">
        <f>_xlfn.RANK.EQ(Bike_Data[[#This Row],[Product Name Count]],Bike_Data[Product Name Count])</f>
        <v>3778</v>
      </c>
      <c r="M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03" t="s">
        <v>70</v>
      </c>
      <c r="O3503" t="s">
        <v>1861</v>
      </c>
      <c r="P3503">
        <v>1</v>
      </c>
      <c r="Q3503">
        <v>470.99</v>
      </c>
      <c r="R3503">
        <v>0.05</v>
      </c>
      <c r="S3503" t="s">
        <v>180</v>
      </c>
      <c r="T3503">
        <v>29</v>
      </c>
      <c r="U3503" t="s">
        <v>177</v>
      </c>
      <c r="V3503" t="s">
        <v>181</v>
      </c>
      <c r="W3503" t="s">
        <v>182</v>
      </c>
      <c r="X3503" t="s">
        <v>315</v>
      </c>
    </row>
    <row r="3504" spans="1:24" x14ac:dyDescent="0.25">
      <c r="A3504">
        <v>966</v>
      </c>
      <c r="B3504" t="s">
        <v>2738</v>
      </c>
      <c r="C3504" t="s">
        <v>2754</v>
      </c>
      <c r="D3504">
        <v>4</v>
      </c>
      <c r="E3504" t="s">
        <v>23</v>
      </c>
      <c r="F3504" t="s">
        <v>2766</v>
      </c>
      <c r="G3504" t="s">
        <v>177</v>
      </c>
      <c r="H3504" t="s">
        <v>714</v>
      </c>
      <c r="I3504" t="s">
        <v>2767</v>
      </c>
      <c r="J3504" t="s">
        <v>1932</v>
      </c>
      <c r="K3504">
        <f>COUNTIFS(Bike_Data[Product Name],Bike_Data[[#This Row],[Product Name]])</f>
        <v>23</v>
      </c>
      <c r="L3504">
        <f>_xlfn.RANK.EQ(Bike_Data[[#This Row],[Product Name Count]],Bike_Data[Product Name Count])</f>
        <v>3237</v>
      </c>
      <c r="M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04" t="s">
        <v>87</v>
      </c>
      <c r="O3504" t="s">
        <v>40</v>
      </c>
      <c r="P3504">
        <v>1</v>
      </c>
      <c r="Q3504">
        <v>189.99</v>
      </c>
      <c r="R3504">
        <v>0.05</v>
      </c>
      <c r="S3504" t="s">
        <v>180</v>
      </c>
      <c r="T3504">
        <v>28</v>
      </c>
      <c r="U3504" t="s">
        <v>177</v>
      </c>
      <c r="V3504" t="s">
        <v>181</v>
      </c>
      <c r="W3504" t="s">
        <v>182</v>
      </c>
      <c r="X3504" t="s">
        <v>183</v>
      </c>
    </row>
    <row r="3505" spans="1:24" x14ac:dyDescent="0.25">
      <c r="A3505">
        <v>966</v>
      </c>
      <c r="B3505" t="s">
        <v>2738</v>
      </c>
      <c r="C3505" t="s">
        <v>2754</v>
      </c>
      <c r="D3505">
        <v>4</v>
      </c>
      <c r="E3505" t="s">
        <v>23</v>
      </c>
      <c r="F3505" t="s">
        <v>2766</v>
      </c>
      <c r="G3505" t="s">
        <v>177</v>
      </c>
      <c r="H3505" t="s">
        <v>714</v>
      </c>
      <c r="I3505" t="s">
        <v>2767</v>
      </c>
      <c r="J3505" t="s">
        <v>1876</v>
      </c>
      <c r="K3505">
        <f>COUNTIFS(Bike_Data[Product Name],Bike_Data[[#This Row],[Product Name]])</f>
        <v>20</v>
      </c>
      <c r="L3505">
        <f>_xlfn.RANK.EQ(Bike_Data[[#This Row],[Product Name Count]],Bike_Data[Product Name Count])</f>
        <v>3563</v>
      </c>
      <c r="M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05" t="s">
        <v>36</v>
      </c>
      <c r="O3505" t="s">
        <v>1861</v>
      </c>
      <c r="P3505">
        <v>1</v>
      </c>
      <c r="Q3505">
        <v>749.99</v>
      </c>
      <c r="R3505">
        <v>7.0000000000000007E-2</v>
      </c>
      <c r="S3505" t="s">
        <v>180</v>
      </c>
      <c r="T3505">
        <v>3</v>
      </c>
      <c r="U3505" t="s">
        <v>177</v>
      </c>
      <c r="V3505" t="s">
        <v>181</v>
      </c>
      <c r="W3505" t="s">
        <v>182</v>
      </c>
      <c r="X3505" t="s">
        <v>183</v>
      </c>
    </row>
    <row r="3506" spans="1:24" x14ac:dyDescent="0.25">
      <c r="A3506">
        <v>969</v>
      </c>
      <c r="B3506" t="s">
        <v>2749</v>
      </c>
      <c r="C3506" t="s">
        <v>2754</v>
      </c>
      <c r="D3506">
        <v>4</v>
      </c>
      <c r="E3506" t="s">
        <v>23</v>
      </c>
      <c r="F3506" t="s">
        <v>2773</v>
      </c>
      <c r="G3506" t="s">
        <v>177</v>
      </c>
      <c r="H3506" t="s">
        <v>2179</v>
      </c>
      <c r="I3506" t="s">
        <v>2774</v>
      </c>
      <c r="J3506" t="s">
        <v>2236</v>
      </c>
      <c r="K3506">
        <f>COUNTIFS(Bike_Data[Product Name],Bike_Data[[#This Row],[Product Name]])</f>
        <v>29</v>
      </c>
      <c r="L3506">
        <f>_xlfn.RANK.EQ(Bike_Data[[#This Row],[Product Name Count]],Bike_Data[Product Name Count])</f>
        <v>2566</v>
      </c>
      <c r="M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06" t="s">
        <v>39</v>
      </c>
      <c r="O3506" t="s">
        <v>30</v>
      </c>
      <c r="P3506">
        <v>1</v>
      </c>
      <c r="Q3506">
        <v>832.99</v>
      </c>
      <c r="R3506">
        <v>0.1</v>
      </c>
      <c r="S3506" t="s">
        <v>180</v>
      </c>
      <c r="T3506">
        <v>28</v>
      </c>
      <c r="U3506" t="s">
        <v>177</v>
      </c>
      <c r="V3506" t="s">
        <v>181</v>
      </c>
      <c r="W3506" t="s">
        <v>182</v>
      </c>
      <c r="X3506" t="s">
        <v>315</v>
      </c>
    </row>
    <row r="3507" spans="1:24" x14ac:dyDescent="0.25">
      <c r="A3507">
        <v>969</v>
      </c>
      <c r="B3507" t="s">
        <v>2749</v>
      </c>
      <c r="C3507" t="s">
        <v>2754</v>
      </c>
      <c r="D3507">
        <v>4</v>
      </c>
      <c r="E3507" t="s">
        <v>23</v>
      </c>
      <c r="F3507" t="s">
        <v>2773</v>
      </c>
      <c r="G3507" t="s">
        <v>177</v>
      </c>
      <c r="H3507" t="s">
        <v>2179</v>
      </c>
      <c r="I3507" t="s">
        <v>2774</v>
      </c>
      <c r="J3507" t="s">
        <v>1925</v>
      </c>
      <c r="K3507">
        <f>COUNTIFS(Bike_Data[Product Name],Bike_Data[[#This Row],[Product Name]])</f>
        <v>19</v>
      </c>
      <c r="L3507">
        <f>_xlfn.RANK.EQ(Bike_Data[[#This Row],[Product Name Count]],Bike_Data[Product Name Count])</f>
        <v>3683</v>
      </c>
      <c r="M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07" t="s">
        <v>36</v>
      </c>
      <c r="O3507" t="s">
        <v>37</v>
      </c>
      <c r="P3507">
        <v>1</v>
      </c>
      <c r="Q3507">
        <v>439.99</v>
      </c>
      <c r="R3507">
        <v>0.2</v>
      </c>
      <c r="S3507" t="s">
        <v>180</v>
      </c>
      <c r="T3507">
        <v>17</v>
      </c>
      <c r="U3507" t="s">
        <v>177</v>
      </c>
      <c r="V3507" t="s">
        <v>181</v>
      </c>
      <c r="W3507" t="s">
        <v>182</v>
      </c>
      <c r="X3507" t="s">
        <v>315</v>
      </c>
    </row>
    <row r="3508" spans="1:24" x14ac:dyDescent="0.25">
      <c r="A3508">
        <v>971</v>
      </c>
      <c r="B3508" t="s">
        <v>2754</v>
      </c>
      <c r="C3508" t="s">
        <v>2768</v>
      </c>
      <c r="D3508">
        <v>4</v>
      </c>
      <c r="E3508" t="s">
        <v>23</v>
      </c>
      <c r="F3508" t="s">
        <v>2777</v>
      </c>
      <c r="G3508" t="s">
        <v>177</v>
      </c>
      <c r="H3508" t="s">
        <v>245</v>
      </c>
      <c r="I3508" t="s">
        <v>2778</v>
      </c>
      <c r="J3508" t="s">
        <v>78</v>
      </c>
      <c r="K3508">
        <f>COUNTIFS(Bike_Data[Product Name],Bike_Data[[#This Row],[Product Name]])</f>
        <v>193</v>
      </c>
      <c r="L3508">
        <f>_xlfn.RANK.EQ(Bike_Data[[#This Row],[Product Name Count]],Bike_Data[Product Name Count])</f>
        <v>1</v>
      </c>
      <c r="M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08" t="s">
        <v>36</v>
      </c>
      <c r="O3508" t="s">
        <v>37</v>
      </c>
      <c r="P3508">
        <v>2</v>
      </c>
      <c r="Q3508">
        <v>549.99</v>
      </c>
      <c r="R3508">
        <v>7.0000000000000007E-2</v>
      </c>
      <c r="S3508" t="s">
        <v>180</v>
      </c>
      <c r="T3508">
        <v>30</v>
      </c>
      <c r="U3508" t="s">
        <v>177</v>
      </c>
      <c r="V3508" t="s">
        <v>181</v>
      </c>
      <c r="W3508" t="s">
        <v>182</v>
      </c>
      <c r="X3508" t="s">
        <v>183</v>
      </c>
    </row>
    <row r="3509" spans="1:24" x14ac:dyDescent="0.25">
      <c r="A3509">
        <v>971</v>
      </c>
      <c r="B3509" t="s">
        <v>2754</v>
      </c>
      <c r="C3509" t="s">
        <v>2768</v>
      </c>
      <c r="D3509">
        <v>4</v>
      </c>
      <c r="E3509" t="s">
        <v>23</v>
      </c>
      <c r="F3509" t="s">
        <v>2777</v>
      </c>
      <c r="G3509" t="s">
        <v>177</v>
      </c>
      <c r="H3509" t="s">
        <v>245</v>
      </c>
      <c r="I3509" t="s">
        <v>2778</v>
      </c>
      <c r="J3509" t="s">
        <v>38</v>
      </c>
      <c r="K3509">
        <f>COUNTIFS(Bike_Data[Product Name],Bike_Data[[#This Row],[Product Name]])</f>
        <v>85</v>
      </c>
      <c r="L3509">
        <f>_xlfn.RANK.EQ(Bike_Data[[#This Row],[Product Name Count]],Bike_Data[Product Name Count])</f>
        <v>2001</v>
      </c>
      <c r="M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09" t="s">
        <v>39</v>
      </c>
      <c r="O3509" t="s">
        <v>40</v>
      </c>
      <c r="P3509">
        <v>2</v>
      </c>
      <c r="Q3509">
        <v>1799.99</v>
      </c>
      <c r="R3509">
        <v>0.05</v>
      </c>
      <c r="S3509" t="s">
        <v>180</v>
      </c>
      <c r="T3509">
        <v>12</v>
      </c>
      <c r="U3509" t="s">
        <v>177</v>
      </c>
      <c r="V3509" t="s">
        <v>181</v>
      </c>
      <c r="W3509" t="s">
        <v>182</v>
      </c>
      <c r="X3509" t="s">
        <v>183</v>
      </c>
    </row>
    <row r="3510" spans="1:24" x14ac:dyDescent="0.25">
      <c r="A3510">
        <v>971</v>
      </c>
      <c r="B3510" t="s">
        <v>2754</v>
      </c>
      <c r="C3510" t="s">
        <v>2768</v>
      </c>
      <c r="D3510">
        <v>4</v>
      </c>
      <c r="E3510" t="s">
        <v>23</v>
      </c>
      <c r="F3510" t="s">
        <v>2777</v>
      </c>
      <c r="G3510" t="s">
        <v>177</v>
      </c>
      <c r="H3510" t="s">
        <v>245</v>
      </c>
      <c r="I3510" t="s">
        <v>2778</v>
      </c>
      <c r="J3510" t="s">
        <v>2189</v>
      </c>
      <c r="K3510">
        <f>COUNTIFS(Bike_Data[Product Name],Bike_Data[[#This Row],[Product Name]])</f>
        <v>35</v>
      </c>
      <c r="L3510">
        <f>_xlfn.RANK.EQ(Bike_Data[[#This Row],[Product Name Count]],Bike_Data[Product Name Count])</f>
        <v>2465</v>
      </c>
      <c r="M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10" t="s">
        <v>36</v>
      </c>
      <c r="O3510" t="s">
        <v>1861</v>
      </c>
      <c r="P3510">
        <v>2</v>
      </c>
      <c r="Q3510">
        <v>346.99</v>
      </c>
      <c r="R3510">
        <v>7.0000000000000007E-2</v>
      </c>
      <c r="S3510" t="s">
        <v>180</v>
      </c>
      <c r="T3510">
        <v>1</v>
      </c>
      <c r="U3510" t="s">
        <v>177</v>
      </c>
      <c r="V3510" t="s">
        <v>181</v>
      </c>
      <c r="W3510" t="s">
        <v>182</v>
      </c>
      <c r="X3510" t="s">
        <v>183</v>
      </c>
    </row>
    <row r="3511" spans="1:24" x14ac:dyDescent="0.25">
      <c r="A3511">
        <v>971</v>
      </c>
      <c r="B3511" t="s">
        <v>2754</v>
      </c>
      <c r="C3511" t="s">
        <v>2768</v>
      </c>
      <c r="D3511">
        <v>4</v>
      </c>
      <c r="E3511" t="s">
        <v>23</v>
      </c>
      <c r="F3511" t="s">
        <v>2777</v>
      </c>
      <c r="G3511" t="s">
        <v>177</v>
      </c>
      <c r="H3511" t="s">
        <v>245</v>
      </c>
      <c r="I3511" t="s">
        <v>2778</v>
      </c>
      <c r="J3511" t="s">
        <v>1957</v>
      </c>
      <c r="K3511">
        <f>COUNTIFS(Bike_Data[Product Name],Bike_Data[[#This Row],[Product Name]])</f>
        <v>22</v>
      </c>
      <c r="L3511">
        <f>_xlfn.RANK.EQ(Bike_Data[[#This Row],[Product Name Count]],Bike_Data[Product Name Count])</f>
        <v>3283</v>
      </c>
      <c r="M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11" t="s">
        <v>36</v>
      </c>
      <c r="O3511" t="s">
        <v>37</v>
      </c>
      <c r="P3511">
        <v>2</v>
      </c>
      <c r="Q3511">
        <v>659.99</v>
      </c>
      <c r="R3511">
        <v>0.05</v>
      </c>
      <c r="S3511" t="s">
        <v>180</v>
      </c>
      <c r="T3511">
        <v>2</v>
      </c>
      <c r="U3511" t="s">
        <v>177</v>
      </c>
      <c r="V3511" t="s">
        <v>181</v>
      </c>
      <c r="W3511" t="s">
        <v>182</v>
      </c>
      <c r="X3511" t="s">
        <v>183</v>
      </c>
    </row>
    <row r="3512" spans="1:24" x14ac:dyDescent="0.25">
      <c r="A3512">
        <v>971</v>
      </c>
      <c r="B3512" t="s">
        <v>2754</v>
      </c>
      <c r="C3512" t="s">
        <v>2768</v>
      </c>
      <c r="D3512">
        <v>4</v>
      </c>
      <c r="E3512" t="s">
        <v>23</v>
      </c>
      <c r="F3512" t="s">
        <v>2777</v>
      </c>
      <c r="G3512" t="s">
        <v>177</v>
      </c>
      <c r="H3512" t="s">
        <v>245</v>
      </c>
      <c r="I3512" t="s">
        <v>2778</v>
      </c>
      <c r="J3512" t="s">
        <v>2015</v>
      </c>
      <c r="K3512">
        <f>COUNTIFS(Bike_Data[Product Name],Bike_Data[[#This Row],[Product Name]])</f>
        <v>18</v>
      </c>
      <c r="L3512">
        <f>_xlfn.RANK.EQ(Bike_Data[[#This Row],[Product Name Count]],Bike_Data[Product Name Count])</f>
        <v>3778</v>
      </c>
      <c r="M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12" t="s">
        <v>39</v>
      </c>
      <c r="O3512" t="s">
        <v>1857</v>
      </c>
      <c r="P3512">
        <v>1</v>
      </c>
      <c r="Q3512">
        <v>549.99</v>
      </c>
      <c r="R3512">
        <v>0.2</v>
      </c>
      <c r="S3512" t="s">
        <v>180</v>
      </c>
      <c r="T3512">
        <v>23</v>
      </c>
      <c r="U3512" t="s">
        <v>177</v>
      </c>
      <c r="V3512" t="s">
        <v>181</v>
      </c>
      <c r="W3512" t="s">
        <v>182</v>
      </c>
      <c r="X3512" t="s">
        <v>183</v>
      </c>
    </row>
    <row r="3513" spans="1:24" x14ac:dyDescent="0.25">
      <c r="A3513">
        <v>974</v>
      </c>
      <c r="B3513" t="s">
        <v>2768</v>
      </c>
      <c r="C3513" t="s">
        <v>2782</v>
      </c>
      <c r="D3513">
        <v>4</v>
      </c>
      <c r="E3513" t="s">
        <v>23</v>
      </c>
      <c r="F3513" t="s">
        <v>2785</v>
      </c>
      <c r="G3513" t="s">
        <v>177</v>
      </c>
      <c r="H3513" t="s">
        <v>406</v>
      </c>
      <c r="I3513" t="s">
        <v>2786</v>
      </c>
      <c r="J3513" t="s">
        <v>86</v>
      </c>
      <c r="K3513">
        <f>COUNTIFS(Bike_Data[Product Name],Bike_Data[[#This Row],[Product Name]])</f>
        <v>180</v>
      </c>
      <c r="L3513">
        <f>_xlfn.RANK.EQ(Bike_Data[[#This Row],[Product Name Count]],Bike_Data[Product Name Count])</f>
        <v>572</v>
      </c>
      <c r="M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13" t="s">
        <v>87</v>
      </c>
      <c r="O3513" t="s">
        <v>37</v>
      </c>
      <c r="P3513">
        <v>2</v>
      </c>
      <c r="Q3513">
        <v>269.99</v>
      </c>
      <c r="R3513">
        <v>0.2</v>
      </c>
      <c r="S3513" t="s">
        <v>180</v>
      </c>
      <c r="T3513">
        <v>20</v>
      </c>
      <c r="U3513" t="s">
        <v>177</v>
      </c>
      <c r="V3513" t="s">
        <v>181</v>
      </c>
      <c r="W3513" t="s">
        <v>182</v>
      </c>
      <c r="X3513" t="s">
        <v>183</v>
      </c>
    </row>
    <row r="3514" spans="1:24" x14ac:dyDescent="0.25">
      <c r="A3514">
        <v>974</v>
      </c>
      <c r="B3514" t="s">
        <v>2768</v>
      </c>
      <c r="C3514" t="s">
        <v>2782</v>
      </c>
      <c r="D3514">
        <v>4</v>
      </c>
      <c r="E3514" t="s">
        <v>23</v>
      </c>
      <c r="F3514" t="s">
        <v>2785</v>
      </c>
      <c r="G3514" t="s">
        <v>177</v>
      </c>
      <c r="H3514" t="s">
        <v>406</v>
      </c>
      <c r="I3514" t="s">
        <v>2786</v>
      </c>
      <c r="J3514" t="s">
        <v>1944</v>
      </c>
      <c r="K3514">
        <f>COUNTIFS(Bike_Data[Product Name],Bike_Data[[#This Row],[Product Name]])</f>
        <v>22</v>
      </c>
      <c r="L3514">
        <f>_xlfn.RANK.EQ(Bike_Data[[#This Row],[Product Name Count]],Bike_Data[Product Name Count])</f>
        <v>3283</v>
      </c>
      <c r="M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14" t="s">
        <v>39</v>
      </c>
      <c r="O3514" t="s">
        <v>30</v>
      </c>
      <c r="P3514">
        <v>2</v>
      </c>
      <c r="Q3514">
        <v>469.99</v>
      </c>
      <c r="R3514">
        <v>0.1</v>
      </c>
      <c r="S3514" t="s">
        <v>180</v>
      </c>
      <c r="T3514">
        <v>14</v>
      </c>
      <c r="U3514" t="s">
        <v>177</v>
      </c>
      <c r="V3514" t="s">
        <v>181</v>
      </c>
      <c r="W3514" t="s">
        <v>182</v>
      </c>
      <c r="X3514" t="s">
        <v>183</v>
      </c>
    </row>
    <row r="3515" spans="1:24" x14ac:dyDescent="0.25">
      <c r="A3515">
        <v>976</v>
      </c>
      <c r="B3515" t="s">
        <v>2779</v>
      </c>
      <c r="C3515" t="s">
        <v>2782</v>
      </c>
      <c r="D3515">
        <v>4</v>
      </c>
      <c r="E3515" t="s">
        <v>23</v>
      </c>
      <c r="F3515" t="s">
        <v>2790</v>
      </c>
      <c r="G3515" t="s">
        <v>177</v>
      </c>
      <c r="H3515" t="s">
        <v>859</v>
      </c>
      <c r="I3515" t="s">
        <v>2791</v>
      </c>
      <c r="J3515" t="s">
        <v>42</v>
      </c>
      <c r="K3515">
        <f>COUNTIFS(Bike_Data[Product Name],Bike_Data[[#This Row],[Product Name]])</f>
        <v>185</v>
      </c>
      <c r="L3515">
        <f>_xlfn.RANK.EQ(Bike_Data[[#This Row],[Product Name Count]],Bike_Data[Product Name Count])</f>
        <v>387</v>
      </c>
      <c r="M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15" t="s">
        <v>70</v>
      </c>
      <c r="O3515" t="s">
        <v>37</v>
      </c>
      <c r="P3515">
        <v>2</v>
      </c>
      <c r="Q3515">
        <v>599.99</v>
      </c>
      <c r="R3515">
        <v>0.1</v>
      </c>
      <c r="S3515" t="s">
        <v>180</v>
      </c>
      <c r="T3515">
        <v>27</v>
      </c>
      <c r="U3515" t="s">
        <v>177</v>
      </c>
      <c r="V3515" t="s">
        <v>181</v>
      </c>
      <c r="W3515" t="s">
        <v>182</v>
      </c>
      <c r="X3515" t="s">
        <v>315</v>
      </c>
    </row>
    <row r="3516" spans="1:24" x14ac:dyDescent="0.25">
      <c r="A3516">
        <v>976</v>
      </c>
      <c r="B3516" t="s">
        <v>2779</v>
      </c>
      <c r="C3516" t="s">
        <v>2782</v>
      </c>
      <c r="D3516">
        <v>4</v>
      </c>
      <c r="E3516" t="s">
        <v>23</v>
      </c>
      <c r="F3516" t="s">
        <v>2790</v>
      </c>
      <c r="G3516" t="s">
        <v>177</v>
      </c>
      <c r="H3516" t="s">
        <v>859</v>
      </c>
      <c r="I3516" t="s">
        <v>2791</v>
      </c>
      <c r="J3516" t="s">
        <v>1956</v>
      </c>
      <c r="K3516">
        <f>COUNTIFS(Bike_Data[Product Name],Bike_Data[[#This Row],[Product Name]])</f>
        <v>16</v>
      </c>
      <c r="L3516">
        <f>_xlfn.RANK.EQ(Bike_Data[[#This Row],[Product Name Count]],Bike_Data[Product Name Count])</f>
        <v>3937</v>
      </c>
      <c r="M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16" t="s">
        <v>39</v>
      </c>
      <c r="O3516" t="s">
        <v>40</v>
      </c>
      <c r="P3516">
        <v>1</v>
      </c>
      <c r="Q3516">
        <v>1499.99</v>
      </c>
      <c r="R3516">
        <v>7.0000000000000007E-2</v>
      </c>
      <c r="S3516" t="s">
        <v>180</v>
      </c>
      <c r="T3516">
        <v>22</v>
      </c>
      <c r="U3516" t="s">
        <v>177</v>
      </c>
      <c r="V3516" t="s">
        <v>181</v>
      </c>
      <c r="W3516" t="s">
        <v>182</v>
      </c>
      <c r="X3516" t="s">
        <v>315</v>
      </c>
    </row>
    <row r="3517" spans="1:24" x14ac:dyDescent="0.25">
      <c r="A3517">
        <v>980</v>
      </c>
      <c r="B3517" t="s">
        <v>2792</v>
      </c>
      <c r="C3517" t="s">
        <v>2782</v>
      </c>
      <c r="D3517">
        <v>4</v>
      </c>
      <c r="E3517" t="s">
        <v>23</v>
      </c>
      <c r="F3517" t="s">
        <v>2799</v>
      </c>
      <c r="G3517" t="s">
        <v>177</v>
      </c>
      <c r="H3517" t="s">
        <v>497</v>
      </c>
      <c r="I3517" t="s">
        <v>2800</v>
      </c>
      <c r="J3517" t="s">
        <v>76</v>
      </c>
      <c r="K3517">
        <f>COUNTIFS(Bike_Data[Product Name],Bike_Data[[#This Row],[Product Name]])</f>
        <v>101</v>
      </c>
      <c r="L3517">
        <f>_xlfn.RANK.EQ(Bike_Data[[#This Row],[Product Name Count]],Bike_Data[Product Name Count])</f>
        <v>862</v>
      </c>
      <c r="M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17" t="s">
        <v>77</v>
      </c>
      <c r="O3517" t="s">
        <v>40</v>
      </c>
      <c r="P3517">
        <v>1</v>
      </c>
      <c r="Q3517">
        <v>2999.99</v>
      </c>
      <c r="R3517">
        <v>0.1</v>
      </c>
      <c r="S3517" t="s">
        <v>180</v>
      </c>
      <c r="T3517">
        <v>23</v>
      </c>
      <c r="U3517" t="s">
        <v>177</v>
      </c>
      <c r="V3517" t="s">
        <v>181</v>
      </c>
      <c r="W3517" t="s">
        <v>182</v>
      </c>
      <c r="X3517" t="s">
        <v>315</v>
      </c>
    </row>
    <row r="3518" spans="1:24" x14ac:dyDescent="0.25">
      <c r="A3518">
        <v>980</v>
      </c>
      <c r="B3518" t="s">
        <v>2792</v>
      </c>
      <c r="C3518" t="s">
        <v>2782</v>
      </c>
      <c r="D3518">
        <v>4</v>
      </c>
      <c r="E3518" t="s">
        <v>23</v>
      </c>
      <c r="F3518" t="s">
        <v>2799</v>
      </c>
      <c r="G3518" t="s">
        <v>177</v>
      </c>
      <c r="H3518" t="s">
        <v>497</v>
      </c>
      <c r="I3518" t="s">
        <v>2800</v>
      </c>
      <c r="J3518" t="s">
        <v>1886</v>
      </c>
      <c r="K3518">
        <f>COUNTIFS(Bike_Data[Product Name],Bike_Data[[#This Row],[Product Name]])</f>
        <v>45</v>
      </c>
      <c r="L3518">
        <f>_xlfn.RANK.EQ(Bike_Data[[#This Row],[Product Name Count]],Bike_Data[Product Name Count])</f>
        <v>2420</v>
      </c>
      <c r="M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18" t="s">
        <v>36</v>
      </c>
      <c r="O3518" t="s">
        <v>37</v>
      </c>
      <c r="P3518">
        <v>1</v>
      </c>
      <c r="Q3518">
        <v>489.99</v>
      </c>
      <c r="R3518">
        <v>0.1</v>
      </c>
      <c r="S3518" t="s">
        <v>180</v>
      </c>
      <c r="T3518">
        <v>22</v>
      </c>
      <c r="U3518" t="s">
        <v>177</v>
      </c>
      <c r="V3518" t="s">
        <v>181</v>
      </c>
      <c r="W3518" t="s">
        <v>182</v>
      </c>
      <c r="X3518" t="s">
        <v>315</v>
      </c>
    </row>
    <row r="3519" spans="1:24" x14ac:dyDescent="0.25">
      <c r="A3519">
        <v>980</v>
      </c>
      <c r="B3519" t="s">
        <v>2792</v>
      </c>
      <c r="C3519" t="s">
        <v>2782</v>
      </c>
      <c r="D3519">
        <v>4</v>
      </c>
      <c r="E3519" t="s">
        <v>23</v>
      </c>
      <c r="F3519" t="s">
        <v>2799</v>
      </c>
      <c r="G3519" t="s">
        <v>177</v>
      </c>
      <c r="H3519" t="s">
        <v>497</v>
      </c>
      <c r="I3519" t="s">
        <v>2800</v>
      </c>
      <c r="J3519" t="s">
        <v>1952</v>
      </c>
      <c r="K3519">
        <f>COUNTIFS(Bike_Data[Product Name],Bike_Data[[#This Row],[Product Name]])</f>
        <v>22</v>
      </c>
      <c r="L3519">
        <f>_xlfn.RANK.EQ(Bike_Data[[#This Row],[Product Name Count]],Bike_Data[Product Name Count])</f>
        <v>3283</v>
      </c>
      <c r="M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19" t="s">
        <v>1867</v>
      </c>
      <c r="O3519" t="s">
        <v>40</v>
      </c>
      <c r="P3519">
        <v>2</v>
      </c>
      <c r="Q3519">
        <v>3499.99</v>
      </c>
      <c r="R3519">
        <v>0.2</v>
      </c>
      <c r="S3519" t="s">
        <v>180</v>
      </c>
      <c r="T3519">
        <v>4</v>
      </c>
      <c r="U3519" t="s">
        <v>177</v>
      </c>
      <c r="V3519" t="s">
        <v>181</v>
      </c>
      <c r="W3519" t="s">
        <v>182</v>
      </c>
      <c r="X3519" t="s">
        <v>315</v>
      </c>
    </row>
    <row r="3520" spans="1:24" x14ac:dyDescent="0.25">
      <c r="A3520">
        <v>981</v>
      </c>
      <c r="B3520" t="s">
        <v>2792</v>
      </c>
      <c r="C3520" t="s">
        <v>2787</v>
      </c>
      <c r="D3520">
        <v>4</v>
      </c>
      <c r="E3520" t="s">
        <v>23</v>
      </c>
      <c r="F3520" t="s">
        <v>2801</v>
      </c>
      <c r="G3520" t="s">
        <v>177</v>
      </c>
      <c r="H3520" t="s">
        <v>521</v>
      </c>
      <c r="I3520" t="s">
        <v>2802</v>
      </c>
      <c r="J3520" t="s">
        <v>109</v>
      </c>
      <c r="K3520">
        <f>COUNTIFS(Bike_Data[Product Name],Bike_Data[[#This Row],[Product Name]])</f>
        <v>193</v>
      </c>
      <c r="L3520">
        <f>_xlfn.RANK.EQ(Bike_Data[[#This Row],[Product Name Count]],Bike_Data[Product Name Count])</f>
        <v>1</v>
      </c>
      <c r="M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20" t="s">
        <v>87</v>
      </c>
      <c r="O3520" t="s">
        <v>37</v>
      </c>
      <c r="P3520">
        <v>2</v>
      </c>
      <c r="Q3520">
        <v>269.99</v>
      </c>
      <c r="R3520">
        <v>7.0000000000000007E-2</v>
      </c>
      <c r="S3520" t="s">
        <v>180</v>
      </c>
      <c r="T3520">
        <v>8</v>
      </c>
      <c r="U3520" t="s">
        <v>177</v>
      </c>
      <c r="V3520" t="s">
        <v>181</v>
      </c>
      <c r="W3520" t="s">
        <v>182</v>
      </c>
      <c r="X3520" t="s">
        <v>183</v>
      </c>
    </row>
    <row r="3521" spans="1:24" x14ac:dyDescent="0.25">
      <c r="A3521">
        <v>981</v>
      </c>
      <c r="B3521" t="s">
        <v>2792</v>
      </c>
      <c r="C3521" t="s">
        <v>2787</v>
      </c>
      <c r="D3521">
        <v>4</v>
      </c>
      <c r="E3521" t="s">
        <v>23</v>
      </c>
      <c r="F3521" t="s">
        <v>2801</v>
      </c>
      <c r="G3521" t="s">
        <v>177</v>
      </c>
      <c r="H3521" t="s">
        <v>521</v>
      </c>
      <c r="I3521" t="s">
        <v>2802</v>
      </c>
      <c r="J3521" t="s">
        <v>1879</v>
      </c>
      <c r="K3521">
        <f>COUNTIFS(Bike_Data[Product Name],Bike_Data[[#This Row],[Product Name]])</f>
        <v>49</v>
      </c>
      <c r="L3521">
        <f>_xlfn.RANK.EQ(Bike_Data[[#This Row],[Product Name Count]],Bike_Data[Product Name Count])</f>
        <v>2325</v>
      </c>
      <c r="M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21" t="s">
        <v>87</v>
      </c>
      <c r="O3521" t="s">
        <v>37</v>
      </c>
      <c r="P3521">
        <v>2</v>
      </c>
      <c r="Q3521">
        <v>299.99</v>
      </c>
      <c r="R3521">
        <v>0.05</v>
      </c>
      <c r="S3521" t="s">
        <v>180</v>
      </c>
      <c r="T3521">
        <v>14</v>
      </c>
      <c r="U3521" t="s">
        <v>177</v>
      </c>
      <c r="V3521" t="s">
        <v>181</v>
      </c>
      <c r="W3521" t="s">
        <v>182</v>
      </c>
      <c r="X3521" t="s">
        <v>183</v>
      </c>
    </row>
    <row r="3522" spans="1:24" x14ac:dyDescent="0.25">
      <c r="A3522">
        <v>981</v>
      </c>
      <c r="B3522" t="s">
        <v>2792</v>
      </c>
      <c r="C3522" t="s">
        <v>2787</v>
      </c>
      <c r="D3522">
        <v>4</v>
      </c>
      <c r="E3522" t="s">
        <v>23</v>
      </c>
      <c r="F3522" t="s">
        <v>2801</v>
      </c>
      <c r="G3522" t="s">
        <v>177</v>
      </c>
      <c r="H3522" t="s">
        <v>521</v>
      </c>
      <c r="I3522" t="s">
        <v>2802</v>
      </c>
      <c r="J3522" t="s">
        <v>2236</v>
      </c>
      <c r="K3522">
        <f>COUNTIFS(Bike_Data[Product Name],Bike_Data[[#This Row],[Product Name]])</f>
        <v>29</v>
      </c>
      <c r="L3522">
        <f>_xlfn.RANK.EQ(Bike_Data[[#This Row],[Product Name Count]],Bike_Data[Product Name Count])</f>
        <v>2566</v>
      </c>
      <c r="M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22" t="s">
        <v>39</v>
      </c>
      <c r="O3522" t="s">
        <v>30</v>
      </c>
      <c r="P3522">
        <v>2</v>
      </c>
      <c r="Q3522">
        <v>832.99</v>
      </c>
      <c r="R3522">
        <v>0.1</v>
      </c>
      <c r="S3522" t="s">
        <v>180</v>
      </c>
      <c r="T3522">
        <v>28</v>
      </c>
      <c r="U3522" t="s">
        <v>177</v>
      </c>
      <c r="V3522" t="s">
        <v>181</v>
      </c>
      <c r="W3522" t="s">
        <v>182</v>
      </c>
      <c r="X3522" t="s">
        <v>183</v>
      </c>
    </row>
    <row r="3523" spans="1:24" x14ac:dyDescent="0.25">
      <c r="A3523">
        <v>981</v>
      </c>
      <c r="B3523" t="s">
        <v>2792</v>
      </c>
      <c r="C3523" t="s">
        <v>2787</v>
      </c>
      <c r="D3523">
        <v>4</v>
      </c>
      <c r="E3523" t="s">
        <v>23</v>
      </c>
      <c r="F3523" t="s">
        <v>2801</v>
      </c>
      <c r="G3523" t="s">
        <v>177</v>
      </c>
      <c r="H3523" t="s">
        <v>521</v>
      </c>
      <c r="I3523" t="s">
        <v>2802</v>
      </c>
      <c r="J3523" t="s">
        <v>1874</v>
      </c>
      <c r="K3523">
        <f>COUNTIFS(Bike_Data[Product Name],Bike_Data[[#This Row],[Product Name]])</f>
        <v>25</v>
      </c>
      <c r="L3523">
        <f>_xlfn.RANK.EQ(Bike_Data[[#This Row],[Product Name Count]],Bike_Data[Product Name Count])</f>
        <v>2944</v>
      </c>
      <c r="M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23" t="s">
        <v>77</v>
      </c>
      <c r="O3523" t="s">
        <v>40</v>
      </c>
      <c r="P3523">
        <v>1</v>
      </c>
      <c r="Q3523">
        <v>4999.99</v>
      </c>
      <c r="R3523">
        <v>7.0000000000000007E-2</v>
      </c>
      <c r="S3523" t="s">
        <v>180</v>
      </c>
      <c r="T3523">
        <v>28</v>
      </c>
      <c r="U3523" t="s">
        <v>177</v>
      </c>
      <c r="V3523" t="s">
        <v>181</v>
      </c>
      <c r="W3523" t="s">
        <v>182</v>
      </c>
      <c r="X3523" t="s">
        <v>183</v>
      </c>
    </row>
    <row r="3524" spans="1:24" x14ac:dyDescent="0.25">
      <c r="A3524">
        <v>981</v>
      </c>
      <c r="B3524" t="s">
        <v>2792</v>
      </c>
      <c r="C3524" t="s">
        <v>2787</v>
      </c>
      <c r="D3524">
        <v>4</v>
      </c>
      <c r="E3524" t="s">
        <v>23</v>
      </c>
      <c r="F3524" t="s">
        <v>2801</v>
      </c>
      <c r="G3524" t="s">
        <v>177</v>
      </c>
      <c r="H3524" t="s">
        <v>521</v>
      </c>
      <c r="I3524" t="s">
        <v>2802</v>
      </c>
      <c r="J3524" t="s">
        <v>2128</v>
      </c>
      <c r="K3524">
        <f>COUNTIFS(Bike_Data[Product Name],Bike_Data[[#This Row],[Product Name]])</f>
        <v>17</v>
      </c>
      <c r="L3524">
        <f>_xlfn.RANK.EQ(Bike_Data[[#This Row],[Product Name Count]],Bike_Data[Product Name Count])</f>
        <v>3886</v>
      </c>
      <c r="M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24" t="s">
        <v>39</v>
      </c>
      <c r="O3524" t="s">
        <v>1861</v>
      </c>
      <c r="P3524">
        <v>1</v>
      </c>
      <c r="Q3524">
        <v>832.99</v>
      </c>
      <c r="R3524">
        <v>0.1</v>
      </c>
      <c r="S3524" t="s">
        <v>180</v>
      </c>
      <c r="T3524">
        <v>3</v>
      </c>
      <c r="U3524" t="s">
        <v>177</v>
      </c>
      <c r="V3524" t="s">
        <v>181</v>
      </c>
      <c r="W3524" t="s">
        <v>182</v>
      </c>
      <c r="X3524" t="s">
        <v>183</v>
      </c>
    </row>
    <row r="3525" spans="1:24" x14ac:dyDescent="0.25">
      <c r="A3525">
        <v>982</v>
      </c>
      <c r="B3525" t="s">
        <v>2792</v>
      </c>
      <c r="C3525" t="s">
        <v>2787</v>
      </c>
      <c r="D3525">
        <v>4</v>
      </c>
      <c r="E3525" t="s">
        <v>23</v>
      </c>
      <c r="F3525" t="s">
        <v>2803</v>
      </c>
      <c r="G3525" t="s">
        <v>177</v>
      </c>
      <c r="H3525" t="s">
        <v>406</v>
      </c>
      <c r="I3525" t="s">
        <v>2804</v>
      </c>
      <c r="J3525" t="s">
        <v>86</v>
      </c>
      <c r="K3525">
        <f>COUNTIFS(Bike_Data[Product Name],Bike_Data[[#This Row],[Product Name]])</f>
        <v>180</v>
      </c>
      <c r="L3525">
        <f>_xlfn.RANK.EQ(Bike_Data[[#This Row],[Product Name Count]],Bike_Data[Product Name Count])</f>
        <v>572</v>
      </c>
      <c r="M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25" t="s">
        <v>87</v>
      </c>
      <c r="O3525" t="s">
        <v>37</v>
      </c>
      <c r="P3525">
        <v>2</v>
      </c>
      <c r="Q3525">
        <v>269.99</v>
      </c>
      <c r="R3525">
        <v>0.1</v>
      </c>
      <c r="S3525" t="s">
        <v>180</v>
      </c>
      <c r="T3525">
        <v>20</v>
      </c>
      <c r="U3525" t="s">
        <v>177</v>
      </c>
      <c r="V3525" t="s">
        <v>181</v>
      </c>
      <c r="W3525" t="s">
        <v>182</v>
      </c>
      <c r="X3525" t="s">
        <v>315</v>
      </c>
    </row>
    <row r="3526" spans="1:24" x14ac:dyDescent="0.25">
      <c r="A3526">
        <v>982</v>
      </c>
      <c r="B3526" t="s">
        <v>2792</v>
      </c>
      <c r="C3526" t="s">
        <v>2787</v>
      </c>
      <c r="D3526">
        <v>4</v>
      </c>
      <c r="E3526" t="s">
        <v>23</v>
      </c>
      <c r="F3526" t="s">
        <v>2803</v>
      </c>
      <c r="G3526" t="s">
        <v>177</v>
      </c>
      <c r="H3526" t="s">
        <v>406</v>
      </c>
      <c r="I3526" t="s">
        <v>2804</v>
      </c>
      <c r="J3526" t="s">
        <v>1948</v>
      </c>
      <c r="K3526">
        <f>COUNTIFS(Bike_Data[Product Name],Bike_Data[[#This Row],[Product Name]])</f>
        <v>26</v>
      </c>
      <c r="L3526">
        <f>_xlfn.RANK.EQ(Bike_Data[[#This Row],[Product Name Count]],Bike_Data[Product Name Count])</f>
        <v>2762</v>
      </c>
      <c r="M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26" t="s">
        <v>1867</v>
      </c>
      <c r="O3526" t="s">
        <v>30</v>
      </c>
      <c r="P3526">
        <v>1</v>
      </c>
      <c r="Q3526">
        <v>875.99</v>
      </c>
      <c r="R3526">
        <v>7.0000000000000007E-2</v>
      </c>
      <c r="S3526" t="s">
        <v>180</v>
      </c>
      <c r="T3526">
        <v>8</v>
      </c>
      <c r="U3526" t="s">
        <v>177</v>
      </c>
      <c r="V3526" t="s">
        <v>181</v>
      </c>
      <c r="W3526" t="s">
        <v>182</v>
      </c>
      <c r="X3526" t="s">
        <v>315</v>
      </c>
    </row>
    <row r="3527" spans="1:24" x14ac:dyDescent="0.25">
      <c r="A3527">
        <v>982</v>
      </c>
      <c r="B3527" t="s">
        <v>2792</v>
      </c>
      <c r="C3527" t="s">
        <v>2787</v>
      </c>
      <c r="D3527">
        <v>4</v>
      </c>
      <c r="E3527" t="s">
        <v>23</v>
      </c>
      <c r="F3527" t="s">
        <v>2803</v>
      </c>
      <c r="G3527" t="s">
        <v>177</v>
      </c>
      <c r="H3527" t="s">
        <v>406</v>
      </c>
      <c r="I3527" t="s">
        <v>2804</v>
      </c>
      <c r="J3527" t="s">
        <v>2090</v>
      </c>
      <c r="K3527">
        <f>COUNTIFS(Bike_Data[Product Name],Bike_Data[[#This Row],[Product Name]])</f>
        <v>21</v>
      </c>
      <c r="L3527">
        <f>_xlfn.RANK.EQ(Bike_Data[[#This Row],[Product Name Count]],Bike_Data[Product Name Count])</f>
        <v>3437</v>
      </c>
      <c r="M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27" t="s">
        <v>39</v>
      </c>
      <c r="O3527" t="s">
        <v>40</v>
      </c>
      <c r="P3527">
        <v>2</v>
      </c>
      <c r="Q3527">
        <v>4999.99</v>
      </c>
      <c r="R3527">
        <v>0.05</v>
      </c>
      <c r="S3527" t="s">
        <v>180</v>
      </c>
      <c r="T3527">
        <v>2</v>
      </c>
      <c r="U3527" t="s">
        <v>177</v>
      </c>
      <c r="V3527" t="s">
        <v>181</v>
      </c>
      <c r="W3527" t="s">
        <v>182</v>
      </c>
      <c r="X3527" t="s">
        <v>315</v>
      </c>
    </row>
    <row r="3528" spans="1:24" x14ac:dyDescent="0.25">
      <c r="A3528">
        <v>982</v>
      </c>
      <c r="B3528" t="s">
        <v>2792</v>
      </c>
      <c r="C3528" t="s">
        <v>2787</v>
      </c>
      <c r="D3528">
        <v>4</v>
      </c>
      <c r="E3528" t="s">
        <v>23</v>
      </c>
      <c r="F3528" t="s">
        <v>2803</v>
      </c>
      <c r="G3528" t="s">
        <v>177</v>
      </c>
      <c r="H3528" t="s">
        <v>406</v>
      </c>
      <c r="I3528" t="s">
        <v>2804</v>
      </c>
      <c r="J3528" t="s">
        <v>1936</v>
      </c>
      <c r="K3528">
        <f>COUNTIFS(Bike_Data[Product Name],Bike_Data[[#This Row],[Product Name]])</f>
        <v>16</v>
      </c>
      <c r="L3528">
        <f>_xlfn.RANK.EQ(Bike_Data[[#This Row],[Product Name Count]],Bike_Data[Product Name Count])</f>
        <v>3937</v>
      </c>
      <c r="M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28" t="s">
        <v>70</v>
      </c>
      <c r="O3528" t="s">
        <v>1861</v>
      </c>
      <c r="P3528">
        <v>1</v>
      </c>
      <c r="Q3528">
        <v>470.99</v>
      </c>
      <c r="R3528">
        <v>7.0000000000000007E-2</v>
      </c>
      <c r="S3528" t="s">
        <v>180</v>
      </c>
      <c r="T3528">
        <v>11</v>
      </c>
      <c r="U3528" t="s">
        <v>177</v>
      </c>
      <c r="V3528" t="s">
        <v>181</v>
      </c>
      <c r="W3528" t="s">
        <v>182</v>
      </c>
      <c r="X3528" t="s">
        <v>315</v>
      </c>
    </row>
    <row r="3529" spans="1:24" x14ac:dyDescent="0.25">
      <c r="A3529">
        <v>1009</v>
      </c>
      <c r="B3529" t="s">
        <v>2859</v>
      </c>
      <c r="C3529" t="s">
        <v>2876</v>
      </c>
      <c r="D3529">
        <v>4</v>
      </c>
      <c r="E3529" t="s">
        <v>23</v>
      </c>
      <c r="F3529" t="s">
        <v>2877</v>
      </c>
      <c r="G3529" t="s">
        <v>177</v>
      </c>
      <c r="H3529" t="s">
        <v>181</v>
      </c>
      <c r="I3529" t="s">
        <v>2878</v>
      </c>
      <c r="J3529" t="s">
        <v>1879</v>
      </c>
      <c r="K3529">
        <f>COUNTIFS(Bike_Data[Product Name],Bike_Data[[#This Row],[Product Name]])</f>
        <v>49</v>
      </c>
      <c r="L3529">
        <f>_xlfn.RANK.EQ(Bike_Data[[#This Row],[Product Name Count]],Bike_Data[Product Name Count])</f>
        <v>2325</v>
      </c>
      <c r="M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29" t="s">
        <v>87</v>
      </c>
      <c r="O3529" t="s">
        <v>37</v>
      </c>
      <c r="P3529">
        <v>2</v>
      </c>
      <c r="Q3529">
        <v>299.99</v>
      </c>
      <c r="R3529">
        <v>7.0000000000000007E-2</v>
      </c>
      <c r="S3529" t="s">
        <v>180</v>
      </c>
      <c r="T3529">
        <v>14</v>
      </c>
      <c r="U3529" t="s">
        <v>177</v>
      </c>
      <c r="V3529" t="s">
        <v>181</v>
      </c>
      <c r="W3529" t="s">
        <v>182</v>
      </c>
      <c r="X3529" t="s">
        <v>183</v>
      </c>
    </row>
    <row r="3530" spans="1:24" x14ac:dyDescent="0.25">
      <c r="A3530">
        <v>1009</v>
      </c>
      <c r="B3530" t="s">
        <v>2859</v>
      </c>
      <c r="C3530" t="s">
        <v>2876</v>
      </c>
      <c r="D3530">
        <v>4</v>
      </c>
      <c r="E3530" t="s">
        <v>23</v>
      </c>
      <c r="F3530" t="s">
        <v>2877</v>
      </c>
      <c r="G3530" t="s">
        <v>177</v>
      </c>
      <c r="H3530" t="s">
        <v>181</v>
      </c>
      <c r="I3530" t="s">
        <v>2878</v>
      </c>
      <c r="J3530" t="s">
        <v>2129</v>
      </c>
      <c r="K3530">
        <f>COUNTIFS(Bike_Data[Product Name],Bike_Data[[#This Row],[Product Name]])</f>
        <v>16</v>
      </c>
      <c r="L3530">
        <f>_xlfn.RANK.EQ(Bike_Data[[#This Row],[Product Name Count]],Bike_Data[Product Name Count])</f>
        <v>3937</v>
      </c>
      <c r="M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30" t="s">
        <v>39</v>
      </c>
      <c r="O3530" t="s">
        <v>1857</v>
      </c>
      <c r="P3530">
        <v>1</v>
      </c>
      <c r="Q3530">
        <v>539.99</v>
      </c>
      <c r="R3530">
        <v>7.0000000000000007E-2</v>
      </c>
      <c r="S3530" t="s">
        <v>180</v>
      </c>
      <c r="T3530">
        <v>26</v>
      </c>
      <c r="U3530" t="s">
        <v>177</v>
      </c>
      <c r="V3530" t="s">
        <v>181</v>
      </c>
      <c r="W3530" t="s">
        <v>182</v>
      </c>
      <c r="X3530" t="s">
        <v>183</v>
      </c>
    </row>
    <row r="3531" spans="1:24" x14ac:dyDescent="0.25">
      <c r="A3531">
        <v>1016</v>
      </c>
      <c r="B3531" t="s">
        <v>2876</v>
      </c>
      <c r="C3531" t="s">
        <v>2879</v>
      </c>
      <c r="D3531">
        <v>4</v>
      </c>
      <c r="E3531" t="s">
        <v>23</v>
      </c>
      <c r="F3531" t="s">
        <v>2891</v>
      </c>
      <c r="G3531" t="s">
        <v>177</v>
      </c>
      <c r="H3531" t="s">
        <v>1152</v>
      </c>
      <c r="I3531" t="s">
        <v>2892</v>
      </c>
      <c r="J3531" t="s">
        <v>1879</v>
      </c>
      <c r="K3531">
        <f>COUNTIFS(Bike_Data[Product Name],Bike_Data[[#This Row],[Product Name]])</f>
        <v>49</v>
      </c>
      <c r="L3531">
        <f>_xlfn.RANK.EQ(Bike_Data[[#This Row],[Product Name Count]],Bike_Data[Product Name Count])</f>
        <v>2325</v>
      </c>
      <c r="M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31" t="s">
        <v>36</v>
      </c>
      <c r="O3531" t="s">
        <v>37</v>
      </c>
      <c r="P3531">
        <v>2</v>
      </c>
      <c r="Q3531">
        <v>299.99</v>
      </c>
      <c r="R3531">
        <v>7.0000000000000007E-2</v>
      </c>
      <c r="S3531" t="s">
        <v>180</v>
      </c>
      <c r="T3531">
        <v>23</v>
      </c>
      <c r="U3531" t="s">
        <v>177</v>
      </c>
      <c r="V3531" t="s">
        <v>181</v>
      </c>
      <c r="W3531" t="s">
        <v>182</v>
      </c>
      <c r="X3531" t="s">
        <v>315</v>
      </c>
    </row>
    <row r="3532" spans="1:24" x14ac:dyDescent="0.25">
      <c r="A3532">
        <v>1045</v>
      </c>
      <c r="B3532" t="s">
        <v>2957</v>
      </c>
      <c r="C3532" t="s">
        <v>2965</v>
      </c>
      <c r="D3532">
        <v>4</v>
      </c>
      <c r="E3532" t="s">
        <v>23</v>
      </c>
      <c r="F3532" t="s">
        <v>2966</v>
      </c>
      <c r="G3532" t="s">
        <v>177</v>
      </c>
      <c r="H3532" t="s">
        <v>714</v>
      </c>
      <c r="I3532" t="s">
        <v>2967</v>
      </c>
      <c r="J3532" t="s">
        <v>2002</v>
      </c>
      <c r="K3532">
        <f>COUNTIFS(Bike_Data[Product Name],Bike_Data[[#This Row],[Product Name]])</f>
        <v>26</v>
      </c>
      <c r="L3532">
        <f>_xlfn.RANK.EQ(Bike_Data[[#This Row],[Product Name Count]],Bike_Data[Product Name Count])</f>
        <v>2762</v>
      </c>
      <c r="M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32" t="s">
        <v>39</v>
      </c>
      <c r="O3532" t="s">
        <v>30</v>
      </c>
      <c r="P3532">
        <v>1</v>
      </c>
      <c r="Q3532">
        <v>2499.9899999999998</v>
      </c>
      <c r="R3532">
        <v>0.05</v>
      </c>
      <c r="S3532" t="s">
        <v>180</v>
      </c>
      <c r="T3532">
        <v>20</v>
      </c>
      <c r="U3532" t="s">
        <v>177</v>
      </c>
      <c r="V3532" t="s">
        <v>181</v>
      </c>
      <c r="W3532" t="s">
        <v>182</v>
      </c>
      <c r="X3532" t="s">
        <v>315</v>
      </c>
    </row>
    <row r="3533" spans="1:24" x14ac:dyDescent="0.25">
      <c r="A3533">
        <v>1045</v>
      </c>
      <c r="B3533" t="s">
        <v>2957</v>
      </c>
      <c r="C3533" t="s">
        <v>2965</v>
      </c>
      <c r="D3533">
        <v>4</v>
      </c>
      <c r="E3533" t="s">
        <v>23</v>
      </c>
      <c r="F3533" t="s">
        <v>2966</v>
      </c>
      <c r="G3533" t="s">
        <v>177</v>
      </c>
      <c r="H3533" t="s">
        <v>714</v>
      </c>
      <c r="I3533" t="s">
        <v>2967</v>
      </c>
      <c r="J3533" t="s">
        <v>2004</v>
      </c>
      <c r="K3533">
        <f>COUNTIFS(Bike_Data[Product Name],Bike_Data[[#This Row],[Product Name]])</f>
        <v>20</v>
      </c>
      <c r="L3533">
        <f>_xlfn.RANK.EQ(Bike_Data[[#This Row],[Product Name Count]],Bike_Data[Product Name Count])</f>
        <v>3563</v>
      </c>
      <c r="M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33" t="s">
        <v>70</v>
      </c>
      <c r="O3533" t="s">
        <v>1861</v>
      </c>
      <c r="P3533">
        <v>2</v>
      </c>
      <c r="Q3533">
        <v>481.99</v>
      </c>
      <c r="R3533">
        <v>0.05</v>
      </c>
      <c r="S3533" t="s">
        <v>180</v>
      </c>
      <c r="T3533">
        <v>22</v>
      </c>
      <c r="U3533" t="s">
        <v>177</v>
      </c>
      <c r="V3533" t="s">
        <v>181</v>
      </c>
      <c r="W3533" t="s">
        <v>182</v>
      </c>
      <c r="X3533" t="s">
        <v>315</v>
      </c>
    </row>
    <row r="3534" spans="1:24" x14ac:dyDescent="0.25">
      <c r="A3534">
        <v>1046</v>
      </c>
      <c r="B3534" t="s">
        <v>2957</v>
      </c>
      <c r="C3534" t="s">
        <v>2960</v>
      </c>
      <c r="D3534">
        <v>4</v>
      </c>
      <c r="E3534" t="s">
        <v>23</v>
      </c>
      <c r="F3534" t="s">
        <v>2968</v>
      </c>
      <c r="G3534" t="s">
        <v>177</v>
      </c>
      <c r="H3534" t="s">
        <v>521</v>
      </c>
      <c r="I3534" t="s">
        <v>2969</v>
      </c>
      <c r="J3534" t="s">
        <v>68</v>
      </c>
      <c r="K3534">
        <f>COUNTIFS(Bike_Data[Product Name],Bike_Data[[#This Row],[Product Name]])</f>
        <v>91</v>
      </c>
      <c r="L3534">
        <f>_xlfn.RANK.EQ(Bike_Data[[#This Row],[Product Name Count]],Bike_Data[Product Name Count])</f>
        <v>1553</v>
      </c>
      <c r="M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34" t="s">
        <v>36</v>
      </c>
      <c r="O3534" t="s">
        <v>69</v>
      </c>
      <c r="P3534">
        <v>2</v>
      </c>
      <c r="Q3534">
        <v>429</v>
      </c>
      <c r="R3534">
        <v>0.05</v>
      </c>
      <c r="S3534" t="s">
        <v>180</v>
      </c>
      <c r="T3534">
        <v>22</v>
      </c>
      <c r="U3534" t="s">
        <v>177</v>
      </c>
      <c r="V3534" t="s">
        <v>181</v>
      </c>
      <c r="W3534" t="s">
        <v>182</v>
      </c>
      <c r="X3534" t="s">
        <v>183</v>
      </c>
    </row>
    <row r="3535" spans="1:24" x14ac:dyDescent="0.25">
      <c r="A3535">
        <v>1046</v>
      </c>
      <c r="B3535" t="s">
        <v>2957</v>
      </c>
      <c r="C3535" t="s">
        <v>2960</v>
      </c>
      <c r="D3535">
        <v>4</v>
      </c>
      <c r="E3535" t="s">
        <v>23</v>
      </c>
      <c r="F3535" t="s">
        <v>2968</v>
      </c>
      <c r="G3535" t="s">
        <v>177</v>
      </c>
      <c r="H3535" t="s">
        <v>521</v>
      </c>
      <c r="I3535" t="s">
        <v>2969</v>
      </c>
      <c r="J3535" t="s">
        <v>2045</v>
      </c>
      <c r="K3535">
        <f>COUNTIFS(Bike_Data[Product Name],Bike_Data[[#This Row],[Product Name]])</f>
        <v>24</v>
      </c>
      <c r="L3535">
        <f>_xlfn.RANK.EQ(Bike_Data[[#This Row],[Product Name Count]],Bike_Data[Product Name Count])</f>
        <v>3069</v>
      </c>
      <c r="M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35" t="s">
        <v>77</v>
      </c>
      <c r="O3535" t="s">
        <v>1861</v>
      </c>
      <c r="P3535">
        <v>1</v>
      </c>
      <c r="Q3535">
        <v>1559.99</v>
      </c>
      <c r="R3535">
        <v>7.0000000000000007E-2</v>
      </c>
      <c r="S3535" t="s">
        <v>180</v>
      </c>
      <c r="T3535">
        <v>7</v>
      </c>
      <c r="U3535" t="s">
        <v>177</v>
      </c>
      <c r="V3535" t="s">
        <v>181</v>
      </c>
      <c r="W3535" t="s">
        <v>182</v>
      </c>
      <c r="X3535" t="s">
        <v>183</v>
      </c>
    </row>
    <row r="3536" spans="1:24" x14ac:dyDescent="0.25">
      <c r="A3536">
        <v>1046</v>
      </c>
      <c r="B3536" t="s">
        <v>2957</v>
      </c>
      <c r="C3536" t="s">
        <v>2960</v>
      </c>
      <c r="D3536">
        <v>4</v>
      </c>
      <c r="E3536" t="s">
        <v>23</v>
      </c>
      <c r="F3536" t="s">
        <v>2968</v>
      </c>
      <c r="G3536" t="s">
        <v>177</v>
      </c>
      <c r="H3536" t="s">
        <v>521</v>
      </c>
      <c r="I3536" t="s">
        <v>2969</v>
      </c>
      <c r="J3536" t="s">
        <v>1973</v>
      </c>
      <c r="K3536">
        <f>COUNTIFS(Bike_Data[Product Name],Bike_Data[[#This Row],[Product Name]])</f>
        <v>24</v>
      </c>
      <c r="L3536">
        <f>_xlfn.RANK.EQ(Bike_Data[[#This Row],[Product Name Count]],Bike_Data[Product Name Count])</f>
        <v>3069</v>
      </c>
      <c r="M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36" t="s">
        <v>39</v>
      </c>
      <c r="O3536" t="s">
        <v>1857</v>
      </c>
      <c r="P3536">
        <v>2</v>
      </c>
      <c r="Q3536">
        <v>1469.99</v>
      </c>
      <c r="R3536">
        <v>0.1</v>
      </c>
      <c r="S3536" t="s">
        <v>180</v>
      </c>
      <c r="T3536">
        <v>25</v>
      </c>
      <c r="U3536" t="s">
        <v>177</v>
      </c>
      <c r="V3536" t="s">
        <v>181</v>
      </c>
      <c r="W3536" t="s">
        <v>182</v>
      </c>
      <c r="X3536" t="s">
        <v>183</v>
      </c>
    </row>
    <row r="3537" spans="1:24" x14ac:dyDescent="0.25">
      <c r="A3537">
        <v>1046</v>
      </c>
      <c r="B3537" t="s">
        <v>2957</v>
      </c>
      <c r="C3537" t="s">
        <v>2960</v>
      </c>
      <c r="D3537">
        <v>4</v>
      </c>
      <c r="E3537" t="s">
        <v>23</v>
      </c>
      <c r="F3537" t="s">
        <v>2968</v>
      </c>
      <c r="G3537" t="s">
        <v>177</v>
      </c>
      <c r="H3537" t="s">
        <v>521</v>
      </c>
      <c r="I3537" t="s">
        <v>2969</v>
      </c>
      <c r="J3537" t="s">
        <v>1882</v>
      </c>
      <c r="K3537">
        <f>COUNTIFS(Bike_Data[Product Name],Bike_Data[[#This Row],[Product Name]])</f>
        <v>22</v>
      </c>
      <c r="L3537">
        <f>_xlfn.RANK.EQ(Bike_Data[[#This Row],[Product Name Count]],Bike_Data[Product Name Count])</f>
        <v>3283</v>
      </c>
      <c r="M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37" t="s">
        <v>39</v>
      </c>
      <c r="O3537" t="s">
        <v>40</v>
      </c>
      <c r="P3537">
        <v>1</v>
      </c>
      <c r="Q3537">
        <v>469.99</v>
      </c>
      <c r="R3537">
        <v>7.0000000000000007E-2</v>
      </c>
      <c r="S3537" t="s">
        <v>180</v>
      </c>
      <c r="T3537">
        <v>14</v>
      </c>
      <c r="U3537" t="s">
        <v>177</v>
      </c>
      <c r="V3537" t="s">
        <v>181</v>
      </c>
      <c r="W3537" t="s">
        <v>182</v>
      </c>
      <c r="X3537" t="s">
        <v>183</v>
      </c>
    </row>
    <row r="3538" spans="1:24" x14ac:dyDescent="0.25">
      <c r="A3538">
        <v>1046</v>
      </c>
      <c r="B3538" t="s">
        <v>2957</v>
      </c>
      <c r="C3538" t="s">
        <v>2960</v>
      </c>
      <c r="D3538">
        <v>4</v>
      </c>
      <c r="E3538" t="s">
        <v>23</v>
      </c>
      <c r="F3538" t="s">
        <v>2968</v>
      </c>
      <c r="G3538" t="s">
        <v>177</v>
      </c>
      <c r="H3538" t="s">
        <v>521</v>
      </c>
      <c r="I3538" t="s">
        <v>2969</v>
      </c>
      <c r="J3538" t="s">
        <v>1921</v>
      </c>
      <c r="K3538">
        <f>COUNTIFS(Bike_Data[Product Name],Bike_Data[[#This Row],[Product Name]])</f>
        <v>16</v>
      </c>
      <c r="L3538">
        <f>_xlfn.RANK.EQ(Bike_Data[[#This Row],[Product Name Count]],Bike_Data[Product Name Count])</f>
        <v>3937</v>
      </c>
      <c r="M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38" t="s">
        <v>36</v>
      </c>
      <c r="O3538" t="s">
        <v>1861</v>
      </c>
      <c r="P3538">
        <v>1</v>
      </c>
      <c r="Q3538">
        <v>402.99</v>
      </c>
      <c r="R3538">
        <v>7.0000000000000007E-2</v>
      </c>
      <c r="S3538" t="s">
        <v>180</v>
      </c>
      <c r="T3538">
        <v>29</v>
      </c>
      <c r="U3538" t="s">
        <v>177</v>
      </c>
      <c r="V3538" t="s">
        <v>181</v>
      </c>
      <c r="W3538" t="s">
        <v>182</v>
      </c>
      <c r="X3538" t="s">
        <v>183</v>
      </c>
    </row>
    <row r="3539" spans="1:24" x14ac:dyDescent="0.25">
      <c r="A3539">
        <v>1047</v>
      </c>
      <c r="B3539" t="s">
        <v>2960</v>
      </c>
      <c r="C3539" t="s">
        <v>311</v>
      </c>
      <c r="D3539">
        <v>3</v>
      </c>
      <c r="E3539" t="s">
        <v>312</v>
      </c>
      <c r="F3539" t="s">
        <v>1589</v>
      </c>
      <c r="G3539" t="s">
        <v>177</v>
      </c>
      <c r="H3539" t="s">
        <v>497</v>
      </c>
      <c r="I3539" t="s">
        <v>1590</v>
      </c>
      <c r="J3539" t="s">
        <v>1914</v>
      </c>
      <c r="K3539">
        <f>COUNTIFS(Bike_Data[Product Name],Bike_Data[[#This Row],[Product Name]])</f>
        <v>27</v>
      </c>
      <c r="L3539">
        <f>_xlfn.RANK.EQ(Bike_Data[[#This Row],[Product Name Count]],Bike_Data[Product Name Count])</f>
        <v>2735</v>
      </c>
      <c r="M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39" t="s">
        <v>36</v>
      </c>
      <c r="O3539" t="s">
        <v>1861</v>
      </c>
      <c r="P3539">
        <v>1</v>
      </c>
      <c r="Q3539">
        <v>647.99</v>
      </c>
      <c r="R3539">
        <v>0.2</v>
      </c>
      <c r="S3539" t="s">
        <v>180</v>
      </c>
      <c r="T3539">
        <v>19</v>
      </c>
      <c r="U3539" t="s">
        <v>177</v>
      </c>
      <c r="V3539" t="s">
        <v>181</v>
      </c>
      <c r="W3539" t="s">
        <v>182</v>
      </c>
      <c r="X3539" t="s">
        <v>183</v>
      </c>
    </row>
    <row r="3540" spans="1:24" x14ac:dyDescent="0.25">
      <c r="A3540">
        <v>1047</v>
      </c>
      <c r="B3540" t="s">
        <v>2960</v>
      </c>
      <c r="C3540" t="s">
        <v>311</v>
      </c>
      <c r="D3540">
        <v>3</v>
      </c>
      <c r="E3540" t="s">
        <v>312</v>
      </c>
      <c r="F3540" t="s">
        <v>1589</v>
      </c>
      <c r="G3540" t="s">
        <v>177</v>
      </c>
      <c r="H3540" t="s">
        <v>497</v>
      </c>
      <c r="I3540" t="s">
        <v>1590</v>
      </c>
      <c r="J3540" t="s">
        <v>2002</v>
      </c>
      <c r="K3540">
        <f>COUNTIFS(Bike_Data[Product Name],Bike_Data[[#This Row],[Product Name]])</f>
        <v>26</v>
      </c>
      <c r="L3540">
        <f>_xlfn.RANK.EQ(Bike_Data[[#This Row],[Product Name Count]],Bike_Data[Product Name Count])</f>
        <v>2762</v>
      </c>
      <c r="M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0" t="s">
        <v>39</v>
      </c>
      <c r="O3540" t="s">
        <v>30</v>
      </c>
      <c r="P3540">
        <v>2</v>
      </c>
      <c r="Q3540">
        <v>2499.9899999999998</v>
      </c>
      <c r="R3540">
        <v>0.1</v>
      </c>
      <c r="S3540" t="s">
        <v>180</v>
      </c>
      <c r="T3540">
        <v>20</v>
      </c>
      <c r="U3540" t="s">
        <v>177</v>
      </c>
      <c r="V3540" t="s">
        <v>181</v>
      </c>
      <c r="W3540" t="s">
        <v>182</v>
      </c>
      <c r="X3540" t="s">
        <v>183</v>
      </c>
    </row>
    <row r="3541" spans="1:24" x14ac:dyDescent="0.25">
      <c r="A3541">
        <v>1047</v>
      </c>
      <c r="B3541" t="s">
        <v>2960</v>
      </c>
      <c r="C3541" t="s">
        <v>311</v>
      </c>
      <c r="D3541">
        <v>3</v>
      </c>
      <c r="E3541" t="s">
        <v>312</v>
      </c>
      <c r="F3541" t="s">
        <v>1589</v>
      </c>
      <c r="G3541" t="s">
        <v>177</v>
      </c>
      <c r="H3541" t="s">
        <v>497</v>
      </c>
      <c r="I3541" t="s">
        <v>1590</v>
      </c>
      <c r="J3541" t="s">
        <v>1952</v>
      </c>
      <c r="K3541">
        <f>COUNTIFS(Bike_Data[Product Name],Bike_Data[[#This Row],[Product Name]])</f>
        <v>22</v>
      </c>
      <c r="L3541">
        <f>_xlfn.RANK.EQ(Bike_Data[[#This Row],[Product Name Count]],Bike_Data[Product Name Count])</f>
        <v>3283</v>
      </c>
      <c r="M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1" t="s">
        <v>1867</v>
      </c>
      <c r="O3541" t="s">
        <v>40</v>
      </c>
      <c r="P3541">
        <v>1</v>
      </c>
      <c r="Q3541">
        <v>3499.99</v>
      </c>
      <c r="R3541">
        <v>0.05</v>
      </c>
      <c r="S3541" t="s">
        <v>180</v>
      </c>
      <c r="T3541">
        <v>4</v>
      </c>
      <c r="U3541" t="s">
        <v>177</v>
      </c>
      <c r="V3541" t="s">
        <v>181</v>
      </c>
      <c r="W3541" t="s">
        <v>182</v>
      </c>
      <c r="X3541" t="s">
        <v>183</v>
      </c>
    </row>
    <row r="3542" spans="1:24" x14ac:dyDescent="0.25">
      <c r="A3542">
        <v>1047</v>
      </c>
      <c r="B3542" t="s">
        <v>2960</v>
      </c>
      <c r="C3542" t="s">
        <v>311</v>
      </c>
      <c r="D3542">
        <v>3</v>
      </c>
      <c r="E3542" t="s">
        <v>312</v>
      </c>
      <c r="F3542" t="s">
        <v>1589</v>
      </c>
      <c r="G3542" t="s">
        <v>177</v>
      </c>
      <c r="H3542" t="s">
        <v>497</v>
      </c>
      <c r="I3542" t="s">
        <v>1590</v>
      </c>
      <c r="J3542" t="s">
        <v>2128</v>
      </c>
      <c r="K3542">
        <f>COUNTIFS(Bike_Data[Product Name],Bike_Data[[#This Row],[Product Name]])</f>
        <v>17</v>
      </c>
      <c r="L3542">
        <f>_xlfn.RANK.EQ(Bike_Data[[#This Row],[Product Name Count]],Bike_Data[Product Name Count])</f>
        <v>3886</v>
      </c>
      <c r="M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42" t="s">
        <v>39</v>
      </c>
      <c r="O3542" t="s">
        <v>1861</v>
      </c>
      <c r="P3542">
        <v>1</v>
      </c>
      <c r="Q3542">
        <v>832.99</v>
      </c>
      <c r="R3542">
        <v>0.05</v>
      </c>
      <c r="S3542" t="s">
        <v>180</v>
      </c>
      <c r="T3542">
        <v>3</v>
      </c>
      <c r="U3542" t="s">
        <v>177</v>
      </c>
      <c r="V3542" t="s">
        <v>181</v>
      </c>
      <c r="W3542" t="s">
        <v>182</v>
      </c>
      <c r="X3542" t="s">
        <v>183</v>
      </c>
    </row>
    <row r="3543" spans="1:24" x14ac:dyDescent="0.25">
      <c r="A3543">
        <v>1063</v>
      </c>
      <c r="B3543" t="s">
        <v>3008</v>
      </c>
      <c r="C3543" t="s">
        <v>3009</v>
      </c>
      <c r="D3543">
        <v>4</v>
      </c>
      <c r="E3543" t="s">
        <v>23</v>
      </c>
      <c r="F3543" t="s">
        <v>3010</v>
      </c>
      <c r="G3543" t="s">
        <v>177</v>
      </c>
      <c r="H3543" t="s">
        <v>3011</v>
      </c>
      <c r="I3543" t="s">
        <v>3012</v>
      </c>
      <c r="J3543" t="s">
        <v>2104</v>
      </c>
      <c r="K3543">
        <f>COUNTIFS(Bike_Data[Product Name],Bike_Data[[#This Row],[Product Name]])</f>
        <v>28</v>
      </c>
      <c r="L3543">
        <f>_xlfn.RANK.EQ(Bike_Data[[#This Row],[Product Name Count]],Bike_Data[Product Name Count])</f>
        <v>2595</v>
      </c>
      <c r="M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3" t="s">
        <v>87</v>
      </c>
      <c r="O3543" t="s">
        <v>37</v>
      </c>
      <c r="P3543">
        <v>2</v>
      </c>
      <c r="Q3543">
        <v>489.99</v>
      </c>
      <c r="R3543">
        <v>7.0000000000000007E-2</v>
      </c>
      <c r="S3543" t="s">
        <v>180</v>
      </c>
      <c r="T3543">
        <v>28</v>
      </c>
      <c r="U3543" t="s">
        <v>177</v>
      </c>
      <c r="V3543" t="s">
        <v>181</v>
      </c>
      <c r="W3543" t="s">
        <v>182</v>
      </c>
      <c r="X3543" t="s">
        <v>183</v>
      </c>
    </row>
    <row r="3544" spans="1:24" x14ac:dyDescent="0.25">
      <c r="A3544">
        <v>1063</v>
      </c>
      <c r="B3544" t="s">
        <v>3008</v>
      </c>
      <c r="C3544" t="s">
        <v>3009</v>
      </c>
      <c r="D3544">
        <v>4</v>
      </c>
      <c r="E3544" t="s">
        <v>23</v>
      </c>
      <c r="F3544" t="s">
        <v>3010</v>
      </c>
      <c r="G3544" t="s">
        <v>177</v>
      </c>
      <c r="H3544" t="s">
        <v>3011</v>
      </c>
      <c r="I3544" t="s">
        <v>3012</v>
      </c>
      <c r="J3544" t="s">
        <v>1875</v>
      </c>
      <c r="K3544">
        <f>COUNTIFS(Bike_Data[Product Name],Bike_Data[[#This Row],[Product Name]])</f>
        <v>22</v>
      </c>
      <c r="L3544">
        <f>_xlfn.RANK.EQ(Bike_Data[[#This Row],[Product Name Count]],Bike_Data[Product Name Count])</f>
        <v>3283</v>
      </c>
      <c r="M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4" t="s">
        <v>36</v>
      </c>
      <c r="O3544" t="s">
        <v>1861</v>
      </c>
      <c r="P3544">
        <v>2</v>
      </c>
      <c r="Q3544">
        <v>619.99</v>
      </c>
      <c r="R3544">
        <v>0.2</v>
      </c>
      <c r="S3544" t="s">
        <v>180</v>
      </c>
      <c r="T3544">
        <v>6</v>
      </c>
      <c r="U3544" t="s">
        <v>177</v>
      </c>
      <c r="V3544" t="s">
        <v>181</v>
      </c>
      <c r="W3544" t="s">
        <v>182</v>
      </c>
      <c r="X3544" t="s">
        <v>183</v>
      </c>
    </row>
    <row r="3545" spans="1:24" x14ac:dyDescent="0.25">
      <c r="A3545">
        <v>1063</v>
      </c>
      <c r="B3545" t="s">
        <v>3008</v>
      </c>
      <c r="C3545" t="s">
        <v>3009</v>
      </c>
      <c r="D3545">
        <v>4</v>
      </c>
      <c r="E3545" t="s">
        <v>23</v>
      </c>
      <c r="F3545" t="s">
        <v>3010</v>
      </c>
      <c r="G3545" t="s">
        <v>177</v>
      </c>
      <c r="H3545" t="s">
        <v>3011</v>
      </c>
      <c r="I3545" t="s">
        <v>3012</v>
      </c>
      <c r="J3545" t="s">
        <v>1944</v>
      </c>
      <c r="K3545">
        <f>COUNTIFS(Bike_Data[Product Name],Bike_Data[[#This Row],[Product Name]])</f>
        <v>22</v>
      </c>
      <c r="L3545">
        <f>_xlfn.RANK.EQ(Bike_Data[[#This Row],[Product Name Count]],Bike_Data[Product Name Count])</f>
        <v>3283</v>
      </c>
      <c r="M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5" t="s">
        <v>39</v>
      </c>
      <c r="O3545" t="s">
        <v>30</v>
      </c>
      <c r="P3545">
        <v>2</v>
      </c>
      <c r="Q3545">
        <v>469.99</v>
      </c>
      <c r="R3545">
        <v>0.1</v>
      </c>
      <c r="S3545" t="s">
        <v>180</v>
      </c>
      <c r="T3545">
        <v>14</v>
      </c>
      <c r="U3545" t="s">
        <v>177</v>
      </c>
      <c r="V3545" t="s">
        <v>181</v>
      </c>
      <c r="W3545" t="s">
        <v>182</v>
      </c>
      <c r="X3545" t="s">
        <v>183</v>
      </c>
    </row>
    <row r="3546" spans="1:24" x14ac:dyDescent="0.25">
      <c r="A3546">
        <v>1064</v>
      </c>
      <c r="B3546" t="s">
        <v>3008</v>
      </c>
      <c r="C3546" t="s">
        <v>3009</v>
      </c>
      <c r="D3546">
        <v>4</v>
      </c>
      <c r="E3546" t="s">
        <v>23</v>
      </c>
      <c r="F3546" t="s">
        <v>3013</v>
      </c>
      <c r="G3546" t="s">
        <v>177</v>
      </c>
      <c r="H3546" t="s">
        <v>586</v>
      </c>
      <c r="I3546" t="s">
        <v>3014</v>
      </c>
      <c r="J3546" t="s">
        <v>75</v>
      </c>
      <c r="K3546">
        <f>COUNTIFS(Bike_Data[Product Name],Bike_Data[[#This Row],[Product Name]])</f>
        <v>89</v>
      </c>
      <c r="L3546">
        <f>_xlfn.RANK.EQ(Bike_Data[[#This Row],[Product Name Count]],Bike_Data[Product Name Count])</f>
        <v>1826</v>
      </c>
      <c r="M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46" t="s">
        <v>36</v>
      </c>
      <c r="O3546" t="s">
        <v>69</v>
      </c>
      <c r="P3546">
        <v>1</v>
      </c>
      <c r="Q3546">
        <v>449</v>
      </c>
      <c r="R3546">
        <v>7.0000000000000007E-2</v>
      </c>
      <c r="S3546" t="s">
        <v>180</v>
      </c>
      <c r="T3546">
        <v>5</v>
      </c>
      <c r="U3546" t="s">
        <v>177</v>
      </c>
      <c r="V3546" t="s">
        <v>181</v>
      </c>
      <c r="W3546" t="s">
        <v>182</v>
      </c>
      <c r="X3546" t="s">
        <v>315</v>
      </c>
    </row>
    <row r="3547" spans="1:24" x14ac:dyDescent="0.25">
      <c r="A3547">
        <v>1064</v>
      </c>
      <c r="B3547" t="s">
        <v>3008</v>
      </c>
      <c r="C3547" t="s">
        <v>3009</v>
      </c>
      <c r="D3547">
        <v>4</v>
      </c>
      <c r="E3547" t="s">
        <v>23</v>
      </c>
      <c r="F3547" t="s">
        <v>3013</v>
      </c>
      <c r="G3547" t="s">
        <v>177</v>
      </c>
      <c r="H3547" t="s">
        <v>586</v>
      </c>
      <c r="I3547" t="s">
        <v>3014</v>
      </c>
      <c r="J3547" t="s">
        <v>1952</v>
      </c>
      <c r="K3547">
        <f>COUNTIFS(Bike_Data[Product Name],Bike_Data[[#This Row],[Product Name]])</f>
        <v>22</v>
      </c>
      <c r="L3547">
        <f>_xlfn.RANK.EQ(Bike_Data[[#This Row],[Product Name Count]],Bike_Data[Product Name Count])</f>
        <v>3283</v>
      </c>
      <c r="M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47" t="s">
        <v>1867</v>
      </c>
      <c r="O3547" t="s">
        <v>40</v>
      </c>
      <c r="P3547">
        <v>1</v>
      </c>
      <c r="Q3547">
        <v>3499.99</v>
      </c>
      <c r="R3547">
        <v>0.1</v>
      </c>
      <c r="S3547" t="s">
        <v>180</v>
      </c>
      <c r="T3547">
        <v>4</v>
      </c>
      <c r="U3547" t="s">
        <v>177</v>
      </c>
      <c r="V3547" t="s">
        <v>181</v>
      </c>
      <c r="W3547" t="s">
        <v>182</v>
      </c>
      <c r="X3547" t="s">
        <v>315</v>
      </c>
    </row>
    <row r="3548" spans="1:24" x14ac:dyDescent="0.25">
      <c r="A3548">
        <v>1071</v>
      </c>
      <c r="B3548" t="s">
        <v>2998</v>
      </c>
      <c r="C3548" t="s">
        <v>3003</v>
      </c>
      <c r="D3548">
        <v>4</v>
      </c>
      <c r="E3548" t="s">
        <v>23</v>
      </c>
      <c r="F3548" t="s">
        <v>3027</v>
      </c>
      <c r="G3548" t="s">
        <v>177</v>
      </c>
      <c r="H3548" t="s">
        <v>3011</v>
      </c>
      <c r="I3548" t="s">
        <v>3028</v>
      </c>
      <c r="J3548" t="s">
        <v>132</v>
      </c>
      <c r="K3548">
        <f>COUNTIFS(Bike_Data[Product Name],Bike_Data[[#This Row],[Product Name]])</f>
        <v>98</v>
      </c>
      <c r="L3548">
        <f>_xlfn.RANK.EQ(Bike_Data[[#This Row],[Product Name Count]],Bike_Data[Product Name Count])</f>
        <v>1164</v>
      </c>
      <c r="M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48" t="s">
        <v>70</v>
      </c>
      <c r="O3548" t="s">
        <v>37</v>
      </c>
      <c r="P3548">
        <v>2</v>
      </c>
      <c r="Q3548">
        <v>499.99</v>
      </c>
      <c r="R3548">
        <v>0.2</v>
      </c>
      <c r="S3548" t="s">
        <v>180</v>
      </c>
      <c r="T3548">
        <v>15</v>
      </c>
      <c r="U3548" t="s">
        <v>177</v>
      </c>
      <c r="V3548" t="s">
        <v>181</v>
      </c>
      <c r="W3548" t="s">
        <v>182</v>
      </c>
      <c r="X3548" t="s">
        <v>183</v>
      </c>
    </row>
    <row r="3549" spans="1:24" x14ac:dyDescent="0.25">
      <c r="A3549">
        <v>1087</v>
      </c>
      <c r="B3549" t="s">
        <v>3034</v>
      </c>
      <c r="C3549" t="s">
        <v>3060</v>
      </c>
      <c r="D3549">
        <v>4</v>
      </c>
      <c r="E3549" t="s">
        <v>23</v>
      </c>
      <c r="F3549" t="s">
        <v>3061</v>
      </c>
      <c r="G3549" t="s">
        <v>177</v>
      </c>
      <c r="H3549" t="s">
        <v>1125</v>
      </c>
      <c r="I3549" t="s">
        <v>3062</v>
      </c>
      <c r="J3549" t="s">
        <v>109</v>
      </c>
      <c r="K3549">
        <f>COUNTIFS(Bike_Data[Product Name],Bike_Data[[#This Row],[Product Name]])</f>
        <v>193</v>
      </c>
      <c r="L3549">
        <f>_xlfn.RANK.EQ(Bike_Data[[#This Row],[Product Name Count]],Bike_Data[Product Name Count])</f>
        <v>1</v>
      </c>
      <c r="M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49" t="s">
        <v>36</v>
      </c>
      <c r="O3549" t="s">
        <v>37</v>
      </c>
      <c r="P3549">
        <v>2</v>
      </c>
      <c r="Q3549">
        <v>269.99</v>
      </c>
      <c r="R3549">
        <v>7.0000000000000007E-2</v>
      </c>
      <c r="S3549" t="s">
        <v>180</v>
      </c>
      <c r="T3549">
        <v>19</v>
      </c>
      <c r="U3549" t="s">
        <v>177</v>
      </c>
      <c r="V3549" t="s">
        <v>181</v>
      </c>
      <c r="W3549" t="s">
        <v>182</v>
      </c>
      <c r="X3549" t="s">
        <v>183</v>
      </c>
    </row>
    <row r="3550" spans="1:24" x14ac:dyDescent="0.25">
      <c r="A3550">
        <v>1087</v>
      </c>
      <c r="B3550" t="s">
        <v>3034</v>
      </c>
      <c r="C3550" t="s">
        <v>3060</v>
      </c>
      <c r="D3550">
        <v>4</v>
      </c>
      <c r="E3550" t="s">
        <v>23</v>
      </c>
      <c r="F3550" t="s">
        <v>3061</v>
      </c>
      <c r="G3550" t="s">
        <v>177</v>
      </c>
      <c r="H3550" t="s">
        <v>1125</v>
      </c>
      <c r="I3550" t="s">
        <v>3062</v>
      </c>
      <c r="J3550" t="s">
        <v>82</v>
      </c>
      <c r="K3550">
        <f>COUNTIFS(Bike_Data[Product Name],Bike_Data[[#This Row],[Product Name]])</f>
        <v>91</v>
      </c>
      <c r="L3550">
        <f>_xlfn.RANK.EQ(Bike_Data[[#This Row],[Product Name Count]],Bike_Data[Product Name Count])</f>
        <v>1553</v>
      </c>
      <c r="M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50" t="s">
        <v>36</v>
      </c>
      <c r="O3550" t="s">
        <v>37</v>
      </c>
      <c r="P3550">
        <v>1</v>
      </c>
      <c r="Q3550">
        <v>529.99</v>
      </c>
      <c r="R3550">
        <v>7.0000000000000007E-2</v>
      </c>
      <c r="S3550" t="s">
        <v>180</v>
      </c>
      <c r="T3550">
        <v>22</v>
      </c>
      <c r="U3550" t="s">
        <v>177</v>
      </c>
      <c r="V3550" t="s">
        <v>181</v>
      </c>
      <c r="W3550" t="s">
        <v>182</v>
      </c>
      <c r="X3550" t="s">
        <v>183</v>
      </c>
    </row>
    <row r="3551" spans="1:24" x14ac:dyDescent="0.25">
      <c r="A3551">
        <v>1087</v>
      </c>
      <c r="B3551" t="s">
        <v>3034</v>
      </c>
      <c r="C3551" t="s">
        <v>3060</v>
      </c>
      <c r="D3551">
        <v>4</v>
      </c>
      <c r="E3551" t="s">
        <v>23</v>
      </c>
      <c r="F3551" t="s">
        <v>3061</v>
      </c>
      <c r="G3551" t="s">
        <v>177</v>
      </c>
      <c r="H3551" t="s">
        <v>1125</v>
      </c>
      <c r="I3551" t="s">
        <v>3062</v>
      </c>
      <c r="J3551" t="s">
        <v>1886</v>
      </c>
      <c r="K3551">
        <f>COUNTIFS(Bike_Data[Product Name],Bike_Data[[#This Row],[Product Name]])</f>
        <v>45</v>
      </c>
      <c r="L3551">
        <f>_xlfn.RANK.EQ(Bike_Data[[#This Row],[Product Name Count]],Bike_Data[Product Name Count])</f>
        <v>2420</v>
      </c>
      <c r="M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51" t="s">
        <v>70</v>
      </c>
      <c r="O3551" t="s">
        <v>37</v>
      </c>
      <c r="P3551">
        <v>2</v>
      </c>
      <c r="Q3551">
        <v>489.99</v>
      </c>
      <c r="R3551">
        <v>7.0000000000000007E-2</v>
      </c>
      <c r="S3551" t="s">
        <v>180</v>
      </c>
      <c r="T3551">
        <v>22</v>
      </c>
      <c r="U3551" t="s">
        <v>177</v>
      </c>
      <c r="V3551" t="s">
        <v>181</v>
      </c>
      <c r="W3551" t="s">
        <v>182</v>
      </c>
      <c r="X3551" t="s">
        <v>183</v>
      </c>
    </row>
    <row r="3552" spans="1:24" x14ac:dyDescent="0.25">
      <c r="A3552">
        <v>1087</v>
      </c>
      <c r="B3552" t="s">
        <v>3034</v>
      </c>
      <c r="C3552" t="s">
        <v>3060</v>
      </c>
      <c r="D3552">
        <v>4</v>
      </c>
      <c r="E3552" t="s">
        <v>23</v>
      </c>
      <c r="F3552" t="s">
        <v>3061</v>
      </c>
      <c r="G3552" t="s">
        <v>177</v>
      </c>
      <c r="H3552" t="s">
        <v>1125</v>
      </c>
      <c r="I3552" t="s">
        <v>3062</v>
      </c>
      <c r="J3552" t="s">
        <v>1880</v>
      </c>
      <c r="K3552">
        <f>COUNTIFS(Bike_Data[Product Name],Bike_Data[[#This Row],[Product Name]])</f>
        <v>20</v>
      </c>
      <c r="L3552">
        <f>_xlfn.RANK.EQ(Bike_Data[[#This Row],[Product Name Count]],Bike_Data[Product Name Count])</f>
        <v>3563</v>
      </c>
      <c r="M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52" t="s">
        <v>70</v>
      </c>
      <c r="O3552" t="s">
        <v>1861</v>
      </c>
      <c r="P3552">
        <v>2</v>
      </c>
      <c r="Q3552">
        <v>416.99</v>
      </c>
      <c r="R3552">
        <v>0.2</v>
      </c>
      <c r="S3552" t="s">
        <v>180</v>
      </c>
      <c r="T3552">
        <v>24</v>
      </c>
      <c r="U3552" t="s">
        <v>177</v>
      </c>
      <c r="V3552" t="s">
        <v>181</v>
      </c>
      <c r="W3552" t="s">
        <v>182</v>
      </c>
      <c r="X3552" t="s">
        <v>183</v>
      </c>
    </row>
    <row r="3553" spans="1:24" x14ac:dyDescent="0.25">
      <c r="A3553">
        <v>1087</v>
      </c>
      <c r="B3553" t="s">
        <v>3034</v>
      </c>
      <c r="C3553" t="s">
        <v>3060</v>
      </c>
      <c r="D3553">
        <v>4</v>
      </c>
      <c r="E3553" t="s">
        <v>23</v>
      </c>
      <c r="F3553" t="s">
        <v>3061</v>
      </c>
      <c r="G3553" t="s">
        <v>177</v>
      </c>
      <c r="H3553" t="s">
        <v>1125</v>
      </c>
      <c r="I3553" t="s">
        <v>3062</v>
      </c>
      <c r="J3553" t="s">
        <v>1961</v>
      </c>
      <c r="K3553">
        <f>COUNTIFS(Bike_Data[Product Name],Bike_Data[[#This Row],[Product Name]])</f>
        <v>18</v>
      </c>
      <c r="L3553">
        <f>_xlfn.RANK.EQ(Bike_Data[[#This Row],[Product Name Count]],Bike_Data[Product Name Count])</f>
        <v>3778</v>
      </c>
      <c r="M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53" t="s">
        <v>1867</v>
      </c>
      <c r="O3553" t="s">
        <v>40</v>
      </c>
      <c r="P3553">
        <v>2</v>
      </c>
      <c r="Q3553">
        <v>2599.9899999999998</v>
      </c>
      <c r="R3553">
        <v>0.1</v>
      </c>
      <c r="S3553" t="s">
        <v>180</v>
      </c>
      <c r="T3553">
        <v>0</v>
      </c>
      <c r="U3553" t="s">
        <v>177</v>
      </c>
      <c r="V3553" t="s">
        <v>181</v>
      </c>
      <c r="W3553" t="s">
        <v>182</v>
      </c>
      <c r="X3553" t="s">
        <v>183</v>
      </c>
    </row>
    <row r="3554" spans="1:24" x14ac:dyDescent="0.25">
      <c r="A3554">
        <v>1088</v>
      </c>
      <c r="B3554" t="s">
        <v>3034</v>
      </c>
      <c r="C3554" t="s">
        <v>3052</v>
      </c>
      <c r="D3554">
        <v>4</v>
      </c>
      <c r="E3554" t="s">
        <v>23</v>
      </c>
      <c r="F3554" t="s">
        <v>3063</v>
      </c>
      <c r="G3554" t="s">
        <v>177</v>
      </c>
      <c r="H3554" t="s">
        <v>497</v>
      </c>
      <c r="I3554" t="s">
        <v>3064</v>
      </c>
      <c r="J3554" t="s">
        <v>1886</v>
      </c>
      <c r="K3554">
        <f>COUNTIFS(Bike_Data[Product Name],Bike_Data[[#This Row],[Product Name]])</f>
        <v>45</v>
      </c>
      <c r="L3554">
        <f>_xlfn.RANK.EQ(Bike_Data[[#This Row],[Product Name Count]],Bike_Data[Product Name Count])</f>
        <v>2420</v>
      </c>
      <c r="M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54" t="s">
        <v>36</v>
      </c>
      <c r="O3554" t="s">
        <v>37</v>
      </c>
      <c r="P3554">
        <v>1</v>
      </c>
      <c r="Q3554">
        <v>489.99</v>
      </c>
      <c r="R3554">
        <v>0.1</v>
      </c>
      <c r="S3554" t="s">
        <v>180</v>
      </c>
      <c r="T3554">
        <v>22</v>
      </c>
      <c r="U3554" t="s">
        <v>177</v>
      </c>
      <c r="V3554" t="s">
        <v>181</v>
      </c>
      <c r="W3554" t="s">
        <v>182</v>
      </c>
      <c r="X3554" t="s">
        <v>183</v>
      </c>
    </row>
    <row r="3555" spans="1:24" x14ac:dyDescent="0.25">
      <c r="A3555">
        <v>1088</v>
      </c>
      <c r="B3555" t="s">
        <v>3034</v>
      </c>
      <c r="C3555" t="s">
        <v>3052</v>
      </c>
      <c r="D3555">
        <v>4</v>
      </c>
      <c r="E3555" t="s">
        <v>23</v>
      </c>
      <c r="F3555" t="s">
        <v>3063</v>
      </c>
      <c r="G3555" t="s">
        <v>177</v>
      </c>
      <c r="H3555" t="s">
        <v>497</v>
      </c>
      <c r="I3555" t="s">
        <v>3064</v>
      </c>
      <c r="J3555" t="s">
        <v>2236</v>
      </c>
      <c r="K3555">
        <f>COUNTIFS(Bike_Data[Product Name],Bike_Data[[#This Row],[Product Name]])</f>
        <v>29</v>
      </c>
      <c r="L3555">
        <f>_xlfn.RANK.EQ(Bike_Data[[#This Row],[Product Name Count]],Bike_Data[Product Name Count])</f>
        <v>2566</v>
      </c>
      <c r="M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55" t="s">
        <v>39</v>
      </c>
      <c r="O3555" t="s">
        <v>30</v>
      </c>
      <c r="P3555">
        <v>2</v>
      </c>
      <c r="Q3555">
        <v>832.99</v>
      </c>
      <c r="R3555">
        <v>0.2</v>
      </c>
      <c r="S3555" t="s">
        <v>180</v>
      </c>
      <c r="T3555">
        <v>28</v>
      </c>
      <c r="U3555" t="s">
        <v>177</v>
      </c>
      <c r="V3555" t="s">
        <v>181</v>
      </c>
      <c r="W3555" t="s">
        <v>182</v>
      </c>
      <c r="X3555" t="s">
        <v>183</v>
      </c>
    </row>
    <row r="3556" spans="1:24" x14ac:dyDescent="0.25">
      <c r="A3556">
        <v>1088</v>
      </c>
      <c r="B3556" t="s">
        <v>3034</v>
      </c>
      <c r="C3556" t="s">
        <v>3052</v>
      </c>
      <c r="D3556">
        <v>4</v>
      </c>
      <c r="E3556" t="s">
        <v>23</v>
      </c>
      <c r="F3556" t="s">
        <v>3063</v>
      </c>
      <c r="G3556" t="s">
        <v>177</v>
      </c>
      <c r="H3556" t="s">
        <v>497</v>
      </c>
      <c r="I3556" t="s">
        <v>3064</v>
      </c>
      <c r="J3556" t="s">
        <v>1944</v>
      </c>
      <c r="K3556">
        <f>COUNTIFS(Bike_Data[Product Name],Bike_Data[[#This Row],[Product Name]])</f>
        <v>22</v>
      </c>
      <c r="L3556">
        <f>_xlfn.RANK.EQ(Bike_Data[[#This Row],[Product Name Count]],Bike_Data[Product Name Count])</f>
        <v>3283</v>
      </c>
      <c r="M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56" t="s">
        <v>39</v>
      </c>
      <c r="O3556" t="s">
        <v>30</v>
      </c>
      <c r="P3556">
        <v>1</v>
      </c>
      <c r="Q3556">
        <v>469.99</v>
      </c>
      <c r="R3556">
        <v>7.0000000000000007E-2</v>
      </c>
      <c r="S3556" t="s">
        <v>180</v>
      </c>
      <c r="T3556">
        <v>14</v>
      </c>
      <c r="U3556" t="s">
        <v>177</v>
      </c>
      <c r="V3556" t="s">
        <v>181</v>
      </c>
      <c r="W3556" t="s">
        <v>182</v>
      </c>
      <c r="X3556" t="s">
        <v>183</v>
      </c>
    </row>
    <row r="3557" spans="1:24" x14ac:dyDescent="0.25">
      <c r="A3557">
        <v>1088</v>
      </c>
      <c r="B3557" t="s">
        <v>3034</v>
      </c>
      <c r="C3557" t="s">
        <v>3052</v>
      </c>
      <c r="D3557">
        <v>4</v>
      </c>
      <c r="E3557" t="s">
        <v>23</v>
      </c>
      <c r="F3557" t="s">
        <v>3063</v>
      </c>
      <c r="G3557" t="s">
        <v>177</v>
      </c>
      <c r="H3557" t="s">
        <v>497</v>
      </c>
      <c r="I3557" t="s">
        <v>3064</v>
      </c>
      <c r="J3557" t="s">
        <v>1881</v>
      </c>
      <c r="K3557">
        <f>COUNTIFS(Bike_Data[Product Name],Bike_Data[[#This Row],[Product Name]])</f>
        <v>22</v>
      </c>
      <c r="L3557">
        <f>_xlfn.RANK.EQ(Bike_Data[[#This Row],[Product Name Count]],Bike_Data[Product Name Count])</f>
        <v>3283</v>
      </c>
      <c r="M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57" t="s">
        <v>39</v>
      </c>
      <c r="O3557" t="s">
        <v>30</v>
      </c>
      <c r="P3557">
        <v>1</v>
      </c>
      <c r="Q3557">
        <v>999.99</v>
      </c>
      <c r="R3557">
        <v>0.1</v>
      </c>
      <c r="S3557" t="s">
        <v>180</v>
      </c>
      <c r="T3557">
        <v>23</v>
      </c>
      <c r="U3557" t="s">
        <v>177</v>
      </c>
      <c r="V3557" t="s">
        <v>181</v>
      </c>
      <c r="W3557" t="s">
        <v>182</v>
      </c>
      <c r="X3557" t="s">
        <v>183</v>
      </c>
    </row>
    <row r="3558" spans="1:24" x14ac:dyDescent="0.25">
      <c r="A3558">
        <v>1095</v>
      </c>
      <c r="B3558" t="s">
        <v>3065</v>
      </c>
      <c r="C3558" t="s">
        <v>3070</v>
      </c>
      <c r="D3558">
        <v>4</v>
      </c>
      <c r="E3558" t="s">
        <v>23</v>
      </c>
      <c r="F3558" t="s">
        <v>3076</v>
      </c>
      <c r="G3558" t="s">
        <v>177</v>
      </c>
      <c r="H3558" t="s">
        <v>178</v>
      </c>
      <c r="I3558" t="s">
        <v>3077</v>
      </c>
      <c r="J3558" t="s">
        <v>82</v>
      </c>
      <c r="K3558">
        <f>COUNTIFS(Bike_Data[Product Name],Bike_Data[[#This Row],[Product Name]])</f>
        <v>91</v>
      </c>
      <c r="L3558">
        <f>_xlfn.RANK.EQ(Bike_Data[[#This Row],[Product Name Count]],Bike_Data[Product Name Count])</f>
        <v>1553</v>
      </c>
      <c r="M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58" t="s">
        <v>36</v>
      </c>
      <c r="O3558" t="s">
        <v>37</v>
      </c>
      <c r="P3558">
        <v>2</v>
      </c>
      <c r="Q3558">
        <v>529.99</v>
      </c>
      <c r="R3558">
        <v>0.1</v>
      </c>
      <c r="S3558" t="s">
        <v>180</v>
      </c>
      <c r="T3558">
        <v>22</v>
      </c>
      <c r="U3558" t="s">
        <v>177</v>
      </c>
      <c r="V3558" t="s">
        <v>181</v>
      </c>
      <c r="W3558" t="s">
        <v>182</v>
      </c>
      <c r="X3558" t="s">
        <v>315</v>
      </c>
    </row>
    <row r="3559" spans="1:24" x14ac:dyDescent="0.25">
      <c r="A3559">
        <v>1095</v>
      </c>
      <c r="B3559" t="s">
        <v>3065</v>
      </c>
      <c r="C3559" t="s">
        <v>3070</v>
      </c>
      <c r="D3559">
        <v>4</v>
      </c>
      <c r="E3559" t="s">
        <v>23</v>
      </c>
      <c r="F3559" t="s">
        <v>3076</v>
      </c>
      <c r="G3559" t="s">
        <v>177</v>
      </c>
      <c r="H3559" t="s">
        <v>178</v>
      </c>
      <c r="I3559" t="s">
        <v>3077</v>
      </c>
      <c r="J3559" t="s">
        <v>56</v>
      </c>
      <c r="K3559">
        <f>COUNTIFS(Bike_Data[Product Name],Bike_Data[[#This Row],[Product Name]])</f>
        <v>86</v>
      </c>
      <c r="L3559">
        <f>_xlfn.RANK.EQ(Bike_Data[[#This Row],[Product Name Count]],Bike_Data[Product Name Count])</f>
        <v>1915</v>
      </c>
      <c r="M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59" t="s">
        <v>39</v>
      </c>
      <c r="O3559" t="s">
        <v>30</v>
      </c>
      <c r="P3559">
        <v>2</v>
      </c>
      <c r="Q3559">
        <v>999.99</v>
      </c>
      <c r="R3559">
        <v>0.2</v>
      </c>
      <c r="S3559" t="s">
        <v>180</v>
      </c>
      <c r="T3559">
        <v>0</v>
      </c>
      <c r="U3559" t="s">
        <v>177</v>
      </c>
      <c r="V3559" t="s">
        <v>181</v>
      </c>
      <c r="W3559" t="s">
        <v>182</v>
      </c>
      <c r="X3559" t="s">
        <v>315</v>
      </c>
    </row>
    <row r="3560" spans="1:24" x14ac:dyDescent="0.25">
      <c r="A3560">
        <v>1095</v>
      </c>
      <c r="B3560" t="s">
        <v>3065</v>
      </c>
      <c r="C3560" t="s">
        <v>3070</v>
      </c>
      <c r="D3560">
        <v>4</v>
      </c>
      <c r="E3560" t="s">
        <v>23</v>
      </c>
      <c r="F3560" t="s">
        <v>3076</v>
      </c>
      <c r="G3560" t="s">
        <v>177</v>
      </c>
      <c r="H3560" t="s">
        <v>178</v>
      </c>
      <c r="I3560" t="s">
        <v>3077</v>
      </c>
      <c r="J3560" t="s">
        <v>1914</v>
      </c>
      <c r="K3560">
        <f>COUNTIFS(Bike_Data[Product Name],Bike_Data[[#This Row],[Product Name]])</f>
        <v>27</v>
      </c>
      <c r="L3560">
        <f>_xlfn.RANK.EQ(Bike_Data[[#This Row],[Product Name Count]],Bike_Data[Product Name Count])</f>
        <v>2735</v>
      </c>
      <c r="M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60" t="s">
        <v>36</v>
      </c>
      <c r="O3560" t="s">
        <v>1861</v>
      </c>
      <c r="P3560">
        <v>2</v>
      </c>
      <c r="Q3560">
        <v>647.99</v>
      </c>
      <c r="R3560">
        <v>0.05</v>
      </c>
      <c r="S3560" t="s">
        <v>180</v>
      </c>
      <c r="T3560">
        <v>19</v>
      </c>
      <c r="U3560" t="s">
        <v>177</v>
      </c>
      <c r="V3560" t="s">
        <v>181</v>
      </c>
      <c r="W3560" t="s">
        <v>182</v>
      </c>
      <c r="X3560" t="s">
        <v>315</v>
      </c>
    </row>
    <row r="3561" spans="1:24" x14ac:dyDescent="0.25">
      <c r="A3561">
        <v>1095</v>
      </c>
      <c r="B3561" t="s">
        <v>3065</v>
      </c>
      <c r="C3561" t="s">
        <v>3070</v>
      </c>
      <c r="D3561">
        <v>4</v>
      </c>
      <c r="E3561" t="s">
        <v>23</v>
      </c>
      <c r="F3561" t="s">
        <v>3076</v>
      </c>
      <c r="G3561" t="s">
        <v>177</v>
      </c>
      <c r="H3561" t="s">
        <v>178</v>
      </c>
      <c r="I3561" t="s">
        <v>3077</v>
      </c>
      <c r="J3561" t="s">
        <v>1978</v>
      </c>
      <c r="K3561">
        <f>COUNTIFS(Bike_Data[Product Name],Bike_Data[[#This Row],[Product Name]])</f>
        <v>20</v>
      </c>
      <c r="L3561">
        <f>_xlfn.RANK.EQ(Bike_Data[[#This Row],[Product Name Count]],Bike_Data[Product Name Count])</f>
        <v>3563</v>
      </c>
      <c r="M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61" t="s">
        <v>1867</v>
      </c>
      <c r="O3561" t="s">
        <v>40</v>
      </c>
      <c r="P3561">
        <v>2</v>
      </c>
      <c r="Q3561">
        <v>5999.99</v>
      </c>
      <c r="R3561">
        <v>0.05</v>
      </c>
      <c r="S3561" t="s">
        <v>180</v>
      </c>
      <c r="T3561">
        <v>25</v>
      </c>
      <c r="U3561" t="s">
        <v>177</v>
      </c>
      <c r="V3561" t="s">
        <v>181</v>
      </c>
      <c r="W3561" t="s">
        <v>182</v>
      </c>
      <c r="X3561" t="s">
        <v>315</v>
      </c>
    </row>
    <row r="3562" spans="1:24" x14ac:dyDescent="0.25">
      <c r="A3562">
        <v>1095</v>
      </c>
      <c r="B3562" t="s">
        <v>3065</v>
      </c>
      <c r="C3562" t="s">
        <v>3070</v>
      </c>
      <c r="D3562">
        <v>4</v>
      </c>
      <c r="E3562" t="s">
        <v>23</v>
      </c>
      <c r="F3562" t="s">
        <v>3076</v>
      </c>
      <c r="G3562" t="s">
        <v>177</v>
      </c>
      <c r="H3562" t="s">
        <v>178</v>
      </c>
      <c r="I3562" t="s">
        <v>3077</v>
      </c>
      <c r="J3562" t="s">
        <v>2075</v>
      </c>
      <c r="K3562">
        <f>COUNTIFS(Bike_Data[Product Name],Bike_Data[[#This Row],[Product Name]])</f>
        <v>13</v>
      </c>
      <c r="L3562">
        <f>_xlfn.RANK.EQ(Bike_Data[[#This Row],[Product Name Count]],Bike_Data[Product Name Count])</f>
        <v>4106</v>
      </c>
      <c r="M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62" t="s">
        <v>39</v>
      </c>
      <c r="O3562" t="s">
        <v>30</v>
      </c>
      <c r="P3562">
        <v>1</v>
      </c>
      <c r="Q3562">
        <v>1632.99</v>
      </c>
      <c r="R3562">
        <v>0.2</v>
      </c>
      <c r="S3562" t="s">
        <v>180</v>
      </c>
      <c r="T3562">
        <v>10</v>
      </c>
      <c r="U3562" t="s">
        <v>177</v>
      </c>
      <c r="V3562" t="s">
        <v>181</v>
      </c>
      <c r="W3562" t="s">
        <v>182</v>
      </c>
      <c r="X3562" t="s">
        <v>315</v>
      </c>
    </row>
    <row r="3563" spans="1:24" x14ac:dyDescent="0.25">
      <c r="A3563">
        <v>1105</v>
      </c>
      <c r="B3563" t="s">
        <v>3098</v>
      </c>
      <c r="C3563" t="s">
        <v>3099</v>
      </c>
      <c r="D3563">
        <v>4</v>
      </c>
      <c r="E3563" t="s">
        <v>23</v>
      </c>
      <c r="F3563" t="s">
        <v>3102</v>
      </c>
      <c r="G3563" t="s">
        <v>177</v>
      </c>
      <c r="H3563" t="s">
        <v>1152</v>
      </c>
      <c r="I3563" t="s">
        <v>3103</v>
      </c>
      <c r="J3563" t="s">
        <v>1868</v>
      </c>
      <c r="K3563">
        <f>COUNTIFS(Bike_Data[Product Name],Bike_Data[[#This Row],[Product Name]])</f>
        <v>28</v>
      </c>
      <c r="L3563">
        <f>_xlfn.RANK.EQ(Bike_Data[[#This Row],[Product Name Count]],Bike_Data[Product Name Count])</f>
        <v>2595</v>
      </c>
      <c r="M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63" t="s">
        <v>1867</v>
      </c>
      <c r="O3563" t="s">
        <v>40</v>
      </c>
      <c r="P3563">
        <v>2</v>
      </c>
      <c r="Q3563">
        <v>5499.99</v>
      </c>
      <c r="R3563">
        <v>0.2</v>
      </c>
      <c r="S3563" t="s">
        <v>180</v>
      </c>
      <c r="T3563">
        <v>19</v>
      </c>
      <c r="U3563" t="s">
        <v>177</v>
      </c>
      <c r="V3563" t="s">
        <v>181</v>
      </c>
      <c r="W3563" t="s">
        <v>182</v>
      </c>
      <c r="X3563" t="s">
        <v>183</v>
      </c>
    </row>
    <row r="3564" spans="1:24" x14ac:dyDescent="0.25">
      <c r="A3564">
        <v>1105</v>
      </c>
      <c r="B3564" t="s">
        <v>3098</v>
      </c>
      <c r="C3564" t="s">
        <v>3099</v>
      </c>
      <c r="D3564">
        <v>4</v>
      </c>
      <c r="E3564" t="s">
        <v>23</v>
      </c>
      <c r="F3564" t="s">
        <v>3102</v>
      </c>
      <c r="G3564" t="s">
        <v>177</v>
      </c>
      <c r="H3564" t="s">
        <v>1152</v>
      </c>
      <c r="I3564" t="s">
        <v>3103</v>
      </c>
      <c r="J3564" t="s">
        <v>2045</v>
      </c>
      <c r="K3564">
        <f>COUNTIFS(Bike_Data[Product Name],Bike_Data[[#This Row],[Product Name]])</f>
        <v>24</v>
      </c>
      <c r="L3564">
        <f>_xlfn.RANK.EQ(Bike_Data[[#This Row],[Product Name Count]],Bike_Data[Product Name Count])</f>
        <v>3069</v>
      </c>
      <c r="M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64" t="s">
        <v>77</v>
      </c>
      <c r="O3564" t="s">
        <v>1861</v>
      </c>
      <c r="P3564">
        <v>1</v>
      </c>
      <c r="Q3564">
        <v>1559.99</v>
      </c>
      <c r="R3564">
        <v>0.05</v>
      </c>
      <c r="S3564" t="s">
        <v>180</v>
      </c>
      <c r="T3564">
        <v>7</v>
      </c>
      <c r="U3564" t="s">
        <v>177</v>
      </c>
      <c r="V3564" t="s">
        <v>181</v>
      </c>
      <c r="W3564" t="s">
        <v>182</v>
      </c>
      <c r="X3564" t="s">
        <v>183</v>
      </c>
    </row>
    <row r="3565" spans="1:24" x14ac:dyDescent="0.25">
      <c r="A3565">
        <v>1105</v>
      </c>
      <c r="B3565" t="s">
        <v>3098</v>
      </c>
      <c r="C3565" t="s">
        <v>3099</v>
      </c>
      <c r="D3565">
        <v>4</v>
      </c>
      <c r="E3565" t="s">
        <v>23</v>
      </c>
      <c r="F3565" t="s">
        <v>3102</v>
      </c>
      <c r="G3565" t="s">
        <v>177</v>
      </c>
      <c r="H3565" t="s">
        <v>1152</v>
      </c>
      <c r="I3565" t="s">
        <v>3103</v>
      </c>
      <c r="J3565" t="s">
        <v>2128</v>
      </c>
      <c r="K3565">
        <f>COUNTIFS(Bike_Data[Product Name],Bike_Data[[#This Row],[Product Name]])</f>
        <v>17</v>
      </c>
      <c r="L3565">
        <f>_xlfn.RANK.EQ(Bike_Data[[#This Row],[Product Name Count]],Bike_Data[Product Name Count])</f>
        <v>3886</v>
      </c>
      <c r="M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65" t="s">
        <v>39</v>
      </c>
      <c r="O3565" t="s">
        <v>1861</v>
      </c>
      <c r="P3565">
        <v>2</v>
      </c>
      <c r="Q3565">
        <v>832.99</v>
      </c>
      <c r="R3565">
        <v>7.0000000000000007E-2</v>
      </c>
      <c r="S3565" t="s">
        <v>180</v>
      </c>
      <c r="T3565">
        <v>3</v>
      </c>
      <c r="U3565" t="s">
        <v>177</v>
      </c>
      <c r="V3565" t="s">
        <v>181</v>
      </c>
      <c r="W3565" t="s">
        <v>182</v>
      </c>
      <c r="X3565" t="s">
        <v>183</v>
      </c>
    </row>
    <row r="3566" spans="1:24" x14ac:dyDescent="0.25">
      <c r="A3566">
        <v>1124</v>
      </c>
      <c r="B3566" t="s">
        <v>3138</v>
      </c>
      <c r="C3566" t="s">
        <v>3151</v>
      </c>
      <c r="D3566">
        <v>4</v>
      </c>
      <c r="E3566" t="s">
        <v>23</v>
      </c>
      <c r="F3566" t="s">
        <v>3152</v>
      </c>
      <c r="G3566" t="s">
        <v>177</v>
      </c>
      <c r="H3566" t="s">
        <v>714</v>
      </c>
      <c r="I3566" t="s">
        <v>3153</v>
      </c>
      <c r="J3566" t="s">
        <v>114</v>
      </c>
      <c r="K3566">
        <f>COUNTIFS(Bike_Data[Product Name],Bike_Data[[#This Row],[Product Name]])</f>
        <v>110</v>
      </c>
      <c r="L3566">
        <f>_xlfn.RANK.EQ(Bike_Data[[#This Row],[Product Name Count]],Bike_Data[Product Name Count])</f>
        <v>752</v>
      </c>
      <c r="M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66" t="s">
        <v>39</v>
      </c>
      <c r="O3566" t="s">
        <v>30</v>
      </c>
      <c r="P3566">
        <v>1</v>
      </c>
      <c r="Q3566">
        <v>469.99</v>
      </c>
      <c r="R3566">
        <v>0.1</v>
      </c>
      <c r="S3566" t="s">
        <v>180</v>
      </c>
      <c r="T3566">
        <v>27</v>
      </c>
      <c r="U3566" t="s">
        <v>177</v>
      </c>
      <c r="V3566" t="s">
        <v>181</v>
      </c>
      <c r="W3566" t="s">
        <v>182</v>
      </c>
      <c r="X3566" t="s">
        <v>315</v>
      </c>
    </row>
    <row r="3567" spans="1:24" x14ac:dyDescent="0.25">
      <c r="A3567">
        <v>1124</v>
      </c>
      <c r="B3567" t="s">
        <v>3138</v>
      </c>
      <c r="C3567" t="s">
        <v>3151</v>
      </c>
      <c r="D3567">
        <v>4</v>
      </c>
      <c r="E3567" t="s">
        <v>23</v>
      </c>
      <c r="F3567" t="s">
        <v>3152</v>
      </c>
      <c r="G3567" t="s">
        <v>177</v>
      </c>
      <c r="H3567" t="s">
        <v>714</v>
      </c>
      <c r="I3567" t="s">
        <v>3153</v>
      </c>
      <c r="J3567" t="s">
        <v>92</v>
      </c>
      <c r="K3567">
        <f>COUNTIFS(Bike_Data[Product Name],Bike_Data[[#This Row],[Product Name]])</f>
        <v>101</v>
      </c>
      <c r="L3567">
        <f>_xlfn.RANK.EQ(Bike_Data[[#This Row],[Product Name Count]],Bike_Data[Product Name Count])</f>
        <v>862</v>
      </c>
      <c r="M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67" t="s">
        <v>39</v>
      </c>
      <c r="O3567" t="s">
        <v>40</v>
      </c>
      <c r="P3567">
        <v>2</v>
      </c>
      <c r="Q3567">
        <v>3999.99</v>
      </c>
      <c r="R3567">
        <v>0.1</v>
      </c>
      <c r="S3567" t="s">
        <v>180</v>
      </c>
      <c r="T3567">
        <v>12</v>
      </c>
      <c r="U3567" t="s">
        <v>177</v>
      </c>
      <c r="V3567" t="s">
        <v>181</v>
      </c>
      <c r="W3567" t="s">
        <v>182</v>
      </c>
      <c r="X3567" t="s">
        <v>315</v>
      </c>
    </row>
    <row r="3568" spans="1:24" x14ac:dyDescent="0.25">
      <c r="A3568">
        <v>1124</v>
      </c>
      <c r="B3568" t="s">
        <v>3138</v>
      </c>
      <c r="C3568" t="s">
        <v>3151</v>
      </c>
      <c r="D3568">
        <v>4</v>
      </c>
      <c r="E3568" t="s">
        <v>23</v>
      </c>
      <c r="F3568" t="s">
        <v>3152</v>
      </c>
      <c r="G3568" t="s">
        <v>177</v>
      </c>
      <c r="H3568" t="s">
        <v>714</v>
      </c>
      <c r="I3568" t="s">
        <v>3153</v>
      </c>
      <c r="J3568" t="s">
        <v>61</v>
      </c>
      <c r="K3568">
        <f>COUNTIFS(Bike_Data[Product Name],Bike_Data[[#This Row],[Product Name]])</f>
        <v>77</v>
      </c>
      <c r="L3568">
        <f>_xlfn.RANK.EQ(Bike_Data[[#This Row],[Product Name Count]],Bike_Data[Product Name Count])</f>
        <v>2248</v>
      </c>
      <c r="M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68" t="s">
        <v>39</v>
      </c>
      <c r="O3568" t="s">
        <v>62</v>
      </c>
      <c r="P3568">
        <v>2</v>
      </c>
      <c r="Q3568">
        <v>749.99</v>
      </c>
      <c r="R3568">
        <v>0.05</v>
      </c>
      <c r="S3568" t="s">
        <v>180</v>
      </c>
      <c r="T3568">
        <v>24</v>
      </c>
      <c r="U3568" t="s">
        <v>177</v>
      </c>
      <c r="V3568" t="s">
        <v>181</v>
      </c>
      <c r="W3568" t="s">
        <v>182</v>
      </c>
      <c r="X3568" t="s">
        <v>315</v>
      </c>
    </row>
    <row r="3569" spans="1:24" x14ac:dyDescent="0.25">
      <c r="A3569">
        <v>1124</v>
      </c>
      <c r="B3569" t="s">
        <v>3138</v>
      </c>
      <c r="C3569" t="s">
        <v>3151</v>
      </c>
      <c r="D3569">
        <v>4</v>
      </c>
      <c r="E3569" t="s">
        <v>23</v>
      </c>
      <c r="F3569" t="s">
        <v>3152</v>
      </c>
      <c r="G3569" t="s">
        <v>177</v>
      </c>
      <c r="H3569" t="s">
        <v>714</v>
      </c>
      <c r="I3569" t="s">
        <v>3153</v>
      </c>
      <c r="J3569" t="s">
        <v>2003</v>
      </c>
      <c r="K3569">
        <f>COUNTIFS(Bike_Data[Product Name],Bike_Data[[#This Row],[Product Name]])</f>
        <v>32</v>
      </c>
      <c r="L3569">
        <f>_xlfn.RANK.EQ(Bike_Data[[#This Row],[Product Name Count]],Bike_Data[Product Name Count])</f>
        <v>2534</v>
      </c>
      <c r="M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69" t="s">
        <v>39</v>
      </c>
      <c r="O3569" t="s">
        <v>1857</v>
      </c>
      <c r="P3569">
        <v>2</v>
      </c>
      <c r="Q3569">
        <v>869.99</v>
      </c>
      <c r="R3569">
        <v>0.05</v>
      </c>
      <c r="S3569" t="s">
        <v>180</v>
      </c>
      <c r="T3569">
        <v>1</v>
      </c>
      <c r="U3569" t="s">
        <v>177</v>
      </c>
      <c r="V3569" t="s">
        <v>181</v>
      </c>
      <c r="W3569" t="s">
        <v>182</v>
      </c>
      <c r="X3569" t="s">
        <v>315</v>
      </c>
    </row>
    <row r="3570" spans="1:24" x14ac:dyDescent="0.25">
      <c r="A3570">
        <v>1124</v>
      </c>
      <c r="B3570" t="s">
        <v>3138</v>
      </c>
      <c r="C3570" t="s">
        <v>3151</v>
      </c>
      <c r="D3570">
        <v>4</v>
      </c>
      <c r="E3570" t="s">
        <v>23</v>
      </c>
      <c r="F3570" t="s">
        <v>3152</v>
      </c>
      <c r="G3570" t="s">
        <v>177</v>
      </c>
      <c r="H3570" t="s">
        <v>714</v>
      </c>
      <c r="I3570" t="s">
        <v>3153</v>
      </c>
      <c r="J3570" t="s">
        <v>1880</v>
      </c>
      <c r="K3570">
        <f>COUNTIFS(Bike_Data[Product Name],Bike_Data[[#This Row],[Product Name]])</f>
        <v>20</v>
      </c>
      <c r="L3570">
        <f>_xlfn.RANK.EQ(Bike_Data[[#This Row],[Product Name Count]],Bike_Data[Product Name Count])</f>
        <v>3563</v>
      </c>
      <c r="M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70" t="s">
        <v>70</v>
      </c>
      <c r="O3570" t="s">
        <v>1861</v>
      </c>
      <c r="P3570">
        <v>2</v>
      </c>
      <c r="Q3570">
        <v>416.99</v>
      </c>
      <c r="R3570">
        <v>7.0000000000000007E-2</v>
      </c>
      <c r="S3570" t="s">
        <v>180</v>
      </c>
      <c r="T3570">
        <v>24</v>
      </c>
      <c r="U3570" t="s">
        <v>177</v>
      </c>
      <c r="V3570" t="s">
        <v>181</v>
      </c>
      <c r="W3570" t="s">
        <v>182</v>
      </c>
      <c r="X3570" t="s">
        <v>315</v>
      </c>
    </row>
    <row r="3571" spans="1:24" x14ac:dyDescent="0.25">
      <c r="A3571">
        <v>1126</v>
      </c>
      <c r="B3571" t="s">
        <v>3146</v>
      </c>
      <c r="C3571" t="s">
        <v>3154</v>
      </c>
      <c r="D3571">
        <v>4</v>
      </c>
      <c r="E3571" t="s">
        <v>23</v>
      </c>
      <c r="F3571" t="s">
        <v>3157</v>
      </c>
      <c r="G3571" t="s">
        <v>177</v>
      </c>
      <c r="H3571" t="s">
        <v>714</v>
      </c>
      <c r="I3571" t="s">
        <v>3158</v>
      </c>
      <c r="J3571" t="s">
        <v>1984</v>
      </c>
      <c r="K3571">
        <f>COUNTIFS(Bike_Data[Product Name],Bike_Data[[#This Row],[Product Name]])</f>
        <v>26</v>
      </c>
      <c r="L3571">
        <f>_xlfn.RANK.EQ(Bike_Data[[#This Row],[Product Name Count]],Bike_Data[Product Name Count])</f>
        <v>2762</v>
      </c>
      <c r="M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1" t="s">
        <v>1867</v>
      </c>
      <c r="O3571" t="s">
        <v>40</v>
      </c>
      <c r="P3571">
        <v>1</v>
      </c>
      <c r="Q3571">
        <v>4999.99</v>
      </c>
      <c r="R3571">
        <v>0.2</v>
      </c>
      <c r="S3571" t="s">
        <v>180</v>
      </c>
      <c r="T3571">
        <v>27</v>
      </c>
      <c r="U3571" t="s">
        <v>177</v>
      </c>
      <c r="V3571" t="s">
        <v>181</v>
      </c>
      <c r="W3571" t="s">
        <v>182</v>
      </c>
      <c r="X3571" t="s">
        <v>183</v>
      </c>
    </row>
    <row r="3572" spans="1:24" x14ac:dyDescent="0.25">
      <c r="A3572">
        <v>1126</v>
      </c>
      <c r="B3572" t="s">
        <v>3146</v>
      </c>
      <c r="C3572" t="s">
        <v>3154</v>
      </c>
      <c r="D3572">
        <v>4</v>
      </c>
      <c r="E3572" t="s">
        <v>23</v>
      </c>
      <c r="F3572" t="s">
        <v>3157</v>
      </c>
      <c r="G3572" t="s">
        <v>177</v>
      </c>
      <c r="H3572" t="s">
        <v>714</v>
      </c>
      <c r="I3572" t="s">
        <v>3158</v>
      </c>
      <c r="J3572" t="s">
        <v>1944</v>
      </c>
      <c r="K3572">
        <f>COUNTIFS(Bike_Data[Product Name],Bike_Data[[#This Row],[Product Name]])</f>
        <v>22</v>
      </c>
      <c r="L3572">
        <f>_xlfn.RANK.EQ(Bike_Data[[#This Row],[Product Name Count]],Bike_Data[Product Name Count])</f>
        <v>3283</v>
      </c>
      <c r="M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2" t="s">
        <v>39</v>
      </c>
      <c r="O3572" t="s">
        <v>30</v>
      </c>
      <c r="P3572">
        <v>2</v>
      </c>
      <c r="Q3572">
        <v>469.99</v>
      </c>
      <c r="R3572">
        <v>0.1</v>
      </c>
      <c r="S3572" t="s">
        <v>180</v>
      </c>
      <c r="T3572">
        <v>14</v>
      </c>
      <c r="U3572" t="s">
        <v>177</v>
      </c>
      <c r="V3572" t="s">
        <v>181</v>
      </c>
      <c r="W3572" t="s">
        <v>182</v>
      </c>
      <c r="X3572" t="s">
        <v>183</v>
      </c>
    </row>
    <row r="3573" spans="1:24" x14ac:dyDescent="0.25">
      <c r="A3573">
        <v>1126</v>
      </c>
      <c r="B3573" t="s">
        <v>3146</v>
      </c>
      <c r="C3573" t="s">
        <v>3154</v>
      </c>
      <c r="D3573">
        <v>4</v>
      </c>
      <c r="E3573" t="s">
        <v>23</v>
      </c>
      <c r="F3573" t="s">
        <v>3157</v>
      </c>
      <c r="G3573" t="s">
        <v>177</v>
      </c>
      <c r="H3573" t="s">
        <v>714</v>
      </c>
      <c r="I3573" t="s">
        <v>3158</v>
      </c>
      <c r="J3573" t="s">
        <v>2023</v>
      </c>
      <c r="K3573">
        <f>COUNTIFS(Bike_Data[Product Name],Bike_Data[[#This Row],[Product Name]])</f>
        <v>18</v>
      </c>
      <c r="L3573">
        <f>_xlfn.RANK.EQ(Bike_Data[[#This Row],[Product Name Count]],Bike_Data[Product Name Count])</f>
        <v>3778</v>
      </c>
      <c r="M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73" t="s">
        <v>87</v>
      </c>
      <c r="O3573" t="s">
        <v>40</v>
      </c>
      <c r="P3573">
        <v>2</v>
      </c>
      <c r="Q3573">
        <v>209.99</v>
      </c>
      <c r="R3573">
        <v>0.05</v>
      </c>
      <c r="S3573" t="s">
        <v>180</v>
      </c>
      <c r="T3573">
        <v>22</v>
      </c>
      <c r="U3573" t="s">
        <v>177</v>
      </c>
      <c r="V3573" t="s">
        <v>181</v>
      </c>
      <c r="W3573" t="s">
        <v>182</v>
      </c>
      <c r="X3573" t="s">
        <v>183</v>
      </c>
    </row>
    <row r="3574" spans="1:24" x14ac:dyDescent="0.25">
      <c r="A3574">
        <v>1137</v>
      </c>
      <c r="B3574" t="s">
        <v>3164</v>
      </c>
      <c r="C3574" t="s">
        <v>3184</v>
      </c>
      <c r="D3574">
        <v>4</v>
      </c>
      <c r="E3574" t="s">
        <v>23</v>
      </c>
      <c r="F3574" t="s">
        <v>3185</v>
      </c>
      <c r="G3574" t="s">
        <v>177</v>
      </c>
      <c r="H3574" t="s">
        <v>586</v>
      </c>
      <c r="I3574" t="s">
        <v>3186</v>
      </c>
      <c r="J3574" t="s">
        <v>2008</v>
      </c>
      <c r="K3574">
        <f>COUNTIFS(Bike_Data[Product Name],Bike_Data[[#This Row],[Product Name]])</f>
        <v>34</v>
      </c>
      <c r="L3574">
        <f>_xlfn.RANK.EQ(Bike_Data[[#This Row],[Product Name Count]],Bike_Data[Product Name Count])</f>
        <v>2500</v>
      </c>
      <c r="M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4" t="s">
        <v>36</v>
      </c>
      <c r="O3574" t="s">
        <v>1861</v>
      </c>
      <c r="P3574">
        <v>2</v>
      </c>
      <c r="Q3574">
        <v>416.99</v>
      </c>
      <c r="R3574">
        <v>7.0000000000000007E-2</v>
      </c>
      <c r="S3574" t="s">
        <v>180</v>
      </c>
      <c r="T3574">
        <v>29</v>
      </c>
      <c r="U3574" t="s">
        <v>177</v>
      </c>
      <c r="V3574" t="s">
        <v>181</v>
      </c>
      <c r="W3574" t="s">
        <v>182</v>
      </c>
      <c r="X3574" t="s">
        <v>183</v>
      </c>
    </row>
    <row r="3575" spans="1:24" x14ac:dyDescent="0.25">
      <c r="A3575">
        <v>1137</v>
      </c>
      <c r="B3575" t="s">
        <v>3164</v>
      </c>
      <c r="C3575" t="s">
        <v>3184</v>
      </c>
      <c r="D3575">
        <v>4</v>
      </c>
      <c r="E3575" t="s">
        <v>23</v>
      </c>
      <c r="F3575" t="s">
        <v>3185</v>
      </c>
      <c r="G3575" t="s">
        <v>177</v>
      </c>
      <c r="H3575" t="s">
        <v>586</v>
      </c>
      <c r="I3575" t="s">
        <v>3186</v>
      </c>
      <c r="J3575" t="s">
        <v>1984</v>
      </c>
      <c r="K3575">
        <f>COUNTIFS(Bike_Data[Product Name],Bike_Data[[#This Row],[Product Name]])</f>
        <v>26</v>
      </c>
      <c r="L3575">
        <f>_xlfn.RANK.EQ(Bike_Data[[#This Row],[Product Name Count]],Bike_Data[Product Name Count])</f>
        <v>2762</v>
      </c>
      <c r="M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5" t="s">
        <v>1867</v>
      </c>
      <c r="O3575" t="s">
        <v>40</v>
      </c>
      <c r="P3575">
        <v>2</v>
      </c>
      <c r="Q3575">
        <v>4999.99</v>
      </c>
      <c r="R3575">
        <v>0.2</v>
      </c>
      <c r="S3575" t="s">
        <v>180</v>
      </c>
      <c r="T3575">
        <v>27</v>
      </c>
      <c r="U3575" t="s">
        <v>177</v>
      </c>
      <c r="V3575" t="s">
        <v>181</v>
      </c>
      <c r="W3575" t="s">
        <v>182</v>
      </c>
      <c r="X3575" t="s">
        <v>183</v>
      </c>
    </row>
    <row r="3576" spans="1:24" x14ac:dyDescent="0.25">
      <c r="A3576">
        <v>1137</v>
      </c>
      <c r="B3576" t="s">
        <v>3164</v>
      </c>
      <c r="C3576" t="s">
        <v>3184</v>
      </c>
      <c r="D3576">
        <v>4</v>
      </c>
      <c r="E3576" t="s">
        <v>23</v>
      </c>
      <c r="F3576" t="s">
        <v>3185</v>
      </c>
      <c r="G3576" t="s">
        <v>177</v>
      </c>
      <c r="H3576" t="s">
        <v>586</v>
      </c>
      <c r="I3576" t="s">
        <v>3186</v>
      </c>
      <c r="J3576" t="s">
        <v>2002</v>
      </c>
      <c r="K3576">
        <f>COUNTIFS(Bike_Data[Product Name],Bike_Data[[#This Row],[Product Name]])</f>
        <v>26</v>
      </c>
      <c r="L3576">
        <f>_xlfn.RANK.EQ(Bike_Data[[#This Row],[Product Name Count]],Bike_Data[Product Name Count])</f>
        <v>2762</v>
      </c>
      <c r="M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6" t="s">
        <v>39</v>
      </c>
      <c r="O3576" t="s">
        <v>30</v>
      </c>
      <c r="P3576">
        <v>1</v>
      </c>
      <c r="Q3576">
        <v>2499.9899999999998</v>
      </c>
      <c r="R3576">
        <v>0.2</v>
      </c>
      <c r="S3576" t="s">
        <v>180</v>
      </c>
      <c r="T3576">
        <v>20</v>
      </c>
      <c r="U3576" t="s">
        <v>177</v>
      </c>
      <c r="V3576" t="s">
        <v>181</v>
      </c>
      <c r="W3576" t="s">
        <v>182</v>
      </c>
      <c r="X3576" t="s">
        <v>183</v>
      </c>
    </row>
    <row r="3577" spans="1:24" x14ac:dyDescent="0.25">
      <c r="A3577">
        <v>1137</v>
      </c>
      <c r="B3577" t="s">
        <v>3164</v>
      </c>
      <c r="C3577" t="s">
        <v>3184</v>
      </c>
      <c r="D3577">
        <v>4</v>
      </c>
      <c r="E3577" t="s">
        <v>23</v>
      </c>
      <c r="F3577" t="s">
        <v>3185</v>
      </c>
      <c r="G3577" t="s">
        <v>177</v>
      </c>
      <c r="H3577" t="s">
        <v>586</v>
      </c>
      <c r="I3577" t="s">
        <v>3186</v>
      </c>
      <c r="J3577" t="s">
        <v>1992</v>
      </c>
      <c r="K3577">
        <f>COUNTIFS(Bike_Data[Product Name],Bike_Data[[#This Row],[Product Name]])</f>
        <v>16</v>
      </c>
      <c r="L3577">
        <f>_xlfn.RANK.EQ(Bike_Data[[#This Row],[Product Name Count]],Bike_Data[Product Name Count])</f>
        <v>3937</v>
      </c>
      <c r="M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77" t="s">
        <v>87</v>
      </c>
      <c r="O3577" t="s">
        <v>1861</v>
      </c>
      <c r="P3577">
        <v>2</v>
      </c>
      <c r="Q3577">
        <v>109.99</v>
      </c>
      <c r="R3577">
        <v>0.2</v>
      </c>
      <c r="S3577" t="s">
        <v>180</v>
      </c>
      <c r="T3577">
        <v>15</v>
      </c>
      <c r="U3577" t="s">
        <v>177</v>
      </c>
      <c r="V3577" t="s">
        <v>181</v>
      </c>
      <c r="W3577" t="s">
        <v>182</v>
      </c>
      <c r="X3577" t="s">
        <v>183</v>
      </c>
    </row>
    <row r="3578" spans="1:24" x14ac:dyDescent="0.25">
      <c r="A3578">
        <v>1140</v>
      </c>
      <c r="B3578" t="s">
        <v>3175</v>
      </c>
      <c r="C3578" t="s">
        <v>3187</v>
      </c>
      <c r="D3578">
        <v>4</v>
      </c>
      <c r="E3578" t="s">
        <v>23</v>
      </c>
      <c r="F3578" t="s">
        <v>3192</v>
      </c>
      <c r="G3578" t="s">
        <v>177</v>
      </c>
      <c r="H3578" t="s">
        <v>372</v>
      </c>
      <c r="I3578" t="s">
        <v>3193</v>
      </c>
      <c r="J3578" t="s">
        <v>1972</v>
      </c>
      <c r="K3578">
        <f>COUNTIFS(Bike_Data[Product Name],Bike_Data[[#This Row],[Product Name]])</f>
        <v>26</v>
      </c>
      <c r="L3578">
        <f>_xlfn.RANK.EQ(Bike_Data[[#This Row],[Product Name Count]],Bike_Data[Product Name Count])</f>
        <v>2762</v>
      </c>
      <c r="M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8" t="s">
        <v>36</v>
      </c>
      <c r="O3578" t="s">
        <v>1861</v>
      </c>
      <c r="P3578">
        <v>2</v>
      </c>
      <c r="Q3578">
        <v>416.99</v>
      </c>
      <c r="R3578">
        <v>7.0000000000000007E-2</v>
      </c>
      <c r="S3578" t="s">
        <v>180</v>
      </c>
      <c r="T3578">
        <v>13</v>
      </c>
      <c r="U3578" t="s">
        <v>177</v>
      </c>
      <c r="V3578" t="s">
        <v>181</v>
      </c>
      <c r="W3578" t="s">
        <v>182</v>
      </c>
      <c r="X3578" t="s">
        <v>183</v>
      </c>
    </row>
    <row r="3579" spans="1:24" x14ac:dyDescent="0.25">
      <c r="A3579">
        <v>1140</v>
      </c>
      <c r="B3579" t="s">
        <v>3175</v>
      </c>
      <c r="C3579" t="s">
        <v>3187</v>
      </c>
      <c r="D3579">
        <v>4</v>
      </c>
      <c r="E3579" t="s">
        <v>23</v>
      </c>
      <c r="F3579" t="s">
        <v>3192</v>
      </c>
      <c r="G3579" t="s">
        <v>177</v>
      </c>
      <c r="H3579" t="s">
        <v>372</v>
      </c>
      <c r="I3579" t="s">
        <v>3193</v>
      </c>
      <c r="J3579" t="s">
        <v>2090</v>
      </c>
      <c r="K3579">
        <f>COUNTIFS(Bike_Data[Product Name],Bike_Data[[#This Row],[Product Name]])</f>
        <v>21</v>
      </c>
      <c r="L3579">
        <f>_xlfn.RANK.EQ(Bike_Data[[#This Row],[Product Name Count]],Bike_Data[Product Name Count])</f>
        <v>3437</v>
      </c>
      <c r="M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79" t="s">
        <v>39</v>
      </c>
      <c r="O3579" t="s">
        <v>40</v>
      </c>
      <c r="P3579">
        <v>2</v>
      </c>
      <c r="Q3579">
        <v>4999.99</v>
      </c>
      <c r="R3579">
        <v>7.0000000000000007E-2</v>
      </c>
      <c r="S3579" t="s">
        <v>180</v>
      </c>
      <c r="T3579">
        <v>2</v>
      </c>
      <c r="U3579" t="s">
        <v>177</v>
      </c>
      <c r="V3579" t="s">
        <v>181</v>
      </c>
      <c r="W3579" t="s">
        <v>182</v>
      </c>
      <c r="X3579" t="s">
        <v>183</v>
      </c>
    </row>
    <row r="3580" spans="1:24" x14ac:dyDescent="0.25">
      <c r="A3580">
        <v>1140</v>
      </c>
      <c r="B3580" t="s">
        <v>3175</v>
      </c>
      <c r="C3580" t="s">
        <v>3187</v>
      </c>
      <c r="D3580">
        <v>4</v>
      </c>
      <c r="E3580" t="s">
        <v>23</v>
      </c>
      <c r="F3580" t="s">
        <v>3192</v>
      </c>
      <c r="G3580" t="s">
        <v>177</v>
      </c>
      <c r="H3580" t="s">
        <v>372</v>
      </c>
      <c r="I3580" t="s">
        <v>3193</v>
      </c>
      <c r="J3580" t="s">
        <v>2015</v>
      </c>
      <c r="K3580">
        <f>COUNTIFS(Bike_Data[Product Name],Bike_Data[[#This Row],[Product Name]])</f>
        <v>18</v>
      </c>
      <c r="L3580">
        <f>_xlfn.RANK.EQ(Bike_Data[[#This Row],[Product Name Count]],Bike_Data[Product Name Count])</f>
        <v>3778</v>
      </c>
      <c r="M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80" t="s">
        <v>39</v>
      </c>
      <c r="O3580" t="s">
        <v>1857</v>
      </c>
      <c r="P3580">
        <v>2</v>
      </c>
      <c r="Q3580">
        <v>549.99</v>
      </c>
      <c r="R3580">
        <v>0.1</v>
      </c>
      <c r="S3580" t="s">
        <v>180</v>
      </c>
      <c r="T3580">
        <v>23</v>
      </c>
      <c r="U3580" t="s">
        <v>177</v>
      </c>
      <c r="V3580" t="s">
        <v>181</v>
      </c>
      <c r="W3580" t="s">
        <v>182</v>
      </c>
      <c r="X3580" t="s">
        <v>183</v>
      </c>
    </row>
    <row r="3581" spans="1:24" x14ac:dyDescent="0.25">
      <c r="A3581">
        <v>1140</v>
      </c>
      <c r="B3581" t="s">
        <v>3175</v>
      </c>
      <c r="C3581" t="s">
        <v>3187</v>
      </c>
      <c r="D3581">
        <v>4</v>
      </c>
      <c r="E3581" t="s">
        <v>23</v>
      </c>
      <c r="F3581" t="s">
        <v>3192</v>
      </c>
      <c r="G3581" t="s">
        <v>177</v>
      </c>
      <c r="H3581" t="s">
        <v>372</v>
      </c>
      <c r="I3581" t="s">
        <v>3193</v>
      </c>
      <c r="J3581" t="s">
        <v>1956</v>
      </c>
      <c r="K3581">
        <f>COUNTIFS(Bike_Data[Product Name],Bike_Data[[#This Row],[Product Name]])</f>
        <v>16</v>
      </c>
      <c r="L3581">
        <f>_xlfn.RANK.EQ(Bike_Data[[#This Row],[Product Name Count]],Bike_Data[Product Name Count])</f>
        <v>3937</v>
      </c>
      <c r="M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81" t="s">
        <v>39</v>
      </c>
      <c r="O3581" t="s">
        <v>40</v>
      </c>
      <c r="P3581">
        <v>2</v>
      </c>
      <c r="Q3581">
        <v>1499.99</v>
      </c>
      <c r="R3581">
        <v>0.1</v>
      </c>
      <c r="S3581" t="s">
        <v>180</v>
      </c>
      <c r="T3581">
        <v>22</v>
      </c>
      <c r="U3581" t="s">
        <v>177</v>
      </c>
      <c r="V3581" t="s">
        <v>181</v>
      </c>
      <c r="W3581" t="s">
        <v>182</v>
      </c>
      <c r="X3581" t="s">
        <v>183</v>
      </c>
    </row>
    <row r="3582" spans="1:24" x14ac:dyDescent="0.25">
      <c r="A3582">
        <v>1176</v>
      </c>
      <c r="B3582" t="s">
        <v>3280</v>
      </c>
      <c r="C3582" t="s">
        <v>3274</v>
      </c>
      <c r="D3582">
        <v>4</v>
      </c>
      <c r="E3582" t="s">
        <v>23</v>
      </c>
      <c r="F3582" t="s">
        <v>3281</v>
      </c>
      <c r="G3582" t="s">
        <v>177</v>
      </c>
      <c r="H3582" t="s">
        <v>1284</v>
      </c>
      <c r="I3582" t="s">
        <v>3282</v>
      </c>
      <c r="J3582" t="s">
        <v>2388</v>
      </c>
      <c r="K3582">
        <f>COUNTIFS(Bike_Data[Product Name],Bike_Data[[#This Row],[Product Name]])</f>
        <v>19</v>
      </c>
      <c r="L3582">
        <f>_xlfn.RANK.EQ(Bike_Data[[#This Row],[Product Name Count]],Bike_Data[Product Name Count])</f>
        <v>3683</v>
      </c>
      <c r="M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82" t="s">
        <v>87</v>
      </c>
      <c r="O3582" t="s">
        <v>40</v>
      </c>
      <c r="P3582">
        <v>1</v>
      </c>
      <c r="Q3582">
        <v>189.99</v>
      </c>
      <c r="R3582">
        <v>0.1</v>
      </c>
      <c r="S3582" t="s">
        <v>180</v>
      </c>
      <c r="T3582">
        <v>16</v>
      </c>
      <c r="U3582" t="s">
        <v>177</v>
      </c>
      <c r="V3582" t="s">
        <v>181</v>
      </c>
      <c r="W3582" t="s">
        <v>182</v>
      </c>
      <c r="X3582" t="s">
        <v>315</v>
      </c>
    </row>
    <row r="3583" spans="1:24" x14ac:dyDescent="0.25">
      <c r="A3583">
        <v>1177</v>
      </c>
      <c r="B3583" t="s">
        <v>3277</v>
      </c>
      <c r="C3583" t="s">
        <v>311</v>
      </c>
      <c r="D3583">
        <v>3</v>
      </c>
      <c r="E3583" t="s">
        <v>312</v>
      </c>
      <c r="F3583" t="s">
        <v>3283</v>
      </c>
      <c r="G3583" t="s">
        <v>177</v>
      </c>
      <c r="H3583" t="s">
        <v>428</v>
      </c>
      <c r="I3583" t="s">
        <v>3284</v>
      </c>
      <c r="J3583" t="s">
        <v>1887</v>
      </c>
      <c r="K3583">
        <f>COUNTIFS(Bike_Data[Product Name],Bike_Data[[#This Row],[Product Name]])</f>
        <v>25</v>
      </c>
      <c r="L3583">
        <f>_xlfn.RANK.EQ(Bike_Data[[#This Row],[Product Name Count]],Bike_Data[Product Name Count])</f>
        <v>2944</v>
      </c>
      <c r="M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83" t="s">
        <v>29</v>
      </c>
      <c r="O3583" t="s">
        <v>40</v>
      </c>
      <c r="P3583">
        <v>2</v>
      </c>
      <c r="Q3583">
        <v>3499.99</v>
      </c>
      <c r="R3583">
        <v>7.0000000000000007E-2</v>
      </c>
      <c r="S3583" t="s">
        <v>180</v>
      </c>
      <c r="T3583">
        <v>4</v>
      </c>
      <c r="U3583" t="s">
        <v>177</v>
      </c>
      <c r="V3583" t="s">
        <v>181</v>
      </c>
      <c r="W3583" t="s">
        <v>182</v>
      </c>
      <c r="X3583" t="s">
        <v>315</v>
      </c>
    </row>
    <row r="3584" spans="1:24" x14ac:dyDescent="0.25">
      <c r="A3584">
        <v>1177</v>
      </c>
      <c r="B3584" t="s">
        <v>3277</v>
      </c>
      <c r="C3584" t="s">
        <v>311</v>
      </c>
      <c r="D3584">
        <v>3</v>
      </c>
      <c r="E3584" t="s">
        <v>312</v>
      </c>
      <c r="F3584" t="s">
        <v>3283</v>
      </c>
      <c r="G3584" t="s">
        <v>177</v>
      </c>
      <c r="H3584" t="s">
        <v>428</v>
      </c>
      <c r="I3584" t="s">
        <v>3284</v>
      </c>
      <c r="J3584" t="s">
        <v>1925</v>
      </c>
      <c r="K3584">
        <f>COUNTIFS(Bike_Data[Product Name],Bike_Data[[#This Row],[Product Name]])</f>
        <v>19</v>
      </c>
      <c r="L3584">
        <f>_xlfn.RANK.EQ(Bike_Data[[#This Row],[Product Name Count]],Bike_Data[Product Name Count])</f>
        <v>3683</v>
      </c>
      <c r="M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84" t="s">
        <v>36</v>
      </c>
      <c r="O3584" t="s">
        <v>37</v>
      </c>
      <c r="P3584">
        <v>1</v>
      </c>
      <c r="Q3584">
        <v>439.99</v>
      </c>
      <c r="R3584">
        <v>0.1</v>
      </c>
      <c r="S3584" t="s">
        <v>180</v>
      </c>
      <c r="T3584">
        <v>17</v>
      </c>
      <c r="U3584" t="s">
        <v>177</v>
      </c>
      <c r="V3584" t="s">
        <v>181</v>
      </c>
      <c r="W3584" t="s">
        <v>182</v>
      </c>
      <c r="X3584" t="s">
        <v>315</v>
      </c>
    </row>
    <row r="3585" spans="1:24" x14ac:dyDescent="0.25">
      <c r="A3585">
        <v>1179</v>
      </c>
      <c r="B3585" t="s">
        <v>3277</v>
      </c>
      <c r="C3585" t="s">
        <v>3288</v>
      </c>
      <c r="D3585">
        <v>4</v>
      </c>
      <c r="E3585" t="s">
        <v>23</v>
      </c>
      <c r="F3585" t="s">
        <v>3289</v>
      </c>
      <c r="G3585" t="s">
        <v>177</v>
      </c>
      <c r="H3585" t="s">
        <v>245</v>
      </c>
      <c r="I3585" t="s">
        <v>3290</v>
      </c>
      <c r="J3585" t="s">
        <v>2133</v>
      </c>
      <c r="K3585">
        <f>COUNTIFS(Bike_Data[Product Name],Bike_Data[[#This Row],[Product Name]])</f>
        <v>25</v>
      </c>
      <c r="L3585">
        <f>_xlfn.RANK.EQ(Bike_Data[[#This Row],[Product Name Count]],Bike_Data[Product Name Count])</f>
        <v>2944</v>
      </c>
      <c r="M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85" t="s">
        <v>87</v>
      </c>
      <c r="O3585" t="s">
        <v>1857</v>
      </c>
      <c r="P3585">
        <v>2</v>
      </c>
      <c r="Q3585">
        <v>209.99</v>
      </c>
      <c r="R3585">
        <v>0.05</v>
      </c>
      <c r="S3585" t="s">
        <v>180</v>
      </c>
      <c r="T3585">
        <v>18</v>
      </c>
      <c r="U3585" t="s">
        <v>177</v>
      </c>
      <c r="V3585" t="s">
        <v>181</v>
      </c>
      <c r="W3585" t="s">
        <v>182</v>
      </c>
      <c r="X3585" t="s">
        <v>315</v>
      </c>
    </row>
    <row r="3586" spans="1:24" x14ac:dyDescent="0.25">
      <c r="A3586">
        <v>1179</v>
      </c>
      <c r="B3586" t="s">
        <v>3277</v>
      </c>
      <c r="C3586" t="s">
        <v>3288</v>
      </c>
      <c r="D3586">
        <v>4</v>
      </c>
      <c r="E3586" t="s">
        <v>23</v>
      </c>
      <c r="F3586" t="s">
        <v>3289</v>
      </c>
      <c r="G3586" t="s">
        <v>177</v>
      </c>
      <c r="H3586" t="s">
        <v>245</v>
      </c>
      <c r="I3586" t="s">
        <v>3290</v>
      </c>
      <c r="J3586" t="s">
        <v>1932</v>
      </c>
      <c r="K3586">
        <f>COUNTIFS(Bike_Data[Product Name],Bike_Data[[#This Row],[Product Name]])</f>
        <v>23</v>
      </c>
      <c r="L3586">
        <f>_xlfn.RANK.EQ(Bike_Data[[#This Row],[Product Name Count]],Bike_Data[Product Name Count])</f>
        <v>3237</v>
      </c>
      <c r="M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86" t="s">
        <v>87</v>
      </c>
      <c r="O3586" t="s">
        <v>40</v>
      </c>
      <c r="P3586">
        <v>2</v>
      </c>
      <c r="Q3586">
        <v>189.99</v>
      </c>
      <c r="R3586">
        <v>0.05</v>
      </c>
      <c r="S3586" t="s">
        <v>180</v>
      </c>
      <c r="T3586">
        <v>28</v>
      </c>
      <c r="U3586" t="s">
        <v>177</v>
      </c>
      <c r="V3586" t="s">
        <v>181</v>
      </c>
      <c r="W3586" t="s">
        <v>182</v>
      </c>
      <c r="X3586" t="s">
        <v>315</v>
      </c>
    </row>
    <row r="3587" spans="1:24" x14ac:dyDescent="0.25">
      <c r="A3587">
        <v>1179</v>
      </c>
      <c r="B3587" t="s">
        <v>3277</v>
      </c>
      <c r="C3587" t="s">
        <v>3288</v>
      </c>
      <c r="D3587">
        <v>4</v>
      </c>
      <c r="E3587" t="s">
        <v>23</v>
      </c>
      <c r="F3587" t="s">
        <v>3289</v>
      </c>
      <c r="G3587" t="s">
        <v>177</v>
      </c>
      <c r="H3587" t="s">
        <v>245</v>
      </c>
      <c r="I3587" t="s">
        <v>3290</v>
      </c>
      <c r="J3587" t="s">
        <v>1944</v>
      </c>
      <c r="K3587">
        <f>COUNTIFS(Bike_Data[Product Name],Bike_Data[[#This Row],[Product Name]])</f>
        <v>22</v>
      </c>
      <c r="L3587">
        <f>_xlfn.RANK.EQ(Bike_Data[[#This Row],[Product Name Count]],Bike_Data[Product Name Count])</f>
        <v>3283</v>
      </c>
      <c r="M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87" t="s">
        <v>39</v>
      </c>
      <c r="O3587" t="s">
        <v>30</v>
      </c>
      <c r="P3587">
        <v>2</v>
      </c>
      <c r="Q3587">
        <v>469.99</v>
      </c>
      <c r="R3587">
        <v>0.2</v>
      </c>
      <c r="S3587" t="s">
        <v>180</v>
      </c>
      <c r="T3587">
        <v>14</v>
      </c>
      <c r="U3587" t="s">
        <v>177</v>
      </c>
      <c r="V3587" t="s">
        <v>181</v>
      </c>
      <c r="W3587" t="s">
        <v>182</v>
      </c>
      <c r="X3587" t="s">
        <v>315</v>
      </c>
    </row>
    <row r="3588" spans="1:24" x14ac:dyDescent="0.25">
      <c r="A3588">
        <v>1179</v>
      </c>
      <c r="B3588" t="s">
        <v>3277</v>
      </c>
      <c r="C3588" t="s">
        <v>3288</v>
      </c>
      <c r="D3588">
        <v>4</v>
      </c>
      <c r="E3588" t="s">
        <v>23</v>
      </c>
      <c r="F3588" t="s">
        <v>3289</v>
      </c>
      <c r="G3588" t="s">
        <v>177</v>
      </c>
      <c r="H3588" t="s">
        <v>245</v>
      </c>
      <c r="I3588" t="s">
        <v>3290</v>
      </c>
      <c r="J3588" t="s">
        <v>1978</v>
      </c>
      <c r="K3588">
        <f>COUNTIFS(Bike_Data[Product Name],Bike_Data[[#This Row],[Product Name]])</f>
        <v>20</v>
      </c>
      <c r="L3588">
        <f>_xlfn.RANK.EQ(Bike_Data[[#This Row],[Product Name Count]],Bike_Data[Product Name Count])</f>
        <v>3563</v>
      </c>
      <c r="M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88" t="s">
        <v>1867</v>
      </c>
      <c r="O3588" t="s">
        <v>40</v>
      </c>
      <c r="P3588">
        <v>1</v>
      </c>
      <c r="Q3588">
        <v>5999.99</v>
      </c>
      <c r="R3588">
        <v>7.0000000000000007E-2</v>
      </c>
      <c r="S3588" t="s">
        <v>180</v>
      </c>
      <c r="T3588">
        <v>25</v>
      </c>
      <c r="U3588" t="s">
        <v>177</v>
      </c>
      <c r="V3588" t="s">
        <v>181</v>
      </c>
      <c r="W3588" t="s">
        <v>182</v>
      </c>
      <c r="X3588" t="s">
        <v>315</v>
      </c>
    </row>
    <row r="3589" spans="1:24" x14ac:dyDescent="0.25">
      <c r="A3589">
        <v>1210</v>
      </c>
      <c r="B3589" t="s">
        <v>3339</v>
      </c>
      <c r="C3589" t="s">
        <v>3356</v>
      </c>
      <c r="D3589">
        <v>4</v>
      </c>
      <c r="E3589" t="s">
        <v>23</v>
      </c>
      <c r="F3589" t="s">
        <v>3366</v>
      </c>
      <c r="G3589" t="s">
        <v>177</v>
      </c>
      <c r="H3589" t="s">
        <v>3011</v>
      </c>
      <c r="I3589" t="s">
        <v>3367</v>
      </c>
      <c r="J3589" t="s">
        <v>42</v>
      </c>
      <c r="K3589">
        <f>COUNTIFS(Bike_Data[Product Name],Bike_Data[[#This Row],[Product Name]])</f>
        <v>185</v>
      </c>
      <c r="L3589">
        <f>_xlfn.RANK.EQ(Bike_Data[[#This Row],[Product Name Count]],Bike_Data[Product Name Count])</f>
        <v>387</v>
      </c>
      <c r="M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89" t="s">
        <v>70</v>
      </c>
      <c r="O3589" t="s">
        <v>37</v>
      </c>
      <c r="P3589">
        <v>1</v>
      </c>
      <c r="Q3589">
        <v>599.99</v>
      </c>
      <c r="R3589">
        <v>0.1</v>
      </c>
      <c r="S3589" t="s">
        <v>180</v>
      </c>
      <c r="T3589">
        <v>27</v>
      </c>
      <c r="U3589" t="s">
        <v>177</v>
      </c>
      <c r="V3589" t="s">
        <v>181</v>
      </c>
      <c r="W3589" t="s">
        <v>182</v>
      </c>
      <c r="X3589" t="s">
        <v>183</v>
      </c>
    </row>
    <row r="3590" spans="1:24" x14ac:dyDescent="0.25">
      <c r="A3590">
        <v>1210</v>
      </c>
      <c r="B3590" t="s">
        <v>3339</v>
      </c>
      <c r="C3590" t="s">
        <v>3356</v>
      </c>
      <c r="D3590">
        <v>4</v>
      </c>
      <c r="E3590" t="s">
        <v>23</v>
      </c>
      <c r="F3590" t="s">
        <v>3366</v>
      </c>
      <c r="G3590" t="s">
        <v>177</v>
      </c>
      <c r="H3590" t="s">
        <v>3011</v>
      </c>
      <c r="I3590" t="s">
        <v>3367</v>
      </c>
      <c r="J3590" t="s">
        <v>114</v>
      </c>
      <c r="K3590">
        <f>COUNTIFS(Bike_Data[Product Name],Bike_Data[[#This Row],[Product Name]])</f>
        <v>110</v>
      </c>
      <c r="L3590">
        <f>_xlfn.RANK.EQ(Bike_Data[[#This Row],[Product Name Count]],Bike_Data[Product Name Count])</f>
        <v>752</v>
      </c>
      <c r="M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90" t="s">
        <v>39</v>
      </c>
      <c r="O3590" t="s">
        <v>30</v>
      </c>
      <c r="P3590">
        <v>2</v>
      </c>
      <c r="Q3590">
        <v>469.99</v>
      </c>
      <c r="R3590">
        <v>7.0000000000000007E-2</v>
      </c>
      <c r="S3590" t="s">
        <v>180</v>
      </c>
      <c r="T3590">
        <v>27</v>
      </c>
      <c r="U3590" t="s">
        <v>177</v>
      </c>
      <c r="V3590" t="s">
        <v>181</v>
      </c>
      <c r="W3590" t="s">
        <v>182</v>
      </c>
      <c r="X3590" t="s">
        <v>183</v>
      </c>
    </row>
    <row r="3591" spans="1:24" x14ac:dyDescent="0.25">
      <c r="A3591">
        <v>1210</v>
      </c>
      <c r="B3591" t="s">
        <v>3339</v>
      </c>
      <c r="C3591" t="s">
        <v>3356</v>
      </c>
      <c r="D3591">
        <v>4</v>
      </c>
      <c r="E3591" t="s">
        <v>23</v>
      </c>
      <c r="F3591" t="s">
        <v>3366</v>
      </c>
      <c r="G3591" t="s">
        <v>177</v>
      </c>
      <c r="H3591" t="s">
        <v>3011</v>
      </c>
      <c r="I3591" t="s">
        <v>3367</v>
      </c>
      <c r="J3591" t="s">
        <v>1914</v>
      </c>
      <c r="K3591">
        <f>COUNTIFS(Bike_Data[Product Name],Bike_Data[[#This Row],[Product Name]])</f>
        <v>27</v>
      </c>
      <c r="L3591">
        <f>_xlfn.RANK.EQ(Bike_Data[[#This Row],[Product Name Count]],Bike_Data[Product Name Count])</f>
        <v>2735</v>
      </c>
      <c r="M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91" t="s">
        <v>36</v>
      </c>
      <c r="O3591" t="s">
        <v>1861</v>
      </c>
      <c r="P3591">
        <v>2</v>
      </c>
      <c r="Q3591">
        <v>647.99</v>
      </c>
      <c r="R3591">
        <v>0.05</v>
      </c>
      <c r="S3591" t="s">
        <v>180</v>
      </c>
      <c r="T3591">
        <v>19</v>
      </c>
      <c r="U3591" t="s">
        <v>177</v>
      </c>
      <c r="V3591" t="s">
        <v>181</v>
      </c>
      <c r="W3591" t="s">
        <v>182</v>
      </c>
      <c r="X3591" t="s">
        <v>183</v>
      </c>
    </row>
    <row r="3592" spans="1:24" x14ac:dyDescent="0.25">
      <c r="A3592">
        <v>1210</v>
      </c>
      <c r="B3592" t="s">
        <v>3339</v>
      </c>
      <c r="C3592" t="s">
        <v>3356</v>
      </c>
      <c r="D3592">
        <v>4</v>
      </c>
      <c r="E3592" t="s">
        <v>23</v>
      </c>
      <c r="F3592" t="s">
        <v>3366</v>
      </c>
      <c r="G3592" t="s">
        <v>177</v>
      </c>
      <c r="H3592" t="s">
        <v>3011</v>
      </c>
      <c r="I3592" t="s">
        <v>3367</v>
      </c>
      <c r="J3592" t="s">
        <v>2128</v>
      </c>
      <c r="K3592">
        <f>COUNTIFS(Bike_Data[Product Name],Bike_Data[[#This Row],[Product Name]])</f>
        <v>17</v>
      </c>
      <c r="L3592">
        <f>_xlfn.RANK.EQ(Bike_Data[[#This Row],[Product Name Count]],Bike_Data[Product Name Count])</f>
        <v>3886</v>
      </c>
      <c r="M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92" t="s">
        <v>39</v>
      </c>
      <c r="O3592" t="s">
        <v>1861</v>
      </c>
      <c r="P3592">
        <v>2</v>
      </c>
      <c r="Q3592">
        <v>832.99</v>
      </c>
      <c r="R3592">
        <v>0.05</v>
      </c>
      <c r="S3592" t="s">
        <v>180</v>
      </c>
      <c r="T3592">
        <v>3</v>
      </c>
      <c r="U3592" t="s">
        <v>177</v>
      </c>
      <c r="V3592" t="s">
        <v>181</v>
      </c>
      <c r="W3592" t="s">
        <v>182</v>
      </c>
      <c r="X3592" t="s">
        <v>183</v>
      </c>
    </row>
    <row r="3593" spans="1:24" x14ac:dyDescent="0.25">
      <c r="A3593">
        <v>1210</v>
      </c>
      <c r="B3593" t="s">
        <v>3339</v>
      </c>
      <c r="C3593" t="s">
        <v>3356</v>
      </c>
      <c r="D3593">
        <v>4</v>
      </c>
      <c r="E3593" t="s">
        <v>23</v>
      </c>
      <c r="F3593" t="s">
        <v>3366</v>
      </c>
      <c r="G3593" t="s">
        <v>177</v>
      </c>
      <c r="H3593" t="s">
        <v>3011</v>
      </c>
      <c r="I3593" t="s">
        <v>3367</v>
      </c>
      <c r="J3593" t="s">
        <v>1992</v>
      </c>
      <c r="K3593">
        <f>COUNTIFS(Bike_Data[Product Name],Bike_Data[[#This Row],[Product Name]])</f>
        <v>16</v>
      </c>
      <c r="L3593">
        <f>_xlfn.RANK.EQ(Bike_Data[[#This Row],[Product Name Count]],Bike_Data[Product Name Count])</f>
        <v>3937</v>
      </c>
      <c r="M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593" t="s">
        <v>87</v>
      </c>
      <c r="O3593" t="s">
        <v>1861</v>
      </c>
      <c r="P3593">
        <v>1</v>
      </c>
      <c r="Q3593">
        <v>109.99</v>
      </c>
      <c r="R3593">
        <v>0.1</v>
      </c>
      <c r="S3593" t="s">
        <v>180</v>
      </c>
      <c r="T3593">
        <v>15</v>
      </c>
      <c r="U3593" t="s">
        <v>177</v>
      </c>
      <c r="V3593" t="s">
        <v>181</v>
      </c>
      <c r="W3593" t="s">
        <v>182</v>
      </c>
      <c r="X3593" t="s">
        <v>183</v>
      </c>
    </row>
    <row r="3594" spans="1:24" x14ac:dyDescent="0.25">
      <c r="A3594">
        <v>1213</v>
      </c>
      <c r="B3594" t="s">
        <v>3359</v>
      </c>
      <c r="C3594" t="s">
        <v>3356</v>
      </c>
      <c r="D3594">
        <v>4</v>
      </c>
      <c r="E3594" t="s">
        <v>23</v>
      </c>
      <c r="F3594" t="s">
        <v>3372</v>
      </c>
      <c r="G3594" t="s">
        <v>177</v>
      </c>
      <c r="H3594" t="s">
        <v>178</v>
      </c>
      <c r="I3594" t="s">
        <v>3373</v>
      </c>
      <c r="J3594" t="s">
        <v>82</v>
      </c>
      <c r="K3594">
        <f>COUNTIFS(Bike_Data[Product Name],Bike_Data[[#This Row],[Product Name]])</f>
        <v>91</v>
      </c>
      <c r="L3594">
        <f>_xlfn.RANK.EQ(Bike_Data[[#This Row],[Product Name Count]],Bike_Data[Product Name Count])</f>
        <v>1553</v>
      </c>
      <c r="M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594" t="s">
        <v>36</v>
      </c>
      <c r="O3594" t="s">
        <v>37</v>
      </c>
      <c r="P3594">
        <v>1</v>
      </c>
      <c r="Q3594">
        <v>529.99</v>
      </c>
      <c r="R3594">
        <v>0.05</v>
      </c>
      <c r="S3594" t="s">
        <v>180</v>
      </c>
      <c r="T3594">
        <v>22</v>
      </c>
      <c r="U3594" t="s">
        <v>177</v>
      </c>
      <c r="V3594" t="s">
        <v>181</v>
      </c>
      <c r="W3594" t="s">
        <v>182</v>
      </c>
      <c r="X3594" t="s">
        <v>315</v>
      </c>
    </row>
    <row r="3595" spans="1:24" x14ac:dyDescent="0.25">
      <c r="A3595">
        <v>1213</v>
      </c>
      <c r="B3595" t="s">
        <v>3359</v>
      </c>
      <c r="C3595" t="s">
        <v>3356</v>
      </c>
      <c r="D3595">
        <v>4</v>
      </c>
      <c r="E3595" t="s">
        <v>23</v>
      </c>
      <c r="F3595" t="s">
        <v>3372</v>
      </c>
      <c r="G3595" t="s">
        <v>177</v>
      </c>
      <c r="H3595" t="s">
        <v>178</v>
      </c>
      <c r="I3595" t="s">
        <v>3373</v>
      </c>
      <c r="J3595" t="s">
        <v>1886</v>
      </c>
      <c r="K3595">
        <f>COUNTIFS(Bike_Data[Product Name],Bike_Data[[#This Row],[Product Name]])</f>
        <v>45</v>
      </c>
      <c r="L3595">
        <f>_xlfn.RANK.EQ(Bike_Data[[#This Row],[Product Name Count]],Bike_Data[Product Name Count])</f>
        <v>2420</v>
      </c>
      <c r="M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95" t="s">
        <v>36</v>
      </c>
      <c r="O3595" t="s">
        <v>37</v>
      </c>
      <c r="P3595">
        <v>2</v>
      </c>
      <c r="Q3595">
        <v>489.99</v>
      </c>
      <c r="R3595">
        <v>7.0000000000000007E-2</v>
      </c>
      <c r="S3595" t="s">
        <v>180</v>
      </c>
      <c r="T3595">
        <v>22</v>
      </c>
      <c r="U3595" t="s">
        <v>177</v>
      </c>
      <c r="V3595" t="s">
        <v>181</v>
      </c>
      <c r="W3595" t="s">
        <v>182</v>
      </c>
      <c r="X3595" t="s">
        <v>315</v>
      </c>
    </row>
    <row r="3596" spans="1:24" x14ac:dyDescent="0.25">
      <c r="A3596">
        <v>1213</v>
      </c>
      <c r="B3596" t="s">
        <v>3359</v>
      </c>
      <c r="C3596" t="s">
        <v>3356</v>
      </c>
      <c r="D3596">
        <v>4</v>
      </c>
      <c r="E3596" t="s">
        <v>23</v>
      </c>
      <c r="F3596" t="s">
        <v>3372</v>
      </c>
      <c r="G3596" t="s">
        <v>177</v>
      </c>
      <c r="H3596" t="s">
        <v>178</v>
      </c>
      <c r="I3596" t="s">
        <v>3373</v>
      </c>
      <c r="J3596" t="s">
        <v>1886</v>
      </c>
      <c r="K3596">
        <f>COUNTIFS(Bike_Data[Product Name],Bike_Data[[#This Row],[Product Name]])</f>
        <v>45</v>
      </c>
      <c r="L3596">
        <f>_xlfn.RANK.EQ(Bike_Data[[#This Row],[Product Name Count]],Bike_Data[Product Name Count])</f>
        <v>2420</v>
      </c>
      <c r="M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96" t="s">
        <v>70</v>
      </c>
      <c r="O3596" t="s">
        <v>37</v>
      </c>
      <c r="P3596">
        <v>2</v>
      </c>
      <c r="Q3596">
        <v>489.99</v>
      </c>
      <c r="R3596">
        <v>0.1</v>
      </c>
      <c r="S3596" t="s">
        <v>180</v>
      </c>
      <c r="T3596">
        <v>22</v>
      </c>
      <c r="U3596" t="s">
        <v>177</v>
      </c>
      <c r="V3596" t="s">
        <v>181</v>
      </c>
      <c r="W3596" t="s">
        <v>182</v>
      </c>
      <c r="X3596" t="s">
        <v>315</v>
      </c>
    </row>
    <row r="3597" spans="1:24" x14ac:dyDescent="0.25">
      <c r="A3597">
        <v>1213</v>
      </c>
      <c r="B3597" t="s">
        <v>3359</v>
      </c>
      <c r="C3597" t="s">
        <v>3356</v>
      </c>
      <c r="D3597">
        <v>4</v>
      </c>
      <c r="E3597" t="s">
        <v>23</v>
      </c>
      <c r="F3597" t="s">
        <v>3372</v>
      </c>
      <c r="G3597" t="s">
        <v>177</v>
      </c>
      <c r="H3597" t="s">
        <v>178</v>
      </c>
      <c r="I3597" t="s">
        <v>3373</v>
      </c>
      <c r="J3597" t="s">
        <v>1914</v>
      </c>
      <c r="K3597">
        <f>COUNTIFS(Bike_Data[Product Name],Bike_Data[[#This Row],[Product Name]])</f>
        <v>27</v>
      </c>
      <c r="L3597">
        <f>_xlfn.RANK.EQ(Bike_Data[[#This Row],[Product Name Count]],Bike_Data[Product Name Count])</f>
        <v>2735</v>
      </c>
      <c r="M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97" t="s">
        <v>36</v>
      </c>
      <c r="O3597" t="s">
        <v>1861</v>
      </c>
      <c r="P3597">
        <v>1</v>
      </c>
      <c r="Q3597">
        <v>647.99</v>
      </c>
      <c r="R3597">
        <v>7.0000000000000007E-2</v>
      </c>
      <c r="S3597" t="s">
        <v>180</v>
      </c>
      <c r="T3597">
        <v>19</v>
      </c>
      <c r="U3597" t="s">
        <v>177</v>
      </c>
      <c r="V3597" t="s">
        <v>181</v>
      </c>
      <c r="W3597" t="s">
        <v>182</v>
      </c>
      <c r="X3597" t="s">
        <v>315</v>
      </c>
    </row>
    <row r="3598" spans="1:24" x14ac:dyDescent="0.25">
      <c r="A3598">
        <v>1222</v>
      </c>
      <c r="B3598" t="s">
        <v>3392</v>
      </c>
      <c r="C3598" t="s">
        <v>3389</v>
      </c>
      <c r="D3598">
        <v>4</v>
      </c>
      <c r="E3598" t="s">
        <v>23</v>
      </c>
      <c r="F3598" t="s">
        <v>3395</v>
      </c>
      <c r="G3598" t="s">
        <v>177</v>
      </c>
      <c r="H3598" t="s">
        <v>3011</v>
      </c>
      <c r="I3598" t="s">
        <v>3396</v>
      </c>
      <c r="J3598" t="s">
        <v>1912</v>
      </c>
      <c r="K3598">
        <f>COUNTIFS(Bike_Data[Product Name],Bike_Data[[#This Row],[Product Name]])</f>
        <v>22</v>
      </c>
      <c r="L3598">
        <f>_xlfn.RANK.EQ(Bike_Data[[#This Row],[Product Name Count]],Bike_Data[Product Name Count])</f>
        <v>3283</v>
      </c>
      <c r="M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598" t="s">
        <v>87</v>
      </c>
      <c r="O3598" t="s">
        <v>37</v>
      </c>
      <c r="P3598">
        <v>1</v>
      </c>
      <c r="Q3598">
        <v>349.99</v>
      </c>
      <c r="R3598">
        <v>0.2</v>
      </c>
      <c r="S3598" t="s">
        <v>180</v>
      </c>
      <c r="T3598">
        <v>28</v>
      </c>
      <c r="U3598" t="s">
        <v>177</v>
      </c>
      <c r="V3598" t="s">
        <v>181</v>
      </c>
      <c r="W3598" t="s">
        <v>182</v>
      </c>
      <c r="X3598" t="s">
        <v>315</v>
      </c>
    </row>
    <row r="3599" spans="1:24" x14ac:dyDescent="0.25">
      <c r="A3599">
        <v>1251</v>
      </c>
      <c r="B3599" t="s">
        <v>3455</v>
      </c>
      <c r="C3599" t="s">
        <v>3466</v>
      </c>
      <c r="D3599">
        <v>4</v>
      </c>
      <c r="E3599" t="s">
        <v>23</v>
      </c>
      <c r="F3599" t="s">
        <v>3467</v>
      </c>
      <c r="G3599" t="s">
        <v>177</v>
      </c>
      <c r="H3599" t="s">
        <v>1284</v>
      </c>
      <c r="I3599" t="s">
        <v>3468</v>
      </c>
      <c r="J3599" t="s">
        <v>92</v>
      </c>
      <c r="K3599">
        <f>COUNTIFS(Bike_Data[Product Name],Bike_Data[[#This Row],[Product Name]])</f>
        <v>101</v>
      </c>
      <c r="L3599">
        <f>_xlfn.RANK.EQ(Bike_Data[[#This Row],[Product Name Count]],Bike_Data[Product Name Count])</f>
        <v>862</v>
      </c>
      <c r="M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599" t="s">
        <v>39</v>
      </c>
      <c r="O3599" t="s">
        <v>40</v>
      </c>
      <c r="P3599">
        <v>1</v>
      </c>
      <c r="Q3599">
        <v>3999.99</v>
      </c>
      <c r="R3599">
        <v>7.0000000000000007E-2</v>
      </c>
      <c r="S3599" t="s">
        <v>180</v>
      </c>
      <c r="T3599">
        <v>12</v>
      </c>
      <c r="U3599" t="s">
        <v>177</v>
      </c>
      <c r="V3599" t="s">
        <v>181</v>
      </c>
      <c r="W3599" t="s">
        <v>182</v>
      </c>
      <c r="X3599" t="s">
        <v>315</v>
      </c>
    </row>
    <row r="3600" spans="1:24" x14ac:dyDescent="0.25">
      <c r="A3600">
        <v>1251</v>
      </c>
      <c r="B3600" t="s">
        <v>3455</v>
      </c>
      <c r="C3600" t="s">
        <v>3466</v>
      </c>
      <c r="D3600">
        <v>4</v>
      </c>
      <c r="E3600" t="s">
        <v>23</v>
      </c>
      <c r="F3600" t="s">
        <v>3467</v>
      </c>
      <c r="G3600" t="s">
        <v>177</v>
      </c>
      <c r="H3600" t="s">
        <v>1284</v>
      </c>
      <c r="I3600" t="s">
        <v>3468</v>
      </c>
      <c r="J3600" t="s">
        <v>1868</v>
      </c>
      <c r="K3600">
        <f>COUNTIFS(Bike_Data[Product Name],Bike_Data[[#This Row],[Product Name]])</f>
        <v>28</v>
      </c>
      <c r="L3600">
        <f>_xlfn.RANK.EQ(Bike_Data[[#This Row],[Product Name Count]],Bike_Data[Product Name Count])</f>
        <v>2595</v>
      </c>
      <c r="M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0" t="s">
        <v>1867</v>
      </c>
      <c r="O3600" t="s">
        <v>40</v>
      </c>
      <c r="P3600">
        <v>1</v>
      </c>
      <c r="Q3600">
        <v>5499.99</v>
      </c>
      <c r="R3600">
        <v>7.0000000000000007E-2</v>
      </c>
      <c r="S3600" t="s">
        <v>180</v>
      </c>
      <c r="T3600">
        <v>19</v>
      </c>
      <c r="U3600" t="s">
        <v>177</v>
      </c>
      <c r="V3600" t="s">
        <v>181</v>
      </c>
      <c r="W3600" t="s">
        <v>182</v>
      </c>
      <c r="X3600" t="s">
        <v>315</v>
      </c>
    </row>
    <row r="3601" spans="1:24" x14ac:dyDescent="0.25">
      <c r="A3601">
        <v>1251</v>
      </c>
      <c r="B3601" t="s">
        <v>3455</v>
      </c>
      <c r="C3601" t="s">
        <v>3466</v>
      </c>
      <c r="D3601">
        <v>4</v>
      </c>
      <c r="E3601" t="s">
        <v>23</v>
      </c>
      <c r="F3601" t="s">
        <v>3467</v>
      </c>
      <c r="G3601" t="s">
        <v>177</v>
      </c>
      <c r="H3601" t="s">
        <v>1284</v>
      </c>
      <c r="I3601" t="s">
        <v>3468</v>
      </c>
      <c r="J3601" t="s">
        <v>2090</v>
      </c>
      <c r="K3601">
        <f>COUNTIFS(Bike_Data[Product Name],Bike_Data[[#This Row],[Product Name]])</f>
        <v>21</v>
      </c>
      <c r="L3601">
        <f>_xlfn.RANK.EQ(Bike_Data[[#This Row],[Product Name Count]],Bike_Data[Product Name Count])</f>
        <v>3437</v>
      </c>
      <c r="M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1" t="s">
        <v>39</v>
      </c>
      <c r="O3601" t="s">
        <v>40</v>
      </c>
      <c r="P3601">
        <v>2</v>
      </c>
      <c r="Q3601">
        <v>4999.99</v>
      </c>
      <c r="R3601">
        <v>0.1</v>
      </c>
      <c r="S3601" t="s">
        <v>180</v>
      </c>
      <c r="T3601">
        <v>2</v>
      </c>
      <c r="U3601" t="s">
        <v>177</v>
      </c>
      <c r="V3601" t="s">
        <v>181</v>
      </c>
      <c r="W3601" t="s">
        <v>182</v>
      </c>
      <c r="X3601" t="s">
        <v>315</v>
      </c>
    </row>
    <row r="3602" spans="1:24" x14ac:dyDescent="0.25">
      <c r="A3602">
        <v>1280</v>
      </c>
      <c r="B3602" t="s">
        <v>3521</v>
      </c>
      <c r="C3602" t="s">
        <v>3534</v>
      </c>
      <c r="D3602">
        <v>4</v>
      </c>
      <c r="E3602" t="s">
        <v>23</v>
      </c>
      <c r="F3602" t="s">
        <v>3537</v>
      </c>
      <c r="G3602" t="s">
        <v>177</v>
      </c>
      <c r="H3602" t="s">
        <v>245</v>
      </c>
      <c r="I3602" t="s">
        <v>3538</v>
      </c>
      <c r="J3602" t="s">
        <v>1948</v>
      </c>
      <c r="K3602">
        <f>COUNTIFS(Bike_Data[Product Name],Bike_Data[[#This Row],[Product Name]])</f>
        <v>26</v>
      </c>
      <c r="L3602">
        <f>_xlfn.RANK.EQ(Bike_Data[[#This Row],[Product Name Count]],Bike_Data[Product Name Count])</f>
        <v>2762</v>
      </c>
      <c r="M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2" t="s">
        <v>1867</v>
      </c>
      <c r="O3602" t="s">
        <v>30</v>
      </c>
      <c r="P3602">
        <v>1</v>
      </c>
      <c r="Q3602">
        <v>875.99</v>
      </c>
      <c r="R3602">
        <v>7.0000000000000007E-2</v>
      </c>
      <c r="S3602" t="s">
        <v>180</v>
      </c>
      <c r="T3602">
        <v>8</v>
      </c>
      <c r="U3602" t="s">
        <v>177</v>
      </c>
      <c r="V3602" t="s">
        <v>181</v>
      </c>
      <c r="W3602" t="s">
        <v>182</v>
      </c>
      <c r="X3602" t="s">
        <v>315</v>
      </c>
    </row>
    <row r="3603" spans="1:24" x14ac:dyDescent="0.25">
      <c r="A3603">
        <v>1280</v>
      </c>
      <c r="B3603" t="s">
        <v>3521</v>
      </c>
      <c r="C3603" t="s">
        <v>3534</v>
      </c>
      <c r="D3603">
        <v>4</v>
      </c>
      <c r="E3603" t="s">
        <v>23</v>
      </c>
      <c r="F3603" t="s">
        <v>3537</v>
      </c>
      <c r="G3603" t="s">
        <v>177</v>
      </c>
      <c r="H3603" t="s">
        <v>245</v>
      </c>
      <c r="I3603" t="s">
        <v>3538</v>
      </c>
      <c r="J3603" t="s">
        <v>1875</v>
      </c>
      <c r="K3603">
        <f>COUNTIFS(Bike_Data[Product Name],Bike_Data[[#This Row],[Product Name]])</f>
        <v>22</v>
      </c>
      <c r="L3603">
        <f>_xlfn.RANK.EQ(Bike_Data[[#This Row],[Product Name Count]],Bike_Data[Product Name Count])</f>
        <v>3283</v>
      </c>
      <c r="M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3" t="s">
        <v>36</v>
      </c>
      <c r="O3603" t="s">
        <v>1861</v>
      </c>
      <c r="P3603">
        <v>2</v>
      </c>
      <c r="Q3603">
        <v>619.99</v>
      </c>
      <c r="R3603">
        <v>7.0000000000000007E-2</v>
      </c>
      <c r="S3603" t="s">
        <v>180</v>
      </c>
      <c r="T3603">
        <v>6</v>
      </c>
      <c r="U3603" t="s">
        <v>177</v>
      </c>
      <c r="V3603" t="s">
        <v>181</v>
      </c>
      <c r="W3603" t="s">
        <v>182</v>
      </c>
      <c r="X3603" t="s">
        <v>315</v>
      </c>
    </row>
    <row r="3604" spans="1:24" x14ac:dyDescent="0.25">
      <c r="A3604">
        <v>1280</v>
      </c>
      <c r="B3604" t="s">
        <v>3521</v>
      </c>
      <c r="C3604" t="s">
        <v>3534</v>
      </c>
      <c r="D3604">
        <v>4</v>
      </c>
      <c r="E3604" t="s">
        <v>23</v>
      </c>
      <c r="F3604" t="s">
        <v>3537</v>
      </c>
      <c r="G3604" t="s">
        <v>177</v>
      </c>
      <c r="H3604" t="s">
        <v>245</v>
      </c>
      <c r="I3604" t="s">
        <v>3538</v>
      </c>
      <c r="J3604" t="s">
        <v>1964</v>
      </c>
      <c r="K3604">
        <f>COUNTIFS(Bike_Data[Product Name],Bike_Data[[#This Row],[Product Name]])</f>
        <v>21</v>
      </c>
      <c r="L3604">
        <f>_xlfn.RANK.EQ(Bike_Data[[#This Row],[Product Name Count]],Bike_Data[Product Name Count])</f>
        <v>3437</v>
      </c>
      <c r="M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4" t="s">
        <v>29</v>
      </c>
      <c r="O3604" t="s">
        <v>40</v>
      </c>
      <c r="P3604">
        <v>1</v>
      </c>
      <c r="Q3604">
        <v>3499.99</v>
      </c>
      <c r="R3604">
        <v>0.2</v>
      </c>
      <c r="S3604" t="s">
        <v>180</v>
      </c>
      <c r="T3604">
        <v>8</v>
      </c>
      <c r="U3604" t="s">
        <v>177</v>
      </c>
      <c r="V3604" t="s">
        <v>181</v>
      </c>
      <c r="W3604" t="s">
        <v>182</v>
      </c>
      <c r="X3604" t="s">
        <v>315</v>
      </c>
    </row>
    <row r="3605" spans="1:24" x14ac:dyDescent="0.25">
      <c r="A3605">
        <v>1280</v>
      </c>
      <c r="B3605" t="s">
        <v>3521</v>
      </c>
      <c r="C3605" t="s">
        <v>3534</v>
      </c>
      <c r="D3605">
        <v>4</v>
      </c>
      <c r="E3605" t="s">
        <v>23</v>
      </c>
      <c r="F3605" t="s">
        <v>3537</v>
      </c>
      <c r="G3605" t="s">
        <v>177</v>
      </c>
      <c r="H3605" t="s">
        <v>245</v>
      </c>
      <c r="I3605" t="s">
        <v>3538</v>
      </c>
      <c r="J3605" t="s">
        <v>1925</v>
      </c>
      <c r="K3605">
        <f>COUNTIFS(Bike_Data[Product Name],Bike_Data[[#This Row],[Product Name]])</f>
        <v>19</v>
      </c>
      <c r="L3605">
        <f>_xlfn.RANK.EQ(Bike_Data[[#This Row],[Product Name Count]],Bike_Data[Product Name Count])</f>
        <v>3683</v>
      </c>
      <c r="M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05" t="s">
        <v>36</v>
      </c>
      <c r="O3605" t="s">
        <v>37</v>
      </c>
      <c r="P3605">
        <v>1</v>
      </c>
      <c r="Q3605">
        <v>439.99</v>
      </c>
      <c r="R3605">
        <v>0.05</v>
      </c>
      <c r="S3605" t="s">
        <v>180</v>
      </c>
      <c r="T3605">
        <v>17</v>
      </c>
      <c r="U3605" t="s">
        <v>177</v>
      </c>
      <c r="V3605" t="s">
        <v>181</v>
      </c>
      <c r="W3605" t="s">
        <v>182</v>
      </c>
      <c r="X3605" t="s">
        <v>315</v>
      </c>
    </row>
    <row r="3606" spans="1:24" x14ac:dyDescent="0.25">
      <c r="A3606">
        <v>1288</v>
      </c>
      <c r="B3606" t="s">
        <v>3544</v>
      </c>
      <c r="C3606" t="s">
        <v>3554</v>
      </c>
      <c r="D3606">
        <v>4</v>
      </c>
      <c r="E3606" t="s">
        <v>23</v>
      </c>
      <c r="F3606" t="s">
        <v>3557</v>
      </c>
      <c r="G3606" t="s">
        <v>177</v>
      </c>
      <c r="H3606" t="s">
        <v>428</v>
      </c>
      <c r="I3606" t="s">
        <v>3558</v>
      </c>
      <c r="J3606" t="s">
        <v>68</v>
      </c>
      <c r="K3606">
        <f>COUNTIFS(Bike_Data[Product Name],Bike_Data[[#This Row],[Product Name]])</f>
        <v>91</v>
      </c>
      <c r="L3606">
        <f>_xlfn.RANK.EQ(Bike_Data[[#This Row],[Product Name Count]],Bike_Data[Product Name Count])</f>
        <v>1553</v>
      </c>
      <c r="M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06" t="s">
        <v>36</v>
      </c>
      <c r="O3606" t="s">
        <v>69</v>
      </c>
      <c r="P3606">
        <v>2</v>
      </c>
      <c r="Q3606">
        <v>429</v>
      </c>
      <c r="R3606">
        <v>7.0000000000000007E-2</v>
      </c>
      <c r="S3606" t="s">
        <v>180</v>
      </c>
      <c r="T3606">
        <v>22</v>
      </c>
      <c r="U3606" t="s">
        <v>177</v>
      </c>
      <c r="V3606" t="s">
        <v>181</v>
      </c>
      <c r="W3606" t="s">
        <v>182</v>
      </c>
      <c r="X3606" t="s">
        <v>315</v>
      </c>
    </row>
    <row r="3607" spans="1:24" x14ac:dyDescent="0.25">
      <c r="A3607">
        <v>1288</v>
      </c>
      <c r="B3607" t="s">
        <v>3544</v>
      </c>
      <c r="C3607" t="s">
        <v>3554</v>
      </c>
      <c r="D3607">
        <v>4</v>
      </c>
      <c r="E3607" t="s">
        <v>23</v>
      </c>
      <c r="F3607" t="s">
        <v>3557</v>
      </c>
      <c r="G3607" t="s">
        <v>177</v>
      </c>
      <c r="H3607" t="s">
        <v>428</v>
      </c>
      <c r="I3607" t="s">
        <v>3558</v>
      </c>
      <c r="J3607" t="s">
        <v>1886</v>
      </c>
      <c r="K3607">
        <f>COUNTIFS(Bike_Data[Product Name],Bike_Data[[#This Row],[Product Name]])</f>
        <v>45</v>
      </c>
      <c r="L3607">
        <f>_xlfn.RANK.EQ(Bike_Data[[#This Row],[Product Name Count]],Bike_Data[Product Name Count])</f>
        <v>2420</v>
      </c>
      <c r="M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7" t="s">
        <v>36</v>
      </c>
      <c r="O3607" t="s">
        <v>37</v>
      </c>
      <c r="P3607">
        <v>2</v>
      </c>
      <c r="Q3607">
        <v>489.99</v>
      </c>
      <c r="R3607">
        <v>0.2</v>
      </c>
      <c r="S3607" t="s">
        <v>180</v>
      </c>
      <c r="T3607">
        <v>22</v>
      </c>
      <c r="U3607" t="s">
        <v>177</v>
      </c>
      <c r="V3607" t="s">
        <v>181</v>
      </c>
      <c r="W3607" t="s">
        <v>182</v>
      </c>
      <c r="X3607" t="s">
        <v>315</v>
      </c>
    </row>
    <row r="3608" spans="1:24" x14ac:dyDescent="0.25">
      <c r="A3608">
        <v>1288</v>
      </c>
      <c r="B3608" t="s">
        <v>3544</v>
      </c>
      <c r="C3608" t="s">
        <v>3554</v>
      </c>
      <c r="D3608">
        <v>4</v>
      </c>
      <c r="E3608" t="s">
        <v>23</v>
      </c>
      <c r="F3608" t="s">
        <v>3557</v>
      </c>
      <c r="G3608" t="s">
        <v>177</v>
      </c>
      <c r="H3608" t="s">
        <v>428</v>
      </c>
      <c r="I3608" t="s">
        <v>3558</v>
      </c>
      <c r="J3608" t="s">
        <v>1887</v>
      </c>
      <c r="K3608">
        <f>COUNTIFS(Bike_Data[Product Name],Bike_Data[[#This Row],[Product Name]])</f>
        <v>25</v>
      </c>
      <c r="L3608">
        <f>_xlfn.RANK.EQ(Bike_Data[[#This Row],[Product Name Count]],Bike_Data[Product Name Count])</f>
        <v>2944</v>
      </c>
      <c r="M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08" t="s">
        <v>29</v>
      </c>
      <c r="O3608" t="s">
        <v>40</v>
      </c>
      <c r="P3608">
        <v>2</v>
      </c>
      <c r="Q3608">
        <v>3499.99</v>
      </c>
      <c r="R3608">
        <v>0.1</v>
      </c>
      <c r="S3608" t="s">
        <v>180</v>
      </c>
      <c r="T3608">
        <v>4</v>
      </c>
      <c r="U3608" t="s">
        <v>177</v>
      </c>
      <c r="V3608" t="s">
        <v>181</v>
      </c>
      <c r="W3608" t="s">
        <v>182</v>
      </c>
      <c r="X3608" t="s">
        <v>315</v>
      </c>
    </row>
    <row r="3609" spans="1:24" x14ac:dyDescent="0.25">
      <c r="A3609">
        <v>1288</v>
      </c>
      <c r="B3609" t="s">
        <v>3544</v>
      </c>
      <c r="C3609" t="s">
        <v>3554</v>
      </c>
      <c r="D3609">
        <v>4</v>
      </c>
      <c r="E3609" t="s">
        <v>23</v>
      </c>
      <c r="F3609" t="s">
        <v>3557</v>
      </c>
      <c r="G3609" t="s">
        <v>177</v>
      </c>
      <c r="H3609" t="s">
        <v>428</v>
      </c>
      <c r="I3609" t="s">
        <v>3558</v>
      </c>
      <c r="J3609" t="s">
        <v>1876</v>
      </c>
      <c r="K3609">
        <f>COUNTIFS(Bike_Data[Product Name],Bike_Data[[#This Row],[Product Name]])</f>
        <v>20</v>
      </c>
      <c r="L3609">
        <f>_xlfn.RANK.EQ(Bike_Data[[#This Row],[Product Name Count]],Bike_Data[Product Name Count])</f>
        <v>3563</v>
      </c>
      <c r="M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09" t="s">
        <v>36</v>
      </c>
      <c r="O3609" t="s">
        <v>1861</v>
      </c>
      <c r="P3609">
        <v>1</v>
      </c>
      <c r="Q3609">
        <v>749.99</v>
      </c>
      <c r="R3609">
        <v>0.2</v>
      </c>
      <c r="S3609" t="s">
        <v>180</v>
      </c>
      <c r="T3609">
        <v>3</v>
      </c>
      <c r="U3609" t="s">
        <v>177</v>
      </c>
      <c r="V3609" t="s">
        <v>181</v>
      </c>
      <c r="W3609" t="s">
        <v>182</v>
      </c>
      <c r="X3609" t="s">
        <v>315</v>
      </c>
    </row>
    <row r="3610" spans="1:24" x14ac:dyDescent="0.25">
      <c r="A3610">
        <v>1298</v>
      </c>
      <c r="B3610" t="s">
        <v>3573</v>
      </c>
      <c r="C3610" t="s">
        <v>3581</v>
      </c>
      <c r="D3610">
        <v>4</v>
      </c>
      <c r="E3610" t="s">
        <v>23</v>
      </c>
      <c r="F3610" t="s">
        <v>3584</v>
      </c>
      <c r="G3610" t="s">
        <v>177</v>
      </c>
      <c r="H3610" t="s">
        <v>245</v>
      </c>
      <c r="I3610" t="s">
        <v>3585</v>
      </c>
      <c r="J3610" t="s">
        <v>1961</v>
      </c>
      <c r="K3610">
        <f>COUNTIFS(Bike_Data[Product Name],Bike_Data[[#This Row],[Product Name]])</f>
        <v>18</v>
      </c>
      <c r="L3610">
        <f>_xlfn.RANK.EQ(Bike_Data[[#This Row],[Product Name Count]],Bike_Data[Product Name Count])</f>
        <v>3778</v>
      </c>
      <c r="M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10" t="s">
        <v>1867</v>
      </c>
      <c r="O3610" t="s">
        <v>40</v>
      </c>
      <c r="P3610">
        <v>1</v>
      </c>
      <c r="Q3610">
        <v>2599.9899999999998</v>
      </c>
      <c r="R3610">
        <v>0.05</v>
      </c>
      <c r="S3610" t="s">
        <v>180</v>
      </c>
      <c r="T3610">
        <v>0</v>
      </c>
      <c r="U3610" t="s">
        <v>177</v>
      </c>
      <c r="V3610" t="s">
        <v>181</v>
      </c>
      <c r="W3610" t="s">
        <v>182</v>
      </c>
      <c r="X3610" t="s">
        <v>315</v>
      </c>
    </row>
    <row r="3611" spans="1:24" x14ac:dyDescent="0.25">
      <c r="A3611">
        <v>1298</v>
      </c>
      <c r="B3611" t="s">
        <v>3573</v>
      </c>
      <c r="C3611" t="s">
        <v>3581</v>
      </c>
      <c r="D3611">
        <v>4</v>
      </c>
      <c r="E3611" t="s">
        <v>23</v>
      </c>
      <c r="F3611" t="s">
        <v>3584</v>
      </c>
      <c r="G3611" t="s">
        <v>177</v>
      </c>
      <c r="H3611" t="s">
        <v>245</v>
      </c>
      <c r="I3611" t="s">
        <v>3585</v>
      </c>
      <c r="J3611" t="s">
        <v>1936</v>
      </c>
      <c r="K3611">
        <f>COUNTIFS(Bike_Data[Product Name],Bike_Data[[#This Row],[Product Name]])</f>
        <v>16</v>
      </c>
      <c r="L3611">
        <f>_xlfn.RANK.EQ(Bike_Data[[#This Row],[Product Name Count]],Bike_Data[Product Name Count])</f>
        <v>3937</v>
      </c>
      <c r="M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11" t="s">
        <v>70</v>
      </c>
      <c r="O3611" t="s">
        <v>1861</v>
      </c>
      <c r="P3611">
        <v>2</v>
      </c>
      <c r="Q3611">
        <v>470.99</v>
      </c>
      <c r="R3611">
        <v>7.0000000000000007E-2</v>
      </c>
      <c r="S3611" t="s">
        <v>180</v>
      </c>
      <c r="T3611">
        <v>11</v>
      </c>
      <c r="U3611" t="s">
        <v>177</v>
      </c>
      <c r="V3611" t="s">
        <v>181</v>
      </c>
      <c r="W3611" t="s">
        <v>182</v>
      </c>
      <c r="X3611" t="s">
        <v>315</v>
      </c>
    </row>
    <row r="3612" spans="1:24" x14ac:dyDescent="0.25">
      <c r="A3612">
        <v>1315</v>
      </c>
      <c r="B3612" t="s">
        <v>3607</v>
      </c>
      <c r="C3612" t="s">
        <v>3625</v>
      </c>
      <c r="D3612">
        <v>4</v>
      </c>
      <c r="E3612" t="s">
        <v>23</v>
      </c>
      <c r="F3612" t="s">
        <v>3628</v>
      </c>
      <c r="G3612" t="s">
        <v>177</v>
      </c>
      <c r="H3612" t="s">
        <v>714</v>
      </c>
      <c r="I3612" t="s">
        <v>3629</v>
      </c>
      <c r="J3612" t="s">
        <v>78</v>
      </c>
      <c r="K3612">
        <f>COUNTIFS(Bike_Data[Product Name],Bike_Data[[#This Row],[Product Name]])</f>
        <v>193</v>
      </c>
      <c r="L3612">
        <f>_xlfn.RANK.EQ(Bike_Data[[#This Row],[Product Name Count]],Bike_Data[Product Name Count])</f>
        <v>1</v>
      </c>
      <c r="M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12" t="s">
        <v>70</v>
      </c>
      <c r="O3612" t="s">
        <v>37</v>
      </c>
      <c r="P3612">
        <v>1</v>
      </c>
      <c r="Q3612">
        <v>549.99</v>
      </c>
      <c r="R3612">
        <v>0.1</v>
      </c>
      <c r="S3612" t="s">
        <v>180</v>
      </c>
      <c r="T3612">
        <v>18</v>
      </c>
      <c r="U3612" t="s">
        <v>177</v>
      </c>
      <c r="V3612" t="s">
        <v>181</v>
      </c>
      <c r="W3612" t="s">
        <v>182</v>
      </c>
      <c r="X3612" t="s">
        <v>315</v>
      </c>
    </row>
    <row r="3613" spans="1:24" x14ac:dyDescent="0.25">
      <c r="A3613">
        <v>1315</v>
      </c>
      <c r="B3613" t="s">
        <v>3607</v>
      </c>
      <c r="C3613" t="s">
        <v>3625</v>
      </c>
      <c r="D3613">
        <v>4</v>
      </c>
      <c r="E3613" t="s">
        <v>23</v>
      </c>
      <c r="F3613" t="s">
        <v>3628</v>
      </c>
      <c r="G3613" t="s">
        <v>177</v>
      </c>
      <c r="H3613" t="s">
        <v>714</v>
      </c>
      <c r="I3613" t="s">
        <v>3629</v>
      </c>
      <c r="J3613" t="s">
        <v>42</v>
      </c>
      <c r="K3613">
        <f>COUNTIFS(Bike_Data[Product Name],Bike_Data[[#This Row],[Product Name]])</f>
        <v>185</v>
      </c>
      <c r="L3613">
        <f>_xlfn.RANK.EQ(Bike_Data[[#This Row],[Product Name Count]],Bike_Data[Product Name Count])</f>
        <v>387</v>
      </c>
      <c r="M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13" t="s">
        <v>36</v>
      </c>
      <c r="O3613" t="s">
        <v>37</v>
      </c>
      <c r="P3613">
        <v>2</v>
      </c>
      <c r="Q3613">
        <v>599.99</v>
      </c>
      <c r="R3613">
        <v>0.2</v>
      </c>
      <c r="S3613" t="s">
        <v>180</v>
      </c>
      <c r="T3613">
        <v>19</v>
      </c>
      <c r="U3613" t="s">
        <v>177</v>
      </c>
      <c r="V3613" t="s">
        <v>181</v>
      </c>
      <c r="W3613" t="s">
        <v>182</v>
      </c>
      <c r="X3613" t="s">
        <v>315</v>
      </c>
    </row>
    <row r="3614" spans="1:24" x14ac:dyDescent="0.25">
      <c r="A3614">
        <v>1315</v>
      </c>
      <c r="B3614" t="s">
        <v>3607</v>
      </c>
      <c r="C3614" t="s">
        <v>3625</v>
      </c>
      <c r="D3614">
        <v>4</v>
      </c>
      <c r="E3614" t="s">
        <v>23</v>
      </c>
      <c r="F3614" t="s">
        <v>3628</v>
      </c>
      <c r="G3614" t="s">
        <v>177</v>
      </c>
      <c r="H3614" t="s">
        <v>714</v>
      </c>
      <c r="I3614" t="s">
        <v>3629</v>
      </c>
      <c r="J3614" t="s">
        <v>42</v>
      </c>
      <c r="K3614">
        <f>COUNTIFS(Bike_Data[Product Name],Bike_Data[[#This Row],[Product Name]])</f>
        <v>185</v>
      </c>
      <c r="L3614">
        <f>_xlfn.RANK.EQ(Bike_Data[[#This Row],[Product Name Count]],Bike_Data[Product Name Count])</f>
        <v>387</v>
      </c>
      <c r="M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14" t="s">
        <v>70</v>
      </c>
      <c r="O3614" t="s">
        <v>37</v>
      </c>
      <c r="P3614">
        <v>1</v>
      </c>
      <c r="Q3614">
        <v>599.99</v>
      </c>
      <c r="R3614">
        <v>7.0000000000000007E-2</v>
      </c>
      <c r="S3614" t="s">
        <v>180</v>
      </c>
      <c r="T3614">
        <v>27</v>
      </c>
      <c r="U3614" t="s">
        <v>177</v>
      </c>
      <c r="V3614" t="s">
        <v>181</v>
      </c>
      <c r="W3614" t="s">
        <v>182</v>
      </c>
      <c r="X3614" t="s">
        <v>315</v>
      </c>
    </row>
    <row r="3615" spans="1:24" x14ac:dyDescent="0.25">
      <c r="A3615">
        <v>1315</v>
      </c>
      <c r="B3615" t="s">
        <v>3607</v>
      </c>
      <c r="C3615" t="s">
        <v>3625</v>
      </c>
      <c r="D3615">
        <v>4</v>
      </c>
      <c r="E3615" t="s">
        <v>23</v>
      </c>
      <c r="F3615" t="s">
        <v>3628</v>
      </c>
      <c r="G3615" t="s">
        <v>177</v>
      </c>
      <c r="H3615" t="s">
        <v>714</v>
      </c>
      <c r="I3615" t="s">
        <v>3629</v>
      </c>
      <c r="J3615" t="s">
        <v>1973</v>
      </c>
      <c r="K3615">
        <f>COUNTIFS(Bike_Data[Product Name],Bike_Data[[#This Row],[Product Name]])</f>
        <v>24</v>
      </c>
      <c r="L3615">
        <f>_xlfn.RANK.EQ(Bike_Data[[#This Row],[Product Name Count]],Bike_Data[Product Name Count])</f>
        <v>3069</v>
      </c>
      <c r="M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15" t="s">
        <v>39</v>
      </c>
      <c r="O3615" t="s">
        <v>1857</v>
      </c>
      <c r="P3615">
        <v>1</v>
      </c>
      <c r="Q3615">
        <v>1469.99</v>
      </c>
      <c r="R3615">
        <v>0.05</v>
      </c>
      <c r="S3615" t="s">
        <v>180</v>
      </c>
      <c r="T3615">
        <v>25</v>
      </c>
      <c r="U3615" t="s">
        <v>177</v>
      </c>
      <c r="V3615" t="s">
        <v>181</v>
      </c>
      <c r="W3615" t="s">
        <v>182</v>
      </c>
      <c r="X3615" t="s">
        <v>315</v>
      </c>
    </row>
    <row r="3616" spans="1:24" x14ac:dyDescent="0.25">
      <c r="A3616">
        <v>1315</v>
      </c>
      <c r="B3616" t="s">
        <v>3607</v>
      </c>
      <c r="C3616" t="s">
        <v>3625</v>
      </c>
      <c r="D3616">
        <v>4</v>
      </c>
      <c r="E3616" t="s">
        <v>23</v>
      </c>
      <c r="F3616" t="s">
        <v>3628</v>
      </c>
      <c r="G3616" t="s">
        <v>177</v>
      </c>
      <c r="H3616" t="s">
        <v>714</v>
      </c>
      <c r="I3616" t="s">
        <v>3629</v>
      </c>
      <c r="J3616" t="s">
        <v>2004</v>
      </c>
      <c r="K3616">
        <f>COUNTIFS(Bike_Data[Product Name],Bike_Data[[#This Row],[Product Name]])</f>
        <v>20</v>
      </c>
      <c r="L3616">
        <f>_xlfn.RANK.EQ(Bike_Data[[#This Row],[Product Name Count]],Bike_Data[Product Name Count])</f>
        <v>3563</v>
      </c>
      <c r="M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16" t="s">
        <v>70</v>
      </c>
      <c r="O3616" t="s">
        <v>1861</v>
      </c>
      <c r="P3616">
        <v>2</v>
      </c>
      <c r="Q3616">
        <v>481.99</v>
      </c>
      <c r="R3616">
        <v>7.0000000000000007E-2</v>
      </c>
      <c r="S3616" t="s">
        <v>180</v>
      </c>
      <c r="T3616">
        <v>22</v>
      </c>
      <c r="U3616" t="s">
        <v>177</v>
      </c>
      <c r="V3616" t="s">
        <v>181</v>
      </c>
      <c r="W3616" t="s">
        <v>182</v>
      </c>
      <c r="X3616" t="s">
        <v>315</v>
      </c>
    </row>
    <row r="3617" spans="1:24" x14ac:dyDescent="0.25">
      <c r="A3617">
        <v>1325</v>
      </c>
      <c r="B3617" t="s">
        <v>3648</v>
      </c>
      <c r="C3617" t="s">
        <v>3651</v>
      </c>
      <c r="D3617">
        <v>4</v>
      </c>
      <c r="E3617" t="s">
        <v>23</v>
      </c>
      <c r="F3617" t="s">
        <v>2665</v>
      </c>
      <c r="G3617" t="s">
        <v>177</v>
      </c>
      <c r="H3617" t="s">
        <v>181</v>
      </c>
      <c r="I3617" t="s">
        <v>2666</v>
      </c>
      <c r="J3617" t="s">
        <v>2002</v>
      </c>
      <c r="K3617">
        <f>COUNTIFS(Bike_Data[Product Name],Bike_Data[[#This Row],[Product Name]])</f>
        <v>26</v>
      </c>
      <c r="L3617">
        <f>_xlfn.RANK.EQ(Bike_Data[[#This Row],[Product Name Count]],Bike_Data[Product Name Count])</f>
        <v>2762</v>
      </c>
      <c r="M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17" t="s">
        <v>39</v>
      </c>
      <c r="O3617" t="s">
        <v>30</v>
      </c>
      <c r="P3617">
        <v>1</v>
      </c>
      <c r="Q3617">
        <v>2499.9899999999998</v>
      </c>
      <c r="R3617">
        <v>7.0000000000000007E-2</v>
      </c>
      <c r="S3617" t="s">
        <v>180</v>
      </c>
      <c r="T3617">
        <v>20</v>
      </c>
      <c r="U3617" t="s">
        <v>177</v>
      </c>
      <c r="V3617" t="s">
        <v>181</v>
      </c>
      <c r="W3617" t="s">
        <v>182</v>
      </c>
      <c r="X3617" t="s">
        <v>183</v>
      </c>
    </row>
    <row r="3618" spans="1:24" x14ac:dyDescent="0.25">
      <c r="A3618">
        <v>1325</v>
      </c>
      <c r="B3618" t="s">
        <v>3648</v>
      </c>
      <c r="C3618" t="s">
        <v>3651</v>
      </c>
      <c r="D3618">
        <v>4</v>
      </c>
      <c r="E3618" t="s">
        <v>23</v>
      </c>
      <c r="F3618" t="s">
        <v>2665</v>
      </c>
      <c r="G3618" t="s">
        <v>177</v>
      </c>
      <c r="H3618" t="s">
        <v>181</v>
      </c>
      <c r="I3618" t="s">
        <v>2666</v>
      </c>
      <c r="J3618" t="s">
        <v>3658</v>
      </c>
      <c r="K3618">
        <f>COUNTIFS(Bike_Data[Product Name],Bike_Data[[#This Row],[Product Name]])</f>
        <v>4</v>
      </c>
      <c r="L3618">
        <f>_xlfn.RANK.EQ(Bike_Data[[#This Row],[Product Name Count]],Bike_Data[Product Name Count])</f>
        <v>4356</v>
      </c>
      <c r="M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18" t="s">
        <v>39</v>
      </c>
      <c r="O3618" t="s">
        <v>40</v>
      </c>
      <c r="P3618">
        <v>1</v>
      </c>
      <c r="Q3618">
        <v>2999.99</v>
      </c>
      <c r="R3618">
        <v>0.05</v>
      </c>
      <c r="S3618" t="s">
        <v>180</v>
      </c>
      <c r="T3618">
        <v>21</v>
      </c>
      <c r="U3618" t="s">
        <v>177</v>
      </c>
      <c r="V3618" t="s">
        <v>181</v>
      </c>
      <c r="W3618" t="s">
        <v>182</v>
      </c>
      <c r="X3618" t="s">
        <v>183</v>
      </c>
    </row>
    <row r="3619" spans="1:24" x14ac:dyDescent="0.25">
      <c r="A3619">
        <v>1325</v>
      </c>
      <c r="B3619" t="s">
        <v>3648</v>
      </c>
      <c r="C3619" t="s">
        <v>3651</v>
      </c>
      <c r="D3619">
        <v>4</v>
      </c>
      <c r="E3619" t="s">
        <v>23</v>
      </c>
      <c r="F3619" t="s">
        <v>2665</v>
      </c>
      <c r="G3619" t="s">
        <v>177</v>
      </c>
      <c r="H3619" t="s">
        <v>181</v>
      </c>
      <c r="I3619" t="s">
        <v>2666</v>
      </c>
      <c r="J3619" t="s">
        <v>3656</v>
      </c>
      <c r="K3619">
        <f>COUNTIFS(Bike_Data[Product Name],Bike_Data[[#This Row],[Product Name]])</f>
        <v>3</v>
      </c>
      <c r="L3619">
        <f>_xlfn.RANK.EQ(Bike_Data[[#This Row],[Product Name Count]],Bike_Data[Product Name Count])</f>
        <v>4504</v>
      </c>
      <c r="M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19" t="s">
        <v>29</v>
      </c>
      <c r="O3619" t="s">
        <v>40</v>
      </c>
      <c r="P3619">
        <v>1</v>
      </c>
      <c r="Q3619">
        <v>2999.99</v>
      </c>
      <c r="R3619">
        <v>0.1</v>
      </c>
      <c r="S3619" t="s">
        <v>180</v>
      </c>
      <c r="T3619">
        <v>1</v>
      </c>
      <c r="U3619" t="s">
        <v>177</v>
      </c>
      <c r="V3619" t="s">
        <v>181</v>
      </c>
      <c r="W3619" t="s">
        <v>182</v>
      </c>
      <c r="X3619" t="s">
        <v>183</v>
      </c>
    </row>
    <row r="3620" spans="1:24" x14ac:dyDescent="0.25">
      <c r="A3620">
        <v>1325</v>
      </c>
      <c r="B3620" t="s">
        <v>3648</v>
      </c>
      <c r="C3620" t="s">
        <v>3651</v>
      </c>
      <c r="D3620">
        <v>4</v>
      </c>
      <c r="E3620" t="s">
        <v>23</v>
      </c>
      <c r="F3620" t="s">
        <v>2665</v>
      </c>
      <c r="G3620" t="s">
        <v>177</v>
      </c>
      <c r="H3620" t="s">
        <v>181</v>
      </c>
      <c r="I3620" t="s">
        <v>2666</v>
      </c>
      <c r="J3620" t="s">
        <v>3657</v>
      </c>
      <c r="K3620">
        <f>COUNTIFS(Bike_Data[Product Name],Bike_Data[[#This Row],[Product Name]])</f>
        <v>3</v>
      </c>
      <c r="L3620">
        <f>_xlfn.RANK.EQ(Bike_Data[[#This Row],[Product Name Count]],Bike_Data[Product Name Count])</f>
        <v>4504</v>
      </c>
      <c r="M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0" t="s">
        <v>36</v>
      </c>
      <c r="O3620" t="s">
        <v>37</v>
      </c>
      <c r="P3620">
        <v>1</v>
      </c>
      <c r="Q3620">
        <v>899.99</v>
      </c>
      <c r="R3620">
        <v>0.05</v>
      </c>
      <c r="S3620" t="s">
        <v>180</v>
      </c>
      <c r="T3620">
        <v>25</v>
      </c>
      <c r="U3620" t="s">
        <v>177</v>
      </c>
      <c r="V3620" t="s">
        <v>181</v>
      </c>
      <c r="W3620" t="s">
        <v>182</v>
      </c>
      <c r="X3620" t="s">
        <v>183</v>
      </c>
    </row>
    <row r="3621" spans="1:24" x14ac:dyDescent="0.25">
      <c r="A3621">
        <v>1326</v>
      </c>
      <c r="B3621" t="s">
        <v>3648</v>
      </c>
      <c r="C3621" t="s">
        <v>3645</v>
      </c>
      <c r="D3621">
        <v>4</v>
      </c>
      <c r="E3621" t="s">
        <v>23</v>
      </c>
      <c r="F3621" t="s">
        <v>3659</v>
      </c>
      <c r="G3621" t="s">
        <v>177</v>
      </c>
      <c r="H3621" t="s">
        <v>413</v>
      </c>
      <c r="I3621" t="s">
        <v>3660</v>
      </c>
      <c r="J3621" t="s">
        <v>3662</v>
      </c>
      <c r="K3621">
        <f>COUNTIFS(Bike_Data[Product Name],Bike_Data[[#This Row],[Product Name]])</f>
        <v>4</v>
      </c>
      <c r="L3621">
        <f>_xlfn.RANK.EQ(Bike_Data[[#This Row],[Product Name Count]],Bike_Data[Product Name Count])</f>
        <v>4356</v>
      </c>
      <c r="M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1" t="s">
        <v>87</v>
      </c>
      <c r="O3621" t="s">
        <v>40</v>
      </c>
      <c r="P3621">
        <v>2</v>
      </c>
      <c r="Q3621">
        <v>199.99</v>
      </c>
      <c r="R3621">
        <v>7.0000000000000007E-2</v>
      </c>
      <c r="S3621" t="s">
        <v>180</v>
      </c>
      <c r="T3621">
        <v>26</v>
      </c>
      <c r="U3621" t="s">
        <v>177</v>
      </c>
      <c r="V3621" t="s">
        <v>181</v>
      </c>
      <c r="W3621" t="s">
        <v>182</v>
      </c>
      <c r="X3621" t="s">
        <v>315</v>
      </c>
    </row>
    <row r="3622" spans="1:24" x14ac:dyDescent="0.25">
      <c r="A3622">
        <v>1326</v>
      </c>
      <c r="B3622" t="s">
        <v>3648</v>
      </c>
      <c r="C3622" t="s">
        <v>3645</v>
      </c>
      <c r="D3622">
        <v>4</v>
      </c>
      <c r="E3622" t="s">
        <v>23</v>
      </c>
      <c r="F3622" t="s">
        <v>3659</v>
      </c>
      <c r="G3622" t="s">
        <v>177</v>
      </c>
      <c r="H3622" t="s">
        <v>413</v>
      </c>
      <c r="I3622" t="s">
        <v>3660</v>
      </c>
      <c r="J3622" t="s">
        <v>3661</v>
      </c>
      <c r="K3622">
        <f>COUNTIFS(Bike_Data[Product Name],Bike_Data[[#This Row],[Product Name]])</f>
        <v>3</v>
      </c>
      <c r="L3622">
        <f>_xlfn.RANK.EQ(Bike_Data[[#This Row],[Product Name Count]],Bike_Data[Product Name Count])</f>
        <v>4504</v>
      </c>
      <c r="M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2" t="s">
        <v>77</v>
      </c>
      <c r="O3622" t="s">
        <v>40</v>
      </c>
      <c r="P3622">
        <v>2</v>
      </c>
      <c r="Q3622">
        <v>2799.99</v>
      </c>
      <c r="R3622">
        <v>7.0000000000000007E-2</v>
      </c>
      <c r="S3622" t="s">
        <v>180</v>
      </c>
      <c r="T3622">
        <v>20</v>
      </c>
      <c r="U3622" t="s">
        <v>177</v>
      </c>
      <c r="V3622" t="s">
        <v>181</v>
      </c>
      <c r="W3622" t="s">
        <v>182</v>
      </c>
      <c r="X3622" t="s">
        <v>315</v>
      </c>
    </row>
    <row r="3623" spans="1:24" x14ac:dyDescent="0.25">
      <c r="A3623">
        <v>1333</v>
      </c>
      <c r="B3623" t="s">
        <v>3675</v>
      </c>
      <c r="C3623" t="s">
        <v>3680</v>
      </c>
      <c r="D3623">
        <v>4</v>
      </c>
      <c r="E3623" t="s">
        <v>23</v>
      </c>
      <c r="F3623" t="s">
        <v>3700</v>
      </c>
      <c r="G3623" t="s">
        <v>177</v>
      </c>
      <c r="H3623" t="s">
        <v>586</v>
      </c>
      <c r="I3623" t="s">
        <v>3701</v>
      </c>
      <c r="J3623" t="s">
        <v>78</v>
      </c>
      <c r="K3623">
        <f>COUNTIFS(Bike_Data[Product Name],Bike_Data[[#This Row],[Product Name]])</f>
        <v>193</v>
      </c>
      <c r="L3623">
        <f>_xlfn.RANK.EQ(Bike_Data[[#This Row],[Product Name Count]],Bike_Data[Product Name Count])</f>
        <v>1</v>
      </c>
      <c r="M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23" t="s">
        <v>36</v>
      </c>
      <c r="O3623" t="s">
        <v>37</v>
      </c>
      <c r="P3623">
        <v>1</v>
      </c>
      <c r="Q3623">
        <v>549.99</v>
      </c>
      <c r="R3623">
        <v>0.05</v>
      </c>
      <c r="S3623" t="s">
        <v>180</v>
      </c>
      <c r="T3623">
        <v>30</v>
      </c>
      <c r="U3623" t="s">
        <v>177</v>
      </c>
      <c r="V3623" t="s">
        <v>181</v>
      </c>
      <c r="W3623" t="s">
        <v>182</v>
      </c>
      <c r="X3623" t="s">
        <v>183</v>
      </c>
    </row>
    <row r="3624" spans="1:24" x14ac:dyDescent="0.25">
      <c r="A3624">
        <v>1333</v>
      </c>
      <c r="B3624" t="s">
        <v>3675</v>
      </c>
      <c r="C3624" t="s">
        <v>3680</v>
      </c>
      <c r="D3624">
        <v>4</v>
      </c>
      <c r="E3624" t="s">
        <v>23</v>
      </c>
      <c r="F3624" t="s">
        <v>3700</v>
      </c>
      <c r="G3624" t="s">
        <v>177</v>
      </c>
      <c r="H3624" t="s">
        <v>586</v>
      </c>
      <c r="I3624" t="s">
        <v>3701</v>
      </c>
      <c r="J3624" t="s">
        <v>1914</v>
      </c>
      <c r="K3624">
        <f>COUNTIFS(Bike_Data[Product Name],Bike_Data[[#This Row],[Product Name]])</f>
        <v>27</v>
      </c>
      <c r="L3624">
        <f>_xlfn.RANK.EQ(Bike_Data[[#This Row],[Product Name Count]],Bike_Data[Product Name Count])</f>
        <v>2735</v>
      </c>
      <c r="M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24" t="s">
        <v>36</v>
      </c>
      <c r="O3624" t="s">
        <v>1861</v>
      </c>
      <c r="P3624">
        <v>1</v>
      </c>
      <c r="Q3624">
        <v>647.99</v>
      </c>
      <c r="R3624">
        <v>0.1</v>
      </c>
      <c r="S3624" t="s">
        <v>180</v>
      </c>
      <c r="T3624">
        <v>19</v>
      </c>
      <c r="U3624" t="s">
        <v>177</v>
      </c>
      <c r="V3624" t="s">
        <v>181</v>
      </c>
      <c r="W3624" t="s">
        <v>182</v>
      </c>
      <c r="X3624" t="s">
        <v>183</v>
      </c>
    </row>
    <row r="3625" spans="1:24" x14ac:dyDescent="0.25">
      <c r="A3625">
        <v>1333</v>
      </c>
      <c r="B3625" t="s">
        <v>3675</v>
      </c>
      <c r="C3625" t="s">
        <v>3680</v>
      </c>
      <c r="D3625">
        <v>4</v>
      </c>
      <c r="E3625" t="s">
        <v>23</v>
      </c>
      <c r="F3625" t="s">
        <v>3700</v>
      </c>
      <c r="G3625" t="s">
        <v>177</v>
      </c>
      <c r="H3625" t="s">
        <v>586</v>
      </c>
      <c r="I3625" t="s">
        <v>3701</v>
      </c>
      <c r="J3625" t="s">
        <v>1900</v>
      </c>
      <c r="K3625">
        <f>COUNTIFS(Bike_Data[Product Name],Bike_Data[[#This Row],[Product Name]])</f>
        <v>24</v>
      </c>
      <c r="L3625">
        <f>_xlfn.RANK.EQ(Bike_Data[[#This Row],[Product Name Count]],Bike_Data[Product Name Count])</f>
        <v>3069</v>
      </c>
      <c r="M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25" t="s">
        <v>87</v>
      </c>
      <c r="O3625" t="s">
        <v>37</v>
      </c>
      <c r="P3625">
        <v>2</v>
      </c>
      <c r="Q3625">
        <v>299.99</v>
      </c>
      <c r="R3625">
        <v>0.1</v>
      </c>
      <c r="S3625" t="s">
        <v>180</v>
      </c>
      <c r="T3625">
        <v>19</v>
      </c>
      <c r="U3625" t="s">
        <v>177</v>
      </c>
      <c r="V3625" t="s">
        <v>181</v>
      </c>
      <c r="W3625" t="s">
        <v>182</v>
      </c>
      <c r="X3625" t="s">
        <v>183</v>
      </c>
    </row>
    <row r="3626" spans="1:24" x14ac:dyDescent="0.25">
      <c r="A3626">
        <v>1333</v>
      </c>
      <c r="B3626" t="s">
        <v>3675</v>
      </c>
      <c r="C3626" t="s">
        <v>3680</v>
      </c>
      <c r="D3626">
        <v>4</v>
      </c>
      <c r="E3626" t="s">
        <v>23</v>
      </c>
      <c r="F3626" t="s">
        <v>3700</v>
      </c>
      <c r="G3626" t="s">
        <v>177</v>
      </c>
      <c r="H3626" t="s">
        <v>586</v>
      </c>
      <c r="I3626" t="s">
        <v>3701</v>
      </c>
      <c r="J3626" t="s">
        <v>3702</v>
      </c>
      <c r="K3626">
        <f>COUNTIFS(Bike_Data[Product Name],Bike_Data[[#This Row],[Product Name]])</f>
        <v>9</v>
      </c>
      <c r="L3626">
        <f>_xlfn.RANK.EQ(Bike_Data[[#This Row],[Product Name Count]],Bike_Data[Product Name Count])</f>
        <v>4162</v>
      </c>
      <c r="M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6" t="s">
        <v>70</v>
      </c>
      <c r="O3626" t="s">
        <v>37</v>
      </c>
      <c r="P3626">
        <v>2</v>
      </c>
      <c r="Q3626">
        <v>679.99</v>
      </c>
      <c r="R3626">
        <v>0.1</v>
      </c>
      <c r="S3626" t="s">
        <v>180</v>
      </c>
      <c r="T3626">
        <v>23</v>
      </c>
      <c r="U3626" t="s">
        <v>177</v>
      </c>
      <c r="V3626" t="s">
        <v>181</v>
      </c>
      <c r="W3626" t="s">
        <v>182</v>
      </c>
      <c r="X3626" t="s">
        <v>183</v>
      </c>
    </row>
    <row r="3627" spans="1:24" x14ac:dyDescent="0.25">
      <c r="A3627">
        <v>1333</v>
      </c>
      <c r="B3627" t="s">
        <v>3675</v>
      </c>
      <c r="C3627" t="s">
        <v>3680</v>
      </c>
      <c r="D3627">
        <v>4</v>
      </c>
      <c r="E3627" t="s">
        <v>23</v>
      </c>
      <c r="F3627" t="s">
        <v>3700</v>
      </c>
      <c r="G3627" t="s">
        <v>177</v>
      </c>
      <c r="H3627" t="s">
        <v>586</v>
      </c>
      <c r="I3627" t="s">
        <v>3701</v>
      </c>
      <c r="J3627" t="s">
        <v>3703</v>
      </c>
      <c r="K3627">
        <f>COUNTIFS(Bike_Data[Product Name],Bike_Data[[#This Row],[Product Name]])</f>
        <v>4</v>
      </c>
      <c r="L3627">
        <f>_xlfn.RANK.EQ(Bike_Data[[#This Row],[Product Name Count]],Bike_Data[Product Name Count])</f>
        <v>4356</v>
      </c>
      <c r="M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7" t="s">
        <v>77</v>
      </c>
      <c r="O3627" t="s">
        <v>40</v>
      </c>
      <c r="P3627">
        <v>2</v>
      </c>
      <c r="Q3627">
        <v>4999.99</v>
      </c>
      <c r="R3627">
        <v>0.05</v>
      </c>
      <c r="S3627" t="s">
        <v>180</v>
      </c>
      <c r="T3627">
        <v>3</v>
      </c>
      <c r="U3627" t="s">
        <v>177</v>
      </c>
      <c r="V3627" t="s">
        <v>181</v>
      </c>
      <c r="W3627" t="s">
        <v>182</v>
      </c>
      <c r="X3627" t="s">
        <v>183</v>
      </c>
    </row>
    <row r="3628" spans="1:24" x14ac:dyDescent="0.25">
      <c r="A3628">
        <v>1346</v>
      </c>
      <c r="B3628" t="s">
        <v>3732</v>
      </c>
      <c r="C3628" t="s">
        <v>3737</v>
      </c>
      <c r="D3628">
        <v>4</v>
      </c>
      <c r="E3628" t="s">
        <v>23</v>
      </c>
      <c r="F3628" t="s">
        <v>3752</v>
      </c>
      <c r="G3628" t="s">
        <v>177</v>
      </c>
      <c r="H3628" t="s">
        <v>1152</v>
      </c>
      <c r="I3628" t="s">
        <v>3753</v>
      </c>
      <c r="J3628" t="s">
        <v>75</v>
      </c>
      <c r="K3628">
        <f>COUNTIFS(Bike_Data[Product Name],Bike_Data[[#This Row],[Product Name]])</f>
        <v>89</v>
      </c>
      <c r="L3628">
        <f>_xlfn.RANK.EQ(Bike_Data[[#This Row],[Product Name Count]],Bike_Data[Product Name Count])</f>
        <v>1826</v>
      </c>
      <c r="M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28" t="s">
        <v>36</v>
      </c>
      <c r="O3628" t="s">
        <v>69</v>
      </c>
      <c r="P3628">
        <v>2</v>
      </c>
      <c r="Q3628">
        <v>449</v>
      </c>
      <c r="R3628">
        <v>0.05</v>
      </c>
      <c r="S3628" t="s">
        <v>180</v>
      </c>
      <c r="T3628">
        <v>5</v>
      </c>
      <c r="U3628" t="s">
        <v>177</v>
      </c>
      <c r="V3628" t="s">
        <v>181</v>
      </c>
      <c r="W3628" t="s">
        <v>182</v>
      </c>
      <c r="X3628" t="s">
        <v>183</v>
      </c>
    </row>
    <row r="3629" spans="1:24" x14ac:dyDescent="0.25">
      <c r="A3629">
        <v>1346</v>
      </c>
      <c r="B3629" t="s">
        <v>3732</v>
      </c>
      <c r="C3629" t="s">
        <v>3737</v>
      </c>
      <c r="D3629">
        <v>4</v>
      </c>
      <c r="E3629" t="s">
        <v>23</v>
      </c>
      <c r="F3629" t="s">
        <v>3752</v>
      </c>
      <c r="G3629" t="s">
        <v>177</v>
      </c>
      <c r="H3629" t="s">
        <v>1152</v>
      </c>
      <c r="I3629" t="s">
        <v>3753</v>
      </c>
      <c r="J3629" t="s">
        <v>3754</v>
      </c>
      <c r="K3629">
        <f>COUNTIFS(Bike_Data[Product Name],Bike_Data[[#This Row],[Product Name]])</f>
        <v>7</v>
      </c>
      <c r="L3629">
        <f>_xlfn.RANK.EQ(Bike_Data[[#This Row],[Product Name Count]],Bike_Data[Product Name Count])</f>
        <v>4179</v>
      </c>
      <c r="M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29" t="s">
        <v>87</v>
      </c>
      <c r="O3629" t="s">
        <v>3755</v>
      </c>
      <c r="P3629">
        <v>2</v>
      </c>
      <c r="Q3629">
        <v>89.99</v>
      </c>
      <c r="R3629">
        <v>0.2</v>
      </c>
      <c r="S3629" t="s">
        <v>180</v>
      </c>
      <c r="T3629">
        <v>21</v>
      </c>
      <c r="U3629" t="s">
        <v>177</v>
      </c>
      <c r="V3629" t="s">
        <v>181</v>
      </c>
      <c r="W3629" t="s">
        <v>182</v>
      </c>
      <c r="X3629" t="s">
        <v>183</v>
      </c>
    </row>
    <row r="3630" spans="1:24" x14ac:dyDescent="0.25">
      <c r="A3630">
        <v>1346</v>
      </c>
      <c r="B3630" t="s">
        <v>3732</v>
      </c>
      <c r="C3630" t="s">
        <v>3737</v>
      </c>
      <c r="D3630">
        <v>4</v>
      </c>
      <c r="E3630" t="s">
        <v>23</v>
      </c>
      <c r="F3630" t="s">
        <v>3752</v>
      </c>
      <c r="G3630" t="s">
        <v>177</v>
      </c>
      <c r="H3630" t="s">
        <v>1152</v>
      </c>
      <c r="I3630" t="s">
        <v>3753</v>
      </c>
      <c r="J3630" t="s">
        <v>3758</v>
      </c>
      <c r="K3630">
        <f>COUNTIFS(Bike_Data[Product Name],Bike_Data[[#This Row],[Product Name]])</f>
        <v>4</v>
      </c>
      <c r="L3630">
        <f>_xlfn.RANK.EQ(Bike_Data[[#This Row],[Product Name Count]],Bike_Data[Product Name Count])</f>
        <v>4356</v>
      </c>
      <c r="M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0" t="s">
        <v>36</v>
      </c>
      <c r="O3630" t="s">
        <v>37</v>
      </c>
      <c r="P3630">
        <v>1</v>
      </c>
      <c r="Q3630">
        <v>749.99</v>
      </c>
      <c r="R3630">
        <v>0.1</v>
      </c>
      <c r="S3630" t="s">
        <v>180</v>
      </c>
      <c r="T3630">
        <v>6</v>
      </c>
      <c r="U3630" t="s">
        <v>177</v>
      </c>
      <c r="V3630" t="s">
        <v>181</v>
      </c>
      <c r="W3630" t="s">
        <v>182</v>
      </c>
      <c r="X3630" t="s">
        <v>183</v>
      </c>
    </row>
    <row r="3631" spans="1:24" x14ac:dyDescent="0.25">
      <c r="A3631">
        <v>1346</v>
      </c>
      <c r="B3631" t="s">
        <v>3732</v>
      </c>
      <c r="C3631" t="s">
        <v>3737</v>
      </c>
      <c r="D3631">
        <v>4</v>
      </c>
      <c r="E3631" t="s">
        <v>23</v>
      </c>
      <c r="F3631" t="s">
        <v>3752</v>
      </c>
      <c r="G3631" t="s">
        <v>177</v>
      </c>
      <c r="H3631" t="s">
        <v>1152</v>
      </c>
      <c r="I3631" t="s">
        <v>3753</v>
      </c>
      <c r="J3631" t="s">
        <v>3757</v>
      </c>
      <c r="K3631">
        <f>COUNTIFS(Bike_Data[Product Name],Bike_Data[[#This Row],[Product Name]])</f>
        <v>3</v>
      </c>
      <c r="L3631">
        <f>_xlfn.RANK.EQ(Bike_Data[[#This Row],[Product Name Count]],Bike_Data[Product Name Count])</f>
        <v>4504</v>
      </c>
      <c r="M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1" t="s">
        <v>1867</v>
      </c>
      <c r="O3631" t="s">
        <v>40</v>
      </c>
      <c r="P3631">
        <v>1</v>
      </c>
      <c r="Q3631">
        <v>4499.99</v>
      </c>
      <c r="R3631">
        <v>0.05</v>
      </c>
      <c r="S3631" t="s">
        <v>180</v>
      </c>
      <c r="T3631">
        <v>21</v>
      </c>
      <c r="U3631" t="s">
        <v>177</v>
      </c>
      <c r="V3631" t="s">
        <v>181</v>
      </c>
      <c r="W3631" t="s">
        <v>182</v>
      </c>
      <c r="X3631" t="s">
        <v>183</v>
      </c>
    </row>
    <row r="3632" spans="1:24" x14ac:dyDescent="0.25">
      <c r="A3632">
        <v>1346</v>
      </c>
      <c r="B3632" t="s">
        <v>3732</v>
      </c>
      <c r="C3632" t="s">
        <v>3737</v>
      </c>
      <c r="D3632">
        <v>4</v>
      </c>
      <c r="E3632" t="s">
        <v>23</v>
      </c>
      <c r="F3632" t="s">
        <v>3752</v>
      </c>
      <c r="G3632" t="s">
        <v>177</v>
      </c>
      <c r="H3632" t="s">
        <v>1152</v>
      </c>
      <c r="I3632" t="s">
        <v>3753</v>
      </c>
      <c r="J3632" t="s">
        <v>3756</v>
      </c>
      <c r="K3632">
        <f>COUNTIFS(Bike_Data[Product Name],Bike_Data[[#This Row],[Product Name]])</f>
        <v>2</v>
      </c>
      <c r="L3632">
        <f>_xlfn.RANK.EQ(Bike_Data[[#This Row],[Product Name Count]],Bike_Data[Product Name Count])</f>
        <v>4621</v>
      </c>
      <c r="M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2" t="s">
        <v>39</v>
      </c>
      <c r="O3632" t="s">
        <v>40</v>
      </c>
      <c r="P3632">
        <v>2</v>
      </c>
      <c r="Q3632">
        <v>1499.99</v>
      </c>
      <c r="R3632">
        <v>0.05</v>
      </c>
      <c r="S3632" t="s">
        <v>180</v>
      </c>
      <c r="T3632">
        <v>17</v>
      </c>
      <c r="U3632" t="s">
        <v>177</v>
      </c>
      <c r="V3632" t="s">
        <v>181</v>
      </c>
      <c r="W3632" t="s">
        <v>182</v>
      </c>
      <c r="X3632" t="s">
        <v>183</v>
      </c>
    </row>
    <row r="3633" spans="1:24" x14ac:dyDescent="0.25">
      <c r="A3633">
        <v>1359</v>
      </c>
      <c r="B3633" t="s">
        <v>3787</v>
      </c>
      <c r="C3633" t="s">
        <v>3796</v>
      </c>
      <c r="D3633">
        <v>4</v>
      </c>
      <c r="E3633" t="s">
        <v>23</v>
      </c>
      <c r="F3633" t="s">
        <v>3807</v>
      </c>
      <c r="G3633" t="s">
        <v>177</v>
      </c>
      <c r="H3633" t="s">
        <v>1152</v>
      </c>
      <c r="I3633" t="s">
        <v>3808</v>
      </c>
      <c r="J3633" t="s">
        <v>2042</v>
      </c>
      <c r="K3633">
        <f>COUNTIFS(Bike_Data[Product Name],Bike_Data[[#This Row],[Product Name]])</f>
        <v>23</v>
      </c>
      <c r="L3633">
        <f>_xlfn.RANK.EQ(Bike_Data[[#This Row],[Product Name Count]],Bike_Data[Product Name Count])</f>
        <v>3237</v>
      </c>
      <c r="M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33" t="s">
        <v>36</v>
      </c>
      <c r="O3633" t="s">
        <v>37</v>
      </c>
      <c r="P3633">
        <v>1</v>
      </c>
      <c r="Q3633">
        <v>659.99</v>
      </c>
      <c r="R3633">
        <v>0.05</v>
      </c>
      <c r="S3633" t="s">
        <v>180</v>
      </c>
      <c r="T3633">
        <v>7</v>
      </c>
      <c r="U3633" t="s">
        <v>177</v>
      </c>
      <c r="V3633" t="s">
        <v>181</v>
      </c>
      <c r="W3633" t="s">
        <v>182</v>
      </c>
      <c r="X3633" t="s">
        <v>315</v>
      </c>
    </row>
    <row r="3634" spans="1:24" x14ac:dyDescent="0.25">
      <c r="A3634">
        <v>1359</v>
      </c>
      <c r="B3634" t="s">
        <v>3787</v>
      </c>
      <c r="C3634" t="s">
        <v>3796</v>
      </c>
      <c r="D3634">
        <v>4</v>
      </c>
      <c r="E3634" t="s">
        <v>23</v>
      </c>
      <c r="F3634" t="s">
        <v>3807</v>
      </c>
      <c r="G3634" t="s">
        <v>177</v>
      </c>
      <c r="H3634" t="s">
        <v>1152</v>
      </c>
      <c r="I3634" t="s">
        <v>3808</v>
      </c>
      <c r="J3634" t="s">
        <v>3684</v>
      </c>
      <c r="K3634">
        <f>COUNTIFS(Bike_Data[Product Name],Bike_Data[[#This Row],[Product Name]])</f>
        <v>5</v>
      </c>
      <c r="L3634">
        <f>_xlfn.RANK.EQ(Bike_Data[[#This Row],[Product Name Count]],Bike_Data[Product Name Count])</f>
        <v>4271</v>
      </c>
      <c r="M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4" t="s">
        <v>87</v>
      </c>
      <c r="O3634" t="s">
        <v>37</v>
      </c>
      <c r="P3634">
        <v>1</v>
      </c>
      <c r="Q3634">
        <v>279.99</v>
      </c>
      <c r="R3634">
        <v>0.05</v>
      </c>
      <c r="S3634" t="s">
        <v>180</v>
      </c>
      <c r="T3634">
        <v>18</v>
      </c>
      <c r="U3634" t="s">
        <v>177</v>
      </c>
      <c r="V3634" t="s">
        <v>181</v>
      </c>
      <c r="W3634" t="s">
        <v>182</v>
      </c>
      <c r="X3634" t="s">
        <v>315</v>
      </c>
    </row>
    <row r="3635" spans="1:24" x14ac:dyDescent="0.25">
      <c r="A3635">
        <v>1373</v>
      </c>
      <c r="B3635" t="s">
        <v>3844</v>
      </c>
      <c r="C3635" t="s">
        <v>3862</v>
      </c>
      <c r="D3635">
        <v>4</v>
      </c>
      <c r="E3635" t="s">
        <v>23</v>
      </c>
      <c r="F3635" t="s">
        <v>3863</v>
      </c>
      <c r="G3635" t="s">
        <v>177</v>
      </c>
      <c r="H3635" t="s">
        <v>859</v>
      </c>
      <c r="I3635" t="s">
        <v>3864</v>
      </c>
      <c r="J3635" t="s">
        <v>1964</v>
      </c>
      <c r="K3635">
        <f>COUNTIFS(Bike_Data[Product Name],Bike_Data[[#This Row],[Product Name]])</f>
        <v>21</v>
      </c>
      <c r="L3635">
        <f>_xlfn.RANK.EQ(Bike_Data[[#This Row],[Product Name Count]],Bike_Data[Product Name Count])</f>
        <v>3437</v>
      </c>
      <c r="M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35" t="s">
        <v>29</v>
      </c>
      <c r="O3635" t="s">
        <v>40</v>
      </c>
      <c r="P3635">
        <v>1</v>
      </c>
      <c r="Q3635">
        <v>3499.99</v>
      </c>
      <c r="R3635">
        <v>0.1</v>
      </c>
      <c r="S3635" t="s">
        <v>180</v>
      </c>
      <c r="T3635">
        <v>8</v>
      </c>
      <c r="U3635" t="s">
        <v>177</v>
      </c>
      <c r="V3635" t="s">
        <v>181</v>
      </c>
      <c r="W3635" t="s">
        <v>182</v>
      </c>
      <c r="X3635" t="s">
        <v>315</v>
      </c>
    </row>
    <row r="3636" spans="1:24" x14ac:dyDescent="0.25">
      <c r="A3636">
        <v>1375</v>
      </c>
      <c r="B3636" t="s">
        <v>3849</v>
      </c>
      <c r="C3636" t="s">
        <v>3856</v>
      </c>
      <c r="D3636">
        <v>4</v>
      </c>
      <c r="E3636" t="s">
        <v>23</v>
      </c>
      <c r="F3636" t="s">
        <v>3868</v>
      </c>
      <c r="G3636" t="s">
        <v>177</v>
      </c>
      <c r="H3636" t="s">
        <v>413</v>
      </c>
      <c r="I3636" t="s">
        <v>3869</v>
      </c>
      <c r="J3636" t="s">
        <v>3870</v>
      </c>
      <c r="K3636">
        <f>COUNTIFS(Bike_Data[Product Name],Bike_Data[[#This Row],[Product Name]])</f>
        <v>4</v>
      </c>
      <c r="L3636">
        <f>_xlfn.RANK.EQ(Bike_Data[[#This Row],[Product Name Count]],Bike_Data[Product Name Count])</f>
        <v>4356</v>
      </c>
      <c r="M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6" t="s">
        <v>1867</v>
      </c>
      <c r="O3636" t="s">
        <v>40</v>
      </c>
      <c r="P3636">
        <v>1</v>
      </c>
      <c r="Q3636">
        <v>2499.9899999999998</v>
      </c>
      <c r="R3636">
        <v>0.2</v>
      </c>
      <c r="S3636" t="s">
        <v>180</v>
      </c>
      <c r="T3636">
        <v>28</v>
      </c>
      <c r="U3636" t="s">
        <v>177</v>
      </c>
      <c r="V3636" t="s">
        <v>181</v>
      </c>
      <c r="W3636" t="s">
        <v>182</v>
      </c>
      <c r="X3636" t="s">
        <v>183</v>
      </c>
    </row>
    <row r="3637" spans="1:24" x14ac:dyDescent="0.25">
      <c r="A3637">
        <v>1375</v>
      </c>
      <c r="B3637" t="s">
        <v>3849</v>
      </c>
      <c r="C3637" t="s">
        <v>3856</v>
      </c>
      <c r="D3637">
        <v>4</v>
      </c>
      <c r="E3637" t="s">
        <v>23</v>
      </c>
      <c r="F3637" t="s">
        <v>3868</v>
      </c>
      <c r="G3637" t="s">
        <v>177</v>
      </c>
      <c r="H3637" t="s">
        <v>413</v>
      </c>
      <c r="I3637" t="s">
        <v>3869</v>
      </c>
      <c r="J3637" t="s">
        <v>3766</v>
      </c>
      <c r="K3637">
        <f>COUNTIFS(Bike_Data[Product Name],Bike_Data[[#This Row],[Product Name]])</f>
        <v>4</v>
      </c>
      <c r="L3637">
        <f>_xlfn.RANK.EQ(Bike_Data[[#This Row],[Product Name Count]],Bike_Data[Product Name Count])</f>
        <v>4356</v>
      </c>
      <c r="M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7" t="s">
        <v>1867</v>
      </c>
      <c r="O3637" t="s">
        <v>40</v>
      </c>
      <c r="P3637">
        <v>2</v>
      </c>
      <c r="Q3637">
        <v>1799.99</v>
      </c>
      <c r="R3637">
        <v>0.05</v>
      </c>
      <c r="S3637" t="s">
        <v>180</v>
      </c>
      <c r="T3637">
        <v>3</v>
      </c>
      <c r="U3637" t="s">
        <v>177</v>
      </c>
      <c r="V3637" t="s">
        <v>181</v>
      </c>
      <c r="W3637" t="s">
        <v>182</v>
      </c>
      <c r="X3637" t="s">
        <v>183</v>
      </c>
    </row>
    <row r="3638" spans="1:24" x14ac:dyDescent="0.25">
      <c r="A3638">
        <v>1385</v>
      </c>
      <c r="B3638" t="s">
        <v>3886</v>
      </c>
      <c r="C3638" t="s">
        <v>3903</v>
      </c>
      <c r="D3638">
        <v>4</v>
      </c>
      <c r="E3638" t="s">
        <v>23</v>
      </c>
      <c r="F3638" t="s">
        <v>3906</v>
      </c>
      <c r="G3638" t="s">
        <v>177</v>
      </c>
      <c r="H3638" t="s">
        <v>413</v>
      </c>
      <c r="I3638" t="s">
        <v>3907</v>
      </c>
      <c r="J3638" t="s">
        <v>78</v>
      </c>
      <c r="K3638">
        <f>COUNTIFS(Bike_Data[Product Name],Bike_Data[[#This Row],[Product Name]])</f>
        <v>193</v>
      </c>
      <c r="L3638">
        <f>_xlfn.RANK.EQ(Bike_Data[[#This Row],[Product Name Count]],Bike_Data[Product Name Count])</f>
        <v>1</v>
      </c>
      <c r="M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38" t="s">
        <v>70</v>
      </c>
      <c r="O3638" t="s">
        <v>37</v>
      </c>
      <c r="P3638">
        <v>2</v>
      </c>
      <c r="Q3638">
        <v>549.99</v>
      </c>
      <c r="R3638">
        <v>0.05</v>
      </c>
      <c r="S3638" t="s">
        <v>180</v>
      </c>
      <c r="T3638">
        <v>18</v>
      </c>
      <c r="U3638" t="s">
        <v>177</v>
      </c>
      <c r="V3638" t="s">
        <v>181</v>
      </c>
      <c r="W3638" t="s">
        <v>182</v>
      </c>
      <c r="X3638" t="s">
        <v>315</v>
      </c>
    </row>
    <row r="3639" spans="1:24" x14ac:dyDescent="0.25">
      <c r="A3639">
        <v>1385</v>
      </c>
      <c r="B3639" t="s">
        <v>3886</v>
      </c>
      <c r="C3639" t="s">
        <v>3903</v>
      </c>
      <c r="D3639">
        <v>4</v>
      </c>
      <c r="E3639" t="s">
        <v>23</v>
      </c>
      <c r="F3639" t="s">
        <v>3906</v>
      </c>
      <c r="G3639" t="s">
        <v>177</v>
      </c>
      <c r="H3639" t="s">
        <v>413</v>
      </c>
      <c r="I3639" t="s">
        <v>3907</v>
      </c>
      <c r="J3639" t="s">
        <v>1956</v>
      </c>
      <c r="K3639">
        <f>COUNTIFS(Bike_Data[Product Name],Bike_Data[[#This Row],[Product Name]])</f>
        <v>16</v>
      </c>
      <c r="L3639">
        <f>_xlfn.RANK.EQ(Bike_Data[[#This Row],[Product Name Count]],Bike_Data[Product Name Count])</f>
        <v>3937</v>
      </c>
      <c r="M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39" t="s">
        <v>39</v>
      </c>
      <c r="O3639" t="s">
        <v>40</v>
      </c>
      <c r="P3639">
        <v>2</v>
      </c>
      <c r="Q3639">
        <v>1499.99</v>
      </c>
      <c r="R3639">
        <v>0.1</v>
      </c>
      <c r="S3639" t="s">
        <v>180</v>
      </c>
      <c r="T3639">
        <v>22</v>
      </c>
      <c r="U3639" t="s">
        <v>177</v>
      </c>
      <c r="V3639" t="s">
        <v>181</v>
      </c>
      <c r="W3639" t="s">
        <v>182</v>
      </c>
      <c r="X3639" t="s">
        <v>315</v>
      </c>
    </row>
    <row r="3640" spans="1:24" x14ac:dyDescent="0.25">
      <c r="A3640">
        <v>1385</v>
      </c>
      <c r="B3640" t="s">
        <v>3886</v>
      </c>
      <c r="C3640" t="s">
        <v>3903</v>
      </c>
      <c r="D3640">
        <v>4</v>
      </c>
      <c r="E3640" t="s">
        <v>23</v>
      </c>
      <c r="F3640" t="s">
        <v>3906</v>
      </c>
      <c r="G3640" t="s">
        <v>177</v>
      </c>
      <c r="H3640" t="s">
        <v>413</v>
      </c>
      <c r="I3640" t="s">
        <v>3907</v>
      </c>
      <c r="J3640" t="s">
        <v>3690</v>
      </c>
      <c r="K3640">
        <f>COUNTIFS(Bike_Data[Product Name],Bike_Data[[#This Row],[Product Name]])</f>
        <v>4</v>
      </c>
      <c r="L3640">
        <f>_xlfn.RANK.EQ(Bike_Data[[#This Row],[Product Name Count]],Bike_Data[Product Name Count])</f>
        <v>4356</v>
      </c>
      <c r="M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0" t="s">
        <v>1867</v>
      </c>
      <c r="O3640" t="s">
        <v>40</v>
      </c>
      <c r="P3640">
        <v>1</v>
      </c>
      <c r="Q3640">
        <v>1799.99</v>
      </c>
      <c r="R3640">
        <v>7.0000000000000007E-2</v>
      </c>
      <c r="S3640" t="s">
        <v>180</v>
      </c>
      <c r="T3640">
        <v>11</v>
      </c>
      <c r="U3640" t="s">
        <v>177</v>
      </c>
      <c r="V3640" t="s">
        <v>181</v>
      </c>
      <c r="W3640" t="s">
        <v>182</v>
      </c>
      <c r="X3640" t="s">
        <v>315</v>
      </c>
    </row>
    <row r="3641" spans="1:24" x14ac:dyDescent="0.25">
      <c r="A3641">
        <v>1385</v>
      </c>
      <c r="B3641" t="s">
        <v>3886</v>
      </c>
      <c r="C3641" t="s">
        <v>3903</v>
      </c>
      <c r="D3641">
        <v>4</v>
      </c>
      <c r="E3641" t="s">
        <v>23</v>
      </c>
      <c r="F3641" t="s">
        <v>3906</v>
      </c>
      <c r="G3641" t="s">
        <v>177</v>
      </c>
      <c r="H3641" t="s">
        <v>413</v>
      </c>
      <c r="I3641" t="s">
        <v>3907</v>
      </c>
      <c r="J3641" t="s">
        <v>3898</v>
      </c>
      <c r="K3641">
        <f>COUNTIFS(Bike_Data[Product Name],Bike_Data[[#This Row],[Product Name]])</f>
        <v>3</v>
      </c>
      <c r="L3641">
        <f>_xlfn.RANK.EQ(Bike_Data[[#This Row],[Product Name Count]],Bike_Data[Product Name Count])</f>
        <v>4504</v>
      </c>
      <c r="M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1" t="s">
        <v>39</v>
      </c>
      <c r="O3641" t="s">
        <v>40</v>
      </c>
      <c r="P3641">
        <v>1</v>
      </c>
      <c r="Q3641">
        <v>1499.99</v>
      </c>
      <c r="R3641">
        <v>0.05</v>
      </c>
      <c r="S3641" t="s">
        <v>180</v>
      </c>
      <c r="T3641">
        <v>15</v>
      </c>
      <c r="U3641" t="s">
        <v>177</v>
      </c>
      <c r="V3641" t="s">
        <v>181</v>
      </c>
      <c r="W3641" t="s">
        <v>182</v>
      </c>
      <c r="X3641" t="s">
        <v>315</v>
      </c>
    </row>
    <row r="3642" spans="1:24" x14ac:dyDescent="0.25">
      <c r="A3642">
        <v>1394</v>
      </c>
      <c r="B3642" t="s">
        <v>3917</v>
      </c>
      <c r="C3642" t="s">
        <v>3936</v>
      </c>
      <c r="D3642">
        <v>4</v>
      </c>
      <c r="E3642" t="s">
        <v>23</v>
      </c>
      <c r="F3642" t="s">
        <v>3937</v>
      </c>
      <c r="G3642" t="s">
        <v>177</v>
      </c>
      <c r="H3642" t="s">
        <v>303</v>
      </c>
      <c r="I3642" t="s">
        <v>3938</v>
      </c>
      <c r="J3642" t="s">
        <v>3939</v>
      </c>
      <c r="K3642">
        <f>COUNTIFS(Bike_Data[Product Name],Bike_Data[[#This Row],[Product Name]])</f>
        <v>2</v>
      </c>
      <c r="L3642">
        <f>_xlfn.RANK.EQ(Bike_Data[[#This Row],[Product Name Count]],Bike_Data[Product Name Count])</f>
        <v>4621</v>
      </c>
      <c r="M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2" t="s">
        <v>1867</v>
      </c>
      <c r="O3642" t="s">
        <v>40</v>
      </c>
      <c r="P3642">
        <v>2</v>
      </c>
      <c r="Q3642">
        <v>2499.9899999999998</v>
      </c>
      <c r="R3642">
        <v>0.05</v>
      </c>
      <c r="S3642" t="s">
        <v>180</v>
      </c>
      <c r="T3642">
        <v>19</v>
      </c>
      <c r="U3642" t="s">
        <v>177</v>
      </c>
      <c r="V3642" t="s">
        <v>181</v>
      </c>
      <c r="W3642" t="s">
        <v>182</v>
      </c>
      <c r="X3642" t="s">
        <v>183</v>
      </c>
    </row>
    <row r="3643" spans="1:24" x14ac:dyDescent="0.25">
      <c r="A3643">
        <v>1409</v>
      </c>
      <c r="B3643" t="s">
        <v>3984</v>
      </c>
      <c r="C3643" t="s">
        <v>3991</v>
      </c>
      <c r="D3643">
        <v>4</v>
      </c>
      <c r="E3643" t="s">
        <v>23</v>
      </c>
      <c r="F3643" t="s">
        <v>3283</v>
      </c>
      <c r="G3643" t="s">
        <v>177</v>
      </c>
      <c r="H3643" t="s">
        <v>428</v>
      </c>
      <c r="I3643" t="s">
        <v>3284</v>
      </c>
      <c r="J3643" t="s">
        <v>3993</v>
      </c>
      <c r="K3643">
        <f>COUNTIFS(Bike_Data[Product Name],Bike_Data[[#This Row],[Product Name]])</f>
        <v>6</v>
      </c>
      <c r="L3643">
        <f>_xlfn.RANK.EQ(Bike_Data[[#This Row],[Product Name Count]],Bike_Data[Product Name Count])</f>
        <v>4193</v>
      </c>
      <c r="M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3" t="s">
        <v>70</v>
      </c>
      <c r="O3643" t="s">
        <v>37</v>
      </c>
      <c r="P3643">
        <v>2</v>
      </c>
      <c r="Q3643">
        <v>899.99</v>
      </c>
      <c r="R3643">
        <v>7.0000000000000007E-2</v>
      </c>
      <c r="S3643" t="s">
        <v>180</v>
      </c>
      <c r="T3643">
        <v>29</v>
      </c>
      <c r="U3643" t="s">
        <v>177</v>
      </c>
      <c r="V3643" t="s">
        <v>181</v>
      </c>
      <c r="W3643" t="s">
        <v>182</v>
      </c>
      <c r="X3643" t="s">
        <v>183</v>
      </c>
    </row>
    <row r="3644" spans="1:24" x14ac:dyDescent="0.25">
      <c r="A3644">
        <v>1409</v>
      </c>
      <c r="B3644" t="s">
        <v>3984</v>
      </c>
      <c r="C3644" t="s">
        <v>3991</v>
      </c>
      <c r="D3644">
        <v>4</v>
      </c>
      <c r="E3644" t="s">
        <v>23</v>
      </c>
      <c r="F3644" t="s">
        <v>3283</v>
      </c>
      <c r="G3644" t="s">
        <v>177</v>
      </c>
      <c r="H3644" t="s">
        <v>428</v>
      </c>
      <c r="I3644" t="s">
        <v>3284</v>
      </c>
      <c r="J3644" t="s">
        <v>3994</v>
      </c>
      <c r="K3644">
        <f>COUNTIFS(Bike_Data[Product Name],Bike_Data[[#This Row],[Product Name]])</f>
        <v>6</v>
      </c>
      <c r="L3644">
        <f>_xlfn.RANK.EQ(Bike_Data[[#This Row],[Product Name Count]],Bike_Data[Product Name Count])</f>
        <v>4193</v>
      </c>
      <c r="M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4" t="s">
        <v>87</v>
      </c>
      <c r="O3644" t="s">
        <v>3755</v>
      </c>
      <c r="P3644">
        <v>1</v>
      </c>
      <c r="Q3644">
        <v>289.99</v>
      </c>
      <c r="R3644">
        <v>0.05</v>
      </c>
      <c r="S3644" t="s">
        <v>180</v>
      </c>
      <c r="T3644">
        <v>22</v>
      </c>
      <c r="U3644" t="s">
        <v>177</v>
      </c>
      <c r="V3644" t="s">
        <v>181</v>
      </c>
      <c r="W3644" t="s">
        <v>182</v>
      </c>
      <c r="X3644" t="s">
        <v>183</v>
      </c>
    </row>
    <row r="3645" spans="1:24" x14ac:dyDescent="0.25">
      <c r="A3645">
        <v>1409</v>
      </c>
      <c r="B3645" t="s">
        <v>3984</v>
      </c>
      <c r="C3645" t="s">
        <v>3991</v>
      </c>
      <c r="D3645">
        <v>4</v>
      </c>
      <c r="E3645" t="s">
        <v>23</v>
      </c>
      <c r="F3645" t="s">
        <v>3283</v>
      </c>
      <c r="G3645" t="s">
        <v>177</v>
      </c>
      <c r="H3645" t="s">
        <v>428</v>
      </c>
      <c r="I3645" t="s">
        <v>3284</v>
      </c>
      <c r="J3645" t="s">
        <v>3920</v>
      </c>
      <c r="K3645">
        <f>COUNTIFS(Bike_Data[Product Name],Bike_Data[[#This Row],[Product Name]])</f>
        <v>4</v>
      </c>
      <c r="L3645">
        <f>_xlfn.RANK.EQ(Bike_Data[[#This Row],[Product Name Count]],Bike_Data[Product Name Count])</f>
        <v>4356</v>
      </c>
      <c r="M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5" t="s">
        <v>1867</v>
      </c>
      <c r="O3645" t="s">
        <v>40</v>
      </c>
      <c r="P3645">
        <v>2</v>
      </c>
      <c r="Q3645">
        <v>3199.99</v>
      </c>
      <c r="R3645">
        <v>0.05</v>
      </c>
      <c r="S3645" t="s">
        <v>180</v>
      </c>
      <c r="T3645">
        <v>11</v>
      </c>
      <c r="U3645" t="s">
        <v>177</v>
      </c>
      <c r="V3645" t="s">
        <v>181</v>
      </c>
      <c r="W3645" t="s">
        <v>182</v>
      </c>
      <c r="X3645" t="s">
        <v>183</v>
      </c>
    </row>
    <row r="3646" spans="1:24" x14ac:dyDescent="0.25">
      <c r="A3646">
        <v>1409</v>
      </c>
      <c r="B3646" t="s">
        <v>3984</v>
      </c>
      <c r="C3646" t="s">
        <v>3991</v>
      </c>
      <c r="D3646">
        <v>4</v>
      </c>
      <c r="E3646" t="s">
        <v>23</v>
      </c>
      <c r="F3646" t="s">
        <v>3283</v>
      </c>
      <c r="G3646" t="s">
        <v>177</v>
      </c>
      <c r="H3646" t="s">
        <v>428</v>
      </c>
      <c r="I3646" t="s">
        <v>3284</v>
      </c>
      <c r="J3646" t="s">
        <v>3992</v>
      </c>
      <c r="K3646">
        <f>COUNTIFS(Bike_Data[Product Name],Bike_Data[[#This Row],[Product Name]])</f>
        <v>1</v>
      </c>
      <c r="L3646">
        <f>_xlfn.RANK.EQ(Bike_Data[[#This Row],[Product Name Count]],Bike_Data[Product Name Count])</f>
        <v>4693</v>
      </c>
      <c r="M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6" t="s">
        <v>1867</v>
      </c>
      <c r="O3646" t="s">
        <v>40</v>
      </c>
      <c r="P3646">
        <v>1</v>
      </c>
      <c r="Q3646">
        <v>1299.99</v>
      </c>
      <c r="R3646">
        <v>7.0000000000000007E-2</v>
      </c>
      <c r="S3646" t="s">
        <v>180</v>
      </c>
      <c r="T3646">
        <v>13</v>
      </c>
      <c r="U3646" t="s">
        <v>177</v>
      </c>
      <c r="V3646" t="s">
        <v>181</v>
      </c>
      <c r="W3646" t="s">
        <v>182</v>
      </c>
      <c r="X3646" t="s">
        <v>183</v>
      </c>
    </row>
    <row r="3647" spans="1:24" x14ac:dyDescent="0.25">
      <c r="A3647">
        <v>1409</v>
      </c>
      <c r="B3647" t="s">
        <v>3984</v>
      </c>
      <c r="C3647" t="s">
        <v>3991</v>
      </c>
      <c r="D3647">
        <v>4</v>
      </c>
      <c r="E3647" t="s">
        <v>23</v>
      </c>
      <c r="F3647" t="s">
        <v>3283</v>
      </c>
      <c r="G3647" t="s">
        <v>177</v>
      </c>
      <c r="H3647" t="s">
        <v>428</v>
      </c>
      <c r="I3647" t="s">
        <v>3284</v>
      </c>
      <c r="J3647" t="s">
        <v>3995</v>
      </c>
      <c r="K3647">
        <f>COUNTIFS(Bike_Data[Product Name],Bike_Data[[#This Row],[Product Name]])</f>
        <v>1</v>
      </c>
      <c r="L3647">
        <f>_xlfn.RANK.EQ(Bike_Data[[#This Row],[Product Name Count]],Bike_Data[Product Name Count])</f>
        <v>4693</v>
      </c>
      <c r="M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7" t="s">
        <v>36</v>
      </c>
      <c r="O3647" t="s">
        <v>37</v>
      </c>
      <c r="P3647">
        <v>1</v>
      </c>
      <c r="Q3647">
        <v>269.99</v>
      </c>
      <c r="R3647">
        <v>0.1</v>
      </c>
      <c r="S3647" t="s">
        <v>180</v>
      </c>
      <c r="T3647">
        <v>12</v>
      </c>
      <c r="U3647" t="s">
        <v>177</v>
      </c>
      <c r="V3647" t="s">
        <v>181</v>
      </c>
      <c r="W3647" t="s">
        <v>182</v>
      </c>
      <c r="X3647" t="s">
        <v>183</v>
      </c>
    </row>
    <row r="3648" spans="1:24" x14ac:dyDescent="0.25">
      <c r="A3648">
        <v>1413</v>
      </c>
      <c r="B3648" t="s">
        <v>3986</v>
      </c>
      <c r="C3648" t="s">
        <v>4002</v>
      </c>
      <c r="D3648">
        <v>4</v>
      </c>
      <c r="E3648" t="s">
        <v>23</v>
      </c>
      <c r="F3648" t="s">
        <v>2295</v>
      </c>
      <c r="G3648" t="s">
        <v>177</v>
      </c>
      <c r="H3648" t="s">
        <v>586</v>
      </c>
      <c r="I3648" t="s">
        <v>2296</v>
      </c>
      <c r="J3648" t="s">
        <v>3780</v>
      </c>
      <c r="K3648">
        <f>COUNTIFS(Bike_Data[Product Name],Bike_Data[[#This Row],[Product Name]])</f>
        <v>5</v>
      </c>
      <c r="L3648">
        <f>_xlfn.RANK.EQ(Bike_Data[[#This Row],[Product Name Count]],Bike_Data[Product Name Count])</f>
        <v>4271</v>
      </c>
      <c r="M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48" t="s">
        <v>87</v>
      </c>
      <c r="O3648" t="s">
        <v>37</v>
      </c>
      <c r="P3648">
        <v>2</v>
      </c>
      <c r="Q3648">
        <v>279.99</v>
      </c>
      <c r="R3648">
        <v>0.05</v>
      </c>
      <c r="S3648" t="s">
        <v>180</v>
      </c>
      <c r="T3648">
        <v>22</v>
      </c>
      <c r="U3648" t="s">
        <v>177</v>
      </c>
      <c r="V3648" t="s">
        <v>181</v>
      </c>
      <c r="W3648" t="s">
        <v>182</v>
      </c>
      <c r="X3648" t="s">
        <v>183</v>
      </c>
    </row>
    <row r="3649" spans="1:24" x14ac:dyDescent="0.25">
      <c r="A3649">
        <v>1416</v>
      </c>
      <c r="B3649" t="s">
        <v>4005</v>
      </c>
      <c r="C3649" t="s">
        <v>4006</v>
      </c>
      <c r="D3649">
        <v>4</v>
      </c>
      <c r="E3649" t="s">
        <v>23</v>
      </c>
      <c r="F3649" t="s">
        <v>4014</v>
      </c>
      <c r="G3649" t="s">
        <v>177</v>
      </c>
      <c r="H3649" t="s">
        <v>372</v>
      </c>
      <c r="I3649" t="s">
        <v>4015</v>
      </c>
      <c r="J3649" t="s">
        <v>2136</v>
      </c>
      <c r="K3649">
        <f>COUNTIFS(Bike_Data[Product Name],Bike_Data[[#This Row],[Product Name]])</f>
        <v>26</v>
      </c>
      <c r="L3649">
        <f>_xlfn.RANK.EQ(Bike_Data[[#This Row],[Product Name Count]],Bike_Data[Product Name Count])</f>
        <v>2762</v>
      </c>
      <c r="M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49" t="s">
        <v>87</v>
      </c>
      <c r="O3649" t="s">
        <v>1857</v>
      </c>
      <c r="P3649">
        <v>2</v>
      </c>
      <c r="Q3649">
        <v>209.99</v>
      </c>
      <c r="R3649">
        <v>0.05</v>
      </c>
      <c r="S3649" t="s">
        <v>180</v>
      </c>
      <c r="T3649">
        <v>28</v>
      </c>
      <c r="U3649" t="s">
        <v>177</v>
      </c>
      <c r="V3649" t="s">
        <v>181</v>
      </c>
      <c r="W3649" t="s">
        <v>182</v>
      </c>
      <c r="X3649" t="s">
        <v>183</v>
      </c>
    </row>
    <row r="3650" spans="1:24" x14ac:dyDescent="0.25">
      <c r="A3650">
        <v>1416</v>
      </c>
      <c r="B3650" t="s">
        <v>4005</v>
      </c>
      <c r="C3650" t="s">
        <v>4006</v>
      </c>
      <c r="D3650">
        <v>4</v>
      </c>
      <c r="E3650" t="s">
        <v>23</v>
      </c>
      <c r="F3650" t="s">
        <v>4014</v>
      </c>
      <c r="G3650" t="s">
        <v>177</v>
      </c>
      <c r="H3650" t="s">
        <v>372</v>
      </c>
      <c r="I3650" t="s">
        <v>4015</v>
      </c>
      <c r="J3650" t="s">
        <v>4017</v>
      </c>
      <c r="K3650">
        <f>COUNTIFS(Bike_Data[Product Name],Bike_Data[[#This Row],[Product Name]])</f>
        <v>6</v>
      </c>
      <c r="L3650">
        <f>_xlfn.RANK.EQ(Bike_Data[[#This Row],[Product Name Count]],Bike_Data[Product Name Count])</f>
        <v>4193</v>
      </c>
      <c r="M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0" t="s">
        <v>36</v>
      </c>
      <c r="O3650" t="s">
        <v>37</v>
      </c>
      <c r="P3650">
        <v>2</v>
      </c>
      <c r="Q3650">
        <v>699.99</v>
      </c>
      <c r="R3650">
        <v>0.1</v>
      </c>
      <c r="S3650" t="s">
        <v>180</v>
      </c>
      <c r="T3650">
        <v>5</v>
      </c>
      <c r="U3650" t="s">
        <v>177</v>
      </c>
      <c r="V3650" t="s">
        <v>181</v>
      </c>
      <c r="W3650" t="s">
        <v>182</v>
      </c>
      <c r="X3650" t="s">
        <v>183</v>
      </c>
    </row>
    <row r="3651" spans="1:24" x14ac:dyDescent="0.25">
      <c r="A3651">
        <v>1416</v>
      </c>
      <c r="B3651" t="s">
        <v>4005</v>
      </c>
      <c r="C3651" t="s">
        <v>4006</v>
      </c>
      <c r="D3651">
        <v>4</v>
      </c>
      <c r="E3651" t="s">
        <v>23</v>
      </c>
      <c r="F3651" t="s">
        <v>4014</v>
      </c>
      <c r="G3651" t="s">
        <v>177</v>
      </c>
      <c r="H3651" t="s">
        <v>372</v>
      </c>
      <c r="I3651" t="s">
        <v>4015</v>
      </c>
      <c r="J3651" t="s">
        <v>4016</v>
      </c>
      <c r="K3651">
        <f>COUNTIFS(Bike_Data[Product Name],Bike_Data[[#This Row],[Product Name]])</f>
        <v>5</v>
      </c>
      <c r="L3651">
        <f>_xlfn.RANK.EQ(Bike_Data[[#This Row],[Product Name Count]],Bike_Data[Product Name Count])</f>
        <v>4271</v>
      </c>
      <c r="M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1" t="s">
        <v>77</v>
      </c>
      <c r="O3651" t="s">
        <v>40</v>
      </c>
      <c r="P3651">
        <v>1</v>
      </c>
      <c r="Q3651">
        <v>3499.99</v>
      </c>
      <c r="R3651">
        <v>0.2</v>
      </c>
      <c r="S3651" t="s">
        <v>180</v>
      </c>
      <c r="T3651">
        <v>20</v>
      </c>
      <c r="U3651" t="s">
        <v>177</v>
      </c>
      <c r="V3651" t="s">
        <v>181</v>
      </c>
      <c r="W3651" t="s">
        <v>182</v>
      </c>
      <c r="X3651" t="s">
        <v>183</v>
      </c>
    </row>
    <row r="3652" spans="1:24" x14ac:dyDescent="0.25">
      <c r="A3652">
        <v>1422</v>
      </c>
      <c r="B3652" t="s">
        <v>4009</v>
      </c>
      <c r="C3652" t="s">
        <v>4031</v>
      </c>
      <c r="D3652">
        <v>4</v>
      </c>
      <c r="E3652" t="s">
        <v>23</v>
      </c>
      <c r="F3652" t="s">
        <v>4032</v>
      </c>
      <c r="G3652" t="s">
        <v>177</v>
      </c>
      <c r="H3652" t="s">
        <v>3011</v>
      </c>
      <c r="I3652" t="s">
        <v>4033</v>
      </c>
      <c r="J3652" t="s">
        <v>1931</v>
      </c>
      <c r="K3652">
        <f>COUNTIFS(Bike_Data[Product Name],Bike_Data[[#This Row],[Product Name]])</f>
        <v>14</v>
      </c>
      <c r="L3652">
        <f>_xlfn.RANK.EQ(Bike_Data[[#This Row],[Product Name Count]],Bike_Data[Product Name Count])</f>
        <v>4078</v>
      </c>
      <c r="M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2" t="s">
        <v>36</v>
      </c>
      <c r="O3652" t="s">
        <v>1861</v>
      </c>
      <c r="P3652">
        <v>2</v>
      </c>
      <c r="Q3652">
        <v>761.99</v>
      </c>
      <c r="R3652">
        <v>7.0000000000000007E-2</v>
      </c>
      <c r="S3652" t="s">
        <v>180</v>
      </c>
      <c r="T3652">
        <v>22</v>
      </c>
      <c r="U3652" t="s">
        <v>177</v>
      </c>
      <c r="V3652" t="s">
        <v>181</v>
      </c>
      <c r="W3652" t="s">
        <v>182</v>
      </c>
      <c r="X3652" t="s">
        <v>183</v>
      </c>
    </row>
    <row r="3653" spans="1:24" x14ac:dyDescent="0.25">
      <c r="A3653">
        <v>1422</v>
      </c>
      <c r="B3653" t="s">
        <v>4009</v>
      </c>
      <c r="C3653" t="s">
        <v>4031</v>
      </c>
      <c r="D3653">
        <v>4</v>
      </c>
      <c r="E3653" t="s">
        <v>23</v>
      </c>
      <c r="F3653" t="s">
        <v>4032</v>
      </c>
      <c r="G3653" t="s">
        <v>177</v>
      </c>
      <c r="H3653" t="s">
        <v>3011</v>
      </c>
      <c r="I3653" t="s">
        <v>4033</v>
      </c>
      <c r="J3653" t="s">
        <v>3666</v>
      </c>
      <c r="K3653">
        <f>COUNTIFS(Bike_Data[Product Name],Bike_Data[[#This Row],[Product Name]])</f>
        <v>5</v>
      </c>
      <c r="L3653">
        <f>_xlfn.RANK.EQ(Bike_Data[[#This Row],[Product Name Count]],Bike_Data[Product Name Count])</f>
        <v>4271</v>
      </c>
      <c r="M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3" t="s">
        <v>1867</v>
      </c>
      <c r="O3653" t="s">
        <v>40</v>
      </c>
      <c r="P3653">
        <v>2</v>
      </c>
      <c r="Q3653">
        <v>919.99</v>
      </c>
      <c r="R3653">
        <v>0.2</v>
      </c>
      <c r="S3653" t="s">
        <v>180</v>
      </c>
      <c r="T3653">
        <v>6</v>
      </c>
      <c r="U3653" t="s">
        <v>177</v>
      </c>
      <c r="V3653" t="s">
        <v>181</v>
      </c>
      <c r="W3653" t="s">
        <v>182</v>
      </c>
      <c r="X3653" t="s">
        <v>183</v>
      </c>
    </row>
    <row r="3654" spans="1:24" x14ac:dyDescent="0.25">
      <c r="A3654">
        <v>1422</v>
      </c>
      <c r="B3654" t="s">
        <v>4009</v>
      </c>
      <c r="C3654" t="s">
        <v>4031</v>
      </c>
      <c r="D3654">
        <v>4</v>
      </c>
      <c r="E3654" t="s">
        <v>23</v>
      </c>
      <c r="F3654" t="s">
        <v>4032</v>
      </c>
      <c r="G3654" t="s">
        <v>177</v>
      </c>
      <c r="H3654" t="s">
        <v>3011</v>
      </c>
      <c r="I3654" t="s">
        <v>4033</v>
      </c>
      <c r="J3654" t="s">
        <v>3683</v>
      </c>
      <c r="K3654">
        <f>COUNTIFS(Bike_Data[Product Name],Bike_Data[[#This Row],[Product Name]])</f>
        <v>4</v>
      </c>
      <c r="L3654">
        <f>_xlfn.RANK.EQ(Bike_Data[[#This Row],[Product Name Count]],Bike_Data[Product Name Count])</f>
        <v>4356</v>
      </c>
      <c r="M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4" t="s">
        <v>36</v>
      </c>
      <c r="O3654" t="s">
        <v>37</v>
      </c>
      <c r="P3654">
        <v>1</v>
      </c>
      <c r="Q3654">
        <v>679.99</v>
      </c>
      <c r="R3654">
        <v>0.05</v>
      </c>
      <c r="S3654" t="s">
        <v>180</v>
      </c>
      <c r="T3654">
        <v>7</v>
      </c>
      <c r="U3654" t="s">
        <v>177</v>
      </c>
      <c r="V3654" t="s">
        <v>181</v>
      </c>
      <c r="W3654" t="s">
        <v>182</v>
      </c>
      <c r="X3654" t="s">
        <v>183</v>
      </c>
    </row>
    <row r="3655" spans="1:24" x14ac:dyDescent="0.25">
      <c r="A3655">
        <v>1440</v>
      </c>
      <c r="B3655" t="s">
        <v>4077</v>
      </c>
      <c r="C3655" t="s">
        <v>4068</v>
      </c>
      <c r="D3655">
        <v>4</v>
      </c>
      <c r="E3655" t="s">
        <v>23</v>
      </c>
      <c r="F3655" t="s">
        <v>4085</v>
      </c>
      <c r="G3655" t="s">
        <v>177</v>
      </c>
      <c r="H3655" t="s">
        <v>303</v>
      </c>
      <c r="I3655" t="s">
        <v>4086</v>
      </c>
      <c r="J3655" t="s">
        <v>1880</v>
      </c>
      <c r="K3655">
        <f>COUNTIFS(Bike_Data[Product Name],Bike_Data[[#This Row],[Product Name]])</f>
        <v>20</v>
      </c>
      <c r="L3655">
        <f>_xlfn.RANK.EQ(Bike_Data[[#This Row],[Product Name Count]],Bike_Data[Product Name Count])</f>
        <v>3563</v>
      </c>
      <c r="M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5" t="s">
        <v>70</v>
      </c>
      <c r="O3655" t="s">
        <v>1861</v>
      </c>
      <c r="P3655">
        <v>1</v>
      </c>
      <c r="Q3655">
        <v>416.99</v>
      </c>
      <c r="R3655">
        <v>7.0000000000000007E-2</v>
      </c>
      <c r="S3655" t="s">
        <v>180</v>
      </c>
      <c r="T3655">
        <v>24</v>
      </c>
      <c r="U3655" t="s">
        <v>177</v>
      </c>
      <c r="V3655" t="s">
        <v>181</v>
      </c>
      <c r="W3655" t="s">
        <v>182</v>
      </c>
      <c r="X3655" t="s">
        <v>183</v>
      </c>
    </row>
    <row r="3656" spans="1:24" x14ac:dyDescent="0.25">
      <c r="A3656">
        <v>1440</v>
      </c>
      <c r="B3656" t="s">
        <v>4077</v>
      </c>
      <c r="C3656" t="s">
        <v>4068</v>
      </c>
      <c r="D3656">
        <v>4</v>
      </c>
      <c r="E3656" t="s">
        <v>23</v>
      </c>
      <c r="F3656" t="s">
        <v>4085</v>
      </c>
      <c r="G3656" t="s">
        <v>177</v>
      </c>
      <c r="H3656" t="s">
        <v>303</v>
      </c>
      <c r="I3656" t="s">
        <v>4086</v>
      </c>
      <c r="J3656" t="s">
        <v>1924</v>
      </c>
      <c r="K3656">
        <f>COUNTIFS(Bike_Data[Product Name],Bike_Data[[#This Row],[Product Name]])</f>
        <v>16</v>
      </c>
      <c r="L3656">
        <f>_xlfn.RANK.EQ(Bike_Data[[#This Row],[Product Name Count]],Bike_Data[Product Name Count])</f>
        <v>3937</v>
      </c>
      <c r="M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6" t="s">
        <v>36</v>
      </c>
      <c r="O3656" t="s">
        <v>1861</v>
      </c>
      <c r="P3656">
        <v>2</v>
      </c>
      <c r="Q3656">
        <v>250.99</v>
      </c>
      <c r="R3656">
        <v>0.2</v>
      </c>
      <c r="S3656" t="s">
        <v>180</v>
      </c>
      <c r="T3656">
        <v>6</v>
      </c>
      <c r="U3656" t="s">
        <v>177</v>
      </c>
      <c r="V3656" t="s">
        <v>181</v>
      </c>
      <c r="W3656" t="s">
        <v>182</v>
      </c>
      <c r="X3656" t="s">
        <v>183</v>
      </c>
    </row>
    <row r="3657" spans="1:24" x14ac:dyDescent="0.25">
      <c r="A3657">
        <v>1440</v>
      </c>
      <c r="B3657" t="s">
        <v>4077</v>
      </c>
      <c r="C3657" t="s">
        <v>4068</v>
      </c>
      <c r="D3657">
        <v>4</v>
      </c>
      <c r="E3657" t="s">
        <v>23</v>
      </c>
      <c r="F3657" t="s">
        <v>4085</v>
      </c>
      <c r="G3657" t="s">
        <v>177</v>
      </c>
      <c r="H3657" t="s">
        <v>303</v>
      </c>
      <c r="I3657" t="s">
        <v>4086</v>
      </c>
      <c r="J3657" t="s">
        <v>3848</v>
      </c>
      <c r="K3657">
        <f>COUNTIFS(Bike_Data[Product Name],Bike_Data[[#This Row],[Product Name]])</f>
        <v>4</v>
      </c>
      <c r="L3657">
        <f>_xlfn.RANK.EQ(Bike_Data[[#This Row],[Product Name Count]],Bike_Data[Product Name Count])</f>
        <v>4356</v>
      </c>
      <c r="M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7" t="s">
        <v>77</v>
      </c>
      <c r="O3657" t="s">
        <v>40</v>
      </c>
      <c r="P3657">
        <v>1</v>
      </c>
      <c r="Q3657">
        <v>4499.99</v>
      </c>
      <c r="R3657">
        <v>0.1</v>
      </c>
      <c r="S3657" t="s">
        <v>180</v>
      </c>
      <c r="T3657">
        <v>30</v>
      </c>
      <c r="U3657" t="s">
        <v>177</v>
      </c>
      <c r="V3657" t="s">
        <v>181</v>
      </c>
      <c r="W3657" t="s">
        <v>182</v>
      </c>
      <c r="X3657" t="s">
        <v>183</v>
      </c>
    </row>
    <row r="3658" spans="1:24" x14ac:dyDescent="0.25">
      <c r="A3658">
        <v>1440</v>
      </c>
      <c r="B3658" t="s">
        <v>4077</v>
      </c>
      <c r="C3658" t="s">
        <v>4068</v>
      </c>
      <c r="D3658">
        <v>4</v>
      </c>
      <c r="E3658" t="s">
        <v>23</v>
      </c>
      <c r="F3658" t="s">
        <v>4085</v>
      </c>
      <c r="G3658" t="s">
        <v>177</v>
      </c>
      <c r="H3658" t="s">
        <v>303</v>
      </c>
      <c r="I3658" t="s">
        <v>4086</v>
      </c>
      <c r="J3658" t="s">
        <v>4087</v>
      </c>
      <c r="K3658">
        <f>COUNTIFS(Bike_Data[Product Name],Bike_Data[[#This Row],[Product Name]])</f>
        <v>2</v>
      </c>
      <c r="L3658">
        <f>_xlfn.RANK.EQ(Bike_Data[[#This Row],[Product Name Count]],Bike_Data[Product Name Count])</f>
        <v>4621</v>
      </c>
      <c r="M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8" t="s">
        <v>1867</v>
      </c>
      <c r="O3658" t="s">
        <v>40</v>
      </c>
      <c r="P3658">
        <v>2</v>
      </c>
      <c r="Q3658">
        <v>749.99</v>
      </c>
      <c r="R3658">
        <v>0.05</v>
      </c>
      <c r="S3658" t="s">
        <v>180</v>
      </c>
      <c r="T3658">
        <v>12</v>
      </c>
      <c r="U3658" t="s">
        <v>177</v>
      </c>
      <c r="V3658" t="s">
        <v>181</v>
      </c>
      <c r="W3658" t="s">
        <v>182</v>
      </c>
      <c r="X3658" t="s">
        <v>183</v>
      </c>
    </row>
    <row r="3659" spans="1:24" x14ac:dyDescent="0.25">
      <c r="A3659">
        <v>1440</v>
      </c>
      <c r="B3659" t="s">
        <v>4077</v>
      </c>
      <c r="C3659" t="s">
        <v>4068</v>
      </c>
      <c r="D3659">
        <v>4</v>
      </c>
      <c r="E3659" t="s">
        <v>23</v>
      </c>
      <c r="F3659" t="s">
        <v>4085</v>
      </c>
      <c r="G3659" t="s">
        <v>177</v>
      </c>
      <c r="H3659" t="s">
        <v>303</v>
      </c>
      <c r="I3659" t="s">
        <v>4086</v>
      </c>
      <c r="J3659" t="s">
        <v>4088</v>
      </c>
      <c r="K3659">
        <f>COUNTIFS(Bike_Data[Product Name],Bike_Data[[#This Row],[Product Name]])</f>
        <v>2</v>
      </c>
      <c r="L3659">
        <f>_xlfn.RANK.EQ(Bike_Data[[#This Row],[Product Name Count]],Bike_Data[Product Name Count])</f>
        <v>4621</v>
      </c>
      <c r="M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59" t="s">
        <v>39</v>
      </c>
      <c r="O3659" t="s">
        <v>40</v>
      </c>
      <c r="P3659">
        <v>2</v>
      </c>
      <c r="Q3659">
        <v>749.99</v>
      </c>
      <c r="R3659">
        <v>7.0000000000000007E-2</v>
      </c>
      <c r="S3659" t="s">
        <v>180</v>
      </c>
      <c r="T3659">
        <v>30</v>
      </c>
      <c r="U3659" t="s">
        <v>177</v>
      </c>
      <c r="V3659" t="s">
        <v>181</v>
      </c>
      <c r="W3659" t="s">
        <v>182</v>
      </c>
      <c r="X3659" t="s">
        <v>183</v>
      </c>
    </row>
    <row r="3660" spans="1:24" x14ac:dyDescent="0.25">
      <c r="A3660">
        <v>1441</v>
      </c>
      <c r="B3660" t="s">
        <v>4077</v>
      </c>
      <c r="C3660" t="s">
        <v>4089</v>
      </c>
      <c r="D3660">
        <v>4</v>
      </c>
      <c r="E3660" t="s">
        <v>23</v>
      </c>
      <c r="F3660" t="s">
        <v>4090</v>
      </c>
      <c r="G3660" t="s">
        <v>177</v>
      </c>
      <c r="H3660" t="s">
        <v>714</v>
      </c>
      <c r="I3660" t="s">
        <v>4091</v>
      </c>
      <c r="J3660" t="s">
        <v>114</v>
      </c>
      <c r="K3660">
        <f>COUNTIFS(Bike_Data[Product Name],Bike_Data[[#This Row],[Product Name]])</f>
        <v>110</v>
      </c>
      <c r="L3660">
        <f>_xlfn.RANK.EQ(Bike_Data[[#This Row],[Product Name Count]],Bike_Data[Product Name Count])</f>
        <v>752</v>
      </c>
      <c r="M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60" t="s">
        <v>39</v>
      </c>
      <c r="O3660" t="s">
        <v>30</v>
      </c>
      <c r="P3660">
        <v>1</v>
      </c>
      <c r="Q3660">
        <v>469.99</v>
      </c>
      <c r="R3660">
        <v>0.05</v>
      </c>
      <c r="S3660" t="s">
        <v>180</v>
      </c>
      <c r="T3660">
        <v>27</v>
      </c>
      <c r="U3660" t="s">
        <v>177</v>
      </c>
      <c r="V3660" t="s">
        <v>181</v>
      </c>
      <c r="W3660" t="s">
        <v>182</v>
      </c>
      <c r="X3660" t="s">
        <v>183</v>
      </c>
    </row>
    <row r="3661" spans="1:24" x14ac:dyDescent="0.25">
      <c r="A3661">
        <v>1441</v>
      </c>
      <c r="B3661" t="s">
        <v>4077</v>
      </c>
      <c r="C3661" t="s">
        <v>4089</v>
      </c>
      <c r="D3661">
        <v>4</v>
      </c>
      <c r="E3661" t="s">
        <v>23</v>
      </c>
      <c r="F3661" t="s">
        <v>4090</v>
      </c>
      <c r="G3661" t="s">
        <v>177</v>
      </c>
      <c r="H3661" t="s">
        <v>714</v>
      </c>
      <c r="I3661" t="s">
        <v>4091</v>
      </c>
      <c r="J3661" t="s">
        <v>2466</v>
      </c>
      <c r="K3661">
        <f>COUNTIFS(Bike_Data[Product Name],Bike_Data[[#This Row],[Product Name]])</f>
        <v>19</v>
      </c>
      <c r="L3661">
        <f>_xlfn.RANK.EQ(Bike_Data[[#This Row],[Product Name Count]],Bike_Data[Product Name Count])</f>
        <v>3683</v>
      </c>
      <c r="M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61" t="s">
        <v>39</v>
      </c>
      <c r="O3661" t="s">
        <v>1857</v>
      </c>
      <c r="P3661">
        <v>1</v>
      </c>
      <c r="Q3661">
        <v>1409.99</v>
      </c>
      <c r="R3661">
        <v>7.0000000000000007E-2</v>
      </c>
      <c r="S3661" t="s">
        <v>180</v>
      </c>
      <c r="T3661">
        <v>16</v>
      </c>
      <c r="U3661" t="s">
        <v>177</v>
      </c>
      <c r="V3661" t="s">
        <v>181</v>
      </c>
      <c r="W3661" t="s">
        <v>182</v>
      </c>
      <c r="X3661" t="s">
        <v>183</v>
      </c>
    </row>
    <row r="3662" spans="1:24" x14ac:dyDescent="0.25">
      <c r="A3662">
        <v>1441</v>
      </c>
      <c r="B3662" t="s">
        <v>4077</v>
      </c>
      <c r="C3662" t="s">
        <v>4089</v>
      </c>
      <c r="D3662">
        <v>4</v>
      </c>
      <c r="E3662" t="s">
        <v>23</v>
      </c>
      <c r="F3662" t="s">
        <v>4090</v>
      </c>
      <c r="G3662" t="s">
        <v>177</v>
      </c>
      <c r="H3662" t="s">
        <v>714</v>
      </c>
      <c r="I3662" t="s">
        <v>4091</v>
      </c>
      <c r="J3662" t="s">
        <v>4017</v>
      </c>
      <c r="K3662">
        <f>COUNTIFS(Bike_Data[Product Name],Bike_Data[[#This Row],[Product Name]])</f>
        <v>6</v>
      </c>
      <c r="L3662">
        <f>_xlfn.RANK.EQ(Bike_Data[[#This Row],[Product Name Count]],Bike_Data[Product Name Count])</f>
        <v>4193</v>
      </c>
      <c r="M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62" t="s">
        <v>36</v>
      </c>
      <c r="O3662" t="s">
        <v>37</v>
      </c>
      <c r="P3662">
        <v>2</v>
      </c>
      <c r="Q3662">
        <v>699.99</v>
      </c>
      <c r="R3662">
        <v>0.2</v>
      </c>
      <c r="S3662" t="s">
        <v>180</v>
      </c>
      <c r="T3662">
        <v>5</v>
      </c>
      <c r="U3662" t="s">
        <v>177</v>
      </c>
      <c r="V3662" t="s">
        <v>181</v>
      </c>
      <c r="W3662" t="s">
        <v>182</v>
      </c>
      <c r="X3662" t="s">
        <v>183</v>
      </c>
    </row>
    <row r="3663" spans="1:24" x14ac:dyDescent="0.25">
      <c r="A3663">
        <v>1458</v>
      </c>
      <c r="B3663" t="s">
        <v>4100</v>
      </c>
      <c r="C3663" t="s">
        <v>4108</v>
      </c>
      <c r="D3663">
        <v>4</v>
      </c>
      <c r="E3663" t="s">
        <v>23</v>
      </c>
      <c r="F3663" t="s">
        <v>4136</v>
      </c>
      <c r="G3663" t="s">
        <v>177</v>
      </c>
      <c r="H3663" t="s">
        <v>181</v>
      </c>
      <c r="I3663" t="s">
        <v>4137</v>
      </c>
      <c r="J3663" t="s">
        <v>78</v>
      </c>
      <c r="K3663">
        <f>COUNTIFS(Bike_Data[Product Name],Bike_Data[[#This Row],[Product Name]])</f>
        <v>193</v>
      </c>
      <c r="L3663">
        <f>_xlfn.RANK.EQ(Bike_Data[[#This Row],[Product Name Count]],Bike_Data[Product Name Count])</f>
        <v>1</v>
      </c>
      <c r="M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63" t="s">
        <v>36</v>
      </c>
      <c r="O3663" t="s">
        <v>37</v>
      </c>
      <c r="P3663">
        <v>1</v>
      </c>
      <c r="Q3663">
        <v>549.99</v>
      </c>
      <c r="R3663">
        <v>0.05</v>
      </c>
      <c r="S3663" t="s">
        <v>180</v>
      </c>
      <c r="T3663">
        <v>30</v>
      </c>
      <c r="U3663" t="s">
        <v>177</v>
      </c>
      <c r="V3663" t="s">
        <v>181</v>
      </c>
      <c r="W3663" t="s">
        <v>182</v>
      </c>
      <c r="X3663" t="s">
        <v>183</v>
      </c>
    </row>
    <row r="3664" spans="1:24" x14ac:dyDescent="0.25">
      <c r="A3664">
        <v>1458</v>
      </c>
      <c r="B3664" t="s">
        <v>4100</v>
      </c>
      <c r="C3664" t="s">
        <v>4108</v>
      </c>
      <c r="D3664">
        <v>4</v>
      </c>
      <c r="E3664" t="s">
        <v>23</v>
      </c>
      <c r="F3664" t="s">
        <v>4136</v>
      </c>
      <c r="G3664" t="s">
        <v>177</v>
      </c>
      <c r="H3664" t="s">
        <v>181</v>
      </c>
      <c r="I3664" t="s">
        <v>4137</v>
      </c>
      <c r="J3664" t="s">
        <v>1914</v>
      </c>
      <c r="K3664">
        <f>COUNTIFS(Bike_Data[Product Name],Bike_Data[[#This Row],[Product Name]])</f>
        <v>27</v>
      </c>
      <c r="L3664">
        <f>_xlfn.RANK.EQ(Bike_Data[[#This Row],[Product Name Count]],Bike_Data[Product Name Count])</f>
        <v>2735</v>
      </c>
      <c r="M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64" t="s">
        <v>36</v>
      </c>
      <c r="O3664" t="s">
        <v>1861</v>
      </c>
      <c r="P3664">
        <v>2</v>
      </c>
      <c r="Q3664">
        <v>647.99</v>
      </c>
      <c r="R3664">
        <v>0.1</v>
      </c>
      <c r="S3664" t="s">
        <v>180</v>
      </c>
      <c r="T3664">
        <v>19</v>
      </c>
      <c r="U3664" t="s">
        <v>177</v>
      </c>
      <c r="V3664" t="s">
        <v>181</v>
      </c>
      <c r="W3664" t="s">
        <v>182</v>
      </c>
      <c r="X3664" t="s">
        <v>183</v>
      </c>
    </row>
    <row r="3665" spans="1:24" x14ac:dyDescent="0.25">
      <c r="A3665">
        <v>1458</v>
      </c>
      <c r="B3665" t="s">
        <v>4100</v>
      </c>
      <c r="C3665" t="s">
        <v>4108</v>
      </c>
      <c r="D3665">
        <v>4</v>
      </c>
      <c r="E3665" t="s">
        <v>23</v>
      </c>
      <c r="F3665" t="s">
        <v>4136</v>
      </c>
      <c r="G3665" t="s">
        <v>177</v>
      </c>
      <c r="H3665" t="s">
        <v>181</v>
      </c>
      <c r="I3665" t="s">
        <v>4137</v>
      </c>
      <c r="J3665" t="s">
        <v>2031</v>
      </c>
      <c r="K3665">
        <f>COUNTIFS(Bike_Data[Product Name],Bike_Data[[#This Row],[Product Name]])</f>
        <v>25</v>
      </c>
      <c r="L3665">
        <f>_xlfn.RANK.EQ(Bike_Data[[#This Row],[Product Name Count]],Bike_Data[Product Name Count])</f>
        <v>2944</v>
      </c>
      <c r="M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65" t="s">
        <v>70</v>
      </c>
      <c r="O3665" t="s">
        <v>1861</v>
      </c>
      <c r="P3665">
        <v>1</v>
      </c>
      <c r="Q3665">
        <v>533.99</v>
      </c>
      <c r="R3665">
        <v>0.05</v>
      </c>
      <c r="S3665" t="s">
        <v>180</v>
      </c>
      <c r="T3665">
        <v>1</v>
      </c>
      <c r="U3665" t="s">
        <v>177</v>
      </c>
      <c r="V3665" t="s">
        <v>181</v>
      </c>
      <c r="W3665" t="s">
        <v>182</v>
      </c>
      <c r="X3665" t="s">
        <v>183</v>
      </c>
    </row>
    <row r="3666" spans="1:24" x14ac:dyDescent="0.25">
      <c r="A3666">
        <v>1458</v>
      </c>
      <c r="B3666" t="s">
        <v>4100</v>
      </c>
      <c r="C3666" t="s">
        <v>4108</v>
      </c>
      <c r="D3666">
        <v>4</v>
      </c>
      <c r="E3666" t="s">
        <v>23</v>
      </c>
      <c r="F3666" t="s">
        <v>4136</v>
      </c>
      <c r="G3666" t="s">
        <v>177</v>
      </c>
      <c r="H3666" t="s">
        <v>181</v>
      </c>
      <c r="I3666" t="s">
        <v>4137</v>
      </c>
      <c r="J3666" t="s">
        <v>3928</v>
      </c>
      <c r="K3666">
        <f>COUNTIFS(Bike_Data[Product Name],Bike_Data[[#This Row],[Product Name]])</f>
        <v>6</v>
      </c>
      <c r="L3666">
        <f>_xlfn.RANK.EQ(Bike_Data[[#This Row],[Product Name Count]],Bike_Data[Product Name Count])</f>
        <v>4193</v>
      </c>
      <c r="M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66" t="s">
        <v>87</v>
      </c>
      <c r="O3666" t="s">
        <v>37</v>
      </c>
      <c r="P3666">
        <v>2</v>
      </c>
      <c r="Q3666">
        <v>319.99</v>
      </c>
      <c r="R3666">
        <v>0.05</v>
      </c>
      <c r="S3666" t="s">
        <v>180</v>
      </c>
      <c r="T3666">
        <v>9</v>
      </c>
      <c r="U3666" t="s">
        <v>177</v>
      </c>
      <c r="V3666" t="s">
        <v>181</v>
      </c>
      <c r="W3666" t="s">
        <v>182</v>
      </c>
      <c r="X3666" t="s">
        <v>183</v>
      </c>
    </row>
    <row r="3667" spans="1:24" x14ac:dyDescent="0.25">
      <c r="A3667">
        <v>1469</v>
      </c>
      <c r="B3667" t="s">
        <v>4164</v>
      </c>
      <c r="C3667" t="s">
        <v>4167</v>
      </c>
      <c r="D3667">
        <v>4</v>
      </c>
      <c r="E3667" t="s">
        <v>23</v>
      </c>
      <c r="F3667" t="s">
        <v>4168</v>
      </c>
      <c r="G3667" t="s">
        <v>177</v>
      </c>
      <c r="H3667" t="s">
        <v>859</v>
      </c>
      <c r="I3667" t="s">
        <v>4169</v>
      </c>
      <c r="J3667" t="s">
        <v>2104</v>
      </c>
      <c r="K3667">
        <f>COUNTIFS(Bike_Data[Product Name],Bike_Data[[#This Row],[Product Name]])</f>
        <v>28</v>
      </c>
      <c r="L3667">
        <f>_xlfn.RANK.EQ(Bike_Data[[#This Row],[Product Name Count]],Bike_Data[Product Name Count])</f>
        <v>2595</v>
      </c>
      <c r="M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67" t="s">
        <v>87</v>
      </c>
      <c r="O3667" t="s">
        <v>37</v>
      </c>
      <c r="P3667">
        <v>2</v>
      </c>
      <c r="Q3667">
        <v>489.99</v>
      </c>
      <c r="R3667">
        <v>0.05</v>
      </c>
      <c r="S3667" t="s">
        <v>180</v>
      </c>
      <c r="T3667">
        <v>28</v>
      </c>
      <c r="U3667" t="s">
        <v>177</v>
      </c>
      <c r="V3667" t="s">
        <v>181</v>
      </c>
      <c r="W3667" t="s">
        <v>182</v>
      </c>
      <c r="X3667" t="s">
        <v>183</v>
      </c>
    </row>
    <row r="3668" spans="1:24" x14ac:dyDescent="0.25">
      <c r="A3668">
        <v>1469</v>
      </c>
      <c r="B3668" t="s">
        <v>4164</v>
      </c>
      <c r="C3668" t="s">
        <v>4167</v>
      </c>
      <c r="D3668">
        <v>4</v>
      </c>
      <c r="E3668" t="s">
        <v>23</v>
      </c>
      <c r="F3668" t="s">
        <v>4168</v>
      </c>
      <c r="G3668" t="s">
        <v>177</v>
      </c>
      <c r="H3668" t="s">
        <v>859</v>
      </c>
      <c r="I3668" t="s">
        <v>4169</v>
      </c>
      <c r="J3668" t="s">
        <v>2163</v>
      </c>
      <c r="K3668">
        <f>COUNTIFS(Bike_Data[Product Name],Bike_Data[[#This Row],[Product Name]])</f>
        <v>21</v>
      </c>
      <c r="L3668">
        <f>_xlfn.RANK.EQ(Bike_Data[[#This Row],[Product Name Count]],Bike_Data[Product Name Count])</f>
        <v>3437</v>
      </c>
      <c r="M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68" t="s">
        <v>36</v>
      </c>
      <c r="O3668" t="s">
        <v>37</v>
      </c>
      <c r="P3668">
        <v>2</v>
      </c>
      <c r="Q3668">
        <v>799.99</v>
      </c>
      <c r="R3668">
        <v>0.2</v>
      </c>
      <c r="S3668" t="s">
        <v>180</v>
      </c>
      <c r="T3668">
        <v>23</v>
      </c>
      <c r="U3668" t="s">
        <v>177</v>
      </c>
      <c r="V3668" t="s">
        <v>181</v>
      </c>
      <c r="W3668" t="s">
        <v>182</v>
      </c>
      <c r="X3668" t="s">
        <v>183</v>
      </c>
    </row>
    <row r="3669" spans="1:24" x14ac:dyDescent="0.25">
      <c r="A3669">
        <v>1469</v>
      </c>
      <c r="B3669" t="s">
        <v>4164</v>
      </c>
      <c r="C3669" t="s">
        <v>4167</v>
      </c>
      <c r="D3669">
        <v>4</v>
      </c>
      <c r="E3669" t="s">
        <v>23</v>
      </c>
      <c r="F3669" t="s">
        <v>4168</v>
      </c>
      <c r="G3669" t="s">
        <v>177</v>
      </c>
      <c r="H3669" t="s">
        <v>859</v>
      </c>
      <c r="I3669" t="s">
        <v>4169</v>
      </c>
      <c r="J3669" t="s">
        <v>3870</v>
      </c>
      <c r="K3669">
        <f>COUNTIFS(Bike_Data[Product Name],Bike_Data[[#This Row],[Product Name]])</f>
        <v>4</v>
      </c>
      <c r="L3669">
        <f>_xlfn.RANK.EQ(Bike_Data[[#This Row],[Product Name Count]],Bike_Data[Product Name Count])</f>
        <v>4356</v>
      </c>
      <c r="M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69" t="s">
        <v>1867</v>
      </c>
      <c r="O3669" t="s">
        <v>40</v>
      </c>
      <c r="P3669">
        <v>1</v>
      </c>
      <c r="Q3669">
        <v>2499.9899999999998</v>
      </c>
      <c r="R3669">
        <v>7.0000000000000007E-2</v>
      </c>
      <c r="S3669" t="s">
        <v>180</v>
      </c>
      <c r="T3669">
        <v>28</v>
      </c>
      <c r="U3669" t="s">
        <v>177</v>
      </c>
      <c r="V3669" t="s">
        <v>181</v>
      </c>
      <c r="W3669" t="s">
        <v>182</v>
      </c>
      <c r="X3669" t="s">
        <v>183</v>
      </c>
    </row>
    <row r="3670" spans="1:24" x14ac:dyDescent="0.25">
      <c r="A3670">
        <v>1469</v>
      </c>
      <c r="B3670" t="s">
        <v>4164</v>
      </c>
      <c r="C3670" t="s">
        <v>4167</v>
      </c>
      <c r="D3670">
        <v>4</v>
      </c>
      <c r="E3670" t="s">
        <v>23</v>
      </c>
      <c r="F3670" t="s">
        <v>4168</v>
      </c>
      <c r="G3670" t="s">
        <v>177</v>
      </c>
      <c r="H3670" t="s">
        <v>859</v>
      </c>
      <c r="I3670" t="s">
        <v>4169</v>
      </c>
      <c r="J3670" t="s">
        <v>3731</v>
      </c>
      <c r="K3670">
        <f>COUNTIFS(Bike_Data[Product Name],Bike_Data[[#This Row],[Product Name]])</f>
        <v>3</v>
      </c>
      <c r="L3670">
        <f>_xlfn.RANK.EQ(Bike_Data[[#This Row],[Product Name Count]],Bike_Data[Product Name Count])</f>
        <v>4504</v>
      </c>
      <c r="M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0" t="s">
        <v>36</v>
      </c>
      <c r="O3670" t="s">
        <v>37</v>
      </c>
      <c r="P3670">
        <v>2</v>
      </c>
      <c r="Q3670">
        <v>849.99</v>
      </c>
      <c r="R3670">
        <v>0.05</v>
      </c>
      <c r="S3670" t="s">
        <v>180</v>
      </c>
      <c r="T3670">
        <v>16</v>
      </c>
      <c r="U3670" t="s">
        <v>177</v>
      </c>
      <c r="V3670" t="s">
        <v>181</v>
      </c>
      <c r="W3670" t="s">
        <v>182</v>
      </c>
      <c r="X3670" t="s">
        <v>183</v>
      </c>
    </row>
    <row r="3671" spans="1:24" x14ac:dyDescent="0.25">
      <c r="A3671">
        <v>1493</v>
      </c>
      <c r="B3671" t="s">
        <v>4202</v>
      </c>
      <c r="C3671" t="s">
        <v>311</v>
      </c>
      <c r="D3671">
        <v>2</v>
      </c>
      <c r="E3671" t="s">
        <v>4194</v>
      </c>
      <c r="F3671" t="s">
        <v>1638</v>
      </c>
      <c r="G3671" t="s">
        <v>177</v>
      </c>
      <c r="H3671" t="s">
        <v>521</v>
      </c>
      <c r="I3671" t="s">
        <v>1639</v>
      </c>
      <c r="J3671" t="s">
        <v>3685</v>
      </c>
      <c r="K3671">
        <f>COUNTIFS(Bike_Data[Product Name],Bike_Data[[#This Row],[Product Name]])</f>
        <v>6</v>
      </c>
      <c r="L3671">
        <f>_xlfn.RANK.EQ(Bike_Data[[#This Row],[Product Name Count]],Bike_Data[Product Name Count])</f>
        <v>4193</v>
      </c>
      <c r="M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1" t="s">
        <v>36</v>
      </c>
      <c r="O3671" t="s">
        <v>37</v>
      </c>
      <c r="P3671">
        <v>1</v>
      </c>
      <c r="Q3671">
        <v>429.99</v>
      </c>
      <c r="R3671">
        <v>0.1</v>
      </c>
      <c r="S3671" t="s">
        <v>180</v>
      </c>
      <c r="T3671">
        <v>29</v>
      </c>
      <c r="U3671" t="s">
        <v>177</v>
      </c>
      <c r="V3671" t="s">
        <v>181</v>
      </c>
      <c r="W3671" t="s">
        <v>182</v>
      </c>
      <c r="X3671" t="s">
        <v>183</v>
      </c>
    </row>
    <row r="3672" spans="1:24" x14ac:dyDescent="0.25">
      <c r="A3672">
        <v>1512</v>
      </c>
      <c r="B3672" t="s">
        <v>4210</v>
      </c>
      <c r="C3672" t="s">
        <v>311</v>
      </c>
      <c r="D3672">
        <v>1</v>
      </c>
      <c r="E3672" t="s">
        <v>4196</v>
      </c>
      <c r="F3672" t="s">
        <v>2665</v>
      </c>
      <c r="G3672" t="s">
        <v>177</v>
      </c>
      <c r="H3672" t="s">
        <v>181</v>
      </c>
      <c r="I3672" t="s">
        <v>2666</v>
      </c>
      <c r="J3672" t="s">
        <v>3958</v>
      </c>
      <c r="K3672">
        <f>COUNTIFS(Bike_Data[Product Name],Bike_Data[[#This Row],[Product Name]])</f>
        <v>3</v>
      </c>
      <c r="L3672">
        <f>_xlfn.RANK.EQ(Bike_Data[[#This Row],[Product Name Count]],Bike_Data[Product Name Count])</f>
        <v>4504</v>
      </c>
      <c r="M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2" t="s">
        <v>36</v>
      </c>
      <c r="O3672" t="s">
        <v>37</v>
      </c>
      <c r="P3672">
        <v>1</v>
      </c>
      <c r="Q3672">
        <v>909.99</v>
      </c>
      <c r="R3672">
        <v>7.0000000000000007E-2</v>
      </c>
      <c r="S3672" t="s">
        <v>180</v>
      </c>
      <c r="T3672">
        <v>4</v>
      </c>
      <c r="U3672" t="s">
        <v>177</v>
      </c>
      <c r="V3672" t="s">
        <v>181</v>
      </c>
      <c r="W3672" t="s">
        <v>182</v>
      </c>
      <c r="X3672" t="s">
        <v>315</v>
      </c>
    </row>
    <row r="3673" spans="1:24" x14ac:dyDescent="0.25">
      <c r="A3673">
        <v>1515</v>
      </c>
      <c r="B3673" t="s">
        <v>4212</v>
      </c>
      <c r="C3673" t="s">
        <v>311</v>
      </c>
      <c r="D3673">
        <v>1</v>
      </c>
      <c r="E3673" t="s">
        <v>4196</v>
      </c>
      <c r="F3673" t="s">
        <v>1241</v>
      </c>
      <c r="G3673" t="s">
        <v>177</v>
      </c>
      <c r="H3673" t="s">
        <v>714</v>
      </c>
      <c r="I3673" t="s">
        <v>1242</v>
      </c>
      <c r="J3673" t="s">
        <v>2090</v>
      </c>
      <c r="K3673">
        <f>COUNTIFS(Bike_Data[Product Name],Bike_Data[[#This Row],[Product Name]])</f>
        <v>21</v>
      </c>
      <c r="L3673">
        <f>_xlfn.RANK.EQ(Bike_Data[[#This Row],[Product Name Count]],Bike_Data[Product Name Count])</f>
        <v>3437</v>
      </c>
      <c r="M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73" t="s">
        <v>39</v>
      </c>
      <c r="O3673" t="s">
        <v>40</v>
      </c>
      <c r="P3673">
        <v>1</v>
      </c>
      <c r="Q3673">
        <v>4999.99</v>
      </c>
      <c r="R3673">
        <v>0.1</v>
      </c>
      <c r="S3673" t="s">
        <v>180</v>
      </c>
      <c r="T3673">
        <v>2</v>
      </c>
      <c r="U3673" t="s">
        <v>177</v>
      </c>
      <c r="V3673" t="s">
        <v>181</v>
      </c>
      <c r="W3673" t="s">
        <v>182</v>
      </c>
      <c r="X3673" t="s">
        <v>315</v>
      </c>
    </row>
    <row r="3674" spans="1:24" x14ac:dyDescent="0.25">
      <c r="A3674">
        <v>1515</v>
      </c>
      <c r="B3674" t="s">
        <v>4212</v>
      </c>
      <c r="C3674" t="s">
        <v>311</v>
      </c>
      <c r="D3674">
        <v>1</v>
      </c>
      <c r="E3674" t="s">
        <v>4196</v>
      </c>
      <c r="F3674" t="s">
        <v>1241</v>
      </c>
      <c r="G3674" t="s">
        <v>177</v>
      </c>
      <c r="H3674" t="s">
        <v>714</v>
      </c>
      <c r="I3674" t="s">
        <v>1242</v>
      </c>
      <c r="J3674" t="s">
        <v>2110</v>
      </c>
      <c r="K3674">
        <f>COUNTIFS(Bike_Data[Product Name],Bike_Data[[#This Row],[Product Name]])</f>
        <v>21</v>
      </c>
      <c r="L3674">
        <f>_xlfn.RANK.EQ(Bike_Data[[#This Row],[Product Name Count]],Bike_Data[Product Name Count])</f>
        <v>3437</v>
      </c>
      <c r="M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74" t="s">
        <v>39</v>
      </c>
      <c r="O3674" t="s">
        <v>30</v>
      </c>
      <c r="P3674">
        <v>2</v>
      </c>
      <c r="Q3674">
        <v>999.99</v>
      </c>
      <c r="R3674">
        <v>0.2</v>
      </c>
      <c r="S3674" t="s">
        <v>180</v>
      </c>
      <c r="T3674">
        <v>21</v>
      </c>
      <c r="U3674" t="s">
        <v>177</v>
      </c>
      <c r="V3674" t="s">
        <v>181</v>
      </c>
      <c r="W3674" t="s">
        <v>182</v>
      </c>
      <c r="X3674" t="s">
        <v>315</v>
      </c>
    </row>
    <row r="3675" spans="1:24" x14ac:dyDescent="0.25">
      <c r="A3675">
        <v>1515</v>
      </c>
      <c r="B3675" t="s">
        <v>4212</v>
      </c>
      <c r="C3675" t="s">
        <v>311</v>
      </c>
      <c r="D3675">
        <v>1</v>
      </c>
      <c r="E3675" t="s">
        <v>4196</v>
      </c>
      <c r="F3675" t="s">
        <v>1241</v>
      </c>
      <c r="G3675" t="s">
        <v>177</v>
      </c>
      <c r="H3675" t="s">
        <v>714</v>
      </c>
      <c r="I3675" t="s">
        <v>1242</v>
      </c>
      <c r="J3675" t="s">
        <v>3931</v>
      </c>
      <c r="K3675">
        <f>COUNTIFS(Bike_Data[Product Name],Bike_Data[[#This Row],[Product Name]])</f>
        <v>6</v>
      </c>
      <c r="L3675">
        <f>_xlfn.RANK.EQ(Bike_Data[[#This Row],[Product Name Count]],Bike_Data[Product Name Count])</f>
        <v>4193</v>
      </c>
      <c r="M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5" t="s">
        <v>70</v>
      </c>
      <c r="O3675" t="s">
        <v>37</v>
      </c>
      <c r="P3675">
        <v>2</v>
      </c>
      <c r="Q3675">
        <v>899.99</v>
      </c>
      <c r="R3675">
        <v>0.05</v>
      </c>
      <c r="S3675" t="s">
        <v>180</v>
      </c>
      <c r="T3675">
        <v>8</v>
      </c>
      <c r="U3675" t="s">
        <v>177</v>
      </c>
      <c r="V3675" t="s">
        <v>181</v>
      </c>
      <c r="W3675" t="s">
        <v>182</v>
      </c>
      <c r="X3675" t="s">
        <v>315</v>
      </c>
    </row>
    <row r="3676" spans="1:24" x14ac:dyDescent="0.25">
      <c r="A3676">
        <v>1515</v>
      </c>
      <c r="B3676" t="s">
        <v>4212</v>
      </c>
      <c r="C3676" t="s">
        <v>311</v>
      </c>
      <c r="D3676">
        <v>1</v>
      </c>
      <c r="E3676" t="s">
        <v>4196</v>
      </c>
      <c r="F3676" t="s">
        <v>1241</v>
      </c>
      <c r="G3676" t="s">
        <v>177</v>
      </c>
      <c r="H3676" t="s">
        <v>714</v>
      </c>
      <c r="I3676" t="s">
        <v>1242</v>
      </c>
      <c r="J3676" t="s">
        <v>4213</v>
      </c>
      <c r="K3676">
        <f>COUNTIFS(Bike_Data[Product Name],Bike_Data[[#This Row],[Product Name]])</f>
        <v>3</v>
      </c>
      <c r="L3676">
        <f>_xlfn.RANK.EQ(Bike_Data[[#This Row],[Product Name Count]],Bike_Data[Product Name Count])</f>
        <v>4504</v>
      </c>
      <c r="M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6" t="s">
        <v>77</v>
      </c>
      <c r="O3676" t="s">
        <v>40</v>
      </c>
      <c r="P3676">
        <v>2</v>
      </c>
      <c r="Q3676">
        <v>3499.99</v>
      </c>
      <c r="R3676">
        <v>0.1</v>
      </c>
      <c r="S3676" t="s">
        <v>180</v>
      </c>
      <c r="T3676">
        <v>11</v>
      </c>
      <c r="U3676" t="s">
        <v>177</v>
      </c>
      <c r="V3676" t="s">
        <v>181</v>
      </c>
      <c r="W3676" t="s">
        <v>182</v>
      </c>
      <c r="X3676" t="s">
        <v>315</v>
      </c>
    </row>
    <row r="3677" spans="1:24" x14ac:dyDescent="0.25">
      <c r="A3677">
        <v>1515</v>
      </c>
      <c r="B3677" t="s">
        <v>4212</v>
      </c>
      <c r="C3677" t="s">
        <v>311</v>
      </c>
      <c r="D3677">
        <v>1</v>
      </c>
      <c r="E3677" t="s">
        <v>4196</v>
      </c>
      <c r="F3677" t="s">
        <v>1241</v>
      </c>
      <c r="G3677" t="s">
        <v>177</v>
      </c>
      <c r="H3677" t="s">
        <v>714</v>
      </c>
      <c r="I3677" t="s">
        <v>1242</v>
      </c>
      <c r="J3677" t="s">
        <v>4214</v>
      </c>
      <c r="K3677">
        <f>COUNTIFS(Bike_Data[Product Name],Bike_Data[[#This Row],[Product Name]])</f>
        <v>3</v>
      </c>
      <c r="L3677">
        <f>_xlfn.RANK.EQ(Bike_Data[[#This Row],[Product Name Count]],Bike_Data[Product Name Count])</f>
        <v>4504</v>
      </c>
      <c r="M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7" t="s">
        <v>1867</v>
      </c>
      <c r="O3677" t="s">
        <v>40</v>
      </c>
      <c r="P3677">
        <v>2</v>
      </c>
      <c r="Q3677">
        <v>959.99</v>
      </c>
      <c r="R3677">
        <v>0.2</v>
      </c>
      <c r="S3677" t="s">
        <v>180</v>
      </c>
      <c r="T3677">
        <v>17</v>
      </c>
      <c r="U3677" t="s">
        <v>177</v>
      </c>
      <c r="V3677" t="s">
        <v>181</v>
      </c>
      <c r="W3677" t="s">
        <v>182</v>
      </c>
      <c r="X3677" t="s">
        <v>315</v>
      </c>
    </row>
    <row r="3678" spans="1:24" x14ac:dyDescent="0.25">
      <c r="A3678">
        <v>1520</v>
      </c>
      <c r="B3678" t="s">
        <v>4215</v>
      </c>
      <c r="C3678" t="s">
        <v>311</v>
      </c>
      <c r="D3678">
        <v>2</v>
      </c>
      <c r="E3678" t="s">
        <v>4194</v>
      </c>
      <c r="F3678" t="s">
        <v>858</v>
      </c>
      <c r="G3678" t="s">
        <v>177</v>
      </c>
      <c r="H3678" t="s">
        <v>859</v>
      </c>
      <c r="I3678" t="s">
        <v>860</v>
      </c>
      <c r="J3678" t="s">
        <v>3754</v>
      </c>
      <c r="K3678">
        <f>COUNTIFS(Bike_Data[Product Name],Bike_Data[[#This Row],[Product Name]])</f>
        <v>7</v>
      </c>
      <c r="L3678">
        <f>_xlfn.RANK.EQ(Bike_Data[[#This Row],[Product Name Count]],Bike_Data[Product Name Count])</f>
        <v>4179</v>
      </c>
      <c r="M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8" t="s">
        <v>87</v>
      </c>
      <c r="O3678" t="s">
        <v>3755</v>
      </c>
      <c r="P3678">
        <v>2</v>
      </c>
      <c r="Q3678">
        <v>89.99</v>
      </c>
      <c r="R3678">
        <v>0.1</v>
      </c>
      <c r="S3678" t="s">
        <v>180</v>
      </c>
      <c r="T3678">
        <v>21</v>
      </c>
      <c r="U3678" t="s">
        <v>177</v>
      </c>
      <c r="V3678" t="s">
        <v>181</v>
      </c>
      <c r="W3678" t="s">
        <v>182</v>
      </c>
      <c r="X3678" t="s">
        <v>183</v>
      </c>
    </row>
    <row r="3679" spans="1:24" x14ac:dyDescent="0.25">
      <c r="A3679">
        <v>1520</v>
      </c>
      <c r="B3679" t="s">
        <v>4215</v>
      </c>
      <c r="C3679" t="s">
        <v>311</v>
      </c>
      <c r="D3679">
        <v>2</v>
      </c>
      <c r="E3679" t="s">
        <v>4194</v>
      </c>
      <c r="F3679" t="s">
        <v>858</v>
      </c>
      <c r="G3679" t="s">
        <v>177</v>
      </c>
      <c r="H3679" t="s">
        <v>859</v>
      </c>
      <c r="I3679" t="s">
        <v>860</v>
      </c>
      <c r="J3679" t="s">
        <v>3931</v>
      </c>
      <c r="K3679">
        <f>COUNTIFS(Bike_Data[Product Name],Bike_Data[[#This Row],[Product Name]])</f>
        <v>6</v>
      </c>
      <c r="L3679">
        <f>_xlfn.RANK.EQ(Bike_Data[[#This Row],[Product Name Count]],Bike_Data[Product Name Count])</f>
        <v>4193</v>
      </c>
      <c r="M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79" t="s">
        <v>70</v>
      </c>
      <c r="O3679" t="s">
        <v>37</v>
      </c>
      <c r="P3679">
        <v>2</v>
      </c>
      <c r="Q3679">
        <v>899.99</v>
      </c>
      <c r="R3679">
        <v>7.0000000000000007E-2</v>
      </c>
      <c r="S3679" t="s">
        <v>180</v>
      </c>
      <c r="T3679">
        <v>8</v>
      </c>
      <c r="U3679" t="s">
        <v>177</v>
      </c>
      <c r="V3679" t="s">
        <v>181</v>
      </c>
      <c r="W3679" t="s">
        <v>182</v>
      </c>
      <c r="X3679" t="s">
        <v>183</v>
      </c>
    </row>
    <row r="3680" spans="1:24" x14ac:dyDescent="0.25">
      <c r="A3680">
        <v>1520</v>
      </c>
      <c r="B3680" t="s">
        <v>4215</v>
      </c>
      <c r="C3680" t="s">
        <v>311</v>
      </c>
      <c r="D3680">
        <v>2</v>
      </c>
      <c r="E3680" t="s">
        <v>4194</v>
      </c>
      <c r="F3680" t="s">
        <v>858</v>
      </c>
      <c r="G3680" t="s">
        <v>177</v>
      </c>
      <c r="H3680" t="s">
        <v>859</v>
      </c>
      <c r="I3680" t="s">
        <v>860</v>
      </c>
      <c r="J3680" t="s">
        <v>3876</v>
      </c>
      <c r="K3680">
        <f>COUNTIFS(Bike_Data[Product Name],Bike_Data[[#This Row],[Product Name]])</f>
        <v>4</v>
      </c>
      <c r="L3680">
        <f>_xlfn.RANK.EQ(Bike_Data[[#This Row],[Product Name Count]],Bike_Data[Product Name Count])</f>
        <v>4356</v>
      </c>
      <c r="M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80" t="s">
        <v>77</v>
      </c>
      <c r="O3680" t="s">
        <v>40</v>
      </c>
      <c r="P3680">
        <v>2</v>
      </c>
      <c r="Q3680">
        <v>3499.99</v>
      </c>
      <c r="R3680">
        <v>0.2</v>
      </c>
      <c r="S3680" t="s">
        <v>180</v>
      </c>
      <c r="T3680">
        <v>29</v>
      </c>
      <c r="U3680" t="s">
        <v>177</v>
      </c>
      <c r="V3680" t="s">
        <v>181</v>
      </c>
      <c r="W3680" t="s">
        <v>182</v>
      </c>
      <c r="X3680" t="s">
        <v>183</v>
      </c>
    </row>
    <row r="3681" spans="1:24" x14ac:dyDescent="0.25">
      <c r="A3681">
        <v>1520</v>
      </c>
      <c r="B3681" t="s">
        <v>4215</v>
      </c>
      <c r="C3681" t="s">
        <v>311</v>
      </c>
      <c r="D3681">
        <v>2</v>
      </c>
      <c r="E3681" t="s">
        <v>4194</v>
      </c>
      <c r="F3681" t="s">
        <v>858</v>
      </c>
      <c r="G3681" t="s">
        <v>177</v>
      </c>
      <c r="H3681" t="s">
        <v>859</v>
      </c>
      <c r="I3681" t="s">
        <v>860</v>
      </c>
      <c r="J3681" t="s">
        <v>3848</v>
      </c>
      <c r="K3681">
        <f>COUNTIFS(Bike_Data[Product Name],Bike_Data[[#This Row],[Product Name]])</f>
        <v>4</v>
      </c>
      <c r="L3681">
        <f>_xlfn.RANK.EQ(Bike_Data[[#This Row],[Product Name Count]],Bike_Data[Product Name Count])</f>
        <v>4356</v>
      </c>
      <c r="M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81" t="s">
        <v>77</v>
      </c>
      <c r="O3681" t="s">
        <v>40</v>
      </c>
      <c r="P3681">
        <v>1</v>
      </c>
      <c r="Q3681">
        <v>4499.99</v>
      </c>
      <c r="R3681">
        <v>0.05</v>
      </c>
      <c r="S3681" t="s">
        <v>180</v>
      </c>
      <c r="T3681">
        <v>30</v>
      </c>
      <c r="U3681" t="s">
        <v>177</v>
      </c>
      <c r="V3681" t="s">
        <v>181</v>
      </c>
      <c r="W3681" t="s">
        <v>182</v>
      </c>
      <c r="X3681" t="s">
        <v>183</v>
      </c>
    </row>
    <row r="3682" spans="1:24" x14ac:dyDescent="0.25">
      <c r="A3682">
        <v>1527</v>
      </c>
      <c r="B3682" t="s">
        <v>4216</v>
      </c>
      <c r="C3682" t="s">
        <v>311</v>
      </c>
      <c r="D3682">
        <v>2</v>
      </c>
      <c r="E3682" t="s">
        <v>4194</v>
      </c>
      <c r="F3682" t="s">
        <v>822</v>
      </c>
      <c r="G3682" t="s">
        <v>177</v>
      </c>
      <c r="H3682" t="s">
        <v>413</v>
      </c>
      <c r="I3682" t="s">
        <v>823</v>
      </c>
      <c r="J3682" t="s">
        <v>1869</v>
      </c>
      <c r="K3682">
        <f>COUNTIFS(Bike_Data[Product Name],Bike_Data[[#This Row],[Product Name]])</f>
        <v>28</v>
      </c>
      <c r="L3682">
        <f>_xlfn.RANK.EQ(Bike_Data[[#This Row],[Product Name Count]],Bike_Data[Product Name Count])</f>
        <v>2595</v>
      </c>
      <c r="M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82" t="s">
        <v>70</v>
      </c>
      <c r="O3682" t="s">
        <v>1861</v>
      </c>
      <c r="P3682">
        <v>1</v>
      </c>
      <c r="Q3682">
        <v>551.99</v>
      </c>
      <c r="R3682">
        <v>0.05</v>
      </c>
      <c r="S3682" t="s">
        <v>180</v>
      </c>
      <c r="T3682">
        <v>10</v>
      </c>
      <c r="U3682" t="s">
        <v>177</v>
      </c>
      <c r="V3682" t="s">
        <v>181</v>
      </c>
      <c r="W3682" t="s">
        <v>182</v>
      </c>
      <c r="X3682" t="s">
        <v>315</v>
      </c>
    </row>
    <row r="3683" spans="1:24" x14ac:dyDescent="0.25">
      <c r="A3683">
        <v>1527</v>
      </c>
      <c r="B3683" t="s">
        <v>4216</v>
      </c>
      <c r="C3683" t="s">
        <v>311</v>
      </c>
      <c r="D3683">
        <v>2</v>
      </c>
      <c r="E3683" t="s">
        <v>4194</v>
      </c>
      <c r="F3683" t="s">
        <v>822</v>
      </c>
      <c r="G3683" t="s">
        <v>177</v>
      </c>
      <c r="H3683" t="s">
        <v>413</v>
      </c>
      <c r="I3683" t="s">
        <v>823</v>
      </c>
      <c r="J3683" t="s">
        <v>1944</v>
      </c>
      <c r="K3683">
        <f>COUNTIFS(Bike_Data[Product Name],Bike_Data[[#This Row],[Product Name]])</f>
        <v>22</v>
      </c>
      <c r="L3683">
        <f>_xlfn.RANK.EQ(Bike_Data[[#This Row],[Product Name Count]],Bike_Data[Product Name Count])</f>
        <v>3283</v>
      </c>
      <c r="M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83" t="s">
        <v>39</v>
      </c>
      <c r="O3683" t="s">
        <v>30</v>
      </c>
      <c r="P3683">
        <v>1</v>
      </c>
      <c r="Q3683">
        <v>469.99</v>
      </c>
      <c r="R3683">
        <v>0.1</v>
      </c>
      <c r="S3683" t="s">
        <v>180</v>
      </c>
      <c r="T3683">
        <v>14</v>
      </c>
      <c r="U3683" t="s">
        <v>177</v>
      </c>
      <c r="V3683" t="s">
        <v>181</v>
      </c>
      <c r="W3683" t="s">
        <v>182</v>
      </c>
      <c r="X3683" t="s">
        <v>315</v>
      </c>
    </row>
    <row r="3684" spans="1:24" x14ac:dyDescent="0.25">
      <c r="A3684">
        <v>1527</v>
      </c>
      <c r="B3684" t="s">
        <v>4216</v>
      </c>
      <c r="C3684" t="s">
        <v>311</v>
      </c>
      <c r="D3684">
        <v>2</v>
      </c>
      <c r="E3684" t="s">
        <v>4194</v>
      </c>
      <c r="F3684" t="s">
        <v>822</v>
      </c>
      <c r="G3684" t="s">
        <v>177</v>
      </c>
      <c r="H3684" t="s">
        <v>413</v>
      </c>
      <c r="I3684" t="s">
        <v>823</v>
      </c>
      <c r="J3684" t="s">
        <v>2082</v>
      </c>
      <c r="K3684">
        <f>COUNTIFS(Bike_Data[Product Name],Bike_Data[[#This Row],[Product Name]])</f>
        <v>15</v>
      </c>
      <c r="L3684">
        <f>_xlfn.RANK.EQ(Bike_Data[[#This Row],[Product Name Count]],Bike_Data[Product Name Count])</f>
        <v>4033</v>
      </c>
      <c r="M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84" t="s">
        <v>1867</v>
      </c>
      <c r="O3684" t="s">
        <v>40</v>
      </c>
      <c r="P3684">
        <v>2</v>
      </c>
      <c r="Q3684">
        <v>1999.99</v>
      </c>
      <c r="R3684">
        <v>0.05</v>
      </c>
      <c r="S3684" t="s">
        <v>180</v>
      </c>
      <c r="T3684">
        <v>9</v>
      </c>
      <c r="U3684" t="s">
        <v>177</v>
      </c>
      <c r="V3684" t="s">
        <v>181</v>
      </c>
      <c r="W3684" t="s">
        <v>182</v>
      </c>
      <c r="X3684" t="s">
        <v>315</v>
      </c>
    </row>
    <row r="3685" spans="1:24" x14ac:dyDescent="0.25">
      <c r="A3685">
        <v>1528</v>
      </c>
      <c r="B3685" t="s">
        <v>4216</v>
      </c>
      <c r="C3685" t="s">
        <v>311</v>
      </c>
      <c r="D3685">
        <v>1</v>
      </c>
      <c r="E3685" t="s">
        <v>4196</v>
      </c>
      <c r="F3685" t="s">
        <v>1631</v>
      </c>
      <c r="G3685" t="s">
        <v>177</v>
      </c>
      <c r="H3685" t="s">
        <v>303</v>
      </c>
      <c r="I3685" t="s">
        <v>1632</v>
      </c>
      <c r="J3685" t="s">
        <v>3890</v>
      </c>
      <c r="K3685">
        <f>COUNTIFS(Bike_Data[Product Name],Bike_Data[[#This Row],[Product Name]])</f>
        <v>3</v>
      </c>
      <c r="L3685">
        <f>_xlfn.RANK.EQ(Bike_Data[[#This Row],[Product Name Count]],Bike_Data[Product Name Count])</f>
        <v>4504</v>
      </c>
      <c r="M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85" t="s">
        <v>36</v>
      </c>
      <c r="O3685" t="s">
        <v>37</v>
      </c>
      <c r="P3685">
        <v>2</v>
      </c>
      <c r="Q3685">
        <v>429.99</v>
      </c>
      <c r="R3685">
        <v>0.2</v>
      </c>
      <c r="S3685" t="s">
        <v>180</v>
      </c>
      <c r="T3685">
        <v>7</v>
      </c>
      <c r="U3685" t="s">
        <v>177</v>
      </c>
      <c r="V3685" t="s">
        <v>181</v>
      </c>
      <c r="W3685" t="s">
        <v>182</v>
      </c>
      <c r="X3685" t="s">
        <v>183</v>
      </c>
    </row>
    <row r="3686" spans="1:24" x14ac:dyDescent="0.25">
      <c r="A3686">
        <v>1529</v>
      </c>
      <c r="B3686" t="s">
        <v>4216</v>
      </c>
      <c r="C3686" t="s">
        <v>311</v>
      </c>
      <c r="D3686">
        <v>1</v>
      </c>
      <c r="E3686" t="s">
        <v>4196</v>
      </c>
      <c r="F3686" t="s">
        <v>313</v>
      </c>
      <c r="G3686" t="s">
        <v>177</v>
      </c>
      <c r="H3686" t="s">
        <v>303</v>
      </c>
      <c r="I3686" t="s">
        <v>314</v>
      </c>
      <c r="J3686" t="s">
        <v>118</v>
      </c>
      <c r="K3686">
        <f>COUNTIFS(Bike_Data[Product Name],Bike_Data[[#This Row],[Product Name]])</f>
        <v>100</v>
      </c>
      <c r="L3686">
        <f>_xlfn.RANK.EQ(Bike_Data[[#This Row],[Product Name Count]],Bike_Data[Product Name Count])</f>
        <v>1064</v>
      </c>
      <c r="M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86" t="s">
        <v>87</v>
      </c>
      <c r="O3686" t="s">
        <v>37</v>
      </c>
      <c r="P3686">
        <v>1</v>
      </c>
      <c r="Q3686">
        <v>299.99</v>
      </c>
      <c r="R3686">
        <v>0.05</v>
      </c>
      <c r="S3686" t="s">
        <v>180</v>
      </c>
      <c r="T3686">
        <v>8</v>
      </c>
      <c r="U3686" t="s">
        <v>177</v>
      </c>
      <c r="V3686" t="s">
        <v>181</v>
      </c>
      <c r="W3686" t="s">
        <v>182</v>
      </c>
      <c r="X3686" t="s">
        <v>183</v>
      </c>
    </row>
    <row r="3687" spans="1:24" x14ac:dyDescent="0.25">
      <c r="A3687">
        <v>1529</v>
      </c>
      <c r="B3687" t="s">
        <v>4216</v>
      </c>
      <c r="C3687" t="s">
        <v>311</v>
      </c>
      <c r="D3687">
        <v>1</v>
      </c>
      <c r="E3687" t="s">
        <v>4196</v>
      </c>
      <c r="F3687" t="s">
        <v>313</v>
      </c>
      <c r="G3687" t="s">
        <v>177</v>
      </c>
      <c r="H3687" t="s">
        <v>303</v>
      </c>
      <c r="I3687" t="s">
        <v>314</v>
      </c>
      <c r="J3687" t="s">
        <v>1978</v>
      </c>
      <c r="K3687">
        <f>COUNTIFS(Bike_Data[Product Name],Bike_Data[[#This Row],[Product Name]])</f>
        <v>20</v>
      </c>
      <c r="L3687">
        <f>_xlfn.RANK.EQ(Bike_Data[[#This Row],[Product Name Count]],Bike_Data[Product Name Count])</f>
        <v>3563</v>
      </c>
      <c r="M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87" t="s">
        <v>1867</v>
      </c>
      <c r="O3687" t="s">
        <v>40</v>
      </c>
      <c r="P3687">
        <v>2</v>
      </c>
      <c r="Q3687">
        <v>5999.99</v>
      </c>
      <c r="R3687">
        <v>0.1</v>
      </c>
      <c r="S3687" t="s">
        <v>180</v>
      </c>
      <c r="T3687">
        <v>25</v>
      </c>
      <c r="U3687" t="s">
        <v>177</v>
      </c>
      <c r="V3687" t="s">
        <v>181</v>
      </c>
      <c r="W3687" t="s">
        <v>182</v>
      </c>
      <c r="X3687" t="s">
        <v>183</v>
      </c>
    </row>
    <row r="3688" spans="1:24" x14ac:dyDescent="0.25">
      <c r="A3688">
        <v>1539</v>
      </c>
      <c r="B3688" t="s">
        <v>4221</v>
      </c>
      <c r="C3688" t="s">
        <v>311</v>
      </c>
      <c r="D3688">
        <v>1</v>
      </c>
      <c r="E3688" t="s">
        <v>4196</v>
      </c>
      <c r="F3688" t="s">
        <v>1589</v>
      </c>
      <c r="G3688" t="s">
        <v>177</v>
      </c>
      <c r="H3688" t="s">
        <v>497</v>
      </c>
      <c r="I3688" t="s">
        <v>1590</v>
      </c>
      <c r="J3688" t="s">
        <v>78</v>
      </c>
      <c r="K3688">
        <f>COUNTIFS(Bike_Data[Product Name],Bike_Data[[#This Row],[Product Name]])</f>
        <v>193</v>
      </c>
      <c r="L3688">
        <f>_xlfn.RANK.EQ(Bike_Data[[#This Row],[Product Name Count]],Bike_Data[Product Name Count])</f>
        <v>1</v>
      </c>
      <c r="M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88" t="s">
        <v>36</v>
      </c>
      <c r="O3688" t="s">
        <v>37</v>
      </c>
      <c r="P3688">
        <v>2</v>
      </c>
      <c r="Q3688">
        <v>549.99</v>
      </c>
      <c r="R3688">
        <v>0.05</v>
      </c>
      <c r="S3688" t="s">
        <v>180</v>
      </c>
      <c r="T3688">
        <v>30</v>
      </c>
      <c r="U3688" t="s">
        <v>177</v>
      </c>
      <c r="V3688" t="s">
        <v>181</v>
      </c>
      <c r="W3688" t="s">
        <v>182</v>
      </c>
      <c r="X3688" t="s">
        <v>315</v>
      </c>
    </row>
    <row r="3689" spans="1:24" x14ac:dyDescent="0.25">
      <c r="A3689">
        <v>1539</v>
      </c>
      <c r="B3689" t="s">
        <v>4221</v>
      </c>
      <c r="C3689" t="s">
        <v>311</v>
      </c>
      <c r="D3689">
        <v>1</v>
      </c>
      <c r="E3689" t="s">
        <v>4196</v>
      </c>
      <c r="F3689" t="s">
        <v>1589</v>
      </c>
      <c r="G3689" t="s">
        <v>177</v>
      </c>
      <c r="H3689" t="s">
        <v>497</v>
      </c>
      <c r="I3689" t="s">
        <v>1590</v>
      </c>
      <c r="J3689" t="s">
        <v>114</v>
      </c>
      <c r="K3689">
        <f>COUNTIFS(Bike_Data[Product Name],Bike_Data[[#This Row],[Product Name]])</f>
        <v>110</v>
      </c>
      <c r="L3689">
        <f>_xlfn.RANK.EQ(Bike_Data[[#This Row],[Product Name Count]],Bike_Data[Product Name Count])</f>
        <v>752</v>
      </c>
      <c r="M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89" t="s">
        <v>39</v>
      </c>
      <c r="O3689" t="s">
        <v>30</v>
      </c>
      <c r="P3689">
        <v>2</v>
      </c>
      <c r="Q3689">
        <v>469.99</v>
      </c>
      <c r="R3689">
        <v>0.05</v>
      </c>
      <c r="S3689" t="s">
        <v>180</v>
      </c>
      <c r="T3689">
        <v>27</v>
      </c>
      <c r="U3689" t="s">
        <v>177</v>
      </c>
      <c r="V3689" t="s">
        <v>181</v>
      </c>
      <c r="W3689" t="s">
        <v>182</v>
      </c>
      <c r="X3689" t="s">
        <v>315</v>
      </c>
    </row>
    <row r="3690" spans="1:24" x14ac:dyDescent="0.25">
      <c r="A3690">
        <v>1563</v>
      </c>
      <c r="B3690" t="s">
        <v>4230</v>
      </c>
      <c r="C3690" t="s">
        <v>311</v>
      </c>
      <c r="D3690">
        <v>2</v>
      </c>
      <c r="E3690" t="s">
        <v>4194</v>
      </c>
      <c r="F3690" t="s">
        <v>1283</v>
      </c>
      <c r="G3690" t="s">
        <v>177</v>
      </c>
      <c r="H3690" t="s">
        <v>1284</v>
      </c>
      <c r="I3690" t="s">
        <v>1285</v>
      </c>
      <c r="J3690" t="s">
        <v>3876</v>
      </c>
      <c r="K3690">
        <f>COUNTIFS(Bike_Data[Product Name],Bike_Data[[#This Row],[Product Name]])</f>
        <v>4</v>
      </c>
      <c r="L3690">
        <f>_xlfn.RANK.EQ(Bike_Data[[#This Row],[Product Name Count]],Bike_Data[Product Name Count])</f>
        <v>4356</v>
      </c>
      <c r="M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0" t="s">
        <v>77</v>
      </c>
      <c r="O3690" t="s">
        <v>40</v>
      </c>
      <c r="P3690">
        <v>1</v>
      </c>
      <c r="Q3690">
        <v>3499.99</v>
      </c>
      <c r="R3690">
        <v>7.0000000000000007E-2</v>
      </c>
      <c r="S3690" t="s">
        <v>180</v>
      </c>
      <c r="T3690">
        <v>29</v>
      </c>
      <c r="U3690" t="s">
        <v>177</v>
      </c>
      <c r="V3690" t="s">
        <v>181</v>
      </c>
      <c r="W3690" t="s">
        <v>182</v>
      </c>
      <c r="X3690" t="s">
        <v>315</v>
      </c>
    </row>
    <row r="3691" spans="1:24" x14ac:dyDescent="0.25">
      <c r="A3691">
        <v>1572</v>
      </c>
      <c r="B3691" t="s">
        <v>4234</v>
      </c>
      <c r="C3691" t="s">
        <v>311</v>
      </c>
      <c r="D3691">
        <v>1</v>
      </c>
      <c r="E3691" t="s">
        <v>4196</v>
      </c>
      <c r="F3691" t="s">
        <v>1151</v>
      </c>
      <c r="G3691" t="s">
        <v>177</v>
      </c>
      <c r="H3691" t="s">
        <v>1152</v>
      </c>
      <c r="I3691" t="s">
        <v>1153</v>
      </c>
      <c r="J3691" t="s">
        <v>3916</v>
      </c>
      <c r="K3691">
        <f>COUNTIFS(Bike_Data[Product Name],Bike_Data[[#This Row],[Product Name]])</f>
        <v>10</v>
      </c>
      <c r="L3691">
        <f>_xlfn.RANK.EQ(Bike_Data[[#This Row],[Product Name Count]],Bike_Data[Product Name Count])</f>
        <v>4142</v>
      </c>
      <c r="M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1" t="s">
        <v>77</v>
      </c>
      <c r="O3691" t="s">
        <v>37</v>
      </c>
      <c r="P3691">
        <v>1</v>
      </c>
      <c r="Q3691">
        <v>2999.99</v>
      </c>
      <c r="R3691">
        <v>0.2</v>
      </c>
      <c r="S3691" t="s">
        <v>180</v>
      </c>
      <c r="T3691">
        <v>27</v>
      </c>
      <c r="U3691" t="s">
        <v>177</v>
      </c>
      <c r="V3691" t="s">
        <v>181</v>
      </c>
      <c r="W3691" t="s">
        <v>182</v>
      </c>
      <c r="X3691" t="s">
        <v>315</v>
      </c>
    </row>
    <row r="3692" spans="1:24" x14ac:dyDescent="0.25">
      <c r="A3692">
        <v>1572</v>
      </c>
      <c r="B3692" t="s">
        <v>4234</v>
      </c>
      <c r="C3692" t="s">
        <v>311</v>
      </c>
      <c r="D3692">
        <v>1</v>
      </c>
      <c r="E3692" t="s">
        <v>4196</v>
      </c>
      <c r="F3692" t="s">
        <v>1151</v>
      </c>
      <c r="G3692" t="s">
        <v>177</v>
      </c>
      <c r="H3692" t="s">
        <v>1152</v>
      </c>
      <c r="I3692" t="s">
        <v>1153</v>
      </c>
      <c r="J3692" t="s">
        <v>3702</v>
      </c>
      <c r="K3692">
        <f>COUNTIFS(Bike_Data[Product Name],Bike_Data[[#This Row],[Product Name]])</f>
        <v>9</v>
      </c>
      <c r="L3692">
        <f>_xlfn.RANK.EQ(Bike_Data[[#This Row],[Product Name Count]],Bike_Data[Product Name Count])</f>
        <v>4162</v>
      </c>
      <c r="M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2" t="s">
        <v>70</v>
      </c>
      <c r="O3692" t="s">
        <v>37</v>
      </c>
      <c r="P3692">
        <v>2</v>
      </c>
      <c r="Q3692">
        <v>679.99</v>
      </c>
      <c r="R3692">
        <v>0.2</v>
      </c>
      <c r="S3692" t="s">
        <v>180</v>
      </c>
      <c r="T3692">
        <v>23</v>
      </c>
      <c r="U3692" t="s">
        <v>177</v>
      </c>
      <c r="V3692" t="s">
        <v>181</v>
      </c>
      <c r="W3692" t="s">
        <v>182</v>
      </c>
      <c r="X3692" t="s">
        <v>315</v>
      </c>
    </row>
    <row r="3693" spans="1:24" x14ac:dyDescent="0.25">
      <c r="A3693">
        <v>1572</v>
      </c>
      <c r="B3693" t="s">
        <v>4234</v>
      </c>
      <c r="C3693" t="s">
        <v>311</v>
      </c>
      <c r="D3693">
        <v>1</v>
      </c>
      <c r="E3693" t="s">
        <v>4196</v>
      </c>
      <c r="F3693" t="s">
        <v>1151</v>
      </c>
      <c r="G3693" t="s">
        <v>177</v>
      </c>
      <c r="H3693" t="s">
        <v>1152</v>
      </c>
      <c r="I3693" t="s">
        <v>1153</v>
      </c>
      <c r="J3693" t="s">
        <v>4051</v>
      </c>
      <c r="K3693">
        <f>COUNTIFS(Bike_Data[Product Name],Bike_Data[[#This Row],[Product Name]])</f>
        <v>4</v>
      </c>
      <c r="L3693">
        <f>_xlfn.RANK.EQ(Bike_Data[[#This Row],[Product Name Count]],Bike_Data[Product Name Count])</f>
        <v>4356</v>
      </c>
      <c r="M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3" t="s">
        <v>36</v>
      </c>
      <c r="O3693" t="s">
        <v>37</v>
      </c>
      <c r="P3693">
        <v>2</v>
      </c>
      <c r="Q3693">
        <v>899.99</v>
      </c>
      <c r="R3693">
        <v>0.05</v>
      </c>
      <c r="S3693" t="s">
        <v>180</v>
      </c>
      <c r="T3693">
        <v>5</v>
      </c>
      <c r="U3693" t="s">
        <v>177</v>
      </c>
      <c r="V3693" t="s">
        <v>181</v>
      </c>
      <c r="W3693" t="s">
        <v>182</v>
      </c>
      <c r="X3693" t="s">
        <v>315</v>
      </c>
    </row>
    <row r="3694" spans="1:24" x14ac:dyDescent="0.25">
      <c r="A3694">
        <v>1572</v>
      </c>
      <c r="B3694" t="s">
        <v>4234</v>
      </c>
      <c r="C3694" t="s">
        <v>311</v>
      </c>
      <c r="D3694">
        <v>1</v>
      </c>
      <c r="E3694" t="s">
        <v>4196</v>
      </c>
      <c r="F3694" t="s">
        <v>1151</v>
      </c>
      <c r="G3694" t="s">
        <v>177</v>
      </c>
      <c r="H3694" t="s">
        <v>1152</v>
      </c>
      <c r="I3694" t="s">
        <v>1153</v>
      </c>
      <c r="J3694" t="s">
        <v>3838</v>
      </c>
      <c r="K3694">
        <f>COUNTIFS(Bike_Data[Product Name],Bike_Data[[#This Row],[Product Name]])</f>
        <v>4</v>
      </c>
      <c r="L3694">
        <f>_xlfn.RANK.EQ(Bike_Data[[#This Row],[Product Name Count]],Bike_Data[Product Name Count])</f>
        <v>4356</v>
      </c>
      <c r="M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4" t="s">
        <v>39</v>
      </c>
      <c r="O3694" t="s">
        <v>40</v>
      </c>
      <c r="P3694">
        <v>1</v>
      </c>
      <c r="Q3694">
        <v>3199.99</v>
      </c>
      <c r="R3694">
        <v>0.05</v>
      </c>
      <c r="S3694" t="s">
        <v>180</v>
      </c>
      <c r="T3694">
        <v>25</v>
      </c>
      <c r="U3694" t="s">
        <v>177</v>
      </c>
      <c r="V3694" t="s">
        <v>181</v>
      </c>
      <c r="W3694" t="s">
        <v>182</v>
      </c>
      <c r="X3694" t="s">
        <v>315</v>
      </c>
    </row>
    <row r="3695" spans="1:24" x14ac:dyDescent="0.25">
      <c r="A3695">
        <v>1596</v>
      </c>
      <c r="B3695" t="s">
        <v>4240</v>
      </c>
      <c r="C3695" t="s">
        <v>311</v>
      </c>
      <c r="D3695">
        <v>2</v>
      </c>
      <c r="E3695" t="s">
        <v>4194</v>
      </c>
      <c r="F3695" t="s">
        <v>3283</v>
      </c>
      <c r="G3695" t="s">
        <v>177</v>
      </c>
      <c r="H3695" t="s">
        <v>428</v>
      </c>
      <c r="I3695" t="s">
        <v>3284</v>
      </c>
      <c r="J3695" t="s">
        <v>75</v>
      </c>
      <c r="K3695">
        <f>COUNTIFS(Bike_Data[Product Name],Bike_Data[[#This Row],[Product Name]])</f>
        <v>89</v>
      </c>
      <c r="L3695">
        <f>_xlfn.RANK.EQ(Bike_Data[[#This Row],[Product Name Count]],Bike_Data[Product Name Count])</f>
        <v>1826</v>
      </c>
      <c r="M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695" t="s">
        <v>36</v>
      </c>
      <c r="O3695" t="s">
        <v>69</v>
      </c>
      <c r="P3695">
        <v>1</v>
      </c>
      <c r="Q3695">
        <v>449</v>
      </c>
      <c r="R3695">
        <v>0.1</v>
      </c>
      <c r="S3695" t="s">
        <v>180</v>
      </c>
      <c r="T3695">
        <v>5</v>
      </c>
      <c r="U3695" t="s">
        <v>177</v>
      </c>
      <c r="V3695" t="s">
        <v>181</v>
      </c>
      <c r="W3695" t="s">
        <v>182</v>
      </c>
      <c r="X3695" t="s">
        <v>183</v>
      </c>
    </row>
    <row r="3696" spans="1:24" x14ac:dyDescent="0.25">
      <c r="A3696">
        <v>1596</v>
      </c>
      <c r="B3696" t="s">
        <v>4240</v>
      </c>
      <c r="C3696" t="s">
        <v>311</v>
      </c>
      <c r="D3696">
        <v>2</v>
      </c>
      <c r="E3696" t="s">
        <v>4194</v>
      </c>
      <c r="F3696" t="s">
        <v>3283</v>
      </c>
      <c r="G3696" t="s">
        <v>177</v>
      </c>
      <c r="H3696" t="s">
        <v>428</v>
      </c>
      <c r="I3696" t="s">
        <v>3284</v>
      </c>
      <c r="J3696" t="s">
        <v>2030</v>
      </c>
      <c r="K3696">
        <f>COUNTIFS(Bike_Data[Product Name],Bike_Data[[#This Row],[Product Name]])</f>
        <v>28</v>
      </c>
      <c r="L3696">
        <f>_xlfn.RANK.EQ(Bike_Data[[#This Row],[Product Name Count]],Bike_Data[Product Name Count])</f>
        <v>2595</v>
      </c>
      <c r="M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696" t="s">
        <v>87</v>
      </c>
      <c r="O3696" t="s">
        <v>40</v>
      </c>
      <c r="P3696">
        <v>1</v>
      </c>
      <c r="Q3696">
        <v>349.99</v>
      </c>
      <c r="R3696">
        <v>0.05</v>
      </c>
      <c r="S3696" t="s">
        <v>180</v>
      </c>
      <c r="T3696">
        <v>8</v>
      </c>
      <c r="U3696" t="s">
        <v>177</v>
      </c>
      <c r="V3696" t="s">
        <v>181</v>
      </c>
      <c r="W3696" t="s">
        <v>182</v>
      </c>
      <c r="X3696" t="s">
        <v>183</v>
      </c>
    </row>
    <row r="3697" spans="1:24" x14ac:dyDescent="0.25">
      <c r="A3697">
        <v>1597</v>
      </c>
      <c r="B3697" t="s">
        <v>4240</v>
      </c>
      <c r="C3697" t="s">
        <v>311</v>
      </c>
      <c r="D3697">
        <v>1</v>
      </c>
      <c r="E3697" t="s">
        <v>4196</v>
      </c>
      <c r="F3697" t="s">
        <v>2295</v>
      </c>
      <c r="G3697" t="s">
        <v>177</v>
      </c>
      <c r="H3697" t="s">
        <v>586</v>
      </c>
      <c r="I3697" t="s">
        <v>2296</v>
      </c>
      <c r="J3697" t="s">
        <v>1961</v>
      </c>
      <c r="K3697">
        <f>COUNTIFS(Bike_Data[Product Name],Bike_Data[[#This Row],[Product Name]])</f>
        <v>18</v>
      </c>
      <c r="L3697">
        <f>_xlfn.RANK.EQ(Bike_Data[[#This Row],[Product Name Count]],Bike_Data[Product Name Count])</f>
        <v>3778</v>
      </c>
      <c r="M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7" t="s">
        <v>1867</v>
      </c>
      <c r="O3697" t="s">
        <v>40</v>
      </c>
      <c r="P3697">
        <v>1</v>
      </c>
      <c r="Q3697">
        <v>2599.9899999999998</v>
      </c>
      <c r="R3697">
        <v>7.0000000000000007E-2</v>
      </c>
      <c r="S3697" t="s">
        <v>180</v>
      </c>
      <c r="T3697">
        <v>0</v>
      </c>
      <c r="U3697" t="s">
        <v>177</v>
      </c>
      <c r="V3697" t="s">
        <v>181</v>
      </c>
      <c r="W3697" t="s">
        <v>182</v>
      </c>
      <c r="X3697" t="s">
        <v>315</v>
      </c>
    </row>
    <row r="3698" spans="1:24" x14ac:dyDescent="0.25">
      <c r="A3698">
        <v>1597</v>
      </c>
      <c r="B3698" t="s">
        <v>4240</v>
      </c>
      <c r="C3698" t="s">
        <v>311</v>
      </c>
      <c r="D3698">
        <v>1</v>
      </c>
      <c r="E3698" t="s">
        <v>4196</v>
      </c>
      <c r="F3698" t="s">
        <v>2295</v>
      </c>
      <c r="G3698" t="s">
        <v>177</v>
      </c>
      <c r="H3698" t="s">
        <v>586</v>
      </c>
      <c r="I3698" t="s">
        <v>2296</v>
      </c>
      <c r="J3698" t="s">
        <v>4241</v>
      </c>
      <c r="K3698">
        <f>COUNTIFS(Bike_Data[Product Name],Bike_Data[[#This Row],[Product Name]])</f>
        <v>1</v>
      </c>
      <c r="L3698">
        <f>_xlfn.RANK.EQ(Bike_Data[[#This Row],[Product Name Count]],Bike_Data[Product Name Count])</f>
        <v>4693</v>
      </c>
      <c r="M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698" t="s">
        <v>1867</v>
      </c>
      <c r="O3698" t="s">
        <v>40</v>
      </c>
      <c r="P3698">
        <v>1</v>
      </c>
      <c r="Q3698">
        <v>3199.99</v>
      </c>
      <c r="R3698">
        <v>7.0000000000000007E-2</v>
      </c>
      <c r="S3698" t="s">
        <v>180</v>
      </c>
      <c r="T3698">
        <v>6</v>
      </c>
      <c r="U3698" t="s">
        <v>177</v>
      </c>
      <c r="V3698" t="s">
        <v>181</v>
      </c>
      <c r="W3698" t="s">
        <v>182</v>
      </c>
      <c r="X3698" t="s">
        <v>315</v>
      </c>
    </row>
    <row r="3699" spans="1:24" x14ac:dyDescent="0.25">
      <c r="A3699">
        <v>1601</v>
      </c>
      <c r="B3699" t="s">
        <v>4242</v>
      </c>
      <c r="C3699" t="s">
        <v>311</v>
      </c>
      <c r="D3699">
        <v>1</v>
      </c>
      <c r="E3699" t="s">
        <v>4196</v>
      </c>
      <c r="F3699" t="s">
        <v>585</v>
      </c>
      <c r="G3699" t="s">
        <v>177</v>
      </c>
      <c r="H3699" t="s">
        <v>586</v>
      </c>
      <c r="I3699" t="s">
        <v>587</v>
      </c>
      <c r="J3699" t="s">
        <v>92</v>
      </c>
      <c r="K3699">
        <f>COUNTIFS(Bike_Data[Product Name],Bike_Data[[#This Row],[Product Name]])</f>
        <v>101</v>
      </c>
      <c r="L3699">
        <f>_xlfn.RANK.EQ(Bike_Data[[#This Row],[Product Name Count]],Bike_Data[Product Name Count])</f>
        <v>862</v>
      </c>
      <c r="M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699" t="s">
        <v>39</v>
      </c>
      <c r="O3699" t="s">
        <v>40</v>
      </c>
      <c r="P3699">
        <v>2</v>
      </c>
      <c r="Q3699">
        <v>3999.99</v>
      </c>
      <c r="R3699">
        <v>7.0000000000000007E-2</v>
      </c>
      <c r="S3699" t="s">
        <v>180</v>
      </c>
      <c r="T3699">
        <v>12</v>
      </c>
      <c r="U3699" t="s">
        <v>177</v>
      </c>
      <c r="V3699" t="s">
        <v>181</v>
      </c>
      <c r="W3699" t="s">
        <v>182</v>
      </c>
      <c r="X3699" t="s">
        <v>183</v>
      </c>
    </row>
    <row r="3700" spans="1:24" x14ac:dyDescent="0.25">
      <c r="A3700">
        <v>1601</v>
      </c>
      <c r="B3700" t="s">
        <v>4242</v>
      </c>
      <c r="C3700" t="s">
        <v>311</v>
      </c>
      <c r="D3700">
        <v>1</v>
      </c>
      <c r="E3700" t="s">
        <v>4196</v>
      </c>
      <c r="F3700" t="s">
        <v>585</v>
      </c>
      <c r="G3700" t="s">
        <v>177</v>
      </c>
      <c r="H3700" t="s">
        <v>586</v>
      </c>
      <c r="I3700" t="s">
        <v>587</v>
      </c>
      <c r="J3700" t="s">
        <v>28</v>
      </c>
      <c r="K3700">
        <f>COUNTIFS(Bike_Data[Product Name],Bike_Data[[#This Row],[Product Name]])</f>
        <v>97</v>
      </c>
      <c r="L3700">
        <f>_xlfn.RANK.EQ(Bike_Data[[#This Row],[Product Name Count]],Bike_Data[Product Name Count])</f>
        <v>1262</v>
      </c>
      <c r="M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00" t="s">
        <v>29</v>
      </c>
      <c r="O3700" t="s">
        <v>30</v>
      </c>
      <c r="P3700">
        <v>1</v>
      </c>
      <c r="Q3700">
        <v>1549</v>
      </c>
      <c r="R3700">
        <v>0.2</v>
      </c>
      <c r="S3700" t="s">
        <v>180</v>
      </c>
      <c r="T3700">
        <v>21</v>
      </c>
      <c r="U3700" t="s">
        <v>177</v>
      </c>
      <c r="V3700" t="s">
        <v>181</v>
      </c>
      <c r="W3700" t="s">
        <v>182</v>
      </c>
      <c r="X3700" t="s">
        <v>183</v>
      </c>
    </row>
    <row r="3701" spans="1:24" x14ac:dyDescent="0.25">
      <c r="A3701">
        <v>1601</v>
      </c>
      <c r="B3701" t="s">
        <v>4242</v>
      </c>
      <c r="C3701" t="s">
        <v>311</v>
      </c>
      <c r="D3701">
        <v>1</v>
      </c>
      <c r="E3701" t="s">
        <v>4196</v>
      </c>
      <c r="F3701" t="s">
        <v>585</v>
      </c>
      <c r="G3701" t="s">
        <v>177</v>
      </c>
      <c r="H3701" t="s">
        <v>586</v>
      </c>
      <c r="I3701" t="s">
        <v>587</v>
      </c>
      <c r="J3701" t="s">
        <v>3666</v>
      </c>
      <c r="K3701">
        <f>COUNTIFS(Bike_Data[Product Name],Bike_Data[[#This Row],[Product Name]])</f>
        <v>5</v>
      </c>
      <c r="L3701">
        <f>_xlfn.RANK.EQ(Bike_Data[[#This Row],[Product Name Count]],Bike_Data[Product Name Count])</f>
        <v>4271</v>
      </c>
      <c r="M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1" t="s">
        <v>1867</v>
      </c>
      <c r="O3701" t="s">
        <v>40</v>
      </c>
      <c r="P3701">
        <v>1</v>
      </c>
      <c r="Q3701">
        <v>919.99</v>
      </c>
      <c r="R3701">
        <v>0.1</v>
      </c>
      <c r="S3701" t="s">
        <v>180</v>
      </c>
      <c r="T3701">
        <v>6</v>
      </c>
      <c r="U3701" t="s">
        <v>177</v>
      </c>
      <c r="V3701" t="s">
        <v>181</v>
      </c>
      <c r="W3701" t="s">
        <v>182</v>
      </c>
      <c r="X3701" t="s">
        <v>183</v>
      </c>
    </row>
    <row r="3702" spans="1:24" x14ac:dyDescent="0.25">
      <c r="A3702">
        <v>1601</v>
      </c>
      <c r="B3702" t="s">
        <v>4242</v>
      </c>
      <c r="C3702" t="s">
        <v>311</v>
      </c>
      <c r="D3702">
        <v>1</v>
      </c>
      <c r="E3702" t="s">
        <v>4196</v>
      </c>
      <c r="F3702" t="s">
        <v>585</v>
      </c>
      <c r="G3702" t="s">
        <v>177</v>
      </c>
      <c r="H3702" t="s">
        <v>586</v>
      </c>
      <c r="I3702" t="s">
        <v>587</v>
      </c>
      <c r="J3702" t="s">
        <v>3975</v>
      </c>
      <c r="K3702">
        <f>COUNTIFS(Bike_Data[Product Name],Bike_Data[[#This Row],[Product Name]])</f>
        <v>4</v>
      </c>
      <c r="L3702">
        <f>_xlfn.RANK.EQ(Bike_Data[[#This Row],[Product Name Count]],Bike_Data[Product Name Count])</f>
        <v>4356</v>
      </c>
      <c r="M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2" t="s">
        <v>36</v>
      </c>
      <c r="O3702" t="s">
        <v>37</v>
      </c>
      <c r="P3702">
        <v>2</v>
      </c>
      <c r="Q3702">
        <v>269.99</v>
      </c>
      <c r="R3702">
        <v>7.0000000000000007E-2</v>
      </c>
      <c r="S3702" t="s">
        <v>180</v>
      </c>
      <c r="T3702">
        <v>0</v>
      </c>
      <c r="U3702" t="s">
        <v>177</v>
      </c>
      <c r="V3702" t="s">
        <v>181</v>
      </c>
      <c r="W3702" t="s">
        <v>182</v>
      </c>
      <c r="X3702" t="s">
        <v>183</v>
      </c>
    </row>
    <row r="3703" spans="1:24" x14ac:dyDescent="0.25">
      <c r="A3703">
        <v>1601</v>
      </c>
      <c r="B3703" t="s">
        <v>4242</v>
      </c>
      <c r="C3703" t="s">
        <v>311</v>
      </c>
      <c r="D3703">
        <v>1</v>
      </c>
      <c r="E3703" t="s">
        <v>4196</v>
      </c>
      <c r="F3703" t="s">
        <v>585</v>
      </c>
      <c r="G3703" t="s">
        <v>177</v>
      </c>
      <c r="H3703" t="s">
        <v>586</v>
      </c>
      <c r="I3703" t="s">
        <v>587</v>
      </c>
      <c r="J3703" t="s">
        <v>3990</v>
      </c>
      <c r="K3703">
        <f>COUNTIFS(Bike_Data[Product Name],Bike_Data[[#This Row],[Product Name]])</f>
        <v>2</v>
      </c>
      <c r="L3703">
        <f>_xlfn.RANK.EQ(Bike_Data[[#This Row],[Product Name Count]],Bike_Data[Product Name Count])</f>
        <v>4621</v>
      </c>
      <c r="M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3" t="s">
        <v>39</v>
      </c>
      <c r="O3703" t="s">
        <v>40</v>
      </c>
      <c r="P3703">
        <v>2</v>
      </c>
      <c r="Q3703">
        <v>579.99</v>
      </c>
      <c r="R3703">
        <v>0.2</v>
      </c>
      <c r="S3703" t="s">
        <v>180</v>
      </c>
      <c r="T3703">
        <v>12</v>
      </c>
      <c r="U3703" t="s">
        <v>177</v>
      </c>
      <c r="V3703" t="s">
        <v>181</v>
      </c>
      <c r="W3703" t="s">
        <v>182</v>
      </c>
      <c r="X3703" t="s">
        <v>183</v>
      </c>
    </row>
    <row r="3704" spans="1:24" x14ac:dyDescent="0.25">
      <c r="A3704">
        <v>1605</v>
      </c>
      <c r="B3704" t="s">
        <v>4245</v>
      </c>
      <c r="C3704" t="s">
        <v>311</v>
      </c>
      <c r="D3704">
        <v>3</v>
      </c>
      <c r="E3704" t="s">
        <v>312</v>
      </c>
      <c r="F3704" t="s">
        <v>3537</v>
      </c>
      <c r="G3704" t="s">
        <v>177</v>
      </c>
      <c r="H3704" t="s">
        <v>245</v>
      </c>
      <c r="I3704" t="s">
        <v>3538</v>
      </c>
      <c r="J3704" t="s">
        <v>1953</v>
      </c>
      <c r="K3704">
        <f>COUNTIFS(Bike_Data[Product Name],Bike_Data[[#This Row],[Product Name]])</f>
        <v>24</v>
      </c>
      <c r="L3704">
        <f>_xlfn.RANK.EQ(Bike_Data[[#This Row],[Product Name Count]],Bike_Data[Product Name Count])</f>
        <v>3069</v>
      </c>
      <c r="M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704" t="s">
        <v>39</v>
      </c>
      <c r="O3704" t="s">
        <v>40</v>
      </c>
      <c r="P3704">
        <v>1</v>
      </c>
      <c r="Q3704">
        <v>999.99</v>
      </c>
      <c r="R3704">
        <v>7.0000000000000007E-2</v>
      </c>
      <c r="S3704" t="s">
        <v>180</v>
      </c>
      <c r="T3704">
        <v>11</v>
      </c>
      <c r="U3704" t="s">
        <v>177</v>
      </c>
      <c r="V3704" t="s">
        <v>181</v>
      </c>
      <c r="W3704" t="s">
        <v>182</v>
      </c>
      <c r="X3704" t="s">
        <v>183</v>
      </c>
    </row>
    <row r="3705" spans="1:24" x14ac:dyDescent="0.25">
      <c r="A3705">
        <v>1605</v>
      </c>
      <c r="B3705" t="s">
        <v>4245</v>
      </c>
      <c r="C3705" t="s">
        <v>311</v>
      </c>
      <c r="D3705">
        <v>3</v>
      </c>
      <c r="E3705" t="s">
        <v>312</v>
      </c>
      <c r="F3705" t="s">
        <v>3537</v>
      </c>
      <c r="G3705" t="s">
        <v>177</v>
      </c>
      <c r="H3705" t="s">
        <v>245</v>
      </c>
      <c r="I3705" t="s">
        <v>3538</v>
      </c>
      <c r="J3705" t="s">
        <v>1875</v>
      </c>
      <c r="K3705">
        <f>COUNTIFS(Bike_Data[Product Name],Bike_Data[[#This Row],[Product Name]])</f>
        <v>22</v>
      </c>
      <c r="L3705">
        <f>_xlfn.RANK.EQ(Bike_Data[[#This Row],[Product Name Count]],Bike_Data[Product Name Count])</f>
        <v>3283</v>
      </c>
      <c r="M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3705" t="s">
        <v>36</v>
      </c>
      <c r="O3705" t="s">
        <v>1861</v>
      </c>
      <c r="P3705">
        <v>1</v>
      </c>
      <c r="Q3705">
        <v>619.99</v>
      </c>
      <c r="R3705">
        <v>0.1</v>
      </c>
      <c r="S3705" t="s">
        <v>180</v>
      </c>
      <c r="T3705">
        <v>6</v>
      </c>
      <c r="U3705" t="s">
        <v>177</v>
      </c>
      <c r="V3705" t="s">
        <v>181</v>
      </c>
      <c r="W3705" t="s">
        <v>182</v>
      </c>
      <c r="X3705" t="s">
        <v>183</v>
      </c>
    </row>
    <row r="3706" spans="1:24" x14ac:dyDescent="0.25">
      <c r="A3706">
        <v>1605</v>
      </c>
      <c r="B3706" t="s">
        <v>4245</v>
      </c>
      <c r="C3706" t="s">
        <v>311</v>
      </c>
      <c r="D3706">
        <v>3</v>
      </c>
      <c r="E3706" t="s">
        <v>312</v>
      </c>
      <c r="F3706" t="s">
        <v>3537</v>
      </c>
      <c r="G3706" t="s">
        <v>177</v>
      </c>
      <c r="H3706" t="s">
        <v>245</v>
      </c>
      <c r="I3706" t="s">
        <v>3538</v>
      </c>
      <c r="J3706" t="s">
        <v>3993</v>
      </c>
      <c r="K3706">
        <f>COUNTIFS(Bike_Data[Product Name],Bike_Data[[#This Row],[Product Name]])</f>
        <v>6</v>
      </c>
      <c r="L3706">
        <f>_xlfn.RANK.EQ(Bike_Data[[#This Row],[Product Name Count]],Bike_Data[Product Name Count])</f>
        <v>4193</v>
      </c>
      <c r="M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6" t="s">
        <v>70</v>
      </c>
      <c r="O3706" t="s">
        <v>37</v>
      </c>
      <c r="P3706">
        <v>1</v>
      </c>
      <c r="Q3706">
        <v>899.99</v>
      </c>
      <c r="R3706">
        <v>0.1</v>
      </c>
      <c r="S3706" t="s">
        <v>180</v>
      </c>
      <c r="T3706">
        <v>29</v>
      </c>
      <c r="U3706" t="s">
        <v>177</v>
      </c>
      <c r="V3706" t="s">
        <v>181</v>
      </c>
      <c r="W3706" t="s">
        <v>182</v>
      </c>
      <c r="X3706" t="s">
        <v>183</v>
      </c>
    </row>
    <row r="3707" spans="1:24" x14ac:dyDescent="0.25">
      <c r="A3707">
        <v>1605</v>
      </c>
      <c r="B3707" t="s">
        <v>4245</v>
      </c>
      <c r="C3707" t="s">
        <v>311</v>
      </c>
      <c r="D3707">
        <v>3</v>
      </c>
      <c r="E3707" t="s">
        <v>312</v>
      </c>
      <c r="F3707" t="s">
        <v>3537</v>
      </c>
      <c r="G3707" t="s">
        <v>177</v>
      </c>
      <c r="H3707" t="s">
        <v>245</v>
      </c>
      <c r="I3707" t="s">
        <v>3538</v>
      </c>
      <c r="J3707" t="s">
        <v>3848</v>
      </c>
      <c r="K3707">
        <f>COUNTIFS(Bike_Data[Product Name],Bike_Data[[#This Row],[Product Name]])</f>
        <v>4</v>
      </c>
      <c r="L3707">
        <f>_xlfn.RANK.EQ(Bike_Data[[#This Row],[Product Name Count]],Bike_Data[Product Name Count])</f>
        <v>4356</v>
      </c>
      <c r="M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7" t="s">
        <v>77</v>
      </c>
      <c r="O3707" t="s">
        <v>40</v>
      </c>
      <c r="P3707">
        <v>1</v>
      </c>
      <c r="Q3707">
        <v>4499.99</v>
      </c>
      <c r="R3707">
        <v>0.2</v>
      </c>
      <c r="S3707" t="s">
        <v>180</v>
      </c>
      <c r="T3707">
        <v>30</v>
      </c>
      <c r="U3707" t="s">
        <v>177</v>
      </c>
      <c r="V3707" t="s">
        <v>181</v>
      </c>
      <c r="W3707" t="s">
        <v>182</v>
      </c>
      <c r="X3707" t="s">
        <v>183</v>
      </c>
    </row>
    <row r="3708" spans="1:24" x14ac:dyDescent="0.25">
      <c r="A3708">
        <v>1605</v>
      </c>
      <c r="B3708" t="s">
        <v>4245</v>
      </c>
      <c r="C3708" t="s">
        <v>311</v>
      </c>
      <c r="D3708">
        <v>3</v>
      </c>
      <c r="E3708" t="s">
        <v>312</v>
      </c>
      <c r="F3708" t="s">
        <v>3537</v>
      </c>
      <c r="G3708" t="s">
        <v>177</v>
      </c>
      <c r="H3708" t="s">
        <v>245</v>
      </c>
      <c r="I3708" t="s">
        <v>3538</v>
      </c>
      <c r="J3708" t="s">
        <v>3841</v>
      </c>
      <c r="K3708">
        <f>COUNTIFS(Bike_Data[Product Name],Bike_Data[[#This Row],[Product Name]])</f>
        <v>2</v>
      </c>
      <c r="L3708">
        <f>_xlfn.RANK.EQ(Bike_Data[[#This Row],[Product Name Count]],Bike_Data[Product Name Count])</f>
        <v>4621</v>
      </c>
      <c r="M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8" t="s">
        <v>39</v>
      </c>
      <c r="O3708" t="s">
        <v>40</v>
      </c>
      <c r="P3708">
        <v>2</v>
      </c>
      <c r="Q3708">
        <v>1499.99</v>
      </c>
      <c r="R3708">
        <v>0.1</v>
      </c>
      <c r="S3708" t="s">
        <v>180</v>
      </c>
      <c r="T3708">
        <v>16</v>
      </c>
      <c r="U3708" t="s">
        <v>177</v>
      </c>
      <c r="V3708" t="s">
        <v>181</v>
      </c>
      <c r="W3708" t="s">
        <v>182</v>
      </c>
      <c r="X3708" t="s">
        <v>183</v>
      </c>
    </row>
    <row r="3709" spans="1:24" x14ac:dyDescent="0.25">
      <c r="A3709">
        <v>1606</v>
      </c>
      <c r="B3709" t="s">
        <v>4246</v>
      </c>
      <c r="C3709" t="s">
        <v>311</v>
      </c>
      <c r="D3709">
        <v>3</v>
      </c>
      <c r="E3709" t="s">
        <v>312</v>
      </c>
      <c r="F3709" t="s">
        <v>2204</v>
      </c>
      <c r="G3709" t="s">
        <v>177</v>
      </c>
      <c r="H3709" t="s">
        <v>714</v>
      </c>
      <c r="I3709" t="s">
        <v>2205</v>
      </c>
      <c r="J3709" t="s">
        <v>4094</v>
      </c>
      <c r="K3709">
        <f>COUNTIFS(Bike_Data[Product Name],Bike_Data[[#This Row],[Product Name]])</f>
        <v>5</v>
      </c>
      <c r="L3709">
        <f>_xlfn.RANK.EQ(Bike_Data[[#This Row],[Product Name Count]],Bike_Data[Product Name Count])</f>
        <v>4271</v>
      </c>
      <c r="M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09" t="s">
        <v>87</v>
      </c>
      <c r="O3709" t="s">
        <v>40</v>
      </c>
      <c r="P3709">
        <v>1</v>
      </c>
      <c r="Q3709">
        <v>209.99</v>
      </c>
      <c r="R3709">
        <v>0.1</v>
      </c>
      <c r="S3709" t="s">
        <v>180</v>
      </c>
      <c r="T3709">
        <v>23</v>
      </c>
      <c r="U3709" t="s">
        <v>177</v>
      </c>
      <c r="V3709" t="s">
        <v>181</v>
      </c>
      <c r="W3709" t="s">
        <v>182</v>
      </c>
      <c r="X3709" t="s">
        <v>183</v>
      </c>
    </row>
    <row r="3710" spans="1:24" x14ac:dyDescent="0.25">
      <c r="A3710">
        <v>1606</v>
      </c>
      <c r="B3710" t="s">
        <v>4246</v>
      </c>
      <c r="C3710" t="s">
        <v>311</v>
      </c>
      <c r="D3710">
        <v>3</v>
      </c>
      <c r="E3710" t="s">
        <v>312</v>
      </c>
      <c r="F3710" t="s">
        <v>2204</v>
      </c>
      <c r="G3710" t="s">
        <v>177</v>
      </c>
      <c r="H3710" t="s">
        <v>714</v>
      </c>
      <c r="I3710" t="s">
        <v>2205</v>
      </c>
      <c r="J3710" t="s">
        <v>4012</v>
      </c>
      <c r="K3710">
        <f>COUNTIFS(Bike_Data[Product Name],Bike_Data[[#This Row],[Product Name]])</f>
        <v>3</v>
      </c>
      <c r="L3710">
        <f>_xlfn.RANK.EQ(Bike_Data[[#This Row],[Product Name Count]],Bike_Data[Product Name Count])</f>
        <v>4504</v>
      </c>
      <c r="M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0" t="s">
        <v>36</v>
      </c>
      <c r="O3710" t="s">
        <v>37</v>
      </c>
      <c r="P3710">
        <v>1</v>
      </c>
      <c r="Q3710">
        <v>659.99</v>
      </c>
      <c r="R3710">
        <v>0.1</v>
      </c>
      <c r="S3710" t="s">
        <v>180</v>
      </c>
      <c r="T3710">
        <v>10</v>
      </c>
      <c r="U3710" t="s">
        <v>177</v>
      </c>
      <c r="V3710" t="s">
        <v>181</v>
      </c>
      <c r="W3710" t="s">
        <v>182</v>
      </c>
      <c r="X3710" t="s">
        <v>183</v>
      </c>
    </row>
    <row r="3711" spans="1:24" x14ac:dyDescent="0.25">
      <c r="A3711">
        <v>1614</v>
      </c>
      <c r="B3711" t="s">
        <v>4255</v>
      </c>
      <c r="C3711" t="s">
        <v>311</v>
      </c>
      <c r="D3711">
        <v>3</v>
      </c>
      <c r="E3711" t="s">
        <v>312</v>
      </c>
      <c r="F3711" t="s">
        <v>2275</v>
      </c>
      <c r="G3711" t="s">
        <v>177</v>
      </c>
      <c r="H3711" t="s">
        <v>586</v>
      </c>
      <c r="I3711" t="s">
        <v>2276</v>
      </c>
      <c r="J3711" t="s">
        <v>3843</v>
      </c>
      <c r="K3711">
        <f>COUNTIFS(Bike_Data[Product Name],Bike_Data[[#This Row],[Product Name]])</f>
        <v>7</v>
      </c>
      <c r="L3711">
        <f>_xlfn.RANK.EQ(Bike_Data[[#This Row],[Product Name Count]],Bike_Data[Product Name Count])</f>
        <v>4179</v>
      </c>
      <c r="M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1" t="s">
        <v>39</v>
      </c>
      <c r="O3711" t="s">
        <v>30</v>
      </c>
      <c r="P3711">
        <v>1</v>
      </c>
      <c r="Q3711">
        <v>1499</v>
      </c>
      <c r="R3711">
        <v>7.0000000000000007E-2</v>
      </c>
      <c r="S3711" t="s">
        <v>180</v>
      </c>
      <c r="T3711">
        <v>11</v>
      </c>
      <c r="U3711" t="s">
        <v>177</v>
      </c>
      <c r="V3711" t="s">
        <v>181</v>
      </c>
      <c r="W3711" t="s">
        <v>182</v>
      </c>
      <c r="X3711" t="s">
        <v>183</v>
      </c>
    </row>
    <row r="3712" spans="1:24" x14ac:dyDescent="0.25">
      <c r="A3712">
        <v>1614</v>
      </c>
      <c r="B3712" t="s">
        <v>4255</v>
      </c>
      <c r="C3712" t="s">
        <v>311</v>
      </c>
      <c r="D3712">
        <v>3</v>
      </c>
      <c r="E3712" t="s">
        <v>312</v>
      </c>
      <c r="F3712" t="s">
        <v>2275</v>
      </c>
      <c r="G3712" t="s">
        <v>177</v>
      </c>
      <c r="H3712" t="s">
        <v>586</v>
      </c>
      <c r="I3712" t="s">
        <v>2276</v>
      </c>
      <c r="J3712" t="s">
        <v>3775</v>
      </c>
      <c r="K3712">
        <f>COUNTIFS(Bike_Data[Product Name],Bike_Data[[#This Row],[Product Name]])</f>
        <v>5</v>
      </c>
      <c r="L3712">
        <f>_xlfn.RANK.EQ(Bike_Data[[#This Row],[Product Name Count]],Bike_Data[Product Name Count])</f>
        <v>4271</v>
      </c>
      <c r="M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2" t="s">
        <v>1867</v>
      </c>
      <c r="O3712" t="s">
        <v>40</v>
      </c>
      <c r="P3712">
        <v>2</v>
      </c>
      <c r="Q3712">
        <v>2299.9899999999998</v>
      </c>
      <c r="R3712">
        <v>7.0000000000000007E-2</v>
      </c>
      <c r="S3712" t="s">
        <v>180</v>
      </c>
      <c r="T3712">
        <v>6</v>
      </c>
      <c r="U3712" t="s">
        <v>177</v>
      </c>
      <c r="V3712" t="s">
        <v>181</v>
      </c>
      <c r="W3712" t="s">
        <v>182</v>
      </c>
      <c r="X3712" t="s">
        <v>183</v>
      </c>
    </row>
    <row r="3713" spans="1:24" x14ac:dyDescent="0.25">
      <c r="A3713">
        <v>1614</v>
      </c>
      <c r="B3713" t="s">
        <v>4255</v>
      </c>
      <c r="C3713" t="s">
        <v>311</v>
      </c>
      <c r="D3713">
        <v>3</v>
      </c>
      <c r="E3713" t="s">
        <v>312</v>
      </c>
      <c r="F3713" t="s">
        <v>2275</v>
      </c>
      <c r="G3713" t="s">
        <v>177</v>
      </c>
      <c r="H3713" t="s">
        <v>586</v>
      </c>
      <c r="I3713" t="s">
        <v>2276</v>
      </c>
      <c r="J3713" t="s">
        <v>3852</v>
      </c>
      <c r="K3713">
        <f>COUNTIFS(Bike_Data[Product Name],Bike_Data[[#This Row],[Product Name]])</f>
        <v>4</v>
      </c>
      <c r="L3713">
        <f>_xlfn.RANK.EQ(Bike_Data[[#This Row],[Product Name Count]],Bike_Data[Product Name Count])</f>
        <v>4356</v>
      </c>
      <c r="M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3" t="s">
        <v>36</v>
      </c>
      <c r="O3713" t="s">
        <v>37</v>
      </c>
      <c r="P3713">
        <v>2</v>
      </c>
      <c r="Q3713">
        <v>269.99</v>
      </c>
      <c r="R3713">
        <v>0.2</v>
      </c>
      <c r="S3713" t="s">
        <v>180</v>
      </c>
      <c r="T3713">
        <v>10</v>
      </c>
      <c r="U3713" t="s">
        <v>177</v>
      </c>
      <c r="V3713" t="s">
        <v>181</v>
      </c>
      <c r="W3713" t="s">
        <v>182</v>
      </c>
      <c r="X3713" t="s">
        <v>183</v>
      </c>
    </row>
    <row r="3714" spans="1:24" x14ac:dyDescent="0.25">
      <c r="A3714">
        <v>1615</v>
      </c>
      <c r="B3714" t="s">
        <v>4256</v>
      </c>
      <c r="C3714" t="s">
        <v>311</v>
      </c>
      <c r="D3714">
        <v>3</v>
      </c>
      <c r="E3714" t="s">
        <v>312</v>
      </c>
      <c r="F3714" t="s">
        <v>3752</v>
      </c>
      <c r="G3714" t="s">
        <v>177</v>
      </c>
      <c r="H3714" t="s">
        <v>1152</v>
      </c>
      <c r="I3714" t="s">
        <v>3753</v>
      </c>
      <c r="J3714" t="s">
        <v>3870</v>
      </c>
      <c r="K3714">
        <f>COUNTIFS(Bike_Data[Product Name],Bike_Data[[#This Row],[Product Name]])</f>
        <v>4</v>
      </c>
      <c r="L3714">
        <f>_xlfn.RANK.EQ(Bike_Data[[#This Row],[Product Name Count]],Bike_Data[Product Name Count])</f>
        <v>4356</v>
      </c>
      <c r="M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4" t="s">
        <v>1867</v>
      </c>
      <c r="O3714" t="s">
        <v>40</v>
      </c>
      <c r="P3714">
        <v>1</v>
      </c>
      <c r="Q3714">
        <v>2499.9899999999998</v>
      </c>
      <c r="R3714">
        <v>0.2</v>
      </c>
      <c r="S3714" t="s">
        <v>180</v>
      </c>
      <c r="T3714">
        <v>28</v>
      </c>
      <c r="U3714" t="s">
        <v>177</v>
      </c>
      <c r="V3714" t="s">
        <v>181</v>
      </c>
      <c r="W3714" t="s">
        <v>182</v>
      </c>
      <c r="X3714" t="s">
        <v>183</v>
      </c>
    </row>
    <row r="3715" spans="1:24" x14ac:dyDescent="0.25">
      <c r="A3715">
        <v>1615</v>
      </c>
      <c r="B3715" t="s">
        <v>4256</v>
      </c>
      <c r="C3715" t="s">
        <v>311</v>
      </c>
      <c r="D3715">
        <v>3</v>
      </c>
      <c r="E3715" t="s">
        <v>312</v>
      </c>
      <c r="F3715" t="s">
        <v>3752</v>
      </c>
      <c r="G3715" t="s">
        <v>177</v>
      </c>
      <c r="H3715" t="s">
        <v>1152</v>
      </c>
      <c r="I3715" t="s">
        <v>3753</v>
      </c>
      <c r="J3715" t="s">
        <v>3893</v>
      </c>
      <c r="K3715">
        <f>COUNTIFS(Bike_Data[Product Name],Bike_Data[[#This Row],[Product Name]])</f>
        <v>4</v>
      </c>
      <c r="L3715">
        <f>_xlfn.RANK.EQ(Bike_Data[[#This Row],[Product Name Count]],Bike_Data[Product Name Count])</f>
        <v>4356</v>
      </c>
      <c r="M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5" t="s">
        <v>36</v>
      </c>
      <c r="O3715" t="s">
        <v>37</v>
      </c>
      <c r="P3715">
        <v>1</v>
      </c>
      <c r="Q3715">
        <v>899.99</v>
      </c>
      <c r="R3715">
        <v>7.0000000000000007E-2</v>
      </c>
      <c r="S3715" t="s">
        <v>180</v>
      </c>
      <c r="T3715">
        <v>30</v>
      </c>
      <c r="U3715" t="s">
        <v>177</v>
      </c>
      <c r="V3715" t="s">
        <v>181</v>
      </c>
      <c r="W3715" t="s">
        <v>182</v>
      </c>
      <c r="X3715" t="s">
        <v>183</v>
      </c>
    </row>
    <row r="3716" spans="1:24" x14ac:dyDescent="0.25">
      <c r="A3716">
        <v>1615</v>
      </c>
      <c r="B3716" t="s">
        <v>4256</v>
      </c>
      <c r="C3716" t="s">
        <v>311</v>
      </c>
      <c r="D3716">
        <v>3</v>
      </c>
      <c r="E3716" t="s">
        <v>312</v>
      </c>
      <c r="F3716" t="s">
        <v>3752</v>
      </c>
      <c r="G3716" t="s">
        <v>177</v>
      </c>
      <c r="H3716" t="s">
        <v>1152</v>
      </c>
      <c r="I3716" t="s">
        <v>3753</v>
      </c>
      <c r="J3716" t="s">
        <v>4028</v>
      </c>
      <c r="K3716">
        <f>COUNTIFS(Bike_Data[Product Name],Bike_Data[[#This Row],[Product Name]])</f>
        <v>4</v>
      </c>
      <c r="L3716">
        <f>_xlfn.RANK.EQ(Bike_Data[[#This Row],[Product Name Count]],Bike_Data[Product Name Count])</f>
        <v>4356</v>
      </c>
      <c r="M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3716" t="s">
        <v>77</v>
      </c>
      <c r="O3716" t="s">
        <v>40</v>
      </c>
      <c r="P3716">
        <v>2</v>
      </c>
      <c r="Q3716">
        <v>2299.9899999999998</v>
      </c>
      <c r="R3716">
        <v>0.2</v>
      </c>
      <c r="S3716" t="s">
        <v>180</v>
      </c>
      <c r="T3716">
        <v>8</v>
      </c>
      <c r="U3716" t="s">
        <v>177</v>
      </c>
      <c r="V3716" t="s">
        <v>181</v>
      </c>
      <c r="W3716" t="s">
        <v>182</v>
      </c>
      <c r="X3716" t="s">
        <v>183</v>
      </c>
    </row>
    <row r="3717" spans="1:24" hidden="1" x14ac:dyDescent="0.25">
      <c r="A3717">
        <v>1</v>
      </c>
      <c r="B3717" t="s">
        <v>21</v>
      </c>
      <c r="C3717" t="s">
        <v>22</v>
      </c>
      <c r="D3717">
        <v>4</v>
      </c>
      <c r="E3717" t="s">
        <v>23</v>
      </c>
      <c r="F3717" t="s">
        <v>24</v>
      </c>
      <c r="G3717" t="s">
        <v>25</v>
      </c>
      <c r="H3717" t="s">
        <v>26</v>
      </c>
      <c r="I3717" t="s">
        <v>27</v>
      </c>
      <c r="J3717" t="s">
        <v>42</v>
      </c>
      <c r="K3717">
        <f>COUNTIFS(Bike_Data[Product Name],Bike_Data[[#This Row],[Product Name]])</f>
        <v>185</v>
      </c>
      <c r="L3717">
        <f>_xlfn.RANK.EQ(Bike_Data[[#This Row],[Product Name Count]],Bike_Data[Product Name Count])</f>
        <v>387</v>
      </c>
      <c r="M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17" t="s">
        <v>36</v>
      </c>
      <c r="O3717" t="s">
        <v>37</v>
      </c>
      <c r="P3717">
        <v>2</v>
      </c>
      <c r="Q3717">
        <v>599.99</v>
      </c>
      <c r="R3717">
        <v>0.05</v>
      </c>
      <c r="S3717" t="s">
        <v>31</v>
      </c>
      <c r="T3717">
        <v>4</v>
      </c>
      <c r="U3717" t="s">
        <v>25</v>
      </c>
      <c r="V3717" t="s">
        <v>32</v>
      </c>
      <c r="W3717" t="s">
        <v>33</v>
      </c>
      <c r="X3717" t="s">
        <v>34</v>
      </c>
    </row>
    <row r="3718" spans="1:24" hidden="1" x14ac:dyDescent="0.25">
      <c r="A3718">
        <v>1</v>
      </c>
      <c r="B3718" t="s">
        <v>21</v>
      </c>
      <c r="C3718" t="s">
        <v>22</v>
      </c>
      <c r="D3718">
        <v>4</v>
      </c>
      <c r="E3718" t="s">
        <v>23</v>
      </c>
      <c r="F3718" t="s">
        <v>24</v>
      </c>
      <c r="G3718" t="s">
        <v>25</v>
      </c>
      <c r="H3718" t="s">
        <v>26</v>
      </c>
      <c r="I3718" t="s">
        <v>27</v>
      </c>
      <c r="J3718" t="s">
        <v>28</v>
      </c>
      <c r="K3718">
        <f>COUNTIFS(Bike_Data[Product Name],Bike_Data[[#This Row],[Product Name]])</f>
        <v>97</v>
      </c>
      <c r="L3718">
        <f>_xlfn.RANK.EQ(Bike_Data[[#This Row],[Product Name Count]],Bike_Data[Product Name Count])</f>
        <v>1262</v>
      </c>
      <c r="M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18" t="s">
        <v>29</v>
      </c>
      <c r="O3718" t="s">
        <v>30</v>
      </c>
      <c r="P3718">
        <v>2</v>
      </c>
      <c r="Q3718">
        <v>1549</v>
      </c>
      <c r="R3718">
        <v>0.05</v>
      </c>
      <c r="S3718" t="s">
        <v>31</v>
      </c>
      <c r="T3718">
        <v>15</v>
      </c>
      <c r="U3718" t="s">
        <v>25</v>
      </c>
      <c r="V3718" t="s">
        <v>32</v>
      </c>
      <c r="W3718" t="s">
        <v>33</v>
      </c>
      <c r="X3718" t="s">
        <v>34</v>
      </c>
    </row>
    <row r="3719" spans="1:24" hidden="1" x14ac:dyDescent="0.25">
      <c r="A3719">
        <v>1</v>
      </c>
      <c r="B3719" t="s">
        <v>21</v>
      </c>
      <c r="C3719" t="s">
        <v>22</v>
      </c>
      <c r="D3719">
        <v>4</v>
      </c>
      <c r="E3719" t="s">
        <v>23</v>
      </c>
      <c r="F3719" t="s">
        <v>24</v>
      </c>
      <c r="G3719" t="s">
        <v>25</v>
      </c>
      <c r="H3719" t="s">
        <v>26</v>
      </c>
      <c r="I3719" t="s">
        <v>27</v>
      </c>
      <c r="J3719" t="s">
        <v>41</v>
      </c>
      <c r="K3719">
        <f>COUNTIFS(Bike_Data[Product Name],Bike_Data[[#This Row],[Product Name]])</f>
        <v>97</v>
      </c>
      <c r="L3719">
        <f>_xlfn.RANK.EQ(Bike_Data[[#This Row],[Product Name Count]],Bike_Data[Product Name Count])</f>
        <v>1262</v>
      </c>
      <c r="M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19" t="s">
        <v>39</v>
      </c>
      <c r="O3719" t="s">
        <v>40</v>
      </c>
      <c r="P3719">
        <v>1</v>
      </c>
      <c r="Q3719">
        <v>2899.99</v>
      </c>
      <c r="R3719">
        <v>0.2</v>
      </c>
      <c r="S3719" t="s">
        <v>31</v>
      </c>
      <c r="T3719">
        <v>23</v>
      </c>
      <c r="U3719" t="s">
        <v>25</v>
      </c>
      <c r="V3719" t="s">
        <v>32</v>
      </c>
      <c r="W3719" t="s">
        <v>33</v>
      </c>
      <c r="X3719" t="s">
        <v>34</v>
      </c>
    </row>
    <row r="3720" spans="1:24" hidden="1" x14ac:dyDescent="0.25">
      <c r="A3720">
        <v>1</v>
      </c>
      <c r="B3720" t="s">
        <v>21</v>
      </c>
      <c r="C3720" t="s">
        <v>22</v>
      </c>
      <c r="D3720">
        <v>4</v>
      </c>
      <c r="E3720" t="s">
        <v>23</v>
      </c>
      <c r="F3720" t="s">
        <v>24</v>
      </c>
      <c r="G3720" t="s">
        <v>25</v>
      </c>
      <c r="H3720" t="s">
        <v>26</v>
      </c>
      <c r="I3720" t="s">
        <v>27</v>
      </c>
      <c r="J3720" t="s">
        <v>38</v>
      </c>
      <c r="K3720">
        <f>COUNTIFS(Bike_Data[Product Name],Bike_Data[[#This Row],[Product Name]])</f>
        <v>85</v>
      </c>
      <c r="L3720">
        <f>_xlfn.RANK.EQ(Bike_Data[[#This Row],[Product Name Count]],Bike_Data[Product Name Count])</f>
        <v>2001</v>
      </c>
      <c r="M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20" t="s">
        <v>39</v>
      </c>
      <c r="O3720" t="s">
        <v>40</v>
      </c>
      <c r="P3720">
        <v>2</v>
      </c>
      <c r="Q3720">
        <v>1799.99</v>
      </c>
      <c r="R3720">
        <v>7.0000000000000007E-2</v>
      </c>
      <c r="S3720" t="s">
        <v>31</v>
      </c>
      <c r="T3720">
        <v>0</v>
      </c>
      <c r="U3720" t="s">
        <v>25</v>
      </c>
      <c r="V3720" t="s">
        <v>32</v>
      </c>
      <c r="W3720" t="s">
        <v>33</v>
      </c>
      <c r="X3720" t="s">
        <v>34</v>
      </c>
    </row>
    <row r="3721" spans="1:24" hidden="1" x14ac:dyDescent="0.25">
      <c r="A3721">
        <v>1</v>
      </c>
      <c r="B3721" t="s">
        <v>21</v>
      </c>
      <c r="C3721" t="s">
        <v>22</v>
      </c>
      <c r="D3721">
        <v>4</v>
      </c>
      <c r="E3721" t="s">
        <v>23</v>
      </c>
      <c r="F3721" t="s">
        <v>24</v>
      </c>
      <c r="G3721" t="s">
        <v>25</v>
      </c>
      <c r="H3721" t="s">
        <v>26</v>
      </c>
      <c r="I3721" t="s">
        <v>27</v>
      </c>
      <c r="J3721" t="s">
        <v>35</v>
      </c>
      <c r="K3721">
        <f>COUNTIFS(Bike_Data[Product Name],Bike_Data[[#This Row],[Product Name]])</f>
        <v>84</v>
      </c>
      <c r="L3721">
        <f>_xlfn.RANK.EQ(Bike_Data[[#This Row],[Product Name Count]],Bike_Data[Product Name Count])</f>
        <v>2086</v>
      </c>
      <c r="M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21" t="s">
        <v>36</v>
      </c>
      <c r="O3721" t="s">
        <v>37</v>
      </c>
      <c r="P3721">
        <v>1</v>
      </c>
      <c r="Q3721">
        <v>599.99</v>
      </c>
      <c r="R3721">
        <v>0.2</v>
      </c>
      <c r="S3721" t="s">
        <v>31</v>
      </c>
      <c r="T3721">
        <v>26</v>
      </c>
      <c r="U3721" t="s">
        <v>25</v>
      </c>
      <c r="V3721" t="s">
        <v>32</v>
      </c>
      <c r="W3721" t="s">
        <v>33</v>
      </c>
      <c r="X3721" t="s">
        <v>34</v>
      </c>
    </row>
    <row r="3722" spans="1:24" hidden="1" x14ac:dyDescent="0.25">
      <c r="A3722">
        <v>4</v>
      </c>
      <c r="B3722" t="s">
        <v>22</v>
      </c>
      <c r="C3722" t="s">
        <v>57</v>
      </c>
      <c r="D3722">
        <v>4</v>
      </c>
      <c r="E3722" t="s">
        <v>23</v>
      </c>
      <c r="F3722" t="s">
        <v>58</v>
      </c>
      <c r="G3722" t="s">
        <v>25</v>
      </c>
      <c r="H3722" t="s">
        <v>59</v>
      </c>
      <c r="I3722" t="s">
        <v>60</v>
      </c>
      <c r="J3722" t="s">
        <v>61</v>
      </c>
      <c r="K3722">
        <f>COUNTIFS(Bike_Data[Product Name],Bike_Data[[#This Row],[Product Name]])</f>
        <v>77</v>
      </c>
      <c r="L3722">
        <f>_xlfn.RANK.EQ(Bike_Data[[#This Row],[Product Name Count]],Bike_Data[Product Name Count])</f>
        <v>2248</v>
      </c>
      <c r="M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22" t="s">
        <v>39</v>
      </c>
      <c r="O3722" t="s">
        <v>62</v>
      </c>
      <c r="P3722">
        <v>2</v>
      </c>
      <c r="Q3722">
        <v>749.99</v>
      </c>
      <c r="R3722">
        <v>0.1</v>
      </c>
      <c r="S3722" t="s">
        <v>31</v>
      </c>
      <c r="T3722">
        <v>5</v>
      </c>
      <c r="U3722" t="s">
        <v>25</v>
      </c>
      <c r="V3722" t="s">
        <v>32</v>
      </c>
      <c r="W3722" t="s">
        <v>33</v>
      </c>
      <c r="X3722" t="s">
        <v>63</v>
      </c>
    </row>
    <row r="3723" spans="1:24" hidden="1" x14ac:dyDescent="0.25">
      <c r="A3723">
        <v>9</v>
      </c>
      <c r="B3723" t="s">
        <v>57</v>
      </c>
      <c r="C3723" t="s">
        <v>88</v>
      </c>
      <c r="D3723">
        <v>4</v>
      </c>
      <c r="E3723" t="s">
        <v>23</v>
      </c>
      <c r="F3723" t="s">
        <v>89</v>
      </c>
      <c r="G3723" t="s">
        <v>25</v>
      </c>
      <c r="H3723" t="s">
        <v>90</v>
      </c>
      <c r="I3723" t="s">
        <v>91</v>
      </c>
      <c r="J3723" t="s">
        <v>92</v>
      </c>
      <c r="K3723">
        <f>COUNTIFS(Bike_Data[Product Name],Bike_Data[[#This Row],[Product Name]])</f>
        <v>101</v>
      </c>
      <c r="L3723">
        <f>_xlfn.RANK.EQ(Bike_Data[[#This Row],[Product Name Count]],Bike_Data[Product Name Count])</f>
        <v>862</v>
      </c>
      <c r="M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3" t="s">
        <v>39</v>
      </c>
      <c r="O3723" t="s">
        <v>40</v>
      </c>
      <c r="P3723">
        <v>2</v>
      </c>
      <c r="Q3723">
        <v>3999.99</v>
      </c>
      <c r="R3723">
        <v>0.1</v>
      </c>
      <c r="S3723" t="s">
        <v>31</v>
      </c>
      <c r="T3723">
        <v>8</v>
      </c>
      <c r="U3723" t="s">
        <v>25</v>
      </c>
      <c r="V3723" t="s">
        <v>32</v>
      </c>
      <c r="W3723" t="s">
        <v>33</v>
      </c>
      <c r="X3723" t="s">
        <v>34</v>
      </c>
    </row>
    <row r="3724" spans="1:24" hidden="1" x14ac:dyDescent="0.25">
      <c r="A3724">
        <v>12</v>
      </c>
      <c r="B3724" t="s">
        <v>64</v>
      </c>
      <c r="C3724" t="s">
        <v>100</v>
      </c>
      <c r="D3724">
        <v>4</v>
      </c>
      <c r="E3724" t="s">
        <v>23</v>
      </c>
      <c r="F3724" t="s">
        <v>101</v>
      </c>
      <c r="G3724" t="s">
        <v>25</v>
      </c>
      <c r="H3724" t="s">
        <v>102</v>
      </c>
      <c r="I3724" t="s">
        <v>103</v>
      </c>
      <c r="J3724" t="s">
        <v>41</v>
      </c>
      <c r="K3724">
        <f>COUNTIFS(Bike_Data[Product Name],Bike_Data[[#This Row],[Product Name]])</f>
        <v>97</v>
      </c>
      <c r="L3724">
        <f>_xlfn.RANK.EQ(Bike_Data[[#This Row],[Product Name Count]],Bike_Data[Product Name Count])</f>
        <v>1262</v>
      </c>
      <c r="M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24" t="s">
        <v>39</v>
      </c>
      <c r="O3724" t="s">
        <v>40</v>
      </c>
      <c r="P3724">
        <v>2</v>
      </c>
      <c r="Q3724">
        <v>2899.99</v>
      </c>
      <c r="R3724">
        <v>0.1</v>
      </c>
      <c r="S3724" t="s">
        <v>31</v>
      </c>
      <c r="T3724">
        <v>23</v>
      </c>
      <c r="U3724" t="s">
        <v>25</v>
      </c>
      <c r="V3724" t="s">
        <v>32</v>
      </c>
      <c r="W3724" t="s">
        <v>33</v>
      </c>
      <c r="X3724" t="s">
        <v>34</v>
      </c>
    </row>
    <row r="3725" spans="1:24" hidden="1" x14ac:dyDescent="0.25">
      <c r="A3725">
        <v>12</v>
      </c>
      <c r="B3725" t="s">
        <v>64</v>
      </c>
      <c r="C3725" t="s">
        <v>100</v>
      </c>
      <c r="D3725">
        <v>4</v>
      </c>
      <c r="E3725" t="s">
        <v>23</v>
      </c>
      <c r="F3725" t="s">
        <v>101</v>
      </c>
      <c r="G3725" t="s">
        <v>25</v>
      </c>
      <c r="H3725" t="s">
        <v>102</v>
      </c>
      <c r="I3725" t="s">
        <v>103</v>
      </c>
      <c r="J3725" t="s">
        <v>104</v>
      </c>
      <c r="K3725">
        <f>COUNTIFS(Bike_Data[Product Name],Bike_Data[[#This Row],[Product Name]])</f>
        <v>97</v>
      </c>
      <c r="L3725">
        <f>_xlfn.RANK.EQ(Bike_Data[[#This Row],[Product Name Count]],Bike_Data[Product Name Count])</f>
        <v>1262</v>
      </c>
      <c r="M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25" t="s">
        <v>29</v>
      </c>
      <c r="O3725" t="s">
        <v>30</v>
      </c>
      <c r="P3725">
        <v>1</v>
      </c>
      <c r="Q3725">
        <v>1680.99</v>
      </c>
      <c r="R3725">
        <v>0.05</v>
      </c>
      <c r="S3725" t="s">
        <v>31</v>
      </c>
      <c r="T3725">
        <v>8</v>
      </c>
      <c r="U3725" t="s">
        <v>25</v>
      </c>
      <c r="V3725" t="s">
        <v>32</v>
      </c>
      <c r="W3725" t="s">
        <v>33</v>
      </c>
      <c r="X3725" t="s">
        <v>34</v>
      </c>
    </row>
    <row r="3726" spans="1:24" hidden="1" x14ac:dyDescent="0.25">
      <c r="A3726">
        <v>14</v>
      </c>
      <c r="B3726" t="s">
        <v>100</v>
      </c>
      <c r="C3726" t="s">
        <v>110</v>
      </c>
      <c r="D3726">
        <v>4</v>
      </c>
      <c r="E3726" t="s">
        <v>23</v>
      </c>
      <c r="F3726" t="s">
        <v>111</v>
      </c>
      <c r="G3726" t="s">
        <v>25</v>
      </c>
      <c r="H3726" t="s">
        <v>112</v>
      </c>
      <c r="I3726" t="s">
        <v>113</v>
      </c>
      <c r="J3726" t="s">
        <v>114</v>
      </c>
      <c r="K3726">
        <f>COUNTIFS(Bike_Data[Product Name],Bike_Data[[#This Row],[Product Name]])</f>
        <v>110</v>
      </c>
      <c r="L3726">
        <f>_xlfn.RANK.EQ(Bike_Data[[#This Row],[Product Name Count]],Bike_Data[Product Name Count])</f>
        <v>752</v>
      </c>
      <c r="M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6" t="s">
        <v>39</v>
      </c>
      <c r="O3726" t="s">
        <v>30</v>
      </c>
      <c r="P3726">
        <v>1</v>
      </c>
      <c r="Q3726">
        <v>469.99</v>
      </c>
      <c r="R3726">
        <v>7.0000000000000007E-2</v>
      </c>
      <c r="S3726" t="s">
        <v>31</v>
      </c>
      <c r="T3726">
        <v>0</v>
      </c>
      <c r="U3726" t="s">
        <v>25</v>
      </c>
      <c r="V3726" t="s">
        <v>32</v>
      </c>
      <c r="W3726" t="s">
        <v>33</v>
      </c>
      <c r="X3726" t="s">
        <v>63</v>
      </c>
    </row>
    <row r="3727" spans="1:24" hidden="1" x14ac:dyDescent="0.25">
      <c r="A3727">
        <v>16</v>
      </c>
      <c r="B3727" t="s">
        <v>110</v>
      </c>
      <c r="C3727" t="s">
        <v>119</v>
      </c>
      <c r="D3727">
        <v>4</v>
      </c>
      <c r="E3727" t="s">
        <v>23</v>
      </c>
      <c r="F3727" t="s">
        <v>120</v>
      </c>
      <c r="G3727" t="s">
        <v>25</v>
      </c>
      <c r="H3727" t="s">
        <v>121</v>
      </c>
      <c r="I3727" t="s">
        <v>122</v>
      </c>
      <c r="J3727" t="s">
        <v>109</v>
      </c>
      <c r="K3727">
        <f>COUNTIFS(Bike_Data[Product Name],Bike_Data[[#This Row],[Product Name]])</f>
        <v>193</v>
      </c>
      <c r="L3727">
        <f>_xlfn.RANK.EQ(Bike_Data[[#This Row],[Product Name Count]],Bike_Data[Product Name Count])</f>
        <v>1</v>
      </c>
      <c r="M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7" t="s">
        <v>36</v>
      </c>
      <c r="O3727" t="s">
        <v>37</v>
      </c>
      <c r="P3727">
        <v>2</v>
      </c>
      <c r="Q3727">
        <v>269.99</v>
      </c>
      <c r="R3727">
        <v>7.0000000000000007E-2</v>
      </c>
      <c r="S3727" t="s">
        <v>31</v>
      </c>
      <c r="T3727">
        <v>13</v>
      </c>
      <c r="U3727" t="s">
        <v>25</v>
      </c>
      <c r="V3727" t="s">
        <v>32</v>
      </c>
      <c r="W3727" t="s">
        <v>33</v>
      </c>
      <c r="X3727" t="s">
        <v>63</v>
      </c>
    </row>
    <row r="3728" spans="1:24" hidden="1" x14ac:dyDescent="0.25">
      <c r="A3728">
        <v>16</v>
      </c>
      <c r="B3728" t="s">
        <v>110</v>
      </c>
      <c r="C3728" t="s">
        <v>119</v>
      </c>
      <c r="D3728">
        <v>4</v>
      </c>
      <c r="E3728" t="s">
        <v>23</v>
      </c>
      <c r="F3728" t="s">
        <v>120</v>
      </c>
      <c r="G3728" t="s">
        <v>25</v>
      </c>
      <c r="H3728" t="s">
        <v>121</v>
      </c>
      <c r="I3728" t="s">
        <v>122</v>
      </c>
      <c r="J3728" t="s">
        <v>109</v>
      </c>
      <c r="K3728">
        <f>COUNTIFS(Bike_Data[Product Name],Bike_Data[[#This Row],[Product Name]])</f>
        <v>193</v>
      </c>
      <c r="L3728">
        <f>_xlfn.RANK.EQ(Bike_Data[[#This Row],[Product Name Count]],Bike_Data[Product Name Count])</f>
        <v>1</v>
      </c>
      <c r="M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8" t="s">
        <v>87</v>
      </c>
      <c r="O3728" t="s">
        <v>37</v>
      </c>
      <c r="P3728">
        <v>1</v>
      </c>
      <c r="Q3728">
        <v>269.99</v>
      </c>
      <c r="R3728">
        <v>0.05</v>
      </c>
      <c r="S3728" t="s">
        <v>31</v>
      </c>
      <c r="T3728">
        <v>24</v>
      </c>
      <c r="U3728" t="s">
        <v>25</v>
      </c>
      <c r="V3728" t="s">
        <v>32</v>
      </c>
      <c r="W3728" t="s">
        <v>33</v>
      </c>
      <c r="X3728" t="s">
        <v>63</v>
      </c>
    </row>
    <row r="3729" spans="1:24" hidden="1" x14ac:dyDescent="0.25">
      <c r="A3729">
        <v>16</v>
      </c>
      <c r="B3729" t="s">
        <v>110</v>
      </c>
      <c r="C3729" t="s">
        <v>119</v>
      </c>
      <c r="D3729">
        <v>4</v>
      </c>
      <c r="E3729" t="s">
        <v>23</v>
      </c>
      <c r="F3729" t="s">
        <v>120</v>
      </c>
      <c r="G3729" t="s">
        <v>25</v>
      </c>
      <c r="H3729" t="s">
        <v>121</v>
      </c>
      <c r="I3729" t="s">
        <v>122</v>
      </c>
      <c r="J3729" t="s">
        <v>86</v>
      </c>
      <c r="K3729">
        <f>COUNTIFS(Bike_Data[Product Name],Bike_Data[[#This Row],[Product Name]])</f>
        <v>180</v>
      </c>
      <c r="L3729">
        <f>_xlfn.RANK.EQ(Bike_Data[[#This Row],[Product Name Count]],Bike_Data[Product Name Count])</f>
        <v>572</v>
      </c>
      <c r="M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29" t="s">
        <v>36</v>
      </c>
      <c r="O3729" t="s">
        <v>37</v>
      </c>
      <c r="P3729">
        <v>1</v>
      </c>
      <c r="Q3729">
        <v>269.99</v>
      </c>
      <c r="R3729">
        <v>7.0000000000000007E-2</v>
      </c>
      <c r="S3729" t="s">
        <v>31</v>
      </c>
      <c r="T3729">
        <v>8</v>
      </c>
      <c r="U3729" t="s">
        <v>25</v>
      </c>
      <c r="V3729" t="s">
        <v>32</v>
      </c>
      <c r="W3729" t="s">
        <v>33</v>
      </c>
      <c r="X3729" t="s">
        <v>63</v>
      </c>
    </row>
    <row r="3730" spans="1:24" hidden="1" x14ac:dyDescent="0.25">
      <c r="A3730">
        <v>16</v>
      </c>
      <c r="B3730" t="s">
        <v>110</v>
      </c>
      <c r="C3730" t="s">
        <v>119</v>
      </c>
      <c r="D3730">
        <v>4</v>
      </c>
      <c r="E3730" t="s">
        <v>23</v>
      </c>
      <c r="F3730" t="s">
        <v>120</v>
      </c>
      <c r="G3730" t="s">
        <v>25</v>
      </c>
      <c r="H3730" t="s">
        <v>121</v>
      </c>
      <c r="I3730" t="s">
        <v>122</v>
      </c>
      <c r="J3730" t="s">
        <v>38</v>
      </c>
      <c r="K3730">
        <f>COUNTIFS(Bike_Data[Product Name],Bike_Data[[#This Row],[Product Name]])</f>
        <v>85</v>
      </c>
      <c r="L3730">
        <f>_xlfn.RANK.EQ(Bike_Data[[#This Row],[Product Name Count]],Bike_Data[Product Name Count])</f>
        <v>2001</v>
      </c>
      <c r="M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30" t="s">
        <v>39</v>
      </c>
      <c r="O3730" t="s">
        <v>40</v>
      </c>
      <c r="P3730">
        <v>1</v>
      </c>
      <c r="Q3730">
        <v>1799.99</v>
      </c>
      <c r="R3730">
        <v>0.2</v>
      </c>
      <c r="S3730" t="s">
        <v>31</v>
      </c>
      <c r="T3730">
        <v>0</v>
      </c>
      <c r="U3730" t="s">
        <v>25</v>
      </c>
      <c r="V3730" t="s">
        <v>32</v>
      </c>
      <c r="W3730" t="s">
        <v>33</v>
      </c>
      <c r="X3730" t="s">
        <v>63</v>
      </c>
    </row>
    <row r="3731" spans="1:24" hidden="1" x14ac:dyDescent="0.25">
      <c r="A3731">
        <v>17</v>
      </c>
      <c r="B3731" t="s">
        <v>110</v>
      </c>
      <c r="C3731" t="s">
        <v>123</v>
      </c>
      <c r="D3731">
        <v>4</v>
      </c>
      <c r="E3731" t="s">
        <v>23</v>
      </c>
      <c r="F3731" t="s">
        <v>124</v>
      </c>
      <c r="G3731" t="s">
        <v>25</v>
      </c>
      <c r="H3731" t="s">
        <v>125</v>
      </c>
      <c r="I3731" t="s">
        <v>126</v>
      </c>
      <c r="J3731" t="s">
        <v>118</v>
      </c>
      <c r="K3731">
        <f>COUNTIFS(Bike_Data[Product Name],Bike_Data[[#This Row],[Product Name]])</f>
        <v>100</v>
      </c>
      <c r="L3731">
        <f>_xlfn.RANK.EQ(Bike_Data[[#This Row],[Product Name Count]],Bike_Data[Product Name Count])</f>
        <v>1064</v>
      </c>
      <c r="M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1" t="s">
        <v>87</v>
      </c>
      <c r="O3731" t="s">
        <v>37</v>
      </c>
      <c r="P3731">
        <v>1</v>
      </c>
      <c r="Q3731">
        <v>299.99</v>
      </c>
      <c r="R3731">
        <v>0.1</v>
      </c>
      <c r="S3731" t="s">
        <v>31</v>
      </c>
      <c r="T3731">
        <v>9</v>
      </c>
      <c r="U3731" t="s">
        <v>25</v>
      </c>
      <c r="V3731" t="s">
        <v>32</v>
      </c>
      <c r="W3731" t="s">
        <v>33</v>
      </c>
      <c r="X3731" t="s">
        <v>63</v>
      </c>
    </row>
    <row r="3732" spans="1:24" hidden="1" x14ac:dyDescent="0.25">
      <c r="A3732">
        <v>17</v>
      </c>
      <c r="B3732" t="s">
        <v>110</v>
      </c>
      <c r="C3732" t="s">
        <v>123</v>
      </c>
      <c r="D3732">
        <v>4</v>
      </c>
      <c r="E3732" t="s">
        <v>23</v>
      </c>
      <c r="F3732" t="s">
        <v>124</v>
      </c>
      <c r="G3732" t="s">
        <v>25</v>
      </c>
      <c r="H3732" t="s">
        <v>125</v>
      </c>
      <c r="I3732" t="s">
        <v>126</v>
      </c>
      <c r="J3732" t="s">
        <v>127</v>
      </c>
      <c r="K3732">
        <f>COUNTIFS(Bike_Data[Product Name],Bike_Data[[#This Row],[Product Name]])</f>
        <v>91</v>
      </c>
      <c r="L3732">
        <f>_xlfn.RANK.EQ(Bike_Data[[#This Row],[Product Name Count]],Bike_Data[Product Name Count])</f>
        <v>1553</v>
      </c>
      <c r="M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32" t="s">
        <v>39</v>
      </c>
      <c r="O3732" t="s">
        <v>128</v>
      </c>
      <c r="P3732">
        <v>1</v>
      </c>
      <c r="Q3732">
        <v>1320.99</v>
      </c>
      <c r="R3732">
        <v>0.1</v>
      </c>
      <c r="S3732" t="s">
        <v>31</v>
      </c>
      <c r="T3732">
        <v>22</v>
      </c>
      <c r="U3732" t="s">
        <v>25</v>
      </c>
      <c r="V3732" t="s">
        <v>32</v>
      </c>
      <c r="W3732" t="s">
        <v>33</v>
      </c>
      <c r="X3732" t="s">
        <v>63</v>
      </c>
    </row>
    <row r="3733" spans="1:24" hidden="1" x14ac:dyDescent="0.25">
      <c r="A3733">
        <v>17</v>
      </c>
      <c r="B3733" t="s">
        <v>110</v>
      </c>
      <c r="C3733" t="s">
        <v>123</v>
      </c>
      <c r="D3733">
        <v>4</v>
      </c>
      <c r="E3733" t="s">
        <v>23</v>
      </c>
      <c r="F3733" t="s">
        <v>124</v>
      </c>
      <c r="G3733" t="s">
        <v>25</v>
      </c>
      <c r="H3733" t="s">
        <v>125</v>
      </c>
      <c r="I3733" t="s">
        <v>126</v>
      </c>
      <c r="J3733" t="s">
        <v>38</v>
      </c>
      <c r="K3733">
        <f>COUNTIFS(Bike_Data[Product Name],Bike_Data[[#This Row],[Product Name]])</f>
        <v>85</v>
      </c>
      <c r="L3733">
        <f>_xlfn.RANK.EQ(Bike_Data[[#This Row],[Product Name Count]],Bike_Data[Product Name Count])</f>
        <v>2001</v>
      </c>
      <c r="M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33" t="s">
        <v>39</v>
      </c>
      <c r="O3733" t="s">
        <v>40</v>
      </c>
      <c r="P3733">
        <v>1</v>
      </c>
      <c r="Q3733">
        <v>1799.99</v>
      </c>
      <c r="R3733">
        <v>7.0000000000000007E-2</v>
      </c>
      <c r="S3733" t="s">
        <v>31</v>
      </c>
      <c r="T3733">
        <v>0</v>
      </c>
      <c r="U3733" t="s">
        <v>25</v>
      </c>
      <c r="V3733" t="s">
        <v>32</v>
      </c>
      <c r="W3733" t="s">
        <v>33</v>
      </c>
      <c r="X3733" t="s">
        <v>63</v>
      </c>
    </row>
    <row r="3734" spans="1:24" hidden="1" x14ac:dyDescent="0.25">
      <c r="A3734">
        <v>17</v>
      </c>
      <c r="B3734" t="s">
        <v>110</v>
      </c>
      <c r="C3734" t="s">
        <v>123</v>
      </c>
      <c r="D3734">
        <v>4</v>
      </c>
      <c r="E3734" t="s">
        <v>23</v>
      </c>
      <c r="F3734" t="s">
        <v>124</v>
      </c>
      <c r="G3734" t="s">
        <v>25</v>
      </c>
      <c r="H3734" t="s">
        <v>125</v>
      </c>
      <c r="I3734" t="s">
        <v>126</v>
      </c>
      <c r="J3734" t="s">
        <v>35</v>
      </c>
      <c r="K3734">
        <f>COUNTIFS(Bike_Data[Product Name],Bike_Data[[#This Row],[Product Name]])</f>
        <v>84</v>
      </c>
      <c r="L3734">
        <f>_xlfn.RANK.EQ(Bike_Data[[#This Row],[Product Name Count]],Bike_Data[Product Name Count])</f>
        <v>2086</v>
      </c>
      <c r="M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34" t="s">
        <v>36</v>
      </c>
      <c r="O3734" t="s">
        <v>37</v>
      </c>
      <c r="P3734">
        <v>2</v>
      </c>
      <c r="Q3734">
        <v>599.99</v>
      </c>
      <c r="R3734">
        <v>0.2</v>
      </c>
      <c r="S3734" t="s">
        <v>31</v>
      </c>
      <c r="T3734">
        <v>26</v>
      </c>
      <c r="U3734" t="s">
        <v>25</v>
      </c>
      <c r="V3734" t="s">
        <v>32</v>
      </c>
      <c r="W3734" t="s">
        <v>33</v>
      </c>
      <c r="X3734" t="s">
        <v>63</v>
      </c>
    </row>
    <row r="3735" spans="1:24" hidden="1" x14ac:dyDescent="0.25">
      <c r="A3735">
        <v>18</v>
      </c>
      <c r="B3735" t="s">
        <v>123</v>
      </c>
      <c r="C3735" t="s">
        <v>119</v>
      </c>
      <c r="D3735">
        <v>4</v>
      </c>
      <c r="E3735" t="s">
        <v>23</v>
      </c>
      <c r="F3735" t="s">
        <v>129</v>
      </c>
      <c r="G3735" t="s">
        <v>25</v>
      </c>
      <c r="H3735" t="s">
        <v>130</v>
      </c>
      <c r="I3735" t="s">
        <v>131</v>
      </c>
      <c r="J3735" t="s">
        <v>86</v>
      </c>
      <c r="K3735">
        <f>COUNTIFS(Bike_Data[Product Name],Bike_Data[[#This Row],[Product Name]])</f>
        <v>180</v>
      </c>
      <c r="L3735">
        <f>_xlfn.RANK.EQ(Bike_Data[[#This Row],[Product Name Count]],Bike_Data[Product Name Count])</f>
        <v>572</v>
      </c>
      <c r="M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5" t="s">
        <v>87</v>
      </c>
      <c r="O3735" t="s">
        <v>37</v>
      </c>
      <c r="P3735">
        <v>1</v>
      </c>
      <c r="Q3735">
        <v>269.99</v>
      </c>
      <c r="R3735">
        <v>0.05</v>
      </c>
      <c r="S3735" t="s">
        <v>31</v>
      </c>
      <c r="T3735">
        <v>29</v>
      </c>
      <c r="U3735" t="s">
        <v>25</v>
      </c>
      <c r="V3735" t="s">
        <v>32</v>
      </c>
      <c r="W3735" t="s">
        <v>33</v>
      </c>
      <c r="X3735" t="s">
        <v>63</v>
      </c>
    </row>
    <row r="3736" spans="1:24" hidden="1" x14ac:dyDescent="0.25">
      <c r="A3736">
        <v>18</v>
      </c>
      <c r="B3736" t="s">
        <v>123</v>
      </c>
      <c r="C3736" t="s">
        <v>119</v>
      </c>
      <c r="D3736">
        <v>4</v>
      </c>
      <c r="E3736" t="s">
        <v>23</v>
      </c>
      <c r="F3736" t="s">
        <v>129</v>
      </c>
      <c r="G3736" t="s">
        <v>25</v>
      </c>
      <c r="H3736" t="s">
        <v>130</v>
      </c>
      <c r="I3736" t="s">
        <v>131</v>
      </c>
      <c r="J3736" t="s">
        <v>92</v>
      </c>
      <c r="K3736">
        <f>COUNTIFS(Bike_Data[Product Name],Bike_Data[[#This Row],[Product Name]])</f>
        <v>101</v>
      </c>
      <c r="L3736">
        <f>_xlfn.RANK.EQ(Bike_Data[[#This Row],[Product Name Count]],Bike_Data[Product Name Count])</f>
        <v>862</v>
      </c>
      <c r="M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6" t="s">
        <v>39</v>
      </c>
      <c r="O3736" t="s">
        <v>40</v>
      </c>
      <c r="P3736">
        <v>1</v>
      </c>
      <c r="Q3736">
        <v>3999.99</v>
      </c>
      <c r="R3736">
        <v>0.1</v>
      </c>
      <c r="S3736" t="s">
        <v>31</v>
      </c>
      <c r="T3736">
        <v>8</v>
      </c>
      <c r="U3736" t="s">
        <v>25</v>
      </c>
      <c r="V3736" t="s">
        <v>32</v>
      </c>
      <c r="W3736" t="s">
        <v>33</v>
      </c>
      <c r="X3736" t="s">
        <v>63</v>
      </c>
    </row>
    <row r="3737" spans="1:24" hidden="1" x14ac:dyDescent="0.25">
      <c r="A3737">
        <v>18</v>
      </c>
      <c r="B3737" t="s">
        <v>123</v>
      </c>
      <c r="C3737" t="s">
        <v>119</v>
      </c>
      <c r="D3737">
        <v>4</v>
      </c>
      <c r="E3737" t="s">
        <v>23</v>
      </c>
      <c r="F3737" t="s">
        <v>129</v>
      </c>
      <c r="G3737" t="s">
        <v>25</v>
      </c>
      <c r="H3737" t="s">
        <v>130</v>
      </c>
      <c r="I3737" t="s">
        <v>131</v>
      </c>
      <c r="J3737" t="s">
        <v>76</v>
      </c>
      <c r="K3737">
        <f>COUNTIFS(Bike_Data[Product Name],Bike_Data[[#This Row],[Product Name]])</f>
        <v>101</v>
      </c>
      <c r="L3737">
        <f>_xlfn.RANK.EQ(Bike_Data[[#This Row],[Product Name Count]],Bike_Data[Product Name Count])</f>
        <v>862</v>
      </c>
      <c r="M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7" t="s">
        <v>77</v>
      </c>
      <c r="O3737" t="s">
        <v>40</v>
      </c>
      <c r="P3737">
        <v>2</v>
      </c>
      <c r="Q3737">
        <v>2999.99</v>
      </c>
      <c r="R3737">
        <v>0.1</v>
      </c>
      <c r="S3737" t="s">
        <v>31</v>
      </c>
      <c r="T3737">
        <v>11</v>
      </c>
      <c r="U3737" t="s">
        <v>25</v>
      </c>
      <c r="V3737" t="s">
        <v>32</v>
      </c>
      <c r="W3737" t="s">
        <v>33</v>
      </c>
      <c r="X3737" t="s">
        <v>63</v>
      </c>
    </row>
    <row r="3738" spans="1:24" hidden="1" x14ac:dyDescent="0.25">
      <c r="A3738">
        <v>18</v>
      </c>
      <c r="B3738" t="s">
        <v>123</v>
      </c>
      <c r="C3738" t="s">
        <v>119</v>
      </c>
      <c r="D3738">
        <v>4</v>
      </c>
      <c r="E3738" t="s">
        <v>23</v>
      </c>
      <c r="F3738" t="s">
        <v>129</v>
      </c>
      <c r="G3738" t="s">
        <v>25</v>
      </c>
      <c r="H3738" t="s">
        <v>130</v>
      </c>
      <c r="I3738" t="s">
        <v>131</v>
      </c>
      <c r="J3738" t="s">
        <v>132</v>
      </c>
      <c r="K3738">
        <f>COUNTIFS(Bike_Data[Product Name],Bike_Data[[#This Row],[Product Name]])</f>
        <v>98</v>
      </c>
      <c r="L3738">
        <f>_xlfn.RANK.EQ(Bike_Data[[#This Row],[Product Name Count]],Bike_Data[Product Name Count])</f>
        <v>1164</v>
      </c>
      <c r="M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38" t="s">
        <v>70</v>
      </c>
      <c r="O3738" t="s">
        <v>37</v>
      </c>
      <c r="P3738">
        <v>2</v>
      </c>
      <c r="Q3738">
        <v>499.99</v>
      </c>
      <c r="R3738">
        <v>0.05</v>
      </c>
      <c r="S3738" t="s">
        <v>31</v>
      </c>
      <c r="T3738">
        <v>10</v>
      </c>
      <c r="U3738" t="s">
        <v>25</v>
      </c>
      <c r="V3738" t="s">
        <v>32</v>
      </c>
      <c r="W3738" t="s">
        <v>33</v>
      </c>
      <c r="X3738" t="s">
        <v>63</v>
      </c>
    </row>
    <row r="3739" spans="1:24" hidden="1" x14ac:dyDescent="0.25">
      <c r="A3739">
        <v>18</v>
      </c>
      <c r="B3739" t="s">
        <v>123</v>
      </c>
      <c r="C3739" t="s">
        <v>119</v>
      </c>
      <c r="D3739">
        <v>4</v>
      </c>
      <c r="E3739" t="s">
        <v>23</v>
      </c>
      <c r="F3739" t="s">
        <v>129</v>
      </c>
      <c r="G3739" t="s">
        <v>25</v>
      </c>
      <c r="H3739" t="s">
        <v>130</v>
      </c>
      <c r="I3739" t="s">
        <v>131</v>
      </c>
      <c r="J3739" t="s">
        <v>61</v>
      </c>
      <c r="K3739">
        <f>COUNTIFS(Bike_Data[Product Name],Bike_Data[[#This Row],[Product Name]])</f>
        <v>77</v>
      </c>
      <c r="L3739">
        <f>_xlfn.RANK.EQ(Bike_Data[[#This Row],[Product Name Count]],Bike_Data[Product Name Count])</f>
        <v>2248</v>
      </c>
      <c r="M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39" t="s">
        <v>39</v>
      </c>
      <c r="O3739" t="s">
        <v>62</v>
      </c>
      <c r="P3739">
        <v>2</v>
      </c>
      <c r="Q3739">
        <v>749.99</v>
      </c>
      <c r="R3739">
        <v>0.2</v>
      </c>
      <c r="S3739" t="s">
        <v>31</v>
      </c>
      <c r="T3739">
        <v>5</v>
      </c>
      <c r="U3739" t="s">
        <v>25</v>
      </c>
      <c r="V3739" t="s">
        <v>32</v>
      </c>
      <c r="W3739" t="s">
        <v>33</v>
      </c>
      <c r="X3739" t="s">
        <v>63</v>
      </c>
    </row>
    <row r="3740" spans="1:24" hidden="1" x14ac:dyDescent="0.25">
      <c r="A3740">
        <v>19</v>
      </c>
      <c r="B3740" t="s">
        <v>123</v>
      </c>
      <c r="C3740" t="s">
        <v>133</v>
      </c>
      <c r="D3740">
        <v>4</v>
      </c>
      <c r="E3740" t="s">
        <v>23</v>
      </c>
      <c r="F3740" t="s">
        <v>134</v>
      </c>
      <c r="G3740" t="s">
        <v>25</v>
      </c>
      <c r="H3740" t="s">
        <v>135</v>
      </c>
      <c r="I3740" t="s">
        <v>136</v>
      </c>
      <c r="J3740" t="s">
        <v>76</v>
      </c>
      <c r="K3740">
        <f>COUNTIFS(Bike_Data[Product Name],Bike_Data[[#This Row],[Product Name]])</f>
        <v>101</v>
      </c>
      <c r="L3740">
        <f>_xlfn.RANK.EQ(Bike_Data[[#This Row],[Product Name Count]],Bike_Data[Product Name Count])</f>
        <v>862</v>
      </c>
      <c r="M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0" t="s">
        <v>77</v>
      </c>
      <c r="O3740" t="s">
        <v>40</v>
      </c>
      <c r="P3740">
        <v>2</v>
      </c>
      <c r="Q3740">
        <v>2999.99</v>
      </c>
      <c r="R3740">
        <v>0.2</v>
      </c>
      <c r="S3740" t="s">
        <v>31</v>
      </c>
      <c r="T3740">
        <v>11</v>
      </c>
      <c r="U3740" t="s">
        <v>25</v>
      </c>
      <c r="V3740" t="s">
        <v>32</v>
      </c>
      <c r="W3740" t="s">
        <v>33</v>
      </c>
      <c r="X3740" t="s">
        <v>34</v>
      </c>
    </row>
    <row r="3741" spans="1:24" hidden="1" x14ac:dyDescent="0.25">
      <c r="A3741">
        <v>19</v>
      </c>
      <c r="B3741" t="s">
        <v>123</v>
      </c>
      <c r="C3741" t="s">
        <v>133</v>
      </c>
      <c r="D3741">
        <v>4</v>
      </c>
      <c r="E3741" t="s">
        <v>23</v>
      </c>
      <c r="F3741" t="s">
        <v>134</v>
      </c>
      <c r="G3741" t="s">
        <v>25</v>
      </c>
      <c r="H3741" t="s">
        <v>135</v>
      </c>
      <c r="I3741" t="s">
        <v>136</v>
      </c>
      <c r="J3741" t="s">
        <v>28</v>
      </c>
      <c r="K3741">
        <f>COUNTIFS(Bike_Data[Product Name],Bike_Data[[#This Row],[Product Name]])</f>
        <v>97</v>
      </c>
      <c r="L3741">
        <f>_xlfn.RANK.EQ(Bike_Data[[#This Row],[Product Name Count]],Bike_Data[Product Name Count])</f>
        <v>1262</v>
      </c>
      <c r="M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41" t="s">
        <v>29</v>
      </c>
      <c r="O3741" t="s">
        <v>30</v>
      </c>
      <c r="P3741">
        <v>1</v>
      </c>
      <c r="Q3741">
        <v>1549</v>
      </c>
      <c r="R3741">
        <v>7.0000000000000007E-2</v>
      </c>
      <c r="S3741" t="s">
        <v>31</v>
      </c>
      <c r="T3741">
        <v>15</v>
      </c>
      <c r="U3741" t="s">
        <v>25</v>
      </c>
      <c r="V3741" t="s">
        <v>32</v>
      </c>
      <c r="W3741" t="s">
        <v>33</v>
      </c>
      <c r="X3741" t="s">
        <v>34</v>
      </c>
    </row>
    <row r="3742" spans="1:24" hidden="1" x14ac:dyDescent="0.25">
      <c r="A3742">
        <v>20</v>
      </c>
      <c r="B3742" t="s">
        <v>123</v>
      </c>
      <c r="C3742" t="s">
        <v>137</v>
      </c>
      <c r="D3742">
        <v>4</v>
      </c>
      <c r="E3742" t="s">
        <v>23</v>
      </c>
      <c r="F3742" t="s">
        <v>138</v>
      </c>
      <c r="G3742" t="s">
        <v>25</v>
      </c>
      <c r="H3742" t="s">
        <v>139</v>
      </c>
      <c r="I3742" t="s">
        <v>140</v>
      </c>
      <c r="J3742" t="s">
        <v>76</v>
      </c>
      <c r="K3742">
        <f>COUNTIFS(Bike_Data[Product Name],Bike_Data[[#This Row],[Product Name]])</f>
        <v>101</v>
      </c>
      <c r="L3742">
        <f>_xlfn.RANK.EQ(Bike_Data[[#This Row],[Product Name Count]],Bike_Data[Product Name Count])</f>
        <v>862</v>
      </c>
      <c r="M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2" t="s">
        <v>77</v>
      </c>
      <c r="O3742" t="s">
        <v>40</v>
      </c>
      <c r="P3742">
        <v>1</v>
      </c>
      <c r="Q3742">
        <v>2999.99</v>
      </c>
      <c r="R3742">
        <v>7.0000000000000007E-2</v>
      </c>
      <c r="S3742" t="s">
        <v>31</v>
      </c>
      <c r="T3742">
        <v>11</v>
      </c>
      <c r="U3742" t="s">
        <v>25</v>
      </c>
      <c r="V3742" t="s">
        <v>32</v>
      </c>
      <c r="W3742" t="s">
        <v>33</v>
      </c>
      <c r="X3742" t="s">
        <v>34</v>
      </c>
    </row>
    <row r="3743" spans="1:24" hidden="1" x14ac:dyDescent="0.25">
      <c r="A3743">
        <v>20</v>
      </c>
      <c r="B3743" t="s">
        <v>123</v>
      </c>
      <c r="C3743" t="s">
        <v>137</v>
      </c>
      <c r="D3743">
        <v>4</v>
      </c>
      <c r="E3743" t="s">
        <v>23</v>
      </c>
      <c r="F3743" t="s">
        <v>138</v>
      </c>
      <c r="G3743" t="s">
        <v>25</v>
      </c>
      <c r="H3743" t="s">
        <v>139</v>
      </c>
      <c r="I3743" t="s">
        <v>140</v>
      </c>
      <c r="J3743" t="s">
        <v>28</v>
      </c>
      <c r="K3743">
        <f>COUNTIFS(Bike_Data[Product Name],Bike_Data[[#This Row],[Product Name]])</f>
        <v>97</v>
      </c>
      <c r="L3743">
        <f>_xlfn.RANK.EQ(Bike_Data[[#This Row],[Product Name Count]],Bike_Data[Product Name Count])</f>
        <v>1262</v>
      </c>
      <c r="M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43" t="s">
        <v>29</v>
      </c>
      <c r="O3743" t="s">
        <v>30</v>
      </c>
      <c r="P3743">
        <v>2</v>
      </c>
      <c r="Q3743">
        <v>1549</v>
      </c>
      <c r="R3743">
        <v>7.0000000000000007E-2</v>
      </c>
      <c r="S3743" t="s">
        <v>31</v>
      </c>
      <c r="T3743">
        <v>15</v>
      </c>
      <c r="U3743" t="s">
        <v>25</v>
      </c>
      <c r="V3743" t="s">
        <v>32</v>
      </c>
      <c r="W3743" t="s">
        <v>33</v>
      </c>
      <c r="X3743" t="s">
        <v>34</v>
      </c>
    </row>
    <row r="3744" spans="1:24" hidden="1" x14ac:dyDescent="0.25">
      <c r="A3744">
        <v>22</v>
      </c>
      <c r="B3744" t="s">
        <v>133</v>
      </c>
      <c r="C3744" t="s">
        <v>137</v>
      </c>
      <c r="D3744">
        <v>4</v>
      </c>
      <c r="E3744" t="s">
        <v>23</v>
      </c>
      <c r="F3744" t="s">
        <v>145</v>
      </c>
      <c r="G3744" t="s">
        <v>25</v>
      </c>
      <c r="H3744" t="s">
        <v>146</v>
      </c>
      <c r="I3744" t="s">
        <v>147</v>
      </c>
      <c r="J3744" t="s">
        <v>86</v>
      </c>
      <c r="K3744">
        <f>COUNTIFS(Bike_Data[Product Name],Bike_Data[[#This Row],[Product Name]])</f>
        <v>180</v>
      </c>
      <c r="L3744">
        <f>_xlfn.RANK.EQ(Bike_Data[[#This Row],[Product Name Count]],Bike_Data[Product Name Count])</f>
        <v>572</v>
      </c>
      <c r="M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4" t="s">
        <v>87</v>
      </c>
      <c r="O3744" t="s">
        <v>37</v>
      </c>
      <c r="P3744">
        <v>1</v>
      </c>
      <c r="Q3744">
        <v>269.99</v>
      </c>
      <c r="R3744">
        <v>0.05</v>
      </c>
      <c r="S3744" t="s">
        <v>31</v>
      </c>
      <c r="T3744">
        <v>29</v>
      </c>
      <c r="U3744" t="s">
        <v>25</v>
      </c>
      <c r="V3744" t="s">
        <v>32</v>
      </c>
      <c r="W3744" t="s">
        <v>33</v>
      </c>
      <c r="X3744" t="s">
        <v>34</v>
      </c>
    </row>
    <row r="3745" spans="1:24" hidden="1" x14ac:dyDescent="0.25">
      <c r="A3745">
        <v>22</v>
      </c>
      <c r="B3745" t="s">
        <v>133</v>
      </c>
      <c r="C3745" t="s">
        <v>137</v>
      </c>
      <c r="D3745">
        <v>4</v>
      </c>
      <c r="E3745" t="s">
        <v>23</v>
      </c>
      <c r="F3745" t="s">
        <v>145</v>
      </c>
      <c r="G3745" t="s">
        <v>25</v>
      </c>
      <c r="H3745" t="s">
        <v>146</v>
      </c>
      <c r="I3745" t="s">
        <v>147</v>
      </c>
      <c r="J3745" t="s">
        <v>82</v>
      </c>
      <c r="K3745">
        <f>COUNTIFS(Bike_Data[Product Name],Bike_Data[[#This Row],[Product Name]])</f>
        <v>91</v>
      </c>
      <c r="L3745">
        <f>_xlfn.RANK.EQ(Bike_Data[[#This Row],[Product Name Count]],Bike_Data[Product Name Count])</f>
        <v>1553</v>
      </c>
      <c r="M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45" t="s">
        <v>36</v>
      </c>
      <c r="O3745" t="s">
        <v>37</v>
      </c>
      <c r="P3745">
        <v>2</v>
      </c>
      <c r="Q3745">
        <v>529.99</v>
      </c>
      <c r="R3745">
        <v>0.2</v>
      </c>
      <c r="S3745" t="s">
        <v>31</v>
      </c>
      <c r="T3745">
        <v>3</v>
      </c>
      <c r="U3745" t="s">
        <v>25</v>
      </c>
      <c r="V3745" t="s">
        <v>32</v>
      </c>
      <c r="W3745" t="s">
        <v>33</v>
      </c>
      <c r="X3745" t="s">
        <v>34</v>
      </c>
    </row>
    <row r="3746" spans="1:24" hidden="1" x14ac:dyDescent="0.25">
      <c r="A3746">
        <v>23</v>
      </c>
      <c r="B3746" t="s">
        <v>133</v>
      </c>
      <c r="C3746" t="s">
        <v>148</v>
      </c>
      <c r="D3746">
        <v>4</v>
      </c>
      <c r="E3746" t="s">
        <v>23</v>
      </c>
      <c r="F3746" t="s">
        <v>149</v>
      </c>
      <c r="G3746" t="s">
        <v>25</v>
      </c>
      <c r="H3746" t="s">
        <v>150</v>
      </c>
      <c r="I3746" t="s">
        <v>151</v>
      </c>
      <c r="J3746" t="s">
        <v>109</v>
      </c>
      <c r="K3746">
        <f>COUNTIFS(Bike_Data[Product Name],Bike_Data[[#This Row],[Product Name]])</f>
        <v>193</v>
      </c>
      <c r="L3746">
        <f>_xlfn.RANK.EQ(Bike_Data[[#This Row],[Product Name Count]],Bike_Data[Product Name Count])</f>
        <v>1</v>
      </c>
      <c r="M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6" t="s">
        <v>36</v>
      </c>
      <c r="O3746" t="s">
        <v>37</v>
      </c>
      <c r="P3746">
        <v>1</v>
      </c>
      <c r="Q3746">
        <v>269.99</v>
      </c>
      <c r="R3746">
        <v>0.2</v>
      </c>
      <c r="S3746" t="s">
        <v>31</v>
      </c>
      <c r="T3746">
        <v>13</v>
      </c>
      <c r="U3746" t="s">
        <v>25</v>
      </c>
      <c r="V3746" t="s">
        <v>32</v>
      </c>
      <c r="W3746" t="s">
        <v>33</v>
      </c>
      <c r="X3746" t="s">
        <v>34</v>
      </c>
    </row>
    <row r="3747" spans="1:24" hidden="1" x14ac:dyDescent="0.25">
      <c r="A3747">
        <v>23</v>
      </c>
      <c r="B3747" t="s">
        <v>133</v>
      </c>
      <c r="C3747" t="s">
        <v>148</v>
      </c>
      <c r="D3747">
        <v>4</v>
      </c>
      <c r="E3747" t="s">
        <v>23</v>
      </c>
      <c r="F3747" t="s">
        <v>149</v>
      </c>
      <c r="G3747" t="s">
        <v>25</v>
      </c>
      <c r="H3747" t="s">
        <v>150</v>
      </c>
      <c r="I3747" t="s">
        <v>151</v>
      </c>
      <c r="J3747" t="s">
        <v>118</v>
      </c>
      <c r="K3747">
        <f>COUNTIFS(Bike_Data[Product Name],Bike_Data[[#This Row],[Product Name]])</f>
        <v>100</v>
      </c>
      <c r="L3747">
        <f>_xlfn.RANK.EQ(Bike_Data[[#This Row],[Product Name Count]],Bike_Data[Product Name Count])</f>
        <v>1064</v>
      </c>
      <c r="M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7" t="s">
        <v>87</v>
      </c>
      <c r="O3747" t="s">
        <v>37</v>
      </c>
      <c r="P3747">
        <v>2</v>
      </c>
      <c r="Q3747">
        <v>299.99</v>
      </c>
      <c r="R3747">
        <v>0.1</v>
      </c>
      <c r="S3747" t="s">
        <v>31</v>
      </c>
      <c r="T3747">
        <v>9</v>
      </c>
      <c r="U3747" t="s">
        <v>25</v>
      </c>
      <c r="V3747" t="s">
        <v>32</v>
      </c>
      <c r="W3747" t="s">
        <v>33</v>
      </c>
      <c r="X3747" t="s">
        <v>34</v>
      </c>
    </row>
    <row r="3748" spans="1:24" hidden="1" x14ac:dyDescent="0.25">
      <c r="A3748">
        <v>23</v>
      </c>
      <c r="B3748" t="s">
        <v>133</v>
      </c>
      <c r="C3748" t="s">
        <v>148</v>
      </c>
      <c r="D3748">
        <v>4</v>
      </c>
      <c r="E3748" t="s">
        <v>23</v>
      </c>
      <c r="F3748" t="s">
        <v>149</v>
      </c>
      <c r="G3748" t="s">
        <v>25</v>
      </c>
      <c r="H3748" t="s">
        <v>150</v>
      </c>
      <c r="I3748" t="s">
        <v>151</v>
      </c>
      <c r="J3748" t="s">
        <v>41</v>
      </c>
      <c r="K3748">
        <f>COUNTIFS(Bike_Data[Product Name],Bike_Data[[#This Row],[Product Name]])</f>
        <v>97</v>
      </c>
      <c r="L3748">
        <f>_xlfn.RANK.EQ(Bike_Data[[#This Row],[Product Name Count]],Bike_Data[Product Name Count])</f>
        <v>1262</v>
      </c>
      <c r="M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48" t="s">
        <v>39</v>
      </c>
      <c r="O3748" t="s">
        <v>40</v>
      </c>
      <c r="P3748">
        <v>2</v>
      </c>
      <c r="Q3748">
        <v>2899.99</v>
      </c>
      <c r="R3748">
        <v>0.05</v>
      </c>
      <c r="S3748" t="s">
        <v>31</v>
      </c>
      <c r="T3748">
        <v>23</v>
      </c>
      <c r="U3748" t="s">
        <v>25</v>
      </c>
      <c r="V3748" t="s">
        <v>32</v>
      </c>
      <c r="W3748" t="s">
        <v>33</v>
      </c>
      <c r="X3748" t="s">
        <v>34</v>
      </c>
    </row>
    <row r="3749" spans="1:24" hidden="1" x14ac:dyDescent="0.25">
      <c r="A3749">
        <v>32</v>
      </c>
      <c r="B3749" t="s">
        <v>155</v>
      </c>
      <c r="C3749" t="s">
        <v>175</v>
      </c>
      <c r="D3749">
        <v>4</v>
      </c>
      <c r="E3749" t="s">
        <v>23</v>
      </c>
      <c r="F3749" t="s">
        <v>184</v>
      </c>
      <c r="G3749" t="s">
        <v>25</v>
      </c>
      <c r="H3749" t="s">
        <v>90</v>
      </c>
      <c r="I3749" t="s">
        <v>185</v>
      </c>
      <c r="J3749" t="s">
        <v>78</v>
      </c>
      <c r="K3749">
        <f>COUNTIFS(Bike_Data[Product Name],Bike_Data[[#This Row],[Product Name]])</f>
        <v>193</v>
      </c>
      <c r="L3749">
        <f>_xlfn.RANK.EQ(Bike_Data[[#This Row],[Product Name Count]],Bike_Data[Product Name Count])</f>
        <v>1</v>
      </c>
      <c r="M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49" t="s">
        <v>36</v>
      </c>
      <c r="O3749" t="s">
        <v>37</v>
      </c>
      <c r="P3749">
        <v>2</v>
      </c>
      <c r="Q3749">
        <v>549.99</v>
      </c>
      <c r="R3749">
        <v>7.0000000000000007E-2</v>
      </c>
      <c r="S3749" t="s">
        <v>31</v>
      </c>
      <c r="T3749">
        <v>16</v>
      </c>
      <c r="U3749" t="s">
        <v>25</v>
      </c>
      <c r="V3749" t="s">
        <v>32</v>
      </c>
      <c r="W3749" t="s">
        <v>33</v>
      </c>
      <c r="X3749" t="s">
        <v>63</v>
      </c>
    </row>
    <row r="3750" spans="1:24" hidden="1" x14ac:dyDescent="0.25">
      <c r="A3750">
        <v>32</v>
      </c>
      <c r="B3750" t="s">
        <v>155</v>
      </c>
      <c r="C3750" t="s">
        <v>175</v>
      </c>
      <c r="D3750">
        <v>4</v>
      </c>
      <c r="E3750" t="s">
        <v>23</v>
      </c>
      <c r="F3750" t="s">
        <v>184</v>
      </c>
      <c r="G3750" t="s">
        <v>25</v>
      </c>
      <c r="H3750" t="s">
        <v>90</v>
      </c>
      <c r="I3750" t="s">
        <v>185</v>
      </c>
      <c r="J3750" t="s">
        <v>132</v>
      </c>
      <c r="K3750">
        <f>COUNTIFS(Bike_Data[Product Name],Bike_Data[[#This Row],[Product Name]])</f>
        <v>98</v>
      </c>
      <c r="L3750">
        <f>_xlfn.RANK.EQ(Bike_Data[[#This Row],[Product Name Count]],Bike_Data[Product Name Count])</f>
        <v>1164</v>
      </c>
      <c r="M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50" t="s">
        <v>70</v>
      </c>
      <c r="O3750" t="s">
        <v>37</v>
      </c>
      <c r="P3750">
        <v>2</v>
      </c>
      <c r="Q3750">
        <v>499.99</v>
      </c>
      <c r="R3750">
        <v>0.1</v>
      </c>
      <c r="S3750" t="s">
        <v>31</v>
      </c>
      <c r="T3750">
        <v>10</v>
      </c>
      <c r="U3750" t="s">
        <v>25</v>
      </c>
      <c r="V3750" t="s">
        <v>32</v>
      </c>
      <c r="W3750" t="s">
        <v>33</v>
      </c>
      <c r="X3750" t="s">
        <v>63</v>
      </c>
    </row>
    <row r="3751" spans="1:24" hidden="1" x14ac:dyDescent="0.25">
      <c r="A3751">
        <v>32</v>
      </c>
      <c r="B3751" t="s">
        <v>155</v>
      </c>
      <c r="C3751" t="s">
        <v>175</v>
      </c>
      <c r="D3751">
        <v>4</v>
      </c>
      <c r="E3751" t="s">
        <v>23</v>
      </c>
      <c r="F3751" t="s">
        <v>184</v>
      </c>
      <c r="G3751" t="s">
        <v>25</v>
      </c>
      <c r="H3751" t="s">
        <v>90</v>
      </c>
      <c r="I3751" t="s">
        <v>185</v>
      </c>
      <c r="J3751" t="s">
        <v>38</v>
      </c>
      <c r="K3751">
        <f>COUNTIFS(Bike_Data[Product Name],Bike_Data[[#This Row],[Product Name]])</f>
        <v>85</v>
      </c>
      <c r="L3751">
        <f>_xlfn.RANK.EQ(Bike_Data[[#This Row],[Product Name Count]],Bike_Data[Product Name Count])</f>
        <v>2001</v>
      </c>
      <c r="M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1" t="s">
        <v>39</v>
      </c>
      <c r="O3751" t="s">
        <v>40</v>
      </c>
      <c r="P3751">
        <v>2</v>
      </c>
      <c r="Q3751">
        <v>1799.99</v>
      </c>
      <c r="R3751">
        <v>7.0000000000000007E-2</v>
      </c>
      <c r="S3751" t="s">
        <v>31</v>
      </c>
      <c r="T3751">
        <v>0</v>
      </c>
      <c r="U3751" t="s">
        <v>25</v>
      </c>
      <c r="V3751" t="s">
        <v>32</v>
      </c>
      <c r="W3751" t="s">
        <v>33</v>
      </c>
      <c r="X3751" t="s">
        <v>63</v>
      </c>
    </row>
    <row r="3752" spans="1:24" hidden="1" x14ac:dyDescent="0.25">
      <c r="A3752">
        <v>40</v>
      </c>
      <c r="B3752" t="s">
        <v>211</v>
      </c>
      <c r="C3752" t="s">
        <v>212</v>
      </c>
      <c r="D3752">
        <v>4</v>
      </c>
      <c r="E3752" t="s">
        <v>23</v>
      </c>
      <c r="F3752" t="s">
        <v>213</v>
      </c>
      <c r="G3752" t="s">
        <v>25</v>
      </c>
      <c r="H3752" t="s">
        <v>130</v>
      </c>
      <c r="I3752" t="s">
        <v>214</v>
      </c>
      <c r="J3752" t="s">
        <v>68</v>
      </c>
      <c r="K3752">
        <f>COUNTIFS(Bike_Data[Product Name],Bike_Data[[#This Row],[Product Name]])</f>
        <v>91</v>
      </c>
      <c r="L3752">
        <f>_xlfn.RANK.EQ(Bike_Data[[#This Row],[Product Name Count]],Bike_Data[Product Name Count])</f>
        <v>1553</v>
      </c>
      <c r="M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2" t="s">
        <v>36</v>
      </c>
      <c r="O3752" t="s">
        <v>69</v>
      </c>
      <c r="P3752">
        <v>1</v>
      </c>
      <c r="Q3752">
        <v>429</v>
      </c>
      <c r="R3752">
        <v>0.2</v>
      </c>
      <c r="S3752" t="s">
        <v>31</v>
      </c>
      <c r="T3752">
        <v>2</v>
      </c>
      <c r="U3752" t="s">
        <v>25</v>
      </c>
      <c r="V3752" t="s">
        <v>32</v>
      </c>
      <c r="W3752" t="s">
        <v>33</v>
      </c>
      <c r="X3752" t="s">
        <v>63</v>
      </c>
    </row>
    <row r="3753" spans="1:24" hidden="1" x14ac:dyDescent="0.25">
      <c r="A3753">
        <v>40</v>
      </c>
      <c r="B3753" t="s">
        <v>211</v>
      </c>
      <c r="C3753" t="s">
        <v>212</v>
      </c>
      <c r="D3753">
        <v>4</v>
      </c>
      <c r="E3753" t="s">
        <v>23</v>
      </c>
      <c r="F3753" t="s">
        <v>213</v>
      </c>
      <c r="G3753" t="s">
        <v>25</v>
      </c>
      <c r="H3753" t="s">
        <v>130</v>
      </c>
      <c r="I3753" t="s">
        <v>214</v>
      </c>
      <c r="J3753" t="s">
        <v>38</v>
      </c>
      <c r="K3753">
        <f>COUNTIFS(Bike_Data[Product Name],Bike_Data[[#This Row],[Product Name]])</f>
        <v>85</v>
      </c>
      <c r="L3753">
        <f>_xlfn.RANK.EQ(Bike_Data[[#This Row],[Product Name Count]],Bike_Data[Product Name Count])</f>
        <v>2001</v>
      </c>
      <c r="M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3" t="s">
        <v>39</v>
      </c>
      <c r="O3753" t="s">
        <v>40</v>
      </c>
      <c r="P3753">
        <v>2</v>
      </c>
      <c r="Q3753">
        <v>1799.99</v>
      </c>
      <c r="R3753">
        <v>0.2</v>
      </c>
      <c r="S3753" t="s">
        <v>31</v>
      </c>
      <c r="T3753">
        <v>0</v>
      </c>
      <c r="U3753" t="s">
        <v>25</v>
      </c>
      <c r="V3753" t="s">
        <v>32</v>
      </c>
      <c r="W3753" t="s">
        <v>33</v>
      </c>
      <c r="X3753" t="s">
        <v>63</v>
      </c>
    </row>
    <row r="3754" spans="1:24" hidden="1" x14ac:dyDescent="0.25">
      <c r="A3754">
        <v>52</v>
      </c>
      <c r="B3754" t="s">
        <v>248</v>
      </c>
      <c r="C3754" t="s">
        <v>252</v>
      </c>
      <c r="D3754">
        <v>4</v>
      </c>
      <c r="E3754" t="s">
        <v>23</v>
      </c>
      <c r="F3754" t="s">
        <v>253</v>
      </c>
      <c r="G3754" t="s">
        <v>25</v>
      </c>
      <c r="H3754" t="s">
        <v>254</v>
      </c>
      <c r="I3754" t="s">
        <v>255</v>
      </c>
      <c r="J3754" t="s">
        <v>132</v>
      </c>
      <c r="K3754">
        <f>COUNTIFS(Bike_Data[Product Name],Bike_Data[[#This Row],[Product Name]])</f>
        <v>98</v>
      </c>
      <c r="L3754">
        <f>_xlfn.RANK.EQ(Bike_Data[[#This Row],[Product Name Count]],Bike_Data[Product Name Count])</f>
        <v>1164</v>
      </c>
      <c r="M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54" t="s">
        <v>70</v>
      </c>
      <c r="O3754" t="s">
        <v>37</v>
      </c>
      <c r="P3754">
        <v>1</v>
      </c>
      <c r="Q3754">
        <v>499.99</v>
      </c>
      <c r="R3754">
        <v>7.0000000000000007E-2</v>
      </c>
      <c r="S3754" t="s">
        <v>31</v>
      </c>
      <c r="T3754">
        <v>10</v>
      </c>
      <c r="U3754" t="s">
        <v>25</v>
      </c>
      <c r="V3754" t="s">
        <v>32</v>
      </c>
      <c r="W3754" t="s">
        <v>33</v>
      </c>
      <c r="X3754" t="s">
        <v>34</v>
      </c>
    </row>
    <row r="3755" spans="1:24" hidden="1" x14ac:dyDescent="0.25">
      <c r="A3755">
        <v>60</v>
      </c>
      <c r="B3755" t="s">
        <v>263</v>
      </c>
      <c r="C3755" t="s">
        <v>260</v>
      </c>
      <c r="D3755">
        <v>4</v>
      </c>
      <c r="E3755" t="s">
        <v>23</v>
      </c>
      <c r="F3755" t="s">
        <v>278</v>
      </c>
      <c r="G3755" t="s">
        <v>25</v>
      </c>
      <c r="H3755" t="s">
        <v>279</v>
      </c>
      <c r="I3755" t="s">
        <v>280</v>
      </c>
      <c r="J3755" t="s">
        <v>86</v>
      </c>
      <c r="K3755">
        <f>COUNTIFS(Bike_Data[Product Name],Bike_Data[[#This Row],[Product Name]])</f>
        <v>180</v>
      </c>
      <c r="L3755">
        <f>_xlfn.RANK.EQ(Bike_Data[[#This Row],[Product Name Count]],Bike_Data[Product Name Count])</f>
        <v>572</v>
      </c>
      <c r="M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55" t="s">
        <v>87</v>
      </c>
      <c r="O3755" t="s">
        <v>37</v>
      </c>
      <c r="P3755">
        <v>1</v>
      </c>
      <c r="Q3755">
        <v>269.99</v>
      </c>
      <c r="R3755">
        <v>0.2</v>
      </c>
      <c r="S3755" t="s">
        <v>31</v>
      </c>
      <c r="T3755">
        <v>29</v>
      </c>
      <c r="U3755" t="s">
        <v>25</v>
      </c>
      <c r="V3755" t="s">
        <v>32</v>
      </c>
      <c r="W3755" t="s">
        <v>33</v>
      </c>
      <c r="X3755" t="s">
        <v>63</v>
      </c>
    </row>
    <row r="3756" spans="1:24" hidden="1" x14ac:dyDescent="0.25">
      <c r="A3756">
        <v>60</v>
      </c>
      <c r="B3756" t="s">
        <v>263</v>
      </c>
      <c r="C3756" t="s">
        <v>260</v>
      </c>
      <c r="D3756">
        <v>4</v>
      </c>
      <c r="E3756" t="s">
        <v>23</v>
      </c>
      <c r="F3756" t="s">
        <v>278</v>
      </c>
      <c r="G3756" t="s">
        <v>25</v>
      </c>
      <c r="H3756" t="s">
        <v>279</v>
      </c>
      <c r="I3756" t="s">
        <v>280</v>
      </c>
      <c r="J3756" t="s">
        <v>86</v>
      </c>
      <c r="K3756">
        <f>COUNTIFS(Bike_Data[Product Name],Bike_Data[[#This Row],[Product Name]])</f>
        <v>180</v>
      </c>
      <c r="L3756">
        <f>_xlfn.RANK.EQ(Bike_Data[[#This Row],[Product Name Count]],Bike_Data[Product Name Count])</f>
        <v>572</v>
      </c>
      <c r="M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56" t="s">
        <v>36</v>
      </c>
      <c r="O3756" t="s">
        <v>37</v>
      </c>
      <c r="P3756">
        <v>2</v>
      </c>
      <c r="Q3756">
        <v>269.99</v>
      </c>
      <c r="R3756">
        <v>0.05</v>
      </c>
      <c r="S3756" t="s">
        <v>31</v>
      </c>
      <c r="T3756">
        <v>8</v>
      </c>
      <c r="U3756" t="s">
        <v>25</v>
      </c>
      <c r="V3756" t="s">
        <v>32</v>
      </c>
      <c r="W3756" t="s">
        <v>33</v>
      </c>
      <c r="X3756" t="s">
        <v>63</v>
      </c>
    </row>
    <row r="3757" spans="1:24" hidden="1" x14ac:dyDescent="0.25">
      <c r="A3757">
        <v>60</v>
      </c>
      <c r="B3757" t="s">
        <v>263</v>
      </c>
      <c r="C3757" t="s">
        <v>260</v>
      </c>
      <c r="D3757">
        <v>4</v>
      </c>
      <c r="E3757" t="s">
        <v>23</v>
      </c>
      <c r="F3757" t="s">
        <v>278</v>
      </c>
      <c r="G3757" t="s">
        <v>25</v>
      </c>
      <c r="H3757" t="s">
        <v>279</v>
      </c>
      <c r="I3757" t="s">
        <v>280</v>
      </c>
      <c r="J3757" t="s">
        <v>41</v>
      </c>
      <c r="K3757">
        <f>COUNTIFS(Bike_Data[Product Name],Bike_Data[[#This Row],[Product Name]])</f>
        <v>97</v>
      </c>
      <c r="L3757">
        <f>_xlfn.RANK.EQ(Bike_Data[[#This Row],[Product Name Count]],Bike_Data[Product Name Count])</f>
        <v>1262</v>
      </c>
      <c r="M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7" t="s">
        <v>39</v>
      </c>
      <c r="O3757" t="s">
        <v>40</v>
      </c>
      <c r="P3757">
        <v>1</v>
      </c>
      <c r="Q3757">
        <v>2899.99</v>
      </c>
      <c r="R3757">
        <v>0.1</v>
      </c>
      <c r="S3757" t="s">
        <v>31</v>
      </c>
      <c r="T3757">
        <v>23</v>
      </c>
      <c r="U3757" t="s">
        <v>25</v>
      </c>
      <c r="V3757" t="s">
        <v>32</v>
      </c>
      <c r="W3757" t="s">
        <v>33</v>
      </c>
      <c r="X3757" t="s">
        <v>63</v>
      </c>
    </row>
    <row r="3758" spans="1:24" hidden="1" x14ac:dyDescent="0.25">
      <c r="A3758">
        <v>60</v>
      </c>
      <c r="B3758" t="s">
        <v>263</v>
      </c>
      <c r="C3758" t="s">
        <v>260</v>
      </c>
      <c r="D3758">
        <v>4</v>
      </c>
      <c r="E3758" t="s">
        <v>23</v>
      </c>
      <c r="F3758" t="s">
        <v>278</v>
      </c>
      <c r="G3758" t="s">
        <v>25</v>
      </c>
      <c r="H3758" t="s">
        <v>279</v>
      </c>
      <c r="I3758" t="s">
        <v>280</v>
      </c>
      <c r="J3758" t="s">
        <v>82</v>
      </c>
      <c r="K3758">
        <f>COUNTIFS(Bike_Data[Product Name],Bike_Data[[#This Row],[Product Name]])</f>
        <v>91</v>
      </c>
      <c r="L3758">
        <f>_xlfn.RANK.EQ(Bike_Data[[#This Row],[Product Name Count]],Bike_Data[Product Name Count])</f>
        <v>1553</v>
      </c>
      <c r="M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58" t="s">
        <v>36</v>
      </c>
      <c r="O3758" t="s">
        <v>37</v>
      </c>
      <c r="P3758">
        <v>1</v>
      </c>
      <c r="Q3758">
        <v>529.99</v>
      </c>
      <c r="R3758">
        <v>7.0000000000000007E-2</v>
      </c>
      <c r="S3758" t="s">
        <v>31</v>
      </c>
      <c r="T3758">
        <v>3</v>
      </c>
      <c r="U3758" t="s">
        <v>25</v>
      </c>
      <c r="V3758" t="s">
        <v>32</v>
      </c>
      <c r="W3758" t="s">
        <v>33</v>
      </c>
      <c r="X3758" t="s">
        <v>63</v>
      </c>
    </row>
    <row r="3759" spans="1:24" hidden="1" x14ac:dyDescent="0.25">
      <c r="A3759">
        <v>62</v>
      </c>
      <c r="B3759" t="s">
        <v>260</v>
      </c>
      <c r="C3759" t="s">
        <v>285</v>
      </c>
      <c r="D3759">
        <v>4</v>
      </c>
      <c r="E3759" t="s">
        <v>23</v>
      </c>
      <c r="F3759" t="s">
        <v>286</v>
      </c>
      <c r="G3759" t="s">
        <v>25</v>
      </c>
      <c r="H3759" t="s">
        <v>287</v>
      </c>
      <c r="I3759" t="s">
        <v>288</v>
      </c>
      <c r="J3759" t="s">
        <v>86</v>
      </c>
      <c r="K3759">
        <f>COUNTIFS(Bike_Data[Product Name],Bike_Data[[#This Row],[Product Name]])</f>
        <v>180</v>
      </c>
      <c r="L3759">
        <f>_xlfn.RANK.EQ(Bike_Data[[#This Row],[Product Name Count]],Bike_Data[Product Name Count])</f>
        <v>572</v>
      </c>
      <c r="M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59" t="s">
        <v>36</v>
      </c>
      <c r="O3759" t="s">
        <v>37</v>
      </c>
      <c r="P3759">
        <v>1</v>
      </c>
      <c r="Q3759">
        <v>269.99</v>
      </c>
      <c r="R3759">
        <v>7.0000000000000007E-2</v>
      </c>
      <c r="S3759" t="s">
        <v>31</v>
      </c>
      <c r="T3759">
        <v>8</v>
      </c>
      <c r="U3759" t="s">
        <v>25</v>
      </c>
      <c r="V3759" t="s">
        <v>32</v>
      </c>
      <c r="W3759" t="s">
        <v>33</v>
      </c>
      <c r="X3759" t="s">
        <v>34</v>
      </c>
    </row>
    <row r="3760" spans="1:24" hidden="1" x14ac:dyDescent="0.25">
      <c r="A3760">
        <v>62</v>
      </c>
      <c r="B3760" t="s">
        <v>260</v>
      </c>
      <c r="C3760" t="s">
        <v>285</v>
      </c>
      <c r="D3760">
        <v>4</v>
      </c>
      <c r="E3760" t="s">
        <v>23</v>
      </c>
      <c r="F3760" t="s">
        <v>286</v>
      </c>
      <c r="G3760" t="s">
        <v>25</v>
      </c>
      <c r="H3760" t="s">
        <v>287</v>
      </c>
      <c r="I3760" t="s">
        <v>288</v>
      </c>
      <c r="J3760" t="s">
        <v>86</v>
      </c>
      <c r="K3760">
        <f>COUNTIFS(Bike_Data[Product Name],Bike_Data[[#This Row],[Product Name]])</f>
        <v>180</v>
      </c>
      <c r="L3760">
        <f>_xlfn.RANK.EQ(Bike_Data[[#This Row],[Product Name Count]],Bike_Data[Product Name Count])</f>
        <v>572</v>
      </c>
      <c r="M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0" t="s">
        <v>87</v>
      </c>
      <c r="O3760" t="s">
        <v>37</v>
      </c>
      <c r="P3760">
        <v>2</v>
      </c>
      <c r="Q3760">
        <v>269.99</v>
      </c>
      <c r="R3760">
        <v>0.1</v>
      </c>
      <c r="S3760" t="s">
        <v>31</v>
      </c>
      <c r="T3760">
        <v>29</v>
      </c>
      <c r="U3760" t="s">
        <v>25</v>
      </c>
      <c r="V3760" t="s">
        <v>32</v>
      </c>
      <c r="W3760" t="s">
        <v>33</v>
      </c>
      <c r="X3760" t="s">
        <v>34</v>
      </c>
    </row>
    <row r="3761" spans="1:24" hidden="1" x14ac:dyDescent="0.25">
      <c r="A3761">
        <v>62</v>
      </c>
      <c r="B3761" t="s">
        <v>260</v>
      </c>
      <c r="C3761" t="s">
        <v>285</v>
      </c>
      <c r="D3761">
        <v>4</v>
      </c>
      <c r="E3761" t="s">
        <v>23</v>
      </c>
      <c r="F3761" t="s">
        <v>286</v>
      </c>
      <c r="G3761" t="s">
        <v>25</v>
      </c>
      <c r="H3761" t="s">
        <v>287</v>
      </c>
      <c r="I3761" t="s">
        <v>288</v>
      </c>
      <c r="J3761" t="s">
        <v>38</v>
      </c>
      <c r="K3761">
        <f>COUNTIFS(Bike_Data[Product Name],Bike_Data[[#This Row],[Product Name]])</f>
        <v>85</v>
      </c>
      <c r="L3761">
        <f>_xlfn.RANK.EQ(Bike_Data[[#This Row],[Product Name Count]],Bike_Data[Product Name Count])</f>
        <v>2001</v>
      </c>
      <c r="M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61" t="s">
        <v>39</v>
      </c>
      <c r="O3761" t="s">
        <v>40</v>
      </c>
      <c r="P3761">
        <v>2</v>
      </c>
      <c r="Q3761">
        <v>1799.99</v>
      </c>
      <c r="R3761">
        <v>0.1</v>
      </c>
      <c r="S3761" t="s">
        <v>31</v>
      </c>
      <c r="T3761">
        <v>0</v>
      </c>
      <c r="U3761" t="s">
        <v>25</v>
      </c>
      <c r="V3761" t="s">
        <v>32</v>
      </c>
      <c r="W3761" t="s">
        <v>33</v>
      </c>
      <c r="X3761" t="s">
        <v>34</v>
      </c>
    </row>
    <row r="3762" spans="1:24" hidden="1" x14ac:dyDescent="0.25">
      <c r="A3762">
        <v>72</v>
      </c>
      <c r="B3762" t="s">
        <v>298</v>
      </c>
      <c r="C3762" t="s">
        <v>305</v>
      </c>
      <c r="D3762">
        <v>4</v>
      </c>
      <c r="E3762" t="s">
        <v>23</v>
      </c>
      <c r="F3762" t="s">
        <v>319</v>
      </c>
      <c r="G3762" t="s">
        <v>25</v>
      </c>
      <c r="H3762" t="s">
        <v>102</v>
      </c>
      <c r="I3762" t="s">
        <v>320</v>
      </c>
      <c r="J3762" t="s">
        <v>109</v>
      </c>
      <c r="K3762">
        <f>COUNTIFS(Bike_Data[Product Name],Bike_Data[[#This Row],[Product Name]])</f>
        <v>193</v>
      </c>
      <c r="L3762">
        <f>_xlfn.RANK.EQ(Bike_Data[[#This Row],[Product Name Count]],Bike_Data[Product Name Count])</f>
        <v>1</v>
      </c>
      <c r="M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2" t="s">
        <v>36</v>
      </c>
      <c r="O3762" t="s">
        <v>37</v>
      </c>
      <c r="P3762">
        <v>2</v>
      </c>
      <c r="Q3762">
        <v>269.99</v>
      </c>
      <c r="R3762">
        <v>0.1</v>
      </c>
      <c r="S3762" t="s">
        <v>31</v>
      </c>
      <c r="T3762">
        <v>13</v>
      </c>
      <c r="U3762" t="s">
        <v>25</v>
      </c>
      <c r="V3762" t="s">
        <v>32</v>
      </c>
      <c r="W3762" t="s">
        <v>33</v>
      </c>
      <c r="X3762" t="s">
        <v>34</v>
      </c>
    </row>
    <row r="3763" spans="1:24" hidden="1" x14ac:dyDescent="0.25">
      <c r="A3763">
        <v>72</v>
      </c>
      <c r="B3763" t="s">
        <v>298</v>
      </c>
      <c r="C3763" t="s">
        <v>305</v>
      </c>
      <c r="D3763">
        <v>4</v>
      </c>
      <c r="E3763" t="s">
        <v>23</v>
      </c>
      <c r="F3763" t="s">
        <v>319</v>
      </c>
      <c r="G3763" t="s">
        <v>25</v>
      </c>
      <c r="H3763" t="s">
        <v>102</v>
      </c>
      <c r="I3763" t="s">
        <v>320</v>
      </c>
      <c r="J3763" t="s">
        <v>78</v>
      </c>
      <c r="K3763">
        <f>COUNTIFS(Bike_Data[Product Name],Bike_Data[[#This Row],[Product Name]])</f>
        <v>193</v>
      </c>
      <c r="L3763">
        <f>_xlfn.RANK.EQ(Bike_Data[[#This Row],[Product Name Count]],Bike_Data[Product Name Count])</f>
        <v>1</v>
      </c>
      <c r="M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3" t="s">
        <v>36</v>
      </c>
      <c r="O3763" t="s">
        <v>37</v>
      </c>
      <c r="P3763">
        <v>1</v>
      </c>
      <c r="Q3763">
        <v>549.99</v>
      </c>
      <c r="R3763">
        <v>0.05</v>
      </c>
      <c r="S3763" t="s">
        <v>31</v>
      </c>
      <c r="T3763">
        <v>16</v>
      </c>
      <c r="U3763" t="s">
        <v>25</v>
      </c>
      <c r="V3763" t="s">
        <v>32</v>
      </c>
      <c r="W3763" t="s">
        <v>33</v>
      </c>
      <c r="X3763" t="s">
        <v>34</v>
      </c>
    </row>
    <row r="3764" spans="1:24" hidden="1" x14ac:dyDescent="0.25">
      <c r="A3764">
        <v>72</v>
      </c>
      <c r="B3764" t="s">
        <v>298</v>
      </c>
      <c r="C3764" t="s">
        <v>305</v>
      </c>
      <c r="D3764">
        <v>4</v>
      </c>
      <c r="E3764" t="s">
        <v>23</v>
      </c>
      <c r="F3764" t="s">
        <v>319</v>
      </c>
      <c r="G3764" t="s">
        <v>25</v>
      </c>
      <c r="H3764" t="s">
        <v>102</v>
      </c>
      <c r="I3764" t="s">
        <v>320</v>
      </c>
      <c r="J3764" t="s">
        <v>68</v>
      </c>
      <c r="K3764">
        <f>COUNTIFS(Bike_Data[Product Name],Bike_Data[[#This Row],[Product Name]])</f>
        <v>91</v>
      </c>
      <c r="L3764">
        <f>_xlfn.RANK.EQ(Bike_Data[[#This Row],[Product Name Count]],Bike_Data[Product Name Count])</f>
        <v>1553</v>
      </c>
      <c r="M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64" t="s">
        <v>36</v>
      </c>
      <c r="O3764" t="s">
        <v>69</v>
      </c>
      <c r="P3764">
        <v>2</v>
      </c>
      <c r="Q3764">
        <v>429</v>
      </c>
      <c r="R3764">
        <v>7.0000000000000007E-2</v>
      </c>
      <c r="S3764" t="s">
        <v>31</v>
      </c>
      <c r="T3764">
        <v>2</v>
      </c>
      <c r="U3764" t="s">
        <v>25</v>
      </c>
      <c r="V3764" t="s">
        <v>32</v>
      </c>
      <c r="W3764" t="s">
        <v>33</v>
      </c>
      <c r="X3764" t="s">
        <v>34</v>
      </c>
    </row>
    <row r="3765" spans="1:24" hidden="1" x14ac:dyDescent="0.25">
      <c r="A3765">
        <v>77</v>
      </c>
      <c r="B3765" t="s">
        <v>331</v>
      </c>
      <c r="C3765" t="s">
        <v>335</v>
      </c>
      <c r="D3765">
        <v>4</v>
      </c>
      <c r="E3765" t="s">
        <v>23</v>
      </c>
      <c r="F3765" t="s">
        <v>336</v>
      </c>
      <c r="G3765" t="s">
        <v>25</v>
      </c>
      <c r="H3765" t="s">
        <v>337</v>
      </c>
      <c r="I3765" t="s">
        <v>338</v>
      </c>
      <c r="J3765" t="s">
        <v>78</v>
      </c>
      <c r="K3765">
        <f>COUNTIFS(Bike_Data[Product Name],Bike_Data[[#This Row],[Product Name]])</f>
        <v>193</v>
      </c>
      <c r="L3765">
        <f>_xlfn.RANK.EQ(Bike_Data[[#This Row],[Product Name Count]],Bike_Data[Product Name Count])</f>
        <v>1</v>
      </c>
      <c r="M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5" t="s">
        <v>70</v>
      </c>
      <c r="O3765" t="s">
        <v>37</v>
      </c>
      <c r="P3765">
        <v>2</v>
      </c>
      <c r="Q3765">
        <v>549.99</v>
      </c>
      <c r="R3765">
        <v>0.1</v>
      </c>
      <c r="S3765" t="s">
        <v>31</v>
      </c>
      <c r="T3765">
        <v>10</v>
      </c>
      <c r="U3765" t="s">
        <v>25</v>
      </c>
      <c r="V3765" t="s">
        <v>32</v>
      </c>
      <c r="W3765" t="s">
        <v>33</v>
      </c>
      <c r="X3765" t="s">
        <v>34</v>
      </c>
    </row>
    <row r="3766" spans="1:24" hidden="1" x14ac:dyDescent="0.25">
      <c r="A3766">
        <v>77</v>
      </c>
      <c r="B3766" t="s">
        <v>331</v>
      </c>
      <c r="C3766" t="s">
        <v>335</v>
      </c>
      <c r="D3766">
        <v>4</v>
      </c>
      <c r="E3766" t="s">
        <v>23</v>
      </c>
      <c r="F3766" t="s">
        <v>336</v>
      </c>
      <c r="G3766" t="s">
        <v>25</v>
      </c>
      <c r="H3766" t="s">
        <v>337</v>
      </c>
      <c r="I3766" t="s">
        <v>338</v>
      </c>
      <c r="J3766" t="s">
        <v>42</v>
      </c>
      <c r="K3766">
        <f>COUNTIFS(Bike_Data[Product Name],Bike_Data[[#This Row],[Product Name]])</f>
        <v>185</v>
      </c>
      <c r="L3766">
        <f>_xlfn.RANK.EQ(Bike_Data[[#This Row],[Product Name Count]],Bike_Data[Product Name Count])</f>
        <v>387</v>
      </c>
      <c r="M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6" t="s">
        <v>70</v>
      </c>
      <c r="O3766" t="s">
        <v>37</v>
      </c>
      <c r="P3766">
        <v>1</v>
      </c>
      <c r="Q3766">
        <v>599.99</v>
      </c>
      <c r="R3766">
        <v>0.2</v>
      </c>
      <c r="S3766" t="s">
        <v>31</v>
      </c>
      <c r="T3766">
        <v>16</v>
      </c>
      <c r="U3766" t="s">
        <v>25</v>
      </c>
      <c r="V3766" t="s">
        <v>32</v>
      </c>
      <c r="W3766" t="s">
        <v>33</v>
      </c>
      <c r="X3766" t="s">
        <v>34</v>
      </c>
    </row>
    <row r="3767" spans="1:24" hidden="1" x14ac:dyDescent="0.25">
      <c r="A3767">
        <v>77</v>
      </c>
      <c r="B3767" t="s">
        <v>331</v>
      </c>
      <c r="C3767" t="s">
        <v>335</v>
      </c>
      <c r="D3767">
        <v>4</v>
      </c>
      <c r="E3767" t="s">
        <v>23</v>
      </c>
      <c r="F3767" t="s">
        <v>336</v>
      </c>
      <c r="G3767" t="s">
        <v>25</v>
      </c>
      <c r="H3767" t="s">
        <v>337</v>
      </c>
      <c r="I3767" t="s">
        <v>338</v>
      </c>
      <c r="J3767" t="s">
        <v>132</v>
      </c>
      <c r="K3767">
        <f>COUNTIFS(Bike_Data[Product Name],Bike_Data[[#This Row],[Product Name]])</f>
        <v>98</v>
      </c>
      <c r="L3767">
        <f>_xlfn.RANK.EQ(Bike_Data[[#This Row],[Product Name Count]],Bike_Data[Product Name Count])</f>
        <v>1164</v>
      </c>
      <c r="M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7" t="s">
        <v>70</v>
      </c>
      <c r="O3767" t="s">
        <v>37</v>
      </c>
      <c r="P3767">
        <v>1</v>
      </c>
      <c r="Q3767">
        <v>499.99</v>
      </c>
      <c r="R3767">
        <v>0.2</v>
      </c>
      <c r="S3767" t="s">
        <v>31</v>
      </c>
      <c r="T3767">
        <v>10</v>
      </c>
      <c r="U3767" t="s">
        <v>25</v>
      </c>
      <c r="V3767" t="s">
        <v>32</v>
      </c>
      <c r="W3767" t="s">
        <v>33</v>
      </c>
      <c r="X3767" t="s">
        <v>34</v>
      </c>
    </row>
    <row r="3768" spans="1:24" hidden="1" x14ac:dyDescent="0.25">
      <c r="A3768">
        <v>77</v>
      </c>
      <c r="B3768" t="s">
        <v>331</v>
      </c>
      <c r="C3768" t="s">
        <v>335</v>
      </c>
      <c r="D3768">
        <v>4</v>
      </c>
      <c r="E3768" t="s">
        <v>23</v>
      </c>
      <c r="F3768" t="s">
        <v>336</v>
      </c>
      <c r="G3768" t="s">
        <v>25</v>
      </c>
      <c r="H3768" t="s">
        <v>337</v>
      </c>
      <c r="I3768" t="s">
        <v>338</v>
      </c>
      <c r="J3768" t="s">
        <v>35</v>
      </c>
      <c r="K3768">
        <f>COUNTIFS(Bike_Data[Product Name],Bike_Data[[#This Row],[Product Name]])</f>
        <v>84</v>
      </c>
      <c r="L3768">
        <f>_xlfn.RANK.EQ(Bike_Data[[#This Row],[Product Name Count]],Bike_Data[Product Name Count])</f>
        <v>2086</v>
      </c>
      <c r="M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68" t="s">
        <v>36</v>
      </c>
      <c r="O3768" t="s">
        <v>37</v>
      </c>
      <c r="P3768">
        <v>1</v>
      </c>
      <c r="Q3768">
        <v>599.99</v>
      </c>
      <c r="R3768">
        <v>7.0000000000000007E-2</v>
      </c>
      <c r="S3768" t="s">
        <v>31</v>
      </c>
      <c r="T3768">
        <v>26</v>
      </c>
      <c r="U3768" t="s">
        <v>25</v>
      </c>
      <c r="V3768" t="s">
        <v>32</v>
      </c>
      <c r="W3768" t="s">
        <v>33</v>
      </c>
      <c r="X3768" t="s">
        <v>34</v>
      </c>
    </row>
    <row r="3769" spans="1:24" hidden="1" x14ac:dyDescent="0.25">
      <c r="A3769">
        <v>79</v>
      </c>
      <c r="B3769" t="s">
        <v>328</v>
      </c>
      <c r="C3769" t="s">
        <v>342</v>
      </c>
      <c r="D3769">
        <v>4</v>
      </c>
      <c r="E3769" t="s">
        <v>23</v>
      </c>
      <c r="F3769" t="s">
        <v>343</v>
      </c>
      <c r="G3769" t="s">
        <v>25</v>
      </c>
      <c r="H3769" t="s">
        <v>344</v>
      </c>
      <c r="I3769" t="s">
        <v>345</v>
      </c>
      <c r="J3769" t="s">
        <v>114</v>
      </c>
      <c r="K3769">
        <f>COUNTIFS(Bike_Data[Product Name],Bike_Data[[#This Row],[Product Name]])</f>
        <v>110</v>
      </c>
      <c r="L3769">
        <f>_xlfn.RANK.EQ(Bike_Data[[#This Row],[Product Name Count]],Bike_Data[Product Name Count])</f>
        <v>752</v>
      </c>
      <c r="M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69" t="s">
        <v>39</v>
      </c>
      <c r="O3769" t="s">
        <v>30</v>
      </c>
      <c r="P3769">
        <v>1</v>
      </c>
      <c r="Q3769">
        <v>469.99</v>
      </c>
      <c r="R3769">
        <v>0.1</v>
      </c>
      <c r="S3769" t="s">
        <v>31</v>
      </c>
      <c r="T3769">
        <v>0</v>
      </c>
      <c r="U3769" t="s">
        <v>25</v>
      </c>
      <c r="V3769" t="s">
        <v>32</v>
      </c>
      <c r="W3769" t="s">
        <v>33</v>
      </c>
      <c r="X3769" t="s">
        <v>63</v>
      </c>
    </row>
    <row r="3770" spans="1:24" hidden="1" x14ac:dyDescent="0.25">
      <c r="A3770">
        <v>79</v>
      </c>
      <c r="B3770" t="s">
        <v>328</v>
      </c>
      <c r="C3770" t="s">
        <v>342</v>
      </c>
      <c r="D3770">
        <v>4</v>
      </c>
      <c r="E3770" t="s">
        <v>23</v>
      </c>
      <c r="F3770" t="s">
        <v>343</v>
      </c>
      <c r="G3770" t="s">
        <v>25</v>
      </c>
      <c r="H3770" t="s">
        <v>344</v>
      </c>
      <c r="I3770" t="s">
        <v>345</v>
      </c>
      <c r="J3770" t="s">
        <v>76</v>
      </c>
      <c r="K3770">
        <f>COUNTIFS(Bike_Data[Product Name],Bike_Data[[#This Row],[Product Name]])</f>
        <v>101</v>
      </c>
      <c r="L3770">
        <f>_xlfn.RANK.EQ(Bike_Data[[#This Row],[Product Name Count]],Bike_Data[Product Name Count])</f>
        <v>862</v>
      </c>
      <c r="M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0" t="s">
        <v>77</v>
      </c>
      <c r="O3770" t="s">
        <v>40</v>
      </c>
      <c r="P3770">
        <v>2</v>
      </c>
      <c r="Q3770">
        <v>2999.99</v>
      </c>
      <c r="R3770">
        <v>0.1</v>
      </c>
      <c r="S3770" t="s">
        <v>31</v>
      </c>
      <c r="T3770">
        <v>11</v>
      </c>
      <c r="U3770" t="s">
        <v>25</v>
      </c>
      <c r="V3770" t="s">
        <v>32</v>
      </c>
      <c r="W3770" t="s">
        <v>33</v>
      </c>
      <c r="X3770" t="s">
        <v>63</v>
      </c>
    </row>
    <row r="3771" spans="1:24" hidden="1" x14ac:dyDescent="0.25">
      <c r="A3771">
        <v>79</v>
      </c>
      <c r="B3771" t="s">
        <v>328</v>
      </c>
      <c r="C3771" t="s">
        <v>342</v>
      </c>
      <c r="D3771">
        <v>4</v>
      </c>
      <c r="E3771" t="s">
        <v>23</v>
      </c>
      <c r="F3771" t="s">
        <v>343</v>
      </c>
      <c r="G3771" t="s">
        <v>25</v>
      </c>
      <c r="H3771" t="s">
        <v>344</v>
      </c>
      <c r="I3771" t="s">
        <v>345</v>
      </c>
      <c r="J3771" t="s">
        <v>132</v>
      </c>
      <c r="K3771">
        <f>COUNTIFS(Bike_Data[Product Name],Bike_Data[[#This Row],[Product Name]])</f>
        <v>98</v>
      </c>
      <c r="L3771">
        <f>_xlfn.RANK.EQ(Bike_Data[[#This Row],[Product Name Count]],Bike_Data[Product Name Count])</f>
        <v>1164</v>
      </c>
      <c r="M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1" t="s">
        <v>70</v>
      </c>
      <c r="O3771" t="s">
        <v>37</v>
      </c>
      <c r="P3771">
        <v>2</v>
      </c>
      <c r="Q3771">
        <v>499.99</v>
      </c>
      <c r="R3771">
        <v>7.0000000000000007E-2</v>
      </c>
      <c r="S3771" t="s">
        <v>31</v>
      </c>
      <c r="T3771">
        <v>10</v>
      </c>
      <c r="U3771" t="s">
        <v>25</v>
      </c>
      <c r="V3771" t="s">
        <v>32</v>
      </c>
      <c r="W3771" t="s">
        <v>33</v>
      </c>
      <c r="X3771" t="s">
        <v>63</v>
      </c>
    </row>
    <row r="3772" spans="1:24" hidden="1" x14ac:dyDescent="0.25">
      <c r="A3772">
        <v>79</v>
      </c>
      <c r="B3772" t="s">
        <v>328</v>
      </c>
      <c r="C3772" t="s">
        <v>342</v>
      </c>
      <c r="D3772">
        <v>4</v>
      </c>
      <c r="E3772" t="s">
        <v>23</v>
      </c>
      <c r="F3772" t="s">
        <v>343</v>
      </c>
      <c r="G3772" t="s">
        <v>25</v>
      </c>
      <c r="H3772" t="s">
        <v>344</v>
      </c>
      <c r="I3772" t="s">
        <v>345</v>
      </c>
      <c r="J3772" t="s">
        <v>68</v>
      </c>
      <c r="K3772">
        <f>COUNTIFS(Bike_Data[Product Name],Bike_Data[[#This Row],[Product Name]])</f>
        <v>91</v>
      </c>
      <c r="L3772">
        <f>_xlfn.RANK.EQ(Bike_Data[[#This Row],[Product Name Count]],Bike_Data[Product Name Count])</f>
        <v>1553</v>
      </c>
      <c r="M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72" t="s">
        <v>36</v>
      </c>
      <c r="O3772" t="s">
        <v>69</v>
      </c>
      <c r="P3772">
        <v>2</v>
      </c>
      <c r="Q3772">
        <v>429</v>
      </c>
      <c r="R3772">
        <v>0.05</v>
      </c>
      <c r="S3772" t="s">
        <v>31</v>
      </c>
      <c r="T3772">
        <v>2</v>
      </c>
      <c r="U3772" t="s">
        <v>25</v>
      </c>
      <c r="V3772" t="s">
        <v>32</v>
      </c>
      <c r="W3772" t="s">
        <v>33</v>
      </c>
      <c r="X3772" t="s">
        <v>63</v>
      </c>
    </row>
    <row r="3773" spans="1:24" hidden="1" x14ac:dyDescent="0.25">
      <c r="A3773">
        <v>83</v>
      </c>
      <c r="B3773" t="s">
        <v>335</v>
      </c>
      <c r="C3773" t="s">
        <v>342</v>
      </c>
      <c r="D3773">
        <v>4</v>
      </c>
      <c r="E3773" t="s">
        <v>23</v>
      </c>
      <c r="F3773" t="s">
        <v>354</v>
      </c>
      <c r="G3773" t="s">
        <v>25</v>
      </c>
      <c r="H3773" t="s">
        <v>355</v>
      </c>
      <c r="I3773" t="s">
        <v>356</v>
      </c>
      <c r="J3773" t="s">
        <v>56</v>
      </c>
      <c r="K3773">
        <f>COUNTIFS(Bike_Data[Product Name],Bike_Data[[#This Row],[Product Name]])</f>
        <v>86</v>
      </c>
      <c r="L3773">
        <f>_xlfn.RANK.EQ(Bike_Data[[#This Row],[Product Name Count]],Bike_Data[Product Name Count])</f>
        <v>1915</v>
      </c>
      <c r="M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73" t="s">
        <v>39</v>
      </c>
      <c r="O3773" t="s">
        <v>30</v>
      </c>
      <c r="P3773">
        <v>2</v>
      </c>
      <c r="Q3773">
        <v>999.99</v>
      </c>
      <c r="R3773">
        <v>0.05</v>
      </c>
      <c r="S3773" t="s">
        <v>31</v>
      </c>
      <c r="T3773">
        <v>6</v>
      </c>
      <c r="U3773" t="s">
        <v>25</v>
      </c>
      <c r="V3773" t="s">
        <v>32</v>
      </c>
      <c r="W3773" t="s">
        <v>33</v>
      </c>
      <c r="X3773" t="s">
        <v>63</v>
      </c>
    </row>
    <row r="3774" spans="1:24" hidden="1" x14ac:dyDescent="0.25">
      <c r="A3774">
        <v>83</v>
      </c>
      <c r="B3774" t="s">
        <v>335</v>
      </c>
      <c r="C3774" t="s">
        <v>342</v>
      </c>
      <c r="D3774">
        <v>4</v>
      </c>
      <c r="E3774" t="s">
        <v>23</v>
      </c>
      <c r="F3774" t="s">
        <v>354</v>
      </c>
      <c r="G3774" t="s">
        <v>25</v>
      </c>
      <c r="H3774" t="s">
        <v>355</v>
      </c>
      <c r="I3774" t="s">
        <v>356</v>
      </c>
      <c r="J3774" t="s">
        <v>35</v>
      </c>
      <c r="K3774">
        <f>COUNTIFS(Bike_Data[Product Name],Bike_Data[[#This Row],[Product Name]])</f>
        <v>84</v>
      </c>
      <c r="L3774">
        <f>_xlfn.RANK.EQ(Bike_Data[[#This Row],[Product Name Count]],Bike_Data[Product Name Count])</f>
        <v>2086</v>
      </c>
      <c r="M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74" t="s">
        <v>36</v>
      </c>
      <c r="O3774" t="s">
        <v>37</v>
      </c>
      <c r="P3774">
        <v>1</v>
      </c>
      <c r="Q3774">
        <v>599.99</v>
      </c>
      <c r="R3774">
        <v>0.2</v>
      </c>
      <c r="S3774" t="s">
        <v>31</v>
      </c>
      <c r="T3774">
        <v>26</v>
      </c>
      <c r="U3774" t="s">
        <v>25</v>
      </c>
      <c r="V3774" t="s">
        <v>32</v>
      </c>
      <c r="W3774" t="s">
        <v>33</v>
      </c>
      <c r="X3774" t="s">
        <v>63</v>
      </c>
    </row>
    <row r="3775" spans="1:24" hidden="1" x14ac:dyDescent="0.25">
      <c r="A3775">
        <v>91</v>
      </c>
      <c r="B3775" t="s">
        <v>376</v>
      </c>
      <c r="C3775" t="s">
        <v>377</v>
      </c>
      <c r="D3775">
        <v>4</v>
      </c>
      <c r="E3775" t="s">
        <v>23</v>
      </c>
      <c r="F3775" t="s">
        <v>378</v>
      </c>
      <c r="G3775" t="s">
        <v>25</v>
      </c>
      <c r="H3775" t="s">
        <v>379</v>
      </c>
      <c r="I3775" t="s">
        <v>380</v>
      </c>
      <c r="J3775" t="s">
        <v>109</v>
      </c>
      <c r="K3775">
        <f>COUNTIFS(Bike_Data[Product Name],Bike_Data[[#This Row],[Product Name]])</f>
        <v>193</v>
      </c>
      <c r="L3775">
        <f>_xlfn.RANK.EQ(Bike_Data[[#This Row],[Product Name Count]],Bike_Data[Product Name Count])</f>
        <v>1</v>
      </c>
      <c r="M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5" t="s">
        <v>36</v>
      </c>
      <c r="O3775" t="s">
        <v>37</v>
      </c>
      <c r="P3775">
        <v>2</v>
      </c>
      <c r="Q3775">
        <v>269.99</v>
      </c>
      <c r="R3775">
        <v>7.0000000000000007E-2</v>
      </c>
      <c r="S3775" t="s">
        <v>31</v>
      </c>
      <c r="T3775">
        <v>13</v>
      </c>
      <c r="U3775" t="s">
        <v>25</v>
      </c>
      <c r="V3775" t="s">
        <v>32</v>
      </c>
      <c r="W3775" t="s">
        <v>33</v>
      </c>
      <c r="X3775" t="s">
        <v>34</v>
      </c>
    </row>
    <row r="3776" spans="1:24" hidden="1" x14ac:dyDescent="0.25">
      <c r="A3776">
        <v>91</v>
      </c>
      <c r="B3776" t="s">
        <v>376</v>
      </c>
      <c r="C3776" t="s">
        <v>377</v>
      </c>
      <c r="D3776">
        <v>4</v>
      </c>
      <c r="E3776" t="s">
        <v>23</v>
      </c>
      <c r="F3776" t="s">
        <v>378</v>
      </c>
      <c r="G3776" t="s">
        <v>25</v>
      </c>
      <c r="H3776" t="s">
        <v>379</v>
      </c>
      <c r="I3776" t="s">
        <v>380</v>
      </c>
      <c r="J3776" t="s">
        <v>132</v>
      </c>
      <c r="K3776">
        <f>COUNTIFS(Bike_Data[Product Name],Bike_Data[[#This Row],[Product Name]])</f>
        <v>98</v>
      </c>
      <c r="L3776">
        <f>_xlfn.RANK.EQ(Bike_Data[[#This Row],[Product Name Count]],Bike_Data[Product Name Count])</f>
        <v>1164</v>
      </c>
      <c r="M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6" t="s">
        <v>70</v>
      </c>
      <c r="O3776" t="s">
        <v>37</v>
      </c>
      <c r="P3776">
        <v>1</v>
      </c>
      <c r="Q3776">
        <v>499.99</v>
      </c>
      <c r="R3776">
        <v>0.05</v>
      </c>
      <c r="S3776" t="s">
        <v>31</v>
      </c>
      <c r="T3776">
        <v>10</v>
      </c>
      <c r="U3776" t="s">
        <v>25</v>
      </c>
      <c r="V3776" t="s">
        <v>32</v>
      </c>
      <c r="W3776" t="s">
        <v>33</v>
      </c>
      <c r="X3776" t="s">
        <v>34</v>
      </c>
    </row>
    <row r="3777" spans="1:24" hidden="1" x14ac:dyDescent="0.25">
      <c r="A3777">
        <v>91</v>
      </c>
      <c r="B3777" t="s">
        <v>376</v>
      </c>
      <c r="C3777" t="s">
        <v>377</v>
      </c>
      <c r="D3777">
        <v>4</v>
      </c>
      <c r="E3777" t="s">
        <v>23</v>
      </c>
      <c r="F3777" t="s">
        <v>378</v>
      </c>
      <c r="G3777" t="s">
        <v>25</v>
      </c>
      <c r="H3777" t="s">
        <v>379</v>
      </c>
      <c r="I3777" t="s">
        <v>380</v>
      </c>
      <c r="J3777" t="s">
        <v>104</v>
      </c>
      <c r="K3777">
        <f>COUNTIFS(Bike_Data[Product Name],Bike_Data[[#This Row],[Product Name]])</f>
        <v>97</v>
      </c>
      <c r="L3777">
        <f>_xlfn.RANK.EQ(Bike_Data[[#This Row],[Product Name Count]],Bike_Data[Product Name Count])</f>
        <v>1262</v>
      </c>
      <c r="M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77" t="s">
        <v>29</v>
      </c>
      <c r="O3777" t="s">
        <v>30</v>
      </c>
      <c r="P3777">
        <v>1</v>
      </c>
      <c r="Q3777">
        <v>1680.99</v>
      </c>
      <c r="R3777">
        <v>0.1</v>
      </c>
      <c r="S3777" t="s">
        <v>31</v>
      </c>
      <c r="T3777">
        <v>8</v>
      </c>
      <c r="U3777" t="s">
        <v>25</v>
      </c>
      <c r="V3777" t="s">
        <v>32</v>
      </c>
      <c r="W3777" t="s">
        <v>33</v>
      </c>
      <c r="X3777" t="s">
        <v>34</v>
      </c>
    </row>
    <row r="3778" spans="1:24" hidden="1" x14ac:dyDescent="0.25">
      <c r="A3778">
        <v>91</v>
      </c>
      <c r="B3778" t="s">
        <v>376</v>
      </c>
      <c r="C3778" t="s">
        <v>377</v>
      </c>
      <c r="D3778">
        <v>4</v>
      </c>
      <c r="E3778" t="s">
        <v>23</v>
      </c>
      <c r="F3778" t="s">
        <v>378</v>
      </c>
      <c r="G3778" t="s">
        <v>25</v>
      </c>
      <c r="H3778" t="s">
        <v>379</v>
      </c>
      <c r="I3778" t="s">
        <v>380</v>
      </c>
      <c r="J3778" t="s">
        <v>82</v>
      </c>
      <c r="K3778">
        <f>COUNTIFS(Bike_Data[Product Name],Bike_Data[[#This Row],[Product Name]])</f>
        <v>91</v>
      </c>
      <c r="L3778">
        <f>_xlfn.RANK.EQ(Bike_Data[[#This Row],[Product Name Count]],Bike_Data[Product Name Count])</f>
        <v>1553</v>
      </c>
      <c r="M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78" t="s">
        <v>36</v>
      </c>
      <c r="O3778" t="s">
        <v>37</v>
      </c>
      <c r="P3778">
        <v>2</v>
      </c>
      <c r="Q3778">
        <v>529.99</v>
      </c>
      <c r="R3778">
        <v>7.0000000000000007E-2</v>
      </c>
      <c r="S3778" t="s">
        <v>31</v>
      </c>
      <c r="T3778">
        <v>3</v>
      </c>
      <c r="U3778" t="s">
        <v>25</v>
      </c>
      <c r="V3778" t="s">
        <v>32</v>
      </c>
      <c r="W3778" t="s">
        <v>33</v>
      </c>
      <c r="X3778" t="s">
        <v>34</v>
      </c>
    </row>
    <row r="3779" spans="1:24" hidden="1" x14ac:dyDescent="0.25">
      <c r="A3779">
        <v>93</v>
      </c>
      <c r="B3779" t="s">
        <v>384</v>
      </c>
      <c r="C3779" t="s">
        <v>385</v>
      </c>
      <c r="D3779">
        <v>4</v>
      </c>
      <c r="E3779" t="s">
        <v>23</v>
      </c>
      <c r="F3779" t="s">
        <v>386</v>
      </c>
      <c r="G3779" t="s">
        <v>25</v>
      </c>
      <c r="H3779" t="s">
        <v>387</v>
      </c>
      <c r="I3779" t="s">
        <v>388</v>
      </c>
      <c r="J3779" t="s">
        <v>109</v>
      </c>
      <c r="K3779">
        <f>COUNTIFS(Bike_Data[Product Name],Bike_Data[[#This Row],[Product Name]])</f>
        <v>193</v>
      </c>
      <c r="L3779">
        <f>_xlfn.RANK.EQ(Bike_Data[[#This Row],[Product Name Count]],Bike_Data[Product Name Count])</f>
        <v>1</v>
      </c>
      <c r="M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79" t="s">
        <v>87</v>
      </c>
      <c r="O3779" t="s">
        <v>37</v>
      </c>
      <c r="P3779">
        <v>1</v>
      </c>
      <c r="Q3779">
        <v>269.99</v>
      </c>
      <c r="R3779">
        <v>0.1</v>
      </c>
      <c r="S3779" t="s">
        <v>31</v>
      </c>
      <c r="T3779">
        <v>24</v>
      </c>
      <c r="U3779" t="s">
        <v>25</v>
      </c>
      <c r="V3779" t="s">
        <v>32</v>
      </c>
      <c r="W3779" t="s">
        <v>33</v>
      </c>
      <c r="X3779" t="s">
        <v>63</v>
      </c>
    </row>
    <row r="3780" spans="1:24" hidden="1" x14ac:dyDescent="0.25">
      <c r="A3780">
        <v>93</v>
      </c>
      <c r="B3780" t="s">
        <v>384</v>
      </c>
      <c r="C3780" t="s">
        <v>385</v>
      </c>
      <c r="D3780">
        <v>4</v>
      </c>
      <c r="E3780" t="s">
        <v>23</v>
      </c>
      <c r="F3780" t="s">
        <v>386</v>
      </c>
      <c r="G3780" t="s">
        <v>25</v>
      </c>
      <c r="H3780" t="s">
        <v>387</v>
      </c>
      <c r="I3780" t="s">
        <v>388</v>
      </c>
      <c r="J3780" t="s">
        <v>86</v>
      </c>
      <c r="K3780">
        <f>COUNTIFS(Bike_Data[Product Name],Bike_Data[[#This Row],[Product Name]])</f>
        <v>180</v>
      </c>
      <c r="L3780">
        <f>_xlfn.RANK.EQ(Bike_Data[[#This Row],[Product Name Count]],Bike_Data[Product Name Count])</f>
        <v>572</v>
      </c>
      <c r="M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80" t="s">
        <v>87</v>
      </c>
      <c r="O3780" t="s">
        <v>37</v>
      </c>
      <c r="P3780">
        <v>2</v>
      </c>
      <c r="Q3780">
        <v>269.99</v>
      </c>
      <c r="R3780">
        <v>7.0000000000000007E-2</v>
      </c>
      <c r="S3780" t="s">
        <v>31</v>
      </c>
      <c r="T3780">
        <v>29</v>
      </c>
      <c r="U3780" t="s">
        <v>25</v>
      </c>
      <c r="V3780" t="s">
        <v>32</v>
      </c>
      <c r="W3780" t="s">
        <v>33</v>
      </c>
      <c r="X3780" t="s">
        <v>63</v>
      </c>
    </row>
    <row r="3781" spans="1:24" hidden="1" x14ac:dyDescent="0.25">
      <c r="A3781">
        <v>93</v>
      </c>
      <c r="B3781" t="s">
        <v>384</v>
      </c>
      <c r="C3781" t="s">
        <v>385</v>
      </c>
      <c r="D3781">
        <v>4</v>
      </c>
      <c r="E3781" t="s">
        <v>23</v>
      </c>
      <c r="F3781" t="s">
        <v>386</v>
      </c>
      <c r="G3781" t="s">
        <v>25</v>
      </c>
      <c r="H3781" t="s">
        <v>387</v>
      </c>
      <c r="I3781" t="s">
        <v>388</v>
      </c>
      <c r="J3781" t="s">
        <v>28</v>
      </c>
      <c r="K3781">
        <f>COUNTIFS(Bike_Data[Product Name],Bike_Data[[#This Row],[Product Name]])</f>
        <v>97</v>
      </c>
      <c r="L3781">
        <f>_xlfn.RANK.EQ(Bike_Data[[#This Row],[Product Name Count]],Bike_Data[Product Name Count])</f>
        <v>1262</v>
      </c>
      <c r="M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1" t="s">
        <v>29</v>
      </c>
      <c r="O3781" t="s">
        <v>30</v>
      </c>
      <c r="P3781">
        <v>2</v>
      </c>
      <c r="Q3781">
        <v>1549</v>
      </c>
      <c r="R3781">
        <v>7.0000000000000007E-2</v>
      </c>
      <c r="S3781" t="s">
        <v>31</v>
      </c>
      <c r="T3781">
        <v>15</v>
      </c>
      <c r="U3781" t="s">
        <v>25</v>
      </c>
      <c r="V3781" t="s">
        <v>32</v>
      </c>
      <c r="W3781" t="s">
        <v>33</v>
      </c>
      <c r="X3781" t="s">
        <v>63</v>
      </c>
    </row>
    <row r="3782" spans="1:24" hidden="1" x14ac:dyDescent="0.25">
      <c r="A3782">
        <v>93</v>
      </c>
      <c r="B3782" t="s">
        <v>384</v>
      </c>
      <c r="C3782" t="s">
        <v>385</v>
      </c>
      <c r="D3782">
        <v>4</v>
      </c>
      <c r="E3782" t="s">
        <v>23</v>
      </c>
      <c r="F3782" t="s">
        <v>386</v>
      </c>
      <c r="G3782" t="s">
        <v>25</v>
      </c>
      <c r="H3782" t="s">
        <v>387</v>
      </c>
      <c r="I3782" t="s">
        <v>388</v>
      </c>
      <c r="J3782" t="s">
        <v>68</v>
      </c>
      <c r="K3782">
        <f>COUNTIFS(Bike_Data[Product Name],Bike_Data[[#This Row],[Product Name]])</f>
        <v>91</v>
      </c>
      <c r="L3782">
        <f>_xlfn.RANK.EQ(Bike_Data[[#This Row],[Product Name Count]],Bike_Data[Product Name Count])</f>
        <v>1553</v>
      </c>
      <c r="M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2" t="s">
        <v>36</v>
      </c>
      <c r="O3782" t="s">
        <v>69</v>
      </c>
      <c r="P3782">
        <v>1</v>
      </c>
      <c r="Q3782">
        <v>429</v>
      </c>
      <c r="R3782">
        <v>0.05</v>
      </c>
      <c r="S3782" t="s">
        <v>31</v>
      </c>
      <c r="T3782">
        <v>2</v>
      </c>
      <c r="U3782" t="s">
        <v>25</v>
      </c>
      <c r="V3782" t="s">
        <v>32</v>
      </c>
      <c r="W3782" t="s">
        <v>33</v>
      </c>
      <c r="X3782" t="s">
        <v>63</v>
      </c>
    </row>
    <row r="3783" spans="1:24" hidden="1" x14ac:dyDescent="0.25">
      <c r="A3783">
        <v>93</v>
      </c>
      <c r="B3783" t="s">
        <v>384</v>
      </c>
      <c r="C3783" t="s">
        <v>385</v>
      </c>
      <c r="D3783">
        <v>4</v>
      </c>
      <c r="E3783" t="s">
        <v>23</v>
      </c>
      <c r="F3783" t="s">
        <v>386</v>
      </c>
      <c r="G3783" t="s">
        <v>25</v>
      </c>
      <c r="H3783" t="s">
        <v>387</v>
      </c>
      <c r="I3783" t="s">
        <v>388</v>
      </c>
      <c r="J3783" t="s">
        <v>61</v>
      </c>
      <c r="K3783">
        <f>COUNTIFS(Bike_Data[Product Name],Bike_Data[[#This Row],[Product Name]])</f>
        <v>77</v>
      </c>
      <c r="L3783">
        <f>_xlfn.RANK.EQ(Bike_Data[[#This Row],[Product Name Count]],Bike_Data[Product Name Count])</f>
        <v>2248</v>
      </c>
      <c r="M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3" t="s">
        <v>39</v>
      </c>
      <c r="O3783" t="s">
        <v>62</v>
      </c>
      <c r="P3783">
        <v>1</v>
      </c>
      <c r="Q3783">
        <v>749.99</v>
      </c>
      <c r="R3783">
        <v>0.2</v>
      </c>
      <c r="S3783" t="s">
        <v>31</v>
      </c>
      <c r="T3783">
        <v>5</v>
      </c>
      <c r="U3783" t="s">
        <v>25</v>
      </c>
      <c r="V3783" t="s">
        <v>32</v>
      </c>
      <c r="W3783" t="s">
        <v>33</v>
      </c>
      <c r="X3783" t="s">
        <v>63</v>
      </c>
    </row>
    <row r="3784" spans="1:24" hidden="1" x14ac:dyDescent="0.25">
      <c r="A3784">
        <v>94</v>
      </c>
      <c r="B3784" t="s">
        <v>385</v>
      </c>
      <c r="C3784" t="s">
        <v>389</v>
      </c>
      <c r="D3784">
        <v>4</v>
      </c>
      <c r="E3784" t="s">
        <v>23</v>
      </c>
      <c r="F3784" t="s">
        <v>390</v>
      </c>
      <c r="G3784" t="s">
        <v>25</v>
      </c>
      <c r="H3784" t="s">
        <v>26</v>
      </c>
      <c r="I3784" t="s">
        <v>391</v>
      </c>
      <c r="J3784" t="s">
        <v>78</v>
      </c>
      <c r="K3784">
        <f>COUNTIFS(Bike_Data[Product Name],Bike_Data[[#This Row],[Product Name]])</f>
        <v>193</v>
      </c>
      <c r="L3784">
        <f>_xlfn.RANK.EQ(Bike_Data[[#This Row],[Product Name Count]],Bike_Data[Product Name Count])</f>
        <v>1</v>
      </c>
      <c r="M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84" t="s">
        <v>36</v>
      </c>
      <c r="O3784" t="s">
        <v>37</v>
      </c>
      <c r="P3784">
        <v>1</v>
      </c>
      <c r="Q3784">
        <v>549.99</v>
      </c>
      <c r="R3784">
        <v>0.05</v>
      </c>
      <c r="S3784" t="s">
        <v>31</v>
      </c>
      <c r="T3784">
        <v>16</v>
      </c>
      <c r="U3784" t="s">
        <v>25</v>
      </c>
      <c r="V3784" t="s">
        <v>32</v>
      </c>
      <c r="W3784" t="s">
        <v>33</v>
      </c>
      <c r="X3784" t="s">
        <v>34</v>
      </c>
    </row>
    <row r="3785" spans="1:24" hidden="1" x14ac:dyDescent="0.25">
      <c r="A3785">
        <v>94</v>
      </c>
      <c r="B3785" t="s">
        <v>385</v>
      </c>
      <c r="C3785" t="s">
        <v>389</v>
      </c>
      <c r="D3785">
        <v>4</v>
      </c>
      <c r="E3785" t="s">
        <v>23</v>
      </c>
      <c r="F3785" t="s">
        <v>390</v>
      </c>
      <c r="G3785" t="s">
        <v>25</v>
      </c>
      <c r="H3785" t="s">
        <v>26</v>
      </c>
      <c r="I3785" t="s">
        <v>391</v>
      </c>
      <c r="J3785" t="s">
        <v>109</v>
      </c>
      <c r="K3785">
        <f>COUNTIFS(Bike_Data[Product Name],Bike_Data[[#This Row],[Product Name]])</f>
        <v>193</v>
      </c>
      <c r="L3785">
        <f>_xlfn.RANK.EQ(Bike_Data[[#This Row],[Product Name Count]],Bike_Data[Product Name Count])</f>
        <v>1</v>
      </c>
      <c r="M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85" t="s">
        <v>87</v>
      </c>
      <c r="O3785" t="s">
        <v>37</v>
      </c>
      <c r="P3785">
        <v>2</v>
      </c>
      <c r="Q3785">
        <v>269.99</v>
      </c>
      <c r="R3785">
        <v>7.0000000000000007E-2</v>
      </c>
      <c r="S3785" t="s">
        <v>31</v>
      </c>
      <c r="T3785">
        <v>24</v>
      </c>
      <c r="U3785" t="s">
        <v>25</v>
      </c>
      <c r="V3785" t="s">
        <v>32</v>
      </c>
      <c r="W3785" t="s">
        <v>33</v>
      </c>
      <c r="X3785" t="s">
        <v>34</v>
      </c>
    </row>
    <row r="3786" spans="1:24" hidden="1" x14ac:dyDescent="0.25">
      <c r="A3786">
        <v>94</v>
      </c>
      <c r="B3786" t="s">
        <v>385</v>
      </c>
      <c r="C3786" t="s">
        <v>389</v>
      </c>
      <c r="D3786">
        <v>4</v>
      </c>
      <c r="E3786" t="s">
        <v>23</v>
      </c>
      <c r="F3786" t="s">
        <v>390</v>
      </c>
      <c r="G3786" t="s">
        <v>25</v>
      </c>
      <c r="H3786" t="s">
        <v>26</v>
      </c>
      <c r="I3786" t="s">
        <v>391</v>
      </c>
      <c r="J3786" t="s">
        <v>41</v>
      </c>
      <c r="K3786">
        <f>COUNTIFS(Bike_Data[Product Name],Bike_Data[[#This Row],[Product Name]])</f>
        <v>97</v>
      </c>
      <c r="L3786">
        <f>_xlfn.RANK.EQ(Bike_Data[[#This Row],[Product Name Count]],Bike_Data[Product Name Count])</f>
        <v>1262</v>
      </c>
      <c r="M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6" t="s">
        <v>39</v>
      </c>
      <c r="O3786" t="s">
        <v>40</v>
      </c>
      <c r="P3786">
        <v>1</v>
      </c>
      <c r="Q3786">
        <v>2899.99</v>
      </c>
      <c r="R3786">
        <v>0.2</v>
      </c>
      <c r="S3786" t="s">
        <v>31</v>
      </c>
      <c r="T3786">
        <v>23</v>
      </c>
      <c r="U3786" t="s">
        <v>25</v>
      </c>
      <c r="V3786" t="s">
        <v>32</v>
      </c>
      <c r="W3786" t="s">
        <v>33</v>
      </c>
      <c r="X3786" t="s">
        <v>34</v>
      </c>
    </row>
    <row r="3787" spans="1:24" hidden="1" x14ac:dyDescent="0.25">
      <c r="A3787">
        <v>94</v>
      </c>
      <c r="B3787" t="s">
        <v>385</v>
      </c>
      <c r="C3787" t="s">
        <v>389</v>
      </c>
      <c r="D3787">
        <v>4</v>
      </c>
      <c r="E3787" t="s">
        <v>23</v>
      </c>
      <c r="F3787" t="s">
        <v>390</v>
      </c>
      <c r="G3787" t="s">
        <v>25</v>
      </c>
      <c r="H3787" t="s">
        <v>26</v>
      </c>
      <c r="I3787" t="s">
        <v>391</v>
      </c>
      <c r="J3787" t="s">
        <v>104</v>
      </c>
      <c r="K3787">
        <f>COUNTIFS(Bike_Data[Product Name],Bike_Data[[#This Row],[Product Name]])</f>
        <v>97</v>
      </c>
      <c r="L3787">
        <f>_xlfn.RANK.EQ(Bike_Data[[#This Row],[Product Name Count]],Bike_Data[Product Name Count])</f>
        <v>1262</v>
      </c>
      <c r="M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7" t="s">
        <v>29</v>
      </c>
      <c r="O3787" t="s">
        <v>30</v>
      </c>
      <c r="P3787">
        <v>1</v>
      </c>
      <c r="Q3787">
        <v>1680.99</v>
      </c>
      <c r="R3787">
        <v>0.2</v>
      </c>
      <c r="S3787" t="s">
        <v>31</v>
      </c>
      <c r="T3787">
        <v>8</v>
      </c>
      <c r="U3787" t="s">
        <v>25</v>
      </c>
      <c r="V3787" t="s">
        <v>32</v>
      </c>
      <c r="W3787" t="s">
        <v>33</v>
      </c>
      <c r="X3787" t="s">
        <v>34</v>
      </c>
    </row>
    <row r="3788" spans="1:24" hidden="1" x14ac:dyDescent="0.25">
      <c r="A3788">
        <v>103</v>
      </c>
      <c r="B3788" t="s">
        <v>404</v>
      </c>
      <c r="C3788" t="s">
        <v>419</v>
      </c>
      <c r="D3788">
        <v>4</v>
      </c>
      <c r="E3788" t="s">
        <v>23</v>
      </c>
      <c r="F3788" t="s">
        <v>420</v>
      </c>
      <c r="G3788" t="s">
        <v>25</v>
      </c>
      <c r="H3788" t="s">
        <v>139</v>
      </c>
      <c r="I3788" t="s">
        <v>421</v>
      </c>
      <c r="J3788" t="s">
        <v>76</v>
      </c>
      <c r="K3788">
        <f>COUNTIFS(Bike_Data[Product Name],Bike_Data[[#This Row],[Product Name]])</f>
        <v>101</v>
      </c>
      <c r="L3788">
        <f>_xlfn.RANK.EQ(Bike_Data[[#This Row],[Product Name Count]],Bike_Data[Product Name Count])</f>
        <v>862</v>
      </c>
      <c r="M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88" t="s">
        <v>77</v>
      </c>
      <c r="O3788" t="s">
        <v>40</v>
      </c>
      <c r="P3788">
        <v>2</v>
      </c>
      <c r="Q3788">
        <v>2999.99</v>
      </c>
      <c r="R3788">
        <v>0.1</v>
      </c>
      <c r="S3788" t="s">
        <v>31</v>
      </c>
      <c r="T3788">
        <v>11</v>
      </c>
      <c r="U3788" t="s">
        <v>25</v>
      </c>
      <c r="V3788" t="s">
        <v>32</v>
      </c>
      <c r="W3788" t="s">
        <v>33</v>
      </c>
      <c r="X3788" t="s">
        <v>34</v>
      </c>
    </row>
    <row r="3789" spans="1:24" hidden="1" x14ac:dyDescent="0.25">
      <c r="A3789">
        <v>103</v>
      </c>
      <c r="B3789" t="s">
        <v>404</v>
      </c>
      <c r="C3789" t="s">
        <v>419</v>
      </c>
      <c r="D3789">
        <v>4</v>
      </c>
      <c r="E3789" t="s">
        <v>23</v>
      </c>
      <c r="F3789" t="s">
        <v>420</v>
      </c>
      <c r="G3789" t="s">
        <v>25</v>
      </c>
      <c r="H3789" t="s">
        <v>139</v>
      </c>
      <c r="I3789" t="s">
        <v>421</v>
      </c>
      <c r="J3789" t="s">
        <v>68</v>
      </c>
      <c r="K3789">
        <f>COUNTIFS(Bike_Data[Product Name],Bike_Data[[#This Row],[Product Name]])</f>
        <v>91</v>
      </c>
      <c r="L3789">
        <f>_xlfn.RANK.EQ(Bike_Data[[#This Row],[Product Name Count]],Bike_Data[Product Name Count])</f>
        <v>1553</v>
      </c>
      <c r="M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89" t="s">
        <v>36</v>
      </c>
      <c r="O3789" t="s">
        <v>69</v>
      </c>
      <c r="P3789">
        <v>1</v>
      </c>
      <c r="Q3789">
        <v>429</v>
      </c>
      <c r="R3789">
        <v>7.0000000000000007E-2</v>
      </c>
      <c r="S3789" t="s">
        <v>31</v>
      </c>
      <c r="T3789">
        <v>2</v>
      </c>
      <c r="U3789" t="s">
        <v>25</v>
      </c>
      <c r="V3789" t="s">
        <v>32</v>
      </c>
      <c r="W3789" t="s">
        <v>33</v>
      </c>
      <c r="X3789" t="s">
        <v>34</v>
      </c>
    </row>
    <row r="3790" spans="1:24" hidden="1" x14ac:dyDescent="0.25">
      <c r="A3790">
        <v>103</v>
      </c>
      <c r="B3790" t="s">
        <v>404</v>
      </c>
      <c r="C3790" t="s">
        <v>419</v>
      </c>
      <c r="D3790">
        <v>4</v>
      </c>
      <c r="E3790" t="s">
        <v>23</v>
      </c>
      <c r="F3790" t="s">
        <v>420</v>
      </c>
      <c r="G3790" t="s">
        <v>25</v>
      </c>
      <c r="H3790" t="s">
        <v>139</v>
      </c>
      <c r="I3790" t="s">
        <v>421</v>
      </c>
      <c r="J3790" t="s">
        <v>82</v>
      </c>
      <c r="K3790">
        <f>COUNTIFS(Bike_Data[Product Name],Bike_Data[[#This Row],[Product Name]])</f>
        <v>91</v>
      </c>
      <c r="L3790">
        <f>_xlfn.RANK.EQ(Bike_Data[[#This Row],[Product Name Count]],Bike_Data[Product Name Count])</f>
        <v>1553</v>
      </c>
      <c r="M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0" t="s">
        <v>36</v>
      </c>
      <c r="O3790" t="s">
        <v>37</v>
      </c>
      <c r="P3790">
        <v>2</v>
      </c>
      <c r="Q3790">
        <v>529.99</v>
      </c>
      <c r="R3790">
        <v>0.1</v>
      </c>
      <c r="S3790" t="s">
        <v>31</v>
      </c>
      <c r="T3790">
        <v>3</v>
      </c>
      <c r="U3790" t="s">
        <v>25</v>
      </c>
      <c r="V3790" t="s">
        <v>32</v>
      </c>
      <c r="W3790" t="s">
        <v>33</v>
      </c>
      <c r="X3790" t="s">
        <v>34</v>
      </c>
    </row>
    <row r="3791" spans="1:24" hidden="1" x14ac:dyDescent="0.25">
      <c r="A3791">
        <v>103</v>
      </c>
      <c r="B3791" t="s">
        <v>404</v>
      </c>
      <c r="C3791" t="s">
        <v>419</v>
      </c>
      <c r="D3791">
        <v>4</v>
      </c>
      <c r="E3791" t="s">
        <v>23</v>
      </c>
      <c r="F3791" t="s">
        <v>420</v>
      </c>
      <c r="G3791" t="s">
        <v>25</v>
      </c>
      <c r="H3791" t="s">
        <v>139</v>
      </c>
      <c r="I3791" t="s">
        <v>421</v>
      </c>
      <c r="J3791" t="s">
        <v>75</v>
      </c>
      <c r="K3791">
        <f>COUNTIFS(Bike_Data[Product Name],Bike_Data[[#This Row],[Product Name]])</f>
        <v>89</v>
      </c>
      <c r="L3791">
        <f>_xlfn.RANK.EQ(Bike_Data[[#This Row],[Product Name Count]],Bike_Data[Product Name Count])</f>
        <v>1826</v>
      </c>
      <c r="M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1" t="s">
        <v>36</v>
      </c>
      <c r="O3791" t="s">
        <v>69</v>
      </c>
      <c r="P3791">
        <v>1</v>
      </c>
      <c r="Q3791">
        <v>449</v>
      </c>
      <c r="R3791">
        <v>0.2</v>
      </c>
      <c r="S3791" t="s">
        <v>31</v>
      </c>
      <c r="T3791">
        <v>16</v>
      </c>
      <c r="U3791" t="s">
        <v>25</v>
      </c>
      <c r="V3791" t="s">
        <v>32</v>
      </c>
      <c r="W3791" t="s">
        <v>33</v>
      </c>
      <c r="X3791" t="s">
        <v>34</v>
      </c>
    </row>
    <row r="3792" spans="1:24" hidden="1" x14ac:dyDescent="0.25">
      <c r="A3792">
        <v>103</v>
      </c>
      <c r="B3792" t="s">
        <v>404</v>
      </c>
      <c r="C3792" t="s">
        <v>419</v>
      </c>
      <c r="D3792">
        <v>4</v>
      </c>
      <c r="E3792" t="s">
        <v>23</v>
      </c>
      <c r="F3792" t="s">
        <v>420</v>
      </c>
      <c r="G3792" t="s">
        <v>25</v>
      </c>
      <c r="H3792" t="s">
        <v>139</v>
      </c>
      <c r="I3792" t="s">
        <v>421</v>
      </c>
      <c r="J3792" t="s">
        <v>56</v>
      </c>
      <c r="K3792">
        <f>COUNTIFS(Bike_Data[Product Name],Bike_Data[[#This Row],[Product Name]])</f>
        <v>86</v>
      </c>
      <c r="L3792">
        <f>_xlfn.RANK.EQ(Bike_Data[[#This Row],[Product Name Count]],Bike_Data[Product Name Count])</f>
        <v>1915</v>
      </c>
      <c r="M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2" t="s">
        <v>39</v>
      </c>
      <c r="O3792" t="s">
        <v>30</v>
      </c>
      <c r="P3792">
        <v>1</v>
      </c>
      <c r="Q3792">
        <v>999.99</v>
      </c>
      <c r="R3792">
        <v>0.05</v>
      </c>
      <c r="S3792" t="s">
        <v>31</v>
      </c>
      <c r="T3792">
        <v>6</v>
      </c>
      <c r="U3792" t="s">
        <v>25</v>
      </c>
      <c r="V3792" t="s">
        <v>32</v>
      </c>
      <c r="W3792" t="s">
        <v>33</v>
      </c>
      <c r="X3792" t="s">
        <v>34</v>
      </c>
    </row>
    <row r="3793" spans="1:24" hidden="1" x14ac:dyDescent="0.25">
      <c r="A3793">
        <v>107</v>
      </c>
      <c r="B3793" t="s">
        <v>430</v>
      </c>
      <c r="C3793" t="s">
        <v>431</v>
      </c>
      <c r="D3793">
        <v>4</v>
      </c>
      <c r="E3793" t="s">
        <v>23</v>
      </c>
      <c r="F3793" t="s">
        <v>432</v>
      </c>
      <c r="G3793" t="s">
        <v>25</v>
      </c>
      <c r="H3793" t="s">
        <v>254</v>
      </c>
      <c r="I3793" t="s">
        <v>433</v>
      </c>
      <c r="J3793" t="s">
        <v>109</v>
      </c>
      <c r="K3793">
        <f>COUNTIFS(Bike_Data[Product Name],Bike_Data[[#This Row],[Product Name]])</f>
        <v>193</v>
      </c>
      <c r="L3793">
        <f>_xlfn.RANK.EQ(Bike_Data[[#This Row],[Product Name Count]],Bike_Data[Product Name Count])</f>
        <v>1</v>
      </c>
      <c r="M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93" t="s">
        <v>36</v>
      </c>
      <c r="O3793" t="s">
        <v>37</v>
      </c>
      <c r="P3793">
        <v>2</v>
      </c>
      <c r="Q3793">
        <v>269.99</v>
      </c>
      <c r="R3793">
        <v>0.1</v>
      </c>
      <c r="S3793" t="s">
        <v>31</v>
      </c>
      <c r="T3793">
        <v>13</v>
      </c>
      <c r="U3793" t="s">
        <v>25</v>
      </c>
      <c r="V3793" t="s">
        <v>32</v>
      </c>
      <c r="W3793" t="s">
        <v>33</v>
      </c>
      <c r="X3793" t="s">
        <v>34</v>
      </c>
    </row>
    <row r="3794" spans="1:24" hidden="1" x14ac:dyDescent="0.25">
      <c r="A3794">
        <v>107</v>
      </c>
      <c r="B3794" t="s">
        <v>430</v>
      </c>
      <c r="C3794" t="s">
        <v>431</v>
      </c>
      <c r="D3794">
        <v>4</v>
      </c>
      <c r="E3794" t="s">
        <v>23</v>
      </c>
      <c r="F3794" t="s">
        <v>432</v>
      </c>
      <c r="G3794" t="s">
        <v>25</v>
      </c>
      <c r="H3794" t="s">
        <v>254</v>
      </c>
      <c r="I3794" t="s">
        <v>433</v>
      </c>
      <c r="J3794" t="s">
        <v>165</v>
      </c>
      <c r="K3794">
        <f>COUNTIFS(Bike_Data[Product Name],Bike_Data[[#This Row],[Product Name]])</f>
        <v>78</v>
      </c>
      <c r="L3794">
        <f>_xlfn.RANK.EQ(Bike_Data[[#This Row],[Product Name Count]],Bike_Data[Product Name Count])</f>
        <v>2170</v>
      </c>
      <c r="M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4" t="s">
        <v>36</v>
      </c>
      <c r="O3794" t="s">
        <v>69</v>
      </c>
      <c r="P3794">
        <v>1</v>
      </c>
      <c r="Q3794">
        <v>449</v>
      </c>
      <c r="R3794">
        <v>0.2</v>
      </c>
      <c r="S3794" t="s">
        <v>31</v>
      </c>
      <c r="T3794">
        <v>4</v>
      </c>
      <c r="U3794" t="s">
        <v>25</v>
      </c>
      <c r="V3794" t="s">
        <v>32</v>
      </c>
      <c r="W3794" t="s">
        <v>33</v>
      </c>
      <c r="X3794" t="s">
        <v>34</v>
      </c>
    </row>
    <row r="3795" spans="1:24" hidden="1" x14ac:dyDescent="0.25">
      <c r="A3795">
        <v>118</v>
      </c>
      <c r="B3795" t="s">
        <v>464</v>
      </c>
      <c r="C3795" t="s">
        <v>465</v>
      </c>
      <c r="D3795">
        <v>4</v>
      </c>
      <c r="E3795" t="s">
        <v>23</v>
      </c>
      <c r="F3795" t="s">
        <v>466</v>
      </c>
      <c r="G3795" t="s">
        <v>25</v>
      </c>
      <c r="H3795" t="s">
        <v>467</v>
      </c>
      <c r="I3795" t="s">
        <v>468</v>
      </c>
      <c r="J3795" t="s">
        <v>114</v>
      </c>
      <c r="K3795">
        <f>COUNTIFS(Bike_Data[Product Name],Bike_Data[[#This Row],[Product Name]])</f>
        <v>110</v>
      </c>
      <c r="L3795">
        <f>_xlfn.RANK.EQ(Bike_Data[[#This Row],[Product Name Count]],Bike_Data[Product Name Count])</f>
        <v>752</v>
      </c>
      <c r="M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95" t="s">
        <v>39</v>
      </c>
      <c r="O3795" t="s">
        <v>30</v>
      </c>
      <c r="P3795">
        <v>1</v>
      </c>
      <c r="Q3795">
        <v>469.99</v>
      </c>
      <c r="R3795">
        <v>7.0000000000000007E-2</v>
      </c>
      <c r="S3795" t="s">
        <v>31</v>
      </c>
      <c r="T3795">
        <v>0</v>
      </c>
      <c r="U3795" t="s">
        <v>25</v>
      </c>
      <c r="V3795" t="s">
        <v>32</v>
      </c>
      <c r="W3795" t="s">
        <v>33</v>
      </c>
      <c r="X3795" t="s">
        <v>34</v>
      </c>
    </row>
    <row r="3796" spans="1:24" hidden="1" x14ac:dyDescent="0.25">
      <c r="A3796">
        <v>118</v>
      </c>
      <c r="B3796" t="s">
        <v>464</v>
      </c>
      <c r="C3796" t="s">
        <v>465</v>
      </c>
      <c r="D3796">
        <v>4</v>
      </c>
      <c r="E3796" t="s">
        <v>23</v>
      </c>
      <c r="F3796" t="s">
        <v>466</v>
      </c>
      <c r="G3796" t="s">
        <v>25</v>
      </c>
      <c r="H3796" t="s">
        <v>467</v>
      </c>
      <c r="I3796" t="s">
        <v>468</v>
      </c>
      <c r="J3796" t="s">
        <v>118</v>
      </c>
      <c r="K3796">
        <f>COUNTIFS(Bike_Data[Product Name],Bike_Data[[#This Row],[Product Name]])</f>
        <v>100</v>
      </c>
      <c r="L3796">
        <f>_xlfn.RANK.EQ(Bike_Data[[#This Row],[Product Name Count]],Bike_Data[Product Name Count])</f>
        <v>1064</v>
      </c>
      <c r="M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796" t="s">
        <v>87</v>
      </c>
      <c r="O3796" t="s">
        <v>37</v>
      </c>
      <c r="P3796">
        <v>2</v>
      </c>
      <c r="Q3796">
        <v>299.99</v>
      </c>
      <c r="R3796">
        <v>7.0000000000000007E-2</v>
      </c>
      <c r="S3796" t="s">
        <v>31</v>
      </c>
      <c r="T3796">
        <v>9</v>
      </c>
      <c r="U3796" t="s">
        <v>25</v>
      </c>
      <c r="V3796" t="s">
        <v>32</v>
      </c>
      <c r="W3796" t="s">
        <v>33</v>
      </c>
      <c r="X3796" t="s">
        <v>34</v>
      </c>
    </row>
    <row r="3797" spans="1:24" hidden="1" x14ac:dyDescent="0.25">
      <c r="A3797">
        <v>118</v>
      </c>
      <c r="B3797" t="s">
        <v>464</v>
      </c>
      <c r="C3797" t="s">
        <v>465</v>
      </c>
      <c r="D3797">
        <v>4</v>
      </c>
      <c r="E3797" t="s">
        <v>23</v>
      </c>
      <c r="F3797" t="s">
        <v>466</v>
      </c>
      <c r="G3797" t="s">
        <v>25</v>
      </c>
      <c r="H3797" t="s">
        <v>467</v>
      </c>
      <c r="I3797" t="s">
        <v>468</v>
      </c>
      <c r="J3797" t="s">
        <v>41</v>
      </c>
      <c r="K3797">
        <f>COUNTIFS(Bike_Data[Product Name],Bike_Data[[#This Row],[Product Name]])</f>
        <v>97</v>
      </c>
      <c r="L3797">
        <f>_xlfn.RANK.EQ(Bike_Data[[#This Row],[Product Name Count]],Bike_Data[Product Name Count])</f>
        <v>1262</v>
      </c>
      <c r="M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7" t="s">
        <v>39</v>
      </c>
      <c r="O3797" t="s">
        <v>40</v>
      </c>
      <c r="P3797">
        <v>1</v>
      </c>
      <c r="Q3797">
        <v>2899.99</v>
      </c>
      <c r="R3797">
        <v>7.0000000000000007E-2</v>
      </c>
      <c r="S3797" t="s">
        <v>31</v>
      </c>
      <c r="T3797">
        <v>23</v>
      </c>
      <c r="U3797" t="s">
        <v>25</v>
      </c>
      <c r="V3797" t="s">
        <v>32</v>
      </c>
      <c r="W3797" t="s">
        <v>33</v>
      </c>
      <c r="X3797" t="s">
        <v>34</v>
      </c>
    </row>
    <row r="3798" spans="1:24" hidden="1" x14ac:dyDescent="0.25">
      <c r="A3798">
        <v>118</v>
      </c>
      <c r="B3798" t="s">
        <v>464</v>
      </c>
      <c r="C3798" t="s">
        <v>465</v>
      </c>
      <c r="D3798">
        <v>4</v>
      </c>
      <c r="E3798" t="s">
        <v>23</v>
      </c>
      <c r="F3798" t="s">
        <v>466</v>
      </c>
      <c r="G3798" t="s">
        <v>25</v>
      </c>
      <c r="H3798" t="s">
        <v>467</v>
      </c>
      <c r="I3798" t="s">
        <v>468</v>
      </c>
      <c r="J3798" t="s">
        <v>75</v>
      </c>
      <c r="K3798">
        <f>COUNTIFS(Bike_Data[Product Name],Bike_Data[[#This Row],[Product Name]])</f>
        <v>89</v>
      </c>
      <c r="L3798">
        <f>_xlfn.RANK.EQ(Bike_Data[[#This Row],[Product Name Count]],Bike_Data[Product Name Count])</f>
        <v>1826</v>
      </c>
      <c r="M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8" t="s">
        <v>36</v>
      </c>
      <c r="O3798" t="s">
        <v>69</v>
      </c>
      <c r="P3798">
        <v>1</v>
      </c>
      <c r="Q3798">
        <v>449</v>
      </c>
      <c r="R3798">
        <v>7.0000000000000007E-2</v>
      </c>
      <c r="S3798" t="s">
        <v>31</v>
      </c>
      <c r="T3798">
        <v>16</v>
      </c>
      <c r="U3798" t="s">
        <v>25</v>
      </c>
      <c r="V3798" t="s">
        <v>32</v>
      </c>
      <c r="W3798" t="s">
        <v>33</v>
      </c>
      <c r="X3798" t="s">
        <v>34</v>
      </c>
    </row>
    <row r="3799" spans="1:24" hidden="1" x14ac:dyDescent="0.25">
      <c r="A3799">
        <v>118</v>
      </c>
      <c r="B3799" t="s">
        <v>464</v>
      </c>
      <c r="C3799" t="s">
        <v>465</v>
      </c>
      <c r="D3799">
        <v>4</v>
      </c>
      <c r="E3799" t="s">
        <v>23</v>
      </c>
      <c r="F3799" t="s">
        <v>466</v>
      </c>
      <c r="G3799" t="s">
        <v>25</v>
      </c>
      <c r="H3799" t="s">
        <v>467</v>
      </c>
      <c r="I3799" t="s">
        <v>468</v>
      </c>
      <c r="J3799" t="s">
        <v>56</v>
      </c>
      <c r="K3799">
        <f>COUNTIFS(Bike_Data[Product Name],Bike_Data[[#This Row],[Product Name]])</f>
        <v>86</v>
      </c>
      <c r="L3799">
        <f>_xlfn.RANK.EQ(Bike_Data[[#This Row],[Product Name Count]],Bike_Data[Product Name Count])</f>
        <v>1915</v>
      </c>
      <c r="M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799" t="s">
        <v>39</v>
      </c>
      <c r="O3799" t="s">
        <v>30</v>
      </c>
      <c r="P3799">
        <v>2</v>
      </c>
      <c r="Q3799">
        <v>999.99</v>
      </c>
      <c r="R3799">
        <v>0.1</v>
      </c>
      <c r="S3799" t="s">
        <v>31</v>
      </c>
      <c r="T3799">
        <v>6</v>
      </c>
      <c r="U3799" t="s">
        <v>25</v>
      </c>
      <c r="V3799" t="s">
        <v>32</v>
      </c>
      <c r="W3799" t="s">
        <v>33</v>
      </c>
      <c r="X3799" t="s">
        <v>34</v>
      </c>
    </row>
    <row r="3800" spans="1:24" hidden="1" x14ac:dyDescent="0.25">
      <c r="A3800">
        <v>124</v>
      </c>
      <c r="B3800" t="s">
        <v>476</v>
      </c>
      <c r="C3800" t="s">
        <v>472</v>
      </c>
      <c r="D3800">
        <v>4</v>
      </c>
      <c r="E3800" t="s">
        <v>23</v>
      </c>
      <c r="F3800" t="s">
        <v>487</v>
      </c>
      <c r="G3800" t="s">
        <v>25</v>
      </c>
      <c r="H3800" t="s">
        <v>139</v>
      </c>
      <c r="I3800" t="s">
        <v>488</v>
      </c>
      <c r="J3800" t="s">
        <v>42</v>
      </c>
      <c r="K3800">
        <f>COUNTIFS(Bike_Data[Product Name],Bike_Data[[#This Row],[Product Name]])</f>
        <v>185</v>
      </c>
      <c r="L3800">
        <f>_xlfn.RANK.EQ(Bike_Data[[#This Row],[Product Name Count]],Bike_Data[Product Name Count])</f>
        <v>387</v>
      </c>
      <c r="M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00" t="s">
        <v>36</v>
      </c>
      <c r="O3800" t="s">
        <v>37</v>
      </c>
      <c r="P3800">
        <v>1</v>
      </c>
      <c r="Q3800">
        <v>599.99</v>
      </c>
      <c r="R3800">
        <v>0.05</v>
      </c>
      <c r="S3800" t="s">
        <v>31</v>
      </c>
      <c r="T3800">
        <v>4</v>
      </c>
      <c r="U3800" t="s">
        <v>25</v>
      </c>
      <c r="V3800" t="s">
        <v>32</v>
      </c>
      <c r="W3800" t="s">
        <v>33</v>
      </c>
      <c r="X3800" t="s">
        <v>63</v>
      </c>
    </row>
    <row r="3801" spans="1:24" hidden="1" x14ac:dyDescent="0.25">
      <c r="A3801">
        <v>124</v>
      </c>
      <c r="B3801" t="s">
        <v>476</v>
      </c>
      <c r="C3801" t="s">
        <v>472</v>
      </c>
      <c r="D3801">
        <v>4</v>
      </c>
      <c r="E3801" t="s">
        <v>23</v>
      </c>
      <c r="F3801" t="s">
        <v>487</v>
      </c>
      <c r="G3801" t="s">
        <v>25</v>
      </c>
      <c r="H3801" t="s">
        <v>139</v>
      </c>
      <c r="I3801" t="s">
        <v>488</v>
      </c>
      <c r="J3801" t="s">
        <v>92</v>
      </c>
      <c r="K3801">
        <f>COUNTIFS(Bike_Data[Product Name],Bike_Data[[#This Row],[Product Name]])</f>
        <v>101</v>
      </c>
      <c r="L3801">
        <f>_xlfn.RANK.EQ(Bike_Data[[#This Row],[Product Name Count]],Bike_Data[Product Name Count])</f>
        <v>862</v>
      </c>
      <c r="M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01" t="s">
        <v>39</v>
      </c>
      <c r="O3801" t="s">
        <v>40</v>
      </c>
      <c r="P3801">
        <v>2</v>
      </c>
      <c r="Q3801">
        <v>3999.99</v>
      </c>
      <c r="R3801">
        <v>0.05</v>
      </c>
      <c r="S3801" t="s">
        <v>31</v>
      </c>
      <c r="T3801">
        <v>8</v>
      </c>
      <c r="U3801" t="s">
        <v>25</v>
      </c>
      <c r="V3801" t="s">
        <v>32</v>
      </c>
      <c r="W3801" t="s">
        <v>33</v>
      </c>
      <c r="X3801" t="s">
        <v>63</v>
      </c>
    </row>
    <row r="3802" spans="1:24" hidden="1" x14ac:dyDescent="0.25">
      <c r="A3802">
        <v>124</v>
      </c>
      <c r="B3802" t="s">
        <v>476</v>
      </c>
      <c r="C3802" t="s">
        <v>472</v>
      </c>
      <c r="D3802">
        <v>4</v>
      </c>
      <c r="E3802" t="s">
        <v>23</v>
      </c>
      <c r="F3802" t="s">
        <v>487</v>
      </c>
      <c r="G3802" t="s">
        <v>25</v>
      </c>
      <c r="H3802" t="s">
        <v>139</v>
      </c>
      <c r="I3802" t="s">
        <v>488</v>
      </c>
      <c r="J3802" t="s">
        <v>41</v>
      </c>
      <c r="K3802">
        <f>COUNTIFS(Bike_Data[Product Name],Bike_Data[[#This Row],[Product Name]])</f>
        <v>97</v>
      </c>
      <c r="L3802">
        <f>_xlfn.RANK.EQ(Bike_Data[[#This Row],[Product Name Count]],Bike_Data[Product Name Count])</f>
        <v>1262</v>
      </c>
      <c r="M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2" t="s">
        <v>39</v>
      </c>
      <c r="O3802" t="s">
        <v>40</v>
      </c>
      <c r="P3802">
        <v>1</v>
      </c>
      <c r="Q3802">
        <v>2899.99</v>
      </c>
      <c r="R3802">
        <v>7.0000000000000007E-2</v>
      </c>
      <c r="S3802" t="s">
        <v>31</v>
      </c>
      <c r="T3802">
        <v>23</v>
      </c>
      <c r="U3802" t="s">
        <v>25</v>
      </c>
      <c r="V3802" t="s">
        <v>32</v>
      </c>
      <c r="W3802" t="s">
        <v>33</v>
      </c>
      <c r="X3802" t="s">
        <v>63</v>
      </c>
    </row>
    <row r="3803" spans="1:24" hidden="1" x14ac:dyDescent="0.25">
      <c r="A3803">
        <v>132</v>
      </c>
      <c r="B3803" t="s">
        <v>505</v>
      </c>
      <c r="C3803" t="s">
        <v>510</v>
      </c>
      <c r="D3803">
        <v>4</v>
      </c>
      <c r="E3803" t="s">
        <v>23</v>
      </c>
      <c r="F3803" t="s">
        <v>511</v>
      </c>
      <c r="G3803" t="s">
        <v>25</v>
      </c>
      <c r="H3803" t="s">
        <v>135</v>
      </c>
      <c r="I3803" t="s">
        <v>512</v>
      </c>
      <c r="J3803" t="s">
        <v>76</v>
      </c>
      <c r="K3803">
        <f>COUNTIFS(Bike_Data[Product Name],Bike_Data[[#This Row],[Product Name]])</f>
        <v>101</v>
      </c>
      <c r="L3803">
        <f>_xlfn.RANK.EQ(Bike_Data[[#This Row],[Product Name Count]],Bike_Data[Product Name Count])</f>
        <v>862</v>
      </c>
      <c r="M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03" t="s">
        <v>77</v>
      </c>
      <c r="O3803" t="s">
        <v>40</v>
      </c>
      <c r="P3803">
        <v>1</v>
      </c>
      <c r="Q3803">
        <v>2999.99</v>
      </c>
      <c r="R3803">
        <v>0.1</v>
      </c>
      <c r="S3803" t="s">
        <v>31</v>
      </c>
      <c r="T3803">
        <v>11</v>
      </c>
      <c r="U3803" t="s">
        <v>25</v>
      </c>
      <c r="V3803" t="s">
        <v>32</v>
      </c>
      <c r="W3803" t="s">
        <v>33</v>
      </c>
      <c r="X3803" t="s">
        <v>63</v>
      </c>
    </row>
    <row r="3804" spans="1:24" hidden="1" x14ac:dyDescent="0.25">
      <c r="A3804">
        <v>132</v>
      </c>
      <c r="B3804" t="s">
        <v>505</v>
      </c>
      <c r="C3804" t="s">
        <v>510</v>
      </c>
      <c r="D3804">
        <v>4</v>
      </c>
      <c r="E3804" t="s">
        <v>23</v>
      </c>
      <c r="F3804" t="s">
        <v>511</v>
      </c>
      <c r="G3804" t="s">
        <v>25</v>
      </c>
      <c r="H3804" t="s">
        <v>135</v>
      </c>
      <c r="I3804" t="s">
        <v>512</v>
      </c>
      <c r="J3804" t="s">
        <v>35</v>
      </c>
      <c r="K3804">
        <f>COUNTIFS(Bike_Data[Product Name],Bike_Data[[#This Row],[Product Name]])</f>
        <v>84</v>
      </c>
      <c r="L3804">
        <f>_xlfn.RANK.EQ(Bike_Data[[#This Row],[Product Name Count]],Bike_Data[Product Name Count])</f>
        <v>2086</v>
      </c>
      <c r="M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4" t="s">
        <v>36</v>
      </c>
      <c r="O3804" t="s">
        <v>37</v>
      </c>
      <c r="P3804">
        <v>1</v>
      </c>
      <c r="Q3804">
        <v>599.99</v>
      </c>
      <c r="R3804">
        <v>0.05</v>
      </c>
      <c r="S3804" t="s">
        <v>31</v>
      </c>
      <c r="T3804">
        <v>26</v>
      </c>
      <c r="U3804" t="s">
        <v>25</v>
      </c>
      <c r="V3804" t="s">
        <v>32</v>
      </c>
      <c r="W3804" t="s">
        <v>33</v>
      </c>
      <c r="X3804" t="s">
        <v>63</v>
      </c>
    </row>
    <row r="3805" spans="1:24" hidden="1" x14ac:dyDescent="0.25">
      <c r="A3805">
        <v>132</v>
      </c>
      <c r="B3805" t="s">
        <v>505</v>
      </c>
      <c r="C3805" t="s">
        <v>510</v>
      </c>
      <c r="D3805">
        <v>4</v>
      </c>
      <c r="E3805" t="s">
        <v>23</v>
      </c>
      <c r="F3805" t="s">
        <v>511</v>
      </c>
      <c r="G3805" t="s">
        <v>25</v>
      </c>
      <c r="H3805" t="s">
        <v>135</v>
      </c>
      <c r="I3805" t="s">
        <v>512</v>
      </c>
      <c r="J3805" t="s">
        <v>61</v>
      </c>
      <c r="K3805">
        <f>COUNTIFS(Bike_Data[Product Name],Bike_Data[[#This Row],[Product Name]])</f>
        <v>77</v>
      </c>
      <c r="L3805">
        <f>_xlfn.RANK.EQ(Bike_Data[[#This Row],[Product Name Count]],Bike_Data[Product Name Count])</f>
        <v>2248</v>
      </c>
      <c r="M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5" t="s">
        <v>39</v>
      </c>
      <c r="O3805" t="s">
        <v>62</v>
      </c>
      <c r="P3805">
        <v>2</v>
      </c>
      <c r="Q3805">
        <v>749.99</v>
      </c>
      <c r="R3805">
        <v>0.05</v>
      </c>
      <c r="S3805" t="s">
        <v>31</v>
      </c>
      <c r="T3805">
        <v>5</v>
      </c>
      <c r="U3805" t="s">
        <v>25</v>
      </c>
      <c r="V3805" t="s">
        <v>32</v>
      </c>
      <c r="W3805" t="s">
        <v>33</v>
      </c>
      <c r="X3805" t="s">
        <v>63</v>
      </c>
    </row>
    <row r="3806" spans="1:24" hidden="1" x14ac:dyDescent="0.25">
      <c r="A3806">
        <v>142</v>
      </c>
      <c r="B3806" t="s">
        <v>529</v>
      </c>
      <c r="C3806" t="s">
        <v>537</v>
      </c>
      <c r="D3806">
        <v>4</v>
      </c>
      <c r="E3806" t="s">
        <v>23</v>
      </c>
      <c r="F3806" t="s">
        <v>538</v>
      </c>
      <c r="G3806" t="s">
        <v>25</v>
      </c>
      <c r="H3806" t="s">
        <v>539</v>
      </c>
      <c r="I3806" t="s">
        <v>540</v>
      </c>
      <c r="J3806" t="s">
        <v>42</v>
      </c>
      <c r="K3806">
        <f>COUNTIFS(Bike_Data[Product Name],Bike_Data[[#This Row],[Product Name]])</f>
        <v>185</v>
      </c>
      <c r="L3806">
        <f>_xlfn.RANK.EQ(Bike_Data[[#This Row],[Product Name Count]],Bike_Data[Product Name Count])</f>
        <v>387</v>
      </c>
      <c r="M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06" t="s">
        <v>36</v>
      </c>
      <c r="O3806" t="s">
        <v>37</v>
      </c>
      <c r="P3806">
        <v>2</v>
      </c>
      <c r="Q3806">
        <v>599.99</v>
      </c>
      <c r="R3806">
        <v>0.1</v>
      </c>
      <c r="S3806" t="s">
        <v>31</v>
      </c>
      <c r="T3806">
        <v>4</v>
      </c>
      <c r="U3806" t="s">
        <v>25</v>
      </c>
      <c r="V3806" t="s">
        <v>32</v>
      </c>
      <c r="W3806" t="s">
        <v>33</v>
      </c>
      <c r="X3806" t="s">
        <v>63</v>
      </c>
    </row>
    <row r="3807" spans="1:24" hidden="1" x14ac:dyDescent="0.25">
      <c r="A3807">
        <v>142</v>
      </c>
      <c r="B3807" t="s">
        <v>529</v>
      </c>
      <c r="C3807" t="s">
        <v>537</v>
      </c>
      <c r="D3807">
        <v>4</v>
      </c>
      <c r="E3807" t="s">
        <v>23</v>
      </c>
      <c r="F3807" t="s">
        <v>538</v>
      </c>
      <c r="G3807" t="s">
        <v>25</v>
      </c>
      <c r="H3807" t="s">
        <v>539</v>
      </c>
      <c r="I3807" t="s">
        <v>540</v>
      </c>
      <c r="J3807" t="s">
        <v>104</v>
      </c>
      <c r="K3807">
        <f>COUNTIFS(Bike_Data[Product Name],Bike_Data[[#This Row],[Product Name]])</f>
        <v>97</v>
      </c>
      <c r="L3807">
        <f>_xlfn.RANK.EQ(Bike_Data[[#This Row],[Product Name Count]],Bike_Data[Product Name Count])</f>
        <v>1262</v>
      </c>
      <c r="M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7" t="s">
        <v>29</v>
      </c>
      <c r="O3807" t="s">
        <v>30</v>
      </c>
      <c r="P3807">
        <v>2</v>
      </c>
      <c r="Q3807">
        <v>1680.99</v>
      </c>
      <c r="R3807">
        <v>0.1</v>
      </c>
      <c r="S3807" t="s">
        <v>31</v>
      </c>
      <c r="T3807">
        <v>8</v>
      </c>
      <c r="U3807" t="s">
        <v>25</v>
      </c>
      <c r="V3807" t="s">
        <v>32</v>
      </c>
      <c r="W3807" t="s">
        <v>33</v>
      </c>
      <c r="X3807" t="s">
        <v>63</v>
      </c>
    </row>
    <row r="3808" spans="1:24" hidden="1" x14ac:dyDescent="0.25">
      <c r="A3808">
        <v>142</v>
      </c>
      <c r="B3808" t="s">
        <v>529</v>
      </c>
      <c r="C3808" t="s">
        <v>537</v>
      </c>
      <c r="D3808">
        <v>4</v>
      </c>
      <c r="E3808" t="s">
        <v>23</v>
      </c>
      <c r="F3808" t="s">
        <v>538</v>
      </c>
      <c r="G3808" t="s">
        <v>25</v>
      </c>
      <c r="H3808" t="s">
        <v>539</v>
      </c>
      <c r="I3808" t="s">
        <v>540</v>
      </c>
      <c r="J3808" t="s">
        <v>165</v>
      </c>
      <c r="K3808">
        <f>COUNTIFS(Bike_Data[Product Name],Bike_Data[[#This Row],[Product Name]])</f>
        <v>78</v>
      </c>
      <c r="L3808">
        <f>_xlfn.RANK.EQ(Bike_Data[[#This Row],[Product Name Count]],Bike_Data[Product Name Count])</f>
        <v>2170</v>
      </c>
      <c r="M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08" t="s">
        <v>36</v>
      </c>
      <c r="O3808" t="s">
        <v>69</v>
      </c>
      <c r="P3808">
        <v>1</v>
      </c>
      <c r="Q3808">
        <v>449</v>
      </c>
      <c r="R3808">
        <v>7.0000000000000007E-2</v>
      </c>
      <c r="S3808" t="s">
        <v>31</v>
      </c>
      <c r="T3808">
        <v>4</v>
      </c>
      <c r="U3808" t="s">
        <v>25</v>
      </c>
      <c r="V3808" t="s">
        <v>32</v>
      </c>
      <c r="W3808" t="s">
        <v>33</v>
      </c>
      <c r="X3808" t="s">
        <v>63</v>
      </c>
    </row>
    <row r="3809" spans="1:24" hidden="1" x14ac:dyDescent="0.25">
      <c r="A3809">
        <v>146</v>
      </c>
      <c r="B3809" t="s">
        <v>541</v>
      </c>
      <c r="C3809" t="s">
        <v>548</v>
      </c>
      <c r="D3809">
        <v>4</v>
      </c>
      <c r="E3809" t="s">
        <v>23</v>
      </c>
      <c r="F3809" t="s">
        <v>551</v>
      </c>
      <c r="G3809" t="s">
        <v>25</v>
      </c>
      <c r="H3809" t="s">
        <v>121</v>
      </c>
      <c r="I3809" t="s">
        <v>552</v>
      </c>
      <c r="J3809" t="s">
        <v>78</v>
      </c>
      <c r="K3809">
        <f>COUNTIFS(Bike_Data[Product Name],Bike_Data[[#This Row],[Product Name]])</f>
        <v>193</v>
      </c>
      <c r="L3809">
        <f>_xlfn.RANK.EQ(Bike_Data[[#This Row],[Product Name Count]],Bike_Data[Product Name Count])</f>
        <v>1</v>
      </c>
      <c r="M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09" t="s">
        <v>36</v>
      </c>
      <c r="O3809" t="s">
        <v>37</v>
      </c>
      <c r="P3809">
        <v>1</v>
      </c>
      <c r="Q3809">
        <v>549.99</v>
      </c>
      <c r="R3809">
        <v>0.1</v>
      </c>
      <c r="S3809" t="s">
        <v>31</v>
      </c>
      <c r="T3809">
        <v>16</v>
      </c>
      <c r="U3809" t="s">
        <v>25</v>
      </c>
      <c r="V3809" t="s">
        <v>32</v>
      </c>
      <c r="W3809" t="s">
        <v>33</v>
      </c>
      <c r="X3809" t="s">
        <v>63</v>
      </c>
    </row>
    <row r="3810" spans="1:24" hidden="1" x14ac:dyDescent="0.25">
      <c r="A3810">
        <v>146</v>
      </c>
      <c r="B3810" t="s">
        <v>541</v>
      </c>
      <c r="C3810" t="s">
        <v>548</v>
      </c>
      <c r="D3810">
        <v>4</v>
      </c>
      <c r="E3810" t="s">
        <v>23</v>
      </c>
      <c r="F3810" t="s">
        <v>551</v>
      </c>
      <c r="G3810" t="s">
        <v>25</v>
      </c>
      <c r="H3810" t="s">
        <v>121</v>
      </c>
      <c r="I3810" t="s">
        <v>552</v>
      </c>
      <c r="J3810" t="s">
        <v>114</v>
      </c>
      <c r="K3810">
        <f>COUNTIFS(Bike_Data[Product Name],Bike_Data[[#This Row],[Product Name]])</f>
        <v>110</v>
      </c>
      <c r="L3810">
        <f>_xlfn.RANK.EQ(Bike_Data[[#This Row],[Product Name Count]],Bike_Data[Product Name Count])</f>
        <v>752</v>
      </c>
      <c r="M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10" t="s">
        <v>39</v>
      </c>
      <c r="O3810" t="s">
        <v>30</v>
      </c>
      <c r="P3810">
        <v>2</v>
      </c>
      <c r="Q3810">
        <v>469.99</v>
      </c>
      <c r="R3810">
        <v>0.05</v>
      </c>
      <c r="S3810" t="s">
        <v>31</v>
      </c>
      <c r="T3810">
        <v>0</v>
      </c>
      <c r="U3810" t="s">
        <v>25</v>
      </c>
      <c r="V3810" t="s">
        <v>32</v>
      </c>
      <c r="W3810" t="s">
        <v>33</v>
      </c>
      <c r="X3810" t="s">
        <v>63</v>
      </c>
    </row>
    <row r="3811" spans="1:24" hidden="1" x14ac:dyDescent="0.25">
      <c r="A3811">
        <v>146</v>
      </c>
      <c r="B3811" t="s">
        <v>541</v>
      </c>
      <c r="C3811" t="s">
        <v>548</v>
      </c>
      <c r="D3811">
        <v>4</v>
      </c>
      <c r="E3811" t="s">
        <v>23</v>
      </c>
      <c r="F3811" t="s">
        <v>551</v>
      </c>
      <c r="G3811" t="s">
        <v>25</v>
      </c>
      <c r="H3811" t="s">
        <v>121</v>
      </c>
      <c r="I3811" t="s">
        <v>552</v>
      </c>
      <c r="J3811" t="s">
        <v>56</v>
      </c>
      <c r="K3811">
        <f>COUNTIFS(Bike_Data[Product Name],Bike_Data[[#This Row],[Product Name]])</f>
        <v>86</v>
      </c>
      <c r="L3811">
        <f>_xlfn.RANK.EQ(Bike_Data[[#This Row],[Product Name Count]],Bike_Data[Product Name Count])</f>
        <v>1915</v>
      </c>
      <c r="M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1" t="s">
        <v>39</v>
      </c>
      <c r="O3811" t="s">
        <v>30</v>
      </c>
      <c r="P3811">
        <v>2</v>
      </c>
      <c r="Q3811">
        <v>999.99</v>
      </c>
      <c r="R3811">
        <v>0.2</v>
      </c>
      <c r="S3811" t="s">
        <v>31</v>
      </c>
      <c r="T3811">
        <v>6</v>
      </c>
      <c r="U3811" t="s">
        <v>25</v>
      </c>
      <c r="V3811" t="s">
        <v>32</v>
      </c>
      <c r="W3811" t="s">
        <v>33</v>
      </c>
      <c r="X3811" t="s">
        <v>63</v>
      </c>
    </row>
    <row r="3812" spans="1:24" hidden="1" x14ac:dyDescent="0.25">
      <c r="A3812">
        <v>146</v>
      </c>
      <c r="B3812" t="s">
        <v>541</v>
      </c>
      <c r="C3812" t="s">
        <v>548</v>
      </c>
      <c r="D3812">
        <v>4</v>
      </c>
      <c r="E3812" t="s">
        <v>23</v>
      </c>
      <c r="F3812" t="s">
        <v>551</v>
      </c>
      <c r="G3812" t="s">
        <v>25</v>
      </c>
      <c r="H3812" t="s">
        <v>121</v>
      </c>
      <c r="I3812" t="s">
        <v>552</v>
      </c>
      <c r="J3812" t="s">
        <v>35</v>
      </c>
      <c r="K3812">
        <f>COUNTIFS(Bike_Data[Product Name],Bike_Data[[#This Row],[Product Name]])</f>
        <v>84</v>
      </c>
      <c r="L3812">
        <f>_xlfn.RANK.EQ(Bike_Data[[#This Row],[Product Name Count]],Bike_Data[Product Name Count])</f>
        <v>2086</v>
      </c>
      <c r="M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2" t="s">
        <v>36</v>
      </c>
      <c r="O3812" t="s">
        <v>37</v>
      </c>
      <c r="P3812">
        <v>2</v>
      </c>
      <c r="Q3812">
        <v>599.99</v>
      </c>
      <c r="R3812">
        <v>0.1</v>
      </c>
      <c r="S3812" t="s">
        <v>31</v>
      </c>
      <c r="T3812">
        <v>26</v>
      </c>
      <c r="U3812" t="s">
        <v>25</v>
      </c>
      <c r="V3812" t="s">
        <v>32</v>
      </c>
      <c r="W3812" t="s">
        <v>33</v>
      </c>
      <c r="X3812" t="s">
        <v>63</v>
      </c>
    </row>
    <row r="3813" spans="1:24" hidden="1" x14ac:dyDescent="0.25">
      <c r="A3813">
        <v>146</v>
      </c>
      <c r="B3813" t="s">
        <v>541</v>
      </c>
      <c r="C3813" t="s">
        <v>548</v>
      </c>
      <c r="D3813">
        <v>4</v>
      </c>
      <c r="E3813" t="s">
        <v>23</v>
      </c>
      <c r="F3813" t="s">
        <v>551</v>
      </c>
      <c r="G3813" t="s">
        <v>25</v>
      </c>
      <c r="H3813" t="s">
        <v>121</v>
      </c>
      <c r="I3813" t="s">
        <v>552</v>
      </c>
      <c r="J3813" t="s">
        <v>61</v>
      </c>
      <c r="K3813">
        <f>COUNTIFS(Bike_Data[Product Name],Bike_Data[[#This Row],[Product Name]])</f>
        <v>77</v>
      </c>
      <c r="L3813">
        <f>_xlfn.RANK.EQ(Bike_Data[[#This Row],[Product Name Count]],Bike_Data[Product Name Count])</f>
        <v>2248</v>
      </c>
      <c r="M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3" t="s">
        <v>39</v>
      </c>
      <c r="O3813" t="s">
        <v>62</v>
      </c>
      <c r="P3813">
        <v>1</v>
      </c>
      <c r="Q3813">
        <v>749.99</v>
      </c>
      <c r="R3813">
        <v>7.0000000000000007E-2</v>
      </c>
      <c r="S3813" t="s">
        <v>31</v>
      </c>
      <c r="T3813">
        <v>5</v>
      </c>
      <c r="U3813" t="s">
        <v>25</v>
      </c>
      <c r="V3813" t="s">
        <v>32</v>
      </c>
      <c r="W3813" t="s">
        <v>33</v>
      </c>
      <c r="X3813" t="s">
        <v>63</v>
      </c>
    </row>
    <row r="3814" spans="1:24" hidden="1" x14ac:dyDescent="0.25">
      <c r="A3814">
        <v>150</v>
      </c>
      <c r="B3814" t="s">
        <v>544</v>
      </c>
      <c r="C3814" t="s">
        <v>560</v>
      </c>
      <c r="D3814">
        <v>4</v>
      </c>
      <c r="E3814" t="s">
        <v>23</v>
      </c>
      <c r="F3814" t="s">
        <v>561</v>
      </c>
      <c r="G3814" t="s">
        <v>25</v>
      </c>
      <c r="H3814" t="s">
        <v>139</v>
      </c>
      <c r="I3814" t="s">
        <v>562</v>
      </c>
      <c r="J3814" t="s">
        <v>92</v>
      </c>
      <c r="K3814">
        <f>COUNTIFS(Bike_Data[Product Name],Bike_Data[[#This Row],[Product Name]])</f>
        <v>101</v>
      </c>
      <c r="L3814">
        <f>_xlfn.RANK.EQ(Bike_Data[[#This Row],[Product Name Count]],Bike_Data[Product Name Count])</f>
        <v>862</v>
      </c>
      <c r="M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14" t="s">
        <v>39</v>
      </c>
      <c r="O3814" t="s">
        <v>40</v>
      </c>
      <c r="P3814">
        <v>1</v>
      </c>
      <c r="Q3814">
        <v>3999.99</v>
      </c>
      <c r="R3814">
        <v>0.1</v>
      </c>
      <c r="S3814" t="s">
        <v>31</v>
      </c>
      <c r="T3814">
        <v>8</v>
      </c>
      <c r="U3814" t="s">
        <v>25</v>
      </c>
      <c r="V3814" t="s">
        <v>32</v>
      </c>
      <c r="W3814" t="s">
        <v>33</v>
      </c>
      <c r="X3814" t="s">
        <v>34</v>
      </c>
    </row>
    <row r="3815" spans="1:24" hidden="1" x14ac:dyDescent="0.25">
      <c r="A3815">
        <v>150</v>
      </c>
      <c r="B3815" t="s">
        <v>544</v>
      </c>
      <c r="C3815" t="s">
        <v>560</v>
      </c>
      <c r="D3815">
        <v>4</v>
      </c>
      <c r="E3815" t="s">
        <v>23</v>
      </c>
      <c r="F3815" t="s">
        <v>561</v>
      </c>
      <c r="G3815" t="s">
        <v>25</v>
      </c>
      <c r="H3815" t="s">
        <v>139</v>
      </c>
      <c r="I3815" t="s">
        <v>562</v>
      </c>
      <c r="J3815" t="s">
        <v>132</v>
      </c>
      <c r="K3815">
        <f>COUNTIFS(Bike_Data[Product Name],Bike_Data[[#This Row],[Product Name]])</f>
        <v>98</v>
      </c>
      <c r="L3815">
        <f>_xlfn.RANK.EQ(Bike_Data[[#This Row],[Product Name Count]],Bike_Data[Product Name Count])</f>
        <v>1164</v>
      </c>
      <c r="M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15" t="s">
        <v>70</v>
      </c>
      <c r="O3815" t="s">
        <v>37</v>
      </c>
      <c r="P3815">
        <v>2</v>
      </c>
      <c r="Q3815">
        <v>499.99</v>
      </c>
      <c r="R3815">
        <v>7.0000000000000007E-2</v>
      </c>
      <c r="S3815" t="s">
        <v>31</v>
      </c>
      <c r="T3815">
        <v>10</v>
      </c>
      <c r="U3815" t="s">
        <v>25</v>
      </c>
      <c r="V3815" t="s">
        <v>32</v>
      </c>
      <c r="W3815" t="s">
        <v>33</v>
      </c>
      <c r="X3815" t="s">
        <v>34</v>
      </c>
    </row>
    <row r="3816" spans="1:24" hidden="1" x14ac:dyDescent="0.25">
      <c r="A3816">
        <v>150</v>
      </c>
      <c r="B3816" t="s">
        <v>544</v>
      </c>
      <c r="C3816" t="s">
        <v>560</v>
      </c>
      <c r="D3816">
        <v>4</v>
      </c>
      <c r="E3816" t="s">
        <v>23</v>
      </c>
      <c r="F3816" t="s">
        <v>561</v>
      </c>
      <c r="G3816" t="s">
        <v>25</v>
      </c>
      <c r="H3816" t="s">
        <v>139</v>
      </c>
      <c r="I3816" t="s">
        <v>562</v>
      </c>
      <c r="J3816" t="s">
        <v>68</v>
      </c>
      <c r="K3816">
        <f>COUNTIFS(Bike_Data[Product Name],Bike_Data[[#This Row],[Product Name]])</f>
        <v>91</v>
      </c>
      <c r="L3816">
        <f>_xlfn.RANK.EQ(Bike_Data[[#This Row],[Product Name Count]],Bike_Data[Product Name Count])</f>
        <v>1553</v>
      </c>
      <c r="M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6" t="s">
        <v>36</v>
      </c>
      <c r="O3816" t="s">
        <v>69</v>
      </c>
      <c r="P3816">
        <v>1</v>
      </c>
      <c r="Q3816">
        <v>429</v>
      </c>
      <c r="R3816">
        <v>7.0000000000000007E-2</v>
      </c>
      <c r="S3816" t="s">
        <v>31</v>
      </c>
      <c r="T3816">
        <v>2</v>
      </c>
      <c r="U3816" t="s">
        <v>25</v>
      </c>
      <c r="V3816" t="s">
        <v>32</v>
      </c>
      <c r="W3816" t="s">
        <v>33</v>
      </c>
      <c r="X3816" t="s">
        <v>34</v>
      </c>
    </row>
    <row r="3817" spans="1:24" hidden="1" x14ac:dyDescent="0.25">
      <c r="A3817">
        <v>150</v>
      </c>
      <c r="B3817" t="s">
        <v>544</v>
      </c>
      <c r="C3817" t="s">
        <v>560</v>
      </c>
      <c r="D3817">
        <v>4</v>
      </c>
      <c r="E3817" t="s">
        <v>23</v>
      </c>
      <c r="F3817" t="s">
        <v>561</v>
      </c>
      <c r="G3817" t="s">
        <v>25</v>
      </c>
      <c r="H3817" t="s">
        <v>139</v>
      </c>
      <c r="I3817" t="s">
        <v>562</v>
      </c>
      <c r="J3817" t="s">
        <v>56</v>
      </c>
      <c r="K3817">
        <f>COUNTIFS(Bike_Data[Product Name],Bike_Data[[#This Row],[Product Name]])</f>
        <v>86</v>
      </c>
      <c r="L3817">
        <f>_xlfn.RANK.EQ(Bike_Data[[#This Row],[Product Name Count]],Bike_Data[Product Name Count])</f>
        <v>1915</v>
      </c>
      <c r="M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7" t="s">
        <v>39</v>
      </c>
      <c r="O3817" t="s">
        <v>30</v>
      </c>
      <c r="P3817">
        <v>1</v>
      </c>
      <c r="Q3817">
        <v>999.99</v>
      </c>
      <c r="R3817">
        <v>0.2</v>
      </c>
      <c r="S3817" t="s">
        <v>31</v>
      </c>
      <c r="T3817">
        <v>6</v>
      </c>
      <c r="U3817" t="s">
        <v>25</v>
      </c>
      <c r="V3817" t="s">
        <v>32</v>
      </c>
      <c r="W3817" t="s">
        <v>33</v>
      </c>
      <c r="X3817" t="s">
        <v>34</v>
      </c>
    </row>
    <row r="3818" spans="1:24" hidden="1" x14ac:dyDescent="0.25">
      <c r="A3818">
        <v>151</v>
      </c>
      <c r="B3818" t="s">
        <v>544</v>
      </c>
      <c r="C3818" t="s">
        <v>553</v>
      </c>
      <c r="D3818">
        <v>4</v>
      </c>
      <c r="E3818" t="s">
        <v>23</v>
      </c>
      <c r="F3818" t="s">
        <v>563</v>
      </c>
      <c r="G3818" t="s">
        <v>25</v>
      </c>
      <c r="H3818" t="s">
        <v>564</v>
      </c>
      <c r="I3818" t="s">
        <v>565</v>
      </c>
      <c r="J3818" t="s">
        <v>42</v>
      </c>
      <c r="K3818">
        <f>COUNTIFS(Bike_Data[Product Name],Bike_Data[[#This Row],[Product Name]])</f>
        <v>185</v>
      </c>
      <c r="L3818">
        <f>_xlfn.RANK.EQ(Bike_Data[[#This Row],[Product Name Count]],Bike_Data[Product Name Count])</f>
        <v>387</v>
      </c>
      <c r="M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18" t="s">
        <v>70</v>
      </c>
      <c r="O3818" t="s">
        <v>37</v>
      </c>
      <c r="P3818">
        <v>1</v>
      </c>
      <c r="Q3818">
        <v>599.99</v>
      </c>
      <c r="R3818">
        <v>0.1</v>
      </c>
      <c r="S3818" t="s">
        <v>31</v>
      </c>
      <c r="T3818">
        <v>16</v>
      </c>
      <c r="U3818" t="s">
        <v>25</v>
      </c>
      <c r="V3818" t="s">
        <v>32</v>
      </c>
      <c r="W3818" t="s">
        <v>33</v>
      </c>
      <c r="X3818" t="s">
        <v>34</v>
      </c>
    </row>
    <row r="3819" spans="1:24" hidden="1" x14ac:dyDescent="0.25">
      <c r="A3819">
        <v>151</v>
      </c>
      <c r="B3819" t="s">
        <v>544</v>
      </c>
      <c r="C3819" t="s">
        <v>553</v>
      </c>
      <c r="D3819">
        <v>4</v>
      </c>
      <c r="E3819" t="s">
        <v>23</v>
      </c>
      <c r="F3819" t="s">
        <v>563</v>
      </c>
      <c r="G3819" t="s">
        <v>25</v>
      </c>
      <c r="H3819" t="s">
        <v>564</v>
      </c>
      <c r="I3819" t="s">
        <v>565</v>
      </c>
      <c r="J3819" t="s">
        <v>68</v>
      </c>
      <c r="K3819">
        <f>COUNTIFS(Bike_Data[Product Name],Bike_Data[[#This Row],[Product Name]])</f>
        <v>91</v>
      </c>
      <c r="L3819">
        <f>_xlfn.RANK.EQ(Bike_Data[[#This Row],[Product Name Count]],Bike_Data[Product Name Count])</f>
        <v>1553</v>
      </c>
      <c r="M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19" t="s">
        <v>36</v>
      </c>
      <c r="O3819" t="s">
        <v>69</v>
      </c>
      <c r="P3819">
        <v>1</v>
      </c>
      <c r="Q3819">
        <v>429</v>
      </c>
      <c r="R3819">
        <v>0.1</v>
      </c>
      <c r="S3819" t="s">
        <v>31</v>
      </c>
      <c r="T3819">
        <v>2</v>
      </c>
      <c r="U3819" t="s">
        <v>25</v>
      </c>
      <c r="V3819" t="s">
        <v>32</v>
      </c>
      <c r="W3819" t="s">
        <v>33</v>
      </c>
      <c r="X3819" t="s">
        <v>34</v>
      </c>
    </row>
    <row r="3820" spans="1:24" hidden="1" x14ac:dyDescent="0.25">
      <c r="A3820">
        <v>154</v>
      </c>
      <c r="B3820" t="s">
        <v>553</v>
      </c>
      <c r="C3820" t="s">
        <v>560</v>
      </c>
      <c r="D3820">
        <v>4</v>
      </c>
      <c r="E3820" t="s">
        <v>23</v>
      </c>
      <c r="F3820" t="s">
        <v>572</v>
      </c>
      <c r="G3820" t="s">
        <v>25</v>
      </c>
      <c r="H3820" t="s">
        <v>26</v>
      </c>
      <c r="I3820" t="s">
        <v>573</v>
      </c>
      <c r="J3820" t="s">
        <v>78</v>
      </c>
      <c r="K3820">
        <f>COUNTIFS(Bike_Data[Product Name],Bike_Data[[#This Row],[Product Name]])</f>
        <v>193</v>
      </c>
      <c r="L3820">
        <f>_xlfn.RANK.EQ(Bike_Data[[#This Row],[Product Name Count]],Bike_Data[Product Name Count])</f>
        <v>1</v>
      </c>
      <c r="M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20" t="s">
        <v>36</v>
      </c>
      <c r="O3820" t="s">
        <v>37</v>
      </c>
      <c r="P3820">
        <v>1</v>
      </c>
      <c r="Q3820">
        <v>549.99</v>
      </c>
      <c r="R3820">
        <v>0.1</v>
      </c>
      <c r="S3820" t="s">
        <v>31</v>
      </c>
      <c r="T3820">
        <v>16</v>
      </c>
      <c r="U3820" t="s">
        <v>25</v>
      </c>
      <c r="V3820" t="s">
        <v>32</v>
      </c>
      <c r="W3820" t="s">
        <v>33</v>
      </c>
      <c r="X3820" t="s">
        <v>34</v>
      </c>
    </row>
    <row r="3821" spans="1:24" hidden="1" x14ac:dyDescent="0.25">
      <c r="A3821">
        <v>156</v>
      </c>
      <c r="B3821" t="s">
        <v>579</v>
      </c>
      <c r="C3821" t="s">
        <v>580</v>
      </c>
      <c r="D3821">
        <v>4</v>
      </c>
      <c r="E3821" t="s">
        <v>23</v>
      </c>
      <c r="F3821" t="s">
        <v>581</v>
      </c>
      <c r="G3821" t="s">
        <v>25</v>
      </c>
      <c r="H3821" t="s">
        <v>582</v>
      </c>
      <c r="I3821" t="s">
        <v>583</v>
      </c>
      <c r="J3821" t="s">
        <v>114</v>
      </c>
      <c r="K3821">
        <f>COUNTIFS(Bike_Data[Product Name],Bike_Data[[#This Row],[Product Name]])</f>
        <v>110</v>
      </c>
      <c r="L3821">
        <f>_xlfn.RANK.EQ(Bike_Data[[#This Row],[Product Name Count]],Bike_Data[Product Name Count])</f>
        <v>752</v>
      </c>
      <c r="M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21" t="s">
        <v>39</v>
      </c>
      <c r="O3821" t="s">
        <v>30</v>
      </c>
      <c r="P3821">
        <v>1</v>
      </c>
      <c r="Q3821">
        <v>469.99</v>
      </c>
      <c r="R3821">
        <v>7.0000000000000007E-2</v>
      </c>
      <c r="S3821" t="s">
        <v>31</v>
      </c>
      <c r="T3821">
        <v>0</v>
      </c>
      <c r="U3821" t="s">
        <v>25</v>
      </c>
      <c r="V3821" t="s">
        <v>32</v>
      </c>
      <c r="W3821" t="s">
        <v>33</v>
      </c>
      <c r="X3821" t="s">
        <v>63</v>
      </c>
    </row>
    <row r="3822" spans="1:24" hidden="1" x14ac:dyDescent="0.25">
      <c r="A3822">
        <v>156</v>
      </c>
      <c r="B3822" t="s">
        <v>579</v>
      </c>
      <c r="C3822" t="s">
        <v>580</v>
      </c>
      <c r="D3822">
        <v>4</v>
      </c>
      <c r="E3822" t="s">
        <v>23</v>
      </c>
      <c r="F3822" t="s">
        <v>581</v>
      </c>
      <c r="G3822" t="s">
        <v>25</v>
      </c>
      <c r="H3822" t="s">
        <v>582</v>
      </c>
      <c r="I3822" t="s">
        <v>583</v>
      </c>
      <c r="J3822" t="s">
        <v>68</v>
      </c>
      <c r="K3822">
        <f>COUNTIFS(Bike_Data[Product Name],Bike_Data[[#This Row],[Product Name]])</f>
        <v>91</v>
      </c>
      <c r="L3822">
        <f>_xlfn.RANK.EQ(Bike_Data[[#This Row],[Product Name Count]],Bike_Data[Product Name Count])</f>
        <v>1553</v>
      </c>
      <c r="M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2" t="s">
        <v>36</v>
      </c>
      <c r="O3822" t="s">
        <v>69</v>
      </c>
      <c r="P3822">
        <v>2</v>
      </c>
      <c r="Q3822">
        <v>429</v>
      </c>
      <c r="R3822">
        <v>0.05</v>
      </c>
      <c r="S3822" t="s">
        <v>31</v>
      </c>
      <c r="T3822">
        <v>2</v>
      </c>
      <c r="U3822" t="s">
        <v>25</v>
      </c>
      <c r="V3822" t="s">
        <v>32</v>
      </c>
      <c r="W3822" t="s">
        <v>33</v>
      </c>
      <c r="X3822" t="s">
        <v>63</v>
      </c>
    </row>
    <row r="3823" spans="1:24" hidden="1" x14ac:dyDescent="0.25">
      <c r="A3823">
        <v>156</v>
      </c>
      <c r="B3823" t="s">
        <v>579</v>
      </c>
      <c r="C3823" t="s">
        <v>580</v>
      </c>
      <c r="D3823">
        <v>4</v>
      </c>
      <c r="E3823" t="s">
        <v>23</v>
      </c>
      <c r="F3823" t="s">
        <v>581</v>
      </c>
      <c r="G3823" t="s">
        <v>25</v>
      </c>
      <c r="H3823" t="s">
        <v>582</v>
      </c>
      <c r="I3823" t="s">
        <v>583</v>
      </c>
      <c r="J3823" t="s">
        <v>75</v>
      </c>
      <c r="K3823">
        <f>COUNTIFS(Bike_Data[Product Name],Bike_Data[[#This Row],[Product Name]])</f>
        <v>89</v>
      </c>
      <c r="L3823">
        <f>_xlfn.RANK.EQ(Bike_Data[[#This Row],[Product Name Count]],Bike_Data[Product Name Count])</f>
        <v>1826</v>
      </c>
      <c r="M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3" t="s">
        <v>36</v>
      </c>
      <c r="O3823" t="s">
        <v>69</v>
      </c>
      <c r="P3823">
        <v>2</v>
      </c>
      <c r="Q3823">
        <v>449</v>
      </c>
      <c r="R3823">
        <v>0.2</v>
      </c>
      <c r="S3823" t="s">
        <v>31</v>
      </c>
      <c r="T3823">
        <v>16</v>
      </c>
      <c r="U3823" t="s">
        <v>25</v>
      </c>
      <c r="V3823" t="s">
        <v>32</v>
      </c>
      <c r="W3823" t="s">
        <v>33</v>
      </c>
      <c r="X3823" t="s">
        <v>63</v>
      </c>
    </row>
    <row r="3824" spans="1:24" hidden="1" x14ac:dyDescent="0.25">
      <c r="A3824">
        <v>159</v>
      </c>
      <c r="B3824" t="s">
        <v>575</v>
      </c>
      <c r="C3824" t="s">
        <v>584</v>
      </c>
      <c r="D3824">
        <v>4</v>
      </c>
      <c r="E3824" t="s">
        <v>23</v>
      </c>
      <c r="F3824" t="s">
        <v>590</v>
      </c>
      <c r="G3824" t="s">
        <v>25</v>
      </c>
      <c r="H3824" t="s">
        <v>591</v>
      </c>
      <c r="I3824" t="s">
        <v>592</v>
      </c>
      <c r="J3824" t="s">
        <v>109</v>
      </c>
      <c r="K3824">
        <f>COUNTIFS(Bike_Data[Product Name],Bike_Data[[#This Row],[Product Name]])</f>
        <v>193</v>
      </c>
      <c r="L3824">
        <f>_xlfn.RANK.EQ(Bike_Data[[#This Row],[Product Name Count]],Bike_Data[Product Name Count])</f>
        <v>1</v>
      </c>
      <c r="M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24" t="s">
        <v>36</v>
      </c>
      <c r="O3824" t="s">
        <v>37</v>
      </c>
      <c r="P3824">
        <v>1</v>
      </c>
      <c r="Q3824">
        <v>269.99</v>
      </c>
      <c r="R3824">
        <v>0.2</v>
      </c>
      <c r="S3824" t="s">
        <v>31</v>
      </c>
      <c r="T3824">
        <v>13</v>
      </c>
      <c r="U3824" t="s">
        <v>25</v>
      </c>
      <c r="V3824" t="s">
        <v>32</v>
      </c>
      <c r="W3824" t="s">
        <v>33</v>
      </c>
      <c r="X3824" t="s">
        <v>34</v>
      </c>
    </row>
    <row r="3825" spans="1:24" hidden="1" x14ac:dyDescent="0.25">
      <c r="A3825">
        <v>162</v>
      </c>
      <c r="B3825" t="s">
        <v>584</v>
      </c>
      <c r="C3825" t="s">
        <v>598</v>
      </c>
      <c r="D3825">
        <v>4</v>
      </c>
      <c r="E3825" t="s">
        <v>23</v>
      </c>
      <c r="F3825" t="s">
        <v>599</v>
      </c>
      <c r="G3825" t="s">
        <v>25</v>
      </c>
      <c r="H3825" t="s">
        <v>600</v>
      </c>
      <c r="I3825" t="s">
        <v>601</v>
      </c>
      <c r="J3825" t="s">
        <v>109</v>
      </c>
      <c r="K3825">
        <f>COUNTIFS(Bike_Data[Product Name],Bike_Data[[#This Row],[Product Name]])</f>
        <v>193</v>
      </c>
      <c r="L3825">
        <f>_xlfn.RANK.EQ(Bike_Data[[#This Row],[Product Name Count]],Bike_Data[Product Name Count])</f>
        <v>1</v>
      </c>
      <c r="M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25" t="s">
        <v>87</v>
      </c>
      <c r="O3825" t="s">
        <v>37</v>
      </c>
      <c r="P3825">
        <v>2</v>
      </c>
      <c r="Q3825">
        <v>269.99</v>
      </c>
      <c r="R3825">
        <v>7.0000000000000007E-2</v>
      </c>
      <c r="S3825" t="s">
        <v>31</v>
      </c>
      <c r="T3825">
        <v>24</v>
      </c>
      <c r="U3825" t="s">
        <v>25</v>
      </c>
      <c r="V3825" t="s">
        <v>32</v>
      </c>
      <c r="W3825" t="s">
        <v>33</v>
      </c>
      <c r="X3825" t="s">
        <v>63</v>
      </c>
    </row>
    <row r="3826" spans="1:24" hidden="1" x14ac:dyDescent="0.25">
      <c r="A3826">
        <v>162</v>
      </c>
      <c r="B3826" t="s">
        <v>584</v>
      </c>
      <c r="C3826" t="s">
        <v>598</v>
      </c>
      <c r="D3826">
        <v>4</v>
      </c>
      <c r="E3826" t="s">
        <v>23</v>
      </c>
      <c r="F3826" t="s">
        <v>599</v>
      </c>
      <c r="G3826" t="s">
        <v>25</v>
      </c>
      <c r="H3826" t="s">
        <v>600</v>
      </c>
      <c r="I3826" t="s">
        <v>601</v>
      </c>
      <c r="J3826" t="s">
        <v>75</v>
      </c>
      <c r="K3826">
        <f>COUNTIFS(Bike_Data[Product Name],Bike_Data[[#This Row],[Product Name]])</f>
        <v>89</v>
      </c>
      <c r="L3826">
        <f>_xlfn.RANK.EQ(Bike_Data[[#This Row],[Product Name Count]],Bike_Data[Product Name Count])</f>
        <v>1826</v>
      </c>
      <c r="M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6" t="s">
        <v>36</v>
      </c>
      <c r="O3826" t="s">
        <v>69</v>
      </c>
      <c r="P3826">
        <v>1</v>
      </c>
      <c r="Q3826">
        <v>449</v>
      </c>
      <c r="R3826">
        <v>7.0000000000000007E-2</v>
      </c>
      <c r="S3826" t="s">
        <v>31</v>
      </c>
      <c r="T3826">
        <v>16</v>
      </c>
      <c r="U3826" t="s">
        <v>25</v>
      </c>
      <c r="V3826" t="s">
        <v>32</v>
      </c>
      <c r="W3826" t="s">
        <v>33</v>
      </c>
      <c r="X3826" t="s">
        <v>63</v>
      </c>
    </row>
    <row r="3827" spans="1:24" hidden="1" x14ac:dyDescent="0.25">
      <c r="A3827">
        <v>162</v>
      </c>
      <c r="B3827" t="s">
        <v>584</v>
      </c>
      <c r="C3827" t="s">
        <v>598</v>
      </c>
      <c r="D3827">
        <v>4</v>
      </c>
      <c r="E3827" t="s">
        <v>23</v>
      </c>
      <c r="F3827" t="s">
        <v>599</v>
      </c>
      <c r="G3827" t="s">
        <v>25</v>
      </c>
      <c r="H3827" t="s">
        <v>600</v>
      </c>
      <c r="I3827" t="s">
        <v>601</v>
      </c>
      <c r="J3827" t="s">
        <v>56</v>
      </c>
      <c r="K3827">
        <f>COUNTIFS(Bike_Data[Product Name],Bike_Data[[#This Row],[Product Name]])</f>
        <v>86</v>
      </c>
      <c r="L3827">
        <f>_xlfn.RANK.EQ(Bike_Data[[#This Row],[Product Name Count]],Bike_Data[Product Name Count])</f>
        <v>1915</v>
      </c>
      <c r="M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7" t="s">
        <v>39</v>
      </c>
      <c r="O3827" t="s">
        <v>30</v>
      </c>
      <c r="P3827">
        <v>2</v>
      </c>
      <c r="Q3827">
        <v>999.99</v>
      </c>
      <c r="R3827">
        <v>0.1</v>
      </c>
      <c r="S3827" t="s">
        <v>31</v>
      </c>
      <c r="T3827">
        <v>6</v>
      </c>
      <c r="U3827" t="s">
        <v>25</v>
      </c>
      <c r="V3827" t="s">
        <v>32</v>
      </c>
      <c r="W3827" t="s">
        <v>33</v>
      </c>
      <c r="X3827" t="s">
        <v>63</v>
      </c>
    </row>
    <row r="3828" spans="1:24" hidden="1" x14ac:dyDescent="0.25">
      <c r="A3828">
        <v>165</v>
      </c>
      <c r="B3828" t="s">
        <v>608</v>
      </c>
      <c r="C3828" t="s">
        <v>609</v>
      </c>
      <c r="D3828">
        <v>4</v>
      </c>
      <c r="E3828" t="s">
        <v>23</v>
      </c>
      <c r="F3828" t="s">
        <v>610</v>
      </c>
      <c r="G3828" t="s">
        <v>25</v>
      </c>
      <c r="H3828" t="s">
        <v>135</v>
      </c>
      <c r="I3828" t="s">
        <v>611</v>
      </c>
      <c r="J3828" t="s">
        <v>118</v>
      </c>
      <c r="K3828">
        <f>COUNTIFS(Bike_Data[Product Name],Bike_Data[[#This Row],[Product Name]])</f>
        <v>100</v>
      </c>
      <c r="L3828">
        <f>_xlfn.RANK.EQ(Bike_Data[[#This Row],[Product Name Count]],Bike_Data[Product Name Count])</f>
        <v>1064</v>
      </c>
      <c r="M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28" t="s">
        <v>87</v>
      </c>
      <c r="O3828" t="s">
        <v>37</v>
      </c>
      <c r="P3828">
        <v>1</v>
      </c>
      <c r="Q3828">
        <v>299.99</v>
      </c>
      <c r="R3828">
        <v>0.2</v>
      </c>
      <c r="S3828" t="s">
        <v>31</v>
      </c>
      <c r="T3828">
        <v>9</v>
      </c>
      <c r="U3828" t="s">
        <v>25</v>
      </c>
      <c r="V3828" t="s">
        <v>32</v>
      </c>
      <c r="W3828" t="s">
        <v>33</v>
      </c>
      <c r="X3828" t="s">
        <v>63</v>
      </c>
    </row>
    <row r="3829" spans="1:24" hidden="1" x14ac:dyDescent="0.25">
      <c r="A3829">
        <v>165</v>
      </c>
      <c r="B3829" t="s">
        <v>608</v>
      </c>
      <c r="C3829" t="s">
        <v>609</v>
      </c>
      <c r="D3829">
        <v>4</v>
      </c>
      <c r="E3829" t="s">
        <v>23</v>
      </c>
      <c r="F3829" t="s">
        <v>610</v>
      </c>
      <c r="G3829" t="s">
        <v>25</v>
      </c>
      <c r="H3829" t="s">
        <v>135</v>
      </c>
      <c r="I3829" t="s">
        <v>611</v>
      </c>
      <c r="J3829" t="s">
        <v>41</v>
      </c>
      <c r="K3829">
        <f>COUNTIFS(Bike_Data[Product Name],Bike_Data[[#This Row],[Product Name]])</f>
        <v>97</v>
      </c>
      <c r="L3829">
        <f>_xlfn.RANK.EQ(Bike_Data[[#This Row],[Product Name Count]],Bike_Data[Product Name Count])</f>
        <v>1262</v>
      </c>
      <c r="M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29" t="s">
        <v>39</v>
      </c>
      <c r="O3829" t="s">
        <v>40</v>
      </c>
      <c r="P3829">
        <v>2</v>
      </c>
      <c r="Q3829">
        <v>2899.99</v>
      </c>
      <c r="R3829">
        <v>0.05</v>
      </c>
      <c r="S3829" t="s">
        <v>31</v>
      </c>
      <c r="T3829">
        <v>23</v>
      </c>
      <c r="U3829" t="s">
        <v>25</v>
      </c>
      <c r="V3829" t="s">
        <v>32</v>
      </c>
      <c r="W3829" t="s">
        <v>33</v>
      </c>
      <c r="X3829" t="s">
        <v>63</v>
      </c>
    </row>
    <row r="3830" spans="1:24" hidden="1" x14ac:dyDescent="0.25">
      <c r="A3830">
        <v>165</v>
      </c>
      <c r="B3830" t="s">
        <v>608</v>
      </c>
      <c r="C3830" t="s">
        <v>609</v>
      </c>
      <c r="D3830">
        <v>4</v>
      </c>
      <c r="E3830" t="s">
        <v>23</v>
      </c>
      <c r="F3830" t="s">
        <v>610</v>
      </c>
      <c r="G3830" t="s">
        <v>25</v>
      </c>
      <c r="H3830" t="s">
        <v>135</v>
      </c>
      <c r="I3830" t="s">
        <v>611</v>
      </c>
      <c r="J3830" t="s">
        <v>61</v>
      </c>
      <c r="K3830">
        <f>COUNTIFS(Bike_Data[Product Name],Bike_Data[[#This Row],[Product Name]])</f>
        <v>77</v>
      </c>
      <c r="L3830">
        <f>_xlfn.RANK.EQ(Bike_Data[[#This Row],[Product Name Count]],Bike_Data[Product Name Count])</f>
        <v>2248</v>
      </c>
      <c r="M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0" t="s">
        <v>39</v>
      </c>
      <c r="O3830" t="s">
        <v>62</v>
      </c>
      <c r="P3830">
        <v>1</v>
      </c>
      <c r="Q3830">
        <v>749.99</v>
      </c>
      <c r="R3830">
        <v>0.05</v>
      </c>
      <c r="S3830" t="s">
        <v>31</v>
      </c>
      <c r="T3830">
        <v>5</v>
      </c>
      <c r="U3830" t="s">
        <v>25</v>
      </c>
      <c r="V3830" t="s">
        <v>32</v>
      </c>
      <c r="W3830" t="s">
        <v>33</v>
      </c>
      <c r="X3830" t="s">
        <v>63</v>
      </c>
    </row>
    <row r="3831" spans="1:24" hidden="1" x14ac:dyDescent="0.25">
      <c r="A3831">
        <v>168</v>
      </c>
      <c r="B3831" t="s">
        <v>604</v>
      </c>
      <c r="C3831" t="s">
        <v>612</v>
      </c>
      <c r="D3831">
        <v>4</v>
      </c>
      <c r="E3831" t="s">
        <v>23</v>
      </c>
      <c r="F3831" t="s">
        <v>617</v>
      </c>
      <c r="G3831" t="s">
        <v>25</v>
      </c>
      <c r="H3831" t="s">
        <v>344</v>
      </c>
      <c r="I3831" t="s">
        <v>618</v>
      </c>
      <c r="J3831" t="s">
        <v>78</v>
      </c>
      <c r="K3831">
        <f>COUNTIFS(Bike_Data[Product Name],Bike_Data[[#This Row],[Product Name]])</f>
        <v>193</v>
      </c>
      <c r="L3831">
        <f>_xlfn.RANK.EQ(Bike_Data[[#This Row],[Product Name Count]],Bike_Data[Product Name Count])</f>
        <v>1</v>
      </c>
      <c r="M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31" t="s">
        <v>36</v>
      </c>
      <c r="O3831" t="s">
        <v>37</v>
      </c>
      <c r="P3831">
        <v>2</v>
      </c>
      <c r="Q3831">
        <v>549.99</v>
      </c>
      <c r="R3831">
        <v>7.0000000000000007E-2</v>
      </c>
      <c r="S3831" t="s">
        <v>31</v>
      </c>
      <c r="T3831">
        <v>16</v>
      </c>
      <c r="U3831" t="s">
        <v>25</v>
      </c>
      <c r="V3831" t="s">
        <v>32</v>
      </c>
      <c r="W3831" t="s">
        <v>33</v>
      </c>
      <c r="X3831" t="s">
        <v>63</v>
      </c>
    </row>
    <row r="3832" spans="1:24" hidden="1" x14ac:dyDescent="0.25">
      <c r="A3832">
        <v>168</v>
      </c>
      <c r="B3832" t="s">
        <v>604</v>
      </c>
      <c r="C3832" t="s">
        <v>612</v>
      </c>
      <c r="D3832">
        <v>4</v>
      </c>
      <c r="E3832" t="s">
        <v>23</v>
      </c>
      <c r="F3832" t="s">
        <v>617</v>
      </c>
      <c r="G3832" t="s">
        <v>25</v>
      </c>
      <c r="H3832" t="s">
        <v>344</v>
      </c>
      <c r="I3832" t="s">
        <v>618</v>
      </c>
      <c r="J3832" t="s">
        <v>86</v>
      </c>
      <c r="K3832">
        <f>COUNTIFS(Bike_Data[Product Name],Bike_Data[[#This Row],[Product Name]])</f>
        <v>180</v>
      </c>
      <c r="L3832">
        <f>_xlfn.RANK.EQ(Bike_Data[[#This Row],[Product Name Count]],Bike_Data[Product Name Count])</f>
        <v>572</v>
      </c>
      <c r="M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32" t="s">
        <v>87</v>
      </c>
      <c r="O3832" t="s">
        <v>37</v>
      </c>
      <c r="P3832">
        <v>2</v>
      </c>
      <c r="Q3832">
        <v>269.99</v>
      </c>
      <c r="R3832">
        <v>0.2</v>
      </c>
      <c r="S3832" t="s">
        <v>31</v>
      </c>
      <c r="T3832">
        <v>29</v>
      </c>
      <c r="U3832" t="s">
        <v>25</v>
      </c>
      <c r="V3832" t="s">
        <v>32</v>
      </c>
      <c r="W3832" t="s">
        <v>33</v>
      </c>
      <c r="X3832" t="s">
        <v>63</v>
      </c>
    </row>
    <row r="3833" spans="1:24" hidden="1" x14ac:dyDescent="0.25">
      <c r="A3833">
        <v>168</v>
      </c>
      <c r="B3833" t="s">
        <v>604</v>
      </c>
      <c r="C3833" t="s">
        <v>612</v>
      </c>
      <c r="D3833">
        <v>4</v>
      </c>
      <c r="E3833" t="s">
        <v>23</v>
      </c>
      <c r="F3833" t="s">
        <v>617</v>
      </c>
      <c r="G3833" t="s">
        <v>25</v>
      </c>
      <c r="H3833" t="s">
        <v>344</v>
      </c>
      <c r="I3833" t="s">
        <v>618</v>
      </c>
      <c r="J3833" t="s">
        <v>114</v>
      </c>
      <c r="K3833">
        <f>COUNTIFS(Bike_Data[Product Name],Bike_Data[[#This Row],[Product Name]])</f>
        <v>110</v>
      </c>
      <c r="L3833">
        <f>_xlfn.RANK.EQ(Bike_Data[[#This Row],[Product Name Count]],Bike_Data[Product Name Count])</f>
        <v>752</v>
      </c>
      <c r="M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33" t="s">
        <v>39</v>
      </c>
      <c r="O3833" t="s">
        <v>30</v>
      </c>
      <c r="P3833">
        <v>1</v>
      </c>
      <c r="Q3833">
        <v>469.99</v>
      </c>
      <c r="R3833">
        <v>0.1</v>
      </c>
      <c r="S3833" t="s">
        <v>31</v>
      </c>
      <c r="T3833">
        <v>0</v>
      </c>
      <c r="U3833" t="s">
        <v>25</v>
      </c>
      <c r="V3833" t="s">
        <v>32</v>
      </c>
      <c r="W3833" t="s">
        <v>33</v>
      </c>
      <c r="X3833" t="s">
        <v>63</v>
      </c>
    </row>
    <row r="3834" spans="1:24" hidden="1" x14ac:dyDescent="0.25">
      <c r="A3834">
        <v>168</v>
      </c>
      <c r="B3834" t="s">
        <v>604</v>
      </c>
      <c r="C3834" t="s">
        <v>612</v>
      </c>
      <c r="D3834">
        <v>4</v>
      </c>
      <c r="E3834" t="s">
        <v>23</v>
      </c>
      <c r="F3834" t="s">
        <v>617</v>
      </c>
      <c r="G3834" t="s">
        <v>25</v>
      </c>
      <c r="H3834" t="s">
        <v>344</v>
      </c>
      <c r="I3834" t="s">
        <v>618</v>
      </c>
      <c r="J3834" t="s">
        <v>104</v>
      </c>
      <c r="K3834">
        <f>COUNTIFS(Bike_Data[Product Name],Bike_Data[[#This Row],[Product Name]])</f>
        <v>97</v>
      </c>
      <c r="L3834">
        <f>_xlfn.RANK.EQ(Bike_Data[[#This Row],[Product Name Count]],Bike_Data[Product Name Count])</f>
        <v>1262</v>
      </c>
      <c r="M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4" t="s">
        <v>29</v>
      </c>
      <c r="O3834" t="s">
        <v>30</v>
      </c>
      <c r="P3834">
        <v>2</v>
      </c>
      <c r="Q3834">
        <v>1680.99</v>
      </c>
      <c r="R3834">
        <v>7.0000000000000007E-2</v>
      </c>
      <c r="S3834" t="s">
        <v>31</v>
      </c>
      <c r="T3834">
        <v>8</v>
      </c>
      <c r="U3834" t="s">
        <v>25</v>
      </c>
      <c r="V3834" t="s">
        <v>32</v>
      </c>
      <c r="W3834" t="s">
        <v>33</v>
      </c>
      <c r="X3834" t="s">
        <v>63</v>
      </c>
    </row>
    <row r="3835" spans="1:24" hidden="1" x14ac:dyDescent="0.25">
      <c r="A3835">
        <v>171</v>
      </c>
      <c r="B3835" t="s">
        <v>612</v>
      </c>
      <c r="C3835" t="s">
        <v>624</v>
      </c>
      <c r="D3835">
        <v>4</v>
      </c>
      <c r="E3835" t="s">
        <v>23</v>
      </c>
      <c r="F3835" t="s">
        <v>625</v>
      </c>
      <c r="G3835" t="s">
        <v>25</v>
      </c>
      <c r="H3835" t="s">
        <v>121</v>
      </c>
      <c r="I3835" t="s">
        <v>626</v>
      </c>
      <c r="J3835" t="s">
        <v>38</v>
      </c>
      <c r="K3835">
        <f>COUNTIFS(Bike_Data[Product Name],Bike_Data[[#This Row],[Product Name]])</f>
        <v>85</v>
      </c>
      <c r="L3835">
        <f>_xlfn.RANK.EQ(Bike_Data[[#This Row],[Product Name Count]],Bike_Data[Product Name Count])</f>
        <v>2001</v>
      </c>
      <c r="M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5" t="s">
        <v>39</v>
      </c>
      <c r="O3835" t="s">
        <v>40</v>
      </c>
      <c r="P3835">
        <v>1</v>
      </c>
      <c r="Q3835">
        <v>1799.99</v>
      </c>
      <c r="R3835">
        <v>0.05</v>
      </c>
      <c r="S3835" t="s">
        <v>31</v>
      </c>
      <c r="T3835">
        <v>0</v>
      </c>
      <c r="U3835" t="s">
        <v>25</v>
      </c>
      <c r="V3835" t="s">
        <v>32</v>
      </c>
      <c r="W3835" t="s">
        <v>33</v>
      </c>
      <c r="X3835" t="s">
        <v>63</v>
      </c>
    </row>
    <row r="3836" spans="1:24" hidden="1" x14ac:dyDescent="0.25">
      <c r="A3836">
        <v>177</v>
      </c>
      <c r="B3836" t="s">
        <v>640</v>
      </c>
      <c r="C3836" t="s">
        <v>641</v>
      </c>
      <c r="D3836">
        <v>4</v>
      </c>
      <c r="E3836" t="s">
        <v>23</v>
      </c>
      <c r="F3836" t="s">
        <v>642</v>
      </c>
      <c r="G3836" t="s">
        <v>25</v>
      </c>
      <c r="H3836" t="s">
        <v>643</v>
      </c>
      <c r="I3836" t="s">
        <v>644</v>
      </c>
      <c r="J3836" t="s">
        <v>35</v>
      </c>
      <c r="K3836">
        <f>COUNTIFS(Bike_Data[Product Name],Bike_Data[[#This Row],[Product Name]])</f>
        <v>84</v>
      </c>
      <c r="L3836">
        <f>_xlfn.RANK.EQ(Bike_Data[[#This Row],[Product Name Count]],Bike_Data[Product Name Count])</f>
        <v>2086</v>
      </c>
      <c r="M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6" t="s">
        <v>36</v>
      </c>
      <c r="O3836" t="s">
        <v>37</v>
      </c>
      <c r="P3836">
        <v>2</v>
      </c>
      <c r="Q3836">
        <v>599.99</v>
      </c>
      <c r="R3836">
        <v>0.1</v>
      </c>
      <c r="S3836" t="s">
        <v>31</v>
      </c>
      <c r="T3836">
        <v>26</v>
      </c>
      <c r="U3836" t="s">
        <v>25</v>
      </c>
      <c r="V3836" t="s">
        <v>32</v>
      </c>
      <c r="W3836" t="s">
        <v>33</v>
      </c>
      <c r="X3836" t="s">
        <v>34</v>
      </c>
    </row>
    <row r="3837" spans="1:24" hidden="1" x14ac:dyDescent="0.25">
      <c r="A3837">
        <v>181</v>
      </c>
      <c r="B3837" t="s">
        <v>645</v>
      </c>
      <c r="C3837" t="s">
        <v>653</v>
      </c>
      <c r="D3837">
        <v>4</v>
      </c>
      <c r="E3837" t="s">
        <v>23</v>
      </c>
      <c r="F3837" t="s">
        <v>654</v>
      </c>
      <c r="G3837" t="s">
        <v>25</v>
      </c>
      <c r="H3837" t="s">
        <v>564</v>
      </c>
      <c r="I3837" t="s">
        <v>655</v>
      </c>
      <c r="J3837" t="s">
        <v>78</v>
      </c>
      <c r="K3837">
        <f>COUNTIFS(Bike_Data[Product Name],Bike_Data[[#This Row],[Product Name]])</f>
        <v>193</v>
      </c>
      <c r="L3837">
        <f>_xlfn.RANK.EQ(Bike_Data[[#This Row],[Product Name Count]],Bike_Data[Product Name Count])</f>
        <v>1</v>
      </c>
      <c r="M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37" t="s">
        <v>70</v>
      </c>
      <c r="O3837" t="s">
        <v>37</v>
      </c>
      <c r="P3837">
        <v>2</v>
      </c>
      <c r="Q3837">
        <v>549.99</v>
      </c>
      <c r="R3837">
        <v>0.05</v>
      </c>
      <c r="S3837" t="s">
        <v>31</v>
      </c>
      <c r="T3837">
        <v>10</v>
      </c>
      <c r="U3837" t="s">
        <v>25</v>
      </c>
      <c r="V3837" t="s">
        <v>32</v>
      </c>
      <c r="W3837" t="s">
        <v>33</v>
      </c>
      <c r="X3837" t="s">
        <v>63</v>
      </c>
    </row>
    <row r="3838" spans="1:24" hidden="1" x14ac:dyDescent="0.25">
      <c r="A3838">
        <v>181</v>
      </c>
      <c r="B3838" t="s">
        <v>645</v>
      </c>
      <c r="C3838" t="s">
        <v>653</v>
      </c>
      <c r="D3838">
        <v>4</v>
      </c>
      <c r="E3838" t="s">
        <v>23</v>
      </c>
      <c r="F3838" t="s">
        <v>654</v>
      </c>
      <c r="G3838" t="s">
        <v>25</v>
      </c>
      <c r="H3838" t="s">
        <v>564</v>
      </c>
      <c r="I3838" t="s">
        <v>655</v>
      </c>
      <c r="J3838" t="s">
        <v>104</v>
      </c>
      <c r="K3838">
        <f>COUNTIFS(Bike_Data[Product Name],Bike_Data[[#This Row],[Product Name]])</f>
        <v>97</v>
      </c>
      <c r="L3838">
        <f>_xlfn.RANK.EQ(Bike_Data[[#This Row],[Product Name Count]],Bike_Data[Product Name Count])</f>
        <v>1262</v>
      </c>
      <c r="M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8" t="s">
        <v>29</v>
      </c>
      <c r="O3838" t="s">
        <v>30</v>
      </c>
      <c r="P3838">
        <v>1</v>
      </c>
      <c r="Q3838">
        <v>1680.99</v>
      </c>
      <c r="R3838">
        <v>0.1</v>
      </c>
      <c r="S3838" t="s">
        <v>31</v>
      </c>
      <c r="T3838">
        <v>8</v>
      </c>
      <c r="U3838" t="s">
        <v>25</v>
      </c>
      <c r="V3838" t="s">
        <v>32</v>
      </c>
      <c r="W3838" t="s">
        <v>33</v>
      </c>
      <c r="X3838" t="s">
        <v>63</v>
      </c>
    </row>
    <row r="3839" spans="1:24" hidden="1" x14ac:dyDescent="0.25">
      <c r="A3839">
        <v>181</v>
      </c>
      <c r="B3839" t="s">
        <v>645</v>
      </c>
      <c r="C3839" t="s">
        <v>653</v>
      </c>
      <c r="D3839">
        <v>4</v>
      </c>
      <c r="E3839" t="s">
        <v>23</v>
      </c>
      <c r="F3839" t="s">
        <v>654</v>
      </c>
      <c r="G3839" t="s">
        <v>25</v>
      </c>
      <c r="H3839" t="s">
        <v>564</v>
      </c>
      <c r="I3839" t="s">
        <v>655</v>
      </c>
      <c r="J3839" t="s">
        <v>28</v>
      </c>
      <c r="K3839">
        <f>COUNTIFS(Bike_Data[Product Name],Bike_Data[[#This Row],[Product Name]])</f>
        <v>97</v>
      </c>
      <c r="L3839">
        <f>_xlfn.RANK.EQ(Bike_Data[[#This Row],[Product Name Count]],Bike_Data[Product Name Count])</f>
        <v>1262</v>
      </c>
      <c r="M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39" t="s">
        <v>29</v>
      </c>
      <c r="O3839" t="s">
        <v>30</v>
      </c>
      <c r="P3839">
        <v>1</v>
      </c>
      <c r="Q3839">
        <v>1549</v>
      </c>
      <c r="R3839">
        <v>0.05</v>
      </c>
      <c r="S3839" t="s">
        <v>31</v>
      </c>
      <c r="T3839">
        <v>15</v>
      </c>
      <c r="U3839" t="s">
        <v>25</v>
      </c>
      <c r="V3839" t="s">
        <v>32</v>
      </c>
      <c r="W3839" t="s">
        <v>33</v>
      </c>
      <c r="X3839" t="s">
        <v>63</v>
      </c>
    </row>
    <row r="3840" spans="1:24" hidden="1" x14ac:dyDescent="0.25">
      <c r="A3840">
        <v>181</v>
      </c>
      <c r="B3840" t="s">
        <v>645</v>
      </c>
      <c r="C3840" t="s">
        <v>653</v>
      </c>
      <c r="D3840">
        <v>4</v>
      </c>
      <c r="E3840" t="s">
        <v>23</v>
      </c>
      <c r="F3840" t="s">
        <v>654</v>
      </c>
      <c r="G3840" t="s">
        <v>25</v>
      </c>
      <c r="H3840" t="s">
        <v>564</v>
      </c>
      <c r="I3840" t="s">
        <v>655</v>
      </c>
      <c r="J3840" t="s">
        <v>82</v>
      </c>
      <c r="K3840">
        <f>COUNTIFS(Bike_Data[Product Name],Bike_Data[[#This Row],[Product Name]])</f>
        <v>91</v>
      </c>
      <c r="L3840">
        <f>_xlfn.RANK.EQ(Bike_Data[[#This Row],[Product Name Count]],Bike_Data[Product Name Count])</f>
        <v>1553</v>
      </c>
      <c r="M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40" t="s">
        <v>36</v>
      </c>
      <c r="O3840" t="s">
        <v>37</v>
      </c>
      <c r="P3840">
        <v>2</v>
      </c>
      <c r="Q3840">
        <v>529.99</v>
      </c>
      <c r="R3840">
        <v>0.2</v>
      </c>
      <c r="S3840" t="s">
        <v>31</v>
      </c>
      <c r="T3840">
        <v>3</v>
      </c>
      <c r="U3840" t="s">
        <v>25</v>
      </c>
      <c r="V3840" t="s">
        <v>32</v>
      </c>
      <c r="W3840" t="s">
        <v>33</v>
      </c>
      <c r="X3840" t="s">
        <v>63</v>
      </c>
    </row>
    <row r="3841" spans="1:24" hidden="1" x14ac:dyDescent="0.25">
      <c r="A3841">
        <v>185</v>
      </c>
      <c r="B3841" t="s">
        <v>653</v>
      </c>
      <c r="C3841" t="s">
        <v>311</v>
      </c>
      <c r="D3841">
        <v>3</v>
      </c>
      <c r="E3841" t="s">
        <v>312</v>
      </c>
      <c r="F3841" t="s">
        <v>664</v>
      </c>
      <c r="G3841" t="s">
        <v>25</v>
      </c>
      <c r="H3841" t="s">
        <v>279</v>
      </c>
      <c r="I3841" t="s">
        <v>665</v>
      </c>
      <c r="J3841" t="s">
        <v>38</v>
      </c>
      <c r="K3841">
        <f>COUNTIFS(Bike_Data[Product Name],Bike_Data[[#This Row],[Product Name]])</f>
        <v>85</v>
      </c>
      <c r="L3841">
        <f>_xlfn.RANK.EQ(Bike_Data[[#This Row],[Product Name Count]],Bike_Data[Product Name Count])</f>
        <v>2001</v>
      </c>
      <c r="M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41" t="s">
        <v>39</v>
      </c>
      <c r="O3841" t="s">
        <v>40</v>
      </c>
      <c r="P3841">
        <v>1</v>
      </c>
      <c r="Q3841">
        <v>1799.99</v>
      </c>
      <c r="R3841">
        <v>0.05</v>
      </c>
      <c r="S3841" t="s">
        <v>31</v>
      </c>
      <c r="T3841">
        <v>0</v>
      </c>
      <c r="U3841" t="s">
        <v>25</v>
      </c>
      <c r="V3841" t="s">
        <v>32</v>
      </c>
      <c r="W3841" t="s">
        <v>33</v>
      </c>
      <c r="X3841" t="s">
        <v>34</v>
      </c>
    </row>
    <row r="3842" spans="1:24" hidden="1" x14ac:dyDescent="0.25">
      <c r="A3842">
        <v>185</v>
      </c>
      <c r="B3842" t="s">
        <v>653</v>
      </c>
      <c r="C3842" t="s">
        <v>311</v>
      </c>
      <c r="D3842">
        <v>3</v>
      </c>
      <c r="E3842" t="s">
        <v>312</v>
      </c>
      <c r="F3842" t="s">
        <v>664</v>
      </c>
      <c r="G3842" t="s">
        <v>25</v>
      </c>
      <c r="H3842" t="s">
        <v>279</v>
      </c>
      <c r="I3842" t="s">
        <v>665</v>
      </c>
      <c r="J3842" t="s">
        <v>35</v>
      </c>
      <c r="K3842">
        <f>COUNTIFS(Bike_Data[Product Name],Bike_Data[[#This Row],[Product Name]])</f>
        <v>84</v>
      </c>
      <c r="L3842">
        <f>_xlfn.RANK.EQ(Bike_Data[[#This Row],[Product Name Count]],Bike_Data[Product Name Count])</f>
        <v>2086</v>
      </c>
      <c r="M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42" t="s">
        <v>36</v>
      </c>
      <c r="O3842" t="s">
        <v>37</v>
      </c>
      <c r="P3842">
        <v>1</v>
      </c>
      <c r="Q3842">
        <v>599.99</v>
      </c>
      <c r="R3842">
        <v>0.1</v>
      </c>
      <c r="S3842" t="s">
        <v>31</v>
      </c>
      <c r="T3842">
        <v>26</v>
      </c>
      <c r="U3842" t="s">
        <v>25</v>
      </c>
      <c r="V3842" t="s">
        <v>32</v>
      </c>
      <c r="W3842" t="s">
        <v>33</v>
      </c>
      <c r="X3842" t="s">
        <v>34</v>
      </c>
    </row>
    <row r="3843" spans="1:24" hidden="1" x14ac:dyDescent="0.25">
      <c r="A3843">
        <v>189</v>
      </c>
      <c r="B3843" t="s">
        <v>675</v>
      </c>
      <c r="C3843" t="s">
        <v>676</v>
      </c>
      <c r="D3843">
        <v>4</v>
      </c>
      <c r="E3843" t="s">
        <v>23</v>
      </c>
      <c r="F3843" t="s">
        <v>677</v>
      </c>
      <c r="G3843" t="s">
        <v>25</v>
      </c>
      <c r="H3843" t="s">
        <v>387</v>
      </c>
      <c r="I3843" t="s">
        <v>678</v>
      </c>
      <c r="J3843" t="s">
        <v>42</v>
      </c>
      <c r="K3843">
        <f>COUNTIFS(Bike_Data[Product Name],Bike_Data[[#This Row],[Product Name]])</f>
        <v>185</v>
      </c>
      <c r="L3843">
        <f>_xlfn.RANK.EQ(Bike_Data[[#This Row],[Product Name Count]],Bike_Data[Product Name Count])</f>
        <v>387</v>
      </c>
      <c r="M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3" t="s">
        <v>36</v>
      </c>
      <c r="O3843" t="s">
        <v>37</v>
      </c>
      <c r="P3843">
        <v>2</v>
      </c>
      <c r="Q3843">
        <v>599.99</v>
      </c>
      <c r="R3843">
        <v>0.2</v>
      </c>
      <c r="S3843" t="s">
        <v>31</v>
      </c>
      <c r="T3843">
        <v>4</v>
      </c>
      <c r="U3843" t="s">
        <v>25</v>
      </c>
      <c r="V3843" t="s">
        <v>32</v>
      </c>
      <c r="W3843" t="s">
        <v>33</v>
      </c>
      <c r="X3843" t="s">
        <v>34</v>
      </c>
    </row>
    <row r="3844" spans="1:24" hidden="1" x14ac:dyDescent="0.25">
      <c r="A3844">
        <v>191</v>
      </c>
      <c r="B3844" t="s">
        <v>682</v>
      </c>
      <c r="C3844" t="s">
        <v>683</v>
      </c>
      <c r="D3844">
        <v>4</v>
      </c>
      <c r="E3844" t="s">
        <v>23</v>
      </c>
      <c r="F3844" t="s">
        <v>684</v>
      </c>
      <c r="G3844" t="s">
        <v>25</v>
      </c>
      <c r="H3844" t="s">
        <v>112</v>
      </c>
      <c r="I3844" t="s">
        <v>685</v>
      </c>
      <c r="J3844" t="s">
        <v>78</v>
      </c>
      <c r="K3844">
        <f>COUNTIFS(Bike_Data[Product Name],Bike_Data[[#This Row],[Product Name]])</f>
        <v>193</v>
      </c>
      <c r="L3844">
        <f>_xlfn.RANK.EQ(Bike_Data[[#This Row],[Product Name Count]],Bike_Data[Product Name Count])</f>
        <v>1</v>
      </c>
      <c r="M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4" t="s">
        <v>36</v>
      </c>
      <c r="O3844" t="s">
        <v>37</v>
      </c>
      <c r="P3844">
        <v>2</v>
      </c>
      <c r="Q3844">
        <v>549.99</v>
      </c>
      <c r="R3844">
        <v>0.2</v>
      </c>
      <c r="S3844" t="s">
        <v>31</v>
      </c>
      <c r="T3844">
        <v>16</v>
      </c>
      <c r="U3844" t="s">
        <v>25</v>
      </c>
      <c r="V3844" t="s">
        <v>32</v>
      </c>
      <c r="W3844" t="s">
        <v>33</v>
      </c>
      <c r="X3844" t="s">
        <v>34</v>
      </c>
    </row>
    <row r="3845" spans="1:24" hidden="1" x14ac:dyDescent="0.25">
      <c r="A3845">
        <v>191</v>
      </c>
      <c r="B3845" t="s">
        <v>682</v>
      </c>
      <c r="C3845" t="s">
        <v>683</v>
      </c>
      <c r="D3845">
        <v>4</v>
      </c>
      <c r="E3845" t="s">
        <v>23</v>
      </c>
      <c r="F3845" t="s">
        <v>684</v>
      </c>
      <c r="G3845" t="s">
        <v>25</v>
      </c>
      <c r="H3845" t="s">
        <v>112</v>
      </c>
      <c r="I3845" t="s">
        <v>685</v>
      </c>
      <c r="J3845" t="s">
        <v>118</v>
      </c>
      <c r="K3845">
        <f>COUNTIFS(Bike_Data[Product Name],Bike_Data[[#This Row],[Product Name]])</f>
        <v>100</v>
      </c>
      <c r="L3845">
        <f>_xlfn.RANK.EQ(Bike_Data[[#This Row],[Product Name Count]],Bike_Data[Product Name Count])</f>
        <v>1064</v>
      </c>
      <c r="M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5" t="s">
        <v>87</v>
      </c>
      <c r="O3845" t="s">
        <v>37</v>
      </c>
      <c r="P3845">
        <v>1</v>
      </c>
      <c r="Q3845">
        <v>299.99</v>
      </c>
      <c r="R3845">
        <v>0.05</v>
      </c>
      <c r="S3845" t="s">
        <v>31</v>
      </c>
      <c r="T3845">
        <v>9</v>
      </c>
      <c r="U3845" t="s">
        <v>25</v>
      </c>
      <c r="V3845" t="s">
        <v>32</v>
      </c>
      <c r="W3845" t="s">
        <v>33</v>
      </c>
      <c r="X3845" t="s">
        <v>34</v>
      </c>
    </row>
    <row r="3846" spans="1:24" hidden="1" x14ac:dyDescent="0.25">
      <c r="A3846">
        <v>191</v>
      </c>
      <c r="B3846" t="s">
        <v>682</v>
      </c>
      <c r="C3846" t="s">
        <v>683</v>
      </c>
      <c r="D3846">
        <v>4</v>
      </c>
      <c r="E3846" t="s">
        <v>23</v>
      </c>
      <c r="F3846" t="s">
        <v>684</v>
      </c>
      <c r="G3846" t="s">
        <v>25</v>
      </c>
      <c r="H3846" t="s">
        <v>112</v>
      </c>
      <c r="I3846" t="s">
        <v>685</v>
      </c>
      <c r="J3846" t="s">
        <v>132</v>
      </c>
      <c r="K3846">
        <f>COUNTIFS(Bike_Data[Product Name],Bike_Data[[#This Row],[Product Name]])</f>
        <v>98</v>
      </c>
      <c r="L3846">
        <f>_xlfn.RANK.EQ(Bike_Data[[#This Row],[Product Name Count]],Bike_Data[Product Name Count])</f>
        <v>1164</v>
      </c>
      <c r="M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6" t="s">
        <v>70</v>
      </c>
      <c r="O3846" t="s">
        <v>37</v>
      </c>
      <c r="P3846">
        <v>1</v>
      </c>
      <c r="Q3846">
        <v>499.99</v>
      </c>
      <c r="R3846">
        <v>0.05</v>
      </c>
      <c r="S3846" t="s">
        <v>31</v>
      </c>
      <c r="T3846">
        <v>10</v>
      </c>
      <c r="U3846" t="s">
        <v>25</v>
      </c>
      <c r="V3846" t="s">
        <v>32</v>
      </c>
      <c r="W3846" t="s">
        <v>33</v>
      </c>
      <c r="X3846" t="s">
        <v>34</v>
      </c>
    </row>
    <row r="3847" spans="1:24" hidden="1" x14ac:dyDescent="0.25">
      <c r="A3847">
        <v>191</v>
      </c>
      <c r="B3847" t="s">
        <v>682</v>
      </c>
      <c r="C3847" t="s">
        <v>683</v>
      </c>
      <c r="D3847">
        <v>4</v>
      </c>
      <c r="E3847" t="s">
        <v>23</v>
      </c>
      <c r="F3847" t="s">
        <v>684</v>
      </c>
      <c r="G3847" t="s">
        <v>25</v>
      </c>
      <c r="H3847" t="s">
        <v>112</v>
      </c>
      <c r="I3847" t="s">
        <v>685</v>
      </c>
      <c r="J3847" t="s">
        <v>56</v>
      </c>
      <c r="K3847">
        <f>COUNTIFS(Bike_Data[Product Name],Bike_Data[[#This Row],[Product Name]])</f>
        <v>86</v>
      </c>
      <c r="L3847">
        <f>_xlfn.RANK.EQ(Bike_Data[[#This Row],[Product Name Count]],Bike_Data[Product Name Count])</f>
        <v>1915</v>
      </c>
      <c r="M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47" t="s">
        <v>39</v>
      </c>
      <c r="O3847" t="s">
        <v>30</v>
      </c>
      <c r="P3847">
        <v>1</v>
      </c>
      <c r="Q3847">
        <v>999.99</v>
      </c>
      <c r="R3847">
        <v>7.0000000000000007E-2</v>
      </c>
      <c r="S3847" t="s">
        <v>31</v>
      </c>
      <c r="T3847">
        <v>6</v>
      </c>
      <c r="U3847" t="s">
        <v>25</v>
      </c>
      <c r="V3847" t="s">
        <v>32</v>
      </c>
      <c r="W3847" t="s">
        <v>33</v>
      </c>
      <c r="X3847" t="s">
        <v>34</v>
      </c>
    </row>
    <row r="3848" spans="1:24" hidden="1" x14ac:dyDescent="0.25">
      <c r="A3848">
        <v>191</v>
      </c>
      <c r="B3848" t="s">
        <v>682</v>
      </c>
      <c r="C3848" t="s">
        <v>683</v>
      </c>
      <c r="D3848">
        <v>4</v>
      </c>
      <c r="E3848" t="s">
        <v>23</v>
      </c>
      <c r="F3848" t="s">
        <v>684</v>
      </c>
      <c r="G3848" t="s">
        <v>25</v>
      </c>
      <c r="H3848" t="s">
        <v>112</v>
      </c>
      <c r="I3848" t="s">
        <v>685</v>
      </c>
      <c r="J3848" t="s">
        <v>38</v>
      </c>
      <c r="K3848">
        <f>COUNTIFS(Bike_Data[Product Name],Bike_Data[[#This Row],[Product Name]])</f>
        <v>85</v>
      </c>
      <c r="L3848">
        <f>_xlfn.RANK.EQ(Bike_Data[[#This Row],[Product Name Count]],Bike_Data[Product Name Count])</f>
        <v>2001</v>
      </c>
      <c r="M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48" t="s">
        <v>39</v>
      </c>
      <c r="O3848" t="s">
        <v>40</v>
      </c>
      <c r="P3848">
        <v>2</v>
      </c>
      <c r="Q3848">
        <v>1799.99</v>
      </c>
      <c r="R3848">
        <v>0.05</v>
      </c>
      <c r="S3848" t="s">
        <v>31</v>
      </c>
      <c r="T3848">
        <v>0</v>
      </c>
      <c r="U3848" t="s">
        <v>25</v>
      </c>
      <c r="V3848" t="s">
        <v>32</v>
      </c>
      <c r="W3848" t="s">
        <v>33</v>
      </c>
      <c r="X3848" t="s">
        <v>34</v>
      </c>
    </row>
    <row r="3849" spans="1:24" hidden="1" x14ac:dyDescent="0.25">
      <c r="A3849">
        <v>193</v>
      </c>
      <c r="B3849" t="s">
        <v>683</v>
      </c>
      <c r="C3849" t="s">
        <v>689</v>
      </c>
      <c r="D3849">
        <v>4</v>
      </c>
      <c r="E3849" t="s">
        <v>23</v>
      </c>
      <c r="F3849" t="s">
        <v>690</v>
      </c>
      <c r="G3849" t="s">
        <v>25</v>
      </c>
      <c r="H3849" t="s">
        <v>146</v>
      </c>
      <c r="I3849" t="s">
        <v>691</v>
      </c>
      <c r="J3849" t="s">
        <v>78</v>
      </c>
      <c r="K3849">
        <f>COUNTIFS(Bike_Data[Product Name],Bike_Data[[#This Row],[Product Name]])</f>
        <v>193</v>
      </c>
      <c r="L3849">
        <f>_xlfn.RANK.EQ(Bike_Data[[#This Row],[Product Name Count]],Bike_Data[Product Name Count])</f>
        <v>1</v>
      </c>
      <c r="M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49" t="s">
        <v>36</v>
      </c>
      <c r="O3849" t="s">
        <v>37</v>
      </c>
      <c r="P3849">
        <v>2</v>
      </c>
      <c r="Q3849">
        <v>549.99</v>
      </c>
      <c r="R3849">
        <v>0.1</v>
      </c>
      <c r="S3849" t="s">
        <v>31</v>
      </c>
      <c r="T3849">
        <v>16</v>
      </c>
      <c r="U3849" t="s">
        <v>25</v>
      </c>
      <c r="V3849" t="s">
        <v>32</v>
      </c>
      <c r="W3849" t="s">
        <v>33</v>
      </c>
      <c r="X3849" t="s">
        <v>63</v>
      </c>
    </row>
    <row r="3850" spans="1:24" hidden="1" x14ac:dyDescent="0.25">
      <c r="A3850">
        <v>202</v>
      </c>
      <c r="B3850" t="s">
        <v>700</v>
      </c>
      <c r="C3850" t="s">
        <v>707</v>
      </c>
      <c r="D3850">
        <v>4</v>
      </c>
      <c r="E3850" t="s">
        <v>23</v>
      </c>
      <c r="F3850" t="s">
        <v>716</v>
      </c>
      <c r="G3850" t="s">
        <v>25</v>
      </c>
      <c r="H3850" t="s">
        <v>102</v>
      </c>
      <c r="I3850" t="s">
        <v>717</v>
      </c>
      <c r="J3850" t="s">
        <v>132</v>
      </c>
      <c r="K3850">
        <f>COUNTIFS(Bike_Data[Product Name],Bike_Data[[#This Row],[Product Name]])</f>
        <v>98</v>
      </c>
      <c r="L3850">
        <f>_xlfn.RANK.EQ(Bike_Data[[#This Row],[Product Name Count]],Bike_Data[Product Name Count])</f>
        <v>1164</v>
      </c>
      <c r="M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0" t="s">
        <v>70</v>
      </c>
      <c r="O3850" t="s">
        <v>37</v>
      </c>
      <c r="P3850">
        <v>2</v>
      </c>
      <c r="Q3850">
        <v>499.99</v>
      </c>
      <c r="R3850">
        <v>0.05</v>
      </c>
      <c r="S3850" t="s">
        <v>31</v>
      </c>
      <c r="T3850">
        <v>10</v>
      </c>
      <c r="U3850" t="s">
        <v>25</v>
      </c>
      <c r="V3850" t="s">
        <v>32</v>
      </c>
      <c r="W3850" t="s">
        <v>33</v>
      </c>
      <c r="X3850" t="s">
        <v>34</v>
      </c>
    </row>
    <row r="3851" spans="1:24" hidden="1" x14ac:dyDescent="0.25">
      <c r="A3851">
        <v>202</v>
      </c>
      <c r="B3851" t="s">
        <v>700</v>
      </c>
      <c r="C3851" t="s">
        <v>707</v>
      </c>
      <c r="D3851">
        <v>4</v>
      </c>
      <c r="E3851" t="s">
        <v>23</v>
      </c>
      <c r="F3851" t="s">
        <v>716</v>
      </c>
      <c r="G3851" t="s">
        <v>25</v>
      </c>
      <c r="H3851" t="s">
        <v>102</v>
      </c>
      <c r="I3851" t="s">
        <v>717</v>
      </c>
      <c r="J3851" t="s">
        <v>82</v>
      </c>
      <c r="K3851">
        <f>COUNTIFS(Bike_Data[Product Name],Bike_Data[[#This Row],[Product Name]])</f>
        <v>91</v>
      </c>
      <c r="L3851">
        <f>_xlfn.RANK.EQ(Bike_Data[[#This Row],[Product Name Count]],Bike_Data[Product Name Count])</f>
        <v>1553</v>
      </c>
      <c r="M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51" t="s">
        <v>36</v>
      </c>
      <c r="O3851" t="s">
        <v>37</v>
      </c>
      <c r="P3851">
        <v>2</v>
      </c>
      <c r="Q3851">
        <v>529.99</v>
      </c>
      <c r="R3851">
        <v>0.05</v>
      </c>
      <c r="S3851" t="s">
        <v>31</v>
      </c>
      <c r="T3851">
        <v>3</v>
      </c>
      <c r="U3851" t="s">
        <v>25</v>
      </c>
      <c r="V3851" t="s">
        <v>32</v>
      </c>
      <c r="W3851" t="s">
        <v>33</v>
      </c>
      <c r="X3851" t="s">
        <v>34</v>
      </c>
    </row>
    <row r="3852" spans="1:24" hidden="1" x14ac:dyDescent="0.25">
      <c r="A3852">
        <v>202</v>
      </c>
      <c r="B3852" t="s">
        <v>700</v>
      </c>
      <c r="C3852" t="s">
        <v>707</v>
      </c>
      <c r="D3852">
        <v>4</v>
      </c>
      <c r="E3852" t="s">
        <v>23</v>
      </c>
      <c r="F3852" t="s">
        <v>716</v>
      </c>
      <c r="G3852" t="s">
        <v>25</v>
      </c>
      <c r="H3852" t="s">
        <v>102</v>
      </c>
      <c r="I3852" t="s">
        <v>717</v>
      </c>
      <c r="J3852" t="s">
        <v>68</v>
      </c>
      <c r="K3852">
        <f>COUNTIFS(Bike_Data[Product Name],Bike_Data[[#This Row],[Product Name]])</f>
        <v>91</v>
      </c>
      <c r="L3852">
        <f>_xlfn.RANK.EQ(Bike_Data[[#This Row],[Product Name Count]],Bike_Data[Product Name Count])</f>
        <v>1553</v>
      </c>
      <c r="M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52" t="s">
        <v>36</v>
      </c>
      <c r="O3852" t="s">
        <v>69</v>
      </c>
      <c r="P3852">
        <v>1</v>
      </c>
      <c r="Q3852">
        <v>429</v>
      </c>
      <c r="R3852">
        <v>0.05</v>
      </c>
      <c r="S3852" t="s">
        <v>31</v>
      </c>
      <c r="T3852">
        <v>2</v>
      </c>
      <c r="U3852" t="s">
        <v>25</v>
      </c>
      <c r="V3852" t="s">
        <v>32</v>
      </c>
      <c r="W3852" t="s">
        <v>33</v>
      </c>
      <c r="X3852" t="s">
        <v>34</v>
      </c>
    </row>
    <row r="3853" spans="1:24" hidden="1" x14ac:dyDescent="0.25">
      <c r="A3853">
        <v>202</v>
      </c>
      <c r="B3853" t="s">
        <v>700</v>
      </c>
      <c r="C3853" t="s">
        <v>707</v>
      </c>
      <c r="D3853">
        <v>4</v>
      </c>
      <c r="E3853" t="s">
        <v>23</v>
      </c>
      <c r="F3853" t="s">
        <v>716</v>
      </c>
      <c r="G3853" t="s">
        <v>25</v>
      </c>
      <c r="H3853" t="s">
        <v>102</v>
      </c>
      <c r="I3853" t="s">
        <v>717</v>
      </c>
      <c r="J3853" t="s">
        <v>38</v>
      </c>
      <c r="K3853">
        <f>COUNTIFS(Bike_Data[Product Name],Bike_Data[[#This Row],[Product Name]])</f>
        <v>85</v>
      </c>
      <c r="L3853">
        <f>_xlfn.RANK.EQ(Bike_Data[[#This Row],[Product Name Count]],Bike_Data[Product Name Count])</f>
        <v>2001</v>
      </c>
      <c r="M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53" t="s">
        <v>39</v>
      </c>
      <c r="O3853" t="s">
        <v>40</v>
      </c>
      <c r="P3853">
        <v>1</v>
      </c>
      <c r="Q3853">
        <v>1799.99</v>
      </c>
      <c r="R3853">
        <v>7.0000000000000007E-2</v>
      </c>
      <c r="S3853" t="s">
        <v>31</v>
      </c>
      <c r="T3853">
        <v>0</v>
      </c>
      <c r="U3853" t="s">
        <v>25</v>
      </c>
      <c r="V3853" t="s">
        <v>32</v>
      </c>
      <c r="W3853" t="s">
        <v>33</v>
      </c>
      <c r="X3853" t="s">
        <v>34</v>
      </c>
    </row>
    <row r="3854" spans="1:24" hidden="1" x14ac:dyDescent="0.25">
      <c r="A3854">
        <v>216</v>
      </c>
      <c r="B3854" t="s">
        <v>744</v>
      </c>
      <c r="C3854" t="s">
        <v>756</v>
      </c>
      <c r="D3854">
        <v>4</v>
      </c>
      <c r="E3854" t="s">
        <v>23</v>
      </c>
      <c r="F3854" t="s">
        <v>757</v>
      </c>
      <c r="G3854" t="s">
        <v>25</v>
      </c>
      <c r="H3854" t="s">
        <v>758</v>
      </c>
      <c r="I3854" t="s">
        <v>759</v>
      </c>
      <c r="J3854" t="s">
        <v>42</v>
      </c>
      <c r="K3854">
        <f>COUNTIFS(Bike_Data[Product Name],Bike_Data[[#This Row],[Product Name]])</f>
        <v>185</v>
      </c>
      <c r="L3854">
        <f>_xlfn.RANK.EQ(Bike_Data[[#This Row],[Product Name Count]],Bike_Data[Product Name Count])</f>
        <v>387</v>
      </c>
      <c r="M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4" t="s">
        <v>36</v>
      </c>
      <c r="O3854" t="s">
        <v>37</v>
      </c>
      <c r="P3854">
        <v>2</v>
      </c>
      <c r="Q3854">
        <v>599.99</v>
      </c>
      <c r="R3854">
        <v>0.05</v>
      </c>
      <c r="S3854" t="s">
        <v>31</v>
      </c>
      <c r="T3854">
        <v>4</v>
      </c>
      <c r="U3854" t="s">
        <v>25</v>
      </c>
      <c r="V3854" t="s">
        <v>32</v>
      </c>
      <c r="W3854" t="s">
        <v>33</v>
      </c>
      <c r="X3854" t="s">
        <v>63</v>
      </c>
    </row>
    <row r="3855" spans="1:24" hidden="1" x14ac:dyDescent="0.25">
      <c r="A3855">
        <v>216</v>
      </c>
      <c r="B3855" t="s">
        <v>744</v>
      </c>
      <c r="C3855" t="s">
        <v>756</v>
      </c>
      <c r="D3855">
        <v>4</v>
      </c>
      <c r="E3855" t="s">
        <v>23</v>
      </c>
      <c r="F3855" t="s">
        <v>757</v>
      </c>
      <c r="G3855" t="s">
        <v>25</v>
      </c>
      <c r="H3855" t="s">
        <v>758</v>
      </c>
      <c r="I3855" t="s">
        <v>759</v>
      </c>
      <c r="J3855" t="s">
        <v>86</v>
      </c>
      <c r="K3855">
        <f>COUNTIFS(Bike_Data[Product Name],Bike_Data[[#This Row],[Product Name]])</f>
        <v>180</v>
      </c>
      <c r="L3855">
        <f>_xlfn.RANK.EQ(Bike_Data[[#This Row],[Product Name Count]],Bike_Data[Product Name Count])</f>
        <v>572</v>
      </c>
      <c r="M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5" t="s">
        <v>87</v>
      </c>
      <c r="O3855" t="s">
        <v>37</v>
      </c>
      <c r="P3855">
        <v>2</v>
      </c>
      <c r="Q3855">
        <v>269.99</v>
      </c>
      <c r="R3855">
        <v>0.1</v>
      </c>
      <c r="S3855" t="s">
        <v>31</v>
      </c>
      <c r="T3855">
        <v>29</v>
      </c>
      <c r="U3855" t="s">
        <v>25</v>
      </c>
      <c r="V3855" t="s">
        <v>32</v>
      </c>
      <c r="W3855" t="s">
        <v>33</v>
      </c>
      <c r="X3855" t="s">
        <v>63</v>
      </c>
    </row>
    <row r="3856" spans="1:24" hidden="1" x14ac:dyDescent="0.25">
      <c r="A3856">
        <v>221</v>
      </c>
      <c r="B3856" t="s">
        <v>756</v>
      </c>
      <c r="C3856" t="s">
        <v>760</v>
      </c>
      <c r="D3856">
        <v>4</v>
      </c>
      <c r="E3856" t="s">
        <v>23</v>
      </c>
      <c r="F3856" t="s">
        <v>771</v>
      </c>
      <c r="G3856" t="s">
        <v>25</v>
      </c>
      <c r="H3856" t="s">
        <v>600</v>
      </c>
      <c r="I3856" t="s">
        <v>772</v>
      </c>
      <c r="J3856" t="s">
        <v>104</v>
      </c>
      <c r="K3856">
        <f>COUNTIFS(Bike_Data[Product Name],Bike_Data[[#This Row],[Product Name]])</f>
        <v>97</v>
      </c>
      <c r="L3856">
        <f>_xlfn.RANK.EQ(Bike_Data[[#This Row],[Product Name Count]],Bike_Data[Product Name Count])</f>
        <v>1262</v>
      </c>
      <c r="M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56" t="s">
        <v>29</v>
      </c>
      <c r="O3856" t="s">
        <v>30</v>
      </c>
      <c r="P3856">
        <v>2</v>
      </c>
      <c r="Q3856">
        <v>1680.99</v>
      </c>
      <c r="R3856">
        <v>7.0000000000000007E-2</v>
      </c>
      <c r="S3856" t="s">
        <v>31</v>
      </c>
      <c r="T3856">
        <v>8</v>
      </c>
      <c r="U3856" t="s">
        <v>25</v>
      </c>
      <c r="V3856" t="s">
        <v>32</v>
      </c>
      <c r="W3856" t="s">
        <v>33</v>
      </c>
      <c r="X3856" t="s">
        <v>34</v>
      </c>
    </row>
    <row r="3857" spans="1:24" hidden="1" x14ac:dyDescent="0.25">
      <c r="A3857">
        <v>224</v>
      </c>
      <c r="B3857" t="s">
        <v>775</v>
      </c>
      <c r="C3857" t="s">
        <v>778</v>
      </c>
      <c r="D3857">
        <v>4</v>
      </c>
      <c r="E3857" t="s">
        <v>23</v>
      </c>
      <c r="F3857" t="s">
        <v>779</v>
      </c>
      <c r="G3857" t="s">
        <v>25</v>
      </c>
      <c r="H3857" t="s">
        <v>121</v>
      </c>
      <c r="I3857" t="s">
        <v>780</v>
      </c>
      <c r="J3857" t="s">
        <v>114</v>
      </c>
      <c r="K3857">
        <f>COUNTIFS(Bike_Data[Product Name],Bike_Data[[#This Row],[Product Name]])</f>
        <v>110</v>
      </c>
      <c r="L3857">
        <f>_xlfn.RANK.EQ(Bike_Data[[#This Row],[Product Name Count]],Bike_Data[Product Name Count])</f>
        <v>752</v>
      </c>
      <c r="M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7" t="s">
        <v>39</v>
      </c>
      <c r="O3857" t="s">
        <v>30</v>
      </c>
      <c r="P3857">
        <v>1</v>
      </c>
      <c r="Q3857">
        <v>469.99</v>
      </c>
      <c r="R3857">
        <v>7.0000000000000007E-2</v>
      </c>
      <c r="S3857" t="s">
        <v>31</v>
      </c>
      <c r="T3857">
        <v>0</v>
      </c>
      <c r="U3857" t="s">
        <v>25</v>
      </c>
      <c r="V3857" t="s">
        <v>32</v>
      </c>
      <c r="W3857" t="s">
        <v>33</v>
      </c>
      <c r="X3857" t="s">
        <v>63</v>
      </c>
    </row>
    <row r="3858" spans="1:24" hidden="1" x14ac:dyDescent="0.25">
      <c r="A3858">
        <v>224</v>
      </c>
      <c r="B3858" t="s">
        <v>775</v>
      </c>
      <c r="C3858" t="s">
        <v>778</v>
      </c>
      <c r="D3858">
        <v>4</v>
      </c>
      <c r="E3858" t="s">
        <v>23</v>
      </c>
      <c r="F3858" t="s">
        <v>779</v>
      </c>
      <c r="G3858" t="s">
        <v>25</v>
      </c>
      <c r="H3858" t="s">
        <v>121</v>
      </c>
      <c r="I3858" t="s">
        <v>780</v>
      </c>
      <c r="J3858" t="s">
        <v>132</v>
      </c>
      <c r="K3858">
        <f>COUNTIFS(Bike_Data[Product Name],Bike_Data[[#This Row],[Product Name]])</f>
        <v>98</v>
      </c>
      <c r="L3858">
        <f>_xlfn.RANK.EQ(Bike_Data[[#This Row],[Product Name Count]],Bike_Data[Product Name Count])</f>
        <v>1164</v>
      </c>
      <c r="M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58" t="s">
        <v>70</v>
      </c>
      <c r="O3858" t="s">
        <v>37</v>
      </c>
      <c r="P3858">
        <v>1</v>
      </c>
      <c r="Q3858">
        <v>499.99</v>
      </c>
      <c r="R3858">
        <v>0.05</v>
      </c>
      <c r="S3858" t="s">
        <v>31</v>
      </c>
      <c r="T3858">
        <v>10</v>
      </c>
      <c r="U3858" t="s">
        <v>25</v>
      </c>
      <c r="V3858" t="s">
        <v>32</v>
      </c>
      <c r="W3858" t="s">
        <v>33</v>
      </c>
      <c r="X3858" t="s">
        <v>63</v>
      </c>
    </row>
    <row r="3859" spans="1:24" hidden="1" x14ac:dyDescent="0.25">
      <c r="A3859">
        <v>224</v>
      </c>
      <c r="B3859" t="s">
        <v>775</v>
      </c>
      <c r="C3859" t="s">
        <v>778</v>
      </c>
      <c r="D3859">
        <v>4</v>
      </c>
      <c r="E3859" t="s">
        <v>23</v>
      </c>
      <c r="F3859" t="s">
        <v>779</v>
      </c>
      <c r="G3859" t="s">
        <v>25</v>
      </c>
      <c r="H3859" t="s">
        <v>121</v>
      </c>
      <c r="I3859" t="s">
        <v>780</v>
      </c>
      <c r="J3859" t="s">
        <v>28</v>
      </c>
      <c r="K3859">
        <f>COUNTIFS(Bike_Data[Product Name],Bike_Data[[#This Row],[Product Name]])</f>
        <v>97</v>
      </c>
      <c r="L3859">
        <f>_xlfn.RANK.EQ(Bike_Data[[#This Row],[Product Name Count]],Bike_Data[Product Name Count])</f>
        <v>1262</v>
      </c>
      <c r="M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59" t="s">
        <v>29</v>
      </c>
      <c r="O3859" t="s">
        <v>30</v>
      </c>
      <c r="P3859">
        <v>2</v>
      </c>
      <c r="Q3859">
        <v>1549</v>
      </c>
      <c r="R3859">
        <v>0.2</v>
      </c>
      <c r="S3859" t="s">
        <v>31</v>
      </c>
      <c r="T3859">
        <v>15</v>
      </c>
      <c r="U3859" t="s">
        <v>25</v>
      </c>
      <c r="V3859" t="s">
        <v>32</v>
      </c>
      <c r="W3859" t="s">
        <v>33</v>
      </c>
      <c r="X3859" t="s">
        <v>63</v>
      </c>
    </row>
    <row r="3860" spans="1:24" hidden="1" x14ac:dyDescent="0.25">
      <c r="A3860">
        <v>224</v>
      </c>
      <c r="B3860" t="s">
        <v>775</v>
      </c>
      <c r="C3860" t="s">
        <v>778</v>
      </c>
      <c r="D3860">
        <v>4</v>
      </c>
      <c r="E3860" t="s">
        <v>23</v>
      </c>
      <c r="F3860" t="s">
        <v>779</v>
      </c>
      <c r="G3860" t="s">
        <v>25</v>
      </c>
      <c r="H3860" t="s">
        <v>121</v>
      </c>
      <c r="I3860" t="s">
        <v>780</v>
      </c>
      <c r="J3860" t="s">
        <v>104</v>
      </c>
      <c r="K3860">
        <f>COUNTIFS(Bike_Data[Product Name],Bike_Data[[#This Row],[Product Name]])</f>
        <v>97</v>
      </c>
      <c r="L3860">
        <f>_xlfn.RANK.EQ(Bike_Data[[#This Row],[Product Name Count]],Bike_Data[Product Name Count])</f>
        <v>1262</v>
      </c>
      <c r="M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0" t="s">
        <v>29</v>
      </c>
      <c r="O3860" t="s">
        <v>30</v>
      </c>
      <c r="P3860">
        <v>2</v>
      </c>
      <c r="Q3860">
        <v>1680.99</v>
      </c>
      <c r="R3860">
        <v>0.1</v>
      </c>
      <c r="S3860" t="s">
        <v>31</v>
      </c>
      <c r="T3860">
        <v>8</v>
      </c>
      <c r="U3860" t="s">
        <v>25</v>
      </c>
      <c r="V3860" t="s">
        <v>32</v>
      </c>
      <c r="W3860" t="s">
        <v>33</v>
      </c>
      <c r="X3860" t="s">
        <v>63</v>
      </c>
    </row>
    <row r="3861" spans="1:24" hidden="1" x14ac:dyDescent="0.25">
      <c r="A3861">
        <v>225</v>
      </c>
      <c r="B3861" t="s">
        <v>775</v>
      </c>
      <c r="C3861" t="s">
        <v>778</v>
      </c>
      <c r="D3861">
        <v>4</v>
      </c>
      <c r="E3861" t="s">
        <v>23</v>
      </c>
      <c r="F3861" t="s">
        <v>781</v>
      </c>
      <c r="G3861" t="s">
        <v>25</v>
      </c>
      <c r="H3861" t="s">
        <v>337</v>
      </c>
      <c r="I3861" t="s">
        <v>782</v>
      </c>
      <c r="J3861" t="s">
        <v>109</v>
      </c>
      <c r="K3861">
        <f>COUNTIFS(Bike_Data[Product Name],Bike_Data[[#This Row],[Product Name]])</f>
        <v>193</v>
      </c>
      <c r="L3861">
        <f>_xlfn.RANK.EQ(Bike_Data[[#This Row],[Product Name Count]],Bike_Data[Product Name Count])</f>
        <v>1</v>
      </c>
      <c r="M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61" t="s">
        <v>87</v>
      </c>
      <c r="O3861" t="s">
        <v>37</v>
      </c>
      <c r="P3861">
        <v>1</v>
      </c>
      <c r="Q3861">
        <v>269.99</v>
      </c>
      <c r="R3861">
        <v>0.1</v>
      </c>
      <c r="S3861" t="s">
        <v>31</v>
      </c>
      <c r="T3861">
        <v>24</v>
      </c>
      <c r="U3861" t="s">
        <v>25</v>
      </c>
      <c r="V3861" t="s">
        <v>32</v>
      </c>
      <c r="W3861" t="s">
        <v>33</v>
      </c>
      <c r="X3861" t="s">
        <v>63</v>
      </c>
    </row>
    <row r="3862" spans="1:24" hidden="1" x14ac:dyDescent="0.25">
      <c r="A3862">
        <v>225</v>
      </c>
      <c r="B3862" t="s">
        <v>775</v>
      </c>
      <c r="C3862" t="s">
        <v>778</v>
      </c>
      <c r="D3862">
        <v>4</v>
      </c>
      <c r="E3862" t="s">
        <v>23</v>
      </c>
      <c r="F3862" t="s">
        <v>781</v>
      </c>
      <c r="G3862" t="s">
        <v>25</v>
      </c>
      <c r="H3862" t="s">
        <v>337</v>
      </c>
      <c r="I3862" t="s">
        <v>782</v>
      </c>
      <c r="J3862" t="s">
        <v>76</v>
      </c>
      <c r="K3862">
        <f>COUNTIFS(Bike_Data[Product Name],Bike_Data[[#This Row],[Product Name]])</f>
        <v>101</v>
      </c>
      <c r="L3862">
        <f>_xlfn.RANK.EQ(Bike_Data[[#This Row],[Product Name Count]],Bike_Data[Product Name Count])</f>
        <v>862</v>
      </c>
      <c r="M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62" t="s">
        <v>77</v>
      </c>
      <c r="O3862" t="s">
        <v>40</v>
      </c>
      <c r="P3862">
        <v>1</v>
      </c>
      <c r="Q3862">
        <v>2999.99</v>
      </c>
      <c r="R3862">
        <v>0.1</v>
      </c>
      <c r="S3862" t="s">
        <v>31</v>
      </c>
      <c r="T3862">
        <v>11</v>
      </c>
      <c r="U3862" t="s">
        <v>25</v>
      </c>
      <c r="V3862" t="s">
        <v>32</v>
      </c>
      <c r="W3862" t="s">
        <v>33</v>
      </c>
      <c r="X3862" t="s">
        <v>63</v>
      </c>
    </row>
    <row r="3863" spans="1:24" hidden="1" x14ac:dyDescent="0.25">
      <c r="A3863">
        <v>226</v>
      </c>
      <c r="B3863" t="s">
        <v>775</v>
      </c>
      <c r="C3863" t="s">
        <v>783</v>
      </c>
      <c r="D3863">
        <v>4</v>
      </c>
      <c r="E3863" t="s">
        <v>23</v>
      </c>
      <c r="F3863" t="s">
        <v>784</v>
      </c>
      <c r="G3863" t="s">
        <v>25</v>
      </c>
      <c r="H3863" t="s">
        <v>254</v>
      </c>
      <c r="I3863" t="s">
        <v>785</v>
      </c>
      <c r="J3863" t="s">
        <v>61</v>
      </c>
      <c r="K3863">
        <f>COUNTIFS(Bike_Data[Product Name],Bike_Data[[#This Row],[Product Name]])</f>
        <v>77</v>
      </c>
      <c r="L3863">
        <f>_xlfn.RANK.EQ(Bike_Data[[#This Row],[Product Name Count]],Bike_Data[Product Name Count])</f>
        <v>2248</v>
      </c>
      <c r="M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3" t="s">
        <v>39</v>
      </c>
      <c r="O3863" t="s">
        <v>62</v>
      </c>
      <c r="P3863">
        <v>1</v>
      </c>
      <c r="Q3863">
        <v>749.99</v>
      </c>
      <c r="R3863">
        <v>0.05</v>
      </c>
      <c r="S3863" t="s">
        <v>31</v>
      </c>
      <c r="T3863">
        <v>5</v>
      </c>
      <c r="U3863" t="s">
        <v>25</v>
      </c>
      <c r="V3863" t="s">
        <v>32</v>
      </c>
      <c r="W3863" t="s">
        <v>33</v>
      </c>
      <c r="X3863" t="s">
        <v>34</v>
      </c>
    </row>
    <row r="3864" spans="1:24" hidden="1" x14ac:dyDescent="0.25">
      <c r="A3864">
        <v>232</v>
      </c>
      <c r="B3864" t="s">
        <v>783</v>
      </c>
      <c r="C3864" t="s">
        <v>800</v>
      </c>
      <c r="D3864">
        <v>4</v>
      </c>
      <c r="E3864" t="s">
        <v>23</v>
      </c>
      <c r="F3864" t="s">
        <v>801</v>
      </c>
      <c r="G3864" t="s">
        <v>25</v>
      </c>
      <c r="H3864" t="s">
        <v>355</v>
      </c>
      <c r="I3864" t="s">
        <v>802</v>
      </c>
      <c r="J3864" t="s">
        <v>42</v>
      </c>
      <c r="K3864">
        <f>COUNTIFS(Bike_Data[Product Name],Bike_Data[[#This Row],[Product Name]])</f>
        <v>185</v>
      </c>
      <c r="L3864">
        <f>_xlfn.RANK.EQ(Bike_Data[[#This Row],[Product Name Count]],Bike_Data[Product Name Count])</f>
        <v>387</v>
      </c>
      <c r="M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64" t="s">
        <v>70</v>
      </c>
      <c r="O3864" t="s">
        <v>37</v>
      </c>
      <c r="P3864">
        <v>2</v>
      </c>
      <c r="Q3864">
        <v>599.99</v>
      </c>
      <c r="R3864">
        <v>7.0000000000000007E-2</v>
      </c>
      <c r="S3864" t="s">
        <v>31</v>
      </c>
      <c r="T3864">
        <v>16</v>
      </c>
      <c r="U3864" t="s">
        <v>25</v>
      </c>
      <c r="V3864" t="s">
        <v>32</v>
      </c>
      <c r="W3864" t="s">
        <v>33</v>
      </c>
      <c r="X3864" t="s">
        <v>63</v>
      </c>
    </row>
    <row r="3865" spans="1:24" hidden="1" x14ac:dyDescent="0.25">
      <c r="A3865">
        <v>232</v>
      </c>
      <c r="B3865" t="s">
        <v>783</v>
      </c>
      <c r="C3865" t="s">
        <v>800</v>
      </c>
      <c r="D3865">
        <v>4</v>
      </c>
      <c r="E3865" t="s">
        <v>23</v>
      </c>
      <c r="F3865" t="s">
        <v>801</v>
      </c>
      <c r="G3865" t="s">
        <v>25</v>
      </c>
      <c r="H3865" t="s">
        <v>355</v>
      </c>
      <c r="I3865" t="s">
        <v>802</v>
      </c>
      <c r="J3865" t="s">
        <v>104</v>
      </c>
      <c r="K3865">
        <f>COUNTIFS(Bike_Data[Product Name],Bike_Data[[#This Row],[Product Name]])</f>
        <v>97</v>
      </c>
      <c r="L3865">
        <f>_xlfn.RANK.EQ(Bike_Data[[#This Row],[Product Name Count]],Bike_Data[Product Name Count])</f>
        <v>1262</v>
      </c>
      <c r="M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5" t="s">
        <v>29</v>
      </c>
      <c r="O3865" t="s">
        <v>30</v>
      </c>
      <c r="P3865">
        <v>2</v>
      </c>
      <c r="Q3865">
        <v>1680.99</v>
      </c>
      <c r="R3865">
        <v>0.05</v>
      </c>
      <c r="S3865" t="s">
        <v>31</v>
      </c>
      <c r="T3865">
        <v>8</v>
      </c>
      <c r="U3865" t="s">
        <v>25</v>
      </c>
      <c r="V3865" t="s">
        <v>32</v>
      </c>
      <c r="W3865" t="s">
        <v>33</v>
      </c>
      <c r="X3865" t="s">
        <v>63</v>
      </c>
    </row>
    <row r="3866" spans="1:24" hidden="1" x14ac:dyDescent="0.25">
      <c r="A3866">
        <v>232</v>
      </c>
      <c r="B3866" t="s">
        <v>783</v>
      </c>
      <c r="C3866" t="s">
        <v>800</v>
      </c>
      <c r="D3866">
        <v>4</v>
      </c>
      <c r="E3866" t="s">
        <v>23</v>
      </c>
      <c r="F3866" t="s">
        <v>801</v>
      </c>
      <c r="G3866" t="s">
        <v>25</v>
      </c>
      <c r="H3866" t="s">
        <v>355</v>
      </c>
      <c r="I3866" t="s">
        <v>802</v>
      </c>
      <c r="J3866" t="s">
        <v>75</v>
      </c>
      <c r="K3866">
        <f>COUNTIFS(Bike_Data[Product Name],Bike_Data[[#This Row],[Product Name]])</f>
        <v>89</v>
      </c>
      <c r="L3866">
        <f>_xlfn.RANK.EQ(Bike_Data[[#This Row],[Product Name Count]],Bike_Data[Product Name Count])</f>
        <v>1826</v>
      </c>
      <c r="M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6" t="s">
        <v>36</v>
      </c>
      <c r="O3866" t="s">
        <v>69</v>
      </c>
      <c r="P3866">
        <v>1</v>
      </c>
      <c r="Q3866">
        <v>449</v>
      </c>
      <c r="R3866">
        <v>7.0000000000000007E-2</v>
      </c>
      <c r="S3866" t="s">
        <v>31</v>
      </c>
      <c r="T3866">
        <v>16</v>
      </c>
      <c r="U3866" t="s">
        <v>25</v>
      </c>
      <c r="V3866" t="s">
        <v>32</v>
      </c>
      <c r="W3866" t="s">
        <v>33</v>
      </c>
      <c r="X3866" t="s">
        <v>63</v>
      </c>
    </row>
    <row r="3867" spans="1:24" hidden="1" x14ac:dyDescent="0.25">
      <c r="A3867">
        <v>232</v>
      </c>
      <c r="B3867" t="s">
        <v>783</v>
      </c>
      <c r="C3867" t="s">
        <v>800</v>
      </c>
      <c r="D3867">
        <v>4</v>
      </c>
      <c r="E3867" t="s">
        <v>23</v>
      </c>
      <c r="F3867" t="s">
        <v>801</v>
      </c>
      <c r="G3867" t="s">
        <v>25</v>
      </c>
      <c r="H3867" t="s">
        <v>355</v>
      </c>
      <c r="I3867" t="s">
        <v>802</v>
      </c>
      <c r="J3867" t="s">
        <v>38</v>
      </c>
      <c r="K3867">
        <f>COUNTIFS(Bike_Data[Product Name],Bike_Data[[#This Row],[Product Name]])</f>
        <v>85</v>
      </c>
      <c r="L3867">
        <f>_xlfn.RANK.EQ(Bike_Data[[#This Row],[Product Name Count]],Bike_Data[Product Name Count])</f>
        <v>2001</v>
      </c>
      <c r="M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7" t="s">
        <v>39</v>
      </c>
      <c r="O3867" t="s">
        <v>40</v>
      </c>
      <c r="P3867">
        <v>2</v>
      </c>
      <c r="Q3867">
        <v>1799.99</v>
      </c>
      <c r="R3867">
        <v>0.1</v>
      </c>
      <c r="S3867" t="s">
        <v>31</v>
      </c>
      <c r="T3867">
        <v>0</v>
      </c>
      <c r="U3867" t="s">
        <v>25</v>
      </c>
      <c r="V3867" t="s">
        <v>32</v>
      </c>
      <c r="W3867" t="s">
        <v>33</v>
      </c>
      <c r="X3867" t="s">
        <v>63</v>
      </c>
    </row>
    <row r="3868" spans="1:24" hidden="1" x14ac:dyDescent="0.25">
      <c r="A3868">
        <v>247</v>
      </c>
      <c r="B3868" t="s">
        <v>824</v>
      </c>
      <c r="C3868" t="s">
        <v>842</v>
      </c>
      <c r="D3868">
        <v>4</v>
      </c>
      <c r="E3868" t="s">
        <v>23</v>
      </c>
      <c r="F3868" t="s">
        <v>843</v>
      </c>
      <c r="G3868" t="s">
        <v>25</v>
      </c>
      <c r="H3868" t="s">
        <v>344</v>
      </c>
      <c r="I3868" t="s">
        <v>844</v>
      </c>
      <c r="J3868" t="s">
        <v>132</v>
      </c>
      <c r="K3868">
        <f>COUNTIFS(Bike_Data[Product Name],Bike_Data[[#This Row],[Product Name]])</f>
        <v>98</v>
      </c>
      <c r="L3868">
        <f>_xlfn.RANK.EQ(Bike_Data[[#This Row],[Product Name Count]],Bike_Data[Product Name Count])</f>
        <v>1164</v>
      </c>
      <c r="M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68" t="s">
        <v>70</v>
      </c>
      <c r="O3868" t="s">
        <v>37</v>
      </c>
      <c r="P3868">
        <v>1</v>
      </c>
      <c r="Q3868">
        <v>499.99</v>
      </c>
      <c r="R3868">
        <v>7.0000000000000007E-2</v>
      </c>
      <c r="S3868" t="s">
        <v>31</v>
      </c>
      <c r="T3868">
        <v>10</v>
      </c>
      <c r="U3868" t="s">
        <v>25</v>
      </c>
      <c r="V3868" t="s">
        <v>32</v>
      </c>
      <c r="W3868" t="s">
        <v>33</v>
      </c>
      <c r="X3868" t="s">
        <v>63</v>
      </c>
    </row>
    <row r="3869" spans="1:24" hidden="1" x14ac:dyDescent="0.25">
      <c r="A3869">
        <v>247</v>
      </c>
      <c r="B3869" t="s">
        <v>824</v>
      </c>
      <c r="C3869" t="s">
        <v>842</v>
      </c>
      <c r="D3869">
        <v>4</v>
      </c>
      <c r="E3869" t="s">
        <v>23</v>
      </c>
      <c r="F3869" t="s">
        <v>843</v>
      </c>
      <c r="G3869" t="s">
        <v>25</v>
      </c>
      <c r="H3869" t="s">
        <v>344</v>
      </c>
      <c r="I3869" t="s">
        <v>844</v>
      </c>
      <c r="J3869" t="s">
        <v>56</v>
      </c>
      <c r="K3869">
        <f>COUNTIFS(Bike_Data[Product Name],Bike_Data[[#This Row],[Product Name]])</f>
        <v>86</v>
      </c>
      <c r="L3869">
        <f>_xlfn.RANK.EQ(Bike_Data[[#This Row],[Product Name Count]],Bike_Data[Product Name Count])</f>
        <v>1915</v>
      </c>
      <c r="M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69" t="s">
        <v>39</v>
      </c>
      <c r="O3869" t="s">
        <v>30</v>
      </c>
      <c r="P3869">
        <v>1</v>
      </c>
      <c r="Q3869">
        <v>999.99</v>
      </c>
      <c r="R3869">
        <v>0.2</v>
      </c>
      <c r="S3869" t="s">
        <v>31</v>
      </c>
      <c r="T3869">
        <v>6</v>
      </c>
      <c r="U3869" t="s">
        <v>25</v>
      </c>
      <c r="V3869" t="s">
        <v>32</v>
      </c>
      <c r="W3869" t="s">
        <v>33</v>
      </c>
      <c r="X3869" t="s">
        <v>63</v>
      </c>
    </row>
    <row r="3870" spans="1:24" hidden="1" x14ac:dyDescent="0.25">
      <c r="A3870">
        <v>257</v>
      </c>
      <c r="B3870" t="s">
        <v>861</v>
      </c>
      <c r="C3870" t="s">
        <v>872</v>
      </c>
      <c r="D3870">
        <v>4</v>
      </c>
      <c r="E3870" t="s">
        <v>23</v>
      </c>
      <c r="F3870" t="s">
        <v>873</v>
      </c>
      <c r="G3870" t="s">
        <v>25</v>
      </c>
      <c r="H3870" t="s">
        <v>874</v>
      </c>
      <c r="I3870" t="s">
        <v>875</v>
      </c>
      <c r="J3870" t="s">
        <v>109</v>
      </c>
      <c r="K3870">
        <f>COUNTIFS(Bike_Data[Product Name],Bike_Data[[#This Row],[Product Name]])</f>
        <v>193</v>
      </c>
      <c r="L3870">
        <f>_xlfn.RANK.EQ(Bike_Data[[#This Row],[Product Name Count]],Bike_Data[Product Name Count])</f>
        <v>1</v>
      </c>
      <c r="M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70" t="s">
        <v>36</v>
      </c>
      <c r="O3870" t="s">
        <v>37</v>
      </c>
      <c r="P3870">
        <v>2</v>
      </c>
      <c r="Q3870">
        <v>269.99</v>
      </c>
      <c r="R3870">
        <v>0.2</v>
      </c>
      <c r="S3870" t="s">
        <v>31</v>
      </c>
      <c r="T3870">
        <v>13</v>
      </c>
      <c r="U3870" t="s">
        <v>25</v>
      </c>
      <c r="V3870" t="s">
        <v>32</v>
      </c>
      <c r="W3870" t="s">
        <v>33</v>
      </c>
      <c r="X3870" t="s">
        <v>63</v>
      </c>
    </row>
    <row r="3871" spans="1:24" hidden="1" x14ac:dyDescent="0.25">
      <c r="A3871">
        <v>257</v>
      </c>
      <c r="B3871" t="s">
        <v>861</v>
      </c>
      <c r="C3871" t="s">
        <v>872</v>
      </c>
      <c r="D3871">
        <v>4</v>
      </c>
      <c r="E3871" t="s">
        <v>23</v>
      </c>
      <c r="F3871" t="s">
        <v>873</v>
      </c>
      <c r="G3871" t="s">
        <v>25</v>
      </c>
      <c r="H3871" t="s">
        <v>874</v>
      </c>
      <c r="I3871" t="s">
        <v>875</v>
      </c>
      <c r="J3871" t="s">
        <v>28</v>
      </c>
      <c r="K3871">
        <f>COUNTIFS(Bike_Data[Product Name],Bike_Data[[#This Row],[Product Name]])</f>
        <v>97</v>
      </c>
      <c r="L3871">
        <f>_xlfn.RANK.EQ(Bike_Data[[#This Row],[Product Name Count]],Bike_Data[Product Name Count])</f>
        <v>1262</v>
      </c>
      <c r="M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1" t="s">
        <v>29</v>
      </c>
      <c r="O3871" t="s">
        <v>30</v>
      </c>
      <c r="P3871">
        <v>2</v>
      </c>
      <c r="Q3871">
        <v>1549</v>
      </c>
      <c r="R3871">
        <v>0.1</v>
      </c>
      <c r="S3871" t="s">
        <v>31</v>
      </c>
      <c r="T3871">
        <v>15</v>
      </c>
      <c r="U3871" t="s">
        <v>25</v>
      </c>
      <c r="V3871" t="s">
        <v>32</v>
      </c>
      <c r="W3871" t="s">
        <v>33</v>
      </c>
      <c r="X3871" t="s">
        <v>63</v>
      </c>
    </row>
    <row r="3872" spans="1:24" hidden="1" x14ac:dyDescent="0.25">
      <c r="A3872">
        <v>257</v>
      </c>
      <c r="B3872" t="s">
        <v>861</v>
      </c>
      <c r="C3872" t="s">
        <v>872</v>
      </c>
      <c r="D3872">
        <v>4</v>
      </c>
      <c r="E3872" t="s">
        <v>23</v>
      </c>
      <c r="F3872" t="s">
        <v>873</v>
      </c>
      <c r="G3872" t="s">
        <v>25</v>
      </c>
      <c r="H3872" t="s">
        <v>874</v>
      </c>
      <c r="I3872" t="s">
        <v>875</v>
      </c>
      <c r="J3872" t="s">
        <v>82</v>
      </c>
      <c r="K3872">
        <f>COUNTIFS(Bike_Data[Product Name],Bike_Data[[#This Row],[Product Name]])</f>
        <v>91</v>
      </c>
      <c r="L3872">
        <f>_xlfn.RANK.EQ(Bike_Data[[#This Row],[Product Name Count]],Bike_Data[Product Name Count])</f>
        <v>1553</v>
      </c>
      <c r="M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2" t="s">
        <v>36</v>
      </c>
      <c r="O3872" t="s">
        <v>37</v>
      </c>
      <c r="P3872">
        <v>1</v>
      </c>
      <c r="Q3872">
        <v>529.99</v>
      </c>
      <c r="R3872">
        <v>0.1</v>
      </c>
      <c r="S3872" t="s">
        <v>31</v>
      </c>
      <c r="T3872">
        <v>3</v>
      </c>
      <c r="U3872" t="s">
        <v>25</v>
      </c>
      <c r="V3872" t="s">
        <v>32</v>
      </c>
      <c r="W3872" t="s">
        <v>33</v>
      </c>
      <c r="X3872" t="s">
        <v>63</v>
      </c>
    </row>
    <row r="3873" spans="1:24" hidden="1" x14ac:dyDescent="0.25">
      <c r="A3873">
        <v>257</v>
      </c>
      <c r="B3873" t="s">
        <v>861</v>
      </c>
      <c r="C3873" t="s">
        <v>872</v>
      </c>
      <c r="D3873">
        <v>4</v>
      </c>
      <c r="E3873" t="s">
        <v>23</v>
      </c>
      <c r="F3873" t="s">
        <v>873</v>
      </c>
      <c r="G3873" t="s">
        <v>25</v>
      </c>
      <c r="H3873" t="s">
        <v>874</v>
      </c>
      <c r="I3873" t="s">
        <v>875</v>
      </c>
      <c r="J3873" t="s">
        <v>38</v>
      </c>
      <c r="K3873">
        <f>COUNTIFS(Bike_Data[Product Name],Bike_Data[[#This Row],[Product Name]])</f>
        <v>85</v>
      </c>
      <c r="L3873">
        <f>_xlfn.RANK.EQ(Bike_Data[[#This Row],[Product Name Count]],Bike_Data[Product Name Count])</f>
        <v>2001</v>
      </c>
      <c r="M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3" t="s">
        <v>39</v>
      </c>
      <c r="O3873" t="s">
        <v>40</v>
      </c>
      <c r="P3873">
        <v>2</v>
      </c>
      <c r="Q3873">
        <v>1799.99</v>
      </c>
      <c r="R3873">
        <v>7.0000000000000007E-2</v>
      </c>
      <c r="S3873" t="s">
        <v>31</v>
      </c>
      <c r="T3873">
        <v>0</v>
      </c>
      <c r="U3873" t="s">
        <v>25</v>
      </c>
      <c r="V3873" t="s">
        <v>32</v>
      </c>
      <c r="W3873" t="s">
        <v>33</v>
      </c>
      <c r="X3873" t="s">
        <v>63</v>
      </c>
    </row>
    <row r="3874" spans="1:24" hidden="1" x14ac:dyDescent="0.25">
      <c r="A3874">
        <v>261</v>
      </c>
      <c r="B3874" t="s">
        <v>872</v>
      </c>
      <c r="C3874" t="s">
        <v>879</v>
      </c>
      <c r="D3874">
        <v>4</v>
      </c>
      <c r="E3874" t="s">
        <v>23</v>
      </c>
      <c r="F3874" t="s">
        <v>884</v>
      </c>
      <c r="G3874" t="s">
        <v>25</v>
      </c>
      <c r="H3874" t="s">
        <v>885</v>
      </c>
      <c r="I3874" t="s">
        <v>886</v>
      </c>
      <c r="J3874" t="s">
        <v>42</v>
      </c>
      <c r="K3874">
        <f>COUNTIFS(Bike_Data[Product Name],Bike_Data[[#This Row],[Product Name]])</f>
        <v>185</v>
      </c>
      <c r="L3874">
        <f>_xlfn.RANK.EQ(Bike_Data[[#This Row],[Product Name Count]],Bike_Data[Product Name Count])</f>
        <v>387</v>
      </c>
      <c r="M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74" t="s">
        <v>36</v>
      </c>
      <c r="O3874" t="s">
        <v>37</v>
      </c>
      <c r="P3874">
        <v>2</v>
      </c>
      <c r="Q3874">
        <v>599.99</v>
      </c>
      <c r="R3874">
        <v>0.05</v>
      </c>
      <c r="S3874" t="s">
        <v>31</v>
      </c>
      <c r="T3874">
        <v>4</v>
      </c>
      <c r="U3874" t="s">
        <v>25</v>
      </c>
      <c r="V3874" t="s">
        <v>32</v>
      </c>
      <c r="W3874" t="s">
        <v>33</v>
      </c>
      <c r="X3874" t="s">
        <v>34</v>
      </c>
    </row>
    <row r="3875" spans="1:24" hidden="1" x14ac:dyDescent="0.25">
      <c r="A3875">
        <v>261</v>
      </c>
      <c r="B3875" t="s">
        <v>872</v>
      </c>
      <c r="C3875" t="s">
        <v>879</v>
      </c>
      <c r="D3875">
        <v>4</v>
      </c>
      <c r="E3875" t="s">
        <v>23</v>
      </c>
      <c r="F3875" t="s">
        <v>884</v>
      </c>
      <c r="G3875" t="s">
        <v>25</v>
      </c>
      <c r="H3875" t="s">
        <v>885</v>
      </c>
      <c r="I3875" t="s">
        <v>886</v>
      </c>
      <c r="J3875" t="s">
        <v>86</v>
      </c>
      <c r="K3875">
        <f>COUNTIFS(Bike_Data[Product Name],Bike_Data[[#This Row],[Product Name]])</f>
        <v>180</v>
      </c>
      <c r="L3875">
        <f>_xlfn.RANK.EQ(Bike_Data[[#This Row],[Product Name Count]],Bike_Data[Product Name Count])</f>
        <v>572</v>
      </c>
      <c r="M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75" t="s">
        <v>36</v>
      </c>
      <c r="O3875" t="s">
        <v>37</v>
      </c>
      <c r="P3875">
        <v>1</v>
      </c>
      <c r="Q3875">
        <v>269.99</v>
      </c>
      <c r="R3875">
        <v>0.1</v>
      </c>
      <c r="S3875" t="s">
        <v>31</v>
      </c>
      <c r="T3875">
        <v>8</v>
      </c>
      <c r="U3875" t="s">
        <v>25</v>
      </c>
      <c r="V3875" t="s">
        <v>32</v>
      </c>
      <c r="W3875" t="s">
        <v>33</v>
      </c>
      <c r="X3875" t="s">
        <v>34</v>
      </c>
    </row>
    <row r="3876" spans="1:24" hidden="1" x14ac:dyDescent="0.25">
      <c r="A3876">
        <v>261</v>
      </c>
      <c r="B3876" t="s">
        <v>872</v>
      </c>
      <c r="C3876" t="s">
        <v>879</v>
      </c>
      <c r="D3876">
        <v>4</v>
      </c>
      <c r="E3876" t="s">
        <v>23</v>
      </c>
      <c r="F3876" t="s">
        <v>884</v>
      </c>
      <c r="G3876" t="s">
        <v>25</v>
      </c>
      <c r="H3876" t="s">
        <v>885</v>
      </c>
      <c r="I3876" t="s">
        <v>886</v>
      </c>
      <c r="J3876" t="s">
        <v>68</v>
      </c>
      <c r="K3876">
        <f>COUNTIFS(Bike_Data[Product Name],Bike_Data[[#This Row],[Product Name]])</f>
        <v>91</v>
      </c>
      <c r="L3876">
        <f>_xlfn.RANK.EQ(Bike_Data[[#This Row],[Product Name Count]],Bike_Data[Product Name Count])</f>
        <v>1553</v>
      </c>
      <c r="M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6" t="s">
        <v>36</v>
      </c>
      <c r="O3876" t="s">
        <v>69</v>
      </c>
      <c r="P3876">
        <v>2</v>
      </c>
      <c r="Q3876">
        <v>429</v>
      </c>
      <c r="R3876">
        <v>0.1</v>
      </c>
      <c r="S3876" t="s">
        <v>31</v>
      </c>
      <c r="T3876">
        <v>2</v>
      </c>
      <c r="U3876" t="s">
        <v>25</v>
      </c>
      <c r="V3876" t="s">
        <v>32</v>
      </c>
      <c r="W3876" t="s">
        <v>33</v>
      </c>
      <c r="X3876" t="s">
        <v>34</v>
      </c>
    </row>
    <row r="3877" spans="1:24" hidden="1" x14ac:dyDescent="0.25">
      <c r="A3877">
        <v>264</v>
      </c>
      <c r="B3877" t="s">
        <v>887</v>
      </c>
      <c r="C3877" t="s">
        <v>311</v>
      </c>
      <c r="D3877">
        <v>3</v>
      </c>
      <c r="E3877" t="s">
        <v>312</v>
      </c>
      <c r="F3877" t="s">
        <v>893</v>
      </c>
      <c r="G3877" t="s">
        <v>25</v>
      </c>
      <c r="H3877" t="s">
        <v>894</v>
      </c>
      <c r="I3877" t="s">
        <v>895</v>
      </c>
      <c r="J3877" t="s">
        <v>78</v>
      </c>
      <c r="K3877">
        <f>COUNTIFS(Bike_Data[Product Name],Bike_Data[[#This Row],[Product Name]])</f>
        <v>193</v>
      </c>
      <c r="L3877">
        <f>_xlfn.RANK.EQ(Bike_Data[[#This Row],[Product Name Count]],Bike_Data[Product Name Count])</f>
        <v>1</v>
      </c>
      <c r="M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77" t="s">
        <v>70</v>
      </c>
      <c r="O3877" t="s">
        <v>37</v>
      </c>
      <c r="P3877">
        <v>2</v>
      </c>
      <c r="Q3877">
        <v>549.99</v>
      </c>
      <c r="R3877">
        <v>0.05</v>
      </c>
      <c r="S3877" t="s">
        <v>31</v>
      </c>
      <c r="T3877">
        <v>10</v>
      </c>
      <c r="U3877" t="s">
        <v>25</v>
      </c>
      <c r="V3877" t="s">
        <v>32</v>
      </c>
      <c r="W3877" t="s">
        <v>33</v>
      </c>
      <c r="X3877" t="s">
        <v>63</v>
      </c>
    </row>
    <row r="3878" spans="1:24" hidden="1" x14ac:dyDescent="0.25">
      <c r="A3878">
        <v>264</v>
      </c>
      <c r="B3878" t="s">
        <v>887</v>
      </c>
      <c r="C3878" t="s">
        <v>311</v>
      </c>
      <c r="D3878">
        <v>3</v>
      </c>
      <c r="E3878" t="s">
        <v>312</v>
      </c>
      <c r="F3878" t="s">
        <v>893</v>
      </c>
      <c r="G3878" t="s">
        <v>25</v>
      </c>
      <c r="H3878" t="s">
        <v>894</v>
      </c>
      <c r="I3878" t="s">
        <v>895</v>
      </c>
      <c r="J3878" t="s">
        <v>28</v>
      </c>
      <c r="K3878">
        <f>COUNTIFS(Bike_Data[Product Name],Bike_Data[[#This Row],[Product Name]])</f>
        <v>97</v>
      </c>
      <c r="L3878">
        <f>_xlfn.RANK.EQ(Bike_Data[[#This Row],[Product Name Count]],Bike_Data[Product Name Count])</f>
        <v>1262</v>
      </c>
      <c r="M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8" t="s">
        <v>29</v>
      </c>
      <c r="O3878" t="s">
        <v>30</v>
      </c>
      <c r="P3878">
        <v>1</v>
      </c>
      <c r="Q3878">
        <v>1549</v>
      </c>
      <c r="R3878">
        <v>0.2</v>
      </c>
      <c r="S3878" t="s">
        <v>31</v>
      </c>
      <c r="T3878">
        <v>15</v>
      </c>
      <c r="U3878" t="s">
        <v>25</v>
      </c>
      <c r="V3878" t="s">
        <v>32</v>
      </c>
      <c r="W3878" t="s">
        <v>33</v>
      </c>
      <c r="X3878" t="s">
        <v>63</v>
      </c>
    </row>
    <row r="3879" spans="1:24" hidden="1" x14ac:dyDescent="0.25">
      <c r="A3879">
        <v>264</v>
      </c>
      <c r="B3879" t="s">
        <v>887</v>
      </c>
      <c r="C3879" t="s">
        <v>311</v>
      </c>
      <c r="D3879">
        <v>3</v>
      </c>
      <c r="E3879" t="s">
        <v>312</v>
      </c>
      <c r="F3879" t="s">
        <v>893</v>
      </c>
      <c r="G3879" t="s">
        <v>25</v>
      </c>
      <c r="H3879" t="s">
        <v>894</v>
      </c>
      <c r="I3879" t="s">
        <v>895</v>
      </c>
      <c r="J3879" t="s">
        <v>82</v>
      </c>
      <c r="K3879">
        <f>COUNTIFS(Bike_Data[Product Name],Bike_Data[[#This Row],[Product Name]])</f>
        <v>91</v>
      </c>
      <c r="L3879">
        <f>_xlfn.RANK.EQ(Bike_Data[[#This Row],[Product Name Count]],Bike_Data[Product Name Count])</f>
        <v>1553</v>
      </c>
      <c r="M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79" t="s">
        <v>36</v>
      </c>
      <c r="O3879" t="s">
        <v>37</v>
      </c>
      <c r="P3879">
        <v>2</v>
      </c>
      <c r="Q3879">
        <v>529.99</v>
      </c>
      <c r="R3879">
        <v>0.1</v>
      </c>
      <c r="S3879" t="s">
        <v>31</v>
      </c>
      <c r="T3879">
        <v>3</v>
      </c>
      <c r="U3879" t="s">
        <v>25</v>
      </c>
      <c r="V3879" t="s">
        <v>32</v>
      </c>
      <c r="W3879" t="s">
        <v>33</v>
      </c>
      <c r="X3879" t="s">
        <v>63</v>
      </c>
    </row>
    <row r="3880" spans="1:24" hidden="1" x14ac:dyDescent="0.25">
      <c r="A3880">
        <v>264</v>
      </c>
      <c r="B3880" t="s">
        <v>887</v>
      </c>
      <c r="C3880" t="s">
        <v>311</v>
      </c>
      <c r="D3880">
        <v>3</v>
      </c>
      <c r="E3880" t="s">
        <v>312</v>
      </c>
      <c r="F3880" t="s">
        <v>893</v>
      </c>
      <c r="G3880" t="s">
        <v>25</v>
      </c>
      <c r="H3880" t="s">
        <v>894</v>
      </c>
      <c r="I3880" t="s">
        <v>895</v>
      </c>
      <c r="J3880" t="s">
        <v>56</v>
      </c>
      <c r="K3880">
        <f>COUNTIFS(Bike_Data[Product Name],Bike_Data[[#This Row],[Product Name]])</f>
        <v>86</v>
      </c>
      <c r="L3880">
        <f>_xlfn.RANK.EQ(Bike_Data[[#This Row],[Product Name Count]],Bike_Data[Product Name Count])</f>
        <v>1915</v>
      </c>
      <c r="M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80" t="s">
        <v>39</v>
      </c>
      <c r="O3880" t="s">
        <v>30</v>
      </c>
      <c r="P3880">
        <v>2</v>
      </c>
      <c r="Q3880">
        <v>999.99</v>
      </c>
      <c r="R3880">
        <v>7.0000000000000007E-2</v>
      </c>
      <c r="S3880" t="s">
        <v>31</v>
      </c>
      <c r="T3880">
        <v>6</v>
      </c>
      <c r="U3880" t="s">
        <v>25</v>
      </c>
      <c r="V3880" t="s">
        <v>32</v>
      </c>
      <c r="W3880" t="s">
        <v>33</v>
      </c>
      <c r="X3880" t="s">
        <v>63</v>
      </c>
    </row>
    <row r="3881" spans="1:24" hidden="1" x14ac:dyDescent="0.25">
      <c r="A3881">
        <v>267</v>
      </c>
      <c r="B3881" t="s">
        <v>896</v>
      </c>
      <c r="C3881" t="s">
        <v>902</v>
      </c>
      <c r="D3881">
        <v>4</v>
      </c>
      <c r="E3881" t="s">
        <v>23</v>
      </c>
      <c r="F3881" t="s">
        <v>903</v>
      </c>
      <c r="G3881" t="s">
        <v>25</v>
      </c>
      <c r="H3881" t="s">
        <v>904</v>
      </c>
      <c r="I3881" t="s">
        <v>905</v>
      </c>
      <c r="J3881" t="s">
        <v>109</v>
      </c>
      <c r="K3881">
        <f>COUNTIFS(Bike_Data[Product Name],Bike_Data[[#This Row],[Product Name]])</f>
        <v>193</v>
      </c>
      <c r="L3881">
        <f>_xlfn.RANK.EQ(Bike_Data[[#This Row],[Product Name Count]],Bike_Data[Product Name Count])</f>
        <v>1</v>
      </c>
      <c r="M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1" t="s">
        <v>87</v>
      </c>
      <c r="O3881" t="s">
        <v>37</v>
      </c>
      <c r="P3881">
        <v>1</v>
      </c>
      <c r="Q3881">
        <v>269.99</v>
      </c>
      <c r="R3881">
        <v>0.05</v>
      </c>
      <c r="S3881" t="s">
        <v>31</v>
      </c>
      <c r="T3881">
        <v>24</v>
      </c>
      <c r="U3881" t="s">
        <v>25</v>
      </c>
      <c r="V3881" t="s">
        <v>32</v>
      </c>
      <c r="W3881" t="s">
        <v>33</v>
      </c>
      <c r="X3881" t="s">
        <v>63</v>
      </c>
    </row>
    <row r="3882" spans="1:24" hidden="1" x14ac:dyDescent="0.25">
      <c r="A3882">
        <v>267</v>
      </c>
      <c r="B3882" t="s">
        <v>896</v>
      </c>
      <c r="C3882" t="s">
        <v>902</v>
      </c>
      <c r="D3882">
        <v>4</v>
      </c>
      <c r="E3882" t="s">
        <v>23</v>
      </c>
      <c r="F3882" t="s">
        <v>903</v>
      </c>
      <c r="G3882" t="s">
        <v>25</v>
      </c>
      <c r="H3882" t="s">
        <v>904</v>
      </c>
      <c r="I3882" t="s">
        <v>905</v>
      </c>
      <c r="J3882" t="s">
        <v>78</v>
      </c>
      <c r="K3882">
        <f>COUNTIFS(Bike_Data[Product Name],Bike_Data[[#This Row],[Product Name]])</f>
        <v>193</v>
      </c>
      <c r="L3882">
        <f>_xlfn.RANK.EQ(Bike_Data[[#This Row],[Product Name Count]],Bike_Data[Product Name Count])</f>
        <v>1</v>
      </c>
      <c r="M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2" t="s">
        <v>70</v>
      </c>
      <c r="O3882" t="s">
        <v>37</v>
      </c>
      <c r="P3882">
        <v>1</v>
      </c>
      <c r="Q3882">
        <v>549.99</v>
      </c>
      <c r="R3882">
        <v>0.1</v>
      </c>
      <c r="S3882" t="s">
        <v>31</v>
      </c>
      <c r="T3882">
        <v>10</v>
      </c>
      <c r="U3882" t="s">
        <v>25</v>
      </c>
      <c r="V3882" t="s">
        <v>32</v>
      </c>
      <c r="W3882" t="s">
        <v>33</v>
      </c>
      <c r="X3882" t="s">
        <v>63</v>
      </c>
    </row>
    <row r="3883" spans="1:24" hidden="1" x14ac:dyDescent="0.25">
      <c r="A3883">
        <v>267</v>
      </c>
      <c r="B3883" t="s">
        <v>896</v>
      </c>
      <c r="C3883" t="s">
        <v>902</v>
      </c>
      <c r="D3883">
        <v>4</v>
      </c>
      <c r="E3883" t="s">
        <v>23</v>
      </c>
      <c r="F3883" t="s">
        <v>903</v>
      </c>
      <c r="G3883" t="s">
        <v>25</v>
      </c>
      <c r="H3883" t="s">
        <v>904</v>
      </c>
      <c r="I3883" t="s">
        <v>905</v>
      </c>
      <c r="J3883" t="s">
        <v>86</v>
      </c>
      <c r="K3883">
        <f>COUNTIFS(Bike_Data[Product Name],Bike_Data[[#This Row],[Product Name]])</f>
        <v>180</v>
      </c>
      <c r="L3883">
        <f>_xlfn.RANK.EQ(Bike_Data[[#This Row],[Product Name Count]],Bike_Data[Product Name Count])</f>
        <v>572</v>
      </c>
      <c r="M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3" t="s">
        <v>87</v>
      </c>
      <c r="O3883" t="s">
        <v>37</v>
      </c>
      <c r="P3883">
        <v>2</v>
      </c>
      <c r="Q3883">
        <v>269.99</v>
      </c>
      <c r="R3883">
        <v>0.2</v>
      </c>
      <c r="S3883" t="s">
        <v>31</v>
      </c>
      <c r="T3883">
        <v>29</v>
      </c>
      <c r="U3883" t="s">
        <v>25</v>
      </c>
      <c r="V3883" t="s">
        <v>32</v>
      </c>
      <c r="W3883" t="s">
        <v>33</v>
      </c>
      <c r="X3883" t="s">
        <v>63</v>
      </c>
    </row>
    <row r="3884" spans="1:24" hidden="1" x14ac:dyDescent="0.25">
      <c r="A3884">
        <v>267</v>
      </c>
      <c r="B3884" t="s">
        <v>896</v>
      </c>
      <c r="C3884" t="s">
        <v>902</v>
      </c>
      <c r="D3884">
        <v>4</v>
      </c>
      <c r="E3884" t="s">
        <v>23</v>
      </c>
      <c r="F3884" t="s">
        <v>903</v>
      </c>
      <c r="G3884" t="s">
        <v>25</v>
      </c>
      <c r="H3884" t="s">
        <v>904</v>
      </c>
      <c r="I3884" t="s">
        <v>905</v>
      </c>
      <c r="J3884" t="s">
        <v>92</v>
      </c>
      <c r="K3884">
        <f>COUNTIFS(Bike_Data[Product Name],Bike_Data[[#This Row],[Product Name]])</f>
        <v>101</v>
      </c>
      <c r="L3884">
        <f>_xlfn.RANK.EQ(Bike_Data[[#This Row],[Product Name Count]],Bike_Data[Product Name Count])</f>
        <v>862</v>
      </c>
      <c r="M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4" t="s">
        <v>39</v>
      </c>
      <c r="O3884" t="s">
        <v>40</v>
      </c>
      <c r="P3884">
        <v>2</v>
      </c>
      <c r="Q3884">
        <v>3999.99</v>
      </c>
      <c r="R3884">
        <v>7.0000000000000007E-2</v>
      </c>
      <c r="S3884" t="s">
        <v>31</v>
      </c>
      <c r="T3884">
        <v>8</v>
      </c>
      <c r="U3884" t="s">
        <v>25</v>
      </c>
      <c r="V3884" t="s">
        <v>32</v>
      </c>
      <c r="W3884" t="s">
        <v>33</v>
      </c>
      <c r="X3884" t="s">
        <v>63</v>
      </c>
    </row>
    <row r="3885" spans="1:24" hidden="1" x14ac:dyDescent="0.25">
      <c r="A3885">
        <v>267</v>
      </c>
      <c r="B3885" t="s">
        <v>896</v>
      </c>
      <c r="C3885" t="s">
        <v>902</v>
      </c>
      <c r="D3885">
        <v>4</v>
      </c>
      <c r="E3885" t="s">
        <v>23</v>
      </c>
      <c r="F3885" t="s">
        <v>903</v>
      </c>
      <c r="G3885" t="s">
        <v>25</v>
      </c>
      <c r="H3885" t="s">
        <v>904</v>
      </c>
      <c r="I3885" t="s">
        <v>905</v>
      </c>
      <c r="J3885" t="s">
        <v>118</v>
      </c>
      <c r="K3885">
        <f>COUNTIFS(Bike_Data[Product Name],Bike_Data[[#This Row],[Product Name]])</f>
        <v>100</v>
      </c>
      <c r="L3885">
        <f>_xlfn.RANK.EQ(Bike_Data[[#This Row],[Product Name Count]],Bike_Data[Product Name Count])</f>
        <v>1064</v>
      </c>
      <c r="M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5" t="s">
        <v>87</v>
      </c>
      <c r="O3885" t="s">
        <v>37</v>
      </c>
      <c r="P3885">
        <v>2</v>
      </c>
      <c r="Q3885">
        <v>299.99</v>
      </c>
      <c r="R3885">
        <v>0.1</v>
      </c>
      <c r="S3885" t="s">
        <v>31</v>
      </c>
      <c r="T3885">
        <v>9</v>
      </c>
      <c r="U3885" t="s">
        <v>25</v>
      </c>
      <c r="V3885" t="s">
        <v>32</v>
      </c>
      <c r="W3885" t="s">
        <v>33</v>
      </c>
      <c r="X3885" t="s">
        <v>63</v>
      </c>
    </row>
    <row r="3886" spans="1:24" hidden="1" x14ac:dyDescent="0.25">
      <c r="A3886">
        <v>268</v>
      </c>
      <c r="B3886" t="s">
        <v>896</v>
      </c>
      <c r="C3886" t="s">
        <v>890</v>
      </c>
      <c r="D3886">
        <v>4</v>
      </c>
      <c r="E3886" t="s">
        <v>23</v>
      </c>
      <c r="F3886" t="s">
        <v>906</v>
      </c>
      <c r="G3886" t="s">
        <v>25</v>
      </c>
      <c r="H3886" t="s">
        <v>874</v>
      </c>
      <c r="I3886" t="s">
        <v>907</v>
      </c>
      <c r="J3886" t="s">
        <v>114</v>
      </c>
      <c r="K3886">
        <f>COUNTIFS(Bike_Data[Product Name],Bike_Data[[#This Row],[Product Name]])</f>
        <v>110</v>
      </c>
      <c r="L3886">
        <f>_xlfn.RANK.EQ(Bike_Data[[#This Row],[Product Name Count]],Bike_Data[Product Name Count])</f>
        <v>752</v>
      </c>
      <c r="M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6" t="s">
        <v>39</v>
      </c>
      <c r="O3886" t="s">
        <v>30</v>
      </c>
      <c r="P3886">
        <v>2</v>
      </c>
      <c r="Q3886">
        <v>469.99</v>
      </c>
      <c r="R3886">
        <v>0.2</v>
      </c>
      <c r="S3886" t="s">
        <v>31</v>
      </c>
      <c r="T3886">
        <v>0</v>
      </c>
      <c r="U3886" t="s">
        <v>25</v>
      </c>
      <c r="V3886" t="s">
        <v>32</v>
      </c>
      <c r="W3886" t="s">
        <v>33</v>
      </c>
      <c r="X3886" t="s">
        <v>63</v>
      </c>
    </row>
    <row r="3887" spans="1:24" hidden="1" x14ac:dyDescent="0.25">
      <c r="A3887">
        <v>268</v>
      </c>
      <c r="B3887" t="s">
        <v>896</v>
      </c>
      <c r="C3887" t="s">
        <v>890</v>
      </c>
      <c r="D3887">
        <v>4</v>
      </c>
      <c r="E3887" t="s">
        <v>23</v>
      </c>
      <c r="F3887" t="s">
        <v>906</v>
      </c>
      <c r="G3887" t="s">
        <v>25</v>
      </c>
      <c r="H3887" t="s">
        <v>874</v>
      </c>
      <c r="I3887" t="s">
        <v>907</v>
      </c>
      <c r="J3887" t="s">
        <v>76</v>
      </c>
      <c r="K3887">
        <f>COUNTIFS(Bike_Data[Product Name],Bike_Data[[#This Row],[Product Name]])</f>
        <v>101</v>
      </c>
      <c r="L3887">
        <f>_xlfn.RANK.EQ(Bike_Data[[#This Row],[Product Name Count]],Bike_Data[Product Name Count])</f>
        <v>862</v>
      </c>
      <c r="M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7" t="s">
        <v>77</v>
      </c>
      <c r="O3887" t="s">
        <v>40</v>
      </c>
      <c r="P3887">
        <v>1</v>
      </c>
      <c r="Q3887">
        <v>2999.99</v>
      </c>
      <c r="R3887">
        <v>0.1</v>
      </c>
      <c r="S3887" t="s">
        <v>31</v>
      </c>
      <c r="T3887">
        <v>11</v>
      </c>
      <c r="U3887" t="s">
        <v>25</v>
      </c>
      <c r="V3887" t="s">
        <v>32</v>
      </c>
      <c r="W3887" t="s">
        <v>33</v>
      </c>
      <c r="X3887" t="s">
        <v>63</v>
      </c>
    </row>
    <row r="3888" spans="1:24" hidden="1" x14ac:dyDescent="0.25">
      <c r="A3888">
        <v>268</v>
      </c>
      <c r="B3888" t="s">
        <v>896</v>
      </c>
      <c r="C3888" t="s">
        <v>890</v>
      </c>
      <c r="D3888">
        <v>4</v>
      </c>
      <c r="E3888" t="s">
        <v>23</v>
      </c>
      <c r="F3888" t="s">
        <v>906</v>
      </c>
      <c r="G3888" t="s">
        <v>25</v>
      </c>
      <c r="H3888" t="s">
        <v>874</v>
      </c>
      <c r="I3888" t="s">
        <v>907</v>
      </c>
      <c r="J3888" t="s">
        <v>92</v>
      </c>
      <c r="K3888">
        <f>COUNTIFS(Bike_Data[Product Name],Bike_Data[[#This Row],[Product Name]])</f>
        <v>101</v>
      </c>
      <c r="L3888">
        <f>_xlfn.RANK.EQ(Bike_Data[[#This Row],[Product Name Count]],Bike_Data[Product Name Count])</f>
        <v>862</v>
      </c>
      <c r="M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8" t="s">
        <v>39</v>
      </c>
      <c r="O3888" t="s">
        <v>40</v>
      </c>
      <c r="P3888">
        <v>1</v>
      </c>
      <c r="Q3888">
        <v>3999.99</v>
      </c>
      <c r="R3888">
        <v>0.05</v>
      </c>
      <c r="S3888" t="s">
        <v>31</v>
      </c>
      <c r="T3888">
        <v>8</v>
      </c>
      <c r="U3888" t="s">
        <v>25</v>
      </c>
      <c r="V3888" t="s">
        <v>32</v>
      </c>
      <c r="W3888" t="s">
        <v>33</v>
      </c>
      <c r="X3888" t="s">
        <v>63</v>
      </c>
    </row>
    <row r="3889" spans="1:24" hidden="1" x14ac:dyDescent="0.25">
      <c r="A3889">
        <v>278</v>
      </c>
      <c r="B3889" t="s">
        <v>932</v>
      </c>
      <c r="C3889" t="s">
        <v>935</v>
      </c>
      <c r="D3889">
        <v>4</v>
      </c>
      <c r="E3889" t="s">
        <v>23</v>
      </c>
      <c r="F3889" t="s">
        <v>936</v>
      </c>
      <c r="G3889" t="s">
        <v>25</v>
      </c>
      <c r="H3889" t="s">
        <v>387</v>
      </c>
      <c r="I3889" t="s">
        <v>937</v>
      </c>
      <c r="J3889" t="s">
        <v>109</v>
      </c>
      <c r="K3889">
        <f>COUNTIFS(Bike_Data[Product Name],Bike_Data[[#This Row],[Product Name]])</f>
        <v>193</v>
      </c>
      <c r="L3889">
        <f>_xlfn.RANK.EQ(Bike_Data[[#This Row],[Product Name Count]],Bike_Data[Product Name Count])</f>
        <v>1</v>
      </c>
      <c r="M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89" t="s">
        <v>36</v>
      </c>
      <c r="O3889" t="s">
        <v>37</v>
      </c>
      <c r="P3889">
        <v>1</v>
      </c>
      <c r="Q3889">
        <v>269.99</v>
      </c>
      <c r="R3889">
        <v>7.0000000000000007E-2</v>
      </c>
      <c r="S3889" t="s">
        <v>31</v>
      </c>
      <c r="T3889">
        <v>13</v>
      </c>
      <c r="U3889" t="s">
        <v>25</v>
      </c>
      <c r="V3889" t="s">
        <v>32</v>
      </c>
      <c r="W3889" t="s">
        <v>33</v>
      </c>
      <c r="X3889" t="s">
        <v>63</v>
      </c>
    </row>
    <row r="3890" spans="1:24" hidden="1" x14ac:dyDescent="0.25">
      <c r="A3890">
        <v>278</v>
      </c>
      <c r="B3890" t="s">
        <v>932</v>
      </c>
      <c r="C3890" t="s">
        <v>935</v>
      </c>
      <c r="D3890">
        <v>4</v>
      </c>
      <c r="E3890" t="s">
        <v>23</v>
      </c>
      <c r="F3890" t="s">
        <v>936</v>
      </c>
      <c r="G3890" t="s">
        <v>25</v>
      </c>
      <c r="H3890" t="s">
        <v>387</v>
      </c>
      <c r="I3890" t="s">
        <v>937</v>
      </c>
      <c r="J3890" t="s">
        <v>42</v>
      </c>
      <c r="K3890">
        <f>COUNTIFS(Bike_Data[Product Name],Bike_Data[[#This Row],[Product Name]])</f>
        <v>185</v>
      </c>
      <c r="L3890">
        <f>_xlfn.RANK.EQ(Bike_Data[[#This Row],[Product Name Count]],Bike_Data[Product Name Count])</f>
        <v>387</v>
      </c>
      <c r="M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0" t="s">
        <v>36</v>
      </c>
      <c r="O3890" t="s">
        <v>37</v>
      </c>
      <c r="P3890">
        <v>1</v>
      </c>
      <c r="Q3890">
        <v>599.99</v>
      </c>
      <c r="R3890">
        <v>0.2</v>
      </c>
      <c r="S3890" t="s">
        <v>31</v>
      </c>
      <c r="T3890">
        <v>4</v>
      </c>
      <c r="U3890" t="s">
        <v>25</v>
      </c>
      <c r="V3890" t="s">
        <v>32</v>
      </c>
      <c r="W3890" t="s">
        <v>33</v>
      </c>
      <c r="X3890" t="s">
        <v>63</v>
      </c>
    </row>
    <row r="3891" spans="1:24" hidden="1" x14ac:dyDescent="0.25">
      <c r="A3891">
        <v>278</v>
      </c>
      <c r="B3891" t="s">
        <v>932</v>
      </c>
      <c r="C3891" t="s">
        <v>935</v>
      </c>
      <c r="D3891">
        <v>4</v>
      </c>
      <c r="E3891" t="s">
        <v>23</v>
      </c>
      <c r="F3891" t="s">
        <v>936</v>
      </c>
      <c r="G3891" t="s">
        <v>25</v>
      </c>
      <c r="H3891" t="s">
        <v>387</v>
      </c>
      <c r="I3891" t="s">
        <v>937</v>
      </c>
      <c r="J3891" t="s">
        <v>104</v>
      </c>
      <c r="K3891">
        <f>COUNTIFS(Bike_Data[Product Name],Bike_Data[[#This Row],[Product Name]])</f>
        <v>97</v>
      </c>
      <c r="L3891">
        <f>_xlfn.RANK.EQ(Bike_Data[[#This Row],[Product Name Count]],Bike_Data[Product Name Count])</f>
        <v>1262</v>
      </c>
      <c r="M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91" t="s">
        <v>29</v>
      </c>
      <c r="O3891" t="s">
        <v>30</v>
      </c>
      <c r="P3891">
        <v>2</v>
      </c>
      <c r="Q3891">
        <v>1680.99</v>
      </c>
      <c r="R3891">
        <v>7.0000000000000007E-2</v>
      </c>
      <c r="S3891" t="s">
        <v>31</v>
      </c>
      <c r="T3891">
        <v>8</v>
      </c>
      <c r="U3891" t="s">
        <v>25</v>
      </c>
      <c r="V3891" t="s">
        <v>32</v>
      </c>
      <c r="W3891" t="s">
        <v>33</v>
      </c>
      <c r="X3891" t="s">
        <v>63</v>
      </c>
    </row>
    <row r="3892" spans="1:24" hidden="1" x14ac:dyDescent="0.25">
      <c r="A3892">
        <v>278</v>
      </c>
      <c r="B3892" t="s">
        <v>932</v>
      </c>
      <c r="C3892" t="s">
        <v>935</v>
      </c>
      <c r="D3892">
        <v>4</v>
      </c>
      <c r="E3892" t="s">
        <v>23</v>
      </c>
      <c r="F3892" t="s">
        <v>936</v>
      </c>
      <c r="G3892" t="s">
        <v>25</v>
      </c>
      <c r="H3892" t="s">
        <v>387</v>
      </c>
      <c r="I3892" t="s">
        <v>937</v>
      </c>
      <c r="J3892" t="s">
        <v>165</v>
      </c>
      <c r="K3892">
        <f>COUNTIFS(Bike_Data[Product Name],Bike_Data[[#This Row],[Product Name]])</f>
        <v>78</v>
      </c>
      <c r="L3892">
        <f>_xlfn.RANK.EQ(Bike_Data[[#This Row],[Product Name Count]],Bike_Data[Product Name Count])</f>
        <v>2170</v>
      </c>
      <c r="M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92" t="s">
        <v>36</v>
      </c>
      <c r="O3892" t="s">
        <v>69</v>
      </c>
      <c r="P3892">
        <v>2</v>
      </c>
      <c r="Q3892">
        <v>449</v>
      </c>
      <c r="R3892">
        <v>7.0000000000000007E-2</v>
      </c>
      <c r="S3892" t="s">
        <v>31</v>
      </c>
      <c r="T3892">
        <v>4</v>
      </c>
      <c r="U3892" t="s">
        <v>25</v>
      </c>
      <c r="V3892" t="s">
        <v>32</v>
      </c>
      <c r="W3892" t="s">
        <v>33</v>
      </c>
      <c r="X3892" t="s">
        <v>63</v>
      </c>
    </row>
    <row r="3893" spans="1:24" hidden="1" x14ac:dyDescent="0.25">
      <c r="A3893">
        <v>283</v>
      </c>
      <c r="B3893" t="s">
        <v>941</v>
      </c>
      <c r="C3893" t="s">
        <v>950</v>
      </c>
      <c r="D3893">
        <v>4</v>
      </c>
      <c r="E3893" t="s">
        <v>23</v>
      </c>
      <c r="F3893" t="s">
        <v>951</v>
      </c>
      <c r="G3893" t="s">
        <v>25</v>
      </c>
      <c r="H3893" t="s">
        <v>952</v>
      </c>
      <c r="I3893" t="s">
        <v>953</v>
      </c>
      <c r="J3893" t="s">
        <v>42</v>
      </c>
      <c r="K3893">
        <f>COUNTIFS(Bike_Data[Product Name],Bike_Data[[#This Row],[Product Name]])</f>
        <v>185</v>
      </c>
      <c r="L3893">
        <f>_xlfn.RANK.EQ(Bike_Data[[#This Row],[Product Name Count]],Bike_Data[Product Name Count])</f>
        <v>387</v>
      </c>
      <c r="M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3" t="s">
        <v>36</v>
      </c>
      <c r="O3893" t="s">
        <v>37</v>
      </c>
      <c r="P3893">
        <v>2</v>
      </c>
      <c r="Q3893">
        <v>599.99</v>
      </c>
      <c r="R3893">
        <v>0.2</v>
      </c>
      <c r="S3893" t="s">
        <v>31</v>
      </c>
      <c r="T3893">
        <v>4</v>
      </c>
      <c r="U3893" t="s">
        <v>25</v>
      </c>
      <c r="V3893" t="s">
        <v>32</v>
      </c>
      <c r="W3893" t="s">
        <v>33</v>
      </c>
      <c r="X3893" t="s">
        <v>34</v>
      </c>
    </row>
    <row r="3894" spans="1:24" hidden="1" x14ac:dyDescent="0.25">
      <c r="A3894">
        <v>283</v>
      </c>
      <c r="B3894" t="s">
        <v>941</v>
      </c>
      <c r="C3894" t="s">
        <v>950</v>
      </c>
      <c r="D3894">
        <v>4</v>
      </c>
      <c r="E3894" t="s">
        <v>23</v>
      </c>
      <c r="F3894" t="s">
        <v>951</v>
      </c>
      <c r="G3894" t="s">
        <v>25</v>
      </c>
      <c r="H3894" t="s">
        <v>952</v>
      </c>
      <c r="I3894" t="s">
        <v>953</v>
      </c>
      <c r="J3894" t="s">
        <v>76</v>
      </c>
      <c r="K3894">
        <f>COUNTIFS(Bike_Data[Product Name],Bike_Data[[#This Row],[Product Name]])</f>
        <v>101</v>
      </c>
      <c r="L3894">
        <f>_xlfn.RANK.EQ(Bike_Data[[#This Row],[Product Name Count]],Bike_Data[Product Name Count])</f>
        <v>862</v>
      </c>
      <c r="M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4" t="s">
        <v>77</v>
      </c>
      <c r="O3894" t="s">
        <v>40</v>
      </c>
      <c r="P3894">
        <v>1</v>
      </c>
      <c r="Q3894">
        <v>2999.99</v>
      </c>
      <c r="R3894">
        <v>0.05</v>
      </c>
      <c r="S3894" t="s">
        <v>31</v>
      </c>
      <c r="T3894">
        <v>11</v>
      </c>
      <c r="U3894" t="s">
        <v>25</v>
      </c>
      <c r="V3894" t="s">
        <v>32</v>
      </c>
      <c r="W3894" t="s">
        <v>33</v>
      </c>
      <c r="X3894" t="s">
        <v>34</v>
      </c>
    </row>
    <row r="3895" spans="1:24" hidden="1" x14ac:dyDescent="0.25">
      <c r="A3895">
        <v>285</v>
      </c>
      <c r="B3895" t="s">
        <v>947</v>
      </c>
      <c r="C3895" t="s">
        <v>956</v>
      </c>
      <c r="D3895">
        <v>4</v>
      </c>
      <c r="E3895" t="s">
        <v>23</v>
      </c>
      <c r="F3895" t="s">
        <v>957</v>
      </c>
      <c r="G3895" t="s">
        <v>25</v>
      </c>
      <c r="H3895" t="s">
        <v>758</v>
      </c>
      <c r="I3895" t="s">
        <v>958</v>
      </c>
      <c r="J3895" t="s">
        <v>78</v>
      </c>
      <c r="K3895">
        <f>COUNTIFS(Bike_Data[Product Name],Bike_Data[[#This Row],[Product Name]])</f>
        <v>193</v>
      </c>
      <c r="L3895">
        <f>_xlfn.RANK.EQ(Bike_Data[[#This Row],[Product Name Count]],Bike_Data[Product Name Count])</f>
        <v>1</v>
      </c>
      <c r="M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5" t="s">
        <v>36</v>
      </c>
      <c r="O3895" t="s">
        <v>37</v>
      </c>
      <c r="P3895">
        <v>1</v>
      </c>
      <c r="Q3895">
        <v>549.99</v>
      </c>
      <c r="R3895">
        <v>0.05</v>
      </c>
      <c r="S3895" t="s">
        <v>31</v>
      </c>
      <c r="T3895">
        <v>16</v>
      </c>
      <c r="U3895" t="s">
        <v>25</v>
      </c>
      <c r="V3895" t="s">
        <v>32</v>
      </c>
      <c r="W3895" t="s">
        <v>33</v>
      </c>
      <c r="X3895" t="s">
        <v>34</v>
      </c>
    </row>
    <row r="3896" spans="1:24" hidden="1" x14ac:dyDescent="0.25">
      <c r="A3896">
        <v>285</v>
      </c>
      <c r="B3896" t="s">
        <v>947</v>
      </c>
      <c r="C3896" t="s">
        <v>956</v>
      </c>
      <c r="D3896">
        <v>4</v>
      </c>
      <c r="E3896" t="s">
        <v>23</v>
      </c>
      <c r="F3896" t="s">
        <v>957</v>
      </c>
      <c r="G3896" t="s">
        <v>25</v>
      </c>
      <c r="H3896" t="s">
        <v>758</v>
      </c>
      <c r="I3896" t="s">
        <v>958</v>
      </c>
      <c r="J3896" t="s">
        <v>42</v>
      </c>
      <c r="K3896">
        <f>COUNTIFS(Bike_Data[Product Name],Bike_Data[[#This Row],[Product Name]])</f>
        <v>185</v>
      </c>
      <c r="L3896">
        <f>_xlfn.RANK.EQ(Bike_Data[[#This Row],[Product Name Count]],Bike_Data[Product Name Count])</f>
        <v>387</v>
      </c>
      <c r="M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6" t="s">
        <v>36</v>
      </c>
      <c r="O3896" t="s">
        <v>37</v>
      </c>
      <c r="P3896">
        <v>2</v>
      </c>
      <c r="Q3896">
        <v>599.99</v>
      </c>
      <c r="R3896">
        <v>0.05</v>
      </c>
      <c r="S3896" t="s">
        <v>31</v>
      </c>
      <c r="T3896">
        <v>4</v>
      </c>
      <c r="U3896" t="s">
        <v>25</v>
      </c>
      <c r="V3896" t="s">
        <v>32</v>
      </c>
      <c r="W3896" t="s">
        <v>33</v>
      </c>
      <c r="X3896" t="s">
        <v>34</v>
      </c>
    </row>
    <row r="3897" spans="1:24" hidden="1" x14ac:dyDescent="0.25">
      <c r="A3897">
        <v>285</v>
      </c>
      <c r="B3897" t="s">
        <v>947</v>
      </c>
      <c r="C3897" t="s">
        <v>956</v>
      </c>
      <c r="D3897">
        <v>4</v>
      </c>
      <c r="E3897" t="s">
        <v>23</v>
      </c>
      <c r="F3897" t="s">
        <v>957</v>
      </c>
      <c r="G3897" t="s">
        <v>25</v>
      </c>
      <c r="H3897" t="s">
        <v>758</v>
      </c>
      <c r="I3897" t="s">
        <v>958</v>
      </c>
      <c r="J3897" t="s">
        <v>61</v>
      </c>
      <c r="K3897">
        <f>COUNTIFS(Bike_Data[Product Name],Bike_Data[[#This Row],[Product Name]])</f>
        <v>77</v>
      </c>
      <c r="L3897">
        <f>_xlfn.RANK.EQ(Bike_Data[[#This Row],[Product Name Count]],Bike_Data[Product Name Count])</f>
        <v>2248</v>
      </c>
      <c r="M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897" t="s">
        <v>39</v>
      </c>
      <c r="O3897" t="s">
        <v>62</v>
      </c>
      <c r="P3897">
        <v>1</v>
      </c>
      <c r="Q3897">
        <v>749.99</v>
      </c>
      <c r="R3897">
        <v>0.1</v>
      </c>
      <c r="S3897" t="s">
        <v>31</v>
      </c>
      <c r="T3897">
        <v>5</v>
      </c>
      <c r="U3897" t="s">
        <v>25</v>
      </c>
      <c r="V3897" t="s">
        <v>32</v>
      </c>
      <c r="W3897" t="s">
        <v>33</v>
      </c>
      <c r="X3897" t="s">
        <v>34</v>
      </c>
    </row>
    <row r="3898" spans="1:24" hidden="1" x14ac:dyDescent="0.25">
      <c r="A3898">
        <v>310</v>
      </c>
      <c r="B3898" t="s">
        <v>1013</v>
      </c>
      <c r="C3898" t="s">
        <v>1022</v>
      </c>
      <c r="D3898">
        <v>4</v>
      </c>
      <c r="E3898" t="s">
        <v>23</v>
      </c>
      <c r="F3898" t="s">
        <v>1025</v>
      </c>
      <c r="G3898" t="s">
        <v>25</v>
      </c>
      <c r="H3898" t="s">
        <v>59</v>
      </c>
      <c r="I3898" t="s">
        <v>1026</v>
      </c>
      <c r="J3898" t="s">
        <v>86</v>
      </c>
      <c r="K3898">
        <f>COUNTIFS(Bike_Data[Product Name],Bike_Data[[#This Row],[Product Name]])</f>
        <v>180</v>
      </c>
      <c r="L3898">
        <f>_xlfn.RANK.EQ(Bike_Data[[#This Row],[Product Name Count]],Bike_Data[Product Name Count])</f>
        <v>572</v>
      </c>
      <c r="M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8" t="s">
        <v>36</v>
      </c>
      <c r="O3898" t="s">
        <v>37</v>
      </c>
      <c r="P3898">
        <v>2</v>
      </c>
      <c r="Q3898">
        <v>269.99</v>
      </c>
      <c r="R3898">
        <v>0.1</v>
      </c>
      <c r="S3898" t="s">
        <v>31</v>
      </c>
      <c r="T3898">
        <v>8</v>
      </c>
      <c r="U3898" t="s">
        <v>25</v>
      </c>
      <c r="V3898" t="s">
        <v>32</v>
      </c>
      <c r="W3898" t="s">
        <v>33</v>
      </c>
      <c r="X3898" t="s">
        <v>34</v>
      </c>
    </row>
    <row r="3899" spans="1:24" hidden="1" x14ac:dyDescent="0.25">
      <c r="A3899">
        <v>310</v>
      </c>
      <c r="B3899" t="s">
        <v>1013</v>
      </c>
      <c r="C3899" t="s">
        <v>1022</v>
      </c>
      <c r="D3899">
        <v>4</v>
      </c>
      <c r="E3899" t="s">
        <v>23</v>
      </c>
      <c r="F3899" t="s">
        <v>1025</v>
      </c>
      <c r="G3899" t="s">
        <v>25</v>
      </c>
      <c r="H3899" t="s">
        <v>59</v>
      </c>
      <c r="I3899" t="s">
        <v>1026</v>
      </c>
      <c r="J3899" t="s">
        <v>92</v>
      </c>
      <c r="K3899">
        <f>COUNTIFS(Bike_Data[Product Name],Bike_Data[[#This Row],[Product Name]])</f>
        <v>101</v>
      </c>
      <c r="L3899">
        <f>_xlfn.RANK.EQ(Bike_Data[[#This Row],[Product Name Count]],Bike_Data[Product Name Count])</f>
        <v>862</v>
      </c>
      <c r="M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899" t="s">
        <v>39</v>
      </c>
      <c r="O3899" t="s">
        <v>40</v>
      </c>
      <c r="P3899">
        <v>2</v>
      </c>
      <c r="Q3899">
        <v>3999.99</v>
      </c>
      <c r="R3899">
        <v>7.0000000000000007E-2</v>
      </c>
      <c r="S3899" t="s">
        <v>31</v>
      </c>
      <c r="T3899">
        <v>8</v>
      </c>
      <c r="U3899" t="s">
        <v>25</v>
      </c>
      <c r="V3899" t="s">
        <v>32</v>
      </c>
      <c r="W3899" t="s">
        <v>33</v>
      </c>
      <c r="X3899" t="s">
        <v>34</v>
      </c>
    </row>
    <row r="3900" spans="1:24" hidden="1" x14ac:dyDescent="0.25">
      <c r="A3900">
        <v>310</v>
      </c>
      <c r="B3900" t="s">
        <v>1013</v>
      </c>
      <c r="C3900" t="s">
        <v>1022</v>
      </c>
      <c r="D3900">
        <v>4</v>
      </c>
      <c r="E3900" t="s">
        <v>23</v>
      </c>
      <c r="F3900" t="s">
        <v>1025</v>
      </c>
      <c r="G3900" t="s">
        <v>25</v>
      </c>
      <c r="H3900" t="s">
        <v>59</v>
      </c>
      <c r="I3900" t="s">
        <v>1026</v>
      </c>
      <c r="J3900" t="s">
        <v>127</v>
      </c>
      <c r="K3900">
        <f>COUNTIFS(Bike_Data[Product Name],Bike_Data[[#This Row],[Product Name]])</f>
        <v>91</v>
      </c>
      <c r="L3900">
        <f>_xlfn.RANK.EQ(Bike_Data[[#This Row],[Product Name Count]],Bike_Data[Product Name Count])</f>
        <v>1553</v>
      </c>
      <c r="M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0" t="s">
        <v>39</v>
      </c>
      <c r="O3900" t="s">
        <v>128</v>
      </c>
      <c r="P3900">
        <v>2</v>
      </c>
      <c r="Q3900">
        <v>1320.99</v>
      </c>
      <c r="R3900">
        <v>0.2</v>
      </c>
      <c r="S3900" t="s">
        <v>31</v>
      </c>
      <c r="T3900">
        <v>22</v>
      </c>
      <c r="U3900" t="s">
        <v>25</v>
      </c>
      <c r="V3900" t="s">
        <v>32</v>
      </c>
      <c r="W3900" t="s">
        <v>33</v>
      </c>
      <c r="X3900" t="s">
        <v>34</v>
      </c>
    </row>
    <row r="3901" spans="1:24" hidden="1" x14ac:dyDescent="0.25">
      <c r="A3901">
        <v>310</v>
      </c>
      <c r="B3901" t="s">
        <v>1013</v>
      </c>
      <c r="C3901" t="s">
        <v>1022</v>
      </c>
      <c r="D3901">
        <v>4</v>
      </c>
      <c r="E3901" t="s">
        <v>23</v>
      </c>
      <c r="F3901" t="s">
        <v>1025</v>
      </c>
      <c r="G3901" t="s">
        <v>25</v>
      </c>
      <c r="H3901" t="s">
        <v>59</v>
      </c>
      <c r="I3901" t="s">
        <v>1026</v>
      </c>
      <c r="J3901" t="s">
        <v>38</v>
      </c>
      <c r="K3901">
        <f>COUNTIFS(Bike_Data[Product Name],Bike_Data[[#This Row],[Product Name]])</f>
        <v>85</v>
      </c>
      <c r="L3901">
        <f>_xlfn.RANK.EQ(Bike_Data[[#This Row],[Product Name Count]],Bike_Data[Product Name Count])</f>
        <v>2001</v>
      </c>
      <c r="M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1" t="s">
        <v>39</v>
      </c>
      <c r="O3901" t="s">
        <v>40</v>
      </c>
      <c r="P3901">
        <v>1</v>
      </c>
      <c r="Q3901">
        <v>1799.99</v>
      </c>
      <c r="R3901">
        <v>0.2</v>
      </c>
      <c r="S3901" t="s">
        <v>31</v>
      </c>
      <c r="T3901">
        <v>0</v>
      </c>
      <c r="U3901" t="s">
        <v>25</v>
      </c>
      <c r="V3901" t="s">
        <v>32</v>
      </c>
      <c r="W3901" t="s">
        <v>33</v>
      </c>
      <c r="X3901" t="s">
        <v>34</v>
      </c>
    </row>
    <row r="3902" spans="1:24" hidden="1" x14ac:dyDescent="0.25">
      <c r="A3902">
        <v>320</v>
      </c>
      <c r="B3902" t="s">
        <v>1040</v>
      </c>
      <c r="C3902" t="s">
        <v>1050</v>
      </c>
      <c r="D3902">
        <v>4</v>
      </c>
      <c r="E3902" t="s">
        <v>23</v>
      </c>
      <c r="F3902" t="s">
        <v>1053</v>
      </c>
      <c r="G3902" t="s">
        <v>25</v>
      </c>
      <c r="H3902" t="s">
        <v>32</v>
      </c>
      <c r="I3902" t="s">
        <v>1054</v>
      </c>
      <c r="J3902" t="s">
        <v>61</v>
      </c>
      <c r="K3902">
        <f>COUNTIFS(Bike_Data[Product Name],Bike_Data[[#This Row],[Product Name]])</f>
        <v>77</v>
      </c>
      <c r="L3902">
        <f>_xlfn.RANK.EQ(Bike_Data[[#This Row],[Product Name Count]],Bike_Data[Product Name Count])</f>
        <v>2248</v>
      </c>
      <c r="M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2" t="s">
        <v>39</v>
      </c>
      <c r="O3902" t="s">
        <v>62</v>
      </c>
      <c r="P3902">
        <v>1</v>
      </c>
      <c r="Q3902">
        <v>749.99</v>
      </c>
      <c r="R3902">
        <v>0.1</v>
      </c>
      <c r="S3902" t="s">
        <v>31</v>
      </c>
      <c r="T3902">
        <v>5</v>
      </c>
      <c r="U3902" t="s">
        <v>25</v>
      </c>
      <c r="V3902" t="s">
        <v>32</v>
      </c>
      <c r="W3902" t="s">
        <v>33</v>
      </c>
      <c r="X3902" t="s">
        <v>34</v>
      </c>
    </row>
    <row r="3903" spans="1:24" hidden="1" x14ac:dyDescent="0.25">
      <c r="A3903">
        <v>338</v>
      </c>
      <c r="B3903" t="s">
        <v>1096</v>
      </c>
      <c r="C3903" t="s">
        <v>1099</v>
      </c>
      <c r="D3903">
        <v>4</v>
      </c>
      <c r="E3903" t="s">
        <v>23</v>
      </c>
      <c r="F3903" t="s">
        <v>1100</v>
      </c>
      <c r="G3903" t="s">
        <v>25</v>
      </c>
      <c r="H3903" t="s">
        <v>344</v>
      </c>
      <c r="I3903" t="s">
        <v>1101</v>
      </c>
      <c r="J3903" t="s">
        <v>86</v>
      </c>
      <c r="K3903">
        <f>COUNTIFS(Bike_Data[Product Name],Bike_Data[[#This Row],[Product Name]])</f>
        <v>180</v>
      </c>
      <c r="L3903">
        <f>_xlfn.RANK.EQ(Bike_Data[[#This Row],[Product Name Count]],Bike_Data[Product Name Count])</f>
        <v>572</v>
      </c>
      <c r="M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03" t="s">
        <v>87</v>
      </c>
      <c r="O3903" t="s">
        <v>37</v>
      </c>
      <c r="P3903">
        <v>1</v>
      </c>
      <c r="Q3903">
        <v>269.99</v>
      </c>
      <c r="R3903">
        <v>0.1</v>
      </c>
      <c r="S3903" t="s">
        <v>31</v>
      </c>
      <c r="T3903">
        <v>29</v>
      </c>
      <c r="U3903" t="s">
        <v>25</v>
      </c>
      <c r="V3903" t="s">
        <v>32</v>
      </c>
      <c r="W3903" t="s">
        <v>33</v>
      </c>
      <c r="X3903" t="s">
        <v>63</v>
      </c>
    </row>
    <row r="3904" spans="1:24" hidden="1" x14ac:dyDescent="0.25">
      <c r="A3904">
        <v>338</v>
      </c>
      <c r="B3904" t="s">
        <v>1096</v>
      </c>
      <c r="C3904" t="s">
        <v>1099</v>
      </c>
      <c r="D3904">
        <v>4</v>
      </c>
      <c r="E3904" t="s">
        <v>23</v>
      </c>
      <c r="F3904" t="s">
        <v>1100</v>
      </c>
      <c r="G3904" t="s">
        <v>25</v>
      </c>
      <c r="H3904" t="s">
        <v>344</v>
      </c>
      <c r="I3904" t="s">
        <v>1101</v>
      </c>
      <c r="J3904" t="s">
        <v>114</v>
      </c>
      <c r="K3904">
        <f>COUNTIFS(Bike_Data[Product Name],Bike_Data[[#This Row],[Product Name]])</f>
        <v>110</v>
      </c>
      <c r="L3904">
        <f>_xlfn.RANK.EQ(Bike_Data[[#This Row],[Product Name Count]],Bike_Data[Product Name Count])</f>
        <v>752</v>
      </c>
      <c r="M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04" t="s">
        <v>39</v>
      </c>
      <c r="O3904" t="s">
        <v>30</v>
      </c>
      <c r="P3904">
        <v>2</v>
      </c>
      <c r="Q3904">
        <v>469.99</v>
      </c>
      <c r="R3904">
        <v>7.0000000000000007E-2</v>
      </c>
      <c r="S3904" t="s">
        <v>31</v>
      </c>
      <c r="T3904">
        <v>0</v>
      </c>
      <c r="U3904" t="s">
        <v>25</v>
      </c>
      <c r="V3904" t="s">
        <v>32</v>
      </c>
      <c r="W3904" t="s">
        <v>33</v>
      </c>
      <c r="X3904" t="s">
        <v>63</v>
      </c>
    </row>
    <row r="3905" spans="1:24" hidden="1" x14ac:dyDescent="0.25">
      <c r="A3905">
        <v>338</v>
      </c>
      <c r="B3905" t="s">
        <v>1096</v>
      </c>
      <c r="C3905" t="s">
        <v>1099</v>
      </c>
      <c r="D3905">
        <v>4</v>
      </c>
      <c r="E3905" t="s">
        <v>23</v>
      </c>
      <c r="F3905" t="s">
        <v>1100</v>
      </c>
      <c r="G3905" t="s">
        <v>25</v>
      </c>
      <c r="H3905" t="s">
        <v>344</v>
      </c>
      <c r="I3905" t="s">
        <v>1101</v>
      </c>
      <c r="J3905" t="s">
        <v>76</v>
      </c>
      <c r="K3905">
        <f>COUNTIFS(Bike_Data[Product Name],Bike_Data[[#This Row],[Product Name]])</f>
        <v>101</v>
      </c>
      <c r="L3905">
        <f>_xlfn.RANK.EQ(Bike_Data[[#This Row],[Product Name Count]],Bike_Data[Product Name Count])</f>
        <v>862</v>
      </c>
      <c r="M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05" t="s">
        <v>77</v>
      </c>
      <c r="O3905" t="s">
        <v>40</v>
      </c>
      <c r="P3905">
        <v>1</v>
      </c>
      <c r="Q3905">
        <v>2999.99</v>
      </c>
      <c r="R3905">
        <v>0.05</v>
      </c>
      <c r="S3905" t="s">
        <v>31</v>
      </c>
      <c r="T3905">
        <v>11</v>
      </c>
      <c r="U3905" t="s">
        <v>25</v>
      </c>
      <c r="V3905" t="s">
        <v>32</v>
      </c>
      <c r="W3905" t="s">
        <v>33</v>
      </c>
      <c r="X3905" t="s">
        <v>63</v>
      </c>
    </row>
    <row r="3906" spans="1:24" hidden="1" x14ac:dyDescent="0.25">
      <c r="A3906">
        <v>338</v>
      </c>
      <c r="B3906" t="s">
        <v>1096</v>
      </c>
      <c r="C3906" t="s">
        <v>1099</v>
      </c>
      <c r="D3906">
        <v>4</v>
      </c>
      <c r="E3906" t="s">
        <v>23</v>
      </c>
      <c r="F3906" t="s">
        <v>1100</v>
      </c>
      <c r="G3906" t="s">
        <v>25</v>
      </c>
      <c r="H3906" t="s">
        <v>344</v>
      </c>
      <c r="I3906" t="s">
        <v>1101</v>
      </c>
      <c r="J3906" t="s">
        <v>104</v>
      </c>
      <c r="K3906">
        <f>COUNTIFS(Bike_Data[Product Name],Bike_Data[[#This Row],[Product Name]])</f>
        <v>97</v>
      </c>
      <c r="L3906">
        <f>_xlfn.RANK.EQ(Bike_Data[[#This Row],[Product Name Count]],Bike_Data[Product Name Count])</f>
        <v>1262</v>
      </c>
      <c r="M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6" t="s">
        <v>29</v>
      </c>
      <c r="O3906" t="s">
        <v>30</v>
      </c>
      <c r="P3906">
        <v>2</v>
      </c>
      <c r="Q3906">
        <v>1680.99</v>
      </c>
      <c r="R3906">
        <v>7.0000000000000007E-2</v>
      </c>
      <c r="S3906" t="s">
        <v>31</v>
      </c>
      <c r="T3906">
        <v>8</v>
      </c>
      <c r="U3906" t="s">
        <v>25</v>
      </c>
      <c r="V3906" t="s">
        <v>32</v>
      </c>
      <c r="W3906" t="s">
        <v>33</v>
      </c>
      <c r="X3906" t="s">
        <v>63</v>
      </c>
    </row>
    <row r="3907" spans="1:24" hidden="1" x14ac:dyDescent="0.25">
      <c r="A3907">
        <v>338</v>
      </c>
      <c r="B3907" t="s">
        <v>1096</v>
      </c>
      <c r="C3907" t="s">
        <v>1099</v>
      </c>
      <c r="D3907">
        <v>4</v>
      </c>
      <c r="E3907" t="s">
        <v>23</v>
      </c>
      <c r="F3907" t="s">
        <v>1100</v>
      </c>
      <c r="G3907" t="s">
        <v>25</v>
      </c>
      <c r="H3907" t="s">
        <v>344</v>
      </c>
      <c r="I3907" t="s">
        <v>1101</v>
      </c>
      <c r="J3907" t="s">
        <v>28</v>
      </c>
      <c r="K3907">
        <f>COUNTIFS(Bike_Data[Product Name],Bike_Data[[#This Row],[Product Name]])</f>
        <v>97</v>
      </c>
      <c r="L3907">
        <f>_xlfn.RANK.EQ(Bike_Data[[#This Row],[Product Name Count]],Bike_Data[Product Name Count])</f>
        <v>1262</v>
      </c>
      <c r="M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7" t="s">
        <v>29</v>
      </c>
      <c r="O3907" t="s">
        <v>30</v>
      </c>
      <c r="P3907">
        <v>1</v>
      </c>
      <c r="Q3907">
        <v>1549</v>
      </c>
      <c r="R3907">
        <v>7.0000000000000007E-2</v>
      </c>
      <c r="S3907" t="s">
        <v>31</v>
      </c>
      <c r="T3907">
        <v>15</v>
      </c>
      <c r="U3907" t="s">
        <v>25</v>
      </c>
      <c r="V3907" t="s">
        <v>32</v>
      </c>
      <c r="W3907" t="s">
        <v>33</v>
      </c>
      <c r="X3907" t="s">
        <v>63</v>
      </c>
    </row>
    <row r="3908" spans="1:24" hidden="1" x14ac:dyDescent="0.25">
      <c r="A3908">
        <v>341</v>
      </c>
      <c r="B3908" t="s">
        <v>1105</v>
      </c>
      <c r="C3908" t="s">
        <v>1108</v>
      </c>
      <c r="D3908">
        <v>4</v>
      </c>
      <c r="E3908" t="s">
        <v>23</v>
      </c>
      <c r="F3908" t="s">
        <v>1109</v>
      </c>
      <c r="G3908" t="s">
        <v>25</v>
      </c>
      <c r="H3908" t="s">
        <v>1110</v>
      </c>
      <c r="I3908" t="s">
        <v>1111</v>
      </c>
      <c r="J3908" t="s">
        <v>118</v>
      </c>
      <c r="K3908">
        <f>COUNTIFS(Bike_Data[Product Name],Bike_Data[[#This Row],[Product Name]])</f>
        <v>100</v>
      </c>
      <c r="L3908">
        <f>_xlfn.RANK.EQ(Bike_Data[[#This Row],[Product Name Count]],Bike_Data[Product Name Count])</f>
        <v>1064</v>
      </c>
      <c r="M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08" t="s">
        <v>87</v>
      </c>
      <c r="O3908" t="s">
        <v>37</v>
      </c>
      <c r="P3908">
        <v>2</v>
      </c>
      <c r="Q3908">
        <v>299.99</v>
      </c>
      <c r="R3908">
        <v>0.05</v>
      </c>
      <c r="S3908" t="s">
        <v>31</v>
      </c>
      <c r="T3908">
        <v>9</v>
      </c>
      <c r="U3908" t="s">
        <v>25</v>
      </c>
      <c r="V3908" t="s">
        <v>32</v>
      </c>
      <c r="W3908" t="s">
        <v>33</v>
      </c>
      <c r="X3908" t="s">
        <v>63</v>
      </c>
    </row>
    <row r="3909" spans="1:24" hidden="1" x14ac:dyDescent="0.25">
      <c r="A3909">
        <v>349</v>
      </c>
      <c r="B3909" t="s">
        <v>1112</v>
      </c>
      <c r="C3909" t="s">
        <v>311</v>
      </c>
      <c r="D3909">
        <v>3</v>
      </c>
      <c r="E3909" t="s">
        <v>312</v>
      </c>
      <c r="F3909" t="s">
        <v>1133</v>
      </c>
      <c r="G3909" t="s">
        <v>25</v>
      </c>
      <c r="H3909" t="s">
        <v>112</v>
      </c>
      <c r="I3909" t="s">
        <v>1134</v>
      </c>
      <c r="J3909" t="s">
        <v>35</v>
      </c>
      <c r="K3909">
        <f>COUNTIFS(Bike_Data[Product Name],Bike_Data[[#This Row],[Product Name]])</f>
        <v>84</v>
      </c>
      <c r="L3909">
        <f>_xlfn.RANK.EQ(Bike_Data[[#This Row],[Product Name Count]],Bike_Data[Product Name Count])</f>
        <v>2086</v>
      </c>
      <c r="M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09" t="s">
        <v>36</v>
      </c>
      <c r="O3909" t="s">
        <v>37</v>
      </c>
      <c r="P3909">
        <v>2</v>
      </c>
      <c r="Q3909">
        <v>599.99</v>
      </c>
      <c r="R3909">
        <v>0.2</v>
      </c>
      <c r="S3909" t="s">
        <v>31</v>
      </c>
      <c r="T3909">
        <v>26</v>
      </c>
      <c r="U3909" t="s">
        <v>25</v>
      </c>
      <c r="V3909" t="s">
        <v>32</v>
      </c>
      <c r="W3909" t="s">
        <v>33</v>
      </c>
      <c r="X3909" t="s">
        <v>63</v>
      </c>
    </row>
    <row r="3910" spans="1:24" hidden="1" x14ac:dyDescent="0.25">
      <c r="A3910">
        <v>350</v>
      </c>
      <c r="B3910" t="s">
        <v>1112</v>
      </c>
      <c r="C3910" t="s">
        <v>311</v>
      </c>
      <c r="D3910">
        <v>3</v>
      </c>
      <c r="E3910" t="s">
        <v>312</v>
      </c>
      <c r="F3910" t="s">
        <v>599</v>
      </c>
      <c r="G3910" t="s">
        <v>25</v>
      </c>
      <c r="H3910" t="s">
        <v>600</v>
      </c>
      <c r="I3910" t="s">
        <v>601</v>
      </c>
      <c r="J3910" t="s">
        <v>114</v>
      </c>
      <c r="K3910">
        <f>COUNTIFS(Bike_Data[Product Name],Bike_Data[[#This Row],[Product Name]])</f>
        <v>110</v>
      </c>
      <c r="L3910">
        <f>_xlfn.RANK.EQ(Bike_Data[[#This Row],[Product Name Count]],Bike_Data[Product Name Count])</f>
        <v>752</v>
      </c>
      <c r="M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10" t="s">
        <v>39</v>
      </c>
      <c r="O3910" t="s">
        <v>30</v>
      </c>
      <c r="P3910">
        <v>2</v>
      </c>
      <c r="Q3910">
        <v>469.99</v>
      </c>
      <c r="R3910">
        <v>0.05</v>
      </c>
      <c r="S3910" t="s">
        <v>31</v>
      </c>
      <c r="T3910">
        <v>0</v>
      </c>
      <c r="U3910" t="s">
        <v>25</v>
      </c>
      <c r="V3910" t="s">
        <v>32</v>
      </c>
      <c r="W3910" t="s">
        <v>33</v>
      </c>
      <c r="X3910" t="s">
        <v>63</v>
      </c>
    </row>
    <row r="3911" spans="1:24" hidden="1" x14ac:dyDescent="0.25">
      <c r="A3911">
        <v>350</v>
      </c>
      <c r="B3911" t="s">
        <v>1112</v>
      </c>
      <c r="C3911" t="s">
        <v>311</v>
      </c>
      <c r="D3911">
        <v>3</v>
      </c>
      <c r="E3911" t="s">
        <v>312</v>
      </c>
      <c r="F3911" t="s">
        <v>599</v>
      </c>
      <c r="G3911" t="s">
        <v>25</v>
      </c>
      <c r="H3911" t="s">
        <v>600</v>
      </c>
      <c r="I3911" t="s">
        <v>601</v>
      </c>
      <c r="J3911" t="s">
        <v>56</v>
      </c>
      <c r="K3911">
        <f>COUNTIFS(Bike_Data[Product Name],Bike_Data[[#This Row],[Product Name]])</f>
        <v>86</v>
      </c>
      <c r="L3911">
        <f>_xlfn.RANK.EQ(Bike_Data[[#This Row],[Product Name Count]],Bike_Data[Product Name Count])</f>
        <v>1915</v>
      </c>
      <c r="M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1" t="s">
        <v>39</v>
      </c>
      <c r="O3911" t="s">
        <v>30</v>
      </c>
      <c r="P3911">
        <v>1</v>
      </c>
      <c r="Q3911">
        <v>999.99</v>
      </c>
      <c r="R3911">
        <v>7.0000000000000007E-2</v>
      </c>
      <c r="S3911" t="s">
        <v>31</v>
      </c>
      <c r="T3911">
        <v>6</v>
      </c>
      <c r="U3911" t="s">
        <v>25</v>
      </c>
      <c r="V3911" t="s">
        <v>32</v>
      </c>
      <c r="W3911" t="s">
        <v>33</v>
      </c>
      <c r="X3911" t="s">
        <v>63</v>
      </c>
    </row>
    <row r="3912" spans="1:24" hidden="1" x14ac:dyDescent="0.25">
      <c r="A3912">
        <v>350</v>
      </c>
      <c r="B3912" t="s">
        <v>1112</v>
      </c>
      <c r="C3912" t="s">
        <v>311</v>
      </c>
      <c r="D3912">
        <v>3</v>
      </c>
      <c r="E3912" t="s">
        <v>312</v>
      </c>
      <c r="F3912" t="s">
        <v>599</v>
      </c>
      <c r="G3912" t="s">
        <v>25</v>
      </c>
      <c r="H3912" t="s">
        <v>600</v>
      </c>
      <c r="I3912" t="s">
        <v>601</v>
      </c>
      <c r="J3912" t="s">
        <v>35</v>
      </c>
      <c r="K3912">
        <f>COUNTIFS(Bike_Data[Product Name],Bike_Data[[#This Row],[Product Name]])</f>
        <v>84</v>
      </c>
      <c r="L3912">
        <f>_xlfn.RANK.EQ(Bike_Data[[#This Row],[Product Name Count]],Bike_Data[Product Name Count])</f>
        <v>2086</v>
      </c>
      <c r="M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2" t="s">
        <v>36</v>
      </c>
      <c r="O3912" t="s">
        <v>37</v>
      </c>
      <c r="P3912">
        <v>1</v>
      </c>
      <c r="Q3912">
        <v>599.99</v>
      </c>
      <c r="R3912">
        <v>7.0000000000000007E-2</v>
      </c>
      <c r="S3912" t="s">
        <v>31</v>
      </c>
      <c r="T3912">
        <v>26</v>
      </c>
      <c r="U3912" t="s">
        <v>25</v>
      </c>
      <c r="V3912" t="s">
        <v>32</v>
      </c>
      <c r="W3912" t="s">
        <v>33</v>
      </c>
      <c r="X3912" t="s">
        <v>63</v>
      </c>
    </row>
    <row r="3913" spans="1:24" hidden="1" x14ac:dyDescent="0.25">
      <c r="A3913">
        <v>351</v>
      </c>
      <c r="B3913" t="s">
        <v>1112</v>
      </c>
      <c r="C3913" t="s">
        <v>1130</v>
      </c>
      <c r="D3913">
        <v>4</v>
      </c>
      <c r="E3913" t="s">
        <v>23</v>
      </c>
      <c r="F3913" t="s">
        <v>1135</v>
      </c>
      <c r="G3913" t="s">
        <v>25</v>
      </c>
      <c r="H3913" t="s">
        <v>1136</v>
      </c>
      <c r="I3913" t="s">
        <v>1137</v>
      </c>
      <c r="J3913" t="s">
        <v>78</v>
      </c>
      <c r="K3913">
        <f>COUNTIFS(Bike_Data[Product Name],Bike_Data[[#This Row],[Product Name]])</f>
        <v>193</v>
      </c>
      <c r="L3913">
        <f>_xlfn.RANK.EQ(Bike_Data[[#This Row],[Product Name Count]],Bike_Data[Product Name Count])</f>
        <v>1</v>
      </c>
      <c r="M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13" t="s">
        <v>70</v>
      </c>
      <c r="O3913" t="s">
        <v>37</v>
      </c>
      <c r="P3913">
        <v>2</v>
      </c>
      <c r="Q3913">
        <v>549.99</v>
      </c>
      <c r="R3913">
        <v>0.1</v>
      </c>
      <c r="S3913" t="s">
        <v>31</v>
      </c>
      <c r="T3913">
        <v>10</v>
      </c>
      <c r="U3913" t="s">
        <v>25</v>
      </c>
      <c r="V3913" t="s">
        <v>32</v>
      </c>
      <c r="W3913" t="s">
        <v>33</v>
      </c>
      <c r="X3913" t="s">
        <v>34</v>
      </c>
    </row>
    <row r="3914" spans="1:24" hidden="1" x14ac:dyDescent="0.25">
      <c r="A3914">
        <v>351</v>
      </c>
      <c r="B3914" t="s">
        <v>1112</v>
      </c>
      <c r="C3914" t="s">
        <v>1130</v>
      </c>
      <c r="D3914">
        <v>4</v>
      </c>
      <c r="E3914" t="s">
        <v>23</v>
      </c>
      <c r="F3914" t="s">
        <v>1135</v>
      </c>
      <c r="G3914" t="s">
        <v>25</v>
      </c>
      <c r="H3914" t="s">
        <v>1136</v>
      </c>
      <c r="I3914" t="s">
        <v>1137</v>
      </c>
      <c r="J3914" t="s">
        <v>86</v>
      </c>
      <c r="K3914">
        <f>COUNTIFS(Bike_Data[Product Name],Bike_Data[[#This Row],[Product Name]])</f>
        <v>180</v>
      </c>
      <c r="L3914">
        <f>_xlfn.RANK.EQ(Bike_Data[[#This Row],[Product Name Count]],Bike_Data[Product Name Count])</f>
        <v>572</v>
      </c>
      <c r="M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14" t="s">
        <v>87</v>
      </c>
      <c r="O3914" t="s">
        <v>37</v>
      </c>
      <c r="P3914">
        <v>2</v>
      </c>
      <c r="Q3914">
        <v>269.99</v>
      </c>
      <c r="R3914">
        <v>7.0000000000000007E-2</v>
      </c>
      <c r="S3914" t="s">
        <v>31</v>
      </c>
      <c r="T3914">
        <v>29</v>
      </c>
      <c r="U3914" t="s">
        <v>25</v>
      </c>
      <c r="V3914" t="s">
        <v>32</v>
      </c>
      <c r="W3914" t="s">
        <v>33</v>
      </c>
      <c r="X3914" t="s">
        <v>34</v>
      </c>
    </row>
    <row r="3915" spans="1:24" hidden="1" x14ac:dyDescent="0.25">
      <c r="A3915">
        <v>351</v>
      </c>
      <c r="B3915" t="s">
        <v>1112</v>
      </c>
      <c r="C3915" t="s">
        <v>1130</v>
      </c>
      <c r="D3915">
        <v>4</v>
      </c>
      <c r="E3915" t="s">
        <v>23</v>
      </c>
      <c r="F3915" t="s">
        <v>1135</v>
      </c>
      <c r="G3915" t="s">
        <v>25</v>
      </c>
      <c r="H3915" t="s">
        <v>1136</v>
      </c>
      <c r="I3915" t="s">
        <v>1137</v>
      </c>
      <c r="J3915" t="s">
        <v>41</v>
      </c>
      <c r="K3915">
        <f>COUNTIFS(Bike_Data[Product Name],Bike_Data[[#This Row],[Product Name]])</f>
        <v>97</v>
      </c>
      <c r="L3915">
        <f>_xlfn.RANK.EQ(Bike_Data[[#This Row],[Product Name Count]],Bike_Data[Product Name Count])</f>
        <v>1262</v>
      </c>
      <c r="M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5" t="s">
        <v>39</v>
      </c>
      <c r="O3915" t="s">
        <v>40</v>
      </c>
      <c r="P3915">
        <v>2</v>
      </c>
      <c r="Q3915">
        <v>2899.99</v>
      </c>
      <c r="R3915">
        <v>0.05</v>
      </c>
      <c r="S3915" t="s">
        <v>31</v>
      </c>
      <c r="T3915">
        <v>23</v>
      </c>
      <c r="U3915" t="s">
        <v>25</v>
      </c>
      <c r="V3915" t="s">
        <v>32</v>
      </c>
      <c r="W3915" t="s">
        <v>33</v>
      </c>
      <c r="X3915" t="s">
        <v>34</v>
      </c>
    </row>
    <row r="3916" spans="1:24" hidden="1" x14ac:dyDescent="0.25">
      <c r="A3916">
        <v>351</v>
      </c>
      <c r="B3916" t="s">
        <v>1112</v>
      </c>
      <c r="C3916" t="s">
        <v>1130</v>
      </c>
      <c r="D3916">
        <v>4</v>
      </c>
      <c r="E3916" t="s">
        <v>23</v>
      </c>
      <c r="F3916" t="s">
        <v>1135</v>
      </c>
      <c r="G3916" t="s">
        <v>25</v>
      </c>
      <c r="H3916" t="s">
        <v>1136</v>
      </c>
      <c r="I3916" t="s">
        <v>1137</v>
      </c>
      <c r="J3916" t="s">
        <v>35</v>
      </c>
      <c r="K3916">
        <f>COUNTIFS(Bike_Data[Product Name],Bike_Data[[#This Row],[Product Name]])</f>
        <v>84</v>
      </c>
      <c r="L3916">
        <f>_xlfn.RANK.EQ(Bike_Data[[#This Row],[Product Name Count]],Bike_Data[Product Name Count])</f>
        <v>2086</v>
      </c>
      <c r="M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6" t="s">
        <v>36</v>
      </c>
      <c r="O3916" t="s">
        <v>37</v>
      </c>
      <c r="P3916">
        <v>1</v>
      </c>
      <c r="Q3916">
        <v>599.99</v>
      </c>
      <c r="R3916">
        <v>0.2</v>
      </c>
      <c r="S3916" t="s">
        <v>31</v>
      </c>
      <c r="T3916">
        <v>26</v>
      </c>
      <c r="U3916" t="s">
        <v>25</v>
      </c>
      <c r="V3916" t="s">
        <v>32</v>
      </c>
      <c r="W3916" t="s">
        <v>33</v>
      </c>
      <c r="X3916" t="s">
        <v>34</v>
      </c>
    </row>
    <row r="3917" spans="1:24" hidden="1" x14ac:dyDescent="0.25">
      <c r="A3917">
        <v>362</v>
      </c>
      <c r="B3917" t="s">
        <v>1166</v>
      </c>
      <c r="C3917" t="s">
        <v>1163</v>
      </c>
      <c r="D3917">
        <v>4</v>
      </c>
      <c r="E3917" t="s">
        <v>23</v>
      </c>
      <c r="F3917" t="s">
        <v>1167</v>
      </c>
      <c r="G3917" t="s">
        <v>25</v>
      </c>
      <c r="H3917" t="s">
        <v>758</v>
      </c>
      <c r="I3917" t="s">
        <v>1168</v>
      </c>
      <c r="J3917" t="s">
        <v>61</v>
      </c>
      <c r="K3917">
        <f>COUNTIFS(Bike_Data[Product Name],Bike_Data[[#This Row],[Product Name]])</f>
        <v>77</v>
      </c>
      <c r="L3917">
        <f>_xlfn.RANK.EQ(Bike_Data[[#This Row],[Product Name Count]],Bike_Data[Product Name Count])</f>
        <v>2248</v>
      </c>
      <c r="M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7" t="s">
        <v>39</v>
      </c>
      <c r="O3917" t="s">
        <v>62</v>
      </c>
      <c r="P3917">
        <v>1</v>
      </c>
      <c r="Q3917">
        <v>749.99</v>
      </c>
      <c r="R3917">
        <v>7.0000000000000007E-2</v>
      </c>
      <c r="S3917" t="s">
        <v>31</v>
      </c>
      <c r="T3917">
        <v>5</v>
      </c>
      <c r="U3917" t="s">
        <v>25</v>
      </c>
      <c r="V3917" t="s">
        <v>32</v>
      </c>
      <c r="W3917" t="s">
        <v>33</v>
      </c>
      <c r="X3917" t="s">
        <v>34</v>
      </c>
    </row>
    <row r="3918" spans="1:24" hidden="1" x14ac:dyDescent="0.25">
      <c r="A3918">
        <v>369</v>
      </c>
      <c r="B3918" t="s">
        <v>1175</v>
      </c>
      <c r="C3918" t="s">
        <v>1186</v>
      </c>
      <c r="D3918">
        <v>4</v>
      </c>
      <c r="E3918" t="s">
        <v>23</v>
      </c>
      <c r="F3918" t="s">
        <v>1187</v>
      </c>
      <c r="G3918" t="s">
        <v>25</v>
      </c>
      <c r="H3918" t="s">
        <v>337</v>
      </c>
      <c r="I3918" t="s">
        <v>1188</v>
      </c>
      <c r="J3918" t="s">
        <v>28</v>
      </c>
      <c r="K3918">
        <f>COUNTIFS(Bike_Data[Product Name],Bike_Data[[#This Row],[Product Name]])</f>
        <v>97</v>
      </c>
      <c r="L3918">
        <f>_xlfn.RANK.EQ(Bike_Data[[#This Row],[Product Name Count]],Bike_Data[Product Name Count])</f>
        <v>1262</v>
      </c>
      <c r="M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18" t="s">
        <v>29</v>
      </c>
      <c r="O3918" t="s">
        <v>30</v>
      </c>
      <c r="P3918">
        <v>2</v>
      </c>
      <c r="Q3918">
        <v>1549</v>
      </c>
      <c r="R3918">
        <v>7.0000000000000007E-2</v>
      </c>
      <c r="S3918" t="s">
        <v>31</v>
      </c>
      <c r="T3918">
        <v>15</v>
      </c>
      <c r="U3918" t="s">
        <v>25</v>
      </c>
      <c r="V3918" t="s">
        <v>32</v>
      </c>
      <c r="W3918" t="s">
        <v>33</v>
      </c>
      <c r="X3918" t="s">
        <v>63</v>
      </c>
    </row>
    <row r="3919" spans="1:24" hidden="1" x14ac:dyDescent="0.25">
      <c r="A3919">
        <v>374</v>
      </c>
      <c r="B3919" t="s">
        <v>1183</v>
      </c>
      <c r="C3919" t="s">
        <v>1186</v>
      </c>
      <c r="D3919">
        <v>4</v>
      </c>
      <c r="E3919" t="s">
        <v>23</v>
      </c>
      <c r="F3919" t="s">
        <v>1199</v>
      </c>
      <c r="G3919" t="s">
        <v>25</v>
      </c>
      <c r="H3919" t="s">
        <v>59</v>
      </c>
      <c r="I3919" t="s">
        <v>1200</v>
      </c>
      <c r="J3919" t="s">
        <v>92</v>
      </c>
      <c r="K3919">
        <f>COUNTIFS(Bike_Data[Product Name],Bike_Data[[#This Row],[Product Name]])</f>
        <v>101</v>
      </c>
      <c r="L3919">
        <f>_xlfn.RANK.EQ(Bike_Data[[#This Row],[Product Name Count]],Bike_Data[Product Name Count])</f>
        <v>862</v>
      </c>
      <c r="M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19" t="s">
        <v>39</v>
      </c>
      <c r="O3919" t="s">
        <v>40</v>
      </c>
      <c r="P3919">
        <v>1</v>
      </c>
      <c r="Q3919">
        <v>3999.99</v>
      </c>
      <c r="R3919">
        <v>7.0000000000000007E-2</v>
      </c>
      <c r="S3919" t="s">
        <v>31</v>
      </c>
      <c r="T3919">
        <v>8</v>
      </c>
      <c r="U3919" t="s">
        <v>25</v>
      </c>
      <c r="V3919" t="s">
        <v>32</v>
      </c>
      <c r="W3919" t="s">
        <v>33</v>
      </c>
      <c r="X3919" t="s">
        <v>34</v>
      </c>
    </row>
    <row r="3920" spans="1:24" hidden="1" x14ac:dyDescent="0.25">
      <c r="A3920">
        <v>374</v>
      </c>
      <c r="B3920" t="s">
        <v>1183</v>
      </c>
      <c r="C3920" t="s">
        <v>1186</v>
      </c>
      <c r="D3920">
        <v>4</v>
      </c>
      <c r="E3920" t="s">
        <v>23</v>
      </c>
      <c r="F3920" t="s">
        <v>1199</v>
      </c>
      <c r="G3920" t="s">
        <v>25</v>
      </c>
      <c r="H3920" t="s">
        <v>59</v>
      </c>
      <c r="I3920" t="s">
        <v>1200</v>
      </c>
      <c r="J3920" t="s">
        <v>28</v>
      </c>
      <c r="K3920">
        <f>COUNTIFS(Bike_Data[Product Name],Bike_Data[[#This Row],[Product Name]])</f>
        <v>97</v>
      </c>
      <c r="L3920">
        <f>_xlfn.RANK.EQ(Bike_Data[[#This Row],[Product Name Count]],Bike_Data[Product Name Count])</f>
        <v>1262</v>
      </c>
      <c r="M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0" t="s">
        <v>29</v>
      </c>
      <c r="O3920" t="s">
        <v>30</v>
      </c>
      <c r="P3920">
        <v>1</v>
      </c>
      <c r="Q3920">
        <v>1549</v>
      </c>
      <c r="R3920">
        <v>0.1</v>
      </c>
      <c r="S3920" t="s">
        <v>31</v>
      </c>
      <c r="T3920">
        <v>15</v>
      </c>
      <c r="U3920" t="s">
        <v>25</v>
      </c>
      <c r="V3920" t="s">
        <v>32</v>
      </c>
      <c r="W3920" t="s">
        <v>33</v>
      </c>
      <c r="X3920" t="s">
        <v>34</v>
      </c>
    </row>
    <row r="3921" spans="1:24" hidden="1" x14ac:dyDescent="0.25">
      <c r="A3921">
        <v>389</v>
      </c>
      <c r="B3921" t="s">
        <v>1223</v>
      </c>
      <c r="C3921" t="s">
        <v>1236</v>
      </c>
      <c r="D3921">
        <v>4</v>
      </c>
      <c r="E3921" t="s">
        <v>23</v>
      </c>
      <c r="F3921" t="s">
        <v>1237</v>
      </c>
      <c r="G3921" t="s">
        <v>25</v>
      </c>
      <c r="H3921" t="s">
        <v>337</v>
      </c>
      <c r="I3921" t="s">
        <v>1238</v>
      </c>
      <c r="J3921" t="s">
        <v>76</v>
      </c>
      <c r="K3921">
        <f>COUNTIFS(Bike_Data[Product Name],Bike_Data[[#This Row],[Product Name]])</f>
        <v>101</v>
      </c>
      <c r="L3921">
        <f>_xlfn.RANK.EQ(Bike_Data[[#This Row],[Product Name Count]],Bike_Data[Product Name Count])</f>
        <v>862</v>
      </c>
      <c r="M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21" t="s">
        <v>77</v>
      </c>
      <c r="O3921" t="s">
        <v>40</v>
      </c>
      <c r="P3921">
        <v>1</v>
      </c>
      <c r="Q3921">
        <v>2999.99</v>
      </c>
      <c r="R3921">
        <v>0.2</v>
      </c>
      <c r="S3921" t="s">
        <v>31</v>
      </c>
      <c r="T3921">
        <v>11</v>
      </c>
      <c r="U3921" t="s">
        <v>25</v>
      </c>
      <c r="V3921" t="s">
        <v>32</v>
      </c>
      <c r="W3921" t="s">
        <v>33</v>
      </c>
      <c r="X3921" t="s">
        <v>63</v>
      </c>
    </row>
    <row r="3922" spans="1:24" hidden="1" x14ac:dyDescent="0.25">
      <c r="A3922">
        <v>389</v>
      </c>
      <c r="B3922" t="s">
        <v>1223</v>
      </c>
      <c r="C3922" t="s">
        <v>1236</v>
      </c>
      <c r="D3922">
        <v>4</v>
      </c>
      <c r="E3922" t="s">
        <v>23</v>
      </c>
      <c r="F3922" t="s">
        <v>1237</v>
      </c>
      <c r="G3922" t="s">
        <v>25</v>
      </c>
      <c r="H3922" t="s">
        <v>337</v>
      </c>
      <c r="I3922" t="s">
        <v>1238</v>
      </c>
      <c r="J3922" t="s">
        <v>28</v>
      </c>
      <c r="K3922">
        <f>COUNTIFS(Bike_Data[Product Name],Bike_Data[[#This Row],[Product Name]])</f>
        <v>97</v>
      </c>
      <c r="L3922">
        <f>_xlfn.RANK.EQ(Bike_Data[[#This Row],[Product Name Count]],Bike_Data[Product Name Count])</f>
        <v>1262</v>
      </c>
      <c r="M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2" t="s">
        <v>29</v>
      </c>
      <c r="O3922" t="s">
        <v>30</v>
      </c>
      <c r="P3922">
        <v>2</v>
      </c>
      <c r="Q3922">
        <v>1549</v>
      </c>
      <c r="R3922">
        <v>0.05</v>
      </c>
      <c r="S3922" t="s">
        <v>31</v>
      </c>
      <c r="T3922">
        <v>15</v>
      </c>
      <c r="U3922" t="s">
        <v>25</v>
      </c>
      <c r="V3922" t="s">
        <v>32</v>
      </c>
      <c r="W3922" t="s">
        <v>33</v>
      </c>
      <c r="X3922" t="s">
        <v>63</v>
      </c>
    </row>
    <row r="3923" spans="1:24" hidden="1" x14ac:dyDescent="0.25">
      <c r="A3923">
        <v>389</v>
      </c>
      <c r="B3923" t="s">
        <v>1223</v>
      </c>
      <c r="C3923" t="s">
        <v>1236</v>
      </c>
      <c r="D3923">
        <v>4</v>
      </c>
      <c r="E3923" t="s">
        <v>23</v>
      </c>
      <c r="F3923" t="s">
        <v>1237</v>
      </c>
      <c r="G3923" t="s">
        <v>25</v>
      </c>
      <c r="H3923" t="s">
        <v>337</v>
      </c>
      <c r="I3923" t="s">
        <v>1238</v>
      </c>
      <c r="J3923" t="s">
        <v>127</v>
      </c>
      <c r="K3923">
        <f>COUNTIFS(Bike_Data[Product Name],Bike_Data[[#This Row],[Product Name]])</f>
        <v>91</v>
      </c>
      <c r="L3923">
        <f>_xlfn.RANK.EQ(Bike_Data[[#This Row],[Product Name Count]],Bike_Data[Product Name Count])</f>
        <v>1553</v>
      </c>
      <c r="M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3" t="s">
        <v>39</v>
      </c>
      <c r="O3923" t="s">
        <v>128</v>
      </c>
      <c r="P3923">
        <v>1</v>
      </c>
      <c r="Q3923">
        <v>1320.99</v>
      </c>
      <c r="R3923">
        <v>0.05</v>
      </c>
      <c r="S3923" t="s">
        <v>31</v>
      </c>
      <c r="T3923">
        <v>22</v>
      </c>
      <c r="U3923" t="s">
        <v>25</v>
      </c>
      <c r="V3923" t="s">
        <v>32</v>
      </c>
      <c r="W3923" t="s">
        <v>33</v>
      </c>
      <c r="X3923" t="s">
        <v>63</v>
      </c>
    </row>
    <row r="3924" spans="1:24" hidden="1" x14ac:dyDescent="0.25">
      <c r="A3924">
        <v>389</v>
      </c>
      <c r="B3924" t="s">
        <v>1223</v>
      </c>
      <c r="C3924" t="s">
        <v>1236</v>
      </c>
      <c r="D3924">
        <v>4</v>
      </c>
      <c r="E3924" t="s">
        <v>23</v>
      </c>
      <c r="F3924" t="s">
        <v>1237</v>
      </c>
      <c r="G3924" t="s">
        <v>25</v>
      </c>
      <c r="H3924" t="s">
        <v>337</v>
      </c>
      <c r="I3924" t="s">
        <v>1238</v>
      </c>
      <c r="J3924" t="s">
        <v>82</v>
      </c>
      <c r="K3924">
        <f>COUNTIFS(Bike_Data[Product Name],Bike_Data[[#This Row],[Product Name]])</f>
        <v>91</v>
      </c>
      <c r="L3924">
        <f>_xlfn.RANK.EQ(Bike_Data[[#This Row],[Product Name Count]],Bike_Data[Product Name Count])</f>
        <v>1553</v>
      </c>
      <c r="M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4" t="s">
        <v>36</v>
      </c>
      <c r="O3924" t="s">
        <v>37</v>
      </c>
      <c r="P3924">
        <v>2</v>
      </c>
      <c r="Q3924">
        <v>529.99</v>
      </c>
      <c r="R3924">
        <v>7.0000000000000007E-2</v>
      </c>
      <c r="S3924" t="s">
        <v>31</v>
      </c>
      <c r="T3924">
        <v>3</v>
      </c>
      <c r="U3924" t="s">
        <v>25</v>
      </c>
      <c r="V3924" t="s">
        <v>32</v>
      </c>
      <c r="W3924" t="s">
        <v>33</v>
      </c>
      <c r="X3924" t="s">
        <v>63</v>
      </c>
    </row>
    <row r="3925" spans="1:24" hidden="1" x14ac:dyDescent="0.25">
      <c r="A3925">
        <v>389</v>
      </c>
      <c r="B3925" t="s">
        <v>1223</v>
      </c>
      <c r="C3925" t="s">
        <v>1236</v>
      </c>
      <c r="D3925">
        <v>4</v>
      </c>
      <c r="E3925" t="s">
        <v>23</v>
      </c>
      <c r="F3925" t="s">
        <v>1237</v>
      </c>
      <c r="G3925" t="s">
        <v>25</v>
      </c>
      <c r="H3925" t="s">
        <v>337</v>
      </c>
      <c r="I3925" t="s">
        <v>1238</v>
      </c>
      <c r="J3925" t="s">
        <v>61</v>
      </c>
      <c r="K3925">
        <f>COUNTIFS(Bike_Data[Product Name],Bike_Data[[#This Row],[Product Name]])</f>
        <v>77</v>
      </c>
      <c r="L3925">
        <f>_xlfn.RANK.EQ(Bike_Data[[#This Row],[Product Name Count]],Bike_Data[Product Name Count])</f>
        <v>2248</v>
      </c>
      <c r="M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5" t="s">
        <v>39</v>
      </c>
      <c r="O3925" t="s">
        <v>62</v>
      </c>
      <c r="P3925">
        <v>1</v>
      </c>
      <c r="Q3925">
        <v>749.99</v>
      </c>
      <c r="R3925">
        <v>7.0000000000000007E-2</v>
      </c>
      <c r="S3925" t="s">
        <v>31</v>
      </c>
      <c r="T3925">
        <v>5</v>
      </c>
      <c r="U3925" t="s">
        <v>25</v>
      </c>
      <c r="V3925" t="s">
        <v>32</v>
      </c>
      <c r="W3925" t="s">
        <v>33</v>
      </c>
      <c r="X3925" t="s">
        <v>63</v>
      </c>
    </row>
    <row r="3926" spans="1:24" hidden="1" x14ac:dyDescent="0.25">
      <c r="A3926">
        <v>392</v>
      </c>
      <c r="B3926" t="s">
        <v>1220</v>
      </c>
      <c r="C3926" t="s">
        <v>1243</v>
      </c>
      <c r="D3926">
        <v>4</v>
      </c>
      <c r="E3926" t="s">
        <v>23</v>
      </c>
      <c r="F3926" t="s">
        <v>1244</v>
      </c>
      <c r="G3926" t="s">
        <v>25</v>
      </c>
      <c r="H3926" t="s">
        <v>1245</v>
      </c>
      <c r="I3926" t="s">
        <v>1246</v>
      </c>
      <c r="J3926" t="s">
        <v>86</v>
      </c>
      <c r="K3926">
        <f>COUNTIFS(Bike_Data[Product Name],Bike_Data[[#This Row],[Product Name]])</f>
        <v>180</v>
      </c>
      <c r="L3926">
        <f>_xlfn.RANK.EQ(Bike_Data[[#This Row],[Product Name Count]],Bike_Data[Product Name Count])</f>
        <v>572</v>
      </c>
      <c r="M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26" t="s">
        <v>36</v>
      </c>
      <c r="O3926" t="s">
        <v>37</v>
      </c>
      <c r="P3926">
        <v>2</v>
      </c>
      <c r="Q3926">
        <v>269.99</v>
      </c>
      <c r="R3926">
        <v>0.1</v>
      </c>
      <c r="S3926" t="s">
        <v>31</v>
      </c>
      <c r="T3926">
        <v>8</v>
      </c>
      <c r="U3926" t="s">
        <v>25</v>
      </c>
      <c r="V3926" t="s">
        <v>32</v>
      </c>
      <c r="W3926" t="s">
        <v>33</v>
      </c>
      <c r="X3926" t="s">
        <v>63</v>
      </c>
    </row>
    <row r="3927" spans="1:24" hidden="1" x14ac:dyDescent="0.25">
      <c r="A3927">
        <v>392</v>
      </c>
      <c r="B3927" t="s">
        <v>1220</v>
      </c>
      <c r="C3927" t="s">
        <v>1243</v>
      </c>
      <c r="D3927">
        <v>4</v>
      </c>
      <c r="E3927" t="s">
        <v>23</v>
      </c>
      <c r="F3927" t="s">
        <v>1244</v>
      </c>
      <c r="G3927" t="s">
        <v>25</v>
      </c>
      <c r="H3927" t="s">
        <v>1245</v>
      </c>
      <c r="I3927" t="s">
        <v>1246</v>
      </c>
      <c r="J3927" t="s">
        <v>56</v>
      </c>
      <c r="K3927">
        <f>COUNTIFS(Bike_Data[Product Name],Bike_Data[[#This Row],[Product Name]])</f>
        <v>86</v>
      </c>
      <c r="L3927">
        <f>_xlfn.RANK.EQ(Bike_Data[[#This Row],[Product Name Count]],Bike_Data[Product Name Count])</f>
        <v>1915</v>
      </c>
      <c r="M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27" t="s">
        <v>39</v>
      </c>
      <c r="O3927" t="s">
        <v>30</v>
      </c>
      <c r="P3927">
        <v>2</v>
      </c>
      <c r="Q3927">
        <v>999.99</v>
      </c>
      <c r="R3927">
        <v>0.05</v>
      </c>
      <c r="S3927" t="s">
        <v>31</v>
      </c>
      <c r="T3927">
        <v>6</v>
      </c>
      <c r="U3927" t="s">
        <v>25</v>
      </c>
      <c r="V3927" t="s">
        <v>32</v>
      </c>
      <c r="W3927" t="s">
        <v>33</v>
      </c>
      <c r="X3927" t="s">
        <v>63</v>
      </c>
    </row>
    <row r="3928" spans="1:24" hidden="1" x14ac:dyDescent="0.25">
      <c r="A3928">
        <v>394</v>
      </c>
      <c r="B3928" t="s">
        <v>1250</v>
      </c>
      <c r="C3928" t="s">
        <v>1251</v>
      </c>
      <c r="D3928">
        <v>4</v>
      </c>
      <c r="E3928" t="s">
        <v>23</v>
      </c>
      <c r="F3928" t="s">
        <v>1252</v>
      </c>
      <c r="G3928" t="s">
        <v>25</v>
      </c>
      <c r="H3928" t="s">
        <v>600</v>
      </c>
      <c r="I3928" t="s">
        <v>1253</v>
      </c>
      <c r="J3928" t="s">
        <v>42</v>
      </c>
      <c r="K3928">
        <f>COUNTIFS(Bike_Data[Product Name],Bike_Data[[#This Row],[Product Name]])</f>
        <v>185</v>
      </c>
      <c r="L3928">
        <f>_xlfn.RANK.EQ(Bike_Data[[#This Row],[Product Name Count]],Bike_Data[Product Name Count])</f>
        <v>387</v>
      </c>
      <c r="M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28" t="s">
        <v>36</v>
      </c>
      <c r="O3928" t="s">
        <v>37</v>
      </c>
      <c r="P3928">
        <v>1</v>
      </c>
      <c r="Q3928">
        <v>599.99</v>
      </c>
      <c r="R3928">
        <v>0.2</v>
      </c>
      <c r="S3928" t="s">
        <v>31</v>
      </c>
      <c r="T3928">
        <v>4</v>
      </c>
      <c r="U3928" t="s">
        <v>25</v>
      </c>
      <c r="V3928" t="s">
        <v>32</v>
      </c>
      <c r="W3928" t="s">
        <v>33</v>
      </c>
      <c r="X3928" t="s">
        <v>63</v>
      </c>
    </row>
    <row r="3929" spans="1:24" hidden="1" x14ac:dyDescent="0.25">
      <c r="A3929">
        <v>394</v>
      </c>
      <c r="B3929" t="s">
        <v>1250</v>
      </c>
      <c r="C3929" t="s">
        <v>1251</v>
      </c>
      <c r="D3929">
        <v>4</v>
      </c>
      <c r="E3929" t="s">
        <v>23</v>
      </c>
      <c r="F3929" t="s">
        <v>1252</v>
      </c>
      <c r="G3929" t="s">
        <v>25</v>
      </c>
      <c r="H3929" t="s">
        <v>600</v>
      </c>
      <c r="I3929" t="s">
        <v>1253</v>
      </c>
      <c r="J3929" t="s">
        <v>86</v>
      </c>
      <c r="K3929">
        <f>COUNTIFS(Bike_Data[Product Name],Bike_Data[[#This Row],[Product Name]])</f>
        <v>180</v>
      </c>
      <c r="L3929">
        <f>_xlfn.RANK.EQ(Bike_Data[[#This Row],[Product Name Count]],Bike_Data[Product Name Count])</f>
        <v>572</v>
      </c>
      <c r="M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29" t="s">
        <v>36</v>
      </c>
      <c r="O3929" t="s">
        <v>37</v>
      </c>
      <c r="P3929">
        <v>2</v>
      </c>
      <c r="Q3929">
        <v>269.99</v>
      </c>
      <c r="R3929">
        <v>0.2</v>
      </c>
      <c r="S3929" t="s">
        <v>31</v>
      </c>
      <c r="T3929">
        <v>8</v>
      </c>
      <c r="U3929" t="s">
        <v>25</v>
      </c>
      <c r="V3929" t="s">
        <v>32</v>
      </c>
      <c r="W3929" t="s">
        <v>33</v>
      </c>
      <c r="X3929" t="s">
        <v>63</v>
      </c>
    </row>
    <row r="3930" spans="1:24" hidden="1" x14ac:dyDescent="0.25">
      <c r="A3930">
        <v>394</v>
      </c>
      <c r="B3930" t="s">
        <v>1250</v>
      </c>
      <c r="C3930" t="s">
        <v>1251</v>
      </c>
      <c r="D3930">
        <v>4</v>
      </c>
      <c r="E3930" t="s">
        <v>23</v>
      </c>
      <c r="F3930" t="s">
        <v>1252</v>
      </c>
      <c r="G3930" t="s">
        <v>25</v>
      </c>
      <c r="H3930" t="s">
        <v>600</v>
      </c>
      <c r="I3930" t="s">
        <v>1253</v>
      </c>
      <c r="J3930" t="s">
        <v>118</v>
      </c>
      <c r="K3930">
        <f>COUNTIFS(Bike_Data[Product Name],Bike_Data[[#This Row],[Product Name]])</f>
        <v>100</v>
      </c>
      <c r="L3930">
        <f>_xlfn.RANK.EQ(Bike_Data[[#This Row],[Product Name Count]],Bike_Data[Product Name Count])</f>
        <v>1064</v>
      </c>
      <c r="M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0" t="s">
        <v>87</v>
      </c>
      <c r="O3930" t="s">
        <v>37</v>
      </c>
      <c r="P3930">
        <v>1</v>
      </c>
      <c r="Q3930">
        <v>299.99</v>
      </c>
      <c r="R3930">
        <v>0.05</v>
      </c>
      <c r="S3930" t="s">
        <v>31</v>
      </c>
      <c r="T3930">
        <v>9</v>
      </c>
      <c r="U3930" t="s">
        <v>25</v>
      </c>
      <c r="V3930" t="s">
        <v>32</v>
      </c>
      <c r="W3930" t="s">
        <v>33</v>
      </c>
      <c r="X3930" t="s">
        <v>63</v>
      </c>
    </row>
    <row r="3931" spans="1:24" hidden="1" x14ac:dyDescent="0.25">
      <c r="A3931">
        <v>398</v>
      </c>
      <c r="B3931" t="s">
        <v>1251</v>
      </c>
      <c r="C3931" t="s">
        <v>1261</v>
      </c>
      <c r="D3931">
        <v>4</v>
      </c>
      <c r="E3931" t="s">
        <v>23</v>
      </c>
      <c r="F3931" t="s">
        <v>1262</v>
      </c>
      <c r="G3931" t="s">
        <v>25</v>
      </c>
      <c r="H3931" t="s">
        <v>885</v>
      </c>
      <c r="I3931" t="s">
        <v>1263</v>
      </c>
      <c r="J3931" t="s">
        <v>132</v>
      </c>
      <c r="K3931">
        <f>COUNTIFS(Bike_Data[Product Name],Bike_Data[[#This Row],[Product Name]])</f>
        <v>98</v>
      </c>
      <c r="L3931">
        <f>_xlfn.RANK.EQ(Bike_Data[[#This Row],[Product Name Count]],Bike_Data[Product Name Count])</f>
        <v>1164</v>
      </c>
      <c r="M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1" t="s">
        <v>70</v>
      </c>
      <c r="O3931" t="s">
        <v>37</v>
      </c>
      <c r="P3931">
        <v>1</v>
      </c>
      <c r="Q3931">
        <v>499.99</v>
      </c>
      <c r="R3931">
        <v>0.2</v>
      </c>
      <c r="S3931" t="s">
        <v>31</v>
      </c>
      <c r="T3931">
        <v>10</v>
      </c>
      <c r="U3931" t="s">
        <v>25</v>
      </c>
      <c r="V3931" t="s">
        <v>32</v>
      </c>
      <c r="W3931" t="s">
        <v>33</v>
      </c>
      <c r="X3931" t="s">
        <v>34</v>
      </c>
    </row>
    <row r="3932" spans="1:24" hidden="1" x14ac:dyDescent="0.25">
      <c r="A3932">
        <v>398</v>
      </c>
      <c r="B3932" t="s">
        <v>1251</v>
      </c>
      <c r="C3932" t="s">
        <v>1261</v>
      </c>
      <c r="D3932">
        <v>4</v>
      </c>
      <c r="E3932" t="s">
        <v>23</v>
      </c>
      <c r="F3932" t="s">
        <v>1262</v>
      </c>
      <c r="G3932" t="s">
        <v>25</v>
      </c>
      <c r="H3932" t="s">
        <v>885</v>
      </c>
      <c r="I3932" t="s">
        <v>1263</v>
      </c>
      <c r="J3932" t="s">
        <v>68</v>
      </c>
      <c r="K3932">
        <f>COUNTIFS(Bike_Data[Product Name],Bike_Data[[#This Row],[Product Name]])</f>
        <v>91</v>
      </c>
      <c r="L3932">
        <f>_xlfn.RANK.EQ(Bike_Data[[#This Row],[Product Name Count]],Bike_Data[Product Name Count])</f>
        <v>1553</v>
      </c>
      <c r="M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32" t="s">
        <v>36</v>
      </c>
      <c r="O3932" t="s">
        <v>69</v>
      </c>
      <c r="P3932">
        <v>1</v>
      </c>
      <c r="Q3932">
        <v>429</v>
      </c>
      <c r="R3932">
        <v>0.05</v>
      </c>
      <c r="S3932" t="s">
        <v>31</v>
      </c>
      <c r="T3932">
        <v>2</v>
      </c>
      <c r="U3932" t="s">
        <v>25</v>
      </c>
      <c r="V3932" t="s">
        <v>32</v>
      </c>
      <c r="W3932" t="s">
        <v>33</v>
      </c>
      <c r="X3932" t="s">
        <v>34</v>
      </c>
    </row>
    <row r="3933" spans="1:24" hidden="1" x14ac:dyDescent="0.25">
      <c r="A3933">
        <v>398</v>
      </c>
      <c r="B3933" t="s">
        <v>1251</v>
      </c>
      <c r="C3933" t="s">
        <v>1261</v>
      </c>
      <c r="D3933">
        <v>4</v>
      </c>
      <c r="E3933" t="s">
        <v>23</v>
      </c>
      <c r="F3933" t="s">
        <v>1262</v>
      </c>
      <c r="G3933" t="s">
        <v>25</v>
      </c>
      <c r="H3933" t="s">
        <v>885</v>
      </c>
      <c r="I3933" t="s">
        <v>1263</v>
      </c>
      <c r="J3933" t="s">
        <v>75</v>
      </c>
      <c r="K3933">
        <f>COUNTIFS(Bike_Data[Product Name],Bike_Data[[#This Row],[Product Name]])</f>
        <v>89</v>
      </c>
      <c r="L3933">
        <f>_xlfn.RANK.EQ(Bike_Data[[#This Row],[Product Name Count]],Bike_Data[Product Name Count])</f>
        <v>1826</v>
      </c>
      <c r="M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33" t="s">
        <v>36</v>
      </c>
      <c r="O3933" t="s">
        <v>69</v>
      </c>
      <c r="P3933">
        <v>2</v>
      </c>
      <c r="Q3933">
        <v>449</v>
      </c>
      <c r="R3933">
        <v>0.05</v>
      </c>
      <c r="S3933" t="s">
        <v>31</v>
      </c>
      <c r="T3933">
        <v>16</v>
      </c>
      <c r="U3933" t="s">
        <v>25</v>
      </c>
      <c r="V3933" t="s">
        <v>32</v>
      </c>
      <c r="W3933" t="s">
        <v>33</v>
      </c>
      <c r="X3933" t="s">
        <v>34</v>
      </c>
    </row>
    <row r="3934" spans="1:24" hidden="1" x14ac:dyDescent="0.25">
      <c r="A3934">
        <v>398</v>
      </c>
      <c r="B3934" t="s">
        <v>1251</v>
      </c>
      <c r="C3934" t="s">
        <v>1261</v>
      </c>
      <c r="D3934">
        <v>4</v>
      </c>
      <c r="E3934" t="s">
        <v>23</v>
      </c>
      <c r="F3934" t="s">
        <v>1262</v>
      </c>
      <c r="G3934" t="s">
        <v>25</v>
      </c>
      <c r="H3934" t="s">
        <v>885</v>
      </c>
      <c r="I3934" t="s">
        <v>1263</v>
      </c>
      <c r="J3934" t="s">
        <v>38</v>
      </c>
      <c r="K3934">
        <f>COUNTIFS(Bike_Data[Product Name],Bike_Data[[#This Row],[Product Name]])</f>
        <v>85</v>
      </c>
      <c r="L3934">
        <f>_xlfn.RANK.EQ(Bike_Data[[#This Row],[Product Name Count]],Bike_Data[Product Name Count])</f>
        <v>2001</v>
      </c>
      <c r="M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34" t="s">
        <v>39</v>
      </c>
      <c r="O3934" t="s">
        <v>40</v>
      </c>
      <c r="P3934">
        <v>2</v>
      </c>
      <c r="Q3934">
        <v>1799.99</v>
      </c>
      <c r="R3934">
        <v>0.05</v>
      </c>
      <c r="S3934" t="s">
        <v>31</v>
      </c>
      <c r="T3934">
        <v>0</v>
      </c>
      <c r="U3934" t="s">
        <v>25</v>
      </c>
      <c r="V3934" t="s">
        <v>32</v>
      </c>
      <c r="W3934" t="s">
        <v>33</v>
      </c>
      <c r="X3934" t="s">
        <v>34</v>
      </c>
    </row>
    <row r="3935" spans="1:24" hidden="1" x14ac:dyDescent="0.25">
      <c r="A3935">
        <v>403</v>
      </c>
      <c r="B3935" t="s">
        <v>1266</v>
      </c>
      <c r="C3935" t="s">
        <v>1274</v>
      </c>
      <c r="D3935">
        <v>4</v>
      </c>
      <c r="E3935" t="s">
        <v>23</v>
      </c>
      <c r="F3935" t="s">
        <v>1275</v>
      </c>
      <c r="G3935" t="s">
        <v>25</v>
      </c>
      <c r="H3935" t="s">
        <v>904</v>
      </c>
      <c r="I3935" t="s">
        <v>1276</v>
      </c>
      <c r="J3935" t="s">
        <v>78</v>
      </c>
      <c r="K3935">
        <f>COUNTIFS(Bike_Data[Product Name],Bike_Data[[#This Row],[Product Name]])</f>
        <v>193</v>
      </c>
      <c r="L3935">
        <f>_xlfn.RANK.EQ(Bike_Data[[#This Row],[Product Name Count]],Bike_Data[Product Name Count])</f>
        <v>1</v>
      </c>
      <c r="M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5" t="s">
        <v>70</v>
      </c>
      <c r="O3935" t="s">
        <v>37</v>
      </c>
      <c r="P3935">
        <v>1</v>
      </c>
      <c r="Q3935">
        <v>549.99</v>
      </c>
      <c r="R3935">
        <v>0.2</v>
      </c>
      <c r="S3935" t="s">
        <v>31</v>
      </c>
      <c r="T3935">
        <v>10</v>
      </c>
      <c r="U3935" t="s">
        <v>25</v>
      </c>
      <c r="V3935" t="s">
        <v>32</v>
      </c>
      <c r="W3935" t="s">
        <v>33</v>
      </c>
      <c r="X3935" t="s">
        <v>63</v>
      </c>
    </row>
    <row r="3936" spans="1:24" hidden="1" x14ac:dyDescent="0.25">
      <c r="A3936">
        <v>403</v>
      </c>
      <c r="B3936" t="s">
        <v>1266</v>
      </c>
      <c r="C3936" t="s">
        <v>1274</v>
      </c>
      <c r="D3936">
        <v>4</v>
      </c>
      <c r="E3936" t="s">
        <v>23</v>
      </c>
      <c r="F3936" t="s">
        <v>1275</v>
      </c>
      <c r="G3936" t="s">
        <v>25</v>
      </c>
      <c r="H3936" t="s">
        <v>904</v>
      </c>
      <c r="I3936" t="s">
        <v>1276</v>
      </c>
      <c r="J3936" t="s">
        <v>78</v>
      </c>
      <c r="K3936">
        <f>COUNTIFS(Bike_Data[Product Name],Bike_Data[[#This Row],[Product Name]])</f>
        <v>193</v>
      </c>
      <c r="L3936">
        <f>_xlfn.RANK.EQ(Bike_Data[[#This Row],[Product Name Count]],Bike_Data[Product Name Count])</f>
        <v>1</v>
      </c>
      <c r="M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6" t="s">
        <v>36</v>
      </c>
      <c r="O3936" t="s">
        <v>37</v>
      </c>
      <c r="P3936">
        <v>2</v>
      </c>
      <c r="Q3936">
        <v>549.99</v>
      </c>
      <c r="R3936">
        <v>0.1</v>
      </c>
      <c r="S3936" t="s">
        <v>31</v>
      </c>
      <c r="T3936">
        <v>16</v>
      </c>
      <c r="U3936" t="s">
        <v>25</v>
      </c>
      <c r="V3936" t="s">
        <v>32</v>
      </c>
      <c r="W3936" t="s">
        <v>33</v>
      </c>
      <c r="X3936" t="s">
        <v>63</v>
      </c>
    </row>
    <row r="3937" spans="1:24" hidden="1" x14ac:dyDescent="0.25">
      <c r="A3937">
        <v>403</v>
      </c>
      <c r="B3937" t="s">
        <v>1266</v>
      </c>
      <c r="C3937" t="s">
        <v>1274</v>
      </c>
      <c r="D3937">
        <v>4</v>
      </c>
      <c r="E3937" t="s">
        <v>23</v>
      </c>
      <c r="F3937" t="s">
        <v>1275</v>
      </c>
      <c r="G3937" t="s">
        <v>25</v>
      </c>
      <c r="H3937" t="s">
        <v>904</v>
      </c>
      <c r="I3937" t="s">
        <v>1276</v>
      </c>
      <c r="J3937" t="s">
        <v>86</v>
      </c>
      <c r="K3937">
        <f>COUNTIFS(Bike_Data[Product Name],Bike_Data[[#This Row],[Product Name]])</f>
        <v>180</v>
      </c>
      <c r="L3937">
        <f>_xlfn.RANK.EQ(Bike_Data[[#This Row],[Product Name Count]],Bike_Data[Product Name Count])</f>
        <v>572</v>
      </c>
      <c r="M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7" t="s">
        <v>87</v>
      </c>
      <c r="O3937" t="s">
        <v>37</v>
      </c>
      <c r="P3937">
        <v>2</v>
      </c>
      <c r="Q3937">
        <v>269.99</v>
      </c>
      <c r="R3937">
        <v>0.05</v>
      </c>
      <c r="S3937" t="s">
        <v>31</v>
      </c>
      <c r="T3937">
        <v>29</v>
      </c>
      <c r="U3937" t="s">
        <v>25</v>
      </c>
      <c r="V3937" t="s">
        <v>32</v>
      </c>
      <c r="W3937" t="s">
        <v>33</v>
      </c>
      <c r="X3937" t="s">
        <v>63</v>
      </c>
    </row>
    <row r="3938" spans="1:24" hidden="1" x14ac:dyDescent="0.25">
      <c r="A3938">
        <v>403</v>
      </c>
      <c r="B3938" t="s">
        <v>1266</v>
      </c>
      <c r="C3938" t="s">
        <v>1274</v>
      </c>
      <c r="D3938">
        <v>4</v>
      </c>
      <c r="E3938" t="s">
        <v>23</v>
      </c>
      <c r="F3938" t="s">
        <v>1275</v>
      </c>
      <c r="G3938" t="s">
        <v>25</v>
      </c>
      <c r="H3938" t="s">
        <v>904</v>
      </c>
      <c r="I3938" t="s">
        <v>1276</v>
      </c>
      <c r="J3938" t="s">
        <v>92</v>
      </c>
      <c r="K3938">
        <f>COUNTIFS(Bike_Data[Product Name],Bike_Data[[#This Row],[Product Name]])</f>
        <v>101</v>
      </c>
      <c r="L3938">
        <f>_xlfn.RANK.EQ(Bike_Data[[#This Row],[Product Name Count]],Bike_Data[Product Name Count])</f>
        <v>862</v>
      </c>
      <c r="M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38" t="s">
        <v>39</v>
      </c>
      <c r="O3938" t="s">
        <v>40</v>
      </c>
      <c r="P3938">
        <v>2</v>
      </c>
      <c r="Q3938">
        <v>3999.99</v>
      </c>
      <c r="R3938">
        <v>0.2</v>
      </c>
      <c r="S3938" t="s">
        <v>31</v>
      </c>
      <c r="T3938">
        <v>8</v>
      </c>
      <c r="U3938" t="s">
        <v>25</v>
      </c>
      <c r="V3938" t="s">
        <v>32</v>
      </c>
      <c r="W3938" t="s">
        <v>33</v>
      </c>
      <c r="X3938" t="s">
        <v>63</v>
      </c>
    </row>
    <row r="3939" spans="1:24" hidden="1" x14ac:dyDescent="0.25">
      <c r="A3939">
        <v>408</v>
      </c>
      <c r="B3939" t="s">
        <v>1261</v>
      </c>
      <c r="C3939" t="s">
        <v>1274</v>
      </c>
      <c r="D3939">
        <v>4</v>
      </c>
      <c r="E3939" t="s">
        <v>23</v>
      </c>
      <c r="F3939" t="s">
        <v>1286</v>
      </c>
      <c r="G3939" t="s">
        <v>25</v>
      </c>
      <c r="H3939" t="s">
        <v>125</v>
      </c>
      <c r="I3939" t="s">
        <v>1287</v>
      </c>
      <c r="J3939" t="s">
        <v>68</v>
      </c>
      <c r="K3939">
        <f>COUNTIFS(Bike_Data[Product Name],Bike_Data[[#This Row],[Product Name]])</f>
        <v>91</v>
      </c>
      <c r="L3939">
        <f>_xlfn.RANK.EQ(Bike_Data[[#This Row],[Product Name Count]],Bike_Data[Product Name Count])</f>
        <v>1553</v>
      </c>
      <c r="M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39" t="s">
        <v>36</v>
      </c>
      <c r="O3939" t="s">
        <v>69</v>
      </c>
      <c r="P3939">
        <v>2</v>
      </c>
      <c r="Q3939">
        <v>429</v>
      </c>
      <c r="R3939">
        <v>0.2</v>
      </c>
      <c r="S3939" t="s">
        <v>31</v>
      </c>
      <c r="T3939">
        <v>2</v>
      </c>
      <c r="U3939" t="s">
        <v>25</v>
      </c>
      <c r="V3939" t="s">
        <v>32</v>
      </c>
      <c r="W3939" t="s">
        <v>33</v>
      </c>
      <c r="X3939" t="s">
        <v>34</v>
      </c>
    </row>
    <row r="3940" spans="1:24" hidden="1" x14ac:dyDescent="0.25">
      <c r="A3940">
        <v>408</v>
      </c>
      <c r="B3940" t="s">
        <v>1261</v>
      </c>
      <c r="C3940" t="s">
        <v>1274</v>
      </c>
      <c r="D3940">
        <v>4</v>
      </c>
      <c r="E3940" t="s">
        <v>23</v>
      </c>
      <c r="F3940" t="s">
        <v>1286</v>
      </c>
      <c r="G3940" t="s">
        <v>25</v>
      </c>
      <c r="H3940" t="s">
        <v>125</v>
      </c>
      <c r="I3940" t="s">
        <v>1287</v>
      </c>
      <c r="J3940" t="s">
        <v>75</v>
      </c>
      <c r="K3940">
        <f>COUNTIFS(Bike_Data[Product Name],Bike_Data[[#This Row],[Product Name]])</f>
        <v>89</v>
      </c>
      <c r="L3940">
        <f>_xlfn.RANK.EQ(Bike_Data[[#This Row],[Product Name Count]],Bike_Data[Product Name Count])</f>
        <v>1826</v>
      </c>
      <c r="M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40" t="s">
        <v>36</v>
      </c>
      <c r="O3940" t="s">
        <v>69</v>
      </c>
      <c r="P3940">
        <v>1</v>
      </c>
      <c r="Q3940">
        <v>449</v>
      </c>
      <c r="R3940">
        <v>0.2</v>
      </c>
      <c r="S3940" t="s">
        <v>31</v>
      </c>
      <c r="T3940">
        <v>16</v>
      </c>
      <c r="U3940" t="s">
        <v>25</v>
      </c>
      <c r="V3940" t="s">
        <v>32</v>
      </c>
      <c r="W3940" t="s">
        <v>33</v>
      </c>
      <c r="X3940" t="s">
        <v>34</v>
      </c>
    </row>
    <row r="3941" spans="1:24" hidden="1" x14ac:dyDescent="0.25">
      <c r="A3941">
        <v>408</v>
      </c>
      <c r="B3941" t="s">
        <v>1261</v>
      </c>
      <c r="C3941" t="s">
        <v>1274</v>
      </c>
      <c r="D3941">
        <v>4</v>
      </c>
      <c r="E3941" t="s">
        <v>23</v>
      </c>
      <c r="F3941" t="s">
        <v>1286</v>
      </c>
      <c r="G3941" t="s">
        <v>25</v>
      </c>
      <c r="H3941" t="s">
        <v>125</v>
      </c>
      <c r="I3941" t="s">
        <v>1287</v>
      </c>
      <c r="J3941" t="s">
        <v>56</v>
      </c>
      <c r="K3941">
        <f>COUNTIFS(Bike_Data[Product Name],Bike_Data[[#This Row],[Product Name]])</f>
        <v>86</v>
      </c>
      <c r="L3941">
        <f>_xlfn.RANK.EQ(Bike_Data[[#This Row],[Product Name Count]],Bike_Data[Product Name Count])</f>
        <v>1915</v>
      </c>
      <c r="M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41" t="s">
        <v>39</v>
      </c>
      <c r="O3941" t="s">
        <v>30</v>
      </c>
      <c r="P3941">
        <v>1</v>
      </c>
      <c r="Q3941">
        <v>999.99</v>
      </c>
      <c r="R3941">
        <v>7.0000000000000007E-2</v>
      </c>
      <c r="S3941" t="s">
        <v>31</v>
      </c>
      <c r="T3941">
        <v>6</v>
      </c>
      <c r="U3941" t="s">
        <v>25</v>
      </c>
      <c r="V3941" t="s">
        <v>32</v>
      </c>
      <c r="W3941" t="s">
        <v>33</v>
      </c>
      <c r="X3941" t="s">
        <v>34</v>
      </c>
    </row>
    <row r="3942" spans="1:24" hidden="1" x14ac:dyDescent="0.25">
      <c r="A3942">
        <v>408</v>
      </c>
      <c r="B3942" t="s">
        <v>1261</v>
      </c>
      <c r="C3942" t="s">
        <v>1274</v>
      </c>
      <c r="D3942">
        <v>4</v>
      </c>
      <c r="E3942" t="s">
        <v>23</v>
      </c>
      <c r="F3942" t="s">
        <v>1286</v>
      </c>
      <c r="G3942" t="s">
        <v>25</v>
      </c>
      <c r="H3942" t="s">
        <v>125</v>
      </c>
      <c r="I3942" t="s">
        <v>1287</v>
      </c>
      <c r="J3942" t="s">
        <v>61</v>
      </c>
      <c r="K3942">
        <f>COUNTIFS(Bike_Data[Product Name],Bike_Data[[#This Row],[Product Name]])</f>
        <v>77</v>
      </c>
      <c r="L3942">
        <f>_xlfn.RANK.EQ(Bike_Data[[#This Row],[Product Name Count]],Bike_Data[Product Name Count])</f>
        <v>2248</v>
      </c>
      <c r="M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42" t="s">
        <v>39</v>
      </c>
      <c r="O3942" t="s">
        <v>62</v>
      </c>
      <c r="P3942">
        <v>2</v>
      </c>
      <c r="Q3942">
        <v>749.99</v>
      </c>
      <c r="R3942">
        <v>7.0000000000000007E-2</v>
      </c>
      <c r="S3942" t="s">
        <v>31</v>
      </c>
      <c r="T3942">
        <v>5</v>
      </c>
      <c r="U3942" t="s">
        <v>25</v>
      </c>
      <c r="V3942" t="s">
        <v>32</v>
      </c>
      <c r="W3942" t="s">
        <v>33</v>
      </c>
      <c r="X3942" t="s">
        <v>34</v>
      </c>
    </row>
    <row r="3943" spans="1:24" hidden="1" x14ac:dyDescent="0.25">
      <c r="A3943">
        <v>411</v>
      </c>
      <c r="B3943" t="s">
        <v>1274</v>
      </c>
      <c r="C3943" t="s">
        <v>1288</v>
      </c>
      <c r="D3943">
        <v>4</v>
      </c>
      <c r="E3943" t="s">
        <v>23</v>
      </c>
      <c r="F3943" t="s">
        <v>1293</v>
      </c>
      <c r="G3943" t="s">
        <v>25</v>
      </c>
      <c r="H3943" t="s">
        <v>591</v>
      </c>
      <c r="I3943" t="s">
        <v>1294</v>
      </c>
      <c r="J3943" t="s">
        <v>42</v>
      </c>
      <c r="K3943">
        <f>COUNTIFS(Bike_Data[Product Name],Bike_Data[[#This Row],[Product Name]])</f>
        <v>185</v>
      </c>
      <c r="L3943">
        <f>_xlfn.RANK.EQ(Bike_Data[[#This Row],[Product Name Count]],Bike_Data[Product Name Count])</f>
        <v>387</v>
      </c>
      <c r="M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3" t="s">
        <v>70</v>
      </c>
      <c r="O3943" t="s">
        <v>37</v>
      </c>
      <c r="P3943">
        <v>2</v>
      </c>
      <c r="Q3943">
        <v>599.99</v>
      </c>
      <c r="R3943">
        <v>0.05</v>
      </c>
      <c r="S3943" t="s">
        <v>31</v>
      </c>
      <c r="T3943">
        <v>16</v>
      </c>
      <c r="U3943" t="s">
        <v>25</v>
      </c>
      <c r="V3943" t="s">
        <v>32</v>
      </c>
      <c r="W3943" t="s">
        <v>33</v>
      </c>
      <c r="X3943" t="s">
        <v>63</v>
      </c>
    </row>
    <row r="3944" spans="1:24" hidden="1" x14ac:dyDescent="0.25">
      <c r="A3944">
        <v>411</v>
      </c>
      <c r="B3944" t="s">
        <v>1274</v>
      </c>
      <c r="C3944" t="s">
        <v>1288</v>
      </c>
      <c r="D3944">
        <v>4</v>
      </c>
      <c r="E3944" t="s">
        <v>23</v>
      </c>
      <c r="F3944" t="s">
        <v>1293</v>
      </c>
      <c r="G3944" t="s">
        <v>25</v>
      </c>
      <c r="H3944" t="s">
        <v>591</v>
      </c>
      <c r="I3944" t="s">
        <v>1294</v>
      </c>
      <c r="J3944" t="s">
        <v>61</v>
      </c>
      <c r="K3944">
        <f>COUNTIFS(Bike_Data[Product Name],Bike_Data[[#This Row],[Product Name]])</f>
        <v>77</v>
      </c>
      <c r="L3944">
        <f>_xlfn.RANK.EQ(Bike_Data[[#This Row],[Product Name Count]],Bike_Data[Product Name Count])</f>
        <v>2248</v>
      </c>
      <c r="M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44" t="s">
        <v>39</v>
      </c>
      <c r="O3944" t="s">
        <v>62</v>
      </c>
      <c r="P3944">
        <v>1</v>
      </c>
      <c r="Q3944">
        <v>749.99</v>
      </c>
      <c r="R3944">
        <v>7.0000000000000007E-2</v>
      </c>
      <c r="S3944" t="s">
        <v>31</v>
      </c>
      <c r="T3944">
        <v>5</v>
      </c>
      <c r="U3944" t="s">
        <v>25</v>
      </c>
      <c r="V3944" t="s">
        <v>32</v>
      </c>
      <c r="W3944" t="s">
        <v>33</v>
      </c>
      <c r="X3944" t="s">
        <v>63</v>
      </c>
    </row>
    <row r="3945" spans="1:24" hidden="1" x14ac:dyDescent="0.25">
      <c r="A3945">
        <v>412</v>
      </c>
      <c r="B3945" t="s">
        <v>1274</v>
      </c>
      <c r="C3945" t="s">
        <v>1288</v>
      </c>
      <c r="D3945">
        <v>4</v>
      </c>
      <c r="E3945" t="s">
        <v>23</v>
      </c>
      <c r="F3945" t="s">
        <v>1295</v>
      </c>
      <c r="G3945" t="s">
        <v>25</v>
      </c>
      <c r="H3945" t="s">
        <v>121</v>
      </c>
      <c r="I3945" t="s">
        <v>1296</v>
      </c>
      <c r="J3945" t="s">
        <v>78</v>
      </c>
      <c r="K3945">
        <f>COUNTIFS(Bike_Data[Product Name],Bike_Data[[#This Row],[Product Name]])</f>
        <v>193</v>
      </c>
      <c r="L3945">
        <f>_xlfn.RANK.EQ(Bike_Data[[#This Row],[Product Name Count]],Bike_Data[Product Name Count])</f>
        <v>1</v>
      </c>
      <c r="M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5" t="s">
        <v>70</v>
      </c>
      <c r="O3945" t="s">
        <v>37</v>
      </c>
      <c r="P3945">
        <v>1</v>
      </c>
      <c r="Q3945">
        <v>549.99</v>
      </c>
      <c r="R3945">
        <v>7.0000000000000007E-2</v>
      </c>
      <c r="S3945" t="s">
        <v>31</v>
      </c>
      <c r="T3945">
        <v>10</v>
      </c>
      <c r="U3945" t="s">
        <v>25</v>
      </c>
      <c r="V3945" t="s">
        <v>32</v>
      </c>
      <c r="W3945" t="s">
        <v>33</v>
      </c>
      <c r="X3945" t="s">
        <v>63</v>
      </c>
    </row>
    <row r="3946" spans="1:24" hidden="1" x14ac:dyDescent="0.25">
      <c r="A3946">
        <v>412</v>
      </c>
      <c r="B3946" t="s">
        <v>1274</v>
      </c>
      <c r="C3946" t="s">
        <v>1288</v>
      </c>
      <c r="D3946">
        <v>4</v>
      </c>
      <c r="E3946" t="s">
        <v>23</v>
      </c>
      <c r="F3946" t="s">
        <v>1295</v>
      </c>
      <c r="G3946" t="s">
        <v>25</v>
      </c>
      <c r="H3946" t="s">
        <v>121</v>
      </c>
      <c r="I3946" t="s">
        <v>1296</v>
      </c>
      <c r="J3946" t="s">
        <v>92</v>
      </c>
      <c r="K3946">
        <f>COUNTIFS(Bike_Data[Product Name],Bike_Data[[#This Row],[Product Name]])</f>
        <v>101</v>
      </c>
      <c r="L3946">
        <f>_xlfn.RANK.EQ(Bike_Data[[#This Row],[Product Name Count]],Bike_Data[Product Name Count])</f>
        <v>862</v>
      </c>
      <c r="M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6" t="s">
        <v>39</v>
      </c>
      <c r="O3946" t="s">
        <v>40</v>
      </c>
      <c r="P3946">
        <v>1</v>
      </c>
      <c r="Q3946">
        <v>3999.99</v>
      </c>
      <c r="R3946">
        <v>0.1</v>
      </c>
      <c r="S3946" t="s">
        <v>31</v>
      </c>
      <c r="T3946">
        <v>8</v>
      </c>
      <c r="U3946" t="s">
        <v>25</v>
      </c>
      <c r="V3946" t="s">
        <v>32</v>
      </c>
      <c r="W3946" t="s">
        <v>33</v>
      </c>
      <c r="X3946" t="s">
        <v>63</v>
      </c>
    </row>
    <row r="3947" spans="1:24" hidden="1" x14ac:dyDescent="0.25">
      <c r="A3947">
        <v>412</v>
      </c>
      <c r="B3947" t="s">
        <v>1274</v>
      </c>
      <c r="C3947" t="s">
        <v>1288</v>
      </c>
      <c r="D3947">
        <v>4</v>
      </c>
      <c r="E3947" t="s">
        <v>23</v>
      </c>
      <c r="F3947" t="s">
        <v>1295</v>
      </c>
      <c r="G3947" t="s">
        <v>25</v>
      </c>
      <c r="H3947" t="s">
        <v>121</v>
      </c>
      <c r="I3947" t="s">
        <v>1296</v>
      </c>
      <c r="J3947" t="s">
        <v>68</v>
      </c>
      <c r="K3947">
        <f>COUNTIFS(Bike_Data[Product Name],Bike_Data[[#This Row],[Product Name]])</f>
        <v>91</v>
      </c>
      <c r="L3947">
        <f>_xlfn.RANK.EQ(Bike_Data[[#This Row],[Product Name Count]],Bike_Data[Product Name Count])</f>
        <v>1553</v>
      </c>
      <c r="M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47" t="s">
        <v>36</v>
      </c>
      <c r="O3947" t="s">
        <v>69</v>
      </c>
      <c r="P3947">
        <v>1</v>
      </c>
      <c r="Q3947">
        <v>429</v>
      </c>
      <c r="R3947">
        <v>0.1</v>
      </c>
      <c r="S3947" t="s">
        <v>31</v>
      </c>
      <c r="T3947">
        <v>2</v>
      </c>
      <c r="U3947" t="s">
        <v>25</v>
      </c>
      <c r="V3947" t="s">
        <v>32</v>
      </c>
      <c r="W3947" t="s">
        <v>33</v>
      </c>
      <c r="X3947" t="s">
        <v>63</v>
      </c>
    </row>
    <row r="3948" spans="1:24" hidden="1" x14ac:dyDescent="0.25">
      <c r="A3948">
        <v>417</v>
      </c>
      <c r="B3948" t="s">
        <v>1288</v>
      </c>
      <c r="C3948" t="s">
        <v>1300</v>
      </c>
      <c r="D3948">
        <v>4</v>
      </c>
      <c r="E3948" t="s">
        <v>23</v>
      </c>
      <c r="F3948" t="s">
        <v>1308</v>
      </c>
      <c r="G3948" t="s">
        <v>25</v>
      </c>
      <c r="H3948" t="s">
        <v>125</v>
      </c>
      <c r="I3948" t="s">
        <v>1309</v>
      </c>
      <c r="J3948" t="s">
        <v>42</v>
      </c>
      <c r="K3948">
        <f>COUNTIFS(Bike_Data[Product Name],Bike_Data[[#This Row],[Product Name]])</f>
        <v>185</v>
      </c>
      <c r="L3948">
        <f>_xlfn.RANK.EQ(Bike_Data[[#This Row],[Product Name Count]],Bike_Data[Product Name Count])</f>
        <v>387</v>
      </c>
      <c r="M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8" t="s">
        <v>70</v>
      </c>
      <c r="O3948" t="s">
        <v>37</v>
      </c>
      <c r="P3948">
        <v>2</v>
      </c>
      <c r="Q3948">
        <v>599.99</v>
      </c>
      <c r="R3948">
        <v>7.0000000000000007E-2</v>
      </c>
      <c r="S3948" t="s">
        <v>31</v>
      </c>
      <c r="T3948">
        <v>16</v>
      </c>
      <c r="U3948" t="s">
        <v>25</v>
      </c>
      <c r="V3948" t="s">
        <v>32</v>
      </c>
      <c r="W3948" t="s">
        <v>33</v>
      </c>
      <c r="X3948" t="s">
        <v>63</v>
      </c>
    </row>
    <row r="3949" spans="1:24" hidden="1" x14ac:dyDescent="0.25">
      <c r="A3949">
        <v>417</v>
      </c>
      <c r="B3949" t="s">
        <v>1288</v>
      </c>
      <c r="C3949" t="s">
        <v>1300</v>
      </c>
      <c r="D3949">
        <v>4</v>
      </c>
      <c r="E3949" t="s">
        <v>23</v>
      </c>
      <c r="F3949" t="s">
        <v>1308</v>
      </c>
      <c r="G3949" t="s">
        <v>25</v>
      </c>
      <c r="H3949" t="s">
        <v>125</v>
      </c>
      <c r="I3949" t="s">
        <v>1309</v>
      </c>
      <c r="J3949" t="s">
        <v>114</v>
      </c>
      <c r="K3949">
        <f>COUNTIFS(Bike_Data[Product Name],Bike_Data[[#This Row],[Product Name]])</f>
        <v>110</v>
      </c>
      <c r="L3949">
        <f>_xlfn.RANK.EQ(Bike_Data[[#This Row],[Product Name Count]],Bike_Data[Product Name Count])</f>
        <v>752</v>
      </c>
      <c r="M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49" t="s">
        <v>39</v>
      </c>
      <c r="O3949" t="s">
        <v>30</v>
      </c>
      <c r="P3949">
        <v>2</v>
      </c>
      <c r="Q3949">
        <v>469.99</v>
      </c>
      <c r="R3949">
        <v>7.0000000000000007E-2</v>
      </c>
      <c r="S3949" t="s">
        <v>31</v>
      </c>
      <c r="T3949">
        <v>0</v>
      </c>
      <c r="U3949" t="s">
        <v>25</v>
      </c>
      <c r="V3949" t="s">
        <v>32</v>
      </c>
      <c r="W3949" t="s">
        <v>33</v>
      </c>
      <c r="X3949" t="s">
        <v>63</v>
      </c>
    </row>
    <row r="3950" spans="1:24" hidden="1" x14ac:dyDescent="0.25">
      <c r="A3950">
        <v>420</v>
      </c>
      <c r="B3950" t="s">
        <v>1310</v>
      </c>
      <c r="C3950" t="s">
        <v>1313</v>
      </c>
      <c r="D3950">
        <v>4</v>
      </c>
      <c r="E3950" t="s">
        <v>23</v>
      </c>
      <c r="F3950" t="s">
        <v>1314</v>
      </c>
      <c r="G3950" t="s">
        <v>25</v>
      </c>
      <c r="H3950" t="s">
        <v>1245</v>
      </c>
      <c r="I3950" t="s">
        <v>1315</v>
      </c>
      <c r="J3950" t="s">
        <v>82</v>
      </c>
      <c r="K3950">
        <f>COUNTIFS(Bike_Data[Product Name],Bike_Data[[#This Row],[Product Name]])</f>
        <v>91</v>
      </c>
      <c r="L3950">
        <f>_xlfn.RANK.EQ(Bike_Data[[#This Row],[Product Name Count]],Bike_Data[Product Name Count])</f>
        <v>1553</v>
      </c>
      <c r="M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0" t="s">
        <v>36</v>
      </c>
      <c r="O3950" t="s">
        <v>37</v>
      </c>
      <c r="P3950">
        <v>2</v>
      </c>
      <c r="Q3950">
        <v>529.99</v>
      </c>
      <c r="R3950">
        <v>0.1</v>
      </c>
      <c r="S3950" t="s">
        <v>31</v>
      </c>
      <c r="T3950">
        <v>3</v>
      </c>
      <c r="U3950" t="s">
        <v>25</v>
      </c>
      <c r="V3950" t="s">
        <v>32</v>
      </c>
      <c r="W3950" t="s">
        <v>33</v>
      </c>
      <c r="X3950" t="s">
        <v>63</v>
      </c>
    </row>
    <row r="3951" spans="1:24" hidden="1" x14ac:dyDescent="0.25">
      <c r="A3951">
        <v>420</v>
      </c>
      <c r="B3951" t="s">
        <v>1310</v>
      </c>
      <c r="C3951" t="s">
        <v>1313</v>
      </c>
      <c r="D3951">
        <v>4</v>
      </c>
      <c r="E3951" t="s">
        <v>23</v>
      </c>
      <c r="F3951" t="s">
        <v>1314</v>
      </c>
      <c r="G3951" t="s">
        <v>25</v>
      </c>
      <c r="H3951" t="s">
        <v>1245</v>
      </c>
      <c r="I3951" t="s">
        <v>1315</v>
      </c>
      <c r="J3951" t="s">
        <v>68</v>
      </c>
      <c r="K3951">
        <f>COUNTIFS(Bike_Data[Product Name],Bike_Data[[#This Row],[Product Name]])</f>
        <v>91</v>
      </c>
      <c r="L3951">
        <f>_xlfn.RANK.EQ(Bike_Data[[#This Row],[Product Name Count]],Bike_Data[Product Name Count])</f>
        <v>1553</v>
      </c>
      <c r="M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1" t="s">
        <v>36</v>
      </c>
      <c r="O3951" t="s">
        <v>69</v>
      </c>
      <c r="P3951">
        <v>2</v>
      </c>
      <c r="Q3951">
        <v>429</v>
      </c>
      <c r="R3951">
        <v>0.2</v>
      </c>
      <c r="S3951" t="s">
        <v>31</v>
      </c>
      <c r="T3951">
        <v>2</v>
      </c>
      <c r="U3951" t="s">
        <v>25</v>
      </c>
      <c r="V3951" t="s">
        <v>32</v>
      </c>
      <c r="W3951" t="s">
        <v>33</v>
      </c>
      <c r="X3951" t="s">
        <v>63</v>
      </c>
    </row>
    <row r="3952" spans="1:24" hidden="1" x14ac:dyDescent="0.25">
      <c r="A3952">
        <v>420</v>
      </c>
      <c r="B3952" t="s">
        <v>1310</v>
      </c>
      <c r="C3952" t="s">
        <v>1313</v>
      </c>
      <c r="D3952">
        <v>4</v>
      </c>
      <c r="E3952" t="s">
        <v>23</v>
      </c>
      <c r="F3952" t="s">
        <v>1314</v>
      </c>
      <c r="G3952" t="s">
        <v>25</v>
      </c>
      <c r="H3952" t="s">
        <v>1245</v>
      </c>
      <c r="I3952" t="s">
        <v>1315</v>
      </c>
      <c r="J3952" t="s">
        <v>56</v>
      </c>
      <c r="K3952">
        <f>COUNTIFS(Bike_Data[Product Name],Bike_Data[[#This Row],[Product Name]])</f>
        <v>86</v>
      </c>
      <c r="L3952">
        <f>_xlfn.RANK.EQ(Bike_Data[[#This Row],[Product Name Count]],Bike_Data[Product Name Count])</f>
        <v>1915</v>
      </c>
      <c r="M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2" t="s">
        <v>39</v>
      </c>
      <c r="O3952" t="s">
        <v>30</v>
      </c>
      <c r="P3952">
        <v>2</v>
      </c>
      <c r="Q3952">
        <v>999.99</v>
      </c>
      <c r="R3952">
        <v>0.05</v>
      </c>
      <c r="S3952" t="s">
        <v>31</v>
      </c>
      <c r="T3952">
        <v>6</v>
      </c>
      <c r="U3952" t="s">
        <v>25</v>
      </c>
      <c r="V3952" t="s">
        <v>32</v>
      </c>
      <c r="W3952" t="s">
        <v>33</v>
      </c>
      <c r="X3952" t="s">
        <v>63</v>
      </c>
    </row>
    <row r="3953" spans="1:24" hidden="1" x14ac:dyDescent="0.25">
      <c r="A3953">
        <v>421</v>
      </c>
      <c r="B3953" t="s">
        <v>1310</v>
      </c>
      <c r="C3953" t="s">
        <v>1316</v>
      </c>
      <c r="D3953">
        <v>4</v>
      </c>
      <c r="E3953" t="s">
        <v>23</v>
      </c>
      <c r="F3953" t="s">
        <v>1317</v>
      </c>
      <c r="G3953" t="s">
        <v>25</v>
      </c>
      <c r="H3953" t="s">
        <v>121</v>
      </c>
      <c r="I3953" t="s">
        <v>1318</v>
      </c>
      <c r="J3953" t="s">
        <v>114</v>
      </c>
      <c r="K3953">
        <f>COUNTIFS(Bike_Data[Product Name],Bike_Data[[#This Row],[Product Name]])</f>
        <v>110</v>
      </c>
      <c r="L3953">
        <f>_xlfn.RANK.EQ(Bike_Data[[#This Row],[Product Name Count]],Bike_Data[Product Name Count])</f>
        <v>752</v>
      </c>
      <c r="M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53" t="s">
        <v>39</v>
      </c>
      <c r="O3953" t="s">
        <v>30</v>
      </c>
      <c r="P3953">
        <v>2</v>
      </c>
      <c r="Q3953">
        <v>469.99</v>
      </c>
      <c r="R3953">
        <v>7.0000000000000007E-2</v>
      </c>
      <c r="S3953" t="s">
        <v>31</v>
      </c>
      <c r="T3953">
        <v>0</v>
      </c>
      <c r="U3953" t="s">
        <v>25</v>
      </c>
      <c r="V3953" t="s">
        <v>32</v>
      </c>
      <c r="W3953" t="s">
        <v>33</v>
      </c>
      <c r="X3953" t="s">
        <v>63</v>
      </c>
    </row>
    <row r="3954" spans="1:24" hidden="1" x14ac:dyDescent="0.25">
      <c r="A3954">
        <v>421</v>
      </c>
      <c r="B3954" t="s">
        <v>1310</v>
      </c>
      <c r="C3954" t="s">
        <v>1316</v>
      </c>
      <c r="D3954">
        <v>4</v>
      </c>
      <c r="E3954" t="s">
        <v>23</v>
      </c>
      <c r="F3954" t="s">
        <v>1317</v>
      </c>
      <c r="G3954" t="s">
        <v>25</v>
      </c>
      <c r="H3954" t="s">
        <v>121</v>
      </c>
      <c r="I3954" t="s">
        <v>1318</v>
      </c>
      <c r="J3954" t="s">
        <v>118</v>
      </c>
      <c r="K3954">
        <f>COUNTIFS(Bike_Data[Product Name],Bike_Data[[#This Row],[Product Name]])</f>
        <v>100</v>
      </c>
      <c r="L3954">
        <f>_xlfn.RANK.EQ(Bike_Data[[#This Row],[Product Name Count]],Bike_Data[Product Name Count])</f>
        <v>1064</v>
      </c>
      <c r="M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54" t="s">
        <v>87</v>
      </c>
      <c r="O3954" t="s">
        <v>37</v>
      </c>
      <c r="P3954">
        <v>2</v>
      </c>
      <c r="Q3954">
        <v>299.99</v>
      </c>
      <c r="R3954">
        <v>0.2</v>
      </c>
      <c r="S3954" t="s">
        <v>31</v>
      </c>
      <c r="T3954">
        <v>9</v>
      </c>
      <c r="U3954" t="s">
        <v>25</v>
      </c>
      <c r="V3954" t="s">
        <v>32</v>
      </c>
      <c r="W3954" t="s">
        <v>33</v>
      </c>
      <c r="X3954" t="s">
        <v>63</v>
      </c>
    </row>
    <row r="3955" spans="1:24" hidden="1" x14ac:dyDescent="0.25">
      <c r="A3955">
        <v>421</v>
      </c>
      <c r="B3955" t="s">
        <v>1310</v>
      </c>
      <c r="C3955" t="s">
        <v>1316</v>
      </c>
      <c r="D3955">
        <v>4</v>
      </c>
      <c r="E3955" t="s">
        <v>23</v>
      </c>
      <c r="F3955" t="s">
        <v>1317</v>
      </c>
      <c r="G3955" t="s">
        <v>25</v>
      </c>
      <c r="H3955" t="s">
        <v>121</v>
      </c>
      <c r="I3955" t="s">
        <v>1318</v>
      </c>
      <c r="J3955" t="s">
        <v>41</v>
      </c>
      <c r="K3955">
        <f>COUNTIFS(Bike_Data[Product Name],Bike_Data[[#This Row],[Product Name]])</f>
        <v>97</v>
      </c>
      <c r="L3955">
        <f>_xlfn.RANK.EQ(Bike_Data[[#This Row],[Product Name Count]],Bike_Data[Product Name Count])</f>
        <v>1262</v>
      </c>
      <c r="M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5" t="s">
        <v>39</v>
      </c>
      <c r="O3955" t="s">
        <v>40</v>
      </c>
      <c r="P3955">
        <v>1</v>
      </c>
      <c r="Q3955">
        <v>2899.99</v>
      </c>
      <c r="R3955">
        <v>7.0000000000000007E-2</v>
      </c>
      <c r="S3955" t="s">
        <v>31</v>
      </c>
      <c r="T3955">
        <v>23</v>
      </c>
      <c r="U3955" t="s">
        <v>25</v>
      </c>
      <c r="V3955" t="s">
        <v>32</v>
      </c>
      <c r="W3955" t="s">
        <v>33</v>
      </c>
      <c r="X3955" t="s">
        <v>63</v>
      </c>
    </row>
    <row r="3956" spans="1:24" hidden="1" x14ac:dyDescent="0.25">
      <c r="A3956">
        <v>421</v>
      </c>
      <c r="B3956" t="s">
        <v>1310</v>
      </c>
      <c r="C3956" t="s">
        <v>1316</v>
      </c>
      <c r="D3956">
        <v>4</v>
      </c>
      <c r="E3956" t="s">
        <v>23</v>
      </c>
      <c r="F3956" t="s">
        <v>1317</v>
      </c>
      <c r="G3956" t="s">
        <v>25</v>
      </c>
      <c r="H3956" t="s">
        <v>121</v>
      </c>
      <c r="I3956" t="s">
        <v>1318</v>
      </c>
      <c r="J3956" t="s">
        <v>56</v>
      </c>
      <c r="K3956">
        <f>COUNTIFS(Bike_Data[Product Name],Bike_Data[[#This Row],[Product Name]])</f>
        <v>86</v>
      </c>
      <c r="L3956">
        <f>_xlfn.RANK.EQ(Bike_Data[[#This Row],[Product Name Count]],Bike_Data[Product Name Count])</f>
        <v>1915</v>
      </c>
      <c r="M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6" t="s">
        <v>39</v>
      </c>
      <c r="O3956" t="s">
        <v>30</v>
      </c>
      <c r="P3956">
        <v>2</v>
      </c>
      <c r="Q3956">
        <v>999.99</v>
      </c>
      <c r="R3956">
        <v>0.2</v>
      </c>
      <c r="S3956" t="s">
        <v>31</v>
      </c>
      <c r="T3956">
        <v>6</v>
      </c>
      <c r="U3956" t="s">
        <v>25</v>
      </c>
      <c r="V3956" t="s">
        <v>32</v>
      </c>
      <c r="W3956" t="s">
        <v>33</v>
      </c>
      <c r="X3956" t="s">
        <v>63</v>
      </c>
    </row>
    <row r="3957" spans="1:24" hidden="1" x14ac:dyDescent="0.25">
      <c r="A3957">
        <v>421</v>
      </c>
      <c r="B3957" t="s">
        <v>1310</v>
      </c>
      <c r="C3957" t="s">
        <v>1316</v>
      </c>
      <c r="D3957">
        <v>4</v>
      </c>
      <c r="E3957" t="s">
        <v>23</v>
      </c>
      <c r="F3957" t="s">
        <v>1317</v>
      </c>
      <c r="G3957" t="s">
        <v>25</v>
      </c>
      <c r="H3957" t="s">
        <v>121</v>
      </c>
      <c r="I3957" t="s">
        <v>1318</v>
      </c>
      <c r="J3957" t="s">
        <v>35</v>
      </c>
      <c r="K3957">
        <f>COUNTIFS(Bike_Data[Product Name],Bike_Data[[#This Row],[Product Name]])</f>
        <v>84</v>
      </c>
      <c r="L3957">
        <f>_xlfn.RANK.EQ(Bike_Data[[#This Row],[Product Name Count]],Bike_Data[Product Name Count])</f>
        <v>2086</v>
      </c>
      <c r="M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57" t="s">
        <v>36</v>
      </c>
      <c r="O3957" t="s">
        <v>37</v>
      </c>
      <c r="P3957">
        <v>2</v>
      </c>
      <c r="Q3957">
        <v>599.99</v>
      </c>
      <c r="R3957">
        <v>0.2</v>
      </c>
      <c r="S3957" t="s">
        <v>31</v>
      </c>
      <c r="T3957">
        <v>26</v>
      </c>
      <c r="U3957" t="s">
        <v>25</v>
      </c>
      <c r="V3957" t="s">
        <v>32</v>
      </c>
      <c r="W3957" t="s">
        <v>33</v>
      </c>
      <c r="X3957" t="s">
        <v>63</v>
      </c>
    </row>
    <row r="3958" spans="1:24" hidden="1" x14ac:dyDescent="0.25">
      <c r="A3958">
        <v>424</v>
      </c>
      <c r="B3958" t="s">
        <v>1316</v>
      </c>
      <c r="C3958" t="s">
        <v>1324</v>
      </c>
      <c r="D3958">
        <v>4</v>
      </c>
      <c r="E3958" t="s">
        <v>23</v>
      </c>
      <c r="F3958" t="s">
        <v>1325</v>
      </c>
      <c r="G3958" t="s">
        <v>25</v>
      </c>
      <c r="H3958" t="s">
        <v>894</v>
      </c>
      <c r="I3958" t="s">
        <v>1326</v>
      </c>
      <c r="J3958" t="s">
        <v>86</v>
      </c>
      <c r="K3958">
        <f>COUNTIFS(Bike_Data[Product Name],Bike_Data[[#This Row],[Product Name]])</f>
        <v>180</v>
      </c>
      <c r="L3958">
        <f>_xlfn.RANK.EQ(Bike_Data[[#This Row],[Product Name Count]],Bike_Data[Product Name Count])</f>
        <v>572</v>
      </c>
      <c r="M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58" t="s">
        <v>87</v>
      </c>
      <c r="O3958" t="s">
        <v>37</v>
      </c>
      <c r="P3958">
        <v>1</v>
      </c>
      <c r="Q3958">
        <v>269.99</v>
      </c>
      <c r="R3958">
        <v>0.1</v>
      </c>
      <c r="S3958" t="s">
        <v>31</v>
      </c>
      <c r="T3958">
        <v>29</v>
      </c>
      <c r="U3958" t="s">
        <v>25</v>
      </c>
      <c r="V3958" t="s">
        <v>32</v>
      </c>
      <c r="W3958" t="s">
        <v>33</v>
      </c>
      <c r="X3958" t="s">
        <v>63</v>
      </c>
    </row>
    <row r="3959" spans="1:24" hidden="1" x14ac:dyDescent="0.25">
      <c r="A3959">
        <v>424</v>
      </c>
      <c r="B3959" t="s">
        <v>1316</v>
      </c>
      <c r="C3959" t="s">
        <v>1324</v>
      </c>
      <c r="D3959">
        <v>4</v>
      </c>
      <c r="E3959" t="s">
        <v>23</v>
      </c>
      <c r="F3959" t="s">
        <v>1325</v>
      </c>
      <c r="G3959" t="s">
        <v>25</v>
      </c>
      <c r="H3959" t="s">
        <v>894</v>
      </c>
      <c r="I3959" t="s">
        <v>1326</v>
      </c>
      <c r="J3959" t="s">
        <v>114</v>
      </c>
      <c r="K3959">
        <f>COUNTIFS(Bike_Data[Product Name],Bike_Data[[#This Row],[Product Name]])</f>
        <v>110</v>
      </c>
      <c r="L3959">
        <f>_xlfn.RANK.EQ(Bike_Data[[#This Row],[Product Name Count]],Bike_Data[Product Name Count])</f>
        <v>752</v>
      </c>
      <c r="M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59" t="s">
        <v>39</v>
      </c>
      <c r="O3959" t="s">
        <v>30</v>
      </c>
      <c r="P3959">
        <v>1</v>
      </c>
      <c r="Q3959">
        <v>469.99</v>
      </c>
      <c r="R3959">
        <v>0.05</v>
      </c>
      <c r="S3959" t="s">
        <v>31</v>
      </c>
      <c r="T3959">
        <v>0</v>
      </c>
      <c r="U3959" t="s">
        <v>25</v>
      </c>
      <c r="V3959" t="s">
        <v>32</v>
      </c>
      <c r="W3959" t="s">
        <v>33</v>
      </c>
      <c r="X3959" t="s">
        <v>63</v>
      </c>
    </row>
    <row r="3960" spans="1:24" hidden="1" x14ac:dyDescent="0.25">
      <c r="A3960">
        <v>427</v>
      </c>
      <c r="B3960" t="s">
        <v>1319</v>
      </c>
      <c r="C3960" t="s">
        <v>1324</v>
      </c>
      <c r="D3960">
        <v>4</v>
      </c>
      <c r="E3960" t="s">
        <v>23</v>
      </c>
      <c r="F3960" t="s">
        <v>1332</v>
      </c>
      <c r="G3960" t="s">
        <v>25</v>
      </c>
      <c r="H3960" t="s">
        <v>59</v>
      </c>
      <c r="I3960" t="s">
        <v>1333</v>
      </c>
      <c r="J3960" t="s">
        <v>78</v>
      </c>
      <c r="K3960">
        <f>COUNTIFS(Bike_Data[Product Name],Bike_Data[[#This Row],[Product Name]])</f>
        <v>193</v>
      </c>
      <c r="L3960">
        <f>_xlfn.RANK.EQ(Bike_Data[[#This Row],[Product Name Count]],Bike_Data[Product Name Count])</f>
        <v>1</v>
      </c>
      <c r="M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0" t="s">
        <v>36</v>
      </c>
      <c r="O3960" t="s">
        <v>37</v>
      </c>
      <c r="P3960">
        <v>2</v>
      </c>
      <c r="Q3960">
        <v>549.99</v>
      </c>
      <c r="R3960">
        <v>7.0000000000000007E-2</v>
      </c>
      <c r="S3960" t="s">
        <v>31</v>
      </c>
      <c r="T3960">
        <v>16</v>
      </c>
      <c r="U3960" t="s">
        <v>25</v>
      </c>
      <c r="V3960" t="s">
        <v>32</v>
      </c>
      <c r="W3960" t="s">
        <v>33</v>
      </c>
      <c r="X3960" t="s">
        <v>34</v>
      </c>
    </row>
    <row r="3961" spans="1:24" hidden="1" x14ac:dyDescent="0.25">
      <c r="A3961">
        <v>427</v>
      </c>
      <c r="B3961" t="s">
        <v>1319</v>
      </c>
      <c r="C3961" t="s">
        <v>1324</v>
      </c>
      <c r="D3961">
        <v>4</v>
      </c>
      <c r="E3961" t="s">
        <v>23</v>
      </c>
      <c r="F3961" t="s">
        <v>1332</v>
      </c>
      <c r="G3961" t="s">
        <v>25</v>
      </c>
      <c r="H3961" t="s">
        <v>59</v>
      </c>
      <c r="I3961" t="s">
        <v>1333</v>
      </c>
      <c r="J3961" t="s">
        <v>42</v>
      </c>
      <c r="K3961">
        <f>COUNTIFS(Bike_Data[Product Name],Bike_Data[[#This Row],[Product Name]])</f>
        <v>185</v>
      </c>
      <c r="L3961">
        <f>_xlfn.RANK.EQ(Bike_Data[[#This Row],[Product Name Count]],Bike_Data[Product Name Count])</f>
        <v>387</v>
      </c>
      <c r="M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1" t="s">
        <v>70</v>
      </c>
      <c r="O3961" t="s">
        <v>37</v>
      </c>
      <c r="P3961">
        <v>2</v>
      </c>
      <c r="Q3961">
        <v>599.99</v>
      </c>
      <c r="R3961">
        <v>7.0000000000000007E-2</v>
      </c>
      <c r="S3961" t="s">
        <v>31</v>
      </c>
      <c r="T3961">
        <v>16</v>
      </c>
      <c r="U3961" t="s">
        <v>25</v>
      </c>
      <c r="V3961" t="s">
        <v>32</v>
      </c>
      <c r="W3961" t="s">
        <v>33</v>
      </c>
      <c r="X3961" t="s">
        <v>34</v>
      </c>
    </row>
    <row r="3962" spans="1:24" hidden="1" x14ac:dyDescent="0.25">
      <c r="A3962">
        <v>427</v>
      </c>
      <c r="B3962" t="s">
        <v>1319</v>
      </c>
      <c r="C3962" t="s">
        <v>1324</v>
      </c>
      <c r="D3962">
        <v>4</v>
      </c>
      <c r="E3962" t="s">
        <v>23</v>
      </c>
      <c r="F3962" t="s">
        <v>1332</v>
      </c>
      <c r="G3962" t="s">
        <v>25</v>
      </c>
      <c r="H3962" t="s">
        <v>59</v>
      </c>
      <c r="I3962" t="s">
        <v>1333</v>
      </c>
      <c r="J3962" t="s">
        <v>82</v>
      </c>
      <c r="K3962">
        <f>COUNTIFS(Bike_Data[Product Name],Bike_Data[[#This Row],[Product Name]])</f>
        <v>91</v>
      </c>
      <c r="L3962">
        <f>_xlfn.RANK.EQ(Bike_Data[[#This Row],[Product Name Count]],Bike_Data[Product Name Count])</f>
        <v>1553</v>
      </c>
      <c r="M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62" t="s">
        <v>36</v>
      </c>
      <c r="O3962" t="s">
        <v>37</v>
      </c>
      <c r="P3962">
        <v>2</v>
      </c>
      <c r="Q3962">
        <v>529.99</v>
      </c>
      <c r="R3962">
        <v>0.1</v>
      </c>
      <c r="S3962" t="s">
        <v>31</v>
      </c>
      <c r="T3962">
        <v>3</v>
      </c>
      <c r="U3962" t="s">
        <v>25</v>
      </c>
      <c r="V3962" t="s">
        <v>32</v>
      </c>
      <c r="W3962" t="s">
        <v>33</v>
      </c>
      <c r="X3962" t="s">
        <v>34</v>
      </c>
    </row>
    <row r="3963" spans="1:24" hidden="1" x14ac:dyDescent="0.25">
      <c r="A3963">
        <v>432</v>
      </c>
      <c r="B3963" t="s">
        <v>1336</v>
      </c>
      <c r="C3963" t="s">
        <v>1343</v>
      </c>
      <c r="D3963">
        <v>4</v>
      </c>
      <c r="E3963" t="s">
        <v>23</v>
      </c>
      <c r="F3963" t="s">
        <v>1344</v>
      </c>
      <c r="G3963" t="s">
        <v>25</v>
      </c>
      <c r="H3963" t="s">
        <v>643</v>
      </c>
      <c r="I3963" t="s">
        <v>1345</v>
      </c>
      <c r="J3963" t="s">
        <v>92</v>
      </c>
      <c r="K3963">
        <f>COUNTIFS(Bike_Data[Product Name],Bike_Data[[#This Row],[Product Name]])</f>
        <v>101</v>
      </c>
      <c r="L3963">
        <f>_xlfn.RANK.EQ(Bike_Data[[#This Row],[Product Name Count]],Bike_Data[Product Name Count])</f>
        <v>862</v>
      </c>
      <c r="M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3" t="s">
        <v>39</v>
      </c>
      <c r="O3963" t="s">
        <v>40</v>
      </c>
      <c r="P3963">
        <v>2</v>
      </c>
      <c r="Q3963">
        <v>3999.99</v>
      </c>
      <c r="R3963">
        <v>0.05</v>
      </c>
      <c r="S3963" t="s">
        <v>31</v>
      </c>
      <c r="T3963">
        <v>8</v>
      </c>
      <c r="U3963" t="s">
        <v>25</v>
      </c>
      <c r="V3963" t="s">
        <v>32</v>
      </c>
      <c r="W3963" t="s">
        <v>33</v>
      </c>
      <c r="X3963" t="s">
        <v>34</v>
      </c>
    </row>
    <row r="3964" spans="1:24" hidden="1" x14ac:dyDescent="0.25">
      <c r="A3964">
        <v>432</v>
      </c>
      <c r="B3964" t="s">
        <v>1336</v>
      </c>
      <c r="C3964" t="s">
        <v>1343</v>
      </c>
      <c r="D3964">
        <v>4</v>
      </c>
      <c r="E3964" t="s">
        <v>23</v>
      </c>
      <c r="F3964" t="s">
        <v>1344</v>
      </c>
      <c r="G3964" t="s">
        <v>25</v>
      </c>
      <c r="H3964" t="s">
        <v>643</v>
      </c>
      <c r="I3964" t="s">
        <v>1345</v>
      </c>
      <c r="J3964" t="s">
        <v>28</v>
      </c>
      <c r="K3964">
        <f>COUNTIFS(Bike_Data[Product Name],Bike_Data[[#This Row],[Product Name]])</f>
        <v>97</v>
      </c>
      <c r="L3964">
        <f>_xlfn.RANK.EQ(Bike_Data[[#This Row],[Product Name Count]],Bike_Data[Product Name Count])</f>
        <v>1262</v>
      </c>
      <c r="M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64" t="s">
        <v>29</v>
      </c>
      <c r="O3964" t="s">
        <v>30</v>
      </c>
      <c r="P3964">
        <v>2</v>
      </c>
      <c r="Q3964">
        <v>1549</v>
      </c>
      <c r="R3964">
        <v>0.2</v>
      </c>
      <c r="S3964" t="s">
        <v>31</v>
      </c>
      <c r="T3964">
        <v>15</v>
      </c>
      <c r="U3964" t="s">
        <v>25</v>
      </c>
      <c r="V3964" t="s">
        <v>32</v>
      </c>
      <c r="W3964" t="s">
        <v>33</v>
      </c>
      <c r="X3964" t="s">
        <v>34</v>
      </c>
    </row>
    <row r="3965" spans="1:24" hidden="1" x14ac:dyDescent="0.25">
      <c r="A3965">
        <v>441</v>
      </c>
      <c r="B3965" t="s">
        <v>1355</v>
      </c>
      <c r="C3965" t="s">
        <v>1352</v>
      </c>
      <c r="D3965">
        <v>4</v>
      </c>
      <c r="E3965" t="s">
        <v>23</v>
      </c>
      <c r="F3965" t="s">
        <v>1365</v>
      </c>
      <c r="G3965" t="s">
        <v>25</v>
      </c>
      <c r="H3965" t="s">
        <v>564</v>
      </c>
      <c r="I3965" t="s">
        <v>1366</v>
      </c>
      <c r="J3965" t="s">
        <v>78</v>
      </c>
      <c r="K3965">
        <f>COUNTIFS(Bike_Data[Product Name],Bike_Data[[#This Row],[Product Name]])</f>
        <v>193</v>
      </c>
      <c r="L3965">
        <f>_xlfn.RANK.EQ(Bike_Data[[#This Row],[Product Name Count]],Bike_Data[Product Name Count])</f>
        <v>1</v>
      </c>
      <c r="M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5" t="s">
        <v>36</v>
      </c>
      <c r="O3965" t="s">
        <v>37</v>
      </c>
      <c r="P3965">
        <v>1</v>
      </c>
      <c r="Q3965">
        <v>549.99</v>
      </c>
      <c r="R3965">
        <v>7.0000000000000007E-2</v>
      </c>
      <c r="S3965" t="s">
        <v>31</v>
      </c>
      <c r="T3965">
        <v>16</v>
      </c>
      <c r="U3965" t="s">
        <v>25</v>
      </c>
      <c r="V3965" t="s">
        <v>32</v>
      </c>
      <c r="W3965" t="s">
        <v>33</v>
      </c>
      <c r="X3965" t="s">
        <v>34</v>
      </c>
    </row>
    <row r="3966" spans="1:24" hidden="1" x14ac:dyDescent="0.25">
      <c r="A3966">
        <v>441</v>
      </c>
      <c r="B3966" t="s">
        <v>1355</v>
      </c>
      <c r="C3966" t="s">
        <v>1352</v>
      </c>
      <c r="D3966">
        <v>4</v>
      </c>
      <c r="E3966" t="s">
        <v>23</v>
      </c>
      <c r="F3966" t="s">
        <v>1365</v>
      </c>
      <c r="G3966" t="s">
        <v>25</v>
      </c>
      <c r="H3966" t="s">
        <v>564</v>
      </c>
      <c r="I3966" t="s">
        <v>1366</v>
      </c>
      <c r="J3966" t="s">
        <v>82</v>
      </c>
      <c r="K3966">
        <f>COUNTIFS(Bike_Data[Product Name],Bike_Data[[#This Row],[Product Name]])</f>
        <v>91</v>
      </c>
      <c r="L3966">
        <f>_xlfn.RANK.EQ(Bike_Data[[#This Row],[Product Name Count]],Bike_Data[Product Name Count])</f>
        <v>1553</v>
      </c>
      <c r="M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66" t="s">
        <v>36</v>
      </c>
      <c r="O3966" t="s">
        <v>37</v>
      </c>
      <c r="P3966">
        <v>1</v>
      </c>
      <c r="Q3966">
        <v>529.99</v>
      </c>
      <c r="R3966">
        <v>0.1</v>
      </c>
      <c r="S3966" t="s">
        <v>31</v>
      </c>
      <c r="T3966">
        <v>3</v>
      </c>
      <c r="U3966" t="s">
        <v>25</v>
      </c>
      <c r="V3966" t="s">
        <v>32</v>
      </c>
      <c r="W3966" t="s">
        <v>33</v>
      </c>
      <c r="X3966" t="s">
        <v>34</v>
      </c>
    </row>
    <row r="3967" spans="1:24" hidden="1" x14ac:dyDescent="0.25">
      <c r="A3967">
        <v>444</v>
      </c>
      <c r="B3967" t="s">
        <v>1352</v>
      </c>
      <c r="C3967" t="s">
        <v>1367</v>
      </c>
      <c r="D3967">
        <v>4</v>
      </c>
      <c r="E3967" t="s">
        <v>23</v>
      </c>
      <c r="F3967" t="s">
        <v>1133</v>
      </c>
      <c r="G3967" t="s">
        <v>25</v>
      </c>
      <c r="H3967" t="s">
        <v>112</v>
      </c>
      <c r="I3967" t="s">
        <v>1134</v>
      </c>
      <c r="J3967" t="s">
        <v>42</v>
      </c>
      <c r="K3967">
        <f>COUNTIFS(Bike_Data[Product Name],Bike_Data[[#This Row],[Product Name]])</f>
        <v>185</v>
      </c>
      <c r="L3967">
        <f>_xlfn.RANK.EQ(Bike_Data[[#This Row],[Product Name Count]],Bike_Data[Product Name Count])</f>
        <v>387</v>
      </c>
      <c r="M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7" t="s">
        <v>36</v>
      </c>
      <c r="O3967" t="s">
        <v>37</v>
      </c>
      <c r="P3967">
        <v>1</v>
      </c>
      <c r="Q3967">
        <v>599.99</v>
      </c>
      <c r="R3967">
        <v>0.1</v>
      </c>
      <c r="S3967" t="s">
        <v>31</v>
      </c>
      <c r="T3967">
        <v>4</v>
      </c>
      <c r="U3967" t="s">
        <v>25</v>
      </c>
      <c r="V3967" t="s">
        <v>32</v>
      </c>
      <c r="W3967" t="s">
        <v>33</v>
      </c>
      <c r="X3967" t="s">
        <v>34</v>
      </c>
    </row>
    <row r="3968" spans="1:24" hidden="1" x14ac:dyDescent="0.25">
      <c r="A3968">
        <v>444</v>
      </c>
      <c r="B3968" t="s">
        <v>1352</v>
      </c>
      <c r="C3968" t="s">
        <v>1367</v>
      </c>
      <c r="D3968">
        <v>4</v>
      </c>
      <c r="E3968" t="s">
        <v>23</v>
      </c>
      <c r="F3968" t="s">
        <v>1133</v>
      </c>
      <c r="G3968" t="s">
        <v>25</v>
      </c>
      <c r="H3968" t="s">
        <v>112</v>
      </c>
      <c r="I3968" t="s">
        <v>1134</v>
      </c>
      <c r="J3968" t="s">
        <v>86</v>
      </c>
      <c r="K3968">
        <f>COUNTIFS(Bike_Data[Product Name],Bike_Data[[#This Row],[Product Name]])</f>
        <v>180</v>
      </c>
      <c r="L3968">
        <f>_xlfn.RANK.EQ(Bike_Data[[#This Row],[Product Name Count]],Bike_Data[Product Name Count])</f>
        <v>572</v>
      </c>
      <c r="M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68" t="s">
        <v>87</v>
      </c>
      <c r="O3968" t="s">
        <v>37</v>
      </c>
      <c r="P3968">
        <v>1</v>
      </c>
      <c r="Q3968">
        <v>269.99</v>
      </c>
      <c r="R3968">
        <v>7.0000000000000007E-2</v>
      </c>
      <c r="S3968" t="s">
        <v>31</v>
      </c>
      <c r="T3968">
        <v>29</v>
      </c>
      <c r="U3968" t="s">
        <v>25</v>
      </c>
      <c r="V3968" t="s">
        <v>32</v>
      </c>
      <c r="W3968" t="s">
        <v>33</v>
      </c>
      <c r="X3968" t="s">
        <v>34</v>
      </c>
    </row>
    <row r="3969" spans="1:24" hidden="1" x14ac:dyDescent="0.25">
      <c r="A3969">
        <v>444</v>
      </c>
      <c r="B3969" t="s">
        <v>1352</v>
      </c>
      <c r="C3969" t="s">
        <v>1367</v>
      </c>
      <c r="D3969">
        <v>4</v>
      </c>
      <c r="E3969" t="s">
        <v>23</v>
      </c>
      <c r="F3969" t="s">
        <v>1133</v>
      </c>
      <c r="G3969" t="s">
        <v>25</v>
      </c>
      <c r="H3969" t="s">
        <v>112</v>
      </c>
      <c r="I3969" t="s">
        <v>1134</v>
      </c>
      <c r="J3969" t="s">
        <v>28</v>
      </c>
      <c r="K3969">
        <f>COUNTIFS(Bike_Data[Product Name],Bike_Data[[#This Row],[Product Name]])</f>
        <v>97</v>
      </c>
      <c r="L3969">
        <f>_xlfn.RANK.EQ(Bike_Data[[#This Row],[Product Name Count]],Bike_Data[Product Name Count])</f>
        <v>1262</v>
      </c>
      <c r="M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69" t="s">
        <v>29</v>
      </c>
      <c r="O3969" t="s">
        <v>30</v>
      </c>
      <c r="P3969">
        <v>2</v>
      </c>
      <c r="Q3969">
        <v>1549</v>
      </c>
      <c r="R3969">
        <v>0.2</v>
      </c>
      <c r="S3969" t="s">
        <v>31</v>
      </c>
      <c r="T3969">
        <v>15</v>
      </c>
      <c r="U3969" t="s">
        <v>25</v>
      </c>
      <c r="V3969" t="s">
        <v>32</v>
      </c>
      <c r="W3969" t="s">
        <v>33</v>
      </c>
      <c r="X3969" t="s">
        <v>34</v>
      </c>
    </row>
    <row r="3970" spans="1:24" hidden="1" x14ac:dyDescent="0.25">
      <c r="A3970">
        <v>444</v>
      </c>
      <c r="B3970" t="s">
        <v>1352</v>
      </c>
      <c r="C3970" t="s">
        <v>1367</v>
      </c>
      <c r="D3970">
        <v>4</v>
      </c>
      <c r="E3970" t="s">
        <v>23</v>
      </c>
      <c r="F3970" t="s">
        <v>1133</v>
      </c>
      <c r="G3970" t="s">
        <v>25</v>
      </c>
      <c r="H3970" t="s">
        <v>112</v>
      </c>
      <c r="I3970" t="s">
        <v>1134</v>
      </c>
      <c r="J3970" t="s">
        <v>82</v>
      </c>
      <c r="K3970">
        <f>COUNTIFS(Bike_Data[Product Name],Bike_Data[[#This Row],[Product Name]])</f>
        <v>91</v>
      </c>
      <c r="L3970">
        <f>_xlfn.RANK.EQ(Bike_Data[[#This Row],[Product Name Count]],Bike_Data[Product Name Count])</f>
        <v>1553</v>
      </c>
      <c r="M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0" t="s">
        <v>36</v>
      </c>
      <c r="O3970" t="s">
        <v>37</v>
      </c>
      <c r="P3970">
        <v>2</v>
      </c>
      <c r="Q3970">
        <v>529.99</v>
      </c>
      <c r="R3970">
        <v>7.0000000000000007E-2</v>
      </c>
      <c r="S3970" t="s">
        <v>31</v>
      </c>
      <c r="T3970">
        <v>3</v>
      </c>
      <c r="U3970" t="s">
        <v>25</v>
      </c>
      <c r="V3970" t="s">
        <v>32</v>
      </c>
      <c r="W3970" t="s">
        <v>33</v>
      </c>
      <c r="X3970" t="s">
        <v>34</v>
      </c>
    </row>
    <row r="3971" spans="1:24" hidden="1" x14ac:dyDescent="0.25">
      <c r="A3971">
        <v>444</v>
      </c>
      <c r="B3971" t="s">
        <v>1352</v>
      </c>
      <c r="C3971" t="s">
        <v>1367</v>
      </c>
      <c r="D3971">
        <v>4</v>
      </c>
      <c r="E3971" t="s">
        <v>23</v>
      </c>
      <c r="F3971" t="s">
        <v>1133</v>
      </c>
      <c r="G3971" t="s">
        <v>25</v>
      </c>
      <c r="H3971" t="s">
        <v>112</v>
      </c>
      <c r="I3971" t="s">
        <v>1134</v>
      </c>
      <c r="J3971" t="s">
        <v>35</v>
      </c>
      <c r="K3971">
        <f>COUNTIFS(Bike_Data[Product Name],Bike_Data[[#This Row],[Product Name]])</f>
        <v>84</v>
      </c>
      <c r="L3971">
        <f>_xlfn.RANK.EQ(Bike_Data[[#This Row],[Product Name Count]],Bike_Data[Product Name Count])</f>
        <v>2086</v>
      </c>
      <c r="M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1" t="s">
        <v>36</v>
      </c>
      <c r="O3971" t="s">
        <v>37</v>
      </c>
      <c r="P3971">
        <v>2</v>
      </c>
      <c r="Q3971">
        <v>599.99</v>
      </c>
      <c r="R3971">
        <v>0.05</v>
      </c>
      <c r="S3971" t="s">
        <v>31</v>
      </c>
      <c r="T3971">
        <v>26</v>
      </c>
      <c r="U3971" t="s">
        <v>25</v>
      </c>
      <c r="V3971" t="s">
        <v>32</v>
      </c>
      <c r="W3971" t="s">
        <v>33</v>
      </c>
      <c r="X3971" t="s">
        <v>34</v>
      </c>
    </row>
    <row r="3972" spans="1:24" hidden="1" x14ac:dyDescent="0.25">
      <c r="A3972">
        <v>457</v>
      </c>
      <c r="B3972" t="s">
        <v>1380</v>
      </c>
      <c r="C3972" t="s">
        <v>1403</v>
      </c>
      <c r="D3972">
        <v>4</v>
      </c>
      <c r="E3972" t="s">
        <v>23</v>
      </c>
      <c r="F3972" t="s">
        <v>1404</v>
      </c>
      <c r="G3972" t="s">
        <v>25</v>
      </c>
      <c r="H3972" t="s">
        <v>135</v>
      </c>
      <c r="I3972" t="s">
        <v>1405</v>
      </c>
      <c r="J3972" t="s">
        <v>78</v>
      </c>
      <c r="K3972">
        <f>COUNTIFS(Bike_Data[Product Name],Bike_Data[[#This Row],[Product Name]])</f>
        <v>193</v>
      </c>
      <c r="L3972">
        <f>_xlfn.RANK.EQ(Bike_Data[[#This Row],[Product Name Count]],Bike_Data[Product Name Count])</f>
        <v>1</v>
      </c>
      <c r="M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72" t="s">
        <v>70</v>
      </c>
      <c r="O3972" t="s">
        <v>37</v>
      </c>
      <c r="P3972">
        <v>2</v>
      </c>
      <c r="Q3972">
        <v>549.99</v>
      </c>
      <c r="R3972">
        <v>7.0000000000000007E-2</v>
      </c>
      <c r="S3972" t="s">
        <v>31</v>
      </c>
      <c r="T3972">
        <v>10</v>
      </c>
      <c r="U3972" t="s">
        <v>25</v>
      </c>
      <c r="V3972" t="s">
        <v>32</v>
      </c>
      <c r="W3972" t="s">
        <v>33</v>
      </c>
      <c r="X3972" t="s">
        <v>63</v>
      </c>
    </row>
    <row r="3973" spans="1:24" hidden="1" x14ac:dyDescent="0.25">
      <c r="A3973">
        <v>457</v>
      </c>
      <c r="B3973" t="s">
        <v>1380</v>
      </c>
      <c r="C3973" t="s">
        <v>1403</v>
      </c>
      <c r="D3973">
        <v>4</v>
      </c>
      <c r="E3973" t="s">
        <v>23</v>
      </c>
      <c r="F3973" t="s">
        <v>1404</v>
      </c>
      <c r="G3973" t="s">
        <v>25</v>
      </c>
      <c r="H3973" t="s">
        <v>135</v>
      </c>
      <c r="I3973" t="s">
        <v>1405</v>
      </c>
      <c r="J3973" t="s">
        <v>92</v>
      </c>
      <c r="K3973">
        <f>COUNTIFS(Bike_Data[Product Name],Bike_Data[[#This Row],[Product Name]])</f>
        <v>101</v>
      </c>
      <c r="L3973">
        <f>_xlfn.RANK.EQ(Bike_Data[[#This Row],[Product Name Count]],Bike_Data[Product Name Count])</f>
        <v>862</v>
      </c>
      <c r="M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73" t="s">
        <v>39</v>
      </c>
      <c r="O3973" t="s">
        <v>40</v>
      </c>
      <c r="P3973">
        <v>2</v>
      </c>
      <c r="Q3973">
        <v>3999.99</v>
      </c>
      <c r="R3973">
        <v>0.1</v>
      </c>
      <c r="S3973" t="s">
        <v>31</v>
      </c>
      <c r="T3973">
        <v>8</v>
      </c>
      <c r="U3973" t="s">
        <v>25</v>
      </c>
      <c r="V3973" t="s">
        <v>32</v>
      </c>
      <c r="W3973" t="s">
        <v>33</v>
      </c>
      <c r="X3973" t="s">
        <v>63</v>
      </c>
    </row>
    <row r="3974" spans="1:24" hidden="1" x14ac:dyDescent="0.25">
      <c r="A3974">
        <v>457</v>
      </c>
      <c r="B3974" t="s">
        <v>1380</v>
      </c>
      <c r="C3974" t="s">
        <v>1403</v>
      </c>
      <c r="D3974">
        <v>4</v>
      </c>
      <c r="E3974" t="s">
        <v>23</v>
      </c>
      <c r="F3974" t="s">
        <v>1404</v>
      </c>
      <c r="G3974" t="s">
        <v>25</v>
      </c>
      <c r="H3974" t="s">
        <v>135</v>
      </c>
      <c r="I3974" t="s">
        <v>1405</v>
      </c>
      <c r="J3974" t="s">
        <v>68</v>
      </c>
      <c r="K3974">
        <f>COUNTIFS(Bike_Data[Product Name],Bike_Data[[#This Row],[Product Name]])</f>
        <v>91</v>
      </c>
      <c r="L3974">
        <f>_xlfn.RANK.EQ(Bike_Data[[#This Row],[Product Name Count]],Bike_Data[Product Name Count])</f>
        <v>1553</v>
      </c>
      <c r="M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4" t="s">
        <v>36</v>
      </c>
      <c r="O3974" t="s">
        <v>69</v>
      </c>
      <c r="P3974">
        <v>1</v>
      </c>
      <c r="Q3974">
        <v>429</v>
      </c>
      <c r="R3974">
        <v>0.2</v>
      </c>
      <c r="S3974" t="s">
        <v>31</v>
      </c>
      <c r="T3974">
        <v>2</v>
      </c>
      <c r="U3974" t="s">
        <v>25</v>
      </c>
      <c r="V3974" t="s">
        <v>32</v>
      </c>
      <c r="W3974" t="s">
        <v>33</v>
      </c>
      <c r="X3974" t="s">
        <v>63</v>
      </c>
    </row>
    <row r="3975" spans="1:24" hidden="1" x14ac:dyDescent="0.25">
      <c r="A3975">
        <v>457</v>
      </c>
      <c r="B3975" t="s">
        <v>1380</v>
      </c>
      <c r="C3975" t="s">
        <v>1403</v>
      </c>
      <c r="D3975">
        <v>4</v>
      </c>
      <c r="E3975" t="s">
        <v>23</v>
      </c>
      <c r="F3975" t="s">
        <v>1404</v>
      </c>
      <c r="G3975" t="s">
        <v>25</v>
      </c>
      <c r="H3975" t="s">
        <v>135</v>
      </c>
      <c r="I3975" t="s">
        <v>1405</v>
      </c>
      <c r="J3975" t="s">
        <v>61</v>
      </c>
      <c r="K3975">
        <f>COUNTIFS(Bike_Data[Product Name],Bike_Data[[#This Row],[Product Name]])</f>
        <v>77</v>
      </c>
      <c r="L3975">
        <f>_xlfn.RANK.EQ(Bike_Data[[#This Row],[Product Name Count]],Bike_Data[Product Name Count])</f>
        <v>2248</v>
      </c>
      <c r="M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5" t="s">
        <v>39</v>
      </c>
      <c r="O3975" t="s">
        <v>62</v>
      </c>
      <c r="P3975">
        <v>1</v>
      </c>
      <c r="Q3975">
        <v>749.99</v>
      </c>
      <c r="R3975">
        <v>0.05</v>
      </c>
      <c r="S3975" t="s">
        <v>31</v>
      </c>
      <c r="T3975">
        <v>5</v>
      </c>
      <c r="U3975" t="s">
        <v>25</v>
      </c>
      <c r="V3975" t="s">
        <v>32</v>
      </c>
      <c r="W3975" t="s">
        <v>33</v>
      </c>
      <c r="X3975" t="s">
        <v>63</v>
      </c>
    </row>
    <row r="3976" spans="1:24" hidden="1" x14ac:dyDescent="0.25">
      <c r="A3976">
        <v>468</v>
      </c>
      <c r="B3976" t="s">
        <v>1414</v>
      </c>
      <c r="C3976" t="s">
        <v>1428</v>
      </c>
      <c r="D3976">
        <v>4</v>
      </c>
      <c r="E3976" t="s">
        <v>23</v>
      </c>
      <c r="F3976" t="s">
        <v>1431</v>
      </c>
      <c r="G3976" t="s">
        <v>25</v>
      </c>
      <c r="H3976" t="s">
        <v>379</v>
      </c>
      <c r="I3976" t="s">
        <v>1432</v>
      </c>
      <c r="J3976" t="s">
        <v>76</v>
      </c>
      <c r="K3976">
        <f>COUNTIFS(Bike_Data[Product Name],Bike_Data[[#This Row],[Product Name]])</f>
        <v>101</v>
      </c>
      <c r="L3976">
        <f>_xlfn.RANK.EQ(Bike_Data[[#This Row],[Product Name Count]],Bike_Data[Product Name Count])</f>
        <v>862</v>
      </c>
      <c r="M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76" t="s">
        <v>77</v>
      </c>
      <c r="O3976" t="s">
        <v>40</v>
      </c>
      <c r="P3976">
        <v>2</v>
      </c>
      <c r="Q3976">
        <v>2999.99</v>
      </c>
      <c r="R3976">
        <v>0.05</v>
      </c>
      <c r="S3976" t="s">
        <v>31</v>
      </c>
      <c r="T3976">
        <v>11</v>
      </c>
      <c r="U3976" t="s">
        <v>25</v>
      </c>
      <c r="V3976" t="s">
        <v>32</v>
      </c>
      <c r="W3976" t="s">
        <v>33</v>
      </c>
      <c r="X3976" t="s">
        <v>63</v>
      </c>
    </row>
    <row r="3977" spans="1:24" hidden="1" x14ac:dyDescent="0.25">
      <c r="A3977">
        <v>468</v>
      </c>
      <c r="B3977" t="s">
        <v>1414</v>
      </c>
      <c r="C3977" t="s">
        <v>1428</v>
      </c>
      <c r="D3977">
        <v>4</v>
      </c>
      <c r="E3977" t="s">
        <v>23</v>
      </c>
      <c r="F3977" t="s">
        <v>1431</v>
      </c>
      <c r="G3977" t="s">
        <v>25</v>
      </c>
      <c r="H3977" t="s">
        <v>379</v>
      </c>
      <c r="I3977" t="s">
        <v>1432</v>
      </c>
      <c r="J3977" t="s">
        <v>132</v>
      </c>
      <c r="K3977">
        <f>COUNTIFS(Bike_Data[Product Name],Bike_Data[[#This Row],[Product Name]])</f>
        <v>98</v>
      </c>
      <c r="L3977">
        <f>_xlfn.RANK.EQ(Bike_Data[[#This Row],[Product Name Count]],Bike_Data[Product Name Count])</f>
        <v>1164</v>
      </c>
      <c r="M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77" t="s">
        <v>70</v>
      </c>
      <c r="O3977" t="s">
        <v>37</v>
      </c>
      <c r="P3977">
        <v>1</v>
      </c>
      <c r="Q3977">
        <v>499.99</v>
      </c>
      <c r="R3977">
        <v>0.1</v>
      </c>
      <c r="S3977" t="s">
        <v>31</v>
      </c>
      <c r="T3977">
        <v>10</v>
      </c>
      <c r="U3977" t="s">
        <v>25</v>
      </c>
      <c r="V3977" t="s">
        <v>32</v>
      </c>
      <c r="W3977" t="s">
        <v>33</v>
      </c>
      <c r="X3977" t="s">
        <v>63</v>
      </c>
    </row>
    <row r="3978" spans="1:24" hidden="1" x14ac:dyDescent="0.25">
      <c r="A3978">
        <v>468</v>
      </c>
      <c r="B3978" t="s">
        <v>1414</v>
      </c>
      <c r="C3978" t="s">
        <v>1428</v>
      </c>
      <c r="D3978">
        <v>4</v>
      </c>
      <c r="E3978" t="s">
        <v>23</v>
      </c>
      <c r="F3978" t="s">
        <v>1431</v>
      </c>
      <c r="G3978" t="s">
        <v>25</v>
      </c>
      <c r="H3978" t="s">
        <v>379</v>
      </c>
      <c r="I3978" t="s">
        <v>1432</v>
      </c>
      <c r="J3978" t="s">
        <v>28</v>
      </c>
      <c r="K3978">
        <f>COUNTIFS(Bike_Data[Product Name],Bike_Data[[#This Row],[Product Name]])</f>
        <v>97</v>
      </c>
      <c r="L3978">
        <f>_xlfn.RANK.EQ(Bike_Data[[#This Row],[Product Name Count]],Bike_Data[Product Name Count])</f>
        <v>1262</v>
      </c>
      <c r="M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8" t="s">
        <v>29</v>
      </c>
      <c r="O3978" t="s">
        <v>30</v>
      </c>
      <c r="P3978">
        <v>2</v>
      </c>
      <c r="Q3978">
        <v>1549</v>
      </c>
      <c r="R3978">
        <v>0.05</v>
      </c>
      <c r="S3978" t="s">
        <v>31</v>
      </c>
      <c r="T3978">
        <v>15</v>
      </c>
      <c r="U3978" t="s">
        <v>25</v>
      </c>
      <c r="V3978" t="s">
        <v>32</v>
      </c>
      <c r="W3978" t="s">
        <v>33</v>
      </c>
      <c r="X3978" t="s">
        <v>63</v>
      </c>
    </row>
    <row r="3979" spans="1:24" hidden="1" x14ac:dyDescent="0.25">
      <c r="A3979">
        <v>468</v>
      </c>
      <c r="B3979" t="s">
        <v>1414</v>
      </c>
      <c r="C3979" t="s">
        <v>1428</v>
      </c>
      <c r="D3979">
        <v>4</v>
      </c>
      <c r="E3979" t="s">
        <v>23</v>
      </c>
      <c r="F3979" t="s">
        <v>1431</v>
      </c>
      <c r="G3979" t="s">
        <v>25</v>
      </c>
      <c r="H3979" t="s">
        <v>379</v>
      </c>
      <c r="I3979" t="s">
        <v>1432</v>
      </c>
      <c r="J3979" t="s">
        <v>165</v>
      </c>
      <c r="K3979">
        <f>COUNTIFS(Bike_Data[Product Name],Bike_Data[[#This Row],[Product Name]])</f>
        <v>78</v>
      </c>
      <c r="L3979">
        <f>_xlfn.RANK.EQ(Bike_Data[[#This Row],[Product Name Count]],Bike_Data[Product Name Count])</f>
        <v>2170</v>
      </c>
      <c r="M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79" t="s">
        <v>36</v>
      </c>
      <c r="O3979" t="s">
        <v>69</v>
      </c>
      <c r="P3979">
        <v>1</v>
      </c>
      <c r="Q3979">
        <v>449</v>
      </c>
      <c r="R3979">
        <v>0.1</v>
      </c>
      <c r="S3979" t="s">
        <v>31</v>
      </c>
      <c r="T3979">
        <v>4</v>
      </c>
      <c r="U3979" t="s">
        <v>25</v>
      </c>
      <c r="V3979" t="s">
        <v>32</v>
      </c>
      <c r="W3979" t="s">
        <v>33</v>
      </c>
      <c r="X3979" t="s">
        <v>63</v>
      </c>
    </row>
    <row r="3980" spans="1:24" hidden="1" x14ac:dyDescent="0.25">
      <c r="A3980">
        <v>470</v>
      </c>
      <c r="B3980" t="s">
        <v>1428</v>
      </c>
      <c r="C3980" t="s">
        <v>1433</v>
      </c>
      <c r="D3980">
        <v>4</v>
      </c>
      <c r="E3980" t="s">
        <v>23</v>
      </c>
      <c r="F3980" t="s">
        <v>1436</v>
      </c>
      <c r="G3980" t="s">
        <v>25</v>
      </c>
      <c r="H3980" t="s">
        <v>337</v>
      </c>
      <c r="I3980" t="s">
        <v>1437</v>
      </c>
      <c r="J3980" t="s">
        <v>109</v>
      </c>
      <c r="K3980">
        <f>COUNTIFS(Bike_Data[Product Name],Bike_Data[[#This Row],[Product Name]])</f>
        <v>193</v>
      </c>
      <c r="L3980">
        <f>_xlfn.RANK.EQ(Bike_Data[[#This Row],[Product Name Count]],Bike_Data[Product Name Count])</f>
        <v>1</v>
      </c>
      <c r="M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0" t="s">
        <v>36</v>
      </c>
      <c r="O3980" t="s">
        <v>37</v>
      </c>
      <c r="P3980">
        <v>1</v>
      </c>
      <c r="Q3980">
        <v>269.99</v>
      </c>
      <c r="R3980">
        <v>0.05</v>
      </c>
      <c r="S3980" t="s">
        <v>31</v>
      </c>
      <c r="T3980">
        <v>13</v>
      </c>
      <c r="U3980" t="s">
        <v>25</v>
      </c>
      <c r="V3980" t="s">
        <v>32</v>
      </c>
      <c r="W3980" t="s">
        <v>33</v>
      </c>
      <c r="X3980" t="s">
        <v>63</v>
      </c>
    </row>
    <row r="3981" spans="1:24" hidden="1" x14ac:dyDescent="0.25">
      <c r="A3981">
        <v>470</v>
      </c>
      <c r="B3981" t="s">
        <v>1428</v>
      </c>
      <c r="C3981" t="s">
        <v>1433</v>
      </c>
      <c r="D3981">
        <v>4</v>
      </c>
      <c r="E3981" t="s">
        <v>23</v>
      </c>
      <c r="F3981" t="s">
        <v>1436</v>
      </c>
      <c r="G3981" t="s">
        <v>25</v>
      </c>
      <c r="H3981" t="s">
        <v>337</v>
      </c>
      <c r="I3981" t="s">
        <v>1437</v>
      </c>
      <c r="J3981" t="s">
        <v>75</v>
      </c>
      <c r="K3981">
        <f>COUNTIFS(Bike_Data[Product Name],Bike_Data[[#This Row],[Product Name]])</f>
        <v>89</v>
      </c>
      <c r="L3981">
        <f>_xlfn.RANK.EQ(Bike_Data[[#This Row],[Product Name Count]],Bike_Data[Product Name Count])</f>
        <v>1826</v>
      </c>
      <c r="M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81" t="s">
        <v>36</v>
      </c>
      <c r="O3981" t="s">
        <v>69</v>
      </c>
      <c r="P3981">
        <v>1</v>
      </c>
      <c r="Q3981">
        <v>449</v>
      </c>
      <c r="R3981">
        <v>0.05</v>
      </c>
      <c r="S3981" t="s">
        <v>31</v>
      </c>
      <c r="T3981">
        <v>16</v>
      </c>
      <c r="U3981" t="s">
        <v>25</v>
      </c>
      <c r="V3981" t="s">
        <v>32</v>
      </c>
      <c r="W3981" t="s">
        <v>33</v>
      </c>
      <c r="X3981" t="s">
        <v>63</v>
      </c>
    </row>
    <row r="3982" spans="1:24" hidden="1" x14ac:dyDescent="0.25">
      <c r="A3982">
        <v>470</v>
      </c>
      <c r="B3982" t="s">
        <v>1428</v>
      </c>
      <c r="C3982" t="s">
        <v>1433</v>
      </c>
      <c r="D3982">
        <v>4</v>
      </c>
      <c r="E3982" t="s">
        <v>23</v>
      </c>
      <c r="F3982" t="s">
        <v>1436</v>
      </c>
      <c r="G3982" t="s">
        <v>25</v>
      </c>
      <c r="H3982" t="s">
        <v>337</v>
      </c>
      <c r="I3982" t="s">
        <v>1437</v>
      </c>
      <c r="J3982" t="s">
        <v>38</v>
      </c>
      <c r="K3982">
        <f>COUNTIFS(Bike_Data[Product Name],Bike_Data[[#This Row],[Product Name]])</f>
        <v>85</v>
      </c>
      <c r="L3982">
        <f>_xlfn.RANK.EQ(Bike_Data[[#This Row],[Product Name Count]],Bike_Data[Product Name Count])</f>
        <v>2001</v>
      </c>
      <c r="M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82" t="s">
        <v>39</v>
      </c>
      <c r="O3982" t="s">
        <v>40</v>
      </c>
      <c r="P3982">
        <v>2</v>
      </c>
      <c r="Q3982">
        <v>1799.99</v>
      </c>
      <c r="R3982">
        <v>0.2</v>
      </c>
      <c r="S3982" t="s">
        <v>31</v>
      </c>
      <c r="T3982">
        <v>0</v>
      </c>
      <c r="U3982" t="s">
        <v>25</v>
      </c>
      <c r="V3982" t="s">
        <v>32</v>
      </c>
      <c r="W3982" t="s">
        <v>33</v>
      </c>
      <c r="X3982" t="s">
        <v>63</v>
      </c>
    </row>
    <row r="3983" spans="1:24" hidden="1" x14ac:dyDescent="0.25">
      <c r="A3983">
        <v>471</v>
      </c>
      <c r="B3983" t="s">
        <v>1428</v>
      </c>
      <c r="C3983" t="s">
        <v>1422</v>
      </c>
      <c r="D3983">
        <v>4</v>
      </c>
      <c r="E3983" t="s">
        <v>23</v>
      </c>
      <c r="F3983" t="s">
        <v>1438</v>
      </c>
      <c r="G3983" t="s">
        <v>25</v>
      </c>
      <c r="H3983" t="s">
        <v>102</v>
      </c>
      <c r="I3983" t="s">
        <v>1439</v>
      </c>
      <c r="J3983" t="s">
        <v>109</v>
      </c>
      <c r="K3983">
        <f>COUNTIFS(Bike_Data[Product Name],Bike_Data[[#This Row],[Product Name]])</f>
        <v>193</v>
      </c>
      <c r="L3983">
        <f>_xlfn.RANK.EQ(Bike_Data[[#This Row],[Product Name Count]],Bike_Data[Product Name Count])</f>
        <v>1</v>
      </c>
      <c r="M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3" t="s">
        <v>36</v>
      </c>
      <c r="O3983" t="s">
        <v>37</v>
      </c>
      <c r="P3983">
        <v>2</v>
      </c>
      <c r="Q3983">
        <v>269.99</v>
      </c>
      <c r="R3983">
        <v>0.05</v>
      </c>
      <c r="S3983" t="s">
        <v>31</v>
      </c>
      <c r="T3983">
        <v>13</v>
      </c>
      <c r="U3983" t="s">
        <v>25</v>
      </c>
      <c r="V3983" t="s">
        <v>32</v>
      </c>
      <c r="W3983" t="s">
        <v>33</v>
      </c>
      <c r="X3983" t="s">
        <v>63</v>
      </c>
    </row>
    <row r="3984" spans="1:24" hidden="1" x14ac:dyDescent="0.25">
      <c r="A3984">
        <v>471</v>
      </c>
      <c r="B3984" t="s">
        <v>1428</v>
      </c>
      <c r="C3984" t="s">
        <v>1422</v>
      </c>
      <c r="D3984">
        <v>4</v>
      </c>
      <c r="E3984" t="s">
        <v>23</v>
      </c>
      <c r="F3984" t="s">
        <v>1438</v>
      </c>
      <c r="G3984" t="s">
        <v>25</v>
      </c>
      <c r="H3984" t="s">
        <v>102</v>
      </c>
      <c r="I3984" t="s">
        <v>1439</v>
      </c>
      <c r="J3984" t="s">
        <v>86</v>
      </c>
      <c r="K3984">
        <f>COUNTIFS(Bike_Data[Product Name],Bike_Data[[#This Row],[Product Name]])</f>
        <v>180</v>
      </c>
      <c r="L3984">
        <f>_xlfn.RANK.EQ(Bike_Data[[#This Row],[Product Name Count]],Bike_Data[Product Name Count])</f>
        <v>572</v>
      </c>
      <c r="M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4" t="s">
        <v>36</v>
      </c>
      <c r="O3984" t="s">
        <v>37</v>
      </c>
      <c r="P3984">
        <v>1</v>
      </c>
      <c r="Q3984">
        <v>269.99</v>
      </c>
      <c r="R3984">
        <v>0.2</v>
      </c>
      <c r="S3984" t="s">
        <v>31</v>
      </c>
      <c r="T3984">
        <v>8</v>
      </c>
      <c r="U3984" t="s">
        <v>25</v>
      </c>
      <c r="V3984" t="s">
        <v>32</v>
      </c>
      <c r="W3984" t="s">
        <v>33</v>
      </c>
      <c r="X3984" t="s">
        <v>63</v>
      </c>
    </row>
    <row r="3985" spans="1:24" hidden="1" x14ac:dyDescent="0.25">
      <c r="A3985">
        <v>474</v>
      </c>
      <c r="B3985" t="s">
        <v>1422</v>
      </c>
      <c r="C3985" t="s">
        <v>1445</v>
      </c>
      <c r="D3985">
        <v>4</v>
      </c>
      <c r="E3985" t="s">
        <v>23</v>
      </c>
      <c r="F3985" t="s">
        <v>1446</v>
      </c>
      <c r="G3985" t="s">
        <v>25</v>
      </c>
      <c r="H3985" t="s">
        <v>467</v>
      </c>
      <c r="I3985" t="s">
        <v>1447</v>
      </c>
      <c r="J3985" t="s">
        <v>104</v>
      </c>
      <c r="K3985">
        <f>COUNTIFS(Bike_Data[Product Name],Bike_Data[[#This Row],[Product Name]])</f>
        <v>97</v>
      </c>
      <c r="L3985">
        <f>_xlfn.RANK.EQ(Bike_Data[[#This Row],[Product Name Count]],Bike_Data[Product Name Count])</f>
        <v>1262</v>
      </c>
      <c r="M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85" t="s">
        <v>29</v>
      </c>
      <c r="O3985" t="s">
        <v>30</v>
      </c>
      <c r="P3985">
        <v>1</v>
      </c>
      <c r="Q3985">
        <v>1680.99</v>
      </c>
      <c r="R3985">
        <v>0.2</v>
      </c>
      <c r="S3985" t="s">
        <v>31</v>
      </c>
      <c r="T3985">
        <v>8</v>
      </c>
      <c r="U3985" t="s">
        <v>25</v>
      </c>
      <c r="V3985" t="s">
        <v>32</v>
      </c>
      <c r="W3985" t="s">
        <v>33</v>
      </c>
      <c r="X3985" t="s">
        <v>63</v>
      </c>
    </row>
    <row r="3986" spans="1:24" hidden="1" x14ac:dyDescent="0.25">
      <c r="A3986">
        <v>474</v>
      </c>
      <c r="B3986" t="s">
        <v>1422</v>
      </c>
      <c r="C3986" t="s">
        <v>1445</v>
      </c>
      <c r="D3986">
        <v>4</v>
      </c>
      <c r="E3986" t="s">
        <v>23</v>
      </c>
      <c r="F3986" t="s">
        <v>1446</v>
      </c>
      <c r="G3986" t="s">
        <v>25</v>
      </c>
      <c r="H3986" t="s">
        <v>467</v>
      </c>
      <c r="I3986" t="s">
        <v>1447</v>
      </c>
      <c r="J3986" t="s">
        <v>165</v>
      </c>
      <c r="K3986">
        <f>COUNTIFS(Bike_Data[Product Name],Bike_Data[[#This Row],[Product Name]])</f>
        <v>78</v>
      </c>
      <c r="L3986">
        <f>_xlfn.RANK.EQ(Bike_Data[[#This Row],[Product Name Count]],Bike_Data[Product Name Count])</f>
        <v>2170</v>
      </c>
      <c r="M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86" t="s">
        <v>36</v>
      </c>
      <c r="O3986" t="s">
        <v>69</v>
      </c>
      <c r="P3986">
        <v>2</v>
      </c>
      <c r="Q3986">
        <v>449</v>
      </c>
      <c r="R3986">
        <v>0.05</v>
      </c>
      <c r="S3986" t="s">
        <v>31</v>
      </c>
      <c r="T3986">
        <v>4</v>
      </c>
      <c r="U3986" t="s">
        <v>25</v>
      </c>
      <c r="V3986" t="s">
        <v>32</v>
      </c>
      <c r="W3986" t="s">
        <v>33</v>
      </c>
      <c r="X3986" t="s">
        <v>63</v>
      </c>
    </row>
    <row r="3987" spans="1:24" hidden="1" x14ac:dyDescent="0.25">
      <c r="A3987">
        <v>477</v>
      </c>
      <c r="B3987" t="s">
        <v>1433</v>
      </c>
      <c r="C3987" t="s">
        <v>1445</v>
      </c>
      <c r="D3987">
        <v>4</v>
      </c>
      <c r="E3987" t="s">
        <v>23</v>
      </c>
      <c r="F3987" t="s">
        <v>1452</v>
      </c>
      <c r="G3987" t="s">
        <v>25</v>
      </c>
      <c r="H3987" t="s">
        <v>139</v>
      </c>
      <c r="I3987" t="s">
        <v>1453</v>
      </c>
      <c r="J3987" t="s">
        <v>114</v>
      </c>
      <c r="K3987">
        <f>COUNTIFS(Bike_Data[Product Name],Bike_Data[[#This Row],[Product Name]])</f>
        <v>110</v>
      </c>
      <c r="L3987">
        <f>_xlfn.RANK.EQ(Bike_Data[[#This Row],[Product Name Count]],Bike_Data[Product Name Count])</f>
        <v>752</v>
      </c>
      <c r="M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7" t="s">
        <v>39</v>
      </c>
      <c r="O3987" t="s">
        <v>30</v>
      </c>
      <c r="P3987">
        <v>1</v>
      </c>
      <c r="Q3987">
        <v>469.99</v>
      </c>
      <c r="R3987">
        <v>0.1</v>
      </c>
      <c r="S3987" t="s">
        <v>31</v>
      </c>
      <c r="T3987">
        <v>0</v>
      </c>
      <c r="U3987" t="s">
        <v>25</v>
      </c>
      <c r="V3987" t="s">
        <v>32</v>
      </c>
      <c r="W3987" t="s">
        <v>33</v>
      </c>
      <c r="X3987" t="s">
        <v>34</v>
      </c>
    </row>
    <row r="3988" spans="1:24" hidden="1" x14ac:dyDescent="0.25">
      <c r="A3988">
        <v>477</v>
      </c>
      <c r="B3988" t="s">
        <v>1433</v>
      </c>
      <c r="C3988" t="s">
        <v>1445</v>
      </c>
      <c r="D3988">
        <v>4</v>
      </c>
      <c r="E3988" t="s">
        <v>23</v>
      </c>
      <c r="F3988" t="s">
        <v>1452</v>
      </c>
      <c r="G3988" t="s">
        <v>25</v>
      </c>
      <c r="H3988" t="s">
        <v>139</v>
      </c>
      <c r="I3988" t="s">
        <v>1453</v>
      </c>
      <c r="J3988" t="s">
        <v>28</v>
      </c>
      <c r="K3988">
        <f>COUNTIFS(Bike_Data[Product Name],Bike_Data[[#This Row],[Product Name]])</f>
        <v>97</v>
      </c>
      <c r="L3988">
        <f>_xlfn.RANK.EQ(Bike_Data[[#This Row],[Product Name Count]],Bike_Data[Product Name Count])</f>
        <v>1262</v>
      </c>
      <c r="M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88" t="s">
        <v>29</v>
      </c>
      <c r="O3988" t="s">
        <v>30</v>
      </c>
      <c r="P3988">
        <v>1</v>
      </c>
      <c r="Q3988">
        <v>1549</v>
      </c>
      <c r="R3988">
        <v>0.05</v>
      </c>
      <c r="S3988" t="s">
        <v>31</v>
      </c>
      <c r="T3988">
        <v>15</v>
      </c>
      <c r="U3988" t="s">
        <v>25</v>
      </c>
      <c r="V3988" t="s">
        <v>32</v>
      </c>
      <c r="W3988" t="s">
        <v>33</v>
      </c>
      <c r="X3988" t="s">
        <v>34</v>
      </c>
    </row>
    <row r="3989" spans="1:24" hidden="1" x14ac:dyDescent="0.25">
      <c r="A3989">
        <v>480</v>
      </c>
      <c r="B3989" t="s">
        <v>1445</v>
      </c>
      <c r="C3989" t="s">
        <v>1459</v>
      </c>
      <c r="D3989">
        <v>4</v>
      </c>
      <c r="E3989" t="s">
        <v>23</v>
      </c>
      <c r="F3989" t="s">
        <v>1460</v>
      </c>
      <c r="G3989" t="s">
        <v>25</v>
      </c>
      <c r="H3989" t="s">
        <v>150</v>
      </c>
      <c r="I3989" t="s">
        <v>1461</v>
      </c>
      <c r="J3989" t="s">
        <v>118</v>
      </c>
      <c r="K3989">
        <f>COUNTIFS(Bike_Data[Product Name],Bike_Data[[#This Row],[Product Name]])</f>
        <v>100</v>
      </c>
      <c r="L3989">
        <f>_xlfn.RANK.EQ(Bike_Data[[#This Row],[Product Name Count]],Bike_Data[Product Name Count])</f>
        <v>1064</v>
      </c>
      <c r="M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89" t="s">
        <v>87</v>
      </c>
      <c r="O3989" t="s">
        <v>37</v>
      </c>
      <c r="P3989">
        <v>2</v>
      </c>
      <c r="Q3989">
        <v>299.99</v>
      </c>
      <c r="R3989">
        <v>7.0000000000000007E-2</v>
      </c>
      <c r="S3989" t="s">
        <v>31</v>
      </c>
      <c r="T3989">
        <v>9</v>
      </c>
      <c r="U3989" t="s">
        <v>25</v>
      </c>
      <c r="V3989" t="s">
        <v>32</v>
      </c>
      <c r="W3989" t="s">
        <v>33</v>
      </c>
      <c r="X3989" t="s">
        <v>63</v>
      </c>
    </row>
    <row r="3990" spans="1:24" hidden="1" x14ac:dyDescent="0.25">
      <c r="A3990">
        <v>480</v>
      </c>
      <c r="B3990" t="s">
        <v>1445</v>
      </c>
      <c r="C3990" t="s">
        <v>1459</v>
      </c>
      <c r="D3990">
        <v>4</v>
      </c>
      <c r="E3990" t="s">
        <v>23</v>
      </c>
      <c r="F3990" t="s">
        <v>1460</v>
      </c>
      <c r="G3990" t="s">
        <v>25</v>
      </c>
      <c r="H3990" t="s">
        <v>150</v>
      </c>
      <c r="I3990" t="s">
        <v>1461</v>
      </c>
      <c r="J3990" t="s">
        <v>41</v>
      </c>
      <c r="K3990">
        <f>COUNTIFS(Bike_Data[Product Name],Bike_Data[[#This Row],[Product Name]])</f>
        <v>97</v>
      </c>
      <c r="L3990">
        <f>_xlfn.RANK.EQ(Bike_Data[[#This Row],[Product Name Count]],Bike_Data[Product Name Count])</f>
        <v>1262</v>
      </c>
      <c r="M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90" t="s">
        <v>39</v>
      </c>
      <c r="O3990" t="s">
        <v>40</v>
      </c>
      <c r="P3990">
        <v>1</v>
      </c>
      <c r="Q3990">
        <v>2899.99</v>
      </c>
      <c r="R3990">
        <v>0.05</v>
      </c>
      <c r="S3990" t="s">
        <v>31</v>
      </c>
      <c r="T3990">
        <v>23</v>
      </c>
      <c r="U3990" t="s">
        <v>25</v>
      </c>
      <c r="V3990" t="s">
        <v>32</v>
      </c>
      <c r="W3990" t="s">
        <v>33</v>
      </c>
      <c r="X3990" t="s">
        <v>63</v>
      </c>
    </row>
    <row r="3991" spans="1:24" hidden="1" x14ac:dyDescent="0.25">
      <c r="A3991">
        <v>480</v>
      </c>
      <c r="B3991" t="s">
        <v>1445</v>
      </c>
      <c r="C3991" t="s">
        <v>1459</v>
      </c>
      <c r="D3991">
        <v>4</v>
      </c>
      <c r="E3991" t="s">
        <v>23</v>
      </c>
      <c r="F3991" t="s">
        <v>1460</v>
      </c>
      <c r="G3991" t="s">
        <v>25</v>
      </c>
      <c r="H3991" t="s">
        <v>150</v>
      </c>
      <c r="I3991" t="s">
        <v>1461</v>
      </c>
      <c r="J3991" t="s">
        <v>82</v>
      </c>
      <c r="K3991">
        <f>COUNTIFS(Bike_Data[Product Name],Bike_Data[[#This Row],[Product Name]])</f>
        <v>91</v>
      </c>
      <c r="L3991">
        <f>_xlfn.RANK.EQ(Bike_Data[[#This Row],[Product Name Count]],Bike_Data[Product Name Count])</f>
        <v>1553</v>
      </c>
      <c r="M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91" t="s">
        <v>36</v>
      </c>
      <c r="O3991" t="s">
        <v>37</v>
      </c>
      <c r="P3991">
        <v>1</v>
      </c>
      <c r="Q3991">
        <v>529.99</v>
      </c>
      <c r="R3991">
        <v>0.05</v>
      </c>
      <c r="S3991" t="s">
        <v>31</v>
      </c>
      <c r="T3991">
        <v>3</v>
      </c>
      <c r="U3991" t="s">
        <v>25</v>
      </c>
      <c r="V3991" t="s">
        <v>32</v>
      </c>
      <c r="W3991" t="s">
        <v>33</v>
      </c>
      <c r="X3991" t="s">
        <v>63</v>
      </c>
    </row>
    <row r="3992" spans="1:24" hidden="1" x14ac:dyDescent="0.25">
      <c r="A3992">
        <v>483</v>
      </c>
      <c r="B3992" t="s">
        <v>1462</v>
      </c>
      <c r="C3992" t="s">
        <v>1467</v>
      </c>
      <c r="D3992">
        <v>4</v>
      </c>
      <c r="E3992" t="s">
        <v>23</v>
      </c>
      <c r="F3992" t="s">
        <v>1468</v>
      </c>
      <c r="G3992" t="s">
        <v>25</v>
      </c>
      <c r="H3992" t="s">
        <v>591</v>
      </c>
      <c r="I3992" t="s">
        <v>1469</v>
      </c>
      <c r="J3992" t="s">
        <v>68</v>
      </c>
      <c r="K3992">
        <f>COUNTIFS(Bike_Data[Product Name],Bike_Data[[#This Row],[Product Name]])</f>
        <v>91</v>
      </c>
      <c r="L3992">
        <f>_xlfn.RANK.EQ(Bike_Data[[#This Row],[Product Name Count]],Bike_Data[Product Name Count])</f>
        <v>1553</v>
      </c>
      <c r="M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92" t="s">
        <v>36</v>
      </c>
      <c r="O3992" t="s">
        <v>69</v>
      </c>
      <c r="P3992">
        <v>1</v>
      </c>
      <c r="Q3992">
        <v>429</v>
      </c>
      <c r="R3992">
        <v>7.0000000000000007E-2</v>
      </c>
      <c r="S3992" t="s">
        <v>31</v>
      </c>
      <c r="T3992">
        <v>2</v>
      </c>
      <c r="U3992" t="s">
        <v>25</v>
      </c>
      <c r="V3992" t="s">
        <v>32</v>
      </c>
      <c r="W3992" t="s">
        <v>33</v>
      </c>
      <c r="X3992" t="s">
        <v>34</v>
      </c>
    </row>
    <row r="3993" spans="1:24" hidden="1" x14ac:dyDescent="0.25">
      <c r="A3993">
        <v>491</v>
      </c>
      <c r="B3993" t="s">
        <v>1479</v>
      </c>
      <c r="C3993" t="s">
        <v>1486</v>
      </c>
      <c r="D3993">
        <v>4</v>
      </c>
      <c r="E3993" t="s">
        <v>23</v>
      </c>
      <c r="F3993" t="s">
        <v>1487</v>
      </c>
      <c r="G3993" t="s">
        <v>25</v>
      </c>
      <c r="H3993" t="s">
        <v>758</v>
      </c>
      <c r="I3993" t="s">
        <v>1488</v>
      </c>
      <c r="J3993" t="s">
        <v>109</v>
      </c>
      <c r="K3993">
        <f>COUNTIFS(Bike_Data[Product Name],Bike_Data[[#This Row],[Product Name]])</f>
        <v>193</v>
      </c>
      <c r="L3993">
        <f>_xlfn.RANK.EQ(Bike_Data[[#This Row],[Product Name Count]],Bike_Data[Product Name Count])</f>
        <v>1</v>
      </c>
      <c r="M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3" t="s">
        <v>87</v>
      </c>
      <c r="O3993" t="s">
        <v>37</v>
      </c>
      <c r="P3993">
        <v>2</v>
      </c>
      <c r="Q3993">
        <v>269.99</v>
      </c>
      <c r="R3993">
        <v>0.05</v>
      </c>
      <c r="S3993" t="s">
        <v>31</v>
      </c>
      <c r="T3993">
        <v>24</v>
      </c>
      <c r="U3993" t="s">
        <v>25</v>
      </c>
      <c r="V3993" t="s">
        <v>32</v>
      </c>
      <c r="W3993" t="s">
        <v>33</v>
      </c>
      <c r="X3993" t="s">
        <v>34</v>
      </c>
    </row>
    <row r="3994" spans="1:24" hidden="1" x14ac:dyDescent="0.25">
      <c r="A3994">
        <v>491</v>
      </c>
      <c r="B3994" t="s">
        <v>1479</v>
      </c>
      <c r="C3994" t="s">
        <v>1486</v>
      </c>
      <c r="D3994">
        <v>4</v>
      </c>
      <c r="E3994" t="s">
        <v>23</v>
      </c>
      <c r="F3994" t="s">
        <v>1487</v>
      </c>
      <c r="G3994" t="s">
        <v>25</v>
      </c>
      <c r="H3994" t="s">
        <v>758</v>
      </c>
      <c r="I3994" t="s">
        <v>1488</v>
      </c>
      <c r="J3994" t="s">
        <v>76</v>
      </c>
      <c r="K3994">
        <f>COUNTIFS(Bike_Data[Product Name],Bike_Data[[#This Row],[Product Name]])</f>
        <v>101</v>
      </c>
      <c r="L3994">
        <f>_xlfn.RANK.EQ(Bike_Data[[#This Row],[Product Name Count]],Bike_Data[Product Name Count])</f>
        <v>862</v>
      </c>
      <c r="M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4" t="s">
        <v>77</v>
      </c>
      <c r="O3994" t="s">
        <v>40</v>
      </c>
      <c r="P3994">
        <v>2</v>
      </c>
      <c r="Q3994">
        <v>2999.99</v>
      </c>
      <c r="R3994">
        <v>0.2</v>
      </c>
      <c r="S3994" t="s">
        <v>31</v>
      </c>
      <c r="T3994">
        <v>11</v>
      </c>
      <c r="U3994" t="s">
        <v>25</v>
      </c>
      <c r="V3994" t="s">
        <v>32</v>
      </c>
      <c r="W3994" t="s">
        <v>33</v>
      </c>
      <c r="X3994" t="s">
        <v>34</v>
      </c>
    </row>
    <row r="3995" spans="1:24" hidden="1" x14ac:dyDescent="0.25">
      <c r="A3995">
        <v>491</v>
      </c>
      <c r="B3995" t="s">
        <v>1479</v>
      </c>
      <c r="C3995" t="s">
        <v>1486</v>
      </c>
      <c r="D3995">
        <v>4</v>
      </c>
      <c r="E3995" t="s">
        <v>23</v>
      </c>
      <c r="F3995" t="s">
        <v>1487</v>
      </c>
      <c r="G3995" t="s">
        <v>25</v>
      </c>
      <c r="H3995" t="s">
        <v>758</v>
      </c>
      <c r="I3995" t="s">
        <v>1488</v>
      </c>
      <c r="J3995" t="s">
        <v>82</v>
      </c>
      <c r="K3995">
        <f>COUNTIFS(Bike_Data[Product Name],Bike_Data[[#This Row],[Product Name]])</f>
        <v>91</v>
      </c>
      <c r="L3995">
        <f>_xlfn.RANK.EQ(Bike_Data[[#This Row],[Product Name Count]],Bike_Data[Product Name Count])</f>
        <v>1553</v>
      </c>
      <c r="M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3995" t="s">
        <v>36</v>
      </c>
      <c r="O3995" t="s">
        <v>37</v>
      </c>
      <c r="P3995">
        <v>2</v>
      </c>
      <c r="Q3995">
        <v>529.99</v>
      </c>
      <c r="R3995">
        <v>0.05</v>
      </c>
      <c r="S3995" t="s">
        <v>31</v>
      </c>
      <c r="T3995">
        <v>3</v>
      </c>
      <c r="U3995" t="s">
        <v>25</v>
      </c>
      <c r="V3995" t="s">
        <v>32</v>
      </c>
      <c r="W3995" t="s">
        <v>33</v>
      </c>
      <c r="X3995" t="s">
        <v>34</v>
      </c>
    </row>
    <row r="3996" spans="1:24" hidden="1" x14ac:dyDescent="0.25">
      <c r="A3996">
        <v>492</v>
      </c>
      <c r="B3996" t="s">
        <v>1467</v>
      </c>
      <c r="C3996" t="s">
        <v>1489</v>
      </c>
      <c r="D3996">
        <v>4</v>
      </c>
      <c r="E3996" t="s">
        <v>23</v>
      </c>
      <c r="F3996" t="s">
        <v>1490</v>
      </c>
      <c r="G3996" t="s">
        <v>25</v>
      </c>
      <c r="H3996" t="s">
        <v>539</v>
      </c>
      <c r="I3996" t="s">
        <v>1491</v>
      </c>
      <c r="J3996" t="s">
        <v>42</v>
      </c>
      <c r="K3996">
        <f>COUNTIFS(Bike_Data[Product Name],Bike_Data[[#This Row],[Product Name]])</f>
        <v>185</v>
      </c>
      <c r="L3996">
        <f>_xlfn.RANK.EQ(Bike_Data[[#This Row],[Product Name Count]],Bike_Data[Product Name Count])</f>
        <v>387</v>
      </c>
      <c r="M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6" t="s">
        <v>70</v>
      </c>
      <c r="O3996" t="s">
        <v>37</v>
      </c>
      <c r="P3996">
        <v>1</v>
      </c>
      <c r="Q3996">
        <v>599.99</v>
      </c>
      <c r="R3996">
        <v>0.05</v>
      </c>
      <c r="S3996" t="s">
        <v>31</v>
      </c>
      <c r="T3996">
        <v>16</v>
      </c>
      <c r="U3996" t="s">
        <v>25</v>
      </c>
      <c r="V3996" t="s">
        <v>32</v>
      </c>
      <c r="W3996" t="s">
        <v>33</v>
      </c>
      <c r="X3996" t="s">
        <v>34</v>
      </c>
    </row>
    <row r="3997" spans="1:24" hidden="1" x14ac:dyDescent="0.25">
      <c r="A3997">
        <v>492</v>
      </c>
      <c r="B3997" t="s">
        <v>1467</v>
      </c>
      <c r="C3997" t="s">
        <v>1489</v>
      </c>
      <c r="D3997">
        <v>4</v>
      </c>
      <c r="E3997" t="s">
        <v>23</v>
      </c>
      <c r="F3997" t="s">
        <v>1490</v>
      </c>
      <c r="G3997" t="s">
        <v>25</v>
      </c>
      <c r="H3997" t="s">
        <v>539</v>
      </c>
      <c r="I3997" t="s">
        <v>1491</v>
      </c>
      <c r="J3997" t="s">
        <v>86</v>
      </c>
      <c r="K3997">
        <f>COUNTIFS(Bike_Data[Product Name],Bike_Data[[#This Row],[Product Name]])</f>
        <v>180</v>
      </c>
      <c r="L3997">
        <f>_xlfn.RANK.EQ(Bike_Data[[#This Row],[Product Name Count]],Bike_Data[Product Name Count])</f>
        <v>572</v>
      </c>
      <c r="M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7" t="s">
        <v>87</v>
      </c>
      <c r="O3997" t="s">
        <v>37</v>
      </c>
      <c r="P3997">
        <v>2</v>
      </c>
      <c r="Q3997">
        <v>269.99</v>
      </c>
      <c r="R3997">
        <v>0.1</v>
      </c>
      <c r="S3997" t="s">
        <v>31</v>
      </c>
      <c r="T3997">
        <v>29</v>
      </c>
      <c r="U3997" t="s">
        <v>25</v>
      </c>
      <c r="V3997" t="s">
        <v>32</v>
      </c>
      <c r="W3997" t="s">
        <v>33</v>
      </c>
      <c r="X3997" t="s">
        <v>34</v>
      </c>
    </row>
    <row r="3998" spans="1:24" hidden="1" x14ac:dyDescent="0.25">
      <c r="A3998">
        <v>492</v>
      </c>
      <c r="B3998" t="s">
        <v>1467</v>
      </c>
      <c r="C3998" t="s">
        <v>1489</v>
      </c>
      <c r="D3998">
        <v>4</v>
      </c>
      <c r="E3998" t="s">
        <v>23</v>
      </c>
      <c r="F3998" t="s">
        <v>1490</v>
      </c>
      <c r="G3998" t="s">
        <v>25</v>
      </c>
      <c r="H3998" t="s">
        <v>539</v>
      </c>
      <c r="I3998" t="s">
        <v>1491</v>
      </c>
      <c r="J3998" t="s">
        <v>114</v>
      </c>
      <c r="K3998">
        <f>COUNTIFS(Bike_Data[Product Name],Bike_Data[[#This Row],[Product Name]])</f>
        <v>110</v>
      </c>
      <c r="L3998">
        <f>_xlfn.RANK.EQ(Bike_Data[[#This Row],[Product Name Count]],Bike_Data[Product Name Count])</f>
        <v>752</v>
      </c>
      <c r="M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8" t="s">
        <v>39</v>
      </c>
      <c r="O3998" t="s">
        <v>30</v>
      </c>
      <c r="P3998">
        <v>1</v>
      </c>
      <c r="Q3998">
        <v>469.99</v>
      </c>
      <c r="R3998">
        <v>0.1</v>
      </c>
      <c r="S3998" t="s">
        <v>31</v>
      </c>
      <c r="T3998">
        <v>0</v>
      </c>
      <c r="U3998" t="s">
        <v>25</v>
      </c>
      <c r="V3998" t="s">
        <v>32</v>
      </c>
      <c r="W3998" t="s">
        <v>33</v>
      </c>
      <c r="X3998" t="s">
        <v>34</v>
      </c>
    </row>
    <row r="3999" spans="1:24" hidden="1" x14ac:dyDescent="0.25">
      <c r="A3999">
        <v>493</v>
      </c>
      <c r="B3999" t="s">
        <v>1467</v>
      </c>
      <c r="C3999" t="s">
        <v>1486</v>
      </c>
      <c r="D3999">
        <v>4</v>
      </c>
      <c r="E3999" t="s">
        <v>23</v>
      </c>
      <c r="F3999" t="s">
        <v>1492</v>
      </c>
      <c r="G3999" t="s">
        <v>25</v>
      </c>
      <c r="H3999" t="s">
        <v>355</v>
      </c>
      <c r="I3999" t="s">
        <v>1493</v>
      </c>
      <c r="J3999" t="s">
        <v>42</v>
      </c>
      <c r="K3999">
        <f>COUNTIFS(Bike_Data[Product Name],Bike_Data[[#This Row],[Product Name]])</f>
        <v>185</v>
      </c>
      <c r="L3999">
        <f>_xlfn.RANK.EQ(Bike_Data[[#This Row],[Product Name Count]],Bike_Data[Product Name Count])</f>
        <v>387</v>
      </c>
      <c r="M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3999" t="s">
        <v>70</v>
      </c>
      <c r="O3999" t="s">
        <v>37</v>
      </c>
      <c r="P3999">
        <v>1</v>
      </c>
      <c r="Q3999">
        <v>599.99</v>
      </c>
      <c r="R3999">
        <v>0.05</v>
      </c>
      <c r="S3999" t="s">
        <v>31</v>
      </c>
      <c r="T3999">
        <v>16</v>
      </c>
      <c r="U3999" t="s">
        <v>25</v>
      </c>
      <c r="V3999" t="s">
        <v>32</v>
      </c>
      <c r="W3999" t="s">
        <v>33</v>
      </c>
      <c r="X3999" t="s">
        <v>63</v>
      </c>
    </row>
    <row r="4000" spans="1:24" hidden="1" x14ac:dyDescent="0.25">
      <c r="A4000">
        <v>493</v>
      </c>
      <c r="B4000" t="s">
        <v>1467</v>
      </c>
      <c r="C4000" t="s">
        <v>1486</v>
      </c>
      <c r="D4000">
        <v>4</v>
      </c>
      <c r="E4000" t="s">
        <v>23</v>
      </c>
      <c r="F4000" t="s">
        <v>1492</v>
      </c>
      <c r="G4000" t="s">
        <v>25</v>
      </c>
      <c r="H4000" t="s">
        <v>355</v>
      </c>
      <c r="I4000" t="s">
        <v>1493</v>
      </c>
      <c r="J4000" t="s">
        <v>82</v>
      </c>
      <c r="K4000">
        <f>COUNTIFS(Bike_Data[Product Name],Bike_Data[[#This Row],[Product Name]])</f>
        <v>91</v>
      </c>
      <c r="L4000">
        <f>_xlfn.RANK.EQ(Bike_Data[[#This Row],[Product Name Count]],Bike_Data[Product Name Count])</f>
        <v>1553</v>
      </c>
      <c r="M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0" t="s">
        <v>36</v>
      </c>
      <c r="O4000" t="s">
        <v>37</v>
      </c>
      <c r="P4000">
        <v>1</v>
      </c>
      <c r="Q4000">
        <v>529.99</v>
      </c>
      <c r="R4000">
        <v>0.05</v>
      </c>
      <c r="S4000" t="s">
        <v>31</v>
      </c>
      <c r="T4000">
        <v>3</v>
      </c>
      <c r="U4000" t="s">
        <v>25</v>
      </c>
      <c r="V4000" t="s">
        <v>32</v>
      </c>
      <c r="W4000" t="s">
        <v>33</v>
      </c>
      <c r="X4000" t="s">
        <v>63</v>
      </c>
    </row>
    <row r="4001" spans="1:24" hidden="1" x14ac:dyDescent="0.25">
      <c r="A4001">
        <v>493</v>
      </c>
      <c r="B4001" t="s">
        <v>1467</v>
      </c>
      <c r="C4001" t="s">
        <v>1486</v>
      </c>
      <c r="D4001">
        <v>4</v>
      </c>
      <c r="E4001" t="s">
        <v>23</v>
      </c>
      <c r="F4001" t="s">
        <v>1492</v>
      </c>
      <c r="G4001" t="s">
        <v>25</v>
      </c>
      <c r="H4001" t="s">
        <v>355</v>
      </c>
      <c r="I4001" t="s">
        <v>1493</v>
      </c>
      <c r="J4001" t="s">
        <v>75</v>
      </c>
      <c r="K4001">
        <f>COUNTIFS(Bike_Data[Product Name],Bike_Data[[#This Row],[Product Name]])</f>
        <v>89</v>
      </c>
      <c r="L4001">
        <f>_xlfn.RANK.EQ(Bike_Data[[#This Row],[Product Name Count]],Bike_Data[Product Name Count])</f>
        <v>1826</v>
      </c>
      <c r="M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1" t="s">
        <v>36</v>
      </c>
      <c r="O4001" t="s">
        <v>69</v>
      </c>
      <c r="P4001">
        <v>2</v>
      </c>
      <c r="Q4001">
        <v>449</v>
      </c>
      <c r="R4001">
        <v>0.05</v>
      </c>
      <c r="S4001" t="s">
        <v>31</v>
      </c>
      <c r="T4001">
        <v>16</v>
      </c>
      <c r="U4001" t="s">
        <v>25</v>
      </c>
      <c r="V4001" t="s">
        <v>32</v>
      </c>
      <c r="W4001" t="s">
        <v>33</v>
      </c>
      <c r="X4001" t="s">
        <v>63</v>
      </c>
    </row>
    <row r="4002" spans="1:24" hidden="1" x14ac:dyDescent="0.25">
      <c r="A4002">
        <v>495</v>
      </c>
      <c r="B4002" t="s">
        <v>1496</v>
      </c>
      <c r="C4002" t="s">
        <v>1497</v>
      </c>
      <c r="D4002">
        <v>4</v>
      </c>
      <c r="E4002" t="s">
        <v>23</v>
      </c>
      <c r="F4002" t="s">
        <v>1498</v>
      </c>
      <c r="G4002" t="s">
        <v>25</v>
      </c>
      <c r="H4002" t="s">
        <v>32</v>
      </c>
      <c r="I4002" t="s">
        <v>1499</v>
      </c>
      <c r="J4002" t="s">
        <v>86</v>
      </c>
      <c r="K4002">
        <f>COUNTIFS(Bike_Data[Product Name],Bike_Data[[#This Row],[Product Name]])</f>
        <v>180</v>
      </c>
      <c r="L4002">
        <f>_xlfn.RANK.EQ(Bike_Data[[#This Row],[Product Name Count]],Bike_Data[Product Name Count])</f>
        <v>572</v>
      </c>
      <c r="M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02" t="s">
        <v>87</v>
      </c>
      <c r="O4002" t="s">
        <v>37</v>
      </c>
      <c r="P4002">
        <v>1</v>
      </c>
      <c r="Q4002">
        <v>269.99</v>
      </c>
      <c r="R4002">
        <v>0.2</v>
      </c>
      <c r="S4002" t="s">
        <v>31</v>
      </c>
      <c r="T4002">
        <v>29</v>
      </c>
      <c r="U4002" t="s">
        <v>25</v>
      </c>
      <c r="V4002" t="s">
        <v>32</v>
      </c>
      <c r="W4002" t="s">
        <v>33</v>
      </c>
      <c r="X4002" t="s">
        <v>63</v>
      </c>
    </row>
    <row r="4003" spans="1:24" hidden="1" x14ac:dyDescent="0.25">
      <c r="A4003">
        <v>495</v>
      </c>
      <c r="B4003" t="s">
        <v>1496</v>
      </c>
      <c r="C4003" t="s">
        <v>1497</v>
      </c>
      <c r="D4003">
        <v>4</v>
      </c>
      <c r="E4003" t="s">
        <v>23</v>
      </c>
      <c r="F4003" t="s">
        <v>1498</v>
      </c>
      <c r="G4003" t="s">
        <v>25</v>
      </c>
      <c r="H4003" t="s">
        <v>32</v>
      </c>
      <c r="I4003" t="s">
        <v>1499</v>
      </c>
      <c r="J4003" t="s">
        <v>76</v>
      </c>
      <c r="K4003">
        <f>COUNTIFS(Bike_Data[Product Name],Bike_Data[[#This Row],[Product Name]])</f>
        <v>101</v>
      </c>
      <c r="L4003">
        <f>_xlfn.RANK.EQ(Bike_Data[[#This Row],[Product Name Count]],Bike_Data[Product Name Count])</f>
        <v>862</v>
      </c>
      <c r="M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03" t="s">
        <v>77</v>
      </c>
      <c r="O4003" t="s">
        <v>40</v>
      </c>
      <c r="P4003">
        <v>1</v>
      </c>
      <c r="Q4003">
        <v>2999.99</v>
      </c>
      <c r="R4003">
        <v>0.05</v>
      </c>
      <c r="S4003" t="s">
        <v>31</v>
      </c>
      <c r="T4003">
        <v>11</v>
      </c>
      <c r="U4003" t="s">
        <v>25</v>
      </c>
      <c r="V4003" t="s">
        <v>32</v>
      </c>
      <c r="W4003" t="s">
        <v>33</v>
      </c>
      <c r="X4003" t="s">
        <v>63</v>
      </c>
    </row>
    <row r="4004" spans="1:24" hidden="1" x14ac:dyDescent="0.25">
      <c r="A4004">
        <v>499</v>
      </c>
      <c r="B4004" t="s">
        <v>1486</v>
      </c>
      <c r="C4004" t="s">
        <v>1497</v>
      </c>
      <c r="D4004">
        <v>4</v>
      </c>
      <c r="E4004" t="s">
        <v>23</v>
      </c>
      <c r="F4004" t="s">
        <v>1506</v>
      </c>
      <c r="G4004" t="s">
        <v>25</v>
      </c>
      <c r="H4004" t="s">
        <v>139</v>
      </c>
      <c r="I4004" t="s">
        <v>1507</v>
      </c>
      <c r="J4004" t="s">
        <v>86</v>
      </c>
      <c r="K4004">
        <f>COUNTIFS(Bike_Data[Product Name],Bike_Data[[#This Row],[Product Name]])</f>
        <v>180</v>
      </c>
      <c r="L4004">
        <f>_xlfn.RANK.EQ(Bike_Data[[#This Row],[Product Name Count]],Bike_Data[Product Name Count])</f>
        <v>572</v>
      </c>
      <c r="M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04" t="s">
        <v>36</v>
      </c>
      <c r="O4004" t="s">
        <v>37</v>
      </c>
      <c r="P4004">
        <v>2</v>
      </c>
      <c r="Q4004">
        <v>269.99</v>
      </c>
      <c r="R4004">
        <v>0.2</v>
      </c>
      <c r="S4004" t="s">
        <v>31</v>
      </c>
      <c r="T4004">
        <v>8</v>
      </c>
      <c r="U4004" t="s">
        <v>25</v>
      </c>
      <c r="V4004" t="s">
        <v>32</v>
      </c>
      <c r="W4004" t="s">
        <v>33</v>
      </c>
      <c r="X4004" t="s">
        <v>34</v>
      </c>
    </row>
    <row r="4005" spans="1:24" hidden="1" x14ac:dyDescent="0.25">
      <c r="A4005">
        <v>499</v>
      </c>
      <c r="B4005" t="s">
        <v>1486</v>
      </c>
      <c r="C4005" t="s">
        <v>1497</v>
      </c>
      <c r="D4005">
        <v>4</v>
      </c>
      <c r="E4005" t="s">
        <v>23</v>
      </c>
      <c r="F4005" t="s">
        <v>1506</v>
      </c>
      <c r="G4005" t="s">
        <v>25</v>
      </c>
      <c r="H4005" t="s">
        <v>139</v>
      </c>
      <c r="I4005" t="s">
        <v>1507</v>
      </c>
      <c r="J4005" t="s">
        <v>104</v>
      </c>
      <c r="K4005">
        <f>COUNTIFS(Bike_Data[Product Name],Bike_Data[[#This Row],[Product Name]])</f>
        <v>97</v>
      </c>
      <c r="L4005">
        <f>_xlfn.RANK.EQ(Bike_Data[[#This Row],[Product Name Count]],Bike_Data[Product Name Count])</f>
        <v>1262</v>
      </c>
      <c r="M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5" t="s">
        <v>29</v>
      </c>
      <c r="O4005" t="s">
        <v>30</v>
      </c>
      <c r="P4005">
        <v>1</v>
      </c>
      <c r="Q4005">
        <v>1680.99</v>
      </c>
      <c r="R4005">
        <v>0.2</v>
      </c>
      <c r="S4005" t="s">
        <v>31</v>
      </c>
      <c r="T4005">
        <v>8</v>
      </c>
      <c r="U4005" t="s">
        <v>25</v>
      </c>
      <c r="V4005" t="s">
        <v>32</v>
      </c>
      <c r="W4005" t="s">
        <v>33</v>
      </c>
      <c r="X4005" t="s">
        <v>34</v>
      </c>
    </row>
    <row r="4006" spans="1:24" hidden="1" x14ac:dyDescent="0.25">
      <c r="A4006">
        <v>499</v>
      </c>
      <c r="B4006" t="s">
        <v>1486</v>
      </c>
      <c r="C4006" t="s">
        <v>1497</v>
      </c>
      <c r="D4006">
        <v>4</v>
      </c>
      <c r="E4006" t="s">
        <v>23</v>
      </c>
      <c r="F4006" t="s">
        <v>1506</v>
      </c>
      <c r="G4006" t="s">
        <v>25</v>
      </c>
      <c r="H4006" t="s">
        <v>139</v>
      </c>
      <c r="I4006" t="s">
        <v>1507</v>
      </c>
      <c r="J4006" t="s">
        <v>82</v>
      </c>
      <c r="K4006">
        <f>COUNTIFS(Bike_Data[Product Name],Bike_Data[[#This Row],[Product Name]])</f>
        <v>91</v>
      </c>
      <c r="L4006">
        <f>_xlfn.RANK.EQ(Bike_Data[[#This Row],[Product Name Count]],Bike_Data[Product Name Count])</f>
        <v>1553</v>
      </c>
      <c r="M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6" t="s">
        <v>36</v>
      </c>
      <c r="O4006" t="s">
        <v>37</v>
      </c>
      <c r="P4006">
        <v>1</v>
      </c>
      <c r="Q4006">
        <v>529.99</v>
      </c>
      <c r="R4006">
        <v>7.0000000000000007E-2</v>
      </c>
      <c r="S4006" t="s">
        <v>31</v>
      </c>
      <c r="T4006">
        <v>3</v>
      </c>
      <c r="U4006" t="s">
        <v>25</v>
      </c>
      <c r="V4006" t="s">
        <v>32</v>
      </c>
      <c r="W4006" t="s">
        <v>33</v>
      </c>
      <c r="X4006" t="s">
        <v>34</v>
      </c>
    </row>
    <row r="4007" spans="1:24" hidden="1" x14ac:dyDescent="0.25">
      <c r="A4007">
        <v>499</v>
      </c>
      <c r="B4007" t="s">
        <v>1486</v>
      </c>
      <c r="C4007" t="s">
        <v>1497</v>
      </c>
      <c r="D4007">
        <v>4</v>
      </c>
      <c r="E4007" t="s">
        <v>23</v>
      </c>
      <c r="F4007" t="s">
        <v>1506</v>
      </c>
      <c r="G4007" t="s">
        <v>25</v>
      </c>
      <c r="H4007" t="s">
        <v>139</v>
      </c>
      <c r="I4007" t="s">
        <v>1507</v>
      </c>
      <c r="J4007" t="s">
        <v>35</v>
      </c>
      <c r="K4007">
        <f>COUNTIFS(Bike_Data[Product Name],Bike_Data[[#This Row],[Product Name]])</f>
        <v>84</v>
      </c>
      <c r="L4007">
        <f>_xlfn.RANK.EQ(Bike_Data[[#This Row],[Product Name Count]],Bike_Data[Product Name Count])</f>
        <v>2086</v>
      </c>
      <c r="M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7" t="s">
        <v>36</v>
      </c>
      <c r="O4007" t="s">
        <v>37</v>
      </c>
      <c r="P4007">
        <v>2</v>
      </c>
      <c r="Q4007">
        <v>599.99</v>
      </c>
      <c r="R4007">
        <v>0.1</v>
      </c>
      <c r="S4007" t="s">
        <v>31</v>
      </c>
      <c r="T4007">
        <v>26</v>
      </c>
      <c r="U4007" t="s">
        <v>25</v>
      </c>
      <c r="V4007" t="s">
        <v>32</v>
      </c>
      <c r="W4007" t="s">
        <v>33</v>
      </c>
      <c r="X4007" t="s">
        <v>34</v>
      </c>
    </row>
    <row r="4008" spans="1:24" hidden="1" x14ac:dyDescent="0.25">
      <c r="A4008">
        <v>504</v>
      </c>
      <c r="B4008" t="s">
        <v>1514</v>
      </c>
      <c r="C4008" t="s">
        <v>1517</v>
      </c>
      <c r="D4008">
        <v>4</v>
      </c>
      <c r="E4008" t="s">
        <v>23</v>
      </c>
      <c r="F4008" t="s">
        <v>1518</v>
      </c>
      <c r="G4008" t="s">
        <v>25</v>
      </c>
      <c r="H4008" t="s">
        <v>59</v>
      </c>
      <c r="I4008" t="s">
        <v>1519</v>
      </c>
      <c r="J4008" t="s">
        <v>78</v>
      </c>
      <c r="K4008">
        <f>COUNTIFS(Bike_Data[Product Name],Bike_Data[[#This Row],[Product Name]])</f>
        <v>193</v>
      </c>
      <c r="L4008">
        <f>_xlfn.RANK.EQ(Bike_Data[[#This Row],[Product Name Count]],Bike_Data[Product Name Count])</f>
        <v>1</v>
      </c>
      <c r="M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08" t="s">
        <v>70</v>
      </c>
      <c r="O4008" t="s">
        <v>37</v>
      </c>
      <c r="P4008">
        <v>2</v>
      </c>
      <c r="Q4008">
        <v>549.99</v>
      </c>
      <c r="R4008">
        <v>0.1</v>
      </c>
      <c r="S4008" t="s">
        <v>31</v>
      </c>
      <c r="T4008">
        <v>10</v>
      </c>
      <c r="U4008" t="s">
        <v>25</v>
      </c>
      <c r="V4008" t="s">
        <v>32</v>
      </c>
      <c r="W4008" t="s">
        <v>33</v>
      </c>
      <c r="X4008" t="s">
        <v>34</v>
      </c>
    </row>
    <row r="4009" spans="1:24" hidden="1" x14ac:dyDescent="0.25">
      <c r="A4009">
        <v>504</v>
      </c>
      <c r="B4009" t="s">
        <v>1514</v>
      </c>
      <c r="C4009" t="s">
        <v>1517</v>
      </c>
      <c r="D4009">
        <v>4</v>
      </c>
      <c r="E4009" t="s">
        <v>23</v>
      </c>
      <c r="F4009" t="s">
        <v>1518</v>
      </c>
      <c r="G4009" t="s">
        <v>25</v>
      </c>
      <c r="H4009" t="s">
        <v>59</v>
      </c>
      <c r="I4009" t="s">
        <v>1519</v>
      </c>
      <c r="J4009" t="s">
        <v>61</v>
      </c>
      <c r="K4009">
        <f>COUNTIFS(Bike_Data[Product Name],Bike_Data[[#This Row],[Product Name]])</f>
        <v>77</v>
      </c>
      <c r="L4009">
        <f>_xlfn.RANK.EQ(Bike_Data[[#This Row],[Product Name Count]],Bike_Data[Product Name Count])</f>
        <v>2248</v>
      </c>
      <c r="M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09" t="s">
        <v>39</v>
      </c>
      <c r="O4009" t="s">
        <v>62</v>
      </c>
      <c r="P4009">
        <v>2</v>
      </c>
      <c r="Q4009">
        <v>749.99</v>
      </c>
      <c r="R4009">
        <v>0.05</v>
      </c>
      <c r="S4009" t="s">
        <v>31</v>
      </c>
      <c r="T4009">
        <v>5</v>
      </c>
      <c r="U4009" t="s">
        <v>25</v>
      </c>
      <c r="V4009" t="s">
        <v>32</v>
      </c>
      <c r="W4009" t="s">
        <v>33</v>
      </c>
      <c r="X4009" t="s">
        <v>34</v>
      </c>
    </row>
    <row r="4010" spans="1:24" hidden="1" x14ac:dyDescent="0.25">
      <c r="A4010">
        <v>507</v>
      </c>
      <c r="B4010" t="s">
        <v>1517</v>
      </c>
      <c r="C4010" t="s">
        <v>1520</v>
      </c>
      <c r="D4010">
        <v>4</v>
      </c>
      <c r="E4010" t="s">
        <v>23</v>
      </c>
      <c r="F4010" t="s">
        <v>1526</v>
      </c>
      <c r="G4010" t="s">
        <v>25</v>
      </c>
      <c r="H4010" t="s">
        <v>1110</v>
      </c>
      <c r="I4010" t="s">
        <v>1527</v>
      </c>
      <c r="J4010" t="s">
        <v>109</v>
      </c>
      <c r="K4010">
        <f>COUNTIFS(Bike_Data[Product Name],Bike_Data[[#This Row],[Product Name]])</f>
        <v>193</v>
      </c>
      <c r="L4010">
        <f>_xlfn.RANK.EQ(Bike_Data[[#This Row],[Product Name Count]],Bike_Data[Product Name Count])</f>
        <v>1</v>
      </c>
      <c r="M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10" t="s">
        <v>36</v>
      </c>
      <c r="O4010" t="s">
        <v>37</v>
      </c>
      <c r="P4010">
        <v>2</v>
      </c>
      <c r="Q4010">
        <v>269.99</v>
      </c>
      <c r="R4010">
        <v>7.0000000000000007E-2</v>
      </c>
      <c r="S4010" t="s">
        <v>31</v>
      </c>
      <c r="T4010">
        <v>13</v>
      </c>
      <c r="U4010" t="s">
        <v>25</v>
      </c>
      <c r="V4010" t="s">
        <v>32</v>
      </c>
      <c r="W4010" t="s">
        <v>33</v>
      </c>
      <c r="X4010" t="s">
        <v>63</v>
      </c>
    </row>
    <row r="4011" spans="1:24" hidden="1" x14ac:dyDescent="0.25">
      <c r="A4011">
        <v>507</v>
      </c>
      <c r="B4011" t="s">
        <v>1517</v>
      </c>
      <c r="C4011" t="s">
        <v>1520</v>
      </c>
      <c r="D4011">
        <v>4</v>
      </c>
      <c r="E4011" t="s">
        <v>23</v>
      </c>
      <c r="F4011" t="s">
        <v>1526</v>
      </c>
      <c r="G4011" t="s">
        <v>25</v>
      </c>
      <c r="H4011" t="s">
        <v>1110</v>
      </c>
      <c r="I4011" t="s">
        <v>1527</v>
      </c>
      <c r="J4011" t="s">
        <v>104</v>
      </c>
      <c r="K4011">
        <f>COUNTIFS(Bike_Data[Product Name],Bike_Data[[#This Row],[Product Name]])</f>
        <v>97</v>
      </c>
      <c r="L4011">
        <f>_xlfn.RANK.EQ(Bike_Data[[#This Row],[Product Name Count]],Bike_Data[Product Name Count])</f>
        <v>1262</v>
      </c>
      <c r="M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1" t="s">
        <v>29</v>
      </c>
      <c r="O4011" t="s">
        <v>30</v>
      </c>
      <c r="P4011">
        <v>2</v>
      </c>
      <c r="Q4011">
        <v>1680.99</v>
      </c>
      <c r="R4011">
        <v>0.05</v>
      </c>
      <c r="S4011" t="s">
        <v>31</v>
      </c>
      <c r="T4011">
        <v>8</v>
      </c>
      <c r="U4011" t="s">
        <v>25</v>
      </c>
      <c r="V4011" t="s">
        <v>32</v>
      </c>
      <c r="W4011" t="s">
        <v>33</v>
      </c>
      <c r="X4011" t="s">
        <v>63</v>
      </c>
    </row>
    <row r="4012" spans="1:24" hidden="1" x14ac:dyDescent="0.25">
      <c r="A4012">
        <v>507</v>
      </c>
      <c r="B4012" t="s">
        <v>1517</v>
      </c>
      <c r="C4012" t="s">
        <v>1520</v>
      </c>
      <c r="D4012">
        <v>4</v>
      </c>
      <c r="E4012" t="s">
        <v>23</v>
      </c>
      <c r="F4012" t="s">
        <v>1526</v>
      </c>
      <c r="G4012" t="s">
        <v>25</v>
      </c>
      <c r="H4012" t="s">
        <v>1110</v>
      </c>
      <c r="I4012" t="s">
        <v>1527</v>
      </c>
      <c r="J4012" t="s">
        <v>35</v>
      </c>
      <c r="K4012">
        <f>COUNTIFS(Bike_Data[Product Name],Bike_Data[[#This Row],[Product Name]])</f>
        <v>84</v>
      </c>
      <c r="L4012">
        <f>_xlfn.RANK.EQ(Bike_Data[[#This Row],[Product Name Count]],Bike_Data[Product Name Count])</f>
        <v>2086</v>
      </c>
      <c r="M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2" t="s">
        <v>36</v>
      </c>
      <c r="O4012" t="s">
        <v>37</v>
      </c>
      <c r="P4012">
        <v>2</v>
      </c>
      <c r="Q4012">
        <v>599.99</v>
      </c>
      <c r="R4012">
        <v>0.1</v>
      </c>
      <c r="S4012" t="s">
        <v>31</v>
      </c>
      <c r="T4012">
        <v>26</v>
      </c>
      <c r="U4012" t="s">
        <v>25</v>
      </c>
      <c r="V4012" t="s">
        <v>32</v>
      </c>
      <c r="W4012" t="s">
        <v>33</v>
      </c>
      <c r="X4012" t="s">
        <v>63</v>
      </c>
    </row>
    <row r="4013" spans="1:24" hidden="1" x14ac:dyDescent="0.25">
      <c r="A4013">
        <v>518</v>
      </c>
      <c r="B4013" t="s">
        <v>1546</v>
      </c>
      <c r="C4013" t="s">
        <v>1555</v>
      </c>
      <c r="D4013">
        <v>4</v>
      </c>
      <c r="E4013" t="s">
        <v>23</v>
      </c>
      <c r="F4013" t="s">
        <v>1556</v>
      </c>
      <c r="G4013" t="s">
        <v>25</v>
      </c>
      <c r="H4013" t="s">
        <v>337</v>
      </c>
      <c r="I4013" t="s">
        <v>1557</v>
      </c>
      <c r="J4013" t="s">
        <v>42</v>
      </c>
      <c r="K4013">
        <f>COUNTIFS(Bike_Data[Product Name],Bike_Data[[#This Row],[Product Name]])</f>
        <v>185</v>
      </c>
      <c r="L4013">
        <f>_xlfn.RANK.EQ(Bike_Data[[#This Row],[Product Name Count]],Bike_Data[Product Name Count])</f>
        <v>387</v>
      </c>
      <c r="M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13" t="s">
        <v>36</v>
      </c>
      <c r="O4013" t="s">
        <v>37</v>
      </c>
      <c r="P4013">
        <v>2</v>
      </c>
      <c r="Q4013">
        <v>599.99</v>
      </c>
      <c r="R4013">
        <v>0.2</v>
      </c>
      <c r="S4013" t="s">
        <v>31</v>
      </c>
      <c r="T4013">
        <v>4</v>
      </c>
      <c r="U4013" t="s">
        <v>25</v>
      </c>
      <c r="V4013" t="s">
        <v>32</v>
      </c>
      <c r="W4013" t="s">
        <v>33</v>
      </c>
      <c r="X4013" t="s">
        <v>34</v>
      </c>
    </row>
    <row r="4014" spans="1:24" hidden="1" x14ac:dyDescent="0.25">
      <c r="A4014">
        <v>518</v>
      </c>
      <c r="B4014" t="s">
        <v>1546</v>
      </c>
      <c r="C4014" t="s">
        <v>1555</v>
      </c>
      <c r="D4014">
        <v>4</v>
      </c>
      <c r="E4014" t="s">
        <v>23</v>
      </c>
      <c r="F4014" t="s">
        <v>1556</v>
      </c>
      <c r="G4014" t="s">
        <v>25</v>
      </c>
      <c r="H4014" t="s">
        <v>337</v>
      </c>
      <c r="I4014" t="s">
        <v>1557</v>
      </c>
      <c r="J4014" t="s">
        <v>132</v>
      </c>
      <c r="K4014">
        <f>COUNTIFS(Bike_Data[Product Name],Bike_Data[[#This Row],[Product Name]])</f>
        <v>98</v>
      </c>
      <c r="L4014">
        <f>_xlfn.RANK.EQ(Bike_Data[[#This Row],[Product Name Count]],Bike_Data[Product Name Count])</f>
        <v>1164</v>
      </c>
      <c r="M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14" t="s">
        <v>70</v>
      </c>
      <c r="O4014" t="s">
        <v>37</v>
      </c>
      <c r="P4014">
        <v>2</v>
      </c>
      <c r="Q4014">
        <v>499.99</v>
      </c>
      <c r="R4014">
        <v>0.05</v>
      </c>
      <c r="S4014" t="s">
        <v>31</v>
      </c>
      <c r="T4014">
        <v>10</v>
      </c>
      <c r="U4014" t="s">
        <v>25</v>
      </c>
      <c r="V4014" t="s">
        <v>32</v>
      </c>
      <c r="W4014" t="s">
        <v>33</v>
      </c>
      <c r="X4014" t="s">
        <v>34</v>
      </c>
    </row>
    <row r="4015" spans="1:24" hidden="1" x14ac:dyDescent="0.25">
      <c r="A4015">
        <v>518</v>
      </c>
      <c r="B4015" t="s">
        <v>1546</v>
      </c>
      <c r="C4015" t="s">
        <v>1555</v>
      </c>
      <c r="D4015">
        <v>4</v>
      </c>
      <c r="E4015" t="s">
        <v>23</v>
      </c>
      <c r="F4015" t="s">
        <v>1556</v>
      </c>
      <c r="G4015" t="s">
        <v>25</v>
      </c>
      <c r="H4015" t="s">
        <v>337</v>
      </c>
      <c r="I4015" t="s">
        <v>1557</v>
      </c>
      <c r="J4015" t="s">
        <v>104</v>
      </c>
      <c r="K4015">
        <f>COUNTIFS(Bike_Data[Product Name],Bike_Data[[#This Row],[Product Name]])</f>
        <v>97</v>
      </c>
      <c r="L4015">
        <f>_xlfn.RANK.EQ(Bike_Data[[#This Row],[Product Name Count]],Bike_Data[Product Name Count])</f>
        <v>1262</v>
      </c>
      <c r="M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5" t="s">
        <v>29</v>
      </c>
      <c r="O4015" t="s">
        <v>30</v>
      </c>
      <c r="P4015">
        <v>2</v>
      </c>
      <c r="Q4015">
        <v>1680.99</v>
      </c>
      <c r="R4015">
        <v>7.0000000000000007E-2</v>
      </c>
      <c r="S4015" t="s">
        <v>31</v>
      </c>
      <c r="T4015">
        <v>8</v>
      </c>
      <c r="U4015" t="s">
        <v>25</v>
      </c>
      <c r="V4015" t="s">
        <v>32</v>
      </c>
      <c r="W4015" t="s">
        <v>33</v>
      </c>
      <c r="X4015" t="s">
        <v>34</v>
      </c>
    </row>
    <row r="4016" spans="1:24" hidden="1" x14ac:dyDescent="0.25">
      <c r="A4016">
        <v>518</v>
      </c>
      <c r="B4016" t="s">
        <v>1546</v>
      </c>
      <c r="C4016" t="s">
        <v>1555</v>
      </c>
      <c r="D4016">
        <v>4</v>
      </c>
      <c r="E4016" t="s">
        <v>23</v>
      </c>
      <c r="F4016" t="s">
        <v>1556</v>
      </c>
      <c r="G4016" t="s">
        <v>25</v>
      </c>
      <c r="H4016" t="s">
        <v>337</v>
      </c>
      <c r="I4016" t="s">
        <v>1557</v>
      </c>
      <c r="J4016" t="s">
        <v>82</v>
      </c>
      <c r="K4016">
        <f>COUNTIFS(Bike_Data[Product Name],Bike_Data[[#This Row],[Product Name]])</f>
        <v>91</v>
      </c>
      <c r="L4016">
        <f>_xlfn.RANK.EQ(Bike_Data[[#This Row],[Product Name Count]],Bike_Data[Product Name Count])</f>
        <v>1553</v>
      </c>
      <c r="M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6" t="s">
        <v>36</v>
      </c>
      <c r="O4016" t="s">
        <v>37</v>
      </c>
      <c r="P4016">
        <v>2</v>
      </c>
      <c r="Q4016">
        <v>529.99</v>
      </c>
      <c r="R4016">
        <v>0.2</v>
      </c>
      <c r="S4016" t="s">
        <v>31</v>
      </c>
      <c r="T4016">
        <v>3</v>
      </c>
      <c r="U4016" t="s">
        <v>25</v>
      </c>
      <c r="V4016" t="s">
        <v>32</v>
      </c>
      <c r="W4016" t="s">
        <v>33</v>
      </c>
      <c r="X4016" t="s">
        <v>34</v>
      </c>
    </row>
    <row r="4017" spans="1:24" hidden="1" x14ac:dyDescent="0.25">
      <c r="A4017">
        <v>518</v>
      </c>
      <c r="B4017" t="s">
        <v>1546</v>
      </c>
      <c r="C4017" t="s">
        <v>1555</v>
      </c>
      <c r="D4017">
        <v>4</v>
      </c>
      <c r="E4017" t="s">
        <v>23</v>
      </c>
      <c r="F4017" t="s">
        <v>1556</v>
      </c>
      <c r="G4017" t="s">
        <v>25</v>
      </c>
      <c r="H4017" t="s">
        <v>337</v>
      </c>
      <c r="I4017" t="s">
        <v>1557</v>
      </c>
      <c r="J4017" t="s">
        <v>127</v>
      </c>
      <c r="K4017">
        <f>COUNTIFS(Bike_Data[Product Name],Bike_Data[[#This Row],[Product Name]])</f>
        <v>91</v>
      </c>
      <c r="L4017">
        <f>_xlfn.RANK.EQ(Bike_Data[[#This Row],[Product Name Count]],Bike_Data[Product Name Count])</f>
        <v>1553</v>
      </c>
      <c r="M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17" t="s">
        <v>39</v>
      </c>
      <c r="O4017" t="s">
        <v>128</v>
      </c>
      <c r="P4017">
        <v>2</v>
      </c>
      <c r="Q4017">
        <v>1320.99</v>
      </c>
      <c r="R4017">
        <v>0.05</v>
      </c>
      <c r="S4017" t="s">
        <v>31</v>
      </c>
      <c r="T4017">
        <v>22</v>
      </c>
      <c r="U4017" t="s">
        <v>25</v>
      </c>
      <c r="V4017" t="s">
        <v>32</v>
      </c>
      <c r="W4017" t="s">
        <v>33</v>
      </c>
      <c r="X4017" t="s">
        <v>34</v>
      </c>
    </row>
    <row r="4018" spans="1:24" hidden="1" x14ac:dyDescent="0.25">
      <c r="A4018">
        <v>524</v>
      </c>
      <c r="B4018" t="s">
        <v>1555</v>
      </c>
      <c r="C4018" t="s">
        <v>1567</v>
      </c>
      <c r="D4018">
        <v>4</v>
      </c>
      <c r="E4018" t="s">
        <v>23</v>
      </c>
      <c r="F4018" t="s">
        <v>1570</v>
      </c>
      <c r="G4018" t="s">
        <v>25</v>
      </c>
      <c r="H4018" t="s">
        <v>344</v>
      </c>
      <c r="I4018" t="s">
        <v>1571</v>
      </c>
      <c r="J4018" t="s">
        <v>42</v>
      </c>
      <c r="K4018">
        <f>COUNTIFS(Bike_Data[Product Name],Bike_Data[[#This Row],[Product Name]])</f>
        <v>185</v>
      </c>
      <c r="L4018">
        <f>_xlfn.RANK.EQ(Bike_Data[[#This Row],[Product Name Count]],Bike_Data[Product Name Count])</f>
        <v>387</v>
      </c>
      <c r="M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18" t="s">
        <v>70</v>
      </c>
      <c r="O4018" t="s">
        <v>37</v>
      </c>
      <c r="P4018">
        <v>1</v>
      </c>
      <c r="Q4018">
        <v>599.99</v>
      </c>
      <c r="R4018">
        <v>0.05</v>
      </c>
      <c r="S4018" t="s">
        <v>31</v>
      </c>
      <c r="T4018">
        <v>16</v>
      </c>
      <c r="U4018" t="s">
        <v>25</v>
      </c>
      <c r="V4018" t="s">
        <v>32</v>
      </c>
      <c r="W4018" t="s">
        <v>33</v>
      </c>
      <c r="X4018" t="s">
        <v>34</v>
      </c>
    </row>
    <row r="4019" spans="1:24" hidden="1" x14ac:dyDescent="0.25">
      <c r="A4019">
        <v>524</v>
      </c>
      <c r="B4019" t="s">
        <v>1555</v>
      </c>
      <c r="C4019" t="s">
        <v>1567</v>
      </c>
      <c r="D4019">
        <v>4</v>
      </c>
      <c r="E4019" t="s">
        <v>23</v>
      </c>
      <c r="F4019" t="s">
        <v>1570</v>
      </c>
      <c r="G4019" t="s">
        <v>25</v>
      </c>
      <c r="H4019" t="s">
        <v>344</v>
      </c>
      <c r="I4019" t="s">
        <v>1571</v>
      </c>
      <c r="J4019" t="s">
        <v>76</v>
      </c>
      <c r="K4019">
        <f>COUNTIFS(Bike_Data[Product Name],Bike_Data[[#This Row],[Product Name]])</f>
        <v>101</v>
      </c>
      <c r="L4019">
        <f>_xlfn.RANK.EQ(Bike_Data[[#This Row],[Product Name Count]],Bike_Data[Product Name Count])</f>
        <v>862</v>
      </c>
      <c r="M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19" t="s">
        <v>77</v>
      </c>
      <c r="O4019" t="s">
        <v>40</v>
      </c>
      <c r="P4019">
        <v>1</v>
      </c>
      <c r="Q4019">
        <v>2999.99</v>
      </c>
      <c r="R4019">
        <v>0.2</v>
      </c>
      <c r="S4019" t="s">
        <v>31</v>
      </c>
      <c r="T4019">
        <v>11</v>
      </c>
      <c r="U4019" t="s">
        <v>25</v>
      </c>
      <c r="V4019" t="s">
        <v>32</v>
      </c>
      <c r="W4019" t="s">
        <v>33</v>
      </c>
      <c r="X4019" t="s">
        <v>34</v>
      </c>
    </row>
    <row r="4020" spans="1:24" hidden="1" x14ac:dyDescent="0.25">
      <c r="A4020">
        <v>524</v>
      </c>
      <c r="B4020" t="s">
        <v>1555</v>
      </c>
      <c r="C4020" t="s">
        <v>1567</v>
      </c>
      <c r="D4020">
        <v>4</v>
      </c>
      <c r="E4020" t="s">
        <v>23</v>
      </c>
      <c r="F4020" t="s">
        <v>1570</v>
      </c>
      <c r="G4020" t="s">
        <v>25</v>
      </c>
      <c r="H4020" t="s">
        <v>344</v>
      </c>
      <c r="I4020" t="s">
        <v>1571</v>
      </c>
      <c r="J4020" t="s">
        <v>104</v>
      </c>
      <c r="K4020">
        <f>COUNTIFS(Bike_Data[Product Name],Bike_Data[[#This Row],[Product Name]])</f>
        <v>97</v>
      </c>
      <c r="L4020">
        <f>_xlfn.RANK.EQ(Bike_Data[[#This Row],[Product Name Count]],Bike_Data[Product Name Count])</f>
        <v>1262</v>
      </c>
      <c r="M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0" t="s">
        <v>29</v>
      </c>
      <c r="O4020" t="s">
        <v>30</v>
      </c>
      <c r="P4020">
        <v>1</v>
      </c>
      <c r="Q4020">
        <v>1680.99</v>
      </c>
      <c r="R4020">
        <v>7.0000000000000007E-2</v>
      </c>
      <c r="S4020" t="s">
        <v>31</v>
      </c>
      <c r="T4020">
        <v>8</v>
      </c>
      <c r="U4020" t="s">
        <v>25</v>
      </c>
      <c r="V4020" t="s">
        <v>32</v>
      </c>
      <c r="W4020" t="s">
        <v>33</v>
      </c>
      <c r="X4020" t="s">
        <v>34</v>
      </c>
    </row>
    <row r="4021" spans="1:24" hidden="1" x14ac:dyDescent="0.25">
      <c r="A4021">
        <v>524</v>
      </c>
      <c r="B4021" t="s">
        <v>1555</v>
      </c>
      <c r="C4021" t="s">
        <v>1567</v>
      </c>
      <c r="D4021">
        <v>4</v>
      </c>
      <c r="E4021" t="s">
        <v>23</v>
      </c>
      <c r="F4021" t="s">
        <v>1570</v>
      </c>
      <c r="G4021" t="s">
        <v>25</v>
      </c>
      <c r="H4021" t="s">
        <v>344</v>
      </c>
      <c r="I4021" t="s">
        <v>1571</v>
      </c>
      <c r="J4021" t="s">
        <v>56</v>
      </c>
      <c r="K4021">
        <f>COUNTIFS(Bike_Data[Product Name],Bike_Data[[#This Row],[Product Name]])</f>
        <v>86</v>
      </c>
      <c r="L4021">
        <f>_xlfn.RANK.EQ(Bike_Data[[#This Row],[Product Name Count]],Bike_Data[Product Name Count])</f>
        <v>1915</v>
      </c>
      <c r="M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1" t="s">
        <v>39</v>
      </c>
      <c r="O4021" t="s">
        <v>30</v>
      </c>
      <c r="P4021">
        <v>2</v>
      </c>
      <c r="Q4021">
        <v>999.99</v>
      </c>
      <c r="R4021">
        <v>7.0000000000000007E-2</v>
      </c>
      <c r="S4021" t="s">
        <v>31</v>
      </c>
      <c r="T4021">
        <v>6</v>
      </c>
      <c r="U4021" t="s">
        <v>25</v>
      </c>
      <c r="V4021" t="s">
        <v>32</v>
      </c>
      <c r="W4021" t="s">
        <v>33</v>
      </c>
      <c r="X4021" t="s">
        <v>34</v>
      </c>
    </row>
    <row r="4022" spans="1:24" hidden="1" x14ac:dyDescent="0.25">
      <c r="A4022">
        <v>524</v>
      </c>
      <c r="B4022" t="s">
        <v>1555</v>
      </c>
      <c r="C4022" t="s">
        <v>1567</v>
      </c>
      <c r="D4022">
        <v>4</v>
      </c>
      <c r="E4022" t="s">
        <v>23</v>
      </c>
      <c r="F4022" t="s">
        <v>1570</v>
      </c>
      <c r="G4022" t="s">
        <v>25</v>
      </c>
      <c r="H4022" t="s">
        <v>344</v>
      </c>
      <c r="I4022" t="s">
        <v>1571</v>
      </c>
      <c r="J4022" t="s">
        <v>61</v>
      </c>
      <c r="K4022">
        <f>COUNTIFS(Bike_Data[Product Name],Bike_Data[[#This Row],[Product Name]])</f>
        <v>77</v>
      </c>
      <c r="L4022">
        <f>_xlfn.RANK.EQ(Bike_Data[[#This Row],[Product Name Count]],Bike_Data[Product Name Count])</f>
        <v>2248</v>
      </c>
      <c r="M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2" t="s">
        <v>39</v>
      </c>
      <c r="O4022" t="s">
        <v>62</v>
      </c>
      <c r="P4022">
        <v>1</v>
      </c>
      <c r="Q4022">
        <v>749.99</v>
      </c>
      <c r="R4022">
        <v>0.05</v>
      </c>
      <c r="S4022" t="s">
        <v>31</v>
      </c>
      <c r="T4022">
        <v>5</v>
      </c>
      <c r="U4022" t="s">
        <v>25</v>
      </c>
      <c r="V4022" t="s">
        <v>32</v>
      </c>
      <c r="W4022" t="s">
        <v>33</v>
      </c>
      <c r="X4022" t="s">
        <v>34</v>
      </c>
    </row>
    <row r="4023" spans="1:24" hidden="1" x14ac:dyDescent="0.25">
      <c r="A4023">
        <v>525</v>
      </c>
      <c r="B4023" t="s">
        <v>1572</v>
      </c>
      <c r="C4023" t="s">
        <v>1573</v>
      </c>
      <c r="D4023">
        <v>4</v>
      </c>
      <c r="E4023" t="s">
        <v>23</v>
      </c>
      <c r="F4023" t="s">
        <v>1574</v>
      </c>
      <c r="G4023" t="s">
        <v>25</v>
      </c>
      <c r="H4023" t="s">
        <v>139</v>
      </c>
      <c r="I4023" t="s">
        <v>1575</v>
      </c>
      <c r="J4023" t="s">
        <v>114</v>
      </c>
      <c r="K4023">
        <f>COUNTIFS(Bike_Data[Product Name],Bike_Data[[#This Row],[Product Name]])</f>
        <v>110</v>
      </c>
      <c r="L4023">
        <f>_xlfn.RANK.EQ(Bike_Data[[#This Row],[Product Name Count]],Bike_Data[Product Name Count])</f>
        <v>752</v>
      </c>
      <c r="M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23" t="s">
        <v>39</v>
      </c>
      <c r="O4023" t="s">
        <v>30</v>
      </c>
      <c r="P4023">
        <v>2</v>
      </c>
      <c r="Q4023">
        <v>469.99</v>
      </c>
      <c r="R4023">
        <v>7.0000000000000007E-2</v>
      </c>
      <c r="S4023" t="s">
        <v>31</v>
      </c>
      <c r="T4023">
        <v>0</v>
      </c>
      <c r="U4023" t="s">
        <v>25</v>
      </c>
      <c r="V4023" t="s">
        <v>32</v>
      </c>
      <c r="W4023" t="s">
        <v>33</v>
      </c>
      <c r="X4023" t="s">
        <v>63</v>
      </c>
    </row>
    <row r="4024" spans="1:24" hidden="1" x14ac:dyDescent="0.25">
      <c r="A4024">
        <v>525</v>
      </c>
      <c r="B4024" t="s">
        <v>1572</v>
      </c>
      <c r="C4024" t="s">
        <v>1573</v>
      </c>
      <c r="D4024">
        <v>4</v>
      </c>
      <c r="E4024" t="s">
        <v>23</v>
      </c>
      <c r="F4024" t="s">
        <v>1574</v>
      </c>
      <c r="G4024" t="s">
        <v>25</v>
      </c>
      <c r="H4024" t="s">
        <v>139</v>
      </c>
      <c r="I4024" t="s">
        <v>1575</v>
      </c>
      <c r="J4024" t="s">
        <v>76</v>
      </c>
      <c r="K4024">
        <f>COUNTIFS(Bike_Data[Product Name],Bike_Data[[#This Row],[Product Name]])</f>
        <v>101</v>
      </c>
      <c r="L4024">
        <f>_xlfn.RANK.EQ(Bike_Data[[#This Row],[Product Name Count]],Bike_Data[Product Name Count])</f>
        <v>862</v>
      </c>
      <c r="M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24" t="s">
        <v>77</v>
      </c>
      <c r="O4024" t="s">
        <v>40</v>
      </c>
      <c r="P4024">
        <v>2</v>
      </c>
      <c r="Q4024">
        <v>2999.99</v>
      </c>
      <c r="R4024">
        <v>7.0000000000000007E-2</v>
      </c>
      <c r="S4024" t="s">
        <v>31</v>
      </c>
      <c r="T4024">
        <v>11</v>
      </c>
      <c r="U4024" t="s">
        <v>25</v>
      </c>
      <c r="V4024" t="s">
        <v>32</v>
      </c>
      <c r="W4024" t="s">
        <v>33</v>
      </c>
      <c r="X4024" t="s">
        <v>63</v>
      </c>
    </row>
    <row r="4025" spans="1:24" hidden="1" x14ac:dyDescent="0.25">
      <c r="A4025">
        <v>525</v>
      </c>
      <c r="B4025" t="s">
        <v>1572</v>
      </c>
      <c r="C4025" t="s">
        <v>1573</v>
      </c>
      <c r="D4025">
        <v>4</v>
      </c>
      <c r="E4025" t="s">
        <v>23</v>
      </c>
      <c r="F4025" t="s">
        <v>1574</v>
      </c>
      <c r="G4025" t="s">
        <v>25</v>
      </c>
      <c r="H4025" t="s">
        <v>139</v>
      </c>
      <c r="I4025" t="s">
        <v>1575</v>
      </c>
      <c r="J4025" t="s">
        <v>28</v>
      </c>
      <c r="K4025">
        <f>COUNTIFS(Bike_Data[Product Name],Bike_Data[[#This Row],[Product Name]])</f>
        <v>97</v>
      </c>
      <c r="L4025">
        <f>_xlfn.RANK.EQ(Bike_Data[[#This Row],[Product Name Count]],Bike_Data[Product Name Count])</f>
        <v>1262</v>
      </c>
      <c r="M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5" t="s">
        <v>29</v>
      </c>
      <c r="O4025" t="s">
        <v>30</v>
      </c>
      <c r="P4025">
        <v>1</v>
      </c>
      <c r="Q4025">
        <v>1549</v>
      </c>
      <c r="R4025">
        <v>0.1</v>
      </c>
      <c r="S4025" t="s">
        <v>31</v>
      </c>
      <c r="T4025">
        <v>15</v>
      </c>
      <c r="U4025" t="s">
        <v>25</v>
      </c>
      <c r="V4025" t="s">
        <v>32</v>
      </c>
      <c r="W4025" t="s">
        <v>33</v>
      </c>
      <c r="X4025" t="s">
        <v>63</v>
      </c>
    </row>
    <row r="4026" spans="1:24" hidden="1" x14ac:dyDescent="0.25">
      <c r="A4026">
        <v>527</v>
      </c>
      <c r="B4026" t="s">
        <v>1567</v>
      </c>
      <c r="C4026" t="s">
        <v>1576</v>
      </c>
      <c r="D4026">
        <v>4</v>
      </c>
      <c r="E4026" t="s">
        <v>23</v>
      </c>
      <c r="F4026" t="s">
        <v>1579</v>
      </c>
      <c r="G4026" t="s">
        <v>25</v>
      </c>
      <c r="H4026" t="s">
        <v>112</v>
      </c>
      <c r="I4026" t="s">
        <v>1580</v>
      </c>
      <c r="J4026" t="s">
        <v>76</v>
      </c>
      <c r="K4026">
        <f>COUNTIFS(Bike_Data[Product Name],Bike_Data[[#This Row],[Product Name]])</f>
        <v>101</v>
      </c>
      <c r="L4026">
        <f>_xlfn.RANK.EQ(Bike_Data[[#This Row],[Product Name Count]],Bike_Data[Product Name Count])</f>
        <v>862</v>
      </c>
      <c r="M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26" t="s">
        <v>77</v>
      </c>
      <c r="O4026" t="s">
        <v>40</v>
      </c>
      <c r="P4026">
        <v>2</v>
      </c>
      <c r="Q4026">
        <v>2999.99</v>
      </c>
      <c r="R4026">
        <v>0.2</v>
      </c>
      <c r="S4026" t="s">
        <v>31</v>
      </c>
      <c r="T4026">
        <v>11</v>
      </c>
      <c r="U4026" t="s">
        <v>25</v>
      </c>
      <c r="V4026" t="s">
        <v>32</v>
      </c>
      <c r="W4026" t="s">
        <v>33</v>
      </c>
      <c r="X4026" t="s">
        <v>34</v>
      </c>
    </row>
    <row r="4027" spans="1:24" hidden="1" x14ac:dyDescent="0.25">
      <c r="A4027">
        <v>527</v>
      </c>
      <c r="B4027" t="s">
        <v>1567</v>
      </c>
      <c r="C4027" t="s">
        <v>1576</v>
      </c>
      <c r="D4027">
        <v>4</v>
      </c>
      <c r="E4027" t="s">
        <v>23</v>
      </c>
      <c r="F4027" t="s">
        <v>1579</v>
      </c>
      <c r="G4027" t="s">
        <v>25</v>
      </c>
      <c r="H4027" t="s">
        <v>112</v>
      </c>
      <c r="I4027" t="s">
        <v>1580</v>
      </c>
      <c r="J4027" t="s">
        <v>41</v>
      </c>
      <c r="K4027">
        <f>COUNTIFS(Bike_Data[Product Name],Bike_Data[[#This Row],[Product Name]])</f>
        <v>97</v>
      </c>
      <c r="L4027">
        <f>_xlfn.RANK.EQ(Bike_Data[[#This Row],[Product Name Count]],Bike_Data[Product Name Count])</f>
        <v>1262</v>
      </c>
      <c r="M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7" t="s">
        <v>39</v>
      </c>
      <c r="O4027" t="s">
        <v>40</v>
      </c>
      <c r="P4027">
        <v>1</v>
      </c>
      <c r="Q4027">
        <v>2899.99</v>
      </c>
      <c r="R4027">
        <v>0.2</v>
      </c>
      <c r="S4027" t="s">
        <v>31</v>
      </c>
      <c r="T4027">
        <v>23</v>
      </c>
      <c r="U4027" t="s">
        <v>25</v>
      </c>
      <c r="V4027" t="s">
        <v>32</v>
      </c>
      <c r="W4027" t="s">
        <v>33</v>
      </c>
      <c r="X4027" t="s">
        <v>34</v>
      </c>
    </row>
    <row r="4028" spans="1:24" hidden="1" x14ac:dyDescent="0.25">
      <c r="A4028">
        <v>527</v>
      </c>
      <c r="B4028" t="s">
        <v>1567</v>
      </c>
      <c r="C4028" t="s">
        <v>1576</v>
      </c>
      <c r="D4028">
        <v>4</v>
      </c>
      <c r="E4028" t="s">
        <v>23</v>
      </c>
      <c r="F4028" t="s">
        <v>1579</v>
      </c>
      <c r="G4028" t="s">
        <v>25</v>
      </c>
      <c r="H4028" t="s">
        <v>112</v>
      </c>
      <c r="I4028" t="s">
        <v>1580</v>
      </c>
      <c r="J4028" t="s">
        <v>75</v>
      </c>
      <c r="K4028">
        <f>COUNTIFS(Bike_Data[Product Name],Bike_Data[[#This Row],[Product Name]])</f>
        <v>89</v>
      </c>
      <c r="L4028">
        <f>_xlfn.RANK.EQ(Bike_Data[[#This Row],[Product Name Count]],Bike_Data[Product Name Count])</f>
        <v>1826</v>
      </c>
      <c r="M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8" t="s">
        <v>36</v>
      </c>
      <c r="O4028" t="s">
        <v>69</v>
      </c>
      <c r="P4028">
        <v>2</v>
      </c>
      <c r="Q4028">
        <v>449</v>
      </c>
      <c r="R4028">
        <v>7.0000000000000007E-2</v>
      </c>
      <c r="S4028" t="s">
        <v>31</v>
      </c>
      <c r="T4028">
        <v>16</v>
      </c>
      <c r="U4028" t="s">
        <v>25</v>
      </c>
      <c r="V4028" t="s">
        <v>32</v>
      </c>
      <c r="W4028" t="s">
        <v>33</v>
      </c>
      <c r="X4028" t="s">
        <v>34</v>
      </c>
    </row>
    <row r="4029" spans="1:24" hidden="1" x14ac:dyDescent="0.25">
      <c r="A4029">
        <v>527</v>
      </c>
      <c r="B4029" t="s">
        <v>1567</v>
      </c>
      <c r="C4029" t="s">
        <v>1576</v>
      </c>
      <c r="D4029">
        <v>4</v>
      </c>
      <c r="E4029" t="s">
        <v>23</v>
      </c>
      <c r="F4029" t="s">
        <v>1579</v>
      </c>
      <c r="G4029" t="s">
        <v>25</v>
      </c>
      <c r="H4029" t="s">
        <v>112</v>
      </c>
      <c r="I4029" t="s">
        <v>1580</v>
      </c>
      <c r="J4029" t="s">
        <v>165</v>
      </c>
      <c r="K4029">
        <f>COUNTIFS(Bike_Data[Product Name],Bike_Data[[#This Row],[Product Name]])</f>
        <v>78</v>
      </c>
      <c r="L4029">
        <f>_xlfn.RANK.EQ(Bike_Data[[#This Row],[Product Name Count]],Bike_Data[Product Name Count])</f>
        <v>2170</v>
      </c>
      <c r="M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29" t="s">
        <v>36</v>
      </c>
      <c r="O4029" t="s">
        <v>69</v>
      </c>
      <c r="P4029">
        <v>1</v>
      </c>
      <c r="Q4029">
        <v>449</v>
      </c>
      <c r="R4029">
        <v>0.1</v>
      </c>
      <c r="S4029" t="s">
        <v>31</v>
      </c>
      <c r="T4029">
        <v>4</v>
      </c>
      <c r="U4029" t="s">
        <v>25</v>
      </c>
      <c r="V4029" t="s">
        <v>32</v>
      </c>
      <c r="W4029" t="s">
        <v>33</v>
      </c>
      <c r="X4029" t="s">
        <v>34</v>
      </c>
    </row>
    <row r="4030" spans="1:24" hidden="1" x14ac:dyDescent="0.25">
      <c r="A4030">
        <v>536</v>
      </c>
      <c r="B4030" t="s">
        <v>1581</v>
      </c>
      <c r="C4030" t="s">
        <v>1593</v>
      </c>
      <c r="D4030">
        <v>4</v>
      </c>
      <c r="E4030" t="s">
        <v>23</v>
      </c>
      <c r="F4030" t="s">
        <v>1600</v>
      </c>
      <c r="G4030" t="s">
        <v>25</v>
      </c>
      <c r="H4030" t="s">
        <v>600</v>
      </c>
      <c r="I4030" t="s">
        <v>1601</v>
      </c>
      <c r="J4030" t="s">
        <v>78</v>
      </c>
      <c r="K4030">
        <f>COUNTIFS(Bike_Data[Product Name],Bike_Data[[#This Row],[Product Name]])</f>
        <v>193</v>
      </c>
      <c r="L4030">
        <f>_xlfn.RANK.EQ(Bike_Data[[#This Row],[Product Name Count]],Bike_Data[Product Name Count])</f>
        <v>1</v>
      </c>
      <c r="M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0" t="s">
        <v>36</v>
      </c>
      <c r="O4030" t="s">
        <v>37</v>
      </c>
      <c r="P4030">
        <v>2</v>
      </c>
      <c r="Q4030">
        <v>549.99</v>
      </c>
      <c r="R4030">
        <v>0.05</v>
      </c>
      <c r="S4030" t="s">
        <v>31</v>
      </c>
      <c r="T4030">
        <v>16</v>
      </c>
      <c r="U4030" t="s">
        <v>25</v>
      </c>
      <c r="V4030" t="s">
        <v>32</v>
      </c>
      <c r="W4030" t="s">
        <v>33</v>
      </c>
      <c r="X4030" t="s">
        <v>63</v>
      </c>
    </row>
    <row r="4031" spans="1:24" hidden="1" x14ac:dyDescent="0.25">
      <c r="A4031">
        <v>536</v>
      </c>
      <c r="B4031" t="s">
        <v>1581</v>
      </c>
      <c r="C4031" t="s">
        <v>1593</v>
      </c>
      <c r="D4031">
        <v>4</v>
      </c>
      <c r="E4031" t="s">
        <v>23</v>
      </c>
      <c r="F4031" t="s">
        <v>1600</v>
      </c>
      <c r="G4031" t="s">
        <v>25</v>
      </c>
      <c r="H4031" t="s">
        <v>600</v>
      </c>
      <c r="I4031" t="s">
        <v>1601</v>
      </c>
      <c r="J4031" t="s">
        <v>86</v>
      </c>
      <c r="K4031">
        <f>COUNTIFS(Bike_Data[Product Name],Bike_Data[[#This Row],[Product Name]])</f>
        <v>180</v>
      </c>
      <c r="L4031">
        <f>_xlfn.RANK.EQ(Bike_Data[[#This Row],[Product Name Count]],Bike_Data[Product Name Count])</f>
        <v>572</v>
      </c>
      <c r="M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1" t="s">
        <v>87</v>
      </c>
      <c r="O4031" t="s">
        <v>37</v>
      </c>
      <c r="P4031">
        <v>1</v>
      </c>
      <c r="Q4031">
        <v>269.99</v>
      </c>
      <c r="R4031">
        <v>0.1</v>
      </c>
      <c r="S4031" t="s">
        <v>31</v>
      </c>
      <c r="T4031">
        <v>29</v>
      </c>
      <c r="U4031" t="s">
        <v>25</v>
      </c>
      <c r="V4031" t="s">
        <v>32</v>
      </c>
      <c r="W4031" t="s">
        <v>33</v>
      </c>
      <c r="X4031" t="s">
        <v>63</v>
      </c>
    </row>
    <row r="4032" spans="1:24" hidden="1" x14ac:dyDescent="0.25">
      <c r="A4032">
        <v>536</v>
      </c>
      <c r="B4032" t="s">
        <v>1581</v>
      </c>
      <c r="C4032" t="s">
        <v>1593</v>
      </c>
      <c r="D4032">
        <v>4</v>
      </c>
      <c r="E4032" t="s">
        <v>23</v>
      </c>
      <c r="F4032" t="s">
        <v>1600</v>
      </c>
      <c r="G4032" t="s">
        <v>25</v>
      </c>
      <c r="H4032" t="s">
        <v>600</v>
      </c>
      <c r="I4032" t="s">
        <v>1601</v>
      </c>
      <c r="J4032" t="s">
        <v>86</v>
      </c>
      <c r="K4032">
        <f>COUNTIFS(Bike_Data[Product Name],Bike_Data[[#This Row],[Product Name]])</f>
        <v>180</v>
      </c>
      <c r="L4032">
        <f>_xlfn.RANK.EQ(Bike_Data[[#This Row],[Product Name Count]],Bike_Data[Product Name Count])</f>
        <v>572</v>
      </c>
      <c r="M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2" t="s">
        <v>36</v>
      </c>
      <c r="O4032" t="s">
        <v>37</v>
      </c>
      <c r="P4032">
        <v>1</v>
      </c>
      <c r="Q4032">
        <v>269.99</v>
      </c>
      <c r="R4032">
        <v>7.0000000000000007E-2</v>
      </c>
      <c r="S4032" t="s">
        <v>31</v>
      </c>
      <c r="T4032">
        <v>8</v>
      </c>
      <c r="U4032" t="s">
        <v>25</v>
      </c>
      <c r="V4032" t="s">
        <v>32</v>
      </c>
      <c r="W4032" t="s">
        <v>33</v>
      </c>
      <c r="X4032" t="s">
        <v>63</v>
      </c>
    </row>
    <row r="4033" spans="1:24" hidden="1" x14ac:dyDescent="0.25">
      <c r="A4033">
        <v>536</v>
      </c>
      <c r="B4033" t="s">
        <v>1581</v>
      </c>
      <c r="C4033" t="s">
        <v>1593</v>
      </c>
      <c r="D4033">
        <v>4</v>
      </c>
      <c r="E4033" t="s">
        <v>23</v>
      </c>
      <c r="F4033" t="s">
        <v>1600</v>
      </c>
      <c r="G4033" t="s">
        <v>25</v>
      </c>
      <c r="H4033" t="s">
        <v>600</v>
      </c>
      <c r="I4033" t="s">
        <v>1601</v>
      </c>
      <c r="J4033" t="s">
        <v>61</v>
      </c>
      <c r="K4033">
        <f>COUNTIFS(Bike_Data[Product Name],Bike_Data[[#This Row],[Product Name]])</f>
        <v>77</v>
      </c>
      <c r="L4033">
        <f>_xlfn.RANK.EQ(Bike_Data[[#This Row],[Product Name Count]],Bike_Data[Product Name Count])</f>
        <v>2248</v>
      </c>
      <c r="M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33" t="s">
        <v>39</v>
      </c>
      <c r="O4033" t="s">
        <v>62</v>
      </c>
      <c r="P4033">
        <v>1</v>
      </c>
      <c r="Q4033">
        <v>749.99</v>
      </c>
      <c r="R4033">
        <v>0.1</v>
      </c>
      <c r="S4033" t="s">
        <v>31</v>
      </c>
      <c r="T4033">
        <v>5</v>
      </c>
      <c r="U4033" t="s">
        <v>25</v>
      </c>
      <c r="V4033" t="s">
        <v>32</v>
      </c>
      <c r="W4033" t="s">
        <v>33</v>
      </c>
      <c r="X4033" t="s">
        <v>63</v>
      </c>
    </row>
    <row r="4034" spans="1:24" hidden="1" x14ac:dyDescent="0.25">
      <c r="A4034">
        <v>537</v>
      </c>
      <c r="B4034" t="s">
        <v>1581</v>
      </c>
      <c r="C4034" t="s">
        <v>1602</v>
      </c>
      <c r="D4034">
        <v>4</v>
      </c>
      <c r="E4034" t="s">
        <v>23</v>
      </c>
      <c r="F4034" t="s">
        <v>1603</v>
      </c>
      <c r="G4034" t="s">
        <v>25</v>
      </c>
      <c r="H4034" t="s">
        <v>1245</v>
      </c>
      <c r="I4034" t="s">
        <v>1604</v>
      </c>
      <c r="J4034" t="s">
        <v>42</v>
      </c>
      <c r="K4034">
        <f>COUNTIFS(Bike_Data[Product Name],Bike_Data[[#This Row],[Product Name]])</f>
        <v>185</v>
      </c>
      <c r="L4034">
        <f>_xlfn.RANK.EQ(Bike_Data[[#This Row],[Product Name Count]],Bike_Data[Product Name Count])</f>
        <v>387</v>
      </c>
      <c r="M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4" t="s">
        <v>70</v>
      </c>
      <c r="O4034" t="s">
        <v>37</v>
      </c>
      <c r="P4034">
        <v>1</v>
      </c>
      <c r="Q4034">
        <v>599.99</v>
      </c>
      <c r="R4034">
        <v>0.05</v>
      </c>
      <c r="S4034" t="s">
        <v>31</v>
      </c>
      <c r="T4034">
        <v>16</v>
      </c>
      <c r="U4034" t="s">
        <v>25</v>
      </c>
      <c r="V4034" t="s">
        <v>32</v>
      </c>
      <c r="W4034" t="s">
        <v>33</v>
      </c>
      <c r="X4034" t="s">
        <v>34</v>
      </c>
    </row>
    <row r="4035" spans="1:24" hidden="1" x14ac:dyDescent="0.25">
      <c r="A4035">
        <v>537</v>
      </c>
      <c r="B4035" t="s">
        <v>1581</v>
      </c>
      <c r="C4035" t="s">
        <v>1602</v>
      </c>
      <c r="D4035">
        <v>4</v>
      </c>
      <c r="E4035" t="s">
        <v>23</v>
      </c>
      <c r="F4035" t="s">
        <v>1603</v>
      </c>
      <c r="G4035" t="s">
        <v>25</v>
      </c>
      <c r="H4035" t="s">
        <v>1245</v>
      </c>
      <c r="I4035" t="s">
        <v>1604</v>
      </c>
      <c r="J4035" t="s">
        <v>132</v>
      </c>
      <c r="K4035">
        <f>COUNTIFS(Bike_Data[Product Name],Bike_Data[[#This Row],[Product Name]])</f>
        <v>98</v>
      </c>
      <c r="L4035">
        <f>_xlfn.RANK.EQ(Bike_Data[[#This Row],[Product Name Count]],Bike_Data[Product Name Count])</f>
        <v>1164</v>
      </c>
      <c r="M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5" t="s">
        <v>70</v>
      </c>
      <c r="O4035" t="s">
        <v>37</v>
      </c>
      <c r="P4035">
        <v>2</v>
      </c>
      <c r="Q4035">
        <v>499.99</v>
      </c>
      <c r="R4035">
        <v>0.2</v>
      </c>
      <c r="S4035" t="s">
        <v>31</v>
      </c>
      <c r="T4035">
        <v>10</v>
      </c>
      <c r="U4035" t="s">
        <v>25</v>
      </c>
      <c r="V4035" t="s">
        <v>32</v>
      </c>
      <c r="W4035" t="s">
        <v>33</v>
      </c>
      <c r="X4035" t="s">
        <v>34</v>
      </c>
    </row>
    <row r="4036" spans="1:24" hidden="1" x14ac:dyDescent="0.25">
      <c r="A4036">
        <v>537</v>
      </c>
      <c r="B4036" t="s">
        <v>1581</v>
      </c>
      <c r="C4036" t="s">
        <v>1602</v>
      </c>
      <c r="D4036">
        <v>4</v>
      </c>
      <c r="E4036" t="s">
        <v>23</v>
      </c>
      <c r="F4036" t="s">
        <v>1603</v>
      </c>
      <c r="G4036" t="s">
        <v>25</v>
      </c>
      <c r="H4036" t="s">
        <v>1245</v>
      </c>
      <c r="I4036" t="s">
        <v>1604</v>
      </c>
      <c r="J4036" t="s">
        <v>28</v>
      </c>
      <c r="K4036">
        <f>COUNTIFS(Bike_Data[Product Name],Bike_Data[[#This Row],[Product Name]])</f>
        <v>97</v>
      </c>
      <c r="L4036">
        <f>_xlfn.RANK.EQ(Bike_Data[[#This Row],[Product Name Count]],Bike_Data[Product Name Count])</f>
        <v>1262</v>
      </c>
      <c r="M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36" t="s">
        <v>29</v>
      </c>
      <c r="O4036" t="s">
        <v>30</v>
      </c>
      <c r="P4036">
        <v>1</v>
      </c>
      <c r="Q4036">
        <v>1549</v>
      </c>
      <c r="R4036">
        <v>0.05</v>
      </c>
      <c r="S4036" t="s">
        <v>31</v>
      </c>
      <c r="T4036">
        <v>15</v>
      </c>
      <c r="U4036" t="s">
        <v>25</v>
      </c>
      <c r="V4036" t="s">
        <v>32</v>
      </c>
      <c r="W4036" t="s">
        <v>33</v>
      </c>
      <c r="X4036" t="s">
        <v>34</v>
      </c>
    </row>
    <row r="4037" spans="1:24" hidden="1" x14ac:dyDescent="0.25">
      <c r="A4037">
        <v>537</v>
      </c>
      <c r="B4037" t="s">
        <v>1581</v>
      </c>
      <c r="C4037" t="s">
        <v>1602</v>
      </c>
      <c r="D4037">
        <v>4</v>
      </c>
      <c r="E4037" t="s">
        <v>23</v>
      </c>
      <c r="F4037" t="s">
        <v>1603</v>
      </c>
      <c r="G4037" t="s">
        <v>25</v>
      </c>
      <c r="H4037" t="s">
        <v>1245</v>
      </c>
      <c r="I4037" t="s">
        <v>1604</v>
      </c>
      <c r="J4037" t="s">
        <v>68</v>
      </c>
      <c r="K4037">
        <f>COUNTIFS(Bike_Data[Product Name],Bike_Data[[#This Row],[Product Name]])</f>
        <v>91</v>
      </c>
      <c r="L4037">
        <f>_xlfn.RANK.EQ(Bike_Data[[#This Row],[Product Name Count]],Bike_Data[Product Name Count])</f>
        <v>1553</v>
      </c>
      <c r="M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37" t="s">
        <v>36</v>
      </c>
      <c r="O4037" t="s">
        <v>69</v>
      </c>
      <c r="P4037">
        <v>2</v>
      </c>
      <c r="Q4037">
        <v>429</v>
      </c>
      <c r="R4037">
        <v>0.1</v>
      </c>
      <c r="S4037" t="s">
        <v>31</v>
      </c>
      <c r="T4037">
        <v>2</v>
      </c>
      <c r="U4037" t="s">
        <v>25</v>
      </c>
      <c r="V4037" t="s">
        <v>32</v>
      </c>
      <c r="W4037" t="s">
        <v>33</v>
      </c>
      <c r="X4037" t="s">
        <v>34</v>
      </c>
    </row>
    <row r="4038" spans="1:24" hidden="1" x14ac:dyDescent="0.25">
      <c r="A4038">
        <v>540</v>
      </c>
      <c r="B4038" t="s">
        <v>1602</v>
      </c>
      <c r="C4038" t="s">
        <v>1611</v>
      </c>
      <c r="D4038">
        <v>4</v>
      </c>
      <c r="E4038" t="s">
        <v>23</v>
      </c>
      <c r="F4038" t="s">
        <v>1612</v>
      </c>
      <c r="G4038" t="s">
        <v>25</v>
      </c>
      <c r="H4038" t="s">
        <v>125</v>
      </c>
      <c r="I4038" t="s">
        <v>1613</v>
      </c>
      <c r="J4038" t="s">
        <v>42</v>
      </c>
      <c r="K4038">
        <f>COUNTIFS(Bike_Data[Product Name],Bike_Data[[#This Row],[Product Name]])</f>
        <v>185</v>
      </c>
      <c r="L4038">
        <f>_xlfn.RANK.EQ(Bike_Data[[#This Row],[Product Name Count]],Bike_Data[Product Name Count])</f>
        <v>387</v>
      </c>
      <c r="M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8" t="s">
        <v>70</v>
      </c>
      <c r="O4038" t="s">
        <v>37</v>
      </c>
      <c r="P4038">
        <v>2</v>
      </c>
      <c r="Q4038">
        <v>599.99</v>
      </c>
      <c r="R4038">
        <v>0.1</v>
      </c>
      <c r="S4038" t="s">
        <v>31</v>
      </c>
      <c r="T4038">
        <v>16</v>
      </c>
      <c r="U4038" t="s">
        <v>25</v>
      </c>
      <c r="V4038" t="s">
        <v>32</v>
      </c>
      <c r="W4038" t="s">
        <v>33</v>
      </c>
      <c r="X4038" t="s">
        <v>63</v>
      </c>
    </row>
    <row r="4039" spans="1:24" hidden="1" x14ac:dyDescent="0.25">
      <c r="A4039">
        <v>540</v>
      </c>
      <c r="B4039" t="s">
        <v>1602</v>
      </c>
      <c r="C4039" t="s">
        <v>1611</v>
      </c>
      <c r="D4039">
        <v>4</v>
      </c>
      <c r="E4039" t="s">
        <v>23</v>
      </c>
      <c r="F4039" t="s">
        <v>1612</v>
      </c>
      <c r="G4039" t="s">
        <v>25</v>
      </c>
      <c r="H4039" t="s">
        <v>125</v>
      </c>
      <c r="I4039" t="s">
        <v>1613</v>
      </c>
      <c r="J4039" t="s">
        <v>118</v>
      </c>
      <c r="K4039">
        <f>COUNTIFS(Bike_Data[Product Name],Bike_Data[[#This Row],[Product Name]])</f>
        <v>100</v>
      </c>
      <c r="L4039">
        <f>_xlfn.RANK.EQ(Bike_Data[[#This Row],[Product Name Count]],Bike_Data[Product Name Count])</f>
        <v>1064</v>
      </c>
      <c r="M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39" t="s">
        <v>87</v>
      </c>
      <c r="O4039" t="s">
        <v>37</v>
      </c>
      <c r="P4039">
        <v>2</v>
      </c>
      <c r="Q4039">
        <v>299.99</v>
      </c>
      <c r="R4039">
        <v>7.0000000000000007E-2</v>
      </c>
      <c r="S4039" t="s">
        <v>31</v>
      </c>
      <c r="T4039">
        <v>9</v>
      </c>
      <c r="U4039" t="s">
        <v>25</v>
      </c>
      <c r="V4039" t="s">
        <v>32</v>
      </c>
      <c r="W4039" t="s">
        <v>33</v>
      </c>
      <c r="X4039" t="s">
        <v>63</v>
      </c>
    </row>
    <row r="4040" spans="1:24" hidden="1" x14ac:dyDescent="0.25">
      <c r="A4040">
        <v>540</v>
      </c>
      <c r="B4040" t="s">
        <v>1602</v>
      </c>
      <c r="C4040" t="s">
        <v>1611</v>
      </c>
      <c r="D4040">
        <v>4</v>
      </c>
      <c r="E4040" t="s">
        <v>23</v>
      </c>
      <c r="F4040" t="s">
        <v>1612</v>
      </c>
      <c r="G4040" t="s">
        <v>25</v>
      </c>
      <c r="H4040" t="s">
        <v>125</v>
      </c>
      <c r="I4040" t="s">
        <v>1613</v>
      </c>
      <c r="J4040" t="s">
        <v>165</v>
      </c>
      <c r="K4040">
        <f>COUNTIFS(Bike_Data[Product Name],Bike_Data[[#This Row],[Product Name]])</f>
        <v>78</v>
      </c>
      <c r="L4040">
        <f>_xlfn.RANK.EQ(Bike_Data[[#This Row],[Product Name Count]],Bike_Data[Product Name Count])</f>
        <v>2170</v>
      </c>
      <c r="M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40" t="s">
        <v>36</v>
      </c>
      <c r="O4040" t="s">
        <v>69</v>
      </c>
      <c r="P4040">
        <v>1</v>
      </c>
      <c r="Q4040">
        <v>449</v>
      </c>
      <c r="R4040">
        <v>0.1</v>
      </c>
      <c r="S4040" t="s">
        <v>31</v>
      </c>
      <c r="T4040">
        <v>4</v>
      </c>
      <c r="U4040" t="s">
        <v>25</v>
      </c>
      <c r="V4040" t="s">
        <v>32</v>
      </c>
      <c r="W4040" t="s">
        <v>33</v>
      </c>
      <c r="X4040" t="s">
        <v>63</v>
      </c>
    </row>
    <row r="4041" spans="1:24" hidden="1" x14ac:dyDescent="0.25">
      <c r="A4041">
        <v>541</v>
      </c>
      <c r="B4041" t="s">
        <v>1614</v>
      </c>
      <c r="C4041" t="s">
        <v>1615</v>
      </c>
      <c r="D4041">
        <v>4</v>
      </c>
      <c r="E4041" t="s">
        <v>23</v>
      </c>
      <c r="F4041" t="s">
        <v>1616</v>
      </c>
      <c r="G4041" t="s">
        <v>25</v>
      </c>
      <c r="H4041" t="s">
        <v>600</v>
      </c>
      <c r="I4041" t="s">
        <v>1617</v>
      </c>
      <c r="J4041" t="s">
        <v>86</v>
      </c>
      <c r="K4041">
        <f>COUNTIFS(Bike_Data[Product Name],Bike_Data[[#This Row],[Product Name]])</f>
        <v>180</v>
      </c>
      <c r="L4041">
        <f>_xlfn.RANK.EQ(Bike_Data[[#This Row],[Product Name Count]],Bike_Data[Product Name Count])</f>
        <v>572</v>
      </c>
      <c r="M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1" t="s">
        <v>87</v>
      </c>
      <c r="O4041" t="s">
        <v>37</v>
      </c>
      <c r="P4041">
        <v>2</v>
      </c>
      <c r="Q4041">
        <v>269.99</v>
      </c>
      <c r="R4041">
        <v>0.05</v>
      </c>
      <c r="S4041" t="s">
        <v>31</v>
      </c>
      <c r="T4041">
        <v>29</v>
      </c>
      <c r="U4041" t="s">
        <v>25</v>
      </c>
      <c r="V4041" t="s">
        <v>32</v>
      </c>
      <c r="W4041" t="s">
        <v>33</v>
      </c>
      <c r="X4041" t="s">
        <v>63</v>
      </c>
    </row>
    <row r="4042" spans="1:24" hidden="1" x14ac:dyDescent="0.25">
      <c r="A4042">
        <v>554</v>
      </c>
      <c r="B4042" t="s">
        <v>1634</v>
      </c>
      <c r="C4042" t="s">
        <v>1649</v>
      </c>
      <c r="D4042">
        <v>4</v>
      </c>
      <c r="E4042" t="s">
        <v>23</v>
      </c>
      <c r="F4042" t="s">
        <v>1650</v>
      </c>
      <c r="G4042" t="s">
        <v>25</v>
      </c>
      <c r="H4042" t="s">
        <v>146</v>
      </c>
      <c r="I4042" t="s">
        <v>1651</v>
      </c>
      <c r="J4042" t="s">
        <v>86</v>
      </c>
      <c r="K4042">
        <f>COUNTIFS(Bike_Data[Product Name],Bike_Data[[#This Row],[Product Name]])</f>
        <v>180</v>
      </c>
      <c r="L4042">
        <f>_xlfn.RANK.EQ(Bike_Data[[#This Row],[Product Name Count]],Bike_Data[Product Name Count])</f>
        <v>572</v>
      </c>
      <c r="M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2" t="s">
        <v>87</v>
      </c>
      <c r="O4042" t="s">
        <v>37</v>
      </c>
      <c r="P4042">
        <v>1</v>
      </c>
      <c r="Q4042">
        <v>269.99</v>
      </c>
      <c r="R4042">
        <v>0.05</v>
      </c>
      <c r="S4042" t="s">
        <v>31</v>
      </c>
      <c r="T4042">
        <v>29</v>
      </c>
      <c r="U4042" t="s">
        <v>25</v>
      </c>
      <c r="V4042" t="s">
        <v>32</v>
      </c>
      <c r="W4042" t="s">
        <v>33</v>
      </c>
      <c r="X4042" t="s">
        <v>63</v>
      </c>
    </row>
    <row r="4043" spans="1:24" hidden="1" x14ac:dyDescent="0.25">
      <c r="A4043">
        <v>554</v>
      </c>
      <c r="B4043" t="s">
        <v>1634</v>
      </c>
      <c r="C4043" t="s">
        <v>1649</v>
      </c>
      <c r="D4043">
        <v>4</v>
      </c>
      <c r="E4043" t="s">
        <v>23</v>
      </c>
      <c r="F4043" t="s">
        <v>1650</v>
      </c>
      <c r="G4043" t="s">
        <v>25</v>
      </c>
      <c r="H4043" t="s">
        <v>146</v>
      </c>
      <c r="I4043" t="s">
        <v>1651</v>
      </c>
      <c r="J4043" t="s">
        <v>41</v>
      </c>
      <c r="K4043">
        <f>COUNTIFS(Bike_Data[Product Name],Bike_Data[[#This Row],[Product Name]])</f>
        <v>97</v>
      </c>
      <c r="L4043">
        <f>_xlfn.RANK.EQ(Bike_Data[[#This Row],[Product Name Count]],Bike_Data[Product Name Count])</f>
        <v>1262</v>
      </c>
      <c r="M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43" t="s">
        <v>39</v>
      </c>
      <c r="O4043" t="s">
        <v>40</v>
      </c>
      <c r="P4043">
        <v>2</v>
      </c>
      <c r="Q4043">
        <v>2899.99</v>
      </c>
      <c r="R4043">
        <v>0.2</v>
      </c>
      <c r="S4043" t="s">
        <v>31</v>
      </c>
      <c r="T4043">
        <v>23</v>
      </c>
      <c r="U4043" t="s">
        <v>25</v>
      </c>
      <c r="V4043" t="s">
        <v>32</v>
      </c>
      <c r="W4043" t="s">
        <v>33</v>
      </c>
      <c r="X4043" t="s">
        <v>63</v>
      </c>
    </row>
    <row r="4044" spans="1:24" hidden="1" x14ac:dyDescent="0.25">
      <c r="A4044">
        <v>554</v>
      </c>
      <c r="B4044" t="s">
        <v>1634</v>
      </c>
      <c r="C4044" t="s">
        <v>1649</v>
      </c>
      <c r="D4044">
        <v>4</v>
      </c>
      <c r="E4044" t="s">
        <v>23</v>
      </c>
      <c r="F4044" t="s">
        <v>1650</v>
      </c>
      <c r="G4044" t="s">
        <v>25</v>
      </c>
      <c r="H4044" t="s">
        <v>146</v>
      </c>
      <c r="I4044" t="s">
        <v>1651</v>
      </c>
      <c r="J4044" t="s">
        <v>56</v>
      </c>
      <c r="K4044">
        <f>COUNTIFS(Bike_Data[Product Name],Bike_Data[[#This Row],[Product Name]])</f>
        <v>86</v>
      </c>
      <c r="L4044">
        <f>_xlfn.RANK.EQ(Bike_Data[[#This Row],[Product Name Count]],Bike_Data[Product Name Count])</f>
        <v>1915</v>
      </c>
      <c r="M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44" t="s">
        <v>39</v>
      </c>
      <c r="O4044" t="s">
        <v>30</v>
      </c>
      <c r="P4044">
        <v>2</v>
      </c>
      <c r="Q4044">
        <v>999.99</v>
      </c>
      <c r="R4044">
        <v>7.0000000000000007E-2</v>
      </c>
      <c r="S4044" t="s">
        <v>31</v>
      </c>
      <c r="T4044">
        <v>6</v>
      </c>
      <c r="U4044" t="s">
        <v>25</v>
      </c>
      <c r="V4044" t="s">
        <v>32</v>
      </c>
      <c r="W4044" t="s">
        <v>33</v>
      </c>
      <c r="X4044" t="s">
        <v>63</v>
      </c>
    </row>
    <row r="4045" spans="1:24" hidden="1" x14ac:dyDescent="0.25">
      <c r="A4045">
        <v>559</v>
      </c>
      <c r="B4045" t="s">
        <v>1649</v>
      </c>
      <c r="C4045" t="s">
        <v>1657</v>
      </c>
      <c r="D4045">
        <v>4</v>
      </c>
      <c r="E4045" t="s">
        <v>23</v>
      </c>
      <c r="F4045" t="s">
        <v>1660</v>
      </c>
      <c r="G4045" t="s">
        <v>25</v>
      </c>
      <c r="H4045" t="s">
        <v>894</v>
      </c>
      <c r="I4045" t="s">
        <v>1661</v>
      </c>
      <c r="J4045" t="s">
        <v>114</v>
      </c>
      <c r="K4045">
        <f>COUNTIFS(Bike_Data[Product Name],Bike_Data[[#This Row],[Product Name]])</f>
        <v>110</v>
      </c>
      <c r="L4045">
        <f>_xlfn.RANK.EQ(Bike_Data[[#This Row],[Product Name Count]],Bike_Data[Product Name Count])</f>
        <v>752</v>
      </c>
      <c r="M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5" t="s">
        <v>39</v>
      </c>
      <c r="O4045" t="s">
        <v>30</v>
      </c>
      <c r="P4045">
        <v>1</v>
      </c>
      <c r="Q4045">
        <v>469.99</v>
      </c>
      <c r="R4045">
        <v>0.1</v>
      </c>
      <c r="S4045" t="s">
        <v>31</v>
      </c>
      <c r="T4045">
        <v>0</v>
      </c>
      <c r="U4045" t="s">
        <v>25</v>
      </c>
      <c r="V4045" t="s">
        <v>32</v>
      </c>
      <c r="W4045" t="s">
        <v>33</v>
      </c>
      <c r="X4045" t="s">
        <v>34</v>
      </c>
    </row>
    <row r="4046" spans="1:24" hidden="1" x14ac:dyDescent="0.25">
      <c r="A4046">
        <v>559</v>
      </c>
      <c r="B4046" t="s">
        <v>1649</v>
      </c>
      <c r="C4046" t="s">
        <v>1657</v>
      </c>
      <c r="D4046">
        <v>4</v>
      </c>
      <c r="E4046" t="s">
        <v>23</v>
      </c>
      <c r="F4046" t="s">
        <v>1660</v>
      </c>
      <c r="G4046" t="s">
        <v>25</v>
      </c>
      <c r="H4046" t="s">
        <v>894</v>
      </c>
      <c r="I4046" t="s">
        <v>1661</v>
      </c>
      <c r="J4046" t="s">
        <v>92</v>
      </c>
      <c r="K4046">
        <f>COUNTIFS(Bike_Data[Product Name],Bike_Data[[#This Row],[Product Name]])</f>
        <v>101</v>
      </c>
      <c r="L4046">
        <f>_xlfn.RANK.EQ(Bike_Data[[#This Row],[Product Name Count]],Bike_Data[Product Name Count])</f>
        <v>862</v>
      </c>
      <c r="M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6" t="s">
        <v>39</v>
      </c>
      <c r="O4046" t="s">
        <v>40</v>
      </c>
      <c r="P4046">
        <v>2</v>
      </c>
      <c r="Q4046">
        <v>3999.99</v>
      </c>
      <c r="R4046">
        <v>7.0000000000000007E-2</v>
      </c>
      <c r="S4046" t="s">
        <v>31</v>
      </c>
      <c r="T4046">
        <v>8</v>
      </c>
      <c r="U4046" t="s">
        <v>25</v>
      </c>
      <c r="V4046" t="s">
        <v>32</v>
      </c>
      <c r="W4046" t="s">
        <v>33</v>
      </c>
      <c r="X4046" t="s">
        <v>34</v>
      </c>
    </row>
    <row r="4047" spans="1:24" hidden="1" x14ac:dyDescent="0.25">
      <c r="A4047">
        <v>559</v>
      </c>
      <c r="B4047" t="s">
        <v>1649</v>
      </c>
      <c r="C4047" t="s">
        <v>1657</v>
      </c>
      <c r="D4047">
        <v>4</v>
      </c>
      <c r="E4047" t="s">
        <v>23</v>
      </c>
      <c r="F4047" t="s">
        <v>1660</v>
      </c>
      <c r="G4047" t="s">
        <v>25</v>
      </c>
      <c r="H4047" t="s">
        <v>894</v>
      </c>
      <c r="I4047" t="s">
        <v>1661</v>
      </c>
      <c r="J4047" t="s">
        <v>82</v>
      </c>
      <c r="K4047">
        <f>COUNTIFS(Bike_Data[Product Name],Bike_Data[[#This Row],[Product Name]])</f>
        <v>91</v>
      </c>
      <c r="L4047">
        <f>_xlfn.RANK.EQ(Bike_Data[[#This Row],[Product Name Count]],Bike_Data[Product Name Count])</f>
        <v>1553</v>
      </c>
      <c r="M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47" t="s">
        <v>36</v>
      </c>
      <c r="O4047" t="s">
        <v>37</v>
      </c>
      <c r="P4047">
        <v>2</v>
      </c>
      <c r="Q4047">
        <v>529.99</v>
      </c>
      <c r="R4047">
        <v>0.1</v>
      </c>
      <c r="S4047" t="s">
        <v>31</v>
      </c>
      <c r="T4047">
        <v>3</v>
      </c>
      <c r="U4047" t="s">
        <v>25</v>
      </c>
      <c r="V4047" t="s">
        <v>32</v>
      </c>
      <c r="W4047" t="s">
        <v>33</v>
      </c>
      <c r="X4047" t="s">
        <v>34</v>
      </c>
    </row>
    <row r="4048" spans="1:24" hidden="1" x14ac:dyDescent="0.25">
      <c r="A4048">
        <v>566</v>
      </c>
      <c r="B4048" t="s">
        <v>1667</v>
      </c>
      <c r="C4048" t="s">
        <v>1679</v>
      </c>
      <c r="D4048">
        <v>4</v>
      </c>
      <c r="E4048" t="s">
        <v>23</v>
      </c>
      <c r="F4048" t="s">
        <v>1680</v>
      </c>
      <c r="G4048" t="s">
        <v>25</v>
      </c>
      <c r="H4048" t="s">
        <v>355</v>
      </c>
      <c r="I4048" t="s">
        <v>1681</v>
      </c>
      <c r="J4048" t="s">
        <v>109</v>
      </c>
      <c r="K4048">
        <f>COUNTIFS(Bike_Data[Product Name],Bike_Data[[#This Row],[Product Name]])</f>
        <v>193</v>
      </c>
      <c r="L4048">
        <f>_xlfn.RANK.EQ(Bike_Data[[#This Row],[Product Name Count]],Bike_Data[Product Name Count])</f>
        <v>1</v>
      </c>
      <c r="M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8" t="s">
        <v>87</v>
      </c>
      <c r="O4048" t="s">
        <v>37</v>
      </c>
      <c r="P4048">
        <v>2</v>
      </c>
      <c r="Q4048">
        <v>269.99</v>
      </c>
      <c r="R4048">
        <v>0.2</v>
      </c>
      <c r="S4048" t="s">
        <v>31</v>
      </c>
      <c r="T4048">
        <v>24</v>
      </c>
      <c r="U4048" t="s">
        <v>25</v>
      </c>
      <c r="V4048" t="s">
        <v>32</v>
      </c>
      <c r="W4048" t="s">
        <v>33</v>
      </c>
      <c r="X4048" t="s">
        <v>63</v>
      </c>
    </row>
    <row r="4049" spans="1:24" hidden="1" x14ac:dyDescent="0.25">
      <c r="A4049">
        <v>566</v>
      </c>
      <c r="B4049" t="s">
        <v>1667</v>
      </c>
      <c r="C4049" t="s">
        <v>1679</v>
      </c>
      <c r="D4049">
        <v>4</v>
      </c>
      <c r="E4049" t="s">
        <v>23</v>
      </c>
      <c r="F4049" t="s">
        <v>1680</v>
      </c>
      <c r="G4049" t="s">
        <v>25</v>
      </c>
      <c r="H4049" t="s">
        <v>355</v>
      </c>
      <c r="I4049" t="s">
        <v>1681</v>
      </c>
      <c r="J4049" t="s">
        <v>78</v>
      </c>
      <c r="K4049">
        <f>COUNTIFS(Bike_Data[Product Name],Bike_Data[[#This Row],[Product Name]])</f>
        <v>193</v>
      </c>
      <c r="L4049">
        <f>_xlfn.RANK.EQ(Bike_Data[[#This Row],[Product Name Count]],Bike_Data[Product Name Count])</f>
        <v>1</v>
      </c>
      <c r="M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49" t="s">
        <v>70</v>
      </c>
      <c r="O4049" t="s">
        <v>37</v>
      </c>
      <c r="P4049">
        <v>2</v>
      </c>
      <c r="Q4049">
        <v>549.99</v>
      </c>
      <c r="R4049">
        <v>7.0000000000000007E-2</v>
      </c>
      <c r="S4049" t="s">
        <v>31</v>
      </c>
      <c r="T4049">
        <v>10</v>
      </c>
      <c r="U4049" t="s">
        <v>25</v>
      </c>
      <c r="V4049" t="s">
        <v>32</v>
      </c>
      <c r="W4049" t="s">
        <v>33</v>
      </c>
      <c r="X4049" t="s">
        <v>63</v>
      </c>
    </row>
    <row r="4050" spans="1:24" hidden="1" x14ac:dyDescent="0.25">
      <c r="A4050">
        <v>566</v>
      </c>
      <c r="B4050" t="s">
        <v>1667</v>
      </c>
      <c r="C4050" t="s">
        <v>1679</v>
      </c>
      <c r="D4050">
        <v>4</v>
      </c>
      <c r="E4050" t="s">
        <v>23</v>
      </c>
      <c r="F4050" t="s">
        <v>1680</v>
      </c>
      <c r="G4050" t="s">
        <v>25</v>
      </c>
      <c r="H4050" t="s">
        <v>355</v>
      </c>
      <c r="I4050" t="s">
        <v>1681</v>
      </c>
      <c r="J4050" t="s">
        <v>92</v>
      </c>
      <c r="K4050">
        <f>COUNTIFS(Bike_Data[Product Name],Bike_Data[[#This Row],[Product Name]])</f>
        <v>101</v>
      </c>
      <c r="L4050">
        <f>_xlfn.RANK.EQ(Bike_Data[[#This Row],[Product Name Count]],Bike_Data[Product Name Count])</f>
        <v>862</v>
      </c>
      <c r="M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50" t="s">
        <v>39</v>
      </c>
      <c r="O4050" t="s">
        <v>40</v>
      </c>
      <c r="P4050">
        <v>2</v>
      </c>
      <c r="Q4050">
        <v>3999.99</v>
      </c>
      <c r="R4050">
        <v>0.2</v>
      </c>
      <c r="S4050" t="s">
        <v>31</v>
      </c>
      <c r="T4050">
        <v>8</v>
      </c>
      <c r="U4050" t="s">
        <v>25</v>
      </c>
      <c r="V4050" t="s">
        <v>32</v>
      </c>
      <c r="W4050" t="s">
        <v>33</v>
      </c>
      <c r="X4050" t="s">
        <v>63</v>
      </c>
    </row>
    <row r="4051" spans="1:24" hidden="1" x14ac:dyDescent="0.25">
      <c r="A4051">
        <v>566</v>
      </c>
      <c r="B4051" t="s">
        <v>1667</v>
      </c>
      <c r="C4051" t="s">
        <v>1679</v>
      </c>
      <c r="D4051">
        <v>4</v>
      </c>
      <c r="E4051" t="s">
        <v>23</v>
      </c>
      <c r="F4051" t="s">
        <v>1680</v>
      </c>
      <c r="G4051" t="s">
        <v>25</v>
      </c>
      <c r="H4051" t="s">
        <v>355</v>
      </c>
      <c r="I4051" t="s">
        <v>1681</v>
      </c>
      <c r="J4051" t="s">
        <v>38</v>
      </c>
      <c r="K4051">
        <f>COUNTIFS(Bike_Data[Product Name],Bike_Data[[#This Row],[Product Name]])</f>
        <v>85</v>
      </c>
      <c r="L4051">
        <f>_xlfn.RANK.EQ(Bike_Data[[#This Row],[Product Name Count]],Bike_Data[Product Name Count])</f>
        <v>2001</v>
      </c>
      <c r="M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1" t="s">
        <v>39</v>
      </c>
      <c r="O4051" t="s">
        <v>40</v>
      </c>
      <c r="P4051">
        <v>1</v>
      </c>
      <c r="Q4051">
        <v>1799.99</v>
      </c>
      <c r="R4051">
        <v>0.1</v>
      </c>
      <c r="S4051" t="s">
        <v>31</v>
      </c>
      <c r="T4051">
        <v>0</v>
      </c>
      <c r="U4051" t="s">
        <v>25</v>
      </c>
      <c r="V4051" t="s">
        <v>32</v>
      </c>
      <c r="W4051" t="s">
        <v>33</v>
      </c>
      <c r="X4051" t="s">
        <v>63</v>
      </c>
    </row>
    <row r="4052" spans="1:24" hidden="1" x14ac:dyDescent="0.25">
      <c r="A4052">
        <v>567</v>
      </c>
      <c r="B4052" t="s">
        <v>1667</v>
      </c>
      <c r="C4052" t="s">
        <v>1679</v>
      </c>
      <c r="D4052">
        <v>4</v>
      </c>
      <c r="E4052" t="s">
        <v>23</v>
      </c>
      <c r="F4052" t="s">
        <v>1682</v>
      </c>
      <c r="G4052" t="s">
        <v>25</v>
      </c>
      <c r="H4052" t="s">
        <v>564</v>
      </c>
      <c r="I4052" t="s">
        <v>1683</v>
      </c>
      <c r="J4052" t="s">
        <v>76</v>
      </c>
      <c r="K4052">
        <f>COUNTIFS(Bike_Data[Product Name],Bike_Data[[#This Row],[Product Name]])</f>
        <v>101</v>
      </c>
      <c r="L4052">
        <f>_xlfn.RANK.EQ(Bike_Data[[#This Row],[Product Name Count]],Bike_Data[Product Name Count])</f>
        <v>862</v>
      </c>
      <c r="M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52" t="s">
        <v>77</v>
      </c>
      <c r="O4052" t="s">
        <v>40</v>
      </c>
      <c r="P4052">
        <v>1</v>
      </c>
      <c r="Q4052">
        <v>2999.99</v>
      </c>
      <c r="R4052">
        <v>0.2</v>
      </c>
      <c r="S4052" t="s">
        <v>31</v>
      </c>
      <c r="T4052">
        <v>11</v>
      </c>
      <c r="U4052" t="s">
        <v>25</v>
      </c>
      <c r="V4052" t="s">
        <v>32</v>
      </c>
      <c r="W4052" t="s">
        <v>33</v>
      </c>
      <c r="X4052" t="s">
        <v>34</v>
      </c>
    </row>
    <row r="4053" spans="1:24" hidden="1" x14ac:dyDescent="0.25">
      <c r="A4053">
        <v>567</v>
      </c>
      <c r="B4053" t="s">
        <v>1667</v>
      </c>
      <c r="C4053" t="s">
        <v>1679</v>
      </c>
      <c r="D4053">
        <v>4</v>
      </c>
      <c r="E4053" t="s">
        <v>23</v>
      </c>
      <c r="F4053" t="s">
        <v>1682</v>
      </c>
      <c r="G4053" t="s">
        <v>25</v>
      </c>
      <c r="H4053" t="s">
        <v>564</v>
      </c>
      <c r="I4053" t="s">
        <v>1683</v>
      </c>
      <c r="J4053" t="s">
        <v>127</v>
      </c>
      <c r="K4053">
        <f>COUNTIFS(Bike_Data[Product Name],Bike_Data[[#This Row],[Product Name]])</f>
        <v>91</v>
      </c>
      <c r="L4053">
        <f>_xlfn.RANK.EQ(Bike_Data[[#This Row],[Product Name Count]],Bike_Data[Product Name Count])</f>
        <v>1553</v>
      </c>
      <c r="M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3" t="s">
        <v>39</v>
      </c>
      <c r="O4053" t="s">
        <v>128</v>
      </c>
      <c r="P4053">
        <v>1</v>
      </c>
      <c r="Q4053">
        <v>1320.99</v>
      </c>
      <c r="R4053">
        <v>7.0000000000000007E-2</v>
      </c>
      <c r="S4053" t="s">
        <v>31</v>
      </c>
      <c r="T4053">
        <v>22</v>
      </c>
      <c r="U4053" t="s">
        <v>25</v>
      </c>
      <c r="V4053" t="s">
        <v>32</v>
      </c>
      <c r="W4053" t="s">
        <v>33</v>
      </c>
      <c r="X4053" t="s">
        <v>34</v>
      </c>
    </row>
    <row r="4054" spans="1:24" hidden="1" x14ac:dyDescent="0.25">
      <c r="A4054">
        <v>568</v>
      </c>
      <c r="B4054" t="s">
        <v>1679</v>
      </c>
      <c r="C4054" t="s">
        <v>1684</v>
      </c>
      <c r="D4054">
        <v>4</v>
      </c>
      <c r="E4054" t="s">
        <v>23</v>
      </c>
      <c r="F4054" t="s">
        <v>1685</v>
      </c>
      <c r="G4054" t="s">
        <v>25</v>
      </c>
      <c r="H4054" t="s">
        <v>1136</v>
      </c>
      <c r="I4054" t="s">
        <v>1686</v>
      </c>
      <c r="J4054" t="s">
        <v>28</v>
      </c>
      <c r="K4054">
        <f>COUNTIFS(Bike_Data[Product Name],Bike_Data[[#This Row],[Product Name]])</f>
        <v>97</v>
      </c>
      <c r="L4054">
        <f>_xlfn.RANK.EQ(Bike_Data[[#This Row],[Product Name Count]],Bike_Data[Product Name Count])</f>
        <v>1262</v>
      </c>
      <c r="M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4" t="s">
        <v>29</v>
      </c>
      <c r="O4054" t="s">
        <v>30</v>
      </c>
      <c r="P4054">
        <v>1</v>
      </c>
      <c r="Q4054">
        <v>1549</v>
      </c>
      <c r="R4054">
        <v>0.05</v>
      </c>
      <c r="S4054" t="s">
        <v>31</v>
      </c>
      <c r="T4054">
        <v>15</v>
      </c>
      <c r="U4054" t="s">
        <v>25</v>
      </c>
      <c r="V4054" t="s">
        <v>32</v>
      </c>
      <c r="W4054" t="s">
        <v>33</v>
      </c>
      <c r="X4054" t="s">
        <v>63</v>
      </c>
    </row>
    <row r="4055" spans="1:24" hidden="1" x14ac:dyDescent="0.25">
      <c r="A4055">
        <v>568</v>
      </c>
      <c r="B4055" t="s">
        <v>1679</v>
      </c>
      <c r="C4055" t="s">
        <v>1684</v>
      </c>
      <c r="D4055">
        <v>4</v>
      </c>
      <c r="E4055" t="s">
        <v>23</v>
      </c>
      <c r="F4055" t="s">
        <v>1685</v>
      </c>
      <c r="G4055" t="s">
        <v>25</v>
      </c>
      <c r="H4055" t="s">
        <v>1136</v>
      </c>
      <c r="I4055" t="s">
        <v>1686</v>
      </c>
      <c r="J4055" t="s">
        <v>127</v>
      </c>
      <c r="K4055">
        <f>COUNTIFS(Bike_Data[Product Name],Bike_Data[[#This Row],[Product Name]])</f>
        <v>91</v>
      </c>
      <c r="L4055">
        <f>_xlfn.RANK.EQ(Bike_Data[[#This Row],[Product Name Count]],Bike_Data[Product Name Count])</f>
        <v>1553</v>
      </c>
      <c r="M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5" t="s">
        <v>39</v>
      </c>
      <c r="O4055" t="s">
        <v>128</v>
      </c>
      <c r="P4055">
        <v>1</v>
      </c>
      <c r="Q4055">
        <v>1320.99</v>
      </c>
      <c r="R4055">
        <v>0.05</v>
      </c>
      <c r="S4055" t="s">
        <v>31</v>
      </c>
      <c r="T4055">
        <v>22</v>
      </c>
      <c r="U4055" t="s">
        <v>25</v>
      </c>
      <c r="V4055" t="s">
        <v>32</v>
      </c>
      <c r="W4055" t="s">
        <v>33</v>
      </c>
      <c r="X4055" t="s">
        <v>63</v>
      </c>
    </row>
    <row r="4056" spans="1:24" hidden="1" x14ac:dyDescent="0.25">
      <c r="A4056">
        <v>571</v>
      </c>
      <c r="B4056" t="s">
        <v>1684</v>
      </c>
      <c r="C4056" t="s">
        <v>1692</v>
      </c>
      <c r="D4056">
        <v>4</v>
      </c>
      <c r="E4056" t="s">
        <v>23</v>
      </c>
      <c r="F4056" t="s">
        <v>893</v>
      </c>
      <c r="G4056" t="s">
        <v>25</v>
      </c>
      <c r="H4056" t="s">
        <v>894</v>
      </c>
      <c r="I4056" t="s">
        <v>895</v>
      </c>
      <c r="J4056" t="s">
        <v>76</v>
      </c>
      <c r="K4056">
        <f>COUNTIFS(Bike_Data[Product Name],Bike_Data[[#This Row],[Product Name]])</f>
        <v>101</v>
      </c>
      <c r="L4056">
        <f>_xlfn.RANK.EQ(Bike_Data[[#This Row],[Product Name Count]],Bike_Data[Product Name Count])</f>
        <v>862</v>
      </c>
      <c r="M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56" t="s">
        <v>77</v>
      </c>
      <c r="O4056" t="s">
        <v>40</v>
      </c>
      <c r="P4056">
        <v>1</v>
      </c>
      <c r="Q4056">
        <v>2999.99</v>
      </c>
      <c r="R4056">
        <v>0.1</v>
      </c>
      <c r="S4056" t="s">
        <v>31</v>
      </c>
      <c r="T4056">
        <v>11</v>
      </c>
      <c r="U4056" t="s">
        <v>25</v>
      </c>
      <c r="V4056" t="s">
        <v>32</v>
      </c>
      <c r="W4056" t="s">
        <v>33</v>
      </c>
      <c r="X4056" t="s">
        <v>34</v>
      </c>
    </row>
    <row r="4057" spans="1:24" hidden="1" x14ac:dyDescent="0.25">
      <c r="A4057">
        <v>571</v>
      </c>
      <c r="B4057" t="s">
        <v>1684</v>
      </c>
      <c r="C4057" t="s">
        <v>1692</v>
      </c>
      <c r="D4057">
        <v>4</v>
      </c>
      <c r="E4057" t="s">
        <v>23</v>
      </c>
      <c r="F4057" t="s">
        <v>893</v>
      </c>
      <c r="G4057" t="s">
        <v>25</v>
      </c>
      <c r="H4057" t="s">
        <v>894</v>
      </c>
      <c r="I4057" t="s">
        <v>895</v>
      </c>
      <c r="J4057" t="s">
        <v>41</v>
      </c>
      <c r="K4057">
        <f>COUNTIFS(Bike_Data[Product Name],Bike_Data[[#This Row],[Product Name]])</f>
        <v>97</v>
      </c>
      <c r="L4057">
        <f>_xlfn.RANK.EQ(Bike_Data[[#This Row],[Product Name Count]],Bike_Data[Product Name Count])</f>
        <v>1262</v>
      </c>
      <c r="M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7" t="s">
        <v>39</v>
      </c>
      <c r="O4057" t="s">
        <v>40</v>
      </c>
      <c r="P4057">
        <v>1</v>
      </c>
      <c r="Q4057">
        <v>2899.99</v>
      </c>
      <c r="R4057">
        <v>0.05</v>
      </c>
      <c r="S4057" t="s">
        <v>31</v>
      </c>
      <c r="T4057">
        <v>23</v>
      </c>
      <c r="U4057" t="s">
        <v>25</v>
      </c>
      <c r="V4057" t="s">
        <v>32</v>
      </c>
      <c r="W4057" t="s">
        <v>33</v>
      </c>
      <c r="X4057" t="s">
        <v>34</v>
      </c>
    </row>
    <row r="4058" spans="1:24" hidden="1" x14ac:dyDescent="0.25">
      <c r="A4058">
        <v>575</v>
      </c>
      <c r="B4058" t="s">
        <v>1692</v>
      </c>
      <c r="C4058" t="s">
        <v>1701</v>
      </c>
      <c r="D4058">
        <v>4</v>
      </c>
      <c r="E4058" t="s">
        <v>23</v>
      </c>
      <c r="F4058" t="s">
        <v>1702</v>
      </c>
      <c r="G4058" t="s">
        <v>25</v>
      </c>
      <c r="H4058" t="s">
        <v>643</v>
      </c>
      <c r="I4058" t="s">
        <v>1703</v>
      </c>
      <c r="J4058" t="s">
        <v>78</v>
      </c>
      <c r="K4058">
        <f>COUNTIFS(Bike_Data[Product Name],Bike_Data[[#This Row],[Product Name]])</f>
        <v>193</v>
      </c>
      <c r="L4058">
        <f>_xlfn.RANK.EQ(Bike_Data[[#This Row],[Product Name Count]],Bike_Data[Product Name Count])</f>
        <v>1</v>
      </c>
      <c r="M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58" t="s">
        <v>36</v>
      </c>
      <c r="O4058" t="s">
        <v>37</v>
      </c>
      <c r="P4058">
        <v>1</v>
      </c>
      <c r="Q4058">
        <v>549.99</v>
      </c>
      <c r="R4058">
        <v>0.2</v>
      </c>
      <c r="S4058" t="s">
        <v>31</v>
      </c>
      <c r="T4058">
        <v>16</v>
      </c>
      <c r="U4058" t="s">
        <v>25</v>
      </c>
      <c r="V4058" t="s">
        <v>32</v>
      </c>
      <c r="W4058" t="s">
        <v>33</v>
      </c>
      <c r="X4058" t="s">
        <v>63</v>
      </c>
    </row>
    <row r="4059" spans="1:24" hidden="1" x14ac:dyDescent="0.25">
      <c r="A4059">
        <v>575</v>
      </c>
      <c r="B4059" t="s">
        <v>1692</v>
      </c>
      <c r="C4059" t="s">
        <v>1701</v>
      </c>
      <c r="D4059">
        <v>4</v>
      </c>
      <c r="E4059" t="s">
        <v>23</v>
      </c>
      <c r="F4059" t="s">
        <v>1702</v>
      </c>
      <c r="G4059" t="s">
        <v>25</v>
      </c>
      <c r="H4059" t="s">
        <v>643</v>
      </c>
      <c r="I4059" t="s">
        <v>1703</v>
      </c>
      <c r="J4059" t="s">
        <v>41</v>
      </c>
      <c r="K4059">
        <f>COUNTIFS(Bike_Data[Product Name],Bike_Data[[#This Row],[Product Name]])</f>
        <v>97</v>
      </c>
      <c r="L4059">
        <f>_xlfn.RANK.EQ(Bike_Data[[#This Row],[Product Name Count]],Bike_Data[Product Name Count])</f>
        <v>1262</v>
      </c>
      <c r="M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59" t="s">
        <v>39</v>
      </c>
      <c r="O4059" t="s">
        <v>40</v>
      </c>
      <c r="P4059">
        <v>2</v>
      </c>
      <c r="Q4059">
        <v>2899.99</v>
      </c>
      <c r="R4059">
        <v>7.0000000000000007E-2</v>
      </c>
      <c r="S4059" t="s">
        <v>31</v>
      </c>
      <c r="T4059">
        <v>23</v>
      </c>
      <c r="U4059" t="s">
        <v>25</v>
      </c>
      <c r="V4059" t="s">
        <v>32</v>
      </c>
      <c r="W4059" t="s">
        <v>33</v>
      </c>
      <c r="X4059" t="s">
        <v>63</v>
      </c>
    </row>
    <row r="4060" spans="1:24" hidden="1" x14ac:dyDescent="0.25">
      <c r="A4060">
        <v>576</v>
      </c>
      <c r="B4060" t="s">
        <v>1692</v>
      </c>
      <c r="C4060" t="s">
        <v>1704</v>
      </c>
      <c r="D4060">
        <v>4</v>
      </c>
      <c r="E4060" t="s">
        <v>23</v>
      </c>
      <c r="F4060" t="s">
        <v>1705</v>
      </c>
      <c r="G4060" t="s">
        <v>25</v>
      </c>
      <c r="H4060" t="s">
        <v>591</v>
      </c>
      <c r="I4060" t="s">
        <v>1706</v>
      </c>
      <c r="J4060" t="s">
        <v>76</v>
      </c>
      <c r="K4060">
        <f>COUNTIFS(Bike_Data[Product Name],Bike_Data[[#This Row],[Product Name]])</f>
        <v>101</v>
      </c>
      <c r="L4060">
        <f>_xlfn.RANK.EQ(Bike_Data[[#This Row],[Product Name Count]],Bike_Data[Product Name Count])</f>
        <v>862</v>
      </c>
      <c r="M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60" t="s">
        <v>77</v>
      </c>
      <c r="O4060" t="s">
        <v>40</v>
      </c>
      <c r="P4060">
        <v>1</v>
      </c>
      <c r="Q4060">
        <v>2999.99</v>
      </c>
      <c r="R4060">
        <v>0.1</v>
      </c>
      <c r="S4060" t="s">
        <v>31</v>
      </c>
      <c r="T4060">
        <v>11</v>
      </c>
      <c r="U4060" t="s">
        <v>25</v>
      </c>
      <c r="V4060" t="s">
        <v>32</v>
      </c>
      <c r="W4060" t="s">
        <v>33</v>
      </c>
      <c r="X4060" t="s">
        <v>63</v>
      </c>
    </row>
    <row r="4061" spans="1:24" hidden="1" x14ac:dyDescent="0.25">
      <c r="A4061">
        <v>580</v>
      </c>
      <c r="B4061" t="s">
        <v>1701</v>
      </c>
      <c r="C4061" t="s">
        <v>1713</v>
      </c>
      <c r="D4061">
        <v>4</v>
      </c>
      <c r="E4061" t="s">
        <v>23</v>
      </c>
      <c r="F4061" t="s">
        <v>1714</v>
      </c>
      <c r="G4061" t="s">
        <v>25</v>
      </c>
      <c r="H4061" t="s">
        <v>150</v>
      </c>
      <c r="I4061" t="s">
        <v>1715</v>
      </c>
      <c r="J4061" t="s">
        <v>109</v>
      </c>
      <c r="K4061">
        <f>COUNTIFS(Bike_Data[Product Name],Bike_Data[[#This Row],[Product Name]])</f>
        <v>193</v>
      </c>
      <c r="L4061">
        <f>_xlfn.RANK.EQ(Bike_Data[[#This Row],[Product Name Count]],Bike_Data[Product Name Count])</f>
        <v>1</v>
      </c>
      <c r="M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61" t="s">
        <v>87</v>
      </c>
      <c r="O4061" t="s">
        <v>37</v>
      </c>
      <c r="P4061">
        <v>2</v>
      </c>
      <c r="Q4061">
        <v>269.99</v>
      </c>
      <c r="R4061">
        <v>0.2</v>
      </c>
      <c r="S4061" t="s">
        <v>31</v>
      </c>
      <c r="T4061">
        <v>24</v>
      </c>
      <c r="U4061" t="s">
        <v>25</v>
      </c>
      <c r="V4061" t="s">
        <v>32</v>
      </c>
      <c r="W4061" t="s">
        <v>33</v>
      </c>
      <c r="X4061" t="s">
        <v>63</v>
      </c>
    </row>
    <row r="4062" spans="1:24" hidden="1" x14ac:dyDescent="0.25">
      <c r="A4062">
        <v>580</v>
      </c>
      <c r="B4062" t="s">
        <v>1701</v>
      </c>
      <c r="C4062" t="s">
        <v>1713</v>
      </c>
      <c r="D4062">
        <v>4</v>
      </c>
      <c r="E4062" t="s">
        <v>23</v>
      </c>
      <c r="F4062" t="s">
        <v>1714</v>
      </c>
      <c r="G4062" t="s">
        <v>25</v>
      </c>
      <c r="H4062" t="s">
        <v>150</v>
      </c>
      <c r="I4062" t="s">
        <v>1715</v>
      </c>
      <c r="J4062" t="s">
        <v>42</v>
      </c>
      <c r="K4062">
        <f>COUNTIFS(Bike_Data[Product Name],Bike_Data[[#This Row],[Product Name]])</f>
        <v>185</v>
      </c>
      <c r="L4062">
        <f>_xlfn.RANK.EQ(Bike_Data[[#This Row],[Product Name Count]],Bike_Data[Product Name Count])</f>
        <v>387</v>
      </c>
      <c r="M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62" t="s">
        <v>36</v>
      </c>
      <c r="O4062" t="s">
        <v>37</v>
      </c>
      <c r="P4062">
        <v>2</v>
      </c>
      <c r="Q4062">
        <v>599.99</v>
      </c>
      <c r="R4062">
        <v>0.2</v>
      </c>
      <c r="S4062" t="s">
        <v>31</v>
      </c>
      <c r="T4062">
        <v>4</v>
      </c>
      <c r="U4062" t="s">
        <v>25</v>
      </c>
      <c r="V4062" t="s">
        <v>32</v>
      </c>
      <c r="W4062" t="s">
        <v>33</v>
      </c>
      <c r="X4062" t="s">
        <v>63</v>
      </c>
    </row>
    <row r="4063" spans="1:24" hidden="1" x14ac:dyDescent="0.25">
      <c r="A4063">
        <v>580</v>
      </c>
      <c r="B4063" t="s">
        <v>1701</v>
      </c>
      <c r="C4063" t="s">
        <v>1713</v>
      </c>
      <c r="D4063">
        <v>4</v>
      </c>
      <c r="E4063" t="s">
        <v>23</v>
      </c>
      <c r="F4063" t="s">
        <v>1714</v>
      </c>
      <c r="G4063" t="s">
        <v>25</v>
      </c>
      <c r="H4063" t="s">
        <v>150</v>
      </c>
      <c r="I4063" t="s">
        <v>1715</v>
      </c>
      <c r="J4063" t="s">
        <v>76</v>
      </c>
      <c r="K4063">
        <f>COUNTIFS(Bike_Data[Product Name],Bike_Data[[#This Row],[Product Name]])</f>
        <v>101</v>
      </c>
      <c r="L4063">
        <f>_xlfn.RANK.EQ(Bike_Data[[#This Row],[Product Name Count]],Bike_Data[Product Name Count])</f>
        <v>862</v>
      </c>
      <c r="M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63" t="s">
        <v>77</v>
      </c>
      <c r="O4063" t="s">
        <v>40</v>
      </c>
      <c r="P4063">
        <v>2</v>
      </c>
      <c r="Q4063">
        <v>2999.99</v>
      </c>
      <c r="R4063">
        <v>7.0000000000000007E-2</v>
      </c>
      <c r="S4063" t="s">
        <v>31</v>
      </c>
      <c r="T4063">
        <v>11</v>
      </c>
      <c r="U4063" t="s">
        <v>25</v>
      </c>
      <c r="V4063" t="s">
        <v>32</v>
      </c>
      <c r="W4063" t="s">
        <v>33</v>
      </c>
      <c r="X4063" t="s">
        <v>63</v>
      </c>
    </row>
    <row r="4064" spans="1:24" hidden="1" x14ac:dyDescent="0.25">
      <c r="A4064">
        <v>580</v>
      </c>
      <c r="B4064" t="s">
        <v>1701</v>
      </c>
      <c r="C4064" t="s">
        <v>1713</v>
      </c>
      <c r="D4064">
        <v>4</v>
      </c>
      <c r="E4064" t="s">
        <v>23</v>
      </c>
      <c r="F4064" t="s">
        <v>1714</v>
      </c>
      <c r="G4064" t="s">
        <v>25</v>
      </c>
      <c r="H4064" t="s">
        <v>150</v>
      </c>
      <c r="I4064" t="s">
        <v>1715</v>
      </c>
      <c r="J4064" t="s">
        <v>82</v>
      </c>
      <c r="K4064">
        <f>COUNTIFS(Bike_Data[Product Name],Bike_Data[[#This Row],[Product Name]])</f>
        <v>91</v>
      </c>
      <c r="L4064">
        <f>_xlfn.RANK.EQ(Bike_Data[[#This Row],[Product Name Count]],Bike_Data[Product Name Count])</f>
        <v>1553</v>
      </c>
      <c r="M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4" t="s">
        <v>36</v>
      </c>
      <c r="O4064" t="s">
        <v>37</v>
      </c>
      <c r="P4064">
        <v>1</v>
      </c>
      <c r="Q4064">
        <v>529.99</v>
      </c>
      <c r="R4064">
        <v>7.0000000000000007E-2</v>
      </c>
      <c r="S4064" t="s">
        <v>31</v>
      </c>
      <c r="T4064">
        <v>3</v>
      </c>
      <c r="U4064" t="s">
        <v>25</v>
      </c>
      <c r="V4064" t="s">
        <v>32</v>
      </c>
      <c r="W4064" t="s">
        <v>33</v>
      </c>
      <c r="X4064" t="s">
        <v>63</v>
      </c>
    </row>
    <row r="4065" spans="1:24" hidden="1" x14ac:dyDescent="0.25">
      <c r="A4065">
        <v>580</v>
      </c>
      <c r="B4065" t="s">
        <v>1701</v>
      </c>
      <c r="C4065" t="s">
        <v>1713</v>
      </c>
      <c r="D4065">
        <v>4</v>
      </c>
      <c r="E4065" t="s">
        <v>23</v>
      </c>
      <c r="F4065" t="s">
        <v>1714</v>
      </c>
      <c r="G4065" t="s">
        <v>25</v>
      </c>
      <c r="H4065" t="s">
        <v>150</v>
      </c>
      <c r="I4065" t="s">
        <v>1715</v>
      </c>
      <c r="J4065" t="s">
        <v>165</v>
      </c>
      <c r="K4065">
        <f>COUNTIFS(Bike_Data[Product Name],Bike_Data[[#This Row],[Product Name]])</f>
        <v>78</v>
      </c>
      <c r="L4065">
        <f>_xlfn.RANK.EQ(Bike_Data[[#This Row],[Product Name Count]],Bike_Data[Product Name Count])</f>
        <v>2170</v>
      </c>
      <c r="M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5" t="s">
        <v>36</v>
      </c>
      <c r="O4065" t="s">
        <v>69</v>
      </c>
      <c r="P4065">
        <v>1</v>
      </c>
      <c r="Q4065">
        <v>449</v>
      </c>
      <c r="R4065">
        <v>0.2</v>
      </c>
      <c r="S4065" t="s">
        <v>31</v>
      </c>
      <c r="T4065">
        <v>4</v>
      </c>
      <c r="U4065" t="s">
        <v>25</v>
      </c>
      <c r="V4065" t="s">
        <v>32</v>
      </c>
      <c r="W4065" t="s">
        <v>33</v>
      </c>
      <c r="X4065" t="s">
        <v>63</v>
      </c>
    </row>
    <row r="4066" spans="1:24" hidden="1" x14ac:dyDescent="0.25">
      <c r="A4066">
        <v>581</v>
      </c>
      <c r="B4066" t="s">
        <v>1716</v>
      </c>
      <c r="C4066" t="s">
        <v>1717</v>
      </c>
      <c r="D4066">
        <v>4</v>
      </c>
      <c r="E4066" t="s">
        <v>23</v>
      </c>
      <c r="F4066" t="s">
        <v>1718</v>
      </c>
      <c r="G4066" t="s">
        <v>25</v>
      </c>
      <c r="H4066" t="s">
        <v>146</v>
      </c>
      <c r="I4066" t="s">
        <v>1719</v>
      </c>
      <c r="J4066" t="s">
        <v>38</v>
      </c>
      <c r="K4066">
        <f>COUNTIFS(Bike_Data[Product Name],Bike_Data[[#This Row],[Product Name]])</f>
        <v>85</v>
      </c>
      <c r="L4066">
        <f>_xlfn.RANK.EQ(Bike_Data[[#This Row],[Product Name Count]],Bike_Data[Product Name Count])</f>
        <v>2001</v>
      </c>
      <c r="M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6" t="s">
        <v>39</v>
      </c>
      <c r="O4066" t="s">
        <v>40</v>
      </c>
      <c r="P4066">
        <v>2</v>
      </c>
      <c r="Q4066">
        <v>1799.99</v>
      </c>
      <c r="R4066">
        <v>7.0000000000000007E-2</v>
      </c>
      <c r="S4066" t="s">
        <v>31</v>
      </c>
      <c r="T4066">
        <v>0</v>
      </c>
      <c r="U4066" t="s">
        <v>25</v>
      </c>
      <c r="V4066" t="s">
        <v>32</v>
      </c>
      <c r="W4066" t="s">
        <v>33</v>
      </c>
      <c r="X4066" t="s">
        <v>63</v>
      </c>
    </row>
    <row r="4067" spans="1:24" hidden="1" x14ac:dyDescent="0.25">
      <c r="A4067">
        <v>582</v>
      </c>
      <c r="B4067" t="s">
        <v>1720</v>
      </c>
      <c r="C4067" t="s">
        <v>311</v>
      </c>
      <c r="D4067">
        <v>3</v>
      </c>
      <c r="E4067" t="s">
        <v>312</v>
      </c>
      <c r="F4067" t="s">
        <v>590</v>
      </c>
      <c r="G4067" t="s">
        <v>25</v>
      </c>
      <c r="H4067" t="s">
        <v>591</v>
      </c>
      <c r="I4067" t="s">
        <v>592</v>
      </c>
      <c r="J4067" t="s">
        <v>28</v>
      </c>
      <c r="K4067">
        <f>COUNTIFS(Bike_Data[Product Name],Bike_Data[[#This Row],[Product Name]])</f>
        <v>97</v>
      </c>
      <c r="L4067">
        <f>_xlfn.RANK.EQ(Bike_Data[[#This Row],[Product Name Count]],Bike_Data[Product Name Count])</f>
        <v>1262</v>
      </c>
      <c r="M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7" t="s">
        <v>29</v>
      </c>
      <c r="O4067" t="s">
        <v>30</v>
      </c>
      <c r="P4067">
        <v>2</v>
      </c>
      <c r="Q4067">
        <v>1549</v>
      </c>
      <c r="R4067">
        <v>0.2</v>
      </c>
      <c r="S4067" t="s">
        <v>31</v>
      </c>
      <c r="T4067">
        <v>15</v>
      </c>
      <c r="U4067" t="s">
        <v>25</v>
      </c>
      <c r="V4067" t="s">
        <v>32</v>
      </c>
      <c r="W4067" t="s">
        <v>33</v>
      </c>
      <c r="X4067" t="s">
        <v>34</v>
      </c>
    </row>
    <row r="4068" spans="1:24" hidden="1" x14ac:dyDescent="0.25">
      <c r="A4068">
        <v>582</v>
      </c>
      <c r="B4068" t="s">
        <v>1720</v>
      </c>
      <c r="C4068" t="s">
        <v>311</v>
      </c>
      <c r="D4068">
        <v>3</v>
      </c>
      <c r="E4068" t="s">
        <v>312</v>
      </c>
      <c r="F4068" t="s">
        <v>590</v>
      </c>
      <c r="G4068" t="s">
        <v>25</v>
      </c>
      <c r="H4068" t="s">
        <v>591</v>
      </c>
      <c r="I4068" t="s">
        <v>592</v>
      </c>
      <c r="J4068" t="s">
        <v>68</v>
      </c>
      <c r="K4068">
        <f>COUNTIFS(Bike_Data[Product Name],Bike_Data[[#This Row],[Product Name]])</f>
        <v>91</v>
      </c>
      <c r="L4068">
        <f>_xlfn.RANK.EQ(Bike_Data[[#This Row],[Product Name Count]],Bike_Data[Product Name Count])</f>
        <v>1553</v>
      </c>
      <c r="M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68" t="s">
        <v>36</v>
      </c>
      <c r="O4068" t="s">
        <v>69</v>
      </c>
      <c r="P4068">
        <v>2</v>
      </c>
      <c r="Q4068">
        <v>429</v>
      </c>
      <c r="R4068">
        <v>7.0000000000000007E-2</v>
      </c>
      <c r="S4068" t="s">
        <v>31</v>
      </c>
      <c r="T4068">
        <v>2</v>
      </c>
      <c r="U4068" t="s">
        <v>25</v>
      </c>
      <c r="V4068" t="s">
        <v>32</v>
      </c>
      <c r="W4068" t="s">
        <v>33</v>
      </c>
      <c r="X4068" t="s">
        <v>34</v>
      </c>
    </row>
    <row r="4069" spans="1:24" hidden="1" x14ac:dyDescent="0.25">
      <c r="A4069">
        <v>587</v>
      </c>
      <c r="B4069" t="s">
        <v>1717</v>
      </c>
      <c r="C4069" t="s">
        <v>1731</v>
      </c>
      <c r="D4069">
        <v>4</v>
      </c>
      <c r="E4069" t="s">
        <v>23</v>
      </c>
      <c r="F4069" t="s">
        <v>1732</v>
      </c>
      <c r="G4069" t="s">
        <v>25</v>
      </c>
      <c r="H4069" t="s">
        <v>379</v>
      </c>
      <c r="I4069" t="s">
        <v>1733</v>
      </c>
      <c r="J4069" t="s">
        <v>109</v>
      </c>
      <c r="K4069">
        <f>COUNTIFS(Bike_Data[Product Name],Bike_Data[[#This Row],[Product Name]])</f>
        <v>193</v>
      </c>
      <c r="L4069">
        <f>_xlfn.RANK.EQ(Bike_Data[[#This Row],[Product Name Count]],Bike_Data[Product Name Count])</f>
        <v>1</v>
      </c>
      <c r="M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69" t="s">
        <v>87</v>
      </c>
      <c r="O4069" t="s">
        <v>37</v>
      </c>
      <c r="P4069">
        <v>1</v>
      </c>
      <c r="Q4069">
        <v>269.99</v>
      </c>
      <c r="R4069">
        <v>0.2</v>
      </c>
      <c r="S4069" t="s">
        <v>31</v>
      </c>
      <c r="T4069">
        <v>24</v>
      </c>
      <c r="U4069" t="s">
        <v>25</v>
      </c>
      <c r="V4069" t="s">
        <v>32</v>
      </c>
      <c r="W4069" t="s">
        <v>33</v>
      </c>
      <c r="X4069" t="s">
        <v>34</v>
      </c>
    </row>
    <row r="4070" spans="1:24" hidden="1" x14ac:dyDescent="0.25">
      <c r="A4070">
        <v>587</v>
      </c>
      <c r="B4070" t="s">
        <v>1717</v>
      </c>
      <c r="C4070" t="s">
        <v>1731</v>
      </c>
      <c r="D4070">
        <v>4</v>
      </c>
      <c r="E4070" t="s">
        <v>23</v>
      </c>
      <c r="F4070" t="s">
        <v>1732</v>
      </c>
      <c r="G4070" t="s">
        <v>25</v>
      </c>
      <c r="H4070" t="s">
        <v>379</v>
      </c>
      <c r="I4070" t="s">
        <v>1733</v>
      </c>
      <c r="J4070" t="s">
        <v>78</v>
      </c>
      <c r="K4070">
        <f>COUNTIFS(Bike_Data[Product Name],Bike_Data[[#This Row],[Product Name]])</f>
        <v>193</v>
      </c>
      <c r="L4070">
        <f>_xlfn.RANK.EQ(Bike_Data[[#This Row],[Product Name Count]],Bike_Data[Product Name Count])</f>
        <v>1</v>
      </c>
      <c r="M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0" t="s">
        <v>70</v>
      </c>
      <c r="O4070" t="s">
        <v>37</v>
      </c>
      <c r="P4070">
        <v>1</v>
      </c>
      <c r="Q4070">
        <v>549.99</v>
      </c>
      <c r="R4070">
        <v>0.05</v>
      </c>
      <c r="S4070" t="s">
        <v>31</v>
      </c>
      <c r="T4070">
        <v>10</v>
      </c>
      <c r="U4070" t="s">
        <v>25</v>
      </c>
      <c r="V4070" t="s">
        <v>32</v>
      </c>
      <c r="W4070" t="s">
        <v>33</v>
      </c>
      <c r="X4070" t="s">
        <v>34</v>
      </c>
    </row>
    <row r="4071" spans="1:24" hidden="1" x14ac:dyDescent="0.25">
      <c r="A4071">
        <v>587</v>
      </c>
      <c r="B4071" t="s">
        <v>1717</v>
      </c>
      <c r="C4071" t="s">
        <v>1731</v>
      </c>
      <c r="D4071">
        <v>4</v>
      </c>
      <c r="E4071" t="s">
        <v>23</v>
      </c>
      <c r="F4071" t="s">
        <v>1732</v>
      </c>
      <c r="G4071" t="s">
        <v>25</v>
      </c>
      <c r="H4071" t="s">
        <v>379</v>
      </c>
      <c r="I4071" t="s">
        <v>1733</v>
      </c>
      <c r="J4071" t="s">
        <v>118</v>
      </c>
      <c r="K4071">
        <f>COUNTIFS(Bike_Data[Product Name],Bike_Data[[#This Row],[Product Name]])</f>
        <v>100</v>
      </c>
      <c r="L4071">
        <f>_xlfn.RANK.EQ(Bike_Data[[#This Row],[Product Name Count]],Bike_Data[Product Name Count])</f>
        <v>1064</v>
      </c>
      <c r="M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1" t="s">
        <v>87</v>
      </c>
      <c r="O4071" t="s">
        <v>37</v>
      </c>
      <c r="P4071">
        <v>1</v>
      </c>
      <c r="Q4071">
        <v>299.99</v>
      </c>
      <c r="R4071">
        <v>0.05</v>
      </c>
      <c r="S4071" t="s">
        <v>31</v>
      </c>
      <c r="T4071">
        <v>9</v>
      </c>
      <c r="U4071" t="s">
        <v>25</v>
      </c>
      <c r="V4071" t="s">
        <v>32</v>
      </c>
      <c r="W4071" t="s">
        <v>33</v>
      </c>
      <c r="X4071" t="s">
        <v>34</v>
      </c>
    </row>
    <row r="4072" spans="1:24" hidden="1" x14ac:dyDescent="0.25">
      <c r="A4072">
        <v>587</v>
      </c>
      <c r="B4072" t="s">
        <v>1717</v>
      </c>
      <c r="C4072" t="s">
        <v>1731</v>
      </c>
      <c r="D4072">
        <v>4</v>
      </c>
      <c r="E4072" t="s">
        <v>23</v>
      </c>
      <c r="F4072" t="s">
        <v>1732</v>
      </c>
      <c r="G4072" t="s">
        <v>25</v>
      </c>
      <c r="H4072" t="s">
        <v>379</v>
      </c>
      <c r="I4072" t="s">
        <v>1733</v>
      </c>
      <c r="J4072" t="s">
        <v>75</v>
      </c>
      <c r="K4072">
        <f>COUNTIFS(Bike_Data[Product Name],Bike_Data[[#This Row],[Product Name]])</f>
        <v>89</v>
      </c>
      <c r="L4072">
        <f>_xlfn.RANK.EQ(Bike_Data[[#This Row],[Product Name Count]],Bike_Data[Product Name Count])</f>
        <v>1826</v>
      </c>
      <c r="M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72" t="s">
        <v>36</v>
      </c>
      <c r="O4072" t="s">
        <v>69</v>
      </c>
      <c r="P4072">
        <v>1</v>
      </c>
      <c r="Q4072">
        <v>449</v>
      </c>
      <c r="R4072">
        <v>0.05</v>
      </c>
      <c r="S4072" t="s">
        <v>31</v>
      </c>
      <c r="T4072">
        <v>16</v>
      </c>
      <c r="U4072" t="s">
        <v>25</v>
      </c>
      <c r="V4072" t="s">
        <v>32</v>
      </c>
      <c r="W4072" t="s">
        <v>33</v>
      </c>
      <c r="X4072" t="s">
        <v>34</v>
      </c>
    </row>
    <row r="4073" spans="1:24" hidden="1" x14ac:dyDescent="0.25">
      <c r="A4073">
        <v>595</v>
      </c>
      <c r="B4073" t="s">
        <v>1731</v>
      </c>
      <c r="C4073" t="s">
        <v>1748</v>
      </c>
      <c r="D4073">
        <v>4</v>
      </c>
      <c r="E4073" t="s">
        <v>23</v>
      </c>
      <c r="F4073" t="s">
        <v>1749</v>
      </c>
      <c r="G4073" t="s">
        <v>25</v>
      </c>
      <c r="H4073" t="s">
        <v>1245</v>
      </c>
      <c r="I4073" t="s">
        <v>1750</v>
      </c>
      <c r="J4073" t="s">
        <v>42</v>
      </c>
      <c r="K4073">
        <f>COUNTIFS(Bike_Data[Product Name],Bike_Data[[#This Row],[Product Name]])</f>
        <v>185</v>
      </c>
      <c r="L4073">
        <f>_xlfn.RANK.EQ(Bike_Data[[#This Row],[Product Name Count]],Bike_Data[Product Name Count])</f>
        <v>387</v>
      </c>
      <c r="M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3" t="s">
        <v>70</v>
      </c>
      <c r="O4073" t="s">
        <v>37</v>
      </c>
      <c r="P4073">
        <v>2</v>
      </c>
      <c r="Q4073">
        <v>599.99</v>
      </c>
      <c r="R4073">
        <v>0.05</v>
      </c>
      <c r="S4073" t="s">
        <v>31</v>
      </c>
      <c r="T4073">
        <v>16</v>
      </c>
      <c r="U4073" t="s">
        <v>25</v>
      </c>
      <c r="V4073" t="s">
        <v>32</v>
      </c>
      <c r="W4073" t="s">
        <v>33</v>
      </c>
      <c r="X4073" t="s">
        <v>34</v>
      </c>
    </row>
    <row r="4074" spans="1:24" hidden="1" x14ac:dyDescent="0.25">
      <c r="A4074">
        <v>595</v>
      </c>
      <c r="B4074" t="s">
        <v>1731</v>
      </c>
      <c r="C4074" t="s">
        <v>1748</v>
      </c>
      <c r="D4074">
        <v>4</v>
      </c>
      <c r="E4074" t="s">
        <v>23</v>
      </c>
      <c r="F4074" t="s">
        <v>1749</v>
      </c>
      <c r="G4074" t="s">
        <v>25</v>
      </c>
      <c r="H4074" t="s">
        <v>1245</v>
      </c>
      <c r="I4074" t="s">
        <v>1750</v>
      </c>
      <c r="J4074" t="s">
        <v>28</v>
      </c>
      <c r="K4074">
        <f>COUNTIFS(Bike_Data[Product Name],Bike_Data[[#This Row],[Product Name]])</f>
        <v>97</v>
      </c>
      <c r="L4074">
        <f>_xlfn.RANK.EQ(Bike_Data[[#This Row],[Product Name Count]],Bike_Data[Product Name Count])</f>
        <v>1262</v>
      </c>
      <c r="M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74" t="s">
        <v>29</v>
      </c>
      <c r="O4074" t="s">
        <v>30</v>
      </c>
      <c r="P4074">
        <v>1</v>
      </c>
      <c r="Q4074">
        <v>1549</v>
      </c>
      <c r="R4074">
        <v>7.0000000000000007E-2</v>
      </c>
      <c r="S4074" t="s">
        <v>31</v>
      </c>
      <c r="T4074">
        <v>15</v>
      </c>
      <c r="U4074" t="s">
        <v>25</v>
      </c>
      <c r="V4074" t="s">
        <v>32</v>
      </c>
      <c r="W4074" t="s">
        <v>33</v>
      </c>
      <c r="X4074" t="s">
        <v>34</v>
      </c>
    </row>
    <row r="4075" spans="1:24" hidden="1" x14ac:dyDescent="0.25">
      <c r="A4075">
        <v>595</v>
      </c>
      <c r="B4075" t="s">
        <v>1731</v>
      </c>
      <c r="C4075" t="s">
        <v>1748</v>
      </c>
      <c r="D4075">
        <v>4</v>
      </c>
      <c r="E4075" t="s">
        <v>23</v>
      </c>
      <c r="F4075" t="s">
        <v>1749</v>
      </c>
      <c r="G4075" t="s">
        <v>25</v>
      </c>
      <c r="H4075" t="s">
        <v>1245</v>
      </c>
      <c r="I4075" t="s">
        <v>1750</v>
      </c>
      <c r="J4075" t="s">
        <v>41</v>
      </c>
      <c r="K4075">
        <f>COUNTIFS(Bike_Data[Product Name],Bike_Data[[#This Row],[Product Name]])</f>
        <v>97</v>
      </c>
      <c r="L4075">
        <f>_xlfn.RANK.EQ(Bike_Data[[#This Row],[Product Name Count]],Bike_Data[Product Name Count])</f>
        <v>1262</v>
      </c>
      <c r="M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75" t="s">
        <v>39</v>
      </c>
      <c r="O4075" t="s">
        <v>40</v>
      </c>
      <c r="P4075">
        <v>1</v>
      </c>
      <c r="Q4075">
        <v>2899.99</v>
      </c>
      <c r="R4075">
        <v>7.0000000000000007E-2</v>
      </c>
      <c r="S4075" t="s">
        <v>31</v>
      </c>
      <c r="T4075">
        <v>23</v>
      </c>
      <c r="U4075" t="s">
        <v>25</v>
      </c>
      <c r="V4075" t="s">
        <v>32</v>
      </c>
      <c r="W4075" t="s">
        <v>33</v>
      </c>
      <c r="X4075" t="s">
        <v>34</v>
      </c>
    </row>
    <row r="4076" spans="1:24" hidden="1" x14ac:dyDescent="0.25">
      <c r="A4076">
        <v>595</v>
      </c>
      <c r="B4076" t="s">
        <v>1731</v>
      </c>
      <c r="C4076" t="s">
        <v>1748</v>
      </c>
      <c r="D4076">
        <v>4</v>
      </c>
      <c r="E4076" t="s">
        <v>23</v>
      </c>
      <c r="F4076" t="s">
        <v>1749</v>
      </c>
      <c r="G4076" t="s">
        <v>25</v>
      </c>
      <c r="H4076" t="s">
        <v>1245</v>
      </c>
      <c r="I4076" t="s">
        <v>1750</v>
      </c>
      <c r="J4076" t="s">
        <v>56</v>
      </c>
      <c r="K4076">
        <f>COUNTIFS(Bike_Data[Product Name],Bike_Data[[#This Row],[Product Name]])</f>
        <v>86</v>
      </c>
      <c r="L4076">
        <f>_xlfn.RANK.EQ(Bike_Data[[#This Row],[Product Name Count]],Bike_Data[Product Name Count])</f>
        <v>1915</v>
      </c>
      <c r="M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76" t="s">
        <v>39</v>
      </c>
      <c r="O4076" t="s">
        <v>30</v>
      </c>
      <c r="P4076">
        <v>1</v>
      </c>
      <c r="Q4076">
        <v>999.99</v>
      </c>
      <c r="R4076">
        <v>7.0000000000000007E-2</v>
      </c>
      <c r="S4076" t="s">
        <v>31</v>
      </c>
      <c r="T4076">
        <v>6</v>
      </c>
      <c r="U4076" t="s">
        <v>25</v>
      </c>
      <c r="V4076" t="s">
        <v>32</v>
      </c>
      <c r="W4076" t="s">
        <v>33</v>
      </c>
      <c r="X4076" t="s">
        <v>34</v>
      </c>
    </row>
    <row r="4077" spans="1:24" hidden="1" x14ac:dyDescent="0.25">
      <c r="A4077">
        <v>595</v>
      </c>
      <c r="B4077" t="s">
        <v>1731</v>
      </c>
      <c r="C4077" t="s">
        <v>1748</v>
      </c>
      <c r="D4077">
        <v>4</v>
      </c>
      <c r="E4077" t="s">
        <v>23</v>
      </c>
      <c r="F4077" t="s">
        <v>1749</v>
      </c>
      <c r="G4077" t="s">
        <v>25</v>
      </c>
      <c r="H4077" t="s">
        <v>1245</v>
      </c>
      <c r="I4077" t="s">
        <v>1750</v>
      </c>
      <c r="J4077" t="s">
        <v>165</v>
      </c>
      <c r="K4077">
        <f>COUNTIFS(Bike_Data[Product Name],Bike_Data[[#This Row],[Product Name]])</f>
        <v>78</v>
      </c>
      <c r="L4077">
        <f>_xlfn.RANK.EQ(Bike_Data[[#This Row],[Product Name Count]],Bike_Data[Product Name Count])</f>
        <v>2170</v>
      </c>
      <c r="M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77" t="s">
        <v>36</v>
      </c>
      <c r="O4077" t="s">
        <v>69</v>
      </c>
      <c r="P4077">
        <v>2</v>
      </c>
      <c r="Q4077">
        <v>449</v>
      </c>
      <c r="R4077">
        <v>7.0000000000000007E-2</v>
      </c>
      <c r="S4077" t="s">
        <v>31</v>
      </c>
      <c r="T4077">
        <v>4</v>
      </c>
      <c r="U4077" t="s">
        <v>25</v>
      </c>
      <c r="V4077" t="s">
        <v>32</v>
      </c>
      <c r="W4077" t="s">
        <v>33</v>
      </c>
      <c r="X4077" t="s">
        <v>34</v>
      </c>
    </row>
    <row r="4078" spans="1:24" hidden="1" x14ac:dyDescent="0.25">
      <c r="A4078">
        <v>596</v>
      </c>
      <c r="B4078" t="s">
        <v>1731</v>
      </c>
      <c r="C4078" t="s">
        <v>1740</v>
      </c>
      <c r="D4078">
        <v>4</v>
      </c>
      <c r="E4078" t="s">
        <v>23</v>
      </c>
      <c r="F4078" t="s">
        <v>1751</v>
      </c>
      <c r="G4078" t="s">
        <v>25</v>
      </c>
      <c r="H4078" t="s">
        <v>112</v>
      </c>
      <c r="I4078" t="s">
        <v>1752</v>
      </c>
      <c r="J4078" t="s">
        <v>76</v>
      </c>
      <c r="K4078">
        <f>COUNTIFS(Bike_Data[Product Name],Bike_Data[[#This Row],[Product Name]])</f>
        <v>101</v>
      </c>
      <c r="L4078">
        <f>_xlfn.RANK.EQ(Bike_Data[[#This Row],[Product Name Count]],Bike_Data[Product Name Count])</f>
        <v>862</v>
      </c>
      <c r="M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8" t="s">
        <v>77</v>
      </c>
      <c r="O4078" t="s">
        <v>40</v>
      </c>
      <c r="P4078">
        <v>1</v>
      </c>
      <c r="Q4078">
        <v>2999.99</v>
      </c>
      <c r="R4078">
        <v>0.05</v>
      </c>
      <c r="S4078" t="s">
        <v>31</v>
      </c>
      <c r="T4078">
        <v>11</v>
      </c>
      <c r="U4078" t="s">
        <v>25</v>
      </c>
      <c r="V4078" t="s">
        <v>32</v>
      </c>
      <c r="W4078" t="s">
        <v>33</v>
      </c>
      <c r="X4078" t="s">
        <v>63</v>
      </c>
    </row>
    <row r="4079" spans="1:24" hidden="1" x14ac:dyDescent="0.25">
      <c r="A4079">
        <v>596</v>
      </c>
      <c r="B4079" t="s">
        <v>1731</v>
      </c>
      <c r="C4079" t="s">
        <v>1740</v>
      </c>
      <c r="D4079">
        <v>4</v>
      </c>
      <c r="E4079" t="s">
        <v>23</v>
      </c>
      <c r="F4079" t="s">
        <v>1751</v>
      </c>
      <c r="G4079" t="s">
        <v>25</v>
      </c>
      <c r="H4079" t="s">
        <v>112</v>
      </c>
      <c r="I4079" t="s">
        <v>1752</v>
      </c>
      <c r="J4079" t="s">
        <v>118</v>
      </c>
      <c r="K4079">
        <f>COUNTIFS(Bike_Data[Product Name],Bike_Data[[#This Row],[Product Name]])</f>
        <v>100</v>
      </c>
      <c r="L4079">
        <f>_xlfn.RANK.EQ(Bike_Data[[#This Row],[Product Name Count]],Bike_Data[Product Name Count])</f>
        <v>1064</v>
      </c>
      <c r="M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79" t="s">
        <v>87</v>
      </c>
      <c r="O4079" t="s">
        <v>37</v>
      </c>
      <c r="P4079">
        <v>2</v>
      </c>
      <c r="Q4079">
        <v>299.99</v>
      </c>
      <c r="R4079">
        <v>0.1</v>
      </c>
      <c r="S4079" t="s">
        <v>31</v>
      </c>
      <c r="T4079">
        <v>9</v>
      </c>
      <c r="U4079" t="s">
        <v>25</v>
      </c>
      <c r="V4079" t="s">
        <v>32</v>
      </c>
      <c r="W4079" t="s">
        <v>33</v>
      </c>
      <c r="X4079" t="s">
        <v>63</v>
      </c>
    </row>
    <row r="4080" spans="1:24" hidden="1" x14ac:dyDescent="0.25">
      <c r="A4080">
        <v>596</v>
      </c>
      <c r="B4080" t="s">
        <v>1731</v>
      </c>
      <c r="C4080" t="s">
        <v>1740</v>
      </c>
      <c r="D4080">
        <v>4</v>
      </c>
      <c r="E4080" t="s">
        <v>23</v>
      </c>
      <c r="F4080" t="s">
        <v>1751</v>
      </c>
      <c r="G4080" t="s">
        <v>25</v>
      </c>
      <c r="H4080" t="s">
        <v>112</v>
      </c>
      <c r="I4080" t="s">
        <v>1752</v>
      </c>
      <c r="J4080" t="s">
        <v>127</v>
      </c>
      <c r="K4080">
        <f>COUNTIFS(Bike_Data[Product Name],Bike_Data[[#This Row],[Product Name]])</f>
        <v>91</v>
      </c>
      <c r="L4080">
        <f>_xlfn.RANK.EQ(Bike_Data[[#This Row],[Product Name Count]],Bike_Data[Product Name Count])</f>
        <v>1553</v>
      </c>
      <c r="M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80" t="s">
        <v>39</v>
      </c>
      <c r="O4080" t="s">
        <v>128</v>
      </c>
      <c r="P4080">
        <v>1</v>
      </c>
      <c r="Q4080">
        <v>1320.99</v>
      </c>
      <c r="R4080">
        <v>0.05</v>
      </c>
      <c r="S4080" t="s">
        <v>31</v>
      </c>
      <c r="T4080">
        <v>22</v>
      </c>
      <c r="U4080" t="s">
        <v>25</v>
      </c>
      <c r="V4080" t="s">
        <v>32</v>
      </c>
      <c r="W4080" t="s">
        <v>33</v>
      </c>
      <c r="X4080" t="s">
        <v>63</v>
      </c>
    </row>
    <row r="4081" spans="1:24" hidden="1" x14ac:dyDescent="0.25">
      <c r="A4081">
        <v>598</v>
      </c>
      <c r="B4081" t="s">
        <v>1740</v>
      </c>
      <c r="C4081" t="s">
        <v>311</v>
      </c>
      <c r="D4081">
        <v>3</v>
      </c>
      <c r="E4081" t="s">
        <v>312</v>
      </c>
      <c r="F4081" t="s">
        <v>1756</v>
      </c>
      <c r="G4081" t="s">
        <v>25</v>
      </c>
      <c r="H4081" t="s">
        <v>135</v>
      </c>
      <c r="I4081" t="s">
        <v>1757</v>
      </c>
      <c r="J4081" t="s">
        <v>42</v>
      </c>
      <c r="K4081">
        <f>COUNTIFS(Bike_Data[Product Name],Bike_Data[[#This Row],[Product Name]])</f>
        <v>185</v>
      </c>
      <c r="L4081">
        <f>_xlfn.RANK.EQ(Bike_Data[[#This Row],[Product Name Count]],Bike_Data[Product Name Count])</f>
        <v>387</v>
      </c>
      <c r="M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1" t="s">
        <v>36</v>
      </c>
      <c r="O4081" t="s">
        <v>37</v>
      </c>
      <c r="P4081">
        <v>2</v>
      </c>
      <c r="Q4081">
        <v>599.99</v>
      </c>
      <c r="R4081">
        <v>7.0000000000000007E-2</v>
      </c>
      <c r="S4081" t="s">
        <v>31</v>
      </c>
      <c r="T4081">
        <v>4</v>
      </c>
      <c r="U4081" t="s">
        <v>25</v>
      </c>
      <c r="V4081" t="s">
        <v>32</v>
      </c>
      <c r="W4081" t="s">
        <v>33</v>
      </c>
      <c r="X4081" t="s">
        <v>63</v>
      </c>
    </row>
    <row r="4082" spans="1:24" hidden="1" x14ac:dyDescent="0.25">
      <c r="A4082">
        <v>598</v>
      </c>
      <c r="B4082" t="s">
        <v>1740</v>
      </c>
      <c r="C4082" t="s">
        <v>311</v>
      </c>
      <c r="D4082">
        <v>3</v>
      </c>
      <c r="E4082" t="s">
        <v>312</v>
      </c>
      <c r="F4082" t="s">
        <v>1756</v>
      </c>
      <c r="G4082" t="s">
        <v>25</v>
      </c>
      <c r="H4082" t="s">
        <v>135</v>
      </c>
      <c r="I4082" t="s">
        <v>1757</v>
      </c>
      <c r="J4082" t="s">
        <v>86</v>
      </c>
      <c r="K4082">
        <f>COUNTIFS(Bike_Data[Product Name],Bike_Data[[#This Row],[Product Name]])</f>
        <v>180</v>
      </c>
      <c r="L4082">
        <f>_xlfn.RANK.EQ(Bike_Data[[#This Row],[Product Name Count]],Bike_Data[Product Name Count])</f>
        <v>572</v>
      </c>
      <c r="M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2" t="s">
        <v>36</v>
      </c>
      <c r="O4082" t="s">
        <v>37</v>
      </c>
      <c r="P4082">
        <v>1</v>
      </c>
      <c r="Q4082">
        <v>269.99</v>
      </c>
      <c r="R4082">
        <v>0.1</v>
      </c>
      <c r="S4082" t="s">
        <v>31</v>
      </c>
      <c r="T4082">
        <v>8</v>
      </c>
      <c r="U4082" t="s">
        <v>25</v>
      </c>
      <c r="V4082" t="s">
        <v>32</v>
      </c>
      <c r="W4082" t="s">
        <v>33</v>
      </c>
      <c r="X4082" t="s">
        <v>63</v>
      </c>
    </row>
    <row r="4083" spans="1:24" hidden="1" x14ac:dyDescent="0.25">
      <c r="A4083">
        <v>598</v>
      </c>
      <c r="B4083" t="s">
        <v>1740</v>
      </c>
      <c r="C4083" t="s">
        <v>311</v>
      </c>
      <c r="D4083">
        <v>3</v>
      </c>
      <c r="E4083" t="s">
        <v>312</v>
      </c>
      <c r="F4083" t="s">
        <v>1756</v>
      </c>
      <c r="G4083" t="s">
        <v>25</v>
      </c>
      <c r="H4083" t="s">
        <v>135</v>
      </c>
      <c r="I4083" t="s">
        <v>1757</v>
      </c>
      <c r="J4083" t="s">
        <v>41</v>
      </c>
      <c r="K4083">
        <f>COUNTIFS(Bike_Data[Product Name],Bike_Data[[#This Row],[Product Name]])</f>
        <v>97</v>
      </c>
      <c r="L4083">
        <f>_xlfn.RANK.EQ(Bike_Data[[#This Row],[Product Name Count]],Bike_Data[Product Name Count])</f>
        <v>1262</v>
      </c>
      <c r="M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83" t="s">
        <v>39</v>
      </c>
      <c r="O4083" t="s">
        <v>40</v>
      </c>
      <c r="P4083">
        <v>2</v>
      </c>
      <c r="Q4083">
        <v>2899.99</v>
      </c>
      <c r="R4083">
        <v>0.05</v>
      </c>
      <c r="S4083" t="s">
        <v>31</v>
      </c>
      <c r="T4083">
        <v>23</v>
      </c>
      <c r="U4083" t="s">
        <v>25</v>
      </c>
      <c r="V4083" t="s">
        <v>32</v>
      </c>
      <c r="W4083" t="s">
        <v>33</v>
      </c>
      <c r="X4083" t="s">
        <v>63</v>
      </c>
    </row>
    <row r="4084" spans="1:24" hidden="1" x14ac:dyDescent="0.25">
      <c r="A4084">
        <v>608</v>
      </c>
      <c r="B4084" t="s">
        <v>1758</v>
      </c>
      <c r="C4084" t="s">
        <v>1778</v>
      </c>
      <c r="D4084">
        <v>4</v>
      </c>
      <c r="E4084" t="s">
        <v>23</v>
      </c>
      <c r="F4084" t="s">
        <v>1779</v>
      </c>
      <c r="G4084" t="s">
        <v>25</v>
      </c>
      <c r="H4084" t="s">
        <v>139</v>
      </c>
      <c r="I4084" t="s">
        <v>1780</v>
      </c>
      <c r="J4084" t="s">
        <v>78</v>
      </c>
      <c r="K4084">
        <f>COUNTIFS(Bike_Data[Product Name],Bike_Data[[#This Row],[Product Name]])</f>
        <v>193</v>
      </c>
      <c r="L4084">
        <f>_xlfn.RANK.EQ(Bike_Data[[#This Row],[Product Name Count]],Bike_Data[Product Name Count])</f>
        <v>1</v>
      </c>
      <c r="M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4" t="s">
        <v>70</v>
      </c>
      <c r="O4084" t="s">
        <v>37</v>
      </c>
      <c r="P4084">
        <v>1</v>
      </c>
      <c r="Q4084">
        <v>549.99</v>
      </c>
      <c r="R4084">
        <v>0.1</v>
      </c>
      <c r="S4084" t="s">
        <v>31</v>
      </c>
      <c r="T4084">
        <v>10</v>
      </c>
      <c r="U4084" t="s">
        <v>25</v>
      </c>
      <c r="V4084" t="s">
        <v>32</v>
      </c>
      <c r="W4084" t="s">
        <v>33</v>
      </c>
      <c r="X4084" t="s">
        <v>63</v>
      </c>
    </row>
    <row r="4085" spans="1:24" hidden="1" x14ac:dyDescent="0.25">
      <c r="A4085">
        <v>608</v>
      </c>
      <c r="B4085" t="s">
        <v>1758</v>
      </c>
      <c r="C4085" t="s">
        <v>1778</v>
      </c>
      <c r="D4085">
        <v>4</v>
      </c>
      <c r="E4085" t="s">
        <v>23</v>
      </c>
      <c r="F4085" t="s">
        <v>1779</v>
      </c>
      <c r="G4085" t="s">
        <v>25</v>
      </c>
      <c r="H4085" t="s">
        <v>139</v>
      </c>
      <c r="I4085" t="s">
        <v>1780</v>
      </c>
      <c r="J4085" t="s">
        <v>92</v>
      </c>
      <c r="K4085">
        <f>COUNTIFS(Bike_Data[Product Name],Bike_Data[[#This Row],[Product Name]])</f>
        <v>101</v>
      </c>
      <c r="L4085">
        <f>_xlfn.RANK.EQ(Bike_Data[[#This Row],[Product Name Count]],Bike_Data[Product Name Count])</f>
        <v>862</v>
      </c>
      <c r="M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5" t="s">
        <v>39</v>
      </c>
      <c r="O4085" t="s">
        <v>40</v>
      </c>
      <c r="P4085">
        <v>2</v>
      </c>
      <c r="Q4085">
        <v>3999.99</v>
      </c>
      <c r="R4085">
        <v>0.1</v>
      </c>
      <c r="S4085" t="s">
        <v>31</v>
      </c>
      <c r="T4085">
        <v>8</v>
      </c>
      <c r="U4085" t="s">
        <v>25</v>
      </c>
      <c r="V4085" t="s">
        <v>32</v>
      </c>
      <c r="W4085" t="s">
        <v>33</v>
      </c>
      <c r="X4085" t="s">
        <v>63</v>
      </c>
    </row>
    <row r="4086" spans="1:24" hidden="1" x14ac:dyDescent="0.25">
      <c r="A4086">
        <v>608</v>
      </c>
      <c r="B4086" t="s">
        <v>1758</v>
      </c>
      <c r="C4086" t="s">
        <v>1778</v>
      </c>
      <c r="D4086">
        <v>4</v>
      </c>
      <c r="E4086" t="s">
        <v>23</v>
      </c>
      <c r="F4086" t="s">
        <v>1779</v>
      </c>
      <c r="G4086" t="s">
        <v>25</v>
      </c>
      <c r="H4086" t="s">
        <v>139</v>
      </c>
      <c r="I4086" t="s">
        <v>1780</v>
      </c>
      <c r="J4086" t="s">
        <v>41</v>
      </c>
      <c r="K4086">
        <f>COUNTIFS(Bike_Data[Product Name],Bike_Data[[#This Row],[Product Name]])</f>
        <v>97</v>
      </c>
      <c r="L4086">
        <f>_xlfn.RANK.EQ(Bike_Data[[#This Row],[Product Name Count]],Bike_Data[Product Name Count])</f>
        <v>1262</v>
      </c>
      <c r="M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86" t="s">
        <v>39</v>
      </c>
      <c r="O4086" t="s">
        <v>40</v>
      </c>
      <c r="P4086">
        <v>2</v>
      </c>
      <c r="Q4086">
        <v>2899.99</v>
      </c>
      <c r="R4086">
        <v>0.2</v>
      </c>
      <c r="S4086" t="s">
        <v>31</v>
      </c>
      <c r="T4086">
        <v>23</v>
      </c>
      <c r="U4086" t="s">
        <v>25</v>
      </c>
      <c r="V4086" t="s">
        <v>32</v>
      </c>
      <c r="W4086" t="s">
        <v>33</v>
      </c>
      <c r="X4086" t="s">
        <v>63</v>
      </c>
    </row>
    <row r="4087" spans="1:24" hidden="1" x14ac:dyDescent="0.25">
      <c r="A4087">
        <v>614</v>
      </c>
      <c r="B4087" t="s">
        <v>1786</v>
      </c>
      <c r="C4087" t="s">
        <v>1796</v>
      </c>
      <c r="D4087">
        <v>4</v>
      </c>
      <c r="E4087" t="s">
        <v>23</v>
      </c>
      <c r="F4087" t="s">
        <v>1797</v>
      </c>
      <c r="G4087" t="s">
        <v>25</v>
      </c>
      <c r="H4087" t="s">
        <v>102</v>
      </c>
      <c r="I4087" t="s">
        <v>1798</v>
      </c>
      <c r="J4087" t="s">
        <v>109</v>
      </c>
      <c r="K4087">
        <f>COUNTIFS(Bike_Data[Product Name],Bike_Data[[#This Row],[Product Name]])</f>
        <v>193</v>
      </c>
      <c r="L4087">
        <f>_xlfn.RANK.EQ(Bike_Data[[#This Row],[Product Name Count]],Bike_Data[Product Name Count])</f>
        <v>1</v>
      </c>
      <c r="M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7" t="s">
        <v>87</v>
      </c>
      <c r="O4087" t="s">
        <v>37</v>
      </c>
      <c r="P4087">
        <v>1</v>
      </c>
      <c r="Q4087">
        <v>269.99</v>
      </c>
      <c r="R4087">
        <v>0.05</v>
      </c>
      <c r="S4087" t="s">
        <v>31</v>
      </c>
      <c r="T4087">
        <v>24</v>
      </c>
      <c r="U4087" t="s">
        <v>25</v>
      </c>
      <c r="V4087" t="s">
        <v>32</v>
      </c>
      <c r="W4087" t="s">
        <v>33</v>
      </c>
      <c r="X4087" t="s">
        <v>34</v>
      </c>
    </row>
    <row r="4088" spans="1:24" hidden="1" x14ac:dyDescent="0.25">
      <c r="A4088">
        <v>614</v>
      </c>
      <c r="B4088" t="s">
        <v>1786</v>
      </c>
      <c r="C4088" t="s">
        <v>1796</v>
      </c>
      <c r="D4088">
        <v>4</v>
      </c>
      <c r="E4088" t="s">
        <v>23</v>
      </c>
      <c r="F4088" t="s">
        <v>1797</v>
      </c>
      <c r="G4088" t="s">
        <v>25</v>
      </c>
      <c r="H4088" t="s">
        <v>102</v>
      </c>
      <c r="I4088" t="s">
        <v>1798</v>
      </c>
      <c r="J4088" t="s">
        <v>75</v>
      </c>
      <c r="K4088">
        <f>COUNTIFS(Bike_Data[Product Name],Bike_Data[[#This Row],[Product Name]])</f>
        <v>89</v>
      </c>
      <c r="L4088">
        <f>_xlfn.RANK.EQ(Bike_Data[[#This Row],[Product Name Count]],Bike_Data[Product Name Count])</f>
        <v>1826</v>
      </c>
      <c r="M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88" t="s">
        <v>36</v>
      </c>
      <c r="O4088" t="s">
        <v>69</v>
      </c>
      <c r="P4088">
        <v>1</v>
      </c>
      <c r="Q4088">
        <v>449</v>
      </c>
      <c r="R4088">
        <v>0.1</v>
      </c>
      <c r="S4088" t="s">
        <v>31</v>
      </c>
      <c r="T4088">
        <v>16</v>
      </c>
      <c r="U4088" t="s">
        <v>25</v>
      </c>
      <c r="V4088" t="s">
        <v>32</v>
      </c>
      <c r="W4088" t="s">
        <v>33</v>
      </c>
      <c r="X4088" t="s">
        <v>34</v>
      </c>
    </row>
    <row r="4089" spans="1:24" hidden="1" x14ac:dyDescent="0.25">
      <c r="A4089">
        <v>625</v>
      </c>
      <c r="B4089" t="s">
        <v>1810</v>
      </c>
      <c r="C4089" t="s">
        <v>1825</v>
      </c>
      <c r="D4089">
        <v>4</v>
      </c>
      <c r="E4089" t="s">
        <v>23</v>
      </c>
      <c r="F4089" t="s">
        <v>1826</v>
      </c>
      <c r="G4089" t="s">
        <v>25</v>
      </c>
      <c r="H4089" t="s">
        <v>387</v>
      </c>
      <c r="I4089" t="s">
        <v>1827</v>
      </c>
      <c r="J4089" t="s">
        <v>42</v>
      </c>
      <c r="K4089">
        <f>COUNTIFS(Bike_Data[Product Name],Bike_Data[[#This Row],[Product Name]])</f>
        <v>185</v>
      </c>
      <c r="L4089">
        <f>_xlfn.RANK.EQ(Bike_Data[[#This Row],[Product Name Count]],Bike_Data[Product Name Count])</f>
        <v>387</v>
      </c>
      <c r="M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89" t="s">
        <v>70</v>
      </c>
      <c r="O4089" t="s">
        <v>37</v>
      </c>
      <c r="P4089">
        <v>1</v>
      </c>
      <c r="Q4089">
        <v>599.99</v>
      </c>
      <c r="R4089">
        <v>7.0000000000000007E-2</v>
      </c>
      <c r="S4089" t="s">
        <v>31</v>
      </c>
      <c r="T4089">
        <v>16</v>
      </c>
      <c r="U4089" t="s">
        <v>25</v>
      </c>
      <c r="V4089" t="s">
        <v>32</v>
      </c>
      <c r="W4089" t="s">
        <v>33</v>
      </c>
      <c r="X4089" t="s">
        <v>34</v>
      </c>
    </row>
    <row r="4090" spans="1:24" hidden="1" x14ac:dyDescent="0.25">
      <c r="A4090">
        <v>625</v>
      </c>
      <c r="B4090" t="s">
        <v>1810</v>
      </c>
      <c r="C4090" t="s">
        <v>1825</v>
      </c>
      <c r="D4090">
        <v>4</v>
      </c>
      <c r="E4090" t="s">
        <v>23</v>
      </c>
      <c r="F4090" t="s">
        <v>1826</v>
      </c>
      <c r="G4090" t="s">
        <v>25</v>
      </c>
      <c r="H4090" t="s">
        <v>387</v>
      </c>
      <c r="I4090" t="s">
        <v>1827</v>
      </c>
      <c r="J4090" t="s">
        <v>118</v>
      </c>
      <c r="K4090">
        <f>COUNTIFS(Bike_Data[Product Name],Bike_Data[[#This Row],[Product Name]])</f>
        <v>100</v>
      </c>
      <c r="L4090">
        <f>_xlfn.RANK.EQ(Bike_Data[[#This Row],[Product Name Count]],Bike_Data[Product Name Count])</f>
        <v>1064</v>
      </c>
      <c r="M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0" t="s">
        <v>87</v>
      </c>
      <c r="O4090" t="s">
        <v>37</v>
      </c>
      <c r="P4090">
        <v>2</v>
      </c>
      <c r="Q4090">
        <v>299.99</v>
      </c>
      <c r="R4090">
        <v>0.1</v>
      </c>
      <c r="S4090" t="s">
        <v>31</v>
      </c>
      <c r="T4090">
        <v>9</v>
      </c>
      <c r="U4090" t="s">
        <v>25</v>
      </c>
      <c r="V4090" t="s">
        <v>32</v>
      </c>
      <c r="W4090" t="s">
        <v>33</v>
      </c>
      <c r="X4090" t="s">
        <v>34</v>
      </c>
    </row>
    <row r="4091" spans="1:24" hidden="1" x14ac:dyDescent="0.25">
      <c r="A4091">
        <v>625</v>
      </c>
      <c r="B4091" t="s">
        <v>1810</v>
      </c>
      <c r="C4091" t="s">
        <v>1825</v>
      </c>
      <c r="D4091">
        <v>4</v>
      </c>
      <c r="E4091" t="s">
        <v>23</v>
      </c>
      <c r="F4091" t="s">
        <v>1826</v>
      </c>
      <c r="G4091" t="s">
        <v>25</v>
      </c>
      <c r="H4091" t="s">
        <v>387</v>
      </c>
      <c r="I4091" t="s">
        <v>1827</v>
      </c>
      <c r="J4091" t="s">
        <v>104</v>
      </c>
      <c r="K4091">
        <f>COUNTIFS(Bike_Data[Product Name],Bike_Data[[#This Row],[Product Name]])</f>
        <v>97</v>
      </c>
      <c r="L4091">
        <f>_xlfn.RANK.EQ(Bike_Data[[#This Row],[Product Name Count]],Bike_Data[Product Name Count])</f>
        <v>1262</v>
      </c>
      <c r="M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91" t="s">
        <v>29</v>
      </c>
      <c r="O4091" t="s">
        <v>30</v>
      </c>
      <c r="P4091">
        <v>2</v>
      </c>
      <c r="Q4091">
        <v>1680.99</v>
      </c>
      <c r="R4091">
        <v>0.2</v>
      </c>
      <c r="S4091" t="s">
        <v>31</v>
      </c>
      <c r="T4091">
        <v>8</v>
      </c>
      <c r="U4091" t="s">
        <v>25</v>
      </c>
      <c r="V4091" t="s">
        <v>32</v>
      </c>
      <c r="W4091" t="s">
        <v>33</v>
      </c>
      <c r="X4091" t="s">
        <v>34</v>
      </c>
    </row>
    <row r="4092" spans="1:24" hidden="1" x14ac:dyDescent="0.25">
      <c r="A4092">
        <v>625</v>
      </c>
      <c r="B4092" t="s">
        <v>1810</v>
      </c>
      <c r="C4092" t="s">
        <v>1825</v>
      </c>
      <c r="D4092">
        <v>4</v>
      </c>
      <c r="E4092" t="s">
        <v>23</v>
      </c>
      <c r="F4092" t="s">
        <v>1826</v>
      </c>
      <c r="G4092" t="s">
        <v>25</v>
      </c>
      <c r="H4092" t="s">
        <v>387</v>
      </c>
      <c r="I4092" t="s">
        <v>1827</v>
      </c>
      <c r="J4092" t="s">
        <v>68</v>
      </c>
      <c r="K4092">
        <f>COUNTIFS(Bike_Data[Product Name],Bike_Data[[#This Row],[Product Name]])</f>
        <v>91</v>
      </c>
      <c r="L4092">
        <f>_xlfn.RANK.EQ(Bike_Data[[#This Row],[Product Name Count]],Bike_Data[Product Name Count])</f>
        <v>1553</v>
      </c>
      <c r="M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92" t="s">
        <v>36</v>
      </c>
      <c r="O4092" t="s">
        <v>69</v>
      </c>
      <c r="P4092">
        <v>1</v>
      </c>
      <c r="Q4092">
        <v>429</v>
      </c>
      <c r="R4092">
        <v>7.0000000000000007E-2</v>
      </c>
      <c r="S4092" t="s">
        <v>31</v>
      </c>
      <c r="T4092">
        <v>2</v>
      </c>
      <c r="U4092" t="s">
        <v>25</v>
      </c>
      <c r="V4092" t="s">
        <v>32</v>
      </c>
      <c r="W4092" t="s">
        <v>33</v>
      </c>
      <c r="X4092" t="s">
        <v>34</v>
      </c>
    </row>
    <row r="4093" spans="1:24" hidden="1" x14ac:dyDescent="0.25">
      <c r="A4093">
        <v>628</v>
      </c>
      <c r="B4093" t="s">
        <v>1825</v>
      </c>
      <c r="C4093" t="s">
        <v>1820</v>
      </c>
      <c r="D4093">
        <v>4</v>
      </c>
      <c r="E4093" t="s">
        <v>23</v>
      </c>
      <c r="F4093" t="s">
        <v>1833</v>
      </c>
      <c r="G4093" t="s">
        <v>25</v>
      </c>
      <c r="H4093" t="s">
        <v>904</v>
      </c>
      <c r="I4093" t="s">
        <v>1834</v>
      </c>
      <c r="J4093" t="s">
        <v>82</v>
      </c>
      <c r="K4093">
        <f>COUNTIFS(Bike_Data[Product Name],Bike_Data[[#This Row],[Product Name]])</f>
        <v>91</v>
      </c>
      <c r="L4093">
        <f>_xlfn.RANK.EQ(Bike_Data[[#This Row],[Product Name Count]],Bike_Data[Product Name Count])</f>
        <v>1553</v>
      </c>
      <c r="M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93" t="s">
        <v>36</v>
      </c>
      <c r="O4093" t="s">
        <v>37</v>
      </c>
      <c r="P4093">
        <v>2</v>
      </c>
      <c r="Q4093">
        <v>529.99</v>
      </c>
      <c r="R4093">
        <v>0.1</v>
      </c>
      <c r="S4093" t="s">
        <v>31</v>
      </c>
      <c r="T4093">
        <v>3</v>
      </c>
      <c r="U4093" t="s">
        <v>25</v>
      </c>
      <c r="V4093" t="s">
        <v>32</v>
      </c>
      <c r="W4093" t="s">
        <v>33</v>
      </c>
      <c r="X4093" t="s">
        <v>63</v>
      </c>
    </row>
    <row r="4094" spans="1:24" hidden="1" x14ac:dyDescent="0.25">
      <c r="A4094">
        <v>629</v>
      </c>
      <c r="B4094" t="s">
        <v>1825</v>
      </c>
      <c r="C4094" t="s">
        <v>1835</v>
      </c>
      <c r="D4094">
        <v>4</v>
      </c>
      <c r="E4094" t="s">
        <v>23</v>
      </c>
      <c r="F4094" t="s">
        <v>1836</v>
      </c>
      <c r="G4094" t="s">
        <v>25</v>
      </c>
      <c r="H4094" t="s">
        <v>287</v>
      </c>
      <c r="I4094" t="s">
        <v>1837</v>
      </c>
      <c r="J4094" t="s">
        <v>86</v>
      </c>
      <c r="K4094">
        <f>COUNTIFS(Bike_Data[Product Name],Bike_Data[[#This Row],[Product Name]])</f>
        <v>180</v>
      </c>
      <c r="L4094">
        <f>_xlfn.RANK.EQ(Bike_Data[[#This Row],[Product Name Count]],Bike_Data[Product Name Count])</f>
        <v>572</v>
      </c>
      <c r="M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4" t="s">
        <v>36</v>
      </c>
      <c r="O4094" t="s">
        <v>37</v>
      </c>
      <c r="P4094">
        <v>2</v>
      </c>
      <c r="Q4094">
        <v>269.99</v>
      </c>
      <c r="R4094">
        <v>0.05</v>
      </c>
      <c r="S4094" t="s">
        <v>31</v>
      </c>
      <c r="T4094">
        <v>8</v>
      </c>
      <c r="U4094" t="s">
        <v>25</v>
      </c>
      <c r="V4094" t="s">
        <v>32</v>
      </c>
      <c r="W4094" t="s">
        <v>33</v>
      </c>
      <c r="X4094" t="s">
        <v>34</v>
      </c>
    </row>
    <row r="4095" spans="1:24" hidden="1" x14ac:dyDescent="0.25">
      <c r="A4095">
        <v>629</v>
      </c>
      <c r="B4095" t="s">
        <v>1825</v>
      </c>
      <c r="C4095" t="s">
        <v>1835</v>
      </c>
      <c r="D4095">
        <v>4</v>
      </c>
      <c r="E4095" t="s">
        <v>23</v>
      </c>
      <c r="F4095" t="s">
        <v>1836</v>
      </c>
      <c r="G4095" t="s">
        <v>25</v>
      </c>
      <c r="H4095" t="s">
        <v>287</v>
      </c>
      <c r="I4095" t="s">
        <v>1837</v>
      </c>
      <c r="J4095" t="s">
        <v>114</v>
      </c>
      <c r="K4095">
        <f>COUNTIFS(Bike_Data[Product Name],Bike_Data[[#This Row],[Product Name]])</f>
        <v>110</v>
      </c>
      <c r="L4095">
        <f>_xlfn.RANK.EQ(Bike_Data[[#This Row],[Product Name Count]],Bike_Data[Product Name Count])</f>
        <v>752</v>
      </c>
      <c r="M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5" t="s">
        <v>39</v>
      </c>
      <c r="O4095" t="s">
        <v>30</v>
      </c>
      <c r="P4095">
        <v>2</v>
      </c>
      <c r="Q4095">
        <v>469.99</v>
      </c>
      <c r="R4095">
        <v>0.1</v>
      </c>
      <c r="S4095" t="s">
        <v>31</v>
      </c>
      <c r="T4095">
        <v>0</v>
      </c>
      <c r="U4095" t="s">
        <v>25</v>
      </c>
      <c r="V4095" t="s">
        <v>32</v>
      </c>
      <c r="W4095" t="s">
        <v>33</v>
      </c>
      <c r="X4095" t="s">
        <v>34</v>
      </c>
    </row>
    <row r="4096" spans="1:24" hidden="1" x14ac:dyDescent="0.25">
      <c r="A4096">
        <v>629</v>
      </c>
      <c r="B4096" t="s">
        <v>1825</v>
      </c>
      <c r="C4096" t="s">
        <v>1835</v>
      </c>
      <c r="D4096">
        <v>4</v>
      </c>
      <c r="E4096" t="s">
        <v>23</v>
      </c>
      <c r="F4096" t="s">
        <v>1836</v>
      </c>
      <c r="G4096" t="s">
        <v>25</v>
      </c>
      <c r="H4096" t="s">
        <v>287</v>
      </c>
      <c r="I4096" t="s">
        <v>1837</v>
      </c>
      <c r="J4096" t="s">
        <v>118</v>
      </c>
      <c r="K4096">
        <f>COUNTIFS(Bike_Data[Product Name],Bike_Data[[#This Row],[Product Name]])</f>
        <v>100</v>
      </c>
      <c r="L4096">
        <f>_xlfn.RANK.EQ(Bike_Data[[#This Row],[Product Name Count]],Bike_Data[Product Name Count])</f>
        <v>1064</v>
      </c>
      <c r="M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6" t="s">
        <v>87</v>
      </c>
      <c r="O4096" t="s">
        <v>37</v>
      </c>
      <c r="P4096">
        <v>2</v>
      </c>
      <c r="Q4096">
        <v>299.99</v>
      </c>
      <c r="R4096">
        <v>0.1</v>
      </c>
      <c r="S4096" t="s">
        <v>31</v>
      </c>
      <c r="T4096">
        <v>9</v>
      </c>
      <c r="U4096" t="s">
        <v>25</v>
      </c>
      <c r="V4096" t="s">
        <v>32</v>
      </c>
      <c r="W4096" t="s">
        <v>33</v>
      </c>
      <c r="X4096" t="s">
        <v>34</v>
      </c>
    </row>
    <row r="4097" spans="1:24" hidden="1" x14ac:dyDescent="0.25">
      <c r="A4097">
        <v>629</v>
      </c>
      <c r="B4097" t="s">
        <v>1825</v>
      </c>
      <c r="C4097" t="s">
        <v>1835</v>
      </c>
      <c r="D4097">
        <v>4</v>
      </c>
      <c r="E4097" t="s">
        <v>23</v>
      </c>
      <c r="F4097" t="s">
        <v>1836</v>
      </c>
      <c r="G4097" t="s">
        <v>25</v>
      </c>
      <c r="H4097" t="s">
        <v>287</v>
      </c>
      <c r="I4097" t="s">
        <v>1837</v>
      </c>
      <c r="J4097" t="s">
        <v>127</v>
      </c>
      <c r="K4097">
        <f>COUNTIFS(Bike_Data[Product Name],Bike_Data[[#This Row],[Product Name]])</f>
        <v>91</v>
      </c>
      <c r="L4097">
        <f>_xlfn.RANK.EQ(Bike_Data[[#This Row],[Product Name Count]],Bike_Data[Product Name Count])</f>
        <v>1553</v>
      </c>
      <c r="M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97" t="s">
        <v>39</v>
      </c>
      <c r="O4097" t="s">
        <v>128</v>
      </c>
      <c r="P4097">
        <v>2</v>
      </c>
      <c r="Q4097">
        <v>1320.99</v>
      </c>
      <c r="R4097">
        <v>0.05</v>
      </c>
      <c r="S4097" t="s">
        <v>31</v>
      </c>
      <c r="T4097">
        <v>22</v>
      </c>
      <c r="U4097" t="s">
        <v>25</v>
      </c>
      <c r="V4097" t="s">
        <v>32</v>
      </c>
      <c r="W4097" t="s">
        <v>33</v>
      </c>
      <c r="X4097" t="s">
        <v>34</v>
      </c>
    </row>
    <row r="4098" spans="1:24" hidden="1" x14ac:dyDescent="0.25">
      <c r="A4098">
        <v>629</v>
      </c>
      <c r="B4098" t="s">
        <v>1825</v>
      </c>
      <c r="C4098" t="s">
        <v>1835</v>
      </c>
      <c r="D4098">
        <v>4</v>
      </c>
      <c r="E4098" t="s">
        <v>23</v>
      </c>
      <c r="F4098" t="s">
        <v>1836</v>
      </c>
      <c r="G4098" t="s">
        <v>25</v>
      </c>
      <c r="H4098" t="s">
        <v>287</v>
      </c>
      <c r="I4098" t="s">
        <v>1837</v>
      </c>
      <c r="J4098" t="s">
        <v>165</v>
      </c>
      <c r="K4098">
        <f>COUNTIFS(Bike_Data[Product Name],Bike_Data[[#This Row],[Product Name]])</f>
        <v>78</v>
      </c>
      <c r="L4098">
        <f>_xlfn.RANK.EQ(Bike_Data[[#This Row],[Product Name Count]],Bike_Data[Product Name Count])</f>
        <v>2170</v>
      </c>
      <c r="M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098" t="s">
        <v>36</v>
      </c>
      <c r="O4098" t="s">
        <v>69</v>
      </c>
      <c r="P4098">
        <v>1</v>
      </c>
      <c r="Q4098">
        <v>449</v>
      </c>
      <c r="R4098">
        <v>0.05</v>
      </c>
      <c r="S4098" t="s">
        <v>31</v>
      </c>
      <c r="T4098">
        <v>4</v>
      </c>
      <c r="U4098" t="s">
        <v>25</v>
      </c>
      <c r="V4098" t="s">
        <v>32</v>
      </c>
      <c r="W4098" t="s">
        <v>33</v>
      </c>
      <c r="X4098" t="s">
        <v>34</v>
      </c>
    </row>
    <row r="4099" spans="1:24" hidden="1" x14ac:dyDescent="0.25">
      <c r="A4099">
        <v>631</v>
      </c>
      <c r="B4099" t="s">
        <v>1820</v>
      </c>
      <c r="C4099" t="s">
        <v>1835</v>
      </c>
      <c r="D4099">
        <v>4</v>
      </c>
      <c r="E4099" t="s">
        <v>23</v>
      </c>
      <c r="F4099" t="s">
        <v>1840</v>
      </c>
      <c r="G4099" t="s">
        <v>25</v>
      </c>
      <c r="H4099" t="s">
        <v>355</v>
      </c>
      <c r="I4099" t="s">
        <v>1841</v>
      </c>
      <c r="J4099" t="s">
        <v>78</v>
      </c>
      <c r="K4099">
        <f>COUNTIFS(Bike_Data[Product Name],Bike_Data[[#This Row],[Product Name]])</f>
        <v>193</v>
      </c>
      <c r="L4099">
        <f>_xlfn.RANK.EQ(Bike_Data[[#This Row],[Product Name Count]],Bike_Data[Product Name Count])</f>
        <v>1</v>
      </c>
      <c r="M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099" t="s">
        <v>70</v>
      </c>
      <c r="O4099" t="s">
        <v>37</v>
      </c>
      <c r="P4099">
        <v>2</v>
      </c>
      <c r="Q4099">
        <v>549.99</v>
      </c>
      <c r="R4099">
        <v>7.0000000000000007E-2</v>
      </c>
      <c r="S4099" t="s">
        <v>31</v>
      </c>
      <c r="T4099">
        <v>10</v>
      </c>
      <c r="U4099" t="s">
        <v>25</v>
      </c>
      <c r="V4099" t="s">
        <v>32</v>
      </c>
      <c r="W4099" t="s">
        <v>33</v>
      </c>
      <c r="X4099" t="s">
        <v>63</v>
      </c>
    </row>
    <row r="4100" spans="1:24" hidden="1" x14ac:dyDescent="0.25">
      <c r="A4100">
        <v>631</v>
      </c>
      <c r="B4100" t="s">
        <v>1820</v>
      </c>
      <c r="C4100" t="s">
        <v>1835</v>
      </c>
      <c r="D4100">
        <v>4</v>
      </c>
      <c r="E4100" t="s">
        <v>23</v>
      </c>
      <c r="F4100" t="s">
        <v>1840</v>
      </c>
      <c r="G4100" t="s">
        <v>25</v>
      </c>
      <c r="H4100" t="s">
        <v>355</v>
      </c>
      <c r="I4100" t="s">
        <v>1841</v>
      </c>
      <c r="J4100" t="s">
        <v>82</v>
      </c>
      <c r="K4100">
        <f>COUNTIFS(Bike_Data[Product Name],Bike_Data[[#This Row],[Product Name]])</f>
        <v>91</v>
      </c>
      <c r="L4100">
        <f>_xlfn.RANK.EQ(Bike_Data[[#This Row],[Product Name Count]],Bike_Data[Product Name Count])</f>
        <v>1553</v>
      </c>
      <c r="M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0" t="s">
        <v>36</v>
      </c>
      <c r="O4100" t="s">
        <v>37</v>
      </c>
      <c r="P4100">
        <v>2</v>
      </c>
      <c r="Q4100">
        <v>529.99</v>
      </c>
      <c r="R4100">
        <v>7.0000000000000007E-2</v>
      </c>
      <c r="S4100" t="s">
        <v>31</v>
      </c>
      <c r="T4100">
        <v>3</v>
      </c>
      <c r="U4100" t="s">
        <v>25</v>
      </c>
      <c r="V4100" t="s">
        <v>32</v>
      </c>
      <c r="W4100" t="s">
        <v>33</v>
      </c>
      <c r="X4100" t="s">
        <v>63</v>
      </c>
    </row>
    <row r="4101" spans="1:24" hidden="1" x14ac:dyDescent="0.25">
      <c r="A4101">
        <v>636</v>
      </c>
      <c r="B4101" t="s">
        <v>1852</v>
      </c>
      <c r="C4101" t="s">
        <v>1853</v>
      </c>
      <c r="D4101">
        <v>4</v>
      </c>
      <c r="E4101" t="s">
        <v>23</v>
      </c>
      <c r="F4101" t="s">
        <v>1854</v>
      </c>
      <c r="G4101" t="s">
        <v>25</v>
      </c>
      <c r="H4101" t="s">
        <v>130</v>
      </c>
      <c r="I4101" t="s">
        <v>1855</v>
      </c>
      <c r="J4101" t="s">
        <v>1856</v>
      </c>
      <c r="K4101">
        <f>COUNTIFS(Bike_Data[Product Name],Bike_Data[[#This Row],[Product Name]])</f>
        <v>21</v>
      </c>
      <c r="L4101">
        <f>_xlfn.RANK.EQ(Bike_Data[[#This Row],[Product Name Count]],Bike_Data[Product Name Count])</f>
        <v>3437</v>
      </c>
      <c r="M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01" t="s">
        <v>87</v>
      </c>
      <c r="O4101" t="s">
        <v>1857</v>
      </c>
      <c r="P4101">
        <v>2</v>
      </c>
      <c r="Q4101">
        <v>329.99</v>
      </c>
      <c r="R4101">
        <v>0.2</v>
      </c>
      <c r="S4101" t="s">
        <v>31</v>
      </c>
      <c r="T4101">
        <v>23</v>
      </c>
      <c r="U4101" t="s">
        <v>25</v>
      </c>
      <c r="V4101" t="s">
        <v>32</v>
      </c>
      <c r="W4101" t="s">
        <v>33</v>
      </c>
      <c r="X4101" t="s">
        <v>34</v>
      </c>
    </row>
    <row r="4102" spans="1:24" hidden="1" x14ac:dyDescent="0.25">
      <c r="A4102">
        <v>641</v>
      </c>
      <c r="B4102" t="s">
        <v>1870</v>
      </c>
      <c r="C4102" t="s">
        <v>1883</v>
      </c>
      <c r="D4102">
        <v>4</v>
      </c>
      <c r="E4102" t="s">
        <v>23</v>
      </c>
      <c r="F4102" t="s">
        <v>1884</v>
      </c>
      <c r="G4102" t="s">
        <v>25</v>
      </c>
      <c r="H4102" t="s">
        <v>1136</v>
      </c>
      <c r="I4102" t="s">
        <v>1885</v>
      </c>
      <c r="J4102" t="s">
        <v>82</v>
      </c>
      <c r="K4102">
        <f>COUNTIFS(Bike_Data[Product Name],Bike_Data[[#This Row],[Product Name]])</f>
        <v>91</v>
      </c>
      <c r="L4102">
        <f>_xlfn.RANK.EQ(Bike_Data[[#This Row],[Product Name Count]],Bike_Data[Product Name Count])</f>
        <v>1553</v>
      </c>
      <c r="M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2" t="s">
        <v>36</v>
      </c>
      <c r="O4102" t="s">
        <v>37</v>
      </c>
      <c r="P4102">
        <v>1</v>
      </c>
      <c r="Q4102">
        <v>529.99</v>
      </c>
      <c r="R4102">
        <v>0.05</v>
      </c>
      <c r="S4102" t="s">
        <v>31</v>
      </c>
      <c r="T4102">
        <v>3</v>
      </c>
      <c r="U4102" t="s">
        <v>25</v>
      </c>
      <c r="V4102" t="s">
        <v>32</v>
      </c>
      <c r="W4102" t="s">
        <v>33</v>
      </c>
      <c r="X4102" t="s">
        <v>63</v>
      </c>
    </row>
    <row r="4103" spans="1:24" hidden="1" x14ac:dyDescent="0.25">
      <c r="A4103">
        <v>641</v>
      </c>
      <c r="B4103" t="s">
        <v>1870</v>
      </c>
      <c r="C4103" t="s">
        <v>1883</v>
      </c>
      <c r="D4103">
        <v>4</v>
      </c>
      <c r="E4103" t="s">
        <v>23</v>
      </c>
      <c r="F4103" t="s">
        <v>1884</v>
      </c>
      <c r="G4103" t="s">
        <v>25</v>
      </c>
      <c r="H4103" t="s">
        <v>1136</v>
      </c>
      <c r="I4103" t="s">
        <v>1885</v>
      </c>
      <c r="J4103" t="s">
        <v>1886</v>
      </c>
      <c r="K4103">
        <f>COUNTIFS(Bike_Data[Product Name],Bike_Data[[#This Row],[Product Name]])</f>
        <v>45</v>
      </c>
      <c r="L4103">
        <f>_xlfn.RANK.EQ(Bike_Data[[#This Row],[Product Name Count]],Bike_Data[Product Name Count])</f>
        <v>2420</v>
      </c>
      <c r="M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03" t="s">
        <v>36</v>
      </c>
      <c r="O4103" t="s">
        <v>37</v>
      </c>
      <c r="P4103">
        <v>1</v>
      </c>
      <c r="Q4103">
        <v>489.99</v>
      </c>
      <c r="R4103">
        <v>0.2</v>
      </c>
      <c r="S4103" t="s">
        <v>31</v>
      </c>
      <c r="T4103">
        <v>30</v>
      </c>
      <c r="U4103" t="s">
        <v>25</v>
      </c>
      <c r="V4103" t="s">
        <v>32</v>
      </c>
      <c r="W4103" t="s">
        <v>33</v>
      </c>
      <c r="X4103" t="s">
        <v>63</v>
      </c>
    </row>
    <row r="4104" spans="1:24" hidden="1" x14ac:dyDescent="0.25">
      <c r="A4104">
        <v>641</v>
      </c>
      <c r="B4104" t="s">
        <v>1870</v>
      </c>
      <c r="C4104" t="s">
        <v>1883</v>
      </c>
      <c r="D4104">
        <v>4</v>
      </c>
      <c r="E4104" t="s">
        <v>23</v>
      </c>
      <c r="F4104" t="s">
        <v>1884</v>
      </c>
      <c r="G4104" t="s">
        <v>25</v>
      </c>
      <c r="H4104" t="s">
        <v>1136</v>
      </c>
      <c r="I4104" t="s">
        <v>1885</v>
      </c>
      <c r="J4104" t="s">
        <v>1887</v>
      </c>
      <c r="K4104">
        <f>COUNTIFS(Bike_Data[Product Name],Bike_Data[[#This Row],[Product Name]])</f>
        <v>25</v>
      </c>
      <c r="L4104">
        <f>_xlfn.RANK.EQ(Bike_Data[[#This Row],[Product Name Count]],Bike_Data[Product Name Count])</f>
        <v>2944</v>
      </c>
      <c r="M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04" t="s">
        <v>29</v>
      </c>
      <c r="O4104" t="s">
        <v>40</v>
      </c>
      <c r="P4104">
        <v>1</v>
      </c>
      <c r="Q4104">
        <v>3499.99</v>
      </c>
      <c r="R4104">
        <v>0.2</v>
      </c>
      <c r="S4104" t="s">
        <v>31</v>
      </c>
      <c r="T4104">
        <v>21</v>
      </c>
      <c r="U4104" t="s">
        <v>25</v>
      </c>
      <c r="V4104" t="s">
        <v>32</v>
      </c>
      <c r="W4104" t="s">
        <v>33</v>
      </c>
      <c r="X4104" t="s">
        <v>63</v>
      </c>
    </row>
    <row r="4105" spans="1:24" hidden="1" x14ac:dyDescent="0.25">
      <c r="A4105">
        <v>643</v>
      </c>
      <c r="B4105" t="s">
        <v>1883</v>
      </c>
      <c r="C4105" t="s">
        <v>1891</v>
      </c>
      <c r="D4105">
        <v>4</v>
      </c>
      <c r="E4105" t="s">
        <v>23</v>
      </c>
      <c r="F4105" t="s">
        <v>1892</v>
      </c>
      <c r="G4105" t="s">
        <v>25</v>
      </c>
      <c r="H4105" t="s">
        <v>874</v>
      </c>
      <c r="I4105" t="s">
        <v>1893</v>
      </c>
      <c r="J4105" t="s">
        <v>1866</v>
      </c>
      <c r="K4105">
        <f>COUNTIFS(Bike_Data[Product Name],Bike_Data[[#This Row],[Product Name]])</f>
        <v>17</v>
      </c>
      <c r="L4105">
        <f>_xlfn.RANK.EQ(Bike_Data[[#This Row],[Product Name Count]],Bike_Data[Product Name Count])</f>
        <v>3886</v>
      </c>
      <c r="M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05" t="s">
        <v>1867</v>
      </c>
      <c r="O4105" t="s">
        <v>30</v>
      </c>
      <c r="P4105">
        <v>1</v>
      </c>
      <c r="Q4105">
        <v>749.99</v>
      </c>
      <c r="R4105">
        <v>0.05</v>
      </c>
      <c r="S4105" t="s">
        <v>31</v>
      </c>
      <c r="T4105">
        <v>17</v>
      </c>
      <c r="U4105" t="s">
        <v>25</v>
      </c>
      <c r="V4105" t="s">
        <v>32</v>
      </c>
      <c r="W4105" t="s">
        <v>33</v>
      </c>
      <c r="X4105" t="s">
        <v>63</v>
      </c>
    </row>
    <row r="4106" spans="1:24" hidden="1" x14ac:dyDescent="0.25">
      <c r="A4106">
        <v>646</v>
      </c>
      <c r="B4106" t="s">
        <v>1901</v>
      </c>
      <c r="C4106" t="s">
        <v>1891</v>
      </c>
      <c r="D4106">
        <v>4</v>
      </c>
      <c r="E4106" t="s">
        <v>23</v>
      </c>
      <c r="F4106" t="s">
        <v>1902</v>
      </c>
      <c r="G4106" t="s">
        <v>25</v>
      </c>
      <c r="H4106" t="s">
        <v>1903</v>
      </c>
      <c r="I4106" t="s">
        <v>1904</v>
      </c>
      <c r="J4106" t="s">
        <v>78</v>
      </c>
      <c r="K4106">
        <f>COUNTIFS(Bike_Data[Product Name],Bike_Data[[#This Row],[Product Name]])</f>
        <v>193</v>
      </c>
      <c r="L4106">
        <f>_xlfn.RANK.EQ(Bike_Data[[#This Row],[Product Name Count]],Bike_Data[Product Name Count])</f>
        <v>1</v>
      </c>
      <c r="M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06" t="s">
        <v>36</v>
      </c>
      <c r="O4106" t="s">
        <v>37</v>
      </c>
      <c r="P4106">
        <v>1</v>
      </c>
      <c r="Q4106">
        <v>549.99</v>
      </c>
      <c r="R4106">
        <v>0.2</v>
      </c>
      <c r="S4106" t="s">
        <v>31</v>
      </c>
      <c r="T4106">
        <v>16</v>
      </c>
      <c r="U4106" t="s">
        <v>25</v>
      </c>
      <c r="V4106" t="s">
        <v>32</v>
      </c>
      <c r="W4106" t="s">
        <v>33</v>
      </c>
      <c r="X4106" t="s">
        <v>34</v>
      </c>
    </row>
    <row r="4107" spans="1:24" hidden="1" x14ac:dyDescent="0.25">
      <c r="A4107">
        <v>646</v>
      </c>
      <c r="B4107" t="s">
        <v>1901</v>
      </c>
      <c r="C4107" t="s">
        <v>1891</v>
      </c>
      <c r="D4107">
        <v>4</v>
      </c>
      <c r="E4107" t="s">
        <v>23</v>
      </c>
      <c r="F4107" t="s">
        <v>1902</v>
      </c>
      <c r="G4107" t="s">
        <v>25</v>
      </c>
      <c r="H4107" t="s">
        <v>1903</v>
      </c>
      <c r="I4107" t="s">
        <v>1904</v>
      </c>
      <c r="J4107" t="s">
        <v>41</v>
      </c>
      <c r="K4107">
        <f>COUNTIFS(Bike_Data[Product Name],Bike_Data[[#This Row],[Product Name]])</f>
        <v>97</v>
      </c>
      <c r="L4107">
        <f>_xlfn.RANK.EQ(Bike_Data[[#This Row],[Product Name Count]],Bike_Data[Product Name Count])</f>
        <v>1262</v>
      </c>
      <c r="M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7" t="s">
        <v>39</v>
      </c>
      <c r="O4107" t="s">
        <v>40</v>
      </c>
      <c r="P4107">
        <v>1</v>
      </c>
      <c r="Q4107">
        <v>2899.99</v>
      </c>
      <c r="R4107">
        <v>7.0000000000000007E-2</v>
      </c>
      <c r="S4107" t="s">
        <v>31</v>
      </c>
      <c r="T4107">
        <v>23</v>
      </c>
      <c r="U4107" t="s">
        <v>25</v>
      </c>
      <c r="V4107" t="s">
        <v>32</v>
      </c>
      <c r="W4107" t="s">
        <v>33</v>
      </c>
      <c r="X4107" t="s">
        <v>34</v>
      </c>
    </row>
    <row r="4108" spans="1:24" hidden="1" x14ac:dyDescent="0.25">
      <c r="A4108">
        <v>646</v>
      </c>
      <c r="B4108" t="s">
        <v>1901</v>
      </c>
      <c r="C4108" t="s">
        <v>1891</v>
      </c>
      <c r="D4108">
        <v>4</v>
      </c>
      <c r="E4108" t="s">
        <v>23</v>
      </c>
      <c r="F4108" t="s">
        <v>1902</v>
      </c>
      <c r="G4108" t="s">
        <v>25</v>
      </c>
      <c r="H4108" t="s">
        <v>1903</v>
      </c>
      <c r="I4108" t="s">
        <v>1904</v>
      </c>
      <c r="J4108" t="s">
        <v>82</v>
      </c>
      <c r="K4108">
        <f>COUNTIFS(Bike_Data[Product Name],Bike_Data[[#This Row],[Product Name]])</f>
        <v>91</v>
      </c>
      <c r="L4108">
        <f>_xlfn.RANK.EQ(Bike_Data[[#This Row],[Product Name Count]],Bike_Data[Product Name Count])</f>
        <v>1553</v>
      </c>
      <c r="M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8" t="s">
        <v>36</v>
      </c>
      <c r="O4108" t="s">
        <v>37</v>
      </c>
      <c r="P4108">
        <v>2</v>
      </c>
      <c r="Q4108">
        <v>529.99</v>
      </c>
      <c r="R4108">
        <v>0.2</v>
      </c>
      <c r="S4108" t="s">
        <v>31</v>
      </c>
      <c r="T4108">
        <v>3</v>
      </c>
      <c r="U4108" t="s">
        <v>25</v>
      </c>
      <c r="V4108" t="s">
        <v>32</v>
      </c>
      <c r="W4108" t="s">
        <v>33</v>
      </c>
      <c r="X4108" t="s">
        <v>34</v>
      </c>
    </row>
    <row r="4109" spans="1:24" hidden="1" x14ac:dyDescent="0.25">
      <c r="A4109">
        <v>646</v>
      </c>
      <c r="B4109" t="s">
        <v>1901</v>
      </c>
      <c r="C4109" t="s">
        <v>1891</v>
      </c>
      <c r="D4109">
        <v>4</v>
      </c>
      <c r="E4109" t="s">
        <v>23</v>
      </c>
      <c r="F4109" t="s">
        <v>1902</v>
      </c>
      <c r="G4109" t="s">
        <v>25</v>
      </c>
      <c r="H4109" t="s">
        <v>1903</v>
      </c>
      <c r="I4109" t="s">
        <v>1904</v>
      </c>
      <c r="J4109" t="s">
        <v>1879</v>
      </c>
      <c r="K4109">
        <f>COUNTIFS(Bike_Data[Product Name],Bike_Data[[#This Row],[Product Name]])</f>
        <v>49</v>
      </c>
      <c r="L4109">
        <f>_xlfn.RANK.EQ(Bike_Data[[#This Row],[Product Name Count]],Bike_Data[Product Name Count])</f>
        <v>2325</v>
      </c>
      <c r="M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09" t="s">
        <v>87</v>
      </c>
      <c r="O4109" t="s">
        <v>37</v>
      </c>
      <c r="P4109">
        <v>1</v>
      </c>
      <c r="Q4109">
        <v>299.99</v>
      </c>
      <c r="R4109">
        <v>0.05</v>
      </c>
      <c r="S4109" t="s">
        <v>31</v>
      </c>
      <c r="T4109">
        <v>25</v>
      </c>
      <c r="U4109" t="s">
        <v>25</v>
      </c>
      <c r="V4109" t="s">
        <v>32</v>
      </c>
      <c r="W4109" t="s">
        <v>33</v>
      </c>
      <c r="X4109" t="s">
        <v>34</v>
      </c>
    </row>
    <row r="4110" spans="1:24" hidden="1" x14ac:dyDescent="0.25">
      <c r="A4110">
        <v>649</v>
      </c>
      <c r="B4110" t="s">
        <v>1888</v>
      </c>
      <c r="C4110" t="s">
        <v>1909</v>
      </c>
      <c r="D4110">
        <v>4</v>
      </c>
      <c r="E4110" t="s">
        <v>23</v>
      </c>
      <c r="F4110" t="s">
        <v>1910</v>
      </c>
      <c r="G4110" t="s">
        <v>25</v>
      </c>
      <c r="H4110" t="s">
        <v>90</v>
      </c>
      <c r="I4110" t="s">
        <v>1911</v>
      </c>
      <c r="J4110" t="s">
        <v>104</v>
      </c>
      <c r="K4110">
        <f>COUNTIFS(Bike_Data[Product Name],Bike_Data[[#This Row],[Product Name]])</f>
        <v>97</v>
      </c>
      <c r="L4110">
        <f>_xlfn.RANK.EQ(Bike_Data[[#This Row],[Product Name Count]],Bike_Data[Product Name Count])</f>
        <v>1262</v>
      </c>
      <c r="M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10" t="s">
        <v>29</v>
      </c>
      <c r="O4110" t="s">
        <v>30</v>
      </c>
      <c r="P4110">
        <v>2</v>
      </c>
      <c r="Q4110">
        <v>1680.99</v>
      </c>
      <c r="R4110">
        <v>0.1</v>
      </c>
      <c r="S4110" t="s">
        <v>31</v>
      </c>
      <c r="T4110">
        <v>8</v>
      </c>
      <c r="U4110" t="s">
        <v>25</v>
      </c>
      <c r="V4110" t="s">
        <v>32</v>
      </c>
      <c r="W4110" t="s">
        <v>33</v>
      </c>
      <c r="X4110" t="s">
        <v>63</v>
      </c>
    </row>
    <row r="4111" spans="1:24" hidden="1" x14ac:dyDescent="0.25">
      <c r="A4111">
        <v>649</v>
      </c>
      <c r="B4111" t="s">
        <v>1888</v>
      </c>
      <c r="C4111" t="s">
        <v>1909</v>
      </c>
      <c r="D4111">
        <v>4</v>
      </c>
      <c r="E4111" t="s">
        <v>23</v>
      </c>
      <c r="F4111" t="s">
        <v>1910</v>
      </c>
      <c r="G4111" t="s">
        <v>25</v>
      </c>
      <c r="H4111" t="s">
        <v>90</v>
      </c>
      <c r="I4111" t="s">
        <v>1911</v>
      </c>
      <c r="J4111" t="s">
        <v>1914</v>
      </c>
      <c r="K4111">
        <f>COUNTIFS(Bike_Data[Product Name],Bike_Data[[#This Row],[Product Name]])</f>
        <v>27</v>
      </c>
      <c r="L4111">
        <f>_xlfn.RANK.EQ(Bike_Data[[#This Row],[Product Name Count]],Bike_Data[Product Name Count])</f>
        <v>2735</v>
      </c>
      <c r="M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11" t="s">
        <v>36</v>
      </c>
      <c r="O4111" t="s">
        <v>1861</v>
      </c>
      <c r="P4111">
        <v>1</v>
      </c>
      <c r="Q4111">
        <v>647.99</v>
      </c>
      <c r="R4111">
        <v>0.05</v>
      </c>
      <c r="S4111" t="s">
        <v>31</v>
      </c>
      <c r="T4111">
        <v>13</v>
      </c>
      <c r="U4111" t="s">
        <v>25</v>
      </c>
      <c r="V4111" t="s">
        <v>32</v>
      </c>
      <c r="W4111" t="s">
        <v>33</v>
      </c>
      <c r="X4111" t="s">
        <v>63</v>
      </c>
    </row>
    <row r="4112" spans="1:24" hidden="1" x14ac:dyDescent="0.25">
      <c r="A4112">
        <v>649</v>
      </c>
      <c r="B4112" t="s">
        <v>1888</v>
      </c>
      <c r="C4112" t="s">
        <v>1909</v>
      </c>
      <c r="D4112">
        <v>4</v>
      </c>
      <c r="E4112" t="s">
        <v>23</v>
      </c>
      <c r="F4112" t="s">
        <v>1910</v>
      </c>
      <c r="G4112" t="s">
        <v>25</v>
      </c>
      <c r="H4112" t="s">
        <v>90</v>
      </c>
      <c r="I4112" t="s">
        <v>1911</v>
      </c>
      <c r="J4112" t="s">
        <v>1912</v>
      </c>
      <c r="K4112">
        <f>COUNTIFS(Bike_Data[Product Name],Bike_Data[[#This Row],[Product Name]])</f>
        <v>22</v>
      </c>
      <c r="L4112">
        <f>_xlfn.RANK.EQ(Bike_Data[[#This Row],[Product Name Count]],Bike_Data[Product Name Count])</f>
        <v>3283</v>
      </c>
      <c r="M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12" t="s">
        <v>87</v>
      </c>
      <c r="O4112" t="s">
        <v>37</v>
      </c>
      <c r="P4112">
        <v>2</v>
      </c>
      <c r="Q4112">
        <v>349.99</v>
      </c>
      <c r="R4112">
        <v>0.1</v>
      </c>
      <c r="S4112" t="s">
        <v>31</v>
      </c>
      <c r="T4112">
        <v>20</v>
      </c>
      <c r="U4112" t="s">
        <v>25</v>
      </c>
      <c r="V4112" t="s">
        <v>32</v>
      </c>
      <c r="W4112" t="s">
        <v>33</v>
      </c>
      <c r="X4112" t="s">
        <v>63</v>
      </c>
    </row>
    <row r="4113" spans="1:24" hidden="1" x14ac:dyDescent="0.25">
      <c r="A4113">
        <v>649</v>
      </c>
      <c r="B4113" t="s">
        <v>1888</v>
      </c>
      <c r="C4113" t="s">
        <v>1909</v>
      </c>
      <c r="D4113">
        <v>4</v>
      </c>
      <c r="E4113" t="s">
        <v>23</v>
      </c>
      <c r="F4113" t="s">
        <v>1910</v>
      </c>
      <c r="G4113" t="s">
        <v>25</v>
      </c>
      <c r="H4113" t="s">
        <v>90</v>
      </c>
      <c r="I4113" t="s">
        <v>1911</v>
      </c>
      <c r="J4113" t="s">
        <v>1913</v>
      </c>
      <c r="K4113">
        <f>COUNTIFS(Bike_Data[Product Name],Bike_Data[[#This Row],[Product Name]])</f>
        <v>18</v>
      </c>
      <c r="L4113">
        <f>_xlfn.RANK.EQ(Bike_Data[[#This Row],[Product Name Count]],Bike_Data[Product Name Count])</f>
        <v>3778</v>
      </c>
      <c r="M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13" t="s">
        <v>87</v>
      </c>
      <c r="O4113" t="s">
        <v>40</v>
      </c>
      <c r="P4113">
        <v>1</v>
      </c>
      <c r="Q4113">
        <v>209.99</v>
      </c>
      <c r="R4113">
        <v>7.0000000000000007E-2</v>
      </c>
      <c r="S4113" t="s">
        <v>31</v>
      </c>
      <c r="T4113">
        <v>4</v>
      </c>
      <c r="U4113" t="s">
        <v>25</v>
      </c>
      <c r="V4113" t="s">
        <v>32</v>
      </c>
      <c r="W4113" t="s">
        <v>33</v>
      </c>
      <c r="X4113" t="s">
        <v>63</v>
      </c>
    </row>
    <row r="4114" spans="1:24" hidden="1" x14ac:dyDescent="0.25">
      <c r="A4114">
        <v>650</v>
      </c>
      <c r="B4114" t="s">
        <v>1891</v>
      </c>
      <c r="C4114" t="s">
        <v>1915</v>
      </c>
      <c r="D4114">
        <v>4</v>
      </c>
      <c r="E4114" t="s">
        <v>23</v>
      </c>
      <c r="F4114" t="s">
        <v>1916</v>
      </c>
      <c r="G4114" t="s">
        <v>25</v>
      </c>
      <c r="H4114" t="s">
        <v>758</v>
      </c>
      <c r="I4114" t="s">
        <v>1917</v>
      </c>
      <c r="J4114" t="s">
        <v>56</v>
      </c>
      <c r="K4114">
        <f>COUNTIFS(Bike_Data[Product Name],Bike_Data[[#This Row],[Product Name]])</f>
        <v>86</v>
      </c>
      <c r="L4114">
        <f>_xlfn.RANK.EQ(Bike_Data[[#This Row],[Product Name Count]],Bike_Data[Product Name Count])</f>
        <v>1915</v>
      </c>
      <c r="M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14" t="s">
        <v>39</v>
      </c>
      <c r="O4114" t="s">
        <v>30</v>
      </c>
      <c r="P4114">
        <v>1</v>
      </c>
      <c r="Q4114">
        <v>999.99</v>
      </c>
      <c r="R4114">
        <v>0.2</v>
      </c>
      <c r="S4114" t="s">
        <v>31</v>
      </c>
      <c r="T4114">
        <v>6</v>
      </c>
      <c r="U4114" t="s">
        <v>25</v>
      </c>
      <c r="V4114" t="s">
        <v>32</v>
      </c>
      <c r="W4114" t="s">
        <v>33</v>
      </c>
      <c r="X4114" t="s">
        <v>34</v>
      </c>
    </row>
    <row r="4115" spans="1:24" hidden="1" x14ac:dyDescent="0.25">
      <c r="A4115">
        <v>653</v>
      </c>
      <c r="B4115" t="s">
        <v>1926</v>
      </c>
      <c r="C4115" t="s">
        <v>1927</v>
      </c>
      <c r="D4115">
        <v>4</v>
      </c>
      <c r="E4115" t="s">
        <v>23</v>
      </c>
      <c r="F4115" t="s">
        <v>1928</v>
      </c>
      <c r="G4115" t="s">
        <v>25</v>
      </c>
      <c r="H4115" t="s">
        <v>287</v>
      </c>
      <c r="I4115" t="s">
        <v>1929</v>
      </c>
      <c r="J4115" t="s">
        <v>114</v>
      </c>
      <c r="K4115">
        <f>COUNTIFS(Bike_Data[Product Name],Bike_Data[[#This Row],[Product Name]])</f>
        <v>110</v>
      </c>
      <c r="L4115">
        <f>_xlfn.RANK.EQ(Bike_Data[[#This Row],[Product Name Count]],Bike_Data[Product Name Count])</f>
        <v>752</v>
      </c>
      <c r="M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15" t="s">
        <v>39</v>
      </c>
      <c r="O4115" t="s">
        <v>30</v>
      </c>
      <c r="P4115">
        <v>1</v>
      </c>
      <c r="Q4115">
        <v>469.99</v>
      </c>
      <c r="R4115">
        <v>7.0000000000000007E-2</v>
      </c>
      <c r="S4115" t="s">
        <v>31</v>
      </c>
      <c r="T4115">
        <v>0</v>
      </c>
      <c r="U4115" t="s">
        <v>25</v>
      </c>
      <c r="V4115" t="s">
        <v>32</v>
      </c>
      <c r="W4115" t="s">
        <v>33</v>
      </c>
      <c r="X4115" t="s">
        <v>34</v>
      </c>
    </row>
    <row r="4116" spans="1:24" hidden="1" x14ac:dyDescent="0.25">
      <c r="A4116">
        <v>653</v>
      </c>
      <c r="B4116" t="s">
        <v>1926</v>
      </c>
      <c r="C4116" t="s">
        <v>1927</v>
      </c>
      <c r="D4116">
        <v>4</v>
      </c>
      <c r="E4116" t="s">
        <v>23</v>
      </c>
      <c r="F4116" t="s">
        <v>1928</v>
      </c>
      <c r="G4116" t="s">
        <v>25</v>
      </c>
      <c r="H4116" t="s">
        <v>287</v>
      </c>
      <c r="I4116" t="s">
        <v>1929</v>
      </c>
      <c r="J4116" t="s">
        <v>61</v>
      </c>
      <c r="K4116">
        <f>COUNTIFS(Bike_Data[Product Name],Bike_Data[[#This Row],[Product Name]])</f>
        <v>77</v>
      </c>
      <c r="L4116">
        <f>_xlfn.RANK.EQ(Bike_Data[[#This Row],[Product Name Count]],Bike_Data[Product Name Count])</f>
        <v>2248</v>
      </c>
      <c r="M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16" t="s">
        <v>39</v>
      </c>
      <c r="O4116" t="s">
        <v>62</v>
      </c>
      <c r="P4116">
        <v>2</v>
      </c>
      <c r="Q4116">
        <v>749.99</v>
      </c>
      <c r="R4116">
        <v>0.1</v>
      </c>
      <c r="S4116" t="s">
        <v>31</v>
      </c>
      <c r="T4116">
        <v>5</v>
      </c>
      <c r="U4116" t="s">
        <v>25</v>
      </c>
      <c r="V4116" t="s">
        <v>32</v>
      </c>
      <c r="W4116" t="s">
        <v>33</v>
      </c>
      <c r="X4116" t="s">
        <v>34</v>
      </c>
    </row>
    <row r="4117" spans="1:24" hidden="1" x14ac:dyDescent="0.25">
      <c r="A4117">
        <v>653</v>
      </c>
      <c r="B4117" t="s">
        <v>1926</v>
      </c>
      <c r="C4117" t="s">
        <v>1927</v>
      </c>
      <c r="D4117">
        <v>4</v>
      </c>
      <c r="E4117" t="s">
        <v>23</v>
      </c>
      <c r="F4117" t="s">
        <v>1928</v>
      </c>
      <c r="G4117" t="s">
        <v>25</v>
      </c>
      <c r="H4117" t="s">
        <v>287</v>
      </c>
      <c r="I4117" t="s">
        <v>1929</v>
      </c>
      <c r="J4117" t="s">
        <v>1930</v>
      </c>
      <c r="K4117">
        <f>COUNTIFS(Bike_Data[Product Name],Bike_Data[[#This Row],[Product Name]])</f>
        <v>25</v>
      </c>
      <c r="L4117">
        <f>_xlfn.RANK.EQ(Bike_Data[[#This Row],[Product Name Count]],Bike_Data[Product Name Count])</f>
        <v>2944</v>
      </c>
      <c r="M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17" t="s">
        <v>39</v>
      </c>
      <c r="O4117" t="s">
        <v>40</v>
      </c>
      <c r="P4117">
        <v>1</v>
      </c>
      <c r="Q4117">
        <v>5299.99</v>
      </c>
      <c r="R4117">
        <v>0.1</v>
      </c>
      <c r="S4117" t="s">
        <v>31</v>
      </c>
      <c r="T4117">
        <v>2</v>
      </c>
      <c r="U4117" t="s">
        <v>25</v>
      </c>
      <c r="V4117" t="s">
        <v>32</v>
      </c>
      <c r="W4117" t="s">
        <v>33</v>
      </c>
      <c r="X4117" t="s">
        <v>34</v>
      </c>
    </row>
    <row r="4118" spans="1:24" hidden="1" x14ac:dyDescent="0.25">
      <c r="A4118">
        <v>653</v>
      </c>
      <c r="B4118" t="s">
        <v>1926</v>
      </c>
      <c r="C4118" t="s">
        <v>1927</v>
      </c>
      <c r="D4118">
        <v>4</v>
      </c>
      <c r="E4118" t="s">
        <v>23</v>
      </c>
      <c r="F4118" t="s">
        <v>1928</v>
      </c>
      <c r="G4118" t="s">
        <v>25</v>
      </c>
      <c r="H4118" t="s">
        <v>287</v>
      </c>
      <c r="I4118" t="s">
        <v>1929</v>
      </c>
      <c r="J4118" t="s">
        <v>1932</v>
      </c>
      <c r="K4118">
        <f>COUNTIFS(Bike_Data[Product Name],Bike_Data[[#This Row],[Product Name]])</f>
        <v>23</v>
      </c>
      <c r="L4118">
        <f>_xlfn.RANK.EQ(Bike_Data[[#This Row],[Product Name Count]],Bike_Data[Product Name Count])</f>
        <v>3237</v>
      </c>
      <c r="M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18" t="s">
        <v>87</v>
      </c>
      <c r="O4118" t="s">
        <v>40</v>
      </c>
      <c r="P4118">
        <v>2</v>
      </c>
      <c r="Q4118">
        <v>189.99</v>
      </c>
      <c r="R4118">
        <v>7.0000000000000007E-2</v>
      </c>
      <c r="S4118" t="s">
        <v>31</v>
      </c>
      <c r="T4118">
        <v>7</v>
      </c>
      <c r="U4118" t="s">
        <v>25</v>
      </c>
      <c r="V4118" t="s">
        <v>32</v>
      </c>
      <c r="W4118" t="s">
        <v>33</v>
      </c>
      <c r="X4118" t="s">
        <v>34</v>
      </c>
    </row>
    <row r="4119" spans="1:24" hidden="1" x14ac:dyDescent="0.25">
      <c r="A4119">
        <v>653</v>
      </c>
      <c r="B4119" t="s">
        <v>1926</v>
      </c>
      <c r="C4119" t="s">
        <v>1927</v>
      </c>
      <c r="D4119">
        <v>4</v>
      </c>
      <c r="E4119" t="s">
        <v>23</v>
      </c>
      <c r="F4119" t="s">
        <v>1928</v>
      </c>
      <c r="G4119" t="s">
        <v>25</v>
      </c>
      <c r="H4119" t="s">
        <v>287</v>
      </c>
      <c r="I4119" t="s">
        <v>1929</v>
      </c>
      <c r="J4119" t="s">
        <v>1931</v>
      </c>
      <c r="K4119">
        <f>COUNTIFS(Bike_Data[Product Name],Bike_Data[[#This Row],[Product Name]])</f>
        <v>14</v>
      </c>
      <c r="L4119">
        <f>_xlfn.RANK.EQ(Bike_Data[[#This Row],[Product Name Count]],Bike_Data[Product Name Count])</f>
        <v>4078</v>
      </c>
      <c r="M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19" t="s">
        <v>36</v>
      </c>
      <c r="O4119" t="s">
        <v>1861</v>
      </c>
      <c r="P4119">
        <v>1</v>
      </c>
      <c r="Q4119">
        <v>761.99</v>
      </c>
      <c r="R4119">
        <v>0.2</v>
      </c>
      <c r="S4119" t="s">
        <v>31</v>
      </c>
      <c r="T4119">
        <v>11</v>
      </c>
      <c r="U4119" t="s">
        <v>25</v>
      </c>
      <c r="V4119" t="s">
        <v>32</v>
      </c>
      <c r="W4119" t="s">
        <v>33</v>
      </c>
      <c r="X4119" t="s">
        <v>34</v>
      </c>
    </row>
    <row r="4120" spans="1:24" hidden="1" x14ac:dyDescent="0.25">
      <c r="A4120">
        <v>655</v>
      </c>
      <c r="B4120" t="s">
        <v>1937</v>
      </c>
      <c r="C4120" t="s">
        <v>1938</v>
      </c>
      <c r="D4120">
        <v>4</v>
      </c>
      <c r="E4120" t="s">
        <v>23</v>
      </c>
      <c r="F4120" t="s">
        <v>1939</v>
      </c>
      <c r="G4120" t="s">
        <v>25</v>
      </c>
      <c r="H4120" t="s">
        <v>600</v>
      </c>
      <c r="I4120" t="s">
        <v>1940</v>
      </c>
      <c r="J4120" t="s">
        <v>1924</v>
      </c>
      <c r="K4120">
        <f>COUNTIFS(Bike_Data[Product Name],Bike_Data[[#This Row],[Product Name]])</f>
        <v>16</v>
      </c>
      <c r="L4120">
        <f>_xlfn.RANK.EQ(Bike_Data[[#This Row],[Product Name Count]],Bike_Data[Product Name Count])</f>
        <v>3937</v>
      </c>
      <c r="M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20" t="s">
        <v>36</v>
      </c>
      <c r="O4120" t="s">
        <v>1861</v>
      </c>
      <c r="P4120">
        <v>1</v>
      </c>
      <c r="Q4120">
        <v>250.99</v>
      </c>
      <c r="R4120">
        <v>0.1</v>
      </c>
      <c r="S4120" t="s">
        <v>31</v>
      </c>
      <c r="T4120">
        <v>19</v>
      </c>
      <c r="U4120" t="s">
        <v>25</v>
      </c>
      <c r="V4120" t="s">
        <v>32</v>
      </c>
      <c r="W4120" t="s">
        <v>33</v>
      </c>
      <c r="X4120" t="s">
        <v>63</v>
      </c>
    </row>
    <row r="4121" spans="1:24" hidden="1" x14ac:dyDescent="0.25">
      <c r="A4121">
        <v>657</v>
      </c>
      <c r="B4121" t="s">
        <v>1933</v>
      </c>
      <c r="C4121" t="s">
        <v>1945</v>
      </c>
      <c r="D4121">
        <v>4</v>
      </c>
      <c r="E4121" t="s">
        <v>23</v>
      </c>
      <c r="F4121" t="s">
        <v>1946</v>
      </c>
      <c r="G4121" t="s">
        <v>25</v>
      </c>
      <c r="H4121" t="s">
        <v>130</v>
      </c>
      <c r="I4121" t="s">
        <v>1947</v>
      </c>
      <c r="J4121" t="s">
        <v>1948</v>
      </c>
      <c r="K4121">
        <f>COUNTIFS(Bike_Data[Product Name],Bike_Data[[#This Row],[Product Name]])</f>
        <v>26</v>
      </c>
      <c r="L4121">
        <f>_xlfn.RANK.EQ(Bike_Data[[#This Row],[Product Name Count]],Bike_Data[Product Name Count])</f>
        <v>2762</v>
      </c>
      <c r="M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21" t="s">
        <v>1867</v>
      </c>
      <c r="O4121" t="s">
        <v>30</v>
      </c>
      <c r="P4121">
        <v>1</v>
      </c>
      <c r="Q4121">
        <v>875.99</v>
      </c>
      <c r="R4121">
        <v>0.05</v>
      </c>
      <c r="S4121" t="s">
        <v>31</v>
      </c>
      <c r="T4121">
        <v>18</v>
      </c>
      <c r="U4121" t="s">
        <v>25</v>
      </c>
      <c r="V4121" t="s">
        <v>32</v>
      </c>
      <c r="W4121" t="s">
        <v>33</v>
      </c>
      <c r="X4121" t="s">
        <v>34</v>
      </c>
    </row>
    <row r="4122" spans="1:24" hidden="1" x14ac:dyDescent="0.25">
      <c r="A4122">
        <v>657</v>
      </c>
      <c r="B4122" t="s">
        <v>1933</v>
      </c>
      <c r="C4122" t="s">
        <v>1945</v>
      </c>
      <c r="D4122">
        <v>4</v>
      </c>
      <c r="E4122" t="s">
        <v>23</v>
      </c>
      <c r="F4122" t="s">
        <v>1946</v>
      </c>
      <c r="G4122" t="s">
        <v>25</v>
      </c>
      <c r="H4122" t="s">
        <v>130</v>
      </c>
      <c r="I4122" t="s">
        <v>1947</v>
      </c>
      <c r="J4122" t="s">
        <v>1949</v>
      </c>
      <c r="K4122">
        <f>COUNTIFS(Bike_Data[Product Name],Bike_Data[[#This Row],[Product Name]])</f>
        <v>17</v>
      </c>
      <c r="L4122">
        <f>_xlfn.RANK.EQ(Bike_Data[[#This Row],[Product Name Count]],Bike_Data[Product Name Count])</f>
        <v>3886</v>
      </c>
      <c r="M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22" t="s">
        <v>1867</v>
      </c>
      <c r="O4122" t="s">
        <v>40</v>
      </c>
      <c r="P4122">
        <v>2</v>
      </c>
      <c r="Q4122">
        <v>3199.99</v>
      </c>
      <c r="R4122">
        <v>0.05</v>
      </c>
      <c r="S4122" t="s">
        <v>31</v>
      </c>
      <c r="T4122">
        <v>11</v>
      </c>
      <c r="U4122" t="s">
        <v>25</v>
      </c>
      <c r="V4122" t="s">
        <v>32</v>
      </c>
      <c r="W4122" t="s">
        <v>33</v>
      </c>
      <c r="X4122" t="s">
        <v>34</v>
      </c>
    </row>
    <row r="4123" spans="1:24" hidden="1" x14ac:dyDescent="0.25">
      <c r="A4123">
        <v>662</v>
      </c>
      <c r="B4123" t="s">
        <v>1958</v>
      </c>
      <c r="C4123" t="s">
        <v>1945</v>
      </c>
      <c r="D4123">
        <v>4</v>
      </c>
      <c r="E4123" t="s">
        <v>23</v>
      </c>
      <c r="F4123" t="s">
        <v>1965</v>
      </c>
      <c r="G4123" t="s">
        <v>25</v>
      </c>
      <c r="H4123" t="s">
        <v>26</v>
      </c>
      <c r="I4123" t="s">
        <v>1966</v>
      </c>
      <c r="J4123" t="s">
        <v>86</v>
      </c>
      <c r="K4123">
        <f>COUNTIFS(Bike_Data[Product Name],Bike_Data[[#This Row],[Product Name]])</f>
        <v>180</v>
      </c>
      <c r="L4123">
        <f>_xlfn.RANK.EQ(Bike_Data[[#This Row],[Product Name Count]],Bike_Data[Product Name Count])</f>
        <v>572</v>
      </c>
      <c r="M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23" t="s">
        <v>87</v>
      </c>
      <c r="O4123" t="s">
        <v>37</v>
      </c>
      <c r="P4123">
        <v>1</v>
      </c>
      <c r="Q4123">
        <v>269.99</v>
      </c>
      <c r="R4123">
        <v>7.0000000000000007E-2</v>
      </c>
      <c r="S4123" t="s">
        <v>31</v>
      </c>
      <c r="T4123">
        <v>29</v>
      </c>
      <c r="U4123" t="s">
        <v>25</v>
      </c>
      <c r="V4123" t="s">
        <v>32</v>
      </c>
      <c r="W4123" t="s">
        <v>33</v>
      </c>
      <c r="X4123" t="s">
        <v>63</v>
      </c>
    </row>
    <row r="4124" spans="1:24" hidden="1" x14ac:dyDescent="0.25">
      <c r="A4124">
        <v>662</v>
      </c>
      <c r="B4124" t="s">
        <v>1958</v>
      </c>
      <c r="C4124" t="s">
        <v>1945</v>
      </c>
      <c r="D4124">
        <v>4</v>
      </c>
      <c r="E4124" t="s">
        <v>23</v>
      </c>
      <c r="F4124" t="s">
        <v>1965</v>
      </c>
      <c r="G4124" t="s">
        <v>25</v>
      </c>
      <c r="H4124" t="s">
        <v>26</v>
      </c>
      <c r="I4124" t="s">
        <v>1966</v>
      </c>
      <c r="J4124" t="s">
        <v>1879</v>
      </c>
      <c r="K4124">
        <f>COUNTIFS(Bike_Data[Product Name],Bike_Data[[#This Row],[Product Name]])</f>
        <v>49</v>
      </c>
      <c r="L4124">
        <f>_xlfn.RANK.EQ(Bike_Data[[#This Row],[Product Name Count]],Bike_Data[Product Name Count])</f>
        <v>2325</v>
      </c>
      <c r="M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24" t="s">
        <v>87</v>
      </c>
      <c r="O4124" t="s">
        <v>37</v>
      </c>
      <c r="P4124">
        <v>2</v>
      </c>
      <c r="Q4124">
        <v>299.99</v>
      </c>
      <c r="R4124">
        <v>0.2</v>
      </c>
      <c r="S4124" t="s">
        <v>31</v>
      </c>
      <c r="T4124">
        <v>25</v>
      </c>
      <c r="U4124" t="s">
        <v>25</v>
      </c>
      <c r="V4124" t="s">
        <v>32</v>
      </c>
      <c r="W4124" t="s">
        <v>33</v>
      </c>
      <c r="X4124" t="s">
        <v>63</v>
      </c>
    </row>
    <row r="4125" spans="1:24" hidden="1" x14ac:dyDescent="0.25">
      <c r="A4125">
        <v>662</v>
      </c>
      <c r="B4125" t="s">
        <v>1958</v>
      </c>
      <c r="C4125" t="s">
        <v>1945</v>
      </c>
      <c r="D4125">
        <v>4</v>
      </c>
      <c r="E4125" t="s">
        <v>23</v>
      </c>
      <c r="F4125" t="s">
        <v>1965</v>
      </c>
      <c r="G4125" t="s">
        <v>25</v>
      </c>
      <c r="H4125" t="s">
        <v>26</v>
      </c>
      <c r="I4125" t="s">
        <v>1966</v>
      </c>
      <c r="J4125" t="s">
        <v>1860</v>
      </c>
      <c r="K4125">
        <f>COUNTIFS(Bike_Data[Product Name],Bike_Data[[#This Row],[Product Name]])</f>
        <v>46</v>
      </c>
      <c r="L4125">
        <f>_xlfn.RANK.EQ(Bike_Data[[#This Row],[Product Name Count]],Bike_Data[Product Name Count])</f>
        <v>2374</v>
      </c>
      <c r="M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25" t="s">
        <v>70</v>
      </c>
      <c r="O4125" t="s">
        <v>1861</v>
      </c>
      <c r="P4125">
        <v>2</v>
      </c>
      <c r="Q4125">
        <v>449.99</v>
      </c>
      <c r="R4125">
        <v>7.0000000000000007E-2</v>
      </c>
      <c r="S4125" t="s">
        <v>31</v>
      </c>
      <c r="T4125">
        <v>30</v>
      </c>
      <c r="U4125" t="s">
        <v>25</v>
      </c>
      <c r="V4125" t="s">
        <v>32</v>
      </c>
      <c r="W4125" t="s">
        <v>33</v>
      </c>
      <c r="X4125" t="s">
        <v>63</v>
      </c>
    </row>
    <row r="4126" spans="1:24" hidden="1" x14ac:dyDescent="0.25">
      <c r="A4126">
        <v>662</v>
      </c>
      <c r="B4126" t="s">
        <v>1958</v>
      </c>
      <c r="C4126" t="s">
        <v>1945</v>
      </c>
      <c r="D4126">
        <v>4</v>
      </c>
      <c r="E4126" t="s">
        <v>23</v>
      </c>
      <c r="F4126" t="s">
        <v>1965</v>
      </c>
      <c r="G4126" t="s">
        <v>25</v>
      </c>
      <c r="H4126" t="s">
        <v>26</v>
      </c>
      <c r="I4126" t="s">
        <v>1966</v>
      </c>
      <c r="J4126" t="s">
        <v>1886</v>
      </c>
      <c r="K4126">
        <f>COUNTIFS(Bike_Data[Product Name],Bike_Data[[#This Row],[Product Name]])</f>
        <v>45</v>
      </c>
      <c r="L4126">
        <f>_xlfn.RANK.EQ(Bike_Data[[#This Row],[Product Name Count]],Bike_Data[Product Name Count])</f>
        <v>2420</v>
      </c>
      <c r="M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26" t="s">
        <v>70</v>
      </c>
      <c r="O4126" t="s">
        <v>37</v>
      </c>
      <c r="P4126">
        <v>2</v>
      </c>
      <c r="Q4126">
        <v>489.99</v>
      </c>
      <c r="R4126">
        <v>7.0000000000000007E-2</v>
      </c>
      <c r="S4126" t="s">
        <v>31</v>
      </c>
      <c r="T4126">
        <v>9</v>
      </c>
      <c r="U4126" t="s">
        <v>25</v>
      </c>
      <c r="V4126" t="s">
        <v>32</v>
      </c>
      <c r="W4126" t="s">
        <v>33</v>
      </c>
      <c r="X4126" t="s">
        <v>63</v>
      </c>
    </row>
    <row r="4127" spans="1:24" hidden="1" x14ac:dyDescent="0.25">
      <c r="A4127">
        <v>662</v>
      </c>
      <c r="B4127" t="s">
        <v>1958</v>
      </c>
      <c r="C4127" t="s">
        <v>1945</v>
      </c>
      <c r="D4127">
        <v>4</v>
      </c>
      <c r="E4127" t="s">
        <v>23</v>
      </c>
      <c r="F4127" t="s">
        <v>1965</v>
      </c>
      <c r="G4127" t="s">
        <v>25</v>
      </c>
      <c r="H4127" t="s">
        <v>26</v>
      </c>
      <c r="I4127" t="s">
        <v>1966</v>
      </c>
      <c r="J4127" t="s">
        <v>1967</v>
      </c>
      <c r="K4127">
        <f>COUNTIFS(Bike_Data[Product Name],Bike_Data[[#This Row],[Product Name]])</f>
        <v>26</v>
      </c>
      <c r="L4127">
        <f>_xlfn.RANK.EQ(Bike_Data[[#This Row],[Product Name Count]],Bike_Data[Product Name Count])</f>
        <v>2762</v>
      </c>
      <c r="M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27" t="s">
        <v>1867</v>
      </c>
      <c r="O4127" t="s">
        <v>40</v>
      </c>
      <c r="P4127">
        <v>2</v>
      </c>
      <c r="Q4127">
        <v>2699.99</v>
      </c>
      <c r="R4127">
        <v>0.1</v>
      </c>
      <c r="S4127" t="s">
        <v>31</v>
      </c>
      <c r="T4127">
        <v>11</v>
      </c>
      <c r="U4127" t="s">
        <v>25</v>
      </c>
      <c r="V4127" t="s">
        <v>32</v>
      </c>
      <c r="W4127" t="s">
        <v>33</v>
      </c>
      <c r="X4127" t="s">
        <v>63</v>
      </c>
    </row>
    <row r="4128" spans="1:24" hidden="1" x14ac:dyDescent="0.25">
      <c r="A4128">
        <v>663</v>
      </c>
      <c r="B4128" t="s">
        <v>1945</v>
      </c>
      <c r="C4128" t="s">
        <v>1968</v>
      </c>
      <c r="D4128">
        <v>4</v>
      </c>
      <c r="E4128" t="s">
        <v>23</v>
      </c>
      <c r="F4128" t="s">
        <v>1969</v>
      </c>
      <c r="G4128" t="s">
        <v>25</v>
      </c>
      <c r="H4128" t="s">
        <v>1970</v>
      </c>
      <c r="I4128" t="s">
        <v>1971</v>
      </c>
      <c r="J4128" t="s">
        <v>68</v>
      </c>
      <c r="K4128">
        <f>COUNTIFS(Bike_Data[Product Name],Bike_Data[[#This Row],[Product Name]])</f>
        <v>91</v>
      </c>
      <c r="L4128">
        <f>_xlfn.RANK.EQ(Bike_Data[[#This Row],[Product Name Count]],Bike_Data[Product Name Count])</f>
        <v>1553</v>
      </c>
      <c r="M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28" t="s">
        <v>36</v>
      </c>
      <c r="O4128" t="s">
        <v>69</v>
      </c>
      <c r="P4128">
        <v>2</v>
      </c>
      <c r="Q4128">
        <v>429</v>
      </c>
      <c r="R4128">
        <v>0.2</v>
      </c>
      <c r="S4128" t="s">
        <v>31</v>
      </c>
      <c r="T4128">
        <v>2</v>
      </c>
      <c r="U4128" t="s">
        <v>25</v>
      </c>
      <c r="V4128" t="s">
        <v>32</v>
      </c>
      <c r="W4128" t="s">
        <v>33</v>
      </c>
      <c r="X4128" t="s">
        <v>63</v>
      </c>
    </row>
    <row r="4129" spans="1:24" hidden="1" x14ac:dyDescent="0.25">
      <c r="A4129">
        <v>663</v>
      </c>
      <c r="B4129" t="s">
        <v>1945</v>
      </c>
      <c r="C4129" t="s">
        <v>1968</v>
      </c>
      <c r="D4129">
        <v>4</v>
      </c>
      <c r="E4129" t="s">
        <v>23</v>
      </c>
      <c r="F4129" t="s">
        <v>1969</v>
      </c>
      <c r="G4129" t="s">
        <v>25</v>
      </c>
      <c r="H4129" t="s">
        <v>1970</v>
      </c>
      <c r="I4129" t="s">
        <v>1971</v>
      </c>
      <c r="J4129" t="s">
        <v>1860</v>
      </c>
      <c r="K4129">
        <f>COUNTIFS(Bike_Data[Product Name],Bike_Data[[#This Row],[Product Name]])</f>
        <v>46</v>
      </c>
      <c r="L4129">
        <f>_xlfn.RANK.EQ(Bike_Data[[#This Row],[Product Name Count]],Bike_Data[Product Name Count])</f>
        <v>2374</v>
      </c>
      <c r="M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29" t="s">
        <v>70</v>
      </c>
      <c r="O4129" t="s">
        <v>1861</v>
      </c>
      <c r="P4129">
        <v>1</v>
      </c>
      <c r="Q4129">
        <v>449.99</v>
      </c>
      <c r="R4129">
        <v>0.2</v>
      </c>
      <c r="S4129" t="s">
        <v>31</v>
      </c>
      <c r="T4129">
        <v>30</v>
      </c>
      <c r="U4129" t="s">
        <v>25</v>
      </c>
      <c r="V4129" t="s">
        <v>32</v>
      </c>
      <c r="W4129" t="s">
        <v>33</v>
      </c>
      <c r="X4129" t="s">
        <v>63</v>
      </c>
    </row>
    <row r="4130" spans="1:24" hidden="1" x14ac:dyDescent="0.25">
      <c r="A4130">
        <v>663</v>
      </c>
      <c r="B4130" t="s">
        <v>1945</v>
      </c>
      <c r="C4130" t="s">
        <v>1968</v>
      </c>
      <c r="D4130">
        <v>4</v>
      </c>
      <c r="E4130" t="s">
        <v>23</v>
      </c>
      <c r="F4130" t="s">
        <v>1969</v>
      </c>
      <c r="G4130" t="s">
        <v>25</v>
      </c>
      <c r="H4130" t="s">
        <v>1970</v>
      </c>
      <c r="I4130" t="s">
        <v>1971</v>
      </c>
      <c r="J4130" t="s">
        <v>1972</v>
      </c>
      <c r="K4130">
        <f>COUNTIFS(Bike_Data[Product Name],Bike_Data[[#This Row],[Product Name]])</f>
        <v>26</v>
      </c>
      <c r="L4130">
        <f>_xlfn.RANK.EQ(Bike_Data[[#This Row],[Product Name Count]],Bike_Data[Product Name Count])</f>
        <v>2762</v>
      </c>
      <c r="M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30" t="s">
        <v>36</v>
      </c>
      <c r="O4130" t="s">
        <v>1861</v>
      </c>
      <c r="P4130">
        <v>1</v>
      </c>
      <c r="Q4130">
        <v>416.99</v>
      </c>
      <c r="R4130">
        <v>7.0000000000000007E-2</v>
      </c>
      <c r="S4130" t="s">
        <v>31</v>
      </c>
      <c r="T4130">
        <v>25</v>
      </c>
      <c r="U4130" t="s">
        <v>25</v>
      </c>
      <c r="V4130" t="s">
        <v>32</v>
      </c>
      <c r="W4130" t="s">
        <v>33</v>
      </c>
      <c r="X4130" t="s">
        <v>63</v>
      </c>
    </row>
    <row r="4131" spans="1:24" hidden="1" x14ac:dyDescent="0.25">
      <c r="A4131">
        <v>663</v>
      </c>
      <c r="B4131" t="s">
        <v>1945</v>
      </c>
      <c r="C4131" t="s">
        <v>1968</v>
      </c>
      <c r="D4131">
        <v>4</v>
      </c>
      <c r="E4131" t="s">
        <v>23</v>
      </c>
      <c r="F4131" t="s">
        <v>1969</v>
      </c>
      <c r="G4131" t="s">
        <v>25</v>
      </c>
      <c r="H4131" t="s">
        <v>1970</v>
      </c>
      <c r="I4131" t="s">
        <v>1971</v>
      </c>
      <c r="J4131" t="s">
        <v>1973</v>
      </c>
      <c r="K4131">
        <f>COUNTIFS(Bike_Data[Product Name],Bike_Data[[#This Row],[Product Name]])</f>
        <v>24</v>
      </c>
      <c r="L4131">
        <f>_xlfn.RANK.EQ(Bike_Data[[#This Row],[Product Name Count]],Bike_Data[Product Name Count])</f>
        <v>3069</v>
      </c>
      <c r="M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31" t="s">
        <v>39</v>
      </c>
      <c r="O4131" t="s">
        <v>1857</v>
      </c>
      <c r="P4131">
        <v>2</v>
      </c>
      <c r="Q4131">
        <v>1469.99</v>
      </c>
      <c r="R4131">
        <v>0.05</v>
      </c>
      <c r="S4131" t="s">
        <v>31</v>
      </c>
      <c r="T4131">
        <v>10</v>
      </c>
      <c r="U4131" t="s">
        <v>25</v>
      </c>
      <c r="V4131" t="s">
        <v>32</v>
      </c>
      <c r="W4131" t="s">
        <v>33</v>
      </c>
      <c r="X4131" t="s">
        <v>63</v>
      </c>
    </row>
    <row r="4132" spans="1:24" hidden="1" x14ac:dyDescent="0.25">
      <c r="A4132">
        <v>663</v>
      </c>
      <c r="B4132" t="s">
        <v>1945</v>
      </c>
      <c r="C4132" t="s">
        <v>1968</v>
      </c>
      <c r="D4132">
        <v>4</v>
      </c>
      <c r="E4132" t="s">
        <v>23</v>
      </c>
      <c r="F4132" t="s">
        <v>1969</v>
      </c>
      <c r="G4132" t="s">
        <v>25</v>
      </c>
      <c r="H4132" t="s">
        <v>1970</v>
      </c>
      <c r="I4132" t="s">
        <v>1971</v>
      </c>
      <c r="J4132" t="s">
        <v>1920</v>
      </c>
      <c r="K4132">
        <f>COUNTIFS(Bike_Data[Product Name],Bike_Data[[#This Row],[Product Name]])</f>
        <v>19</v>
      </c>
      <c r="L4132">
        <f>_xlfn.RANK.EQ(Bike_Data[[#This Row],[Product Name Count]],Bike_Data[Product Name Count])</f>
        <v>3683</v>
      </c>
      <c r="M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32" t="s">
        <v>87</v>
      </c>
      <c r="O4132" t="s">
        <v>1857</v>
      </c>
      <c r="P4132">
        <v>1</v>
      </c>
      <c r="Q4132">
        <v>249.99</v>
      </c>
      <c r="R4132">
        <v>0.05</v>
      </c>
      <c r="S4132" t="s">
        <v>31</v>
      </c>
      <c r="T4132">
        <v>6</v>
      </c>
      <c r="U4132" t="s">
        <v>25</v>
      </c>
      <c r="V4132" t="s">
        <v>32</v>
      </c>
      <c r="W4132" t="s">
        <v>33</v>
      </c>
      <c r="X4132" t="s">
        <v>63</v>
      </c>
    </row>
    <row r="4133" spans="1:24" hidden="1" x14ac:dyDescent="0.25">
      <c r="A4133">
        <v>679</v>
      </c>
      <c r="B4133" t="s">
        <v>2009</v>
      </c>
      <c r="C4133" t="s">
        <v>2020</v>
      </c>
      <c r="D4133">
        <v>4</v>
      </c>
      <c r="E4133" t="s">
        <v>23</v>
      </c>
      <c r="F4133" t="s">
        <v>2035</v>
      </c>
      <c r="G4133" t="s">
        <v>25</v>
      </c>
      <c r="H4133" t="s">
        <v>904</v>
      </c>
      <c r="I4133" t="s">
        <v>2036</v>
      </c>
      <c r="J4133" t="s">
        <v>82</v>
      </c>
      <c r="K4133">
        <f>COUNTIFS(Bike_Data[Product Name],Bike_Data[[#This Row],[Product Name]])</f>
        <v>91</v>
      </c>
      <c r="L4133">
        <f>_xlfn.RANK.EQ(Bike_Data[[#This Row],[Product Name Count]],Bike_Data[Product Name Count])</f>
        <v>1553</v>
      </c>
      <c r="M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33" t="s">
        <v>36</v>
      </c>
      <c r="O4133" t="s">
        <v>37</v>
      </c>
      <c r="P4133">
        <v>2</v>
      </c>
      <c r="Q4133">
        <v>529.99</v>
      </c>
      <c r="R4133">
        <v>0.2</v>
      </c>
      <c r="S4133" t="s">
        <v>31</v>
      </c>
      <c r="T4133">
        <v>3</v>
      </c>
      <c r="U4133" t="s">
        <v>25</v>
      </c>
      <c r="V4133" t="s">
        <v>32</v>
      </c>
      <c r="W4133" t="s">
        <v>33</v>
      </c>
      <c r="X4133" t="s">
        <v>63</v>
      </c>
    </row>
    <row r="4134" spans="1:24" hidden="1" x14ac:dyDescent="0.25">
      <c r="A4134">
        <v>679</v>
      </c>
      <c r="B4134" t="s">
        <v>2009</v>
      </c>
      <c r="C4134" t="s">
        <v>2020</v>
      </c>
      <c r="D4134">
        <v>4</v>
      </c>
      <c r="E4134" t="s">
        <v>23</v>
      </c>
      <c r="F4134" t="s">
        <v>2035</v>
      </c>
      <c r="G4134" t="s">
        <v>25</v>
      </c>
      <c r="H4134" t="s">
        <v>904</v>
      </c>
      <c r="I4134" t="s">
        <v>2036</v>
      </c>
      <c r="J4134" t="s">
        <v>1943</v>
      </c>
      <c r="K4134">
        <f>COUNTIFS(Bike_Data[Product Name],Bike_Data[[#This Row],[Product Name]])</f>
        <v>15</v>
      </c>
      <c r="L4134">
        <f>_xlfn.RANK.EQ(Bike_Data[[#This Row],[Product Name Count]],Bike_Data[Product Name Count])</f>
        <v>4033</v>
      </c>
      <c r="M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34" t="s">
        <v>87</v>
      </c>
      <c r="O4134" t="s">
        <v>40</v>
      </c>
      <c r="P4134">
        <v>2</v>
      </c>
      <c r="Q4134">
        <v>149.99</v>
      </c>
      <c r="R4134">
        <v>0.05</v>
      </c>
      <c r="S4134" t="s">
        <v>31</v>
      </c>
      <c r="T4134">
        <v>13</v>
      </c>
      <c r="U4134" t="s">
        <v>25</v>
      </c>
      <c r="V4134" t="s">
        <v>32</v>
      </c>
      <c r="W4134" t="s">
        <v>33</v>
      </c>
      <c r="X4134" t="s">
        <v>63</v>
      </c>
    </row>
    <row r="4135" spans="1:24" hidden="1" x14ac:dyDescent="0.25">
      <c r="A4135">
        <v>680</v>
      </c>
      <c r="B4135" t="s">
        <v>2009</v>
      </c>
      <c r="C4135" t="s">
        <v>2020</v>
      </c>
      <c r="D4135">
        <v>4</v>
      </c>
      <c r="E4135" t="s">
        <v>23</v>
      </c>
      <c r="F4135" t="s">
        <v>2037</v>
      </c>
      <c r="G4135" t="s">
        <v>25</v>
      </c>
      <c r="H4135" t="s">
        <v>643</v>
      </c>
      <c r="I4135" t="s">
        <v>2038</v>
      </c>
      <c r="J4135" t="s">
        <v>92</v>
      </c>
      <c r="K4135">
        <f>COUNTIFS(Bike_Data[Product Name],Bike_Data[[#This Row],[Product Name]])</f>
        <v>101</v>
      </c>
      <c r="L4135">
        <f>_xlfn.RANK.EQ(Bike_Data[[#This Row],[Product Name Count]],Bike_Data[Product Name Count])</f>
        <v>862</v>
      </c>
      <c r="M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35" t="s">
        <v>39</v>
      </c>
      <c r="O4135" t="s">
        <v>40</v>
      </c>
      <c r="P4135">
        <v>1</v>
      </c>
      <c r="Q4135">
        <v>3999.99</v>
      </c>
      <c r="R4135">
        <v>0.2</v>
      </c>
      <c r="S4135" t="s">
        <v>31</v>
      </c>
      <c r="T4135">
        <v>8</v>
      </c>
      <c r="U4135" t="s">
        <v>25</v>
      </c>
      <c r="V4135" t="s">
        <v>32</v>
      </c>
      <c r="W4135" t="s">
        <v>33</v>
      </c>
      <c r="X4135" t="s">
        <v>63</v>
      </c>
    </row>
    <row r="4136" spans="1:24" hidden="1" x14ac:dyDescent="0.25">
      <c r="A4136">
        <v>680</v>
      </c>
      <c r="B4136" t="s">
        <v>2009</v>
      </c>
      <c r="C4136" t="s">
        <v>2020</v>
      </c>
      <c r="D4136">
        <v>4</v>
      </c>
      <c r="E4136" t="s">
        <v>23</v>
      </c>
      <c r="F4136" t="s">
        <v>2037</v>
      </c>
      <c r="G4136" t="s">
        <v>25</v>
      </c>
      <c r="H4136" t="s">
        <v>643</v>
      </c>
      <c r="I4136" t="s">
        <v>2038</v>
      </c>
      <c r="J4136" t="s">
        <v>2039</v>
      </c>
      <c r="K4136">
        <f>COUNTIFS(Bike_Data[Product Name],Bike_Data[[#This Row],[Product Name]])</f>
        <v>24</v>
      </c>
      <c r="L4136">
        <f>_xlfn.RANK.EQ(Bike_Data[[#This Row],[Product Name Count]],Bike_Data[Product Name Count])</f>
        <v>3069</v>
      </c>
      <c r="M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36" t="s">
        <v>36</v>
      </c>
      <c r="O4136" t="s">
        <v>37</v>
      </c>
      <c r="P4136">
        <v>2</v>
      </c>
      <c r="Q4136">
        <v>1099.99</v>
      </c>
      <c r="R4136">
        <v>0.05</v>
      </c>
      <c r="S4136" t="s">
        <v>31</v>
      </c>
      <c r="T4136">
        <v>25</v>
      </c>
      <c r="U4136" t="s">
        <v>25</v>
      </c>
      <c r="V4136" t="s">
        <v>32</v>
      </c>
      <c r="W4136" t="s">
        <v>33</v>
      </c>
      <c r="X4136" t="s">
        <v>63</v>
      </c>
    </row>
    <row r="4137" spans="1:24" hidden="1" x14ac:dyDescent="0.25">
      <c r="A4137">
        <v>680</v>
      </c>
      <c r="B4137" t="s">
        <v>2009</v>
      </c>
      <c r="C4137" t="s">
        <v>2020</v>
      </c>
      <c r="D4137">
        <v>4</v>
      </c>
      <c r="E4137" t="s">
        <v>23</v>
      </c>
      <c r="F4137" t="s">
        <v>2037</v>
      </c>
      <c r="G4137" t="s">
        <v>25</v>
      </c>
      <c r="H4137" t="s">
        <v>643</v>
      </c>
      <c r="I4137" t="s">
        <v>2038</v>
      </c>
      <c r="J4137" t="s">
        <v>1978</v>
      </c>
      <c r="K4137">
        <f>COUNTIFS(Bike_Data[Product Name],Bike_Data[[#This Row],[Product Name]])</f>
        <v>20</v>
      </c>
      <c r="L4137">
        <f>_xlfn.RANK.EQ(Bike_Data[[#This Row],[Product Name Count]],Bike_Data[Product Name Count])</f>
        <v>3563</v>
      </c>
      <c r="M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37" t="s">
        <v>1867</v>
      </c>
      <c r="O4137" t="s">
        <v>40</v>
      </c>
      <c r="P4137">
        <v>1</v>
      </c>
      <c r="Q4137">
        <v>5999.99</v>
      </c>
      <c r="R4137">
        <v>7.0000000000000007E-2</v>
      </c>
      <c r="S4137" t="s">
        <v>31</v>
      </c>
      <c r="T4137">
        <v>29</v>
      </c>
      <c r="U4137" t="s">
        <v>25</v>
      </c>
      <c r="V4137" t="s">
        <v>32</v>
      </c>
      <c r="W4137" t="s">
        <v>33</v>
      </c>
      <c r="X4137" t="s">
        <v>63</v>
      </c>
    </row>
    <row r="4138" spans="1:24" hidden="1" x14ac:dyDescent="0.25">
      <c r="A4138">
        <v>687</v>
      </c>
      <c r="B4138" t="s">
        <v>2049</v>
      </c>
      <c r="C4138" t="s">
        <v>2054</v>
      </c>
      <c r="D4138">
        <v>4</v>
      </c>
      <c r="E4138" t="s">
        <v>23</v>
      </c>
      <c r="F4138" t="s">
        <v>2057</v>
      </c>
      <c r="G4138" t="s">
        <v>25</v>
      </c>
      <c r="H4138" t="s">
        <v>59</v>
      </c>
      <c r="I4138" t="s">
        <v>2058</v>
      </c>
      <c r="J4138" t="s">
        <v>127</v>
      </c>
      <c r="K4138">
        <f>COUNTIFS(Bike_Data[Product Name],Bike_Data[[#This Row],[Product Name]])</f>
        <v>91</v>
      </c>
      <c r="L4138">
        <f>_xlfn.RANK.EQ(Bike_Data[[#This Row],[Product Name Count]],Bike_Data[Product Name Count])</f>
        <v>1553</v>
      </c>
      <c r="M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38" t="s">
        <v>39</v>
      </c>
      <c r="O4138" t="s">
        <v>128</v>
      </c>
      <c r="P4138">
        <v>2</v>
      </c>
      <c r="Q4138">
        <v>1320.99</v>
      </c>
      <c r="R4138">
        <v>0.2</v>
      </c>
      <c r="S4138" t="s">
        <v>31</v>
      </c>
      <c r="T4138">
        <v>22</v>
      </c>
      <c r="U4138" t="s">
        <v>25</v>
      </c>
      <c r="V4138" t="s">
        <v>32</v>
      </c>
      <c r="W4138" t="s">
        <v>33</v>
      </c>
      <c r="X4138" t="s">
        <v>63</v>
      </c>
    </row>
    <row r="4139" spans="1:24" hidden="1" x14ac:dyDescent="0.25">
      <c r="A4139">
        <v>687</v>
      </c>
      <c r="B4139" t="s">
        <v>2049</v>
      </c>
      <c r="C4139" t="s">
        <v>2054</v>
      </c>
      <c r="D4139">
        <v>4</v>
      </c>
      <c r="E4139" t="s">
        <v>23</v>
      </c>
      <c r="F4139" t="s">
        <v>2057</v>
      </c>
      <c r="G4139" t="s">
        <v>25</v>
      </c>
      <c r="H4139" t="s">
        <v>59</v>
      </c>
      <c r="I4139" t="s">
        <v>2058</v>
      </c>
      <c r="J4139" t="s">
        <v>1879</v>
      </c>
      <c r="K4139">
        <f>COUNTIFS(Bike_Data[Product Name],Bike_Data[[#This Row],[Product Name]])</f>
        <v>49</v>
      </c>
      <c r="L4139">
        <f>_xlfn.RANK.EQ(Bike_Data[[#This Row],[Product Name Count]],Bike_Data[Product Name Count])</f>
        <v>2325</v>
      </c>
      <c r="M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39" t="s">
        <v>87</v>
      </c>
      <c r="O4139" t="s">
        <v>37</v>
      </c>
      <c r="P4139">
        <v>1</v>
      </c>
      <c r="Q4139">
        <v>299.99</v>
      </c>
      <c r="R4139">
        <v>7.0000000000000007E-2</v>
      </c>
      <c r="S4139" t="s">
        <v>31</v>
      </c>
      <c r="T4139">
        <v>25</v>
      </c>
      <c r="U4139" t="s">
        <v>25</v>
      </c>
      <c r="V4139" t="s">
        <v>32</v>
      </c>
      <c r="W4139" t="s">
        <v>33</v>
      </c>
      <c r="X4139" t="s">
        <v>63</v>
      </c>
    </row>
    <row r="4140" spans="1:24" hidden="1" x14ac:dyDescent="0.25">
      <c r="A4140">
        <v>687</v>
      </c>
      <c r="B4140" t="s">
        <v>2049</v>
      </c>
      <c r="C4140" t="s">
        <v>2054</v>
      </c>
      <c r="D4140">
        <v>4</v>
      </c>
      <c r="E4140" t="s">
        <v>23</v>
      </c>
      <c r="F4140" t="s">
        <v>2057</v>
      </c>
      <c r="G4140" t="s">
        <v>25</v>
      </c>
      <c r="H4140" t="s">
        <v>59</v>
      </c>
      <c r="I4140" t="s">
        <v>2058</v>
      </c>
      <c r="J4140" t="s">
        <v>1995</v>
      </c>
      <c r="K4140">
        <f>COUNTIFS(Bike_Data[Product Name],Bike_Data[[#This Row],[Product Name]])</f>
        <v>28</v>
      </c>
      <c r="L4140">
        <f>_xlfn.RANK.EQ(Bike_Data[[#This Row],[Product Name Count]],Bike_Data[Product Name Count])</f>
        <v>2595</v>
      </c>
      <c r="M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40" t="s">
        <v>1867</v>
      </c>
      <c r="O4140" t="s">
        <v>40</v>
      </c>
      <c r="P4140">
        <v>2</v>
      </c>
      <c r="Q4140">
        <v>1499.99</v>
      </c>
      <c r="R4140">
        <v>0.05</v>
      </c>
      <c r="S4140" t="s">
        <v>31</v>
      </c>
      <c r="T4140">
        <v>5</v>
      </c>
      <c r="U4140" t="s">
        <v>25</v>
      </c>
      <c r="V4140" t="s">
        <v>32</v>
      </c>
      <c r="W4140" t="s">
        <v>33</v>
      </c>
      <c r="X4140" t="s">
        <v>63</v>
      </c>
    </row>
    <row r="4141" spans="1:24" hidden="1" x14ac:dyDescent="0.25">
      <c r="A4141">
        <v>687</v>
      </c>
      <c r="B4141" t="s">
        <v>2049</v>
      </c>
      <c r="C4141" t="s">
        <v>2054</v>
      </c>
      <c r="D4141">
        <v>4</v>
      </c>
      <c r="E4141" t="s">
        <v>23</v>
      </c>
      <c r="F4141" t="s">
        <v>2057</v>
      </c>
      <c r="G4141" t="s">
        <v>25</v>
      </c>
      <c r="H4141" t="s">
        <v>59</v>
      </c>
      <c r="I4141" t="s">
        <v>2058</v>
      </c>
      <c r="J4141" t="s">
        <v>1943</v>
      </c>
      <c r="K4141">
        <f>COUNTIFS(Bike_Data[Product Name],Bike_Data[[#This Row],[Product Name]])</f>
        <v>15</v>
      </c>
      <c r="L4141">
        <f>_xlfn.RANK.EQ(Bike_Data[[#This Row],[Product Name Count]],Bike_Data[Product Name Count])</f>
        <v>4033</v>
      </c>
      <c r="M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41" t="s">
        <v>87</v>
      </c>
      <c r="O4141" t="s">
        <v>40</v>
      </c>
      <c r="P4141">
        <v>1</v>
      </c>
      <c r="Q4141">
        <v>149.99</v>
      </c>
      <c r="R4141">
        <v>7.0000000000000007E-2</v>
      </c>
      <c r="S4141" t="s">
        <v>31</v>
      </c>
      <c r="T4141">
        <v>13</v>
      </c>
      <c r="U4141" t="s">
        <v>25</v>
      </c>
      <c r="V4141" t="s">
        <v>32</v>
      </c>
      <c r="W4141" t="s">
        <v>33</v>
      </c>
      <c r="X4141" t="s">
        <v>63</v>
      </c>
    </row>
    <row r="4142" spans="1:24" hidden="1" x14ac:dyDescent="0.25">
      <c r="A4142">
        <v>690</v>
      </c>
      <c r="B4142" t="s">
        <v>2065</v>
      </c>
      <c r="C4142" t="s">
        <v>2066</v>
      </c>
      <c r="D4142">
        <v>4</v>
      </c>
      <c r="E4142" t="s">
        <v>23</v>
      </c>
      <c r="F4142" t="s">
        <v>2067</v>
      </c>
      <c r="G4142" t="s">
        <v>25</v>
      </c>
      <c r="H4142" t="s">
        <v>379</v>
      </c>
      <c r="I4142" t="s">
        <v>2068</v>
      </c>
      <c r="J4142" t="s">
        <v>104</v>
      </c>
      <c r="K4142">
        <f>COUNTIFS(Bike_Data[Product Name],Bike_Data[[#This Row],[Product Name]])</f>
        <v>97</v>
      </c>
      <c r="L4142">
        <f>_xlfn.RANK.EQ(Bike_Data[[#This Row],[Product Name Count]],Bike_Data[Product Name Count])</f>
        <v>1262</v>
      </c>
      <c r="M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42" t="s">
        <v>29</v>
      </c>
      <c r="O4142" t="s">
        <v>30</v>
      </c>
      <c r="P4142">
        <v>2</v>
      </c>
      <c r="Q4142">
        <v>1680.99</v>
      </c>
      <c r="R4142">
        <v>7.0000000000000007E-2</v>
      </c>
      <c r="S4142" t="s">
        <v>31</v>
      </c>
      <c r="T4142">
        <v>8</v>
      </c>
      <c r="U4142" t="s">
        <v>25</v>
      </c>
      <c r="V4142" t="s">
        <v>32</v>
      </c>
      <c r="W4142" t="s">
        <v>33</v>
      </c>
      <c r="X4142" t="s">
        <v>34</v>
      </c>
    </row>
    <row r="4143" spans="1:24" hidden="1" x14ac:dyDescent="0.25">
      <c r="A4143">
        <v>690</v>
      </c>
      <c r="B4143" t="s">
        <v>2065</v>
      </c>
      <c r="C4143" t="s">
        <v>2066</v>
      </c>
      <c r="D4143">
        <v>4</v>
      </c>
      <c r="E4143" t="s">
        <v>23</v>
      </c>
      <c r="F4143" t="s">
        <v>2067</v>
      </c>
      <c r="G4143" t="s">
        <v>25</v>
      </c>
      <c r="H4143" t="s">
        <v>379</v>
      </c>
      <c r="I4143" t="s">
        <v>2068</v>
      </c>
      <c r="J4143" t="s">
        <v>1856</v>
      </c>
      <c r="K4143">
        <f>COUNTIFS(Bike_Data[Product Name],Bike_Data[[#This Row],[Product Name]])</f>
        <v>21</v>
      </c>
      <c r="L4143">
        <f>_xlfn.RANK.EQ(Bike_Data[[#This Row],[Product Name Count]],Bike_Data[Product Name Count])</f>
        <v>3437</v>
      </c>
      <c r="M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43" t="s">
        <v>87</v>
      </c>
      <c r="O4143" t="s">
        <v>1857</v>
      </c>
      <c r="P4143">
        <v>1</v>
      </c>
      <c r="Q4143">
        <v>329.99</v>
      </c>
      <c r="R4143">
        <v>0.05</v>
      </c>
      <c r="S4143" t="s">
        <v>31</v>
      </c>
      <c r="T4143">
        <v>23</v>
      </c>
      <c r="U4143" t="s">
        <v>25</v>
      </c>
      <c r="V4143" t="s">
        <v>32</v>
      </c>
      <c r="W4143" t="s">
        <v>33</v>
      </c>
      <c r="X4143" t="s">
        <v>34</v>
      </c>
    </row>
    <row r="4144" spans="1:24" hidden="1" x14ac:dyDescent="0.25">
      <c r="A4144">
        <v>690</v>
      </c>
      <c r="B4144" t="s">
        <v>2065</v>
      </c>
      <c r="C4144" t="s">
        <v>2066</v>
      </c>
      <c r="D4144">
        <v>4</v>
      </c>
      <c r="E4144" t="s">
        <v>23</v>
      </c>
      <c r="F4144" t="s">
        <v>2067</v>
      </c>
      <c r="G4144" t="s">
        <v>25</v>
      </c>
      <c r="H4144" t="s">
        <v>379</v>
      </c>
      <c r="I4144" t="s">
        <v>2068</v>
      </c>
      <c r="J4144" t="s">
        <v>1880</v>
      </c>
      <c r="K4144">
        <f>COUNTIFS(Bike_Data[Product Name],Bike_Data[[#This Row],[Product Name]])</f>
        <v>20</v>
      </c>
      <c r="L4144">
        <f>_xlfn.RANK.EQ(Bike_Data[[#This Row],[Product Name Count]],Bike_Data[Product Name Count])</f>
        <v>3563</v>
      </c>
      <c r="M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44" t="s">
        <v>70</v>
      </c>
      <c r="O4144" t="s">
        <v>1861</v>
      </c>
      <c r="P4144">
        <v>2</v>
      </c>
      <c r="Q4144">
        <v>416.99</v>
      </c>
      <c r="R4144">
        <v>0.2</v>
      </c>
      <c r="S4144" t="s">
        <v>31</v>
      </c>
      <c r="T4144">
        <v>30</v>
      </c>
      <c r="U4144" t="s">
        <v>25</v>
      </c>
      <c r="V4144" t="s">
        <v>32</v>
      </c>
      <c r="W4144" t="s">
        <v>33</v>
      </c>
      <c r="X4144" t="s">
        <v>34</v>
      </c>
    </row>
    <row r="4145" spans="1:24" hidden="1" x14ac:dyDescent="0.25">
      <c r="A4145">
        <v>690</v>
      </c>
      <c r="B4145" t="s">
        <v>2065</v>
      </c>
      <c r="C4145" t="s">
        <v>2066</v>
      </c>
      <c r="D4145">
        <v>4</v>
      </c>
      <c r="E4145" t="s">
        <v>23</v>
      </c>
      <c r="F4145" t="s">
        <v>2067</v>
      </c>
      <c r="G4145" t="s">
        <v>25</v>
      </c>
      <c r="H4145" t="s">
        <v>379</v>
      </c>
      <c r="I4145" t="s">
        <v>2068</v>
      </c>
      <c r="J4145" t="s">
        <v>1992</v>
      </c>
      <c r="K4145">
        <f>COUNTIFS(Bike_Data[Product Name],Bike_Data[[#This Row],[Product Name]])</f>
        <v>16</v>
      </c>
      <c r="L4145">
        <f>_xlfn.RANK.EQ(Bike_Data[[#This Row],[Product Name Count]],Bike_Data[Product Name Count])</f>
        <v>3937</v>
      </c>
      <c r="M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45" t="s">
        <v>87</v>
      </c>
      <c r="O4145" t="s">
        <v>1861</v>
      </c>
      <c r="P4145">
        <v>1</v>
      </c>
      <c r="Q4145">
        <v>109.99</v>
      </c>
      <c r="R4145">
        <v>0.2</v>
      </c>
      <c r="S4145" t="s">
        <v>31</v>
      </c>
      <c r="T4145">
        <v>11</v>
      </c>
      <c r="U4145" t="s">
        <v>25</v>
      </c>
      <c r="V4145" t="s">
        <v>32</v>
      </c>
      <c r="W4145" t="s">
        <v>33</v>
      </c>
      <c r="X4145" t="s">
        <v>34</v>
      </c>
    </row>
    <row r="4146" spans="1:24" hidden="1" x14ac:dyDescent="0.25">
      <c r="A4146">
        <v>692</v>
      </c>
      <c r="B4146" t="s">
        <v>2059</v>
      </c>
      <c r="C4146" t="s">
        <v>311</v>
      </c>
      <c r="D4146">
        <v>3</v>
      </c>
      <c r="E4146" t="s">
        <v>312</v>
      </c>
      <c r="F4146" t="s">
        <v>2071</v>
      </c>
      <c r="G4146" t="s">
        <v>25</v>
      </c>
      <c r="H4146" t="s">
        <v>146</v>
      </c>
      <c r="I4146" t="s">
        <v>2072</v>
      </c>
      <c r="J4146" t="s">
        <v>82</v>
      </c>
      <c r="K4146">
        <f>COUNTIFS(Bike_Data[Product Name],Bike_Data[[#This Row],[Product Name]])</f>
        <v>91</v>
      </c>
      <c r="L4146">
        <f>_xlfn.RANK.EQ(Bike_Data[[#This Row],[Product Name Count]],Bike_Data[Product Name Count])</f>
        <v>1553</v>
      </c>
      <c r="M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46" t="s">
        <v>36</v>
      </c>
      <c r="O4146" t="s">
        <v>37</v>
      </c>
      <c r="P4146">
        <v>2</v>
      </c>
      <c r="Q4146">
        <v>529.99</v>
      </c>
      <c r="R4146">
        <v>7.0000000000000007E-2</v>
      </c>
      <c r="S4146" t="s">
        <v>31</v>
      </c>
      <c r="T4146">
        <v>3</v>
      </c>
      <c r="U4146" t="s">
        <v>25</v>
      </c>
      <c r="V4146" t="s">
        <v>32</v>
      </c>
      <c r="W4146" t="s">
        <v>33</v>
      </c>
      <c r="X4146" t="s">
        <v>63</v>
      </c>
    </row>
    <row r="4147" spans="1:24" hidden="1" x14ac:dyDescent="0.25">
      <c r="A4147">
        <v>692</v>
      </c>
      <c r="B4147" t="s">
        <v>2059</v>
      </c>
      <c r="C4147" t="s">
        <v>311</v>
      </c>
      <c r="D4147">
        <v>3</v>
      </c>
      <c r="E4147" t="s">
        <v>312</v>
      </c>
      <c r="F4147" t="s">
        <v>2071</v>
      </c>
      <c r="G4147" t="s">
        <v>25</v>
      </c>
      <c r="H4147" t="s">
        <v>146</v>
      </c>
      <c r="I4147" t="s">
        <v>2072</v>
      </c>
      <c r="J4147" t="s">
        <v>1868</v>
      </c>
      <c r="K4147">
        <f>COUNTIFS(Bike_Data[Product Name],Bike_Data[[#This Row],[Product Name]])</f>
        <v>28</v>
      </c>
      <c r="L4147">
        <f>_xlfn.RANK.EQ(Bike_Data[[#This Row],[Product Name Count]],Bike_Data[Product Name Count])</f>
        <v>2595</v>
      </c>
      <c r="M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47" t="s">
        <v>1867</v>
      </c>
      <c r="O4147" t="s">
        <v>40</v>
      </c>
      <c r="P4147">
        <v>2</v>
      </c>
      <c r="Q4147">
        <v>5499.99</v>
      </c>
      <c r="R4147">
        <v>0.1</v>
      </c>
      <c r="S4147" t="s">
        <v>31</v>
      </c>
      <c r="T4147">
        <v>15</v>
      </c>
      <c r="U4147" t="s">
        <v>25</v>
      </c>
      <c r="V4147" t="s">
        <v>32</v>
      </c>
      <c r="W4147" t="s">
        <v>33</v>
      </c>
      <c r="X4147" t="s">
        <v>63</v>
      </c>
    </row>
    <row r="4148" spans="1:24" hidden="1" x14ac:dyDescent="0.25">
      <c r="A4148">
        <v>692</v>
      </c>
      <c r="B4148" t="s">
        <v>2059</v>
      </c>
      <c r="C4148" t="s">
        <v>311</v>
      </c>
      <c r="D4148">
        <v>3</v>
      </c>
      <c r="E4148" t="s">
        <v>312</v>
      </c>
      <c r="F4148" t="s">
        <v>2071</v>
      </c>
      <c r="G4148" t="s">
        <v>25</v>
      </c>
      <c r="H4148" t="s">
        <v>146</v>
      </c>
      <c r="I4148" t="s">
        <v>2072</v>
      </c>
      <c r="J4148" t="s">
        <v>1961</v>
      </c>
      <c r="K4148">
        <f>COUNTIFS(Bike_Data[Product Name],Bike_Data[[#This Row],[Product Name]])</f>
        <v>18</v>
      </c>
      <c r="L4148">
        <f>_xlfn.RANK.EQ(Bike_Data[[#This Row],[Product Name Count]],Bike_Data[Product Name Count])</f>
        <v>3778</v>
      </c>
      <c r="M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48" t="s">
        <v>1867</v>
      </c>
      <c r="O4148" t="s">
        <v>40</v>
      </c>
      <c r="P4148">
        <v>1</v>
      </c>
      <c r="Q4148">
        <v>2599.9899999999998</v>
      </c>
      <c r="R4148">
        <v>0.2</v>
      </c>
      <c r="S4148" t="s">
        <v>31</v>
      </c>
      <c r="T4148">
        <v>22</v>
      </c>
      <c r="U4148" t="s">
        <v>25</v>
      </c>
      <c r="V4148" t="s">
        <v>32</v>
      </c>
      <c r="W4148" t="s">
        <v>33</v>
      </c>
      <c r="X4148" t="s">
        <v>63</v>
      </c>
    </row>
    <row r="4149" spans="1:24" hidden="1" x14ac:dyDescent="0.25">
      <c r="A4149">
        <v>692</v>
      </c>
      <c r="B4149" t="s">
        <v>2059</v>
      </c>
      <c r="C4149" t="s">
        <v>311</v>
      </c>
      <c r="D4149">
        <v>3</v>
      </c>
      <c r="E4149" t="s">
        <v>312</v>
      </c>
      <c r="F4149" t="s">
        <v>2071</v>
      </c>
      <c r="G4149" t="s">
        <v>25</v>
      </c>
      <c r="H4149" t="s">
        <v>146</v>
      </c>
      <c r="I4149" t="s">
        <v>2072</v>
      </c>
      <c r="J4149" t="s">
        <v>2029</v>
      </c>
      <c r="K4149">
        <f>COUNTIFS(Bike_Data[Product Name],Bike_Data[[#This Row],[Product Name]])</f>
        <v>18</v>
      </c>
      <c r="L4149">
        <f>_xlfn.RANK.EQ(Bike_Data[[#This Row],[Product Name Count]],Bike_Data[Product Name Count])</f>
        <v>3778</v>
      </c>
      <c r="M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49" t="s">
        <v>36</v>
      </c>
      <c r="O4149" t="s">
        <v>37</v>
      </c>
      <c r="P4149">
        <v>1</v>
      </c>
      <c r="Q4149">
        <v>599.99</v>
      </c>
      <c r="R4149">
        <v>7.0000000000000007E-2</v>
      </c>
      <c r="S4149" t="s">
        <v>31</v>
      </c>
      <c r="T4149">
        <v>23</v>
      </c>
      <c r="U4149" t="s">
        <v>25</v>
      </c>
      <c r="V4149" t="s">
        <v>32</v>
      </c>
      <c r="W4149" t="s">
        <v>33</v>
      </c>
      <c r="X4149" t="s">
        <v>63</v>
      </c>
    </row>
    <row r="4150" spans="1:24" hidden="1" x14ac:dyDescent="0.25">
      <c r="A4150">
        <v>693</v>
      </c>
      <c r="B4150" t="s">
        <v>2059</v>
      </c>
      <c r="C4150" t="s">
        <v>2066</v>
      </c>
      <c r="D4150">
        <v>4</v>
      </c>
      <c r="E4150" t="s">
        <v>23</v>
      </c>
      <c r="F4150" t="s">
        <v>2073</v>
      </c>
      <c r="G4150" t="s">
        <v>25</v>
      </c>
      <c r="H4150" t="s">
        <v>885</v>
      </c>
      <c r="I4150" t="s">
        <v>2074</v>
      </c>
      <c r="J4150" t="s">
        <v>109</v>
      </c>
      <c r="K4150">
        <f>COUNTIFS(Bike_Data[Product Name],Bike_Data[[#This Row],[Product Name]])</f>
        <v>193</v>
      </c>
      <c r="L4150">
        <f>_xlfn.RANK.EQ(Bike_Data[[#This Row],[Product Name Count]],Bike_Data[Product Name Count])</f>
        <v>1</v>
      </c>
      <c r="M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50" t="s">
        <v>36</v>
      </c>
      <c r="O4150" t="s">
        <v>37</v>
      </c>
      <c r="P4150">
        <v>1</v>
      </c>
      <c r="Q4150">
        <v>269.99</v>
      </c>
      <c r="R4150">
        <v>0.2</v>
      </c>
      <c r="S4150" t="s">
        <v>31</v>
      </c>
      <c r="T4150">
        <v>13</v>
      </c>
      <c r="U4150" t="s">
        <v>25</v>
      </c>
      <c r="V4150" t="s">
        <v>32</v>
      </c>
      <c r="W4150" t="s">
        <v>33</v>
      </c>
      <c r="X4150" t="s">
        <v>63</v>
      </c>
    </row>
    <row r="4151" spans="1:24" hidden="1" x14ac:dyDescent="0.25">
      <c r="A4151">
        <v>693</v>
      </c>
      <c r="B4151" t="s">
        <v>2059</v>
      </c>
      <c r="C4151" t="s">
        <v>2066</v>
      </c>
      <c r="D4151">
        <v>4</v>
      </c>
      <c r="E4151" t="s">
        <v>23</v>
      </c>
      <c r="F4151" t="s">
        <v>2073</v>
      </c>
      <c r="G4151" t="s">
        <v>25</v>
      </c>
      <c r="H4151" t="s">
        <v>885</v>
      </c>
      <c r="I4151" t="s">
        <v>2074</v>
      </c>
      <c r="J4151" t="s">
        <v>127</v>
      </c>
      <c r="K4151">
        <f>COUNTIFS(Bike_Data[Product Name],Bike_Data[[#This Row],[Product Name]])</f>
        <v>91</v>
      </c>
      <c r="L4151">
        <f>_xlfn.RANK.EQ(Bike_Data[[#This Row],[Product Name Count]],Bike_Data[Product Name Count])</f>
        <v>1553</v>
      </c>
      <c r="M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51" t="s">
        <v>39</v>
      </c>
      <c r="O4151" t="s">
        <v>128</v>
      </c>
      <c r="P4151">
        <v>2</v>
      </c>
      <c r="Q4151">
        <v>1320.99</v>
      </c>
      <c r="R4151">
        <v>0.05</v>
      </c>
      <c r="S4151" t="s">
        <v>31</v>
      </c>
      <c r="T4151">
        <v>22</v>
      </c>
      <c r="U4151" t="s">
        <v>25</v>
      </c>
      <c r="V4151" t="s">
        <v>32</v>
      </c>
      <c r="W4151" t="s">
        <v>33</v>
      </c>
      <c r="X4151" t="s">
        <v>63</v>
      </c>
    </row>
    <row r="4152" spans="1:24" hidden="1" x14ac:dyDescent="0.25">
      <c r="A4152">
        <v>693</v>
      </c>
      <c r="B4152" t="s">
        <v>2059</v>
      </c>
      <c r="C4152" t="s">
        <v>2066</v>
      </c>
      <c r="D4152">
        <v>4</v>
      </c>
      <c r="E4152" t="s">
        <v>23</v>
      </c>
      <c r="F4152" t="s">
        <v>2073</v>
      </c>
      <c r="G4152" t="s">
        <v>25</v>
      </c>
      <c r="H4152" t="s">
        <v>885</v>
      </c>
      <c r="I4152" t="s">
        <v>2074</v>
      </c>
      <c r="J4152" t="s">
        <v>2004</v>
      </c>
      <c r="K4152">
        <f>COUNTIFS(Bike_Data[Product Name],Bike_Data[[#This Row],[Product Name]])</f>
        <v>20</v>
      </c>
      <c r="L4152">
        <f>_xlfn.RANK.EQ(Bike_Data[[#This Row],[Product Name Count]],Bike_Data[Product Name Count])</f>
        <v>3563</v>
      </c>
      <c r="M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52" t="s">
        <v>70</v>
      </c>
      <c r="O4152" t="s">
        <v>1861</v>
      </c>
      <c r="P4152">
        <v>2</v>
      </c>
      <c r="Q4152">
        <v>481.99</v>
      </c>
      <c r="R4152">
        <v>0.2</v>
      </c>
      <c r="S4152" t="s">
        <v>31</v>
      </c>
      <c r="T4152">
        <v>25</v>
      </c>
      <c r="U4152" t="s">
        <v>25</v>
      </c>
      <c r="V4152" t="s">
        <v>32</v>
      </c>
      <c r="W4152" t="s">
        <v>33</v>
      </c>
      <c r="X4152" t="s">
        <v>63</v>
      </c>
    </row>
    <row r="4153" spans="1:24" hidden="1" x14ac:dyDescent="0.25">
      <c r="A4153">
        <v>693</v>
      </c>
      <c r="B4153" t="s">
        <v>2059</v>
      </c>
      <c r="C4153" t="s">
        <v>2066</v>
      </c>
      <c r="D4153">
        <v>4</v>
      </c>
      <c r="E4153" t="s">
        <v>23</v>
      </c>
      <c r="F4153" t="s">
        <v>2073</v>
      </c>
      <c r="G4153" t="s">
        <v>25</v>
      </c>
      <c r="H4153" t="s">
        <v>885</v>
      </c>
      <c r="I4153" t="s">
        <v>2074</v>
      </c>
      <c r="J4153" t="s">
        <v>2075</v>
      </c>
      <c r="K4153">
        <f>COUNTIFS(Bike_Data[Product Name],Bike_Data[[#This Row],[Product Name]])</f>
        <v>13</v>
      </c>
      <c r="L4153">
        <f>_xlfn.RANK.EQ(Bike_Data[[#This Row],[Product Name Count]],Bike_Data[Product Name Count])</f>
        <v>4106</v>
      </c>
      <c r="M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53" t="s">
        <v>39</v>
      </c>
      <c r="O4153" t="s">
        <v>30</v>
      </c>
      <c r="P4153">
        <v>1</v>
      </c>
      <c r="Q4153">
        <v>1632.99</v>
      </c>
      <c r="R4153">
        <v>7.0000000000000007E-2</v>
      </c>
      <c r="S4153" t="s">
        <v>31</v>
      </c>
      <c r="T4153">
        <v>2</v>
      </c>
      <c r="U4153" t="s">
        <v>25</v>
      </c>
      <c r="V4153" t="s">
        <v>32</v>
      </c>
      <c r="W4153" t="s">
        <v>33</v>
      </c>
      <c r="X4153" t="s">
        <v>63</v>
      </c>
    </row>
    <row r="4154" spans="1:24" hidden="1" x14ac:dyDescent="0.25">
      <c r="A4154">
        <v>697</v>
      </c>
      <c r="B4154" t="s">
        <v>2066</v>
      </c>
      <c r="C4154" t="s">
        <v>2085</v>
      </c>
      <c r="D4154">
        <v>4</v>
      </c>
      <c r="E4154" t="s">
        <v>23</v>
      </c>
      <c r="F4154" t="s">
        <v>2086</v>
      </c>
      <c r="G4154" t="s">
        <v>25</v>
      </c>
      <c r="H4154" t="s">
        <v>355</v>
      </c>
      <c r="I4154" t="s">
        <v>2087</v>
      </c>
      <c r="J4154" t="s">
        <v>127</v>
      </c>
      <c r="K4154">
        <f>COUNTIFS(Bike_Data[Product Name],Bike_Data[[#This Row],[Product Name]])</f>
        <v>91</v>
      </c>
      <c r="L4154">
        <f>_xlfn.RANK.EQ(Bike_Data[[#This Row],[Product Name Count]],Bike_Data[Product Name Count])</f>
        <v>1553</v>
      </c>
      <c r="M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54" t="s">
        <v>39</v>
      </c>
      <c r="O4154" t="s">
        <v>128</v>
      </c>
      <c r="P4154">
        <v>2</v>
      </c>
      <c r="Q4154">
        <v>1320.99</v>
      </c>
      <c r="R4154">
        <v>0.05</v>
      </c>
      <c r="S4154" t="s">
        <v>31</v>
      </c>
      <c r="T4154">
        <v>22</v>
      </c>
      <c r="U4154" t="s">
        <v>25</v>
      </c>
      <c r="V4154" t="s">
        <v>32</v>
      </c>
      <c r="W4154" t="s">
        <v>33</v>
      </c>
      <c r="X4154" t="s">
        <v>34</v>
      </c>
    </row>
    <row r="4155" spans="1:24" hidden="1" x14ac:dyDescent="0.25">
      <c r="A4155">
        <v>702</v>
      </c>
      <c r="B4155" t="s">
        <v>2076</v>
      </c>
      <c r="C4155" t="s">
        <v>2097</v>
      </c>
      <c r="D4155">
        <v>4</v>
      </c>
      <c r="E4155" t="s">
        <v>23</v>
      </c>
      <c r="F4155" t="s">
        <v>2098</v>
      </c>
      <c r="G4155" t="s">
        <v>25</v>
      </c>
      <c r="H4155" t="s">
        <v>355</v>
      </c>
      <c r="I4155" t="s">
        <v>2099</v>
      </c>
      <c r="J4155" t="s">
        <v>132</v>
      </c>
      <c r="K4155">
        <f>COUNTIFS(Bike_Data[Product Name],Bike_Data[[#This Row],[Product Name]])</f>
        <v>98</v>
      </c>
      <c r="L4155">
        <f>_xlfn.RANK.EQ(Bike_Data[[#This Row],[Product Name Count]],Bike_Data[Product Name Count])</f>
        <v>1164</v>
      </c>
      <c r="M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55" t="s">
        <v>70</v>
      </c>
      <c r="O4155" t="s">
        <v>37</v>
      </c>
      <c r="P4155">
        <v>2</v>
      </c>
      <c r="Q4155">
        <v>499.99</v>
      </c>
      <c r="R4155">
        <v>0.05</v>
      </c>
      <c r="S4155" t="s">
        <v>31</v>
      </c>
      <c r="T4155">
        <v>10</v>
      </c>
      <c r="U4155" t="s">
        <v>25</v>
      </c>
      <c r="V4155" t="s">
        <v>32</v>
      </c>
      <c r="W4155" t="s">
        <v>33</v>
      </c>
      <c r="X4155" t="s">
        <v>63</v>
      </c>
    </row>
    <row r="4156" spans="1:24" hidden="1" x14ac:dyDescent="0.25">
      <c r="A4156">
        <v>702</v>
      </c>
      <c r="B4156" t="s">
        <v>2076</v>
      </c>
      <c r="C4156" t="s">
        <v>2097</v>
      </c>
      <c r="D4156">
        <v>4</v>
      </c>
      <c r="E4156" t="s">
        <v>23</v>
      </c>
      <c r="F4156" t="s">
        <v>2098</v>
      </c>
      <c r="G4156" t="s">
        <v>25</v>
      </c>
      <c r="H4156" t="s">
        <v>355</v>
      </c>
      <c r="I4156" t="s">
        <v>2099</v>
      </c>
      <c r="J4156" t="s">
        <v>56</v>
      </c>
      <c r="K4156">
        <f>COUNTIFS(Bike_Data[Product Name],Bike_Data[[#This Row],[Product Name]])</f>
        <v>86</v>
      </c>
      <c r="L4156">
        <f>_xlfn.RANK.EQ(Bike_Data[[#This Row],[Product Name Count]],Bike_Data[Product Name Count])</f>
        <v>1915</v>
      </c>
      <c r="M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56" t="s">
        <v>39</v>
      </c>
      <c r="O4156" t="s">
        <v>30</v>
      </c>
      <c r="P4156">
        <v>2</v>
      </c>
      <c r="Q4156">
        <v>999.99</v>
      </c>
      <c r="R4156">
        <v>7.0000000000000007E-2</v>
      </c>
      <c r="S4156" t="s">
        <v>31</v>
      </c>
      <c r="T4156">
        <v>6</v>
      </c>
      <c r="U4156" t="s">
        <v>25</v>
      </c>
      <c r="V4156" t="s">
        <v>32</v>
      </c>
      <c r="W4156" t="s">
        <v>33</v>
      </c>
      <c r="X4156" t="s">
        <v>63</v>
      </c>
    </row>
    <row r="4157" spans="1:24" hidden="1" x14ac:dyDescent="0.25">
      <c r="A4157">
        <v>702</v>
      </c>
      <c r="B4157" t="s">
        <v>2076</v>
      </c>
      <c r="C4157" t="s">
        <v>2097</v>
      </c>
      <c r="D4157">
        <v>4</v>
      </c>
      <c r="E4157" t="s">
        <v>23</v>
      </c>
      <c r="F4157" t="s">
        <v>2098</v>
      </c>
      <c r="G4157" t="s">
        <v>25</v>
      </c>
      <c r="H4157" t="s">
        <v>355</v>
      </c>
      <c r="I4157" t="s">
        <v>2099</v>
      </c>
      <c r="J4157" t="s">
        <v>2004</v>
      </c>
      <c r="K4157">
        <f>COUNTIFS(Bike_Data[Product Name],Bike_Data[[#This Row],[Product Name]])</f>
        <v>20</v>
      </c>
      <c r="L4157">
        <f>_xlfn.RANK.EQ(Bike_Data[[#This Row],[Product Name Count]],Bike_Data[Product Name Count])</f>
        <v>3563</v>
      </c>
      <c r="M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57" t="s">
        <v>70</v>
      </c>
      <c r="O4157" t="s">
        <v>1861</v>
      </c>
      <c r="P4157">
        <v>1</v>
      </c>
      <c r="Q4157">
        <v>481.99</v>
      </c>
      <c r="R4157">
        <v>0.1</v>
      </c>
      <c r="S4157" t="s">
        <v>31</v>
      </c>
      <c r="T4157">
        <v>25</v>
      </c>
      <c r="U4157" t="s">
        <v>25</v>
      </c>
      <c r="V4157" t="s">
        <v>32</v>
      </c>
      <c r="W4157" t="s">
        <v>33</v>
      </c>
      <c r="X4157" t="s">
        <v>63</v>
      </c>
    </row>
    <row r="4158" spans="1:24" hidden="1" x14ac:dyDescent="0.25">
      <c r="A4158">
        <v>706</v>
      </c>
      <c r="B4158" t="s">
        <v>2085</v>
      </c>
      <c r="C4158" t="s">
        <v>2107</v>
      </c>
      <c r="D4158">
        <v>4</v>
      </c>
      <c r="E4158" t="s">
        <v>23</v>
      </c>
      <c r="F4158" t="s">
        <v>2108</v>
      </c>
      <c r="G4158" t="s">
        <v>25</v>
      </c>
      <c r="H4158" t="s">
        <v>125</v>
      </c>
      <c r="I4158" t="s">
        <v>2109</v>
      </c>
      <c r="J4158" t="s">
        <v>118</v>
      </c>
      <c r="K4158">
        <f>COUNTIFS(Bike_Data[Product Name],Bike_Data[[#This Row],[Product Name]])</f>
        <v>100</v>
      </c>
      <c r="L4158">
        <f>_xlfn.RANK.EQ(Bike_Data[[#This Row],[Product Name Count]],Bike_Data[Product Name Count])</f>
        <v>1064</v>
      </c>
      <c r="M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58" t="s">
        <v>87</v>
      </c>
      <c r="O4158" t="s">
        <v>37</v>
      </c>
      <c r="P4158">
        <v>2</v>
      </c>
      <c r="Q4158">
        <v>299.99</v>
      </c>
      <c r="R4158">
        <v>0.05</v>
      </c>
      <c r="S4158" t="s">
        <v>31</v>
      </c>
      <c r="T4158">
        <v>9</v>
      </c>
      <c r="U4158" t="s">
        <v>25</v>
      </c>
      <c r="V4158" t="s">
        <v>32</v>
      </c>
      <c r="W4158" t="s">
        <v>33</v>
      </c>
      <c r="X4158" t="s">
        <v>34</v>
      </c>
    </row>
    <row r="4159" spans="1:24" hidden="1" x14ac:dyDescent="0.25">
      <c r="A4159">
        <v>706</v>
      </c>
      <c r="B4159" t="s">
        <v>2085</v>
      </c>
      <c r="C4159" t="s">
        <v>2107</v>
      </c>
      <c r="D4159">
        <v>4</v>
      </c>
      <c r="E4159" t="s">
        <v>23</v>
      </c>
      <c r="F4159" t="s">
        <v>2108</v>
      </c>
      <c r="G4159" t="s">
        <v>25</v>
      </c>
      <c r="H4159" t="s">
        <v>125</v>
      </c>
      <c r="I4159" t="s">
        <v>2109</v>
      </c>
      <c r="J4159" t="s">
        <v>2045</v>
      </c>
      <c r="K4159">
        <f>COUNTIFS(Bike_Data[Product Name],Bike_Data[[#This Row],[Product Name]])</f>
        <v>24</v>
      </c>
      <c r="L4159">
        <f>_xlfn.RANK.EQ(Bike_Data[[#This Row],[Product Name Count]],Bike_Data[Product Name Count])</f>
        <v>3069</v>
      </c>
      <c r="M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59" t="s">
        <v>77</v>
      </c>
      <c r="O4159" t="s">
        <v>1861</v>
      </c>
      <c r="P4159">
        <v>1</v>
      </c>
      <c r="Q4159">
        <v>1559.99</v>
      </c>
      <c r="R4159">
        <v>0.2</v>
      </c>
      <c r="S4159" t="s">
        <v>31</v>
      </c>
      <c r="T4159">
        <v>19</v>
      </c>
      <c r="U4159" t="s">
        <v>25</v>
      </c>
      <c r="V4159" t="s">
        <v>32</v>
      </c>
      <c r="W4159" t="s">
        <v>33</v>
      </c>
      <c r="X4159" t="s">
        <v>34</v>
      </c>
    </row>
    <row r="4160" spans="1:24" hidden="1" x14ac:dyDescent="0.25">
      <c r="A4160">
        <v>706</v>
      </c>
      <c r="B4160" t="s">
        <v>2085</v>
      </c>
      <c r="C4160" t="s">
        <v>2107</v>
      </c>
      <c r="D4160">
        <v>4</v>
      </c>
      <c r="E4160" t="s">
        <v>23</v>
      </c>
      <c r="F4160" t="s">
        <v>2108</v>
      </c>
      <c r="G4160" t="s">
        <v>25</v>
      </c>
      <c r="H4160" t="s">
        <v>125</v>
      </c>
      <c r="I4160" t="s">
        <v>2109</v>
      </c>
      <c r="J4160" t="s">
        <v>2110</v>
      </c>
      <c r="K4160">
        <f>COUNTIFS(Bike_Data[Product Name],Bike_Data[[#This Row],[Product Name]])</f>
        <v>21</v>
      </c>
      <c r="L4160">
        <f>_xlfn.RANK.EQ(Bike_Data[[#This Row],[Product Name Count]],Bike_Data[Product Name Count])</f>
        <v>3437</v>
      </c>
      <c r="M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0" t="s">
        <v>39</v>
      </c>
      <c r="O4160" t="s">
        <v>30</v>
      </c>
      <c r="P4160">
        <v>1</v>
      </c>
      <c r="Q4160">
        <v>999.99</v>
      </c>
      <c r="R4160">
        <v>0.1</v>
      </c>
      <c r="S4160" t="s">
        <v>31</v>
      </c>
      <c r="T4160">
        <v>21</v>
      </c>
      <c r="U4160" t="s">
        <v>25</v>
      </c>
      <c r="V4160" t="s">
        <v>32</v>
      </c>
      <c r="W4160" t="s">
        <v>33</v>
      </c>
      <c r="X4160" t="s">
        <v>34</v>
      </c>
    </row>
    <row r="4161" spans="1:24" hidden="1" x14ac:dyDescent="0.25">
      <c r="A4161">
        <v>708</v>
      </c>
      <c r="B4161" t="s">
        <v>2107</v>
      </c>
      <c r="C4161" t="s">
        <v>2097</v>
      </c>
      <c r="D4161">
        <v>4</v>
      </c>
      <c r="E4161" t="s">
        <v>23</v>
      </c>
      <c r="F4161" t="s">
        <v>2113</v>
      </c>
      <c r="G4161" t="s">
        <v>25</v>
      </c>
      <c r="H4161" t="s">
        <v>287</v>
      </c>
      <c r="I4161" t="s">
        <v>2114</v>
      </c>
      <c r="J4161" t="s">
        <v>114</v>
      </c>
      <c r="K4161">
        <f>COUNTIFS(Bike_Data[Product Name],Bike_Data[[#This Row],[Product Name]])</f>
        <v>110</v>
      </c>
      <c r="L4161">
        <f>_xlfn.RANK.EQ(Bike_Data[[#This Row],[Product Name Count]],Bike_Data[Product Name Count])</f>
        <v>752</v>
      </c>
      <c r="M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61" t="s">
        <v>39</v>
      </c>
      <c r="O4161" t="s">
        <v>30</v>
      </c>
      <c r="P4161">
        <v>1</v>
      </c>
      <c r="Q4161">
        <v>469.99</v>
      </c>
      <c r="R4161">
        <v>7.0000000000000007E-2</v>
      </c>
      <c r="S4161" t="s">
        <v>31</v>
      </c>
      <c r="T4161">
        <v>0</v>
      </c>
      <c r="U4161" t="s">
        <v>25</v>
      </c>
      <c r="V4161" t="s">
        <v>32</v>
      </c>
      <c r="W4161" t="s">
        <v>33</v>
      </c>
      <c r="X4161" t="s">
        <v>34</v>
      </c>
    </row>
    <row r="4162" spans="1:24" hidden="1" x14ac:dyDescent="0.25">
      <c r="A4162">
        <v>708</v>
      </c>
      <c r="B4162" t="s">
        <v>2107</v>
      </c>
      <c r="C4162" t="s">
        <v>2097</v>
      </c>
      <c r="D4162">
        <v>4</v>
      </c>
      <c r="E4162" t="s">
        <v>23</v>
      </c>
      <c r="F4162" t="s">
        <v>2113</v>
      </c>
      <c r="G4162" t="s">
        <v>25</v>
      </c>
      <c r="H4162" t="s">
        <v>287</v>
      </c>
      <c r="I4162" t="s">
        <v>2114</v>
      </c>
      <c r="J4162" t="s">
        <v>1899</v>
      </c>
      <c r="K4162">
        <f>COUNTIFS(Bike_Data[Product Name],Bike_Data[[#This Row],[Product Name]])</f>
        <v>14</v>
      </c>
      <c r="L4162">
        <f>_xlfn.RANK.EQ(Bike_Data[[#This Row],[Product Name Count]],Bike_Data[Product Name Count])</f>
        <v>4078</v>
      </c>
      <c r="M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62" t="s">
        <v>39</v>
      </c>
      <c r="O4162" t="s">
        <v>40</v>
      </c>
      <c r="P4162">
        <v>1</v>
      </c>
      <c r="Q4162">
        <v>5299.99</v>
      </c>
      <c r="R4162">
        <v>0.1</v>
      </c>
      <c r="S4162" t="s">
        <v>31</v>
      </c>
      <c r="T4162">
        <v>21</v>
      </c>
      <c r="U4162" t="s">
        <v>25</v>
      </c>
      <c r="V4162" t="s">
        <v>32</v>
      </c>
      <c r="W4162" t="s">
        <v>33</v>
      </c>
      <c r="X4162" t="s">
        <v>34</v>
      </c>
    </row>
    <row r="4163" spans="1:24" hidden="1" x14ac:dyDescent="0.25">
      <c r="A4163">
        <v>708</v>
      </c>
      <c r="B4163" t="s">
        <v>2107</v>
      </c>
      <c r="C4163" t="s">
        <v>2097</v>
      </c>
      <c r="D4163">
        <v>4</v>
      </c>
      <c r="E4163" t="s">
        <v>23</v>
      </c>
      <c r="F4163" t="s">
        <v>2113</v>
      </c>
      <c r="G4163" t="s">
        <v>25</v>
      </c>
      <c r="H4163" t="s">
        <v>287</v>
      </c>
      <c r="I4163" t="s">
        <v>2114</v>
      </c>
      <c r="J4163" t="s">
        <v>2115</v>
      </c>
      <c r="K4163">
        <f>COUNTIFS(Bike_Data[Product Name],Bike_Data[[#This Row],[Product Name]])</f>
        <v>11</v>
      </c>
      <c r="L4163">
        <f>_xlfn.RANK.EQ(Bike_Data[[#This Row],[Product Name Count]],Bike_Data[Product Name Count])</f>
        <v>4131</v>
      </c>
      <c r="M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63" t="s">
        <v>39</v>
      </c>
      <c r="O4163" t="s">
        <v>40</v>
      </c>
      <c r="P4163">
        <v>2</v>
      </c>
      <c r="Q4163">
        <v>469.99</v>
      </c>
      <c r="R4163">
        <v>0.2</v>
      </c>
      <c r="S4163" t="s">
        <v>31</v>
      </c>
      <c r="T4163">
        <v>2</v>
      </c>
      <c r="U4163" t="s">
        <v>25</v>
      </c>
      <c r="V4163" t="s">
        <v>32</v>
      </c>
      <c r="W4163" t="s">
        <v>33</v>
      </c>
      <c r="X4163" t="s">
        <v>34</v>
      </c>
    </row>
    <row r="4164" spans="1:24" hidden="1" x14ac:dyDescent="0.25">
      <c r="A4164">
        <v>728</v>
      </c>
      <c r="B4164" t="s">
        <v>2164</v>
      </c>
      <c r="C4164" t="s">
        <v>2169</v>
      </c>
      <c r="D4164">
        <v>4</v>
      </c>
      <c r="E4164" t="s">
        <v>23</v>
      </c>
      <c r="F4164" t="s">
        <v>2170</v>
      </c>
      <c r="G4164" t="s">
        <v>25</v>
      </c>
      <c r="H4164" t="s">
        <v>287</v>
      </c>
      <c r="I4164" t="s">
        <v>2171</v>
      </c>
      <c r="J4164" t="s">
        <v>1868</v>
      </c>
      <c r="K4164">
        <f>COUNTIFS(Bike_Data[Product Name],Bike_Data[[#This Row],[Product Name]])</f>
        <v>28</v>
      </c>
      <c r="L4164">
        <f>_xlfn.RANK.EQ(Bike_Data[[#This Row],[Product Name Count]],Bike_Data[Product Name Count])</f>
        <v>2595</v>
      </c>
      <c r="M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4" t="s">
        <v>1867</v>
      </c>
      <c r="O4164" t="s">
        <v>40</v>
      </c>
      <c r="P4164">
        <v>1</v>
      </c>
      <c r="Q4164">
        <v>5499.99</v>
      </c>
      <c r="R4164">
        <v>0.1</v>
      </c>
      <c r="S4164" t="s">
        <v>31</v>
      </c>
      <c r="T4164">
        <v>15</v>
      </c>
      <c r="U4164" t="s">
        <v>25</v>
      </c>
      <c r="V4164" t="s">
        <v>32</v>
      </c>
      <c r="W4164" t="s">
        <v>33</v>
      </c>
      <c r="X4164" t="s">
        <v>63</v>
      </c>
    </row>
    <row r="4165" spans="1:24" hidden="1" x14ac:dyDescent="0.25">
      <c r="A4165">
        <v>728</v>
      </c>
      <c r="B4165" t="s">
        <v>2164</v>
      </c>
      <c r="C4165" t="s">
        <v>2169</v>
      </c>
      <c r="D4165">
        <v>4</v>
      </c>
      <c r="E4165" t="s">
        <v>23</v>
      </c>
      <c r="F4165" t="s">
        <v>2170</v>
      </c>
      <c r="G4165" t="s">
        <v>25</v>
      </c>
      <c r="H4165" t="s">
        <v>287</v>
      </c>
      <c r="I4165" t="s">
        <v>2171</v>
      </c>
      <c r="J4165" t="s">
        <v>2030</v>
      </c>
      <c r="K4165">
        <f>COUNTIFS(Bike_Data[Product Name],Bike_Data[[#This Row],[Product Name]])</f>
        <v>28</v>
      </c>
      <c r="L4165">
        <f>_xlfn.RANK.EQ(Bike_Data[[#This Row],[Product Name Count]],Bike_Data[Product Name Count])</f>
        <v>2595</v>
      </c>
      <c r="M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5" t="s">
        <v>87</v>
      </c>
      <c r="O4165" t="s">
        <v>40</v>
      </c>
      <c r="P4165">
        <v>1</v>
      </c>
      <c r="Q4165">
        <v>349.99</v>
      </c>
      <c r="R4165">
        <v>0.1</v>
      </c>
      <c r="S4165" t="s">
        <v>31</v>
      </c>
      <c r="T4165">
        <v>8</v>
      </c>
      <c r="U4165" t="s">
        <v>25</v>
      </c>
      <c r="V4165" t="s">
        <v>32</v>
      </c>
      <c r="W4165" t="s">
        <v>33</v>
      </c>
      <c r="X4165" t="s">
        <v>63</v>
      </c>
    </row>
    <row r="4166" spans="1:24" hidden="1" x14ac:dyDescent="0.25">
      <c r="A4166">
        <v>728</v>
      </c>
      <c r="B4166" t="s">
        <v>2164</v>
      </c>
      <c r="C4166" t="s">
        <v>2169</v>
      </c>
      <c r="D4166">
        <v>4</v>
      </c>
      <c r="E4166" t="s">
        <v>23</v>
      </c>
      <c r="F4166" t="s">
        <v>2170</v>
      </c>
      <c r="G4166" t="s">
        <v>25</v>
      </c>
      <c r="H4166" t="s">
        <v>287</v>
      </c>
      <c r="I4166" t="s">
        <v>2171</v>
      </c>
      <c r="J4166" t="s">
        <v>1984</v>
      </c>
      <c r="K4166">
        <f>COUNTIFS(Bike_Data[Product Name],Bike_Data[[#This Row],[Product Name]])</f>
        <v>26</v>
      </c>
      <c r="L4166">
        <f>_xlfn.RANK.EQ(Bike_Data[[#This Row],[Product Name Count]],Bike_Data[Product Name Count])</f>
        <v>2762</v>
      </c>
      <c r="M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6" t="s">
        <v>1867</v>
      </c>
      <c r="O4166" t="s">
        <v>40</v>
      </c>
      <c r="P4166">
        <v>1</v>
      </c>
      <c r="Q4166">
        <v>4999.99</v>
      </c>
      <c r="R4166">
        <v>7.0000000000000007E-2</v>
      </c>
      <c r="S4166" t="s">
        <v>31</v>
      </c>
      <c r="T4166">
        <v>1</v>
      </c>
      <c r="U4166" t="s">
        <v>25</v>
      </c>
      <c r="V4166" t="s">
        <v>32</v>
      </c>
      <c r="W4166" t="s">
        <v>33</v>
      </c>
      <c r="X4166" t="s">
        <v>63</v>
      </c>
    </row>
    <row r="4167" spans="1:24" hidden="1" x14ac:dyDescent="0.25">
      <c r="A4167">
        <v>728</v>
      </c>
      <c r="B4167" t="s">
        <v>2164</v>
      </c>
      <c r="C4167" t="s">
        <v>2169</v>
      </c>
      <c r="D4167">
        <v>4</v>
      </c>
      <c r="E4167" t="s">
        <v>23</v>
      </c>
      <c r="F4167" t="s">
        <v>2170</v>
      </c>
      <c r="G4167" t="s">
        <v>25</v>
      </c>
      <c r="H4167" t="s">
        <v>287</v>
      </c>
      <c r="I4167" t="s">
        <v>2171</v>
      </c>
      <c r="J4167" t="s">
        <v>1957</v>
      </c>
      <c r="K4167">
        <f>COUNTIFS(Bike_Data[Product Name],Bike_Data[[#This Row],[Product Name]])</f>
        <v>22</v>
      </c>
      <c r="L4167">
        <f>_xlfn.RANK.EQ(Bike_Data[[#This Row],[Product Name Count]],Bike_Data[Product Name Count])</f>
        <v>3283</v>
      </c>
      <c r="M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7" t="s">
        <v>36</v>
      </c>
      <c r="O4167" t="s">
        <v>37</v>
      </c>
      <c r="P4167">
        <v>1</v>
      </c>
      <c r="Q4167">
        <v>659.99</v>
      </c>
      <c r="R4167">
        <v>0.05</v>
      </c>
      <c r="S4167" t="s">
        <v>31</v>
      </c>
      <c r="T4167">
        <v>3</v>
      </c>
      <c r="U4167" t="s">
        <v>25</v>
      </c>
      <c r="V4167" t="s">
        <v>32</v>
      </c>
      <c r="W4167" t="s">
        <v>33</v>
      </c>
      <c r="X4167" t="s">
        <v>63</v>
      </c>
    </row>
    <row r="4168" spans="1:24" hidden="1" x14ac:dyDescent="0.25">
      <c r="A4168">
        <v>738</v>
      </c>
      <c r="B4168" t="s">
        <v>2190</v>
      </c>
      <c r="C4168" t="s">
        <v>2195</v>
      </c>
      <c r="D4168">
        <v>4</v>
      </c>
      <c r="E4168" t="s">
        <v>23</v>
      </c>
      <c r="F4168" t="s">
        <v>2196</v>
      </c>
      <c r="G4168" t="s">
        <v>25</v>
      </c>
      <c r="H4168" t="s">
        <v>1245</v>
      </c>
      <c r="I4168" t="s">
        <v>2197</v>
      </c>
      <c r="J4168" t="s">
        <v>132</v>
      </c>
      <c r="K4168">
        <f>COUNTIFS(Bike_Data[Product Name],Bike_Data[[#This Row],[Product Name]])</f>
        <v>98</v>
      </c>
      <c r="L4168">
        <f>_xlfn.RANK.EQ(Bike_Data[[#This Row],[Product Name Count]],Bike_Data[Product Name Count])</f>
        <v>1164</v>
      </c>
      <c r="M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68" t="s">
        <v>70</v>
      </c>
      <c r="O4168" t="s">
        <v>37</v>
      </c>
      <c r="P4168">
        <v>1</v>
      </c>
      <c r="Q4168">
        <v>499.99</v>
      </c>
      <c r="R4168">
        <v>0.1</v>
      </c>
      <c r="S4168" t="s">
        <v>31</v>
      </c>
      <c r="T4168">
        <v>10</v>
      </c>
      <c r="U4168" t="s">
        <v>25</v>
      </c>
      <c r="V4168" t="s">
        <v>32</v>
      </c>
      <c r="W4168" t="s">
        <v>33</v>
      </c>
      <c r="X4168" t="s">
        <v>34</v>
      </c>
    </row>
    <row r="4169" spans="1:24" hidden="1" x14ac:dyDescent="0.25">
      <c r="A4169">
        <v>738</v>
      </c>
      <c r="B4169" t="s">
        <v>2190</v>
      </c>
      <c r="C4169" t="s">
        <v>2195</v>
      </c>
      <c r="D4169">
        <v>4</v>
      </c>
      <c r="E4169" t="s">
        <v>23</v>
      </c>
      <c r="F4169" t="s">
        <v>2196</v>
      </c>
      <c r="G4169" t="s">
        <v>25</v>
      </c>
      <c r="H4169" t="s">
        <v>1245</v>
      </c>
      <c r="I4169" t="s">
        <v>2197</v>
      </c>
      <c r="J4169" t="s">
        <v>2042</v>
      </c>
      <c r="K4169">
        <f>COUNTIFS(Bike_Data[Product Name],Bike_Data[[#This Row],[Product Name]])</f>
        <v>23</v>
      </c>
      <c r="L4169">
        <f>_xlfn.RANK.EQ(Bike_Data[[#This Row],[Product Name Count]],Bike_Data[Product Name Count])</f>
        <v>3237</v>
      </c>
      <c r="M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69" t="s">
        <v>36</v>
      </c>
      <c r="O4169" t="s">
        <v>37</v>
      </c>
      <c r="P4169">
        <v>2</v>
      </c>
      <c r="Q4169">
        <v>659.99</v>
      </c>
      <c r="R4169">
        <v>7.0000000000000007E-2</v>
      </c>
      <c r="S4169" t="s">
        <v>31</v>
      </c>
      <c r="T4169">
        <v>1</v>
      </c>
      <c r="U4169" t="s">
        <v>25</v>
      </c>
      <c r="V4169" t="s">
        <v>32</v>
      </c>
      <c r="W4169" t="s">
        <v>33</v>
      </c>
      <c r="X4169" t="s">
        <v>34</v>
      </c>
    </row>
    <row r="4170" spans="1:24" hidden="1" x14ac:dyDescent="0.25">
      <c r="A4170">
        <v>738</v>
      </c>
      <c r="B4170" t="s">
        <v>2190</v>
      </c>
      <c r="C4170" t="s">
        <v>2195</v>
      </c>
      <c r="D4170">
        <v>4</v>
      </c>
      <c r="E4170" t="s">
        <v>23</v>
      </c>
      <c r="F4170" t="s">
        <v>2196</v>
      </c>
      <c r="G4170" t="s">
        <v>25</v>
      </c>
      <c r="H4170" t="s">
        <v>1245</v>
      </c>
      <c r="I4170" t="s">
        <v>2197</v>
      </c>
      <c r="J4170" t="s">
        <v>1964</v>
      </c>
      <c r="K4170">
        <f>COUNTIFS(Bike_Data[Product Name],Bike_Data[[#This Row],[Product Name]])</f>
        <v>21</v>
      </c>
      <c r="L4170">
        <f>_xlfn.RANK.EQ(Bike_Data[[#This Row],[Product Name Count]],Bike_Data[Product Name Count])</f>
        <v>3437</v>
      </c>
      <c r="M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70" t="s">
        <v>29</v>
      </c>
      <c r="O4170" t="s">
        <v>40</v>
      </c>
      <c r="P4170">
        <v>1</v>
      </c>
      <c r="Q4170">
        <v>3499.99</v>
      </c>
      <c r="R4170">
        <v>7.0000000000000007E-2</v>
      </c>
      <c r="S4170" t="s">
        <v>31</v>
      </c>
      <c r="T4170">
        <v>4</v>
      </c>
      <c r="U4170" t="s">
        <v>25</v>
      </c>
      <c r="V4170" t="s">
        <v>32</v>
      </c>
      <c r="W4170" t="s">
        <v>33</v>
      </c>
      <c r="X4170" t="s">
        <v>34</v>
      </c>
    </row>
    <row r="4171" spans="1:24" hidden="1" x14ac:dyDescent="0.25">
      <c r="A4171">
        <v>738</v>
      </c>
      <c r="B4171" t="s">
        <v>2190</v>
      </c>
      <c r="C4171" t="s">
        <v>2195</v>
      </c>
      <c r="D4171">
        <v>4</v>
      </c>
      <c r="E4171" t="s">
        <v>23</v>
      </c>
      <c r="F4171" t="s">
        <v>2196</v>
      </c>
      <c r="G4171" t="s">
        <v>25</v>
      </c>
      <c r="H4171" t="s">
        <v>1245</v>
      </c>
      <c r="I4171" t="s">
        <v>2197</v>
      </c>
      <c r="J4171" t="s">
        <v>2015</v>
      </c>
      <c r="K4171">
        <f>COUNTIFS(Bike_Data[Product Name],Bike_Data[[#This Row],[Product Name]])</f>
        <v>18</v>
      </c>
      <c r="L4171">
        <f>_xlfn.RANK.EQ(Bike_Data[[#This Row],[Product Name Count]],Bike_Data[Product Name Count])</f>
        <v>3778</v>
      </c>
      <c r="M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71" t="s">
        <v>39</v>
      </c>
      <c r="O4171" t="s">
        <v>1857</v>
      </c>
      <c r="P4171">
        <v>2</v>
      </c>
      <c r="Q4171">
        <v>549.99</v>
      </c>
      <c r="R4171">
        <v>0.2</v>
      </c>
      <c r="S4171" t="s">
        <v>31</v>
      </c>
      <c r="T4171">
        <v>13</v>
      </c>
      <c r="U4171" t="s">
        <v>25</v>
      </c>
      <c r="V4171" t="s">
        <v>32</v>
      </c>
      <c r="W4171" t="s">
        <v>33</v>
      </c>
      <c r="X4171" t="s">
        <v>34</v>
      </c>
    </row>
    <row r="4172" spans="1:24" hidden="1" x14ac:dyDescent="0.25">
      <c r="A4172">
        <v>746</v>
      </c>
      <c r="B4172" t="s">
        <v>2198</v>
      </c>
      <c r="C4172" t="s">
        <v>2215</v>
      </c>
      <c r="D4172">
        <v>4</v>
      </c>
      <c r="E4172" t="s">
        <v>23</v>
      </c>
      <c r="F4172" t="s">
        <v>2216</v>
      </c>
      <c r="G4172" t="s">
        <v>25</v>
      </c>
      <c r="H4172" t="s">
        <v>1136</v>
      </c>
      <c r="I4172" t="s">
        <v>2217</v>
      </c>
      <c r="J4172" t="s">
        <v>1900</v>
      </c>
      <c r="K4172">
        <f>COUNTIFS(Bike_Data[Product Name],Bike_Data[[#This Row],[Product Name]])</f>
        <v>24</v>
      </c>
      <c r="L4172">
        <f>_xlfn.RANK.EQ(Bike_Data[[#This Row],[Product Name Count]],Bike_Data[Product Name Count])</f>
        <v>3069</v>
      </c>
      <c r="M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72" t="s">
        <v>87</v>
      </c>
      <c r="O4172" t="s">
        <v>37</v>
      </c>
      <c r="P4172">
        <v>1</v>
      </c>
      <c r="Q4172">
        <v>299.99</v>
      </c>
      <c r="R4172">
        <v>0.1</v>
      </c>
      <c r="S4172" t="s">
        <v>31</v>
      </c>
      <c r="T4172">
        <v>28</v>
      </c>
      <c r="U4172" t="s">
        <v>25</v>
      </c>
      <c r="V4172" t="s">
        <v>32</v>
      </c>
      <c r="W4172" t="s">
        <v>33</v>
      </c>
      <c r="X4172" t="s">
        <v>63</v>
      </c>
    </row>
    <row r="4173" spans="1:24" hidden="1" x14ac:dyDescent="0.25">
      <c r="A4173">
        <v>747</v>
      </c>
      <c r="B4173" t="s">
        <v>2195</v>
      </c>
      <c r="C4173" t="s">
        <v>2215</v>
      </c>
      <c r="D4173">
        <v>4</v>
      </c>
      <c r="E4173" t="s">
        <v>23</v>
      </c>
      <c r="F4173" t="s">
        <v>2218</v>
      </c>
      <c r="G4173" t="s">
        <v>25</v>
      </c>
      <c r="H4173" t="s">
        <v>59</v>
      </c>
      <c r="I4173" t="s">
        <v>2219</v>
      </c>
      <c r="J4173" t="s">
        <v>2039</v>
      </c>
      <c r="K4173">
        <f>COUNTIFS(Bike_Data[Product Name],Bike_Data[[#This Row],[Product Name]])</f>
        <v>24</v>
      </c>
      <c r="L4173">
        <f>_xlfn.RANK.EQ(Bike_Data[[#This Row],[Product Name Count]],Bike_Data[Product Name Count])</f>
        <v>3069</v>
      </c>
      <c r="M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73" t="s">
        <v>36</v>
      </c>
      <c r="O4173" t="s">
        <v>37</v>
      </c>
      <c r="P4173">
        <v>1</v>
      </c>
      <c r="Q4173">
        <v>1099.99</v>
      </c>
      <c r="R4173">
        <v>7.0000000000000007E-2</v>
      </c>
      <c r="S4173" t="s">
        <v>31</v>
      </c>
      <c r="T4173">
        <v>25</v>
      </c>
      <c r="U4173" t="s">
        <v>25</v>
      </c>
      <c r="V4173" t="s">
        <v>32</v>
      </c>
      <c r="W4173" t="s">
        <v>33</v>
      </c>
      <c r="X4173" t="s">
        <v>63</v>
      </c>
    </row>
    <row r="4174" spans="1:24" hidden="1" x14ac:dyDescent="0.25">
      <c r="A4174">
        <v>747</v>
      </c>
      <c r="B4174" t="s">
        <v>2195</v>
      </c>
      <c r="C4174" t="s">
        <v>2215</v>
      </c>
      <c r="D4174">
        <v>4</v>
      </c>
      <c r="E4174" t="s">
        <v>23</v>
      </c>
      <c r="F4174" t="s">
        <v>2218</v>
      </c>
      <c r="G4174" t="s">
        <v>25</v>
      </c>
      <c r="H4174" t="s">
        <v>59</v>
      </c>
      <c r="I4174" t="s">
        <v>2219</v>
      </c>
      <c r="J4174" t="s">
        <v>1944</v>
      </c>
      <c r="K4174">
        <f>COUNTIFS(Bike_Data[Product Name],Bike_Data[[#This Row],[Product Name]])</f>
        <v>22</v>
      </c>
      <c r="L4174">
        <f>_xlfn.RANK.EQ(Bike_Data[[#This Row],[Product Name Count]],Bike_Data[Product Name Count])</f>
        <v>3283</v>
      </c>
      <c r="M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74" t="s">
        <v>39</v>
      </c>
      <c r="O4174" t="s">
        <v>30</v>
      </c>
      <c r="P4174">
        <v>2</v>
      </c>
      <c r="Q4174">
        <v>469.99</v>
      </c>
      <c r="R4174">
        <v>0.1</v>
      </c>
      <c r="S4174" t="s">
        <v>31</v>
      </c>
      <c r="T4174">
        <v>10</v>
      </c>
      <c r="U4174" t="s">
        <v>25</v>
      </c>
      <c r="V4174" t="s">
        <v>32</v>
      </c>
      <c r="W4174" t="s">
        <v>33</v>
      </c>
      <c r="X4174" t="s">
        <v>63</v>
      </c>
    </row>
    <row r="4175" spans="1:24" hidden="1" x14ac:dyDescent="0.25">
      <c r="A4175">
        <v>747</v>
      </c>
      <c r="B4175" t="s">
        <v>2195</v>
      </c>
      <c r="C4175" t="s">
        <v>2215</v>
      </c>
      <c r="D4175">
        <v>4</v>
      </c>
      <c r="E4175" t="s">
        <v>23</v>
      </c>
      <c r="F4175" t="s">
        <v>2218</v>
      </c>
      <c r="G4175" t="s">
        <v>25</v>
      </c>
      <c r="H4175" t="s">
        <v>59</v>
      </c>
      <c r="I4175" t="s">
        <v>2219</v>
      </c>
      <c r="J4175" t="s">
        <v>1936</v>
      </c>
      <c r="K4175">
        <f>COUNTIFS(Bike_Data[Product Name],Bike_Data[[#This Row],[Product Name]])</f>
        <v>16</v>
      </c>
      <c r="L4175">
        <f>_xlfn.RANK.EQ(Bike_Data[[#This Row],[Product Name Count]],Bike_Data[Product Name Count])</f>
        <v>3937</v>
      </c>
      <c r="M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75" t="s">
        <v>70</v>
      </c>
      <c r="O4175" t="s">
        <v>1861</v>
      </c>
      <c r="P4175">
        <v>1</v>
      </c>
      <c r="Q4175">
        <v>470.99</v>
      </c>
      <c r="R4175">
        <v>7.0000000000000007E-2</v>
      </c>
      <c r="S4175" t="s">
        <v>31</v>
      </c>
      <c r="T4175">
        <v>1</v>
      </c>
      <c r="U4175" t="s">
        <v>25</v>
      </c>
      <c r="V4175" t="s">
        <v>32</v>
      </c>
      <c r="W4175" t="s">
        <v>33</v>
      </c>
      <c r="X4175" t="s">
        <v>63</v>
      </c>
    </row>
    <row r="4176" spans="1:24" hidden="1" x14ac:dyDescent="0.25">
      <c r="A4176">
        <v>747</v>
      </c>
      <c r="B4176" t="s">
        <v>2195</v>
      </c>
      <c r="C4176" t="s">
        <v>2215</v>
      </c>
      <c r="D4176">
        <v>4</v>
      </c>
      <c r="E4176" t="s">
        <v>23</v>
      </c>
      <c r="F4176" t="s">
        <v>2218</v>
      </c>
      <c r="G4176" t="s">
        <v>25</v>
      </c>
      <c r="H4176" t="s">
        <v>59</v>
      </c>
      <c r="I4176" t="s">
        <v>2219</v>
      </c>
      <c r="J4176" t="s">
        <v>2220</v>
      </c>
      <c r="K4176">
        <f>COUNTIFS(Bike_Data[Product Name],Bike_Data[[#This Row],[Product Name]])</f>
        <v>15</v>
      </c>
      <c r="L4176">
        <f>_xlfn.RANK.EQ(Bike_Data[[#This Row],[Product Name Count]],Bike_Data[Product Name Count])</f>
        <v>4033</v>
      </c>
      <c r="M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76" t="s">
        <v>87</v>
      </c>
      <c r="O4176" t="s">
        <v>40</v>
      </c>
      <c r="P4176">
        <v>1</v>
      </c>
      <c r="Q4176">
        <v>149.99</v>
      </c>
      <c r="R4176">
        <v>0.2</v>
      </c>
      <c r="S4176" t="s">
        <v>31</v>
      </c>
      <c r="T4176">
        <v>19</v>
      </c>
      <c r="U4176" t="s">
        <v>25</v>
      </c>
      <c r="V4176" t="s">
        <v>32</v>
      </c>
      <c r="W4176" t="s">
        <v>33</v>
      </c>
      <c r="X4176" t="s">
        <v>63</v>
      </c>
    </row>
    <row r="4177" spans="1:24" hidden="1" x14ac:dyDescent="0.25">
      <c r="A4177">
        <v>751</v>
      </c>
      <c r="B4177" t="s">
        <v>2215</v>
      </c>
      <c r="C4177" t="s">
        <v>2228</v>
      </c>
      <c r="D4177">
        <v>4</v>
      </c>
      <c r="E4177" t="s">
        <v>23</v>
      </c>
      <c r="F4177" t="s">
        <v>2229</v>
      </c>
      <c r="G4177" t="s">
        <v>25</v>
      </c>
      <c r="H4177" t="s">
        <v>539</v>
      </c>
      <c r="I4177" t="s">
        <v>2230</v>
      </c>
      <c r="J4177" t="s">
        <v>2003</v>
      </c>
      <c r="K4177">
        <f>COUNTIFS(Bike_Data[Product Name],Bike_Data[[#This Row],[Product Name]])</f>
        <v>32</v>
      </c>
      <c r="L4177">
        <f>_xlfn.RANK.EQ(Bike_Data[[#This Row],[Product Name Count]],Bike_Data[Product Name Count])</f>
        <v>2534</v>
      </c>
      <c r="M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77" t="s">
        <v>39</v>
      </c>
      <c r="O4177" t="s">
        <v>1857</v>
      </c>
      <c r="P4177">
        <v>2</v>
      </c>
      <c r="Q4177">
        <v>869.99</v>
      </c>
      <c r="R4177">
        <v>0.05</v>
      </c>
      <c r="S4177" t="s">
        <v>31</v>
      </c>
      <c r="T4177">
        <v>15</v>
      </c>
      <c r="U4177" t="s">
        <v>25</v>
      </c>
      <c r="V4177" t="s">
        <v>32</v>
      </c>
      <c r="W4177" t="s">
        <v>33</v>
      </c>
      <c r="X4177" t="s">
        <v>63</v>
      </c>
    </row>
    <row r="4178" spans="1:24" hidden="1" x14ac:dyDescent="0.25">
      <c r="A4178">
        <v>754</v>
      </c>
      <c r="B4178" t="s">
        <v>2237</v>
      </c>
      <c r="C4178" t="s">
        <v>2233</v>
      </c>
      <c r="D4178">
        <v>4</v>
      </c>
      <c r="E4178" t="s">
        <v>23</v>
      </c>
      <c r="F4178" t="s">
        <v>2238</v>
      </c>
      <c r="G4178" t="s">
        <v>25</v>
      </c>
      <c r="H4178" t="s">
        <v>1245</v>
      </c>
      <c r="I4178" t="s">
        <v>2239</v>
      </c>
      <c r="J4178" t="s">
        <v>78</v>
      </c>
      <c r="K4178">
        <f>COUNTIFS(Bike_Data[Product Name],Bike_Data[[#This Row],[Product Name]])</f>
        <v>193</v>
      </c>
      <c r="L4178">
        <f>_xlfn.RANK.EQ(Bike_Data[[#This Row],[Product Name Count]],Bike_Data[Product Name Count])</f>
        <v>1</v>
      </c>
      <c r="M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78" t="s">
        <v>36</v>
      </c>
      <c r="O4178" t="s">
        <v>37</v>
      </c>
      <c r="P4178">
        <v>2</v>
      </c>
      <c r="Q4178">
        <v>549.99</v>
      </c>
      <c r="R4178">
        <v>7.0000000000000007E-2</v>
      </c>
      <c r="S4178" t="s">
        <v>31</v>
      </c>
      <c r="T4178">
        <v>16</v>
      </c>
      <c r="U4178" t="s">
        <v>25</v>
      </c>
      <c r="V4178" t="s">
        <v>32</v>
      </c>
      <c r="W4178" t="s">
        <v>33</v>
      </c>
      <c r="X4178" t="s">
        <v>34</v>
      </c>
    </row>
    <row r="4179" spans="1:24" hidden="1" x14ac:dyDescent="0.25">
      <c r="A4179">
        <v>754</v>
      </c>
      <c r="B4179" t="s">
        <v>2237</v>
      </c>
      <c r="C4179" t="s">
        <v>2233</v>
      </c>
      <c r="D4179">
        <v>4</v>
      </c>
      <c r="E4179" t="s">
        <v>23</v>
      </c>
      <c r="F4179" t="s">
        <v>2238</v>
      </c>
      <c r="G4179" t="s">
        <v>25</v>
      </c>
      <c r="H4179" t="s">
        <v>1245</v>
      </c>
      <c r="I4179" t="s">
        <v>2239</v>
      </c>
      <c r="J4179" t="s">
        <v>92</v>
      </c>
      <c r="K4179">
        <f>COUNTIFS(Bike_Data[Product Name],Bike_Data[[#This Row],[Product Name]])</f>
        <v>101</v>
      </c>
      <c r="L4179">
        <f>_xlfn.RANK.EQ(Bike_Data[[#This Row],[Product Name Count]],Bike_Data[Product Name Count])</f>
        <v>862</v>
      </c>
      <c r="M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79" t="s">
        <v>39</v>
      </c>
      <c r="O4179" t="s">
        <v>40</v>
      </c>
      <c r="P4179">
        <v>1</v>
      </c>
      <c r="Q4179">
        <v>3999.99</v>
      </c>
      <c r="R4179">
        <v>0.2</v>
      </c>
      <c r="S4179" t="s">
        <v>31</v>
      </c>
      <c r="T4179">
        <v>8</v>
      </c>
      <c r="U4179" t="s">
        <v>25</v>
      </c>
      <c r="V4179" t="s">
        <v>32</v>
      </c>
      <c r="W4179" t="s">
        <v>33</v>
      </c>
      <c r="X4179" t="s">
        <v>34</v>
      </c>
    </row>
    <row r="4180" spans="1:24" hidden="1" x14ac:dyDescent="0.25">
      <c r="A4180">
        <v>754</v>
      </c>
      <c r="B4180" t="s">
        <v>2237</v>
      </c>
      <c r="C4180" t="s">
        <v>2233</v>
      </c>
      <c r="D4180">
        <v>4</v>
      </c>
      <c r="E4180" t="s">
        <v>23</v>
      </c>
      <c r="F4180" t="s">
        <v>2238</v>
      </c>
      <c r="G4180" t="s">
        <v>25</v>
      </c>
      <c r="H4180" t="s">
        <v>1245</v>
      </c>
      <c r="I4180" t="s">
        <v>2239</v>
      </c>
      <c r="J4180" t="s">
        <v>56</v>
      </c>
      <c r="K4180">
        <f>COUNTIFS(Bike_Data[Product Name],Bike_Data[[#This Row],[Product Name]])</f>
        <v>86</v>
      </c>
      <c r="L4180">
        <f>_xlfn.RANK.EQ(Bike_Data[[#This Row],[Product Name Count]],Bike_Data[Product Name Count])</f>
        <v>1915</v>
      </c>
      <c r="M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80" t="s">
        <v>39</v>
      </c>
      <c r="O4180" t="s">
        <v>30</v>
      </c>
      <c r="P4180">
        <v>1</v>
      </c>
      <c r="Q4180">
        <v>999.99</v>
      </c>
      <c r="R4180">
        <v>0.05</v>
      </c>
      <c r="S4180" t="s">
        <v>31</v>
      </c>
      <c r="T4180">
        <v>6</v>
      </c>
      <c r="U4180" t="s">
        <v>25</v>
      </c>
      <c r="V4180" t="s">
        <v>32</v>
      </c>
      <c r="W4180" t="s">
        <v>33</v>
      </c>
      <c r="X4180" t="s">
        <v>34</v>
      </c>
    </row>
    <row r="4181" spans="1:24" hidden="1" x14ac:dyDescent="0.25">
      <c r="A4181">
        <v>754</v>
      </c>
      <c r="B4181" t="s">
        <v>2237</v>
      </c>
      <c r="C4181" t="s">
        <v>2233</v>
      </c>
      <c r="D4181">
        <v>4</v>
      </c>
      <c r="E4181" t="s">
        <v>23</v>
      </c>
      <c r="F4181" t="s">
        <v>2238</v>
      </c>
      <c r="G4181" t="s">
        <v>25</v>
      </c>
      <c r="H4181" t="s">
        <v>1245</v>
      </c>
      <c r="I4181" t="s">
        <v>2239</v>
      </c>
      <c r="J4181" t="s">
        <v>1925</v>
      </c>
      <c r="K4181">
        <f>COUNTIFS(Bike_Data[Product Name],Bike_Data[[#This Row],[Product Name]])</f>
        <v>19</v>
      </c>
      <c r="L4181">
        <f>_xlfn.RANK.EQ(Bike_Data[[#This Row],[Product Name Count]],Bike_Data[Product Name Count])</f>
        <v>3683</v>
      </c>
      <c r="M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81" t="s">
        <v>36</v>
      </c>
      <c r="O4181" t="s">
        <v>37</v>
      </c>
      <c r="P4181">
        <v>2</v>
      </c>
      <c r="Q4181">
        <v>439.99</v>
      </c>
      <c r="R4181">
        <v>7.0000000000000007E-2</v>
      </c>
      <c r="S4181" t="s">
        <v>31</v>
      </c>
      <c r="T4181">
        <v>9</v>
      </c>
      <c r="U4181" t="s">
        <v>25</v>
      </c>
      <c r="V4181" t="s">
        <v>32</v>
      </c>
      <c r="W4181" t="s">
        <v>33</v>
      </c>
      <c r="X4181" t="s">
        <v>34</v>
      </c>
    </row>
    <row r="4182" spans="1:24" hidden="1" x14ac:dyDescent="0.25">
      <c r="A4182">
        <v>754</v>
      </c>
      <c r="B4182" t="s">
        <v>2237</v>
      </c>
      <c r="C4182" t="s">
        <v>2233</v>
      </c>
      <c r="D4182">
        <v>4</v>
      </c>
      <c r="E4182" t="s">
        <v>23</v>
      </c>
      <c r="F4182" t="s">
        <v>2238</v>
      </c>
      <c r="G4182" t="s">
        <v>25</v>
      </c>
      <c r="H4182" t="s">
        <v>1245</v>
      </c>
      <c r="I4182" t="s">
        <v>2239</v>
      </c>
      <c r="J4182" t="s">
        <v>1924</v>
      </c>
      <c r="K4182">
        <f>COUNTIFS(Bike_Data[Product Name],Bike_Data[[#This Row],[Product Name]])</f>
        <v>16</v>
      </c>
      <c r="L4182">
        <f>_xlfn.RANK.EQ(Bike_Data[[#This Row],[Product Name Count]],Bike_Data[Product Name Count])</f>
        <v>3937</v>
      </c>
      <c r="M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82" t="s">
        <v>36</v>
      </c>
      <c r="O4182" t="s">
        <v>1861</v>
      </c>
      <c r="P4182">
        <v>2</v>
      </c>
      <c r="Q4182">
        <v>250.99</v>
      </c>
      <c r="R4182">
        <v>0.05</v>
      </c>
      <c r="S4182" t="s">
        <v>31</v>
      </c>
      <c r="T4182">
        <v>19</v>
      </c>
      <c r="U4182" t="s">
        <v>25</v>
      </c>
      <c r="V4182" t="s">
        <v>32</v>
      </c>
      <c r="W4182" t="s">
        <v>33</v>
      </c>
      <c r="X4182" t="s">
        <v>34</v>
      </c>
    </row>
    <row r="4183" spans="1:24" hidden="1" x14ac:dyDescent="0.25">
      <c r="A4183">
        <v>764</v>
      </c>
      <c r="B4183" t="s">
        <v>2242</v>
      </c>
      <c r="C4183" t="s">
        <v>2261</v>
      </c>
      <c r="D4183">
        <v>4</v>
      </c>
      <c r="E4183" t="s">
        <v>23</v>
      </c>
      <c r="F4183" t="s">
        <v>2262</v>
      </c>
      <c r="G4183" t="s">
        <v>25</v>
      </c>
      <c r="H4183" t="s">
        <v>539</v>
      </c>
      <c r="I4183" t="s">
        <v>2263</v>
      </c>
      <c r="J4183" t="s">
        <v>1879</v>
      </c>
      <c r="K4183">
        <f>COUNTIFS(Bike_Data[Product Name],Bike_Data[[#This Row],[Product Name]])</f>
        <v>49</v>
      </c>
      <c r="L4183">
        <f>_xlfn.RANK.EQ(Bike_Data[[#This Row],[Product Name Count]],Bike_Data[Product Name Count])</f>
        <v>2325</v>
      </c>
      <c r="M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183" t="s">
        <v>87</v>
      </c>
      <c r="O4183" t="s">
        <v>37</v>
      </c>
      <c r="P4183">
        <v>2</v>
      </c>
      <c r="Q4183">
        <v>299.99</v>
      </c>
      <c r="R4183">
        <v>0.05</v>
      </c>
      <c r="S4183" t="s">
        <v>31</v>
      </c>
      <c r="T4183">
        <v>25</v>
      </c>
      <c r="U4183" t="s">
        <v>25</v>
      </c>
      <c r="V4183" t="s">
        <v>32</v>
      </c>
      <c r="W4183" t="s">
        <v>33</v>
      </c>
      <c r="X4183" t="s">
        <v>34</v>
      </c>
    </row>
    <row r="4184" spans="1:24" hidden="1" x14ac:dyDescent="0.25">
      <c r="A4184">
        <v>764</v>
      </c>
      <c r="B4184" t="s">
        <v>2242</v>
      </c>
      <c r="C4184" t="s">
        <v>2261</v>
      </c>
      <c r="D4184">
        <v>4</v>
      </c>
      <c r="E4184" t="s">
        <v>23</v>
      </c>
      <c r="F4184" t="s">
        <v>2262</v>
      </c>
      <c r="G4184" t="s">
        <v>25</v>
      </c>
      <c r="H4184" t="s">
        <v>539</v>
      </c>
      <c r="I4184" t="s">
        <v>2263</v>
      </c>
      <c r="J4184" t="s">
        <v>1967</v>
      </c>
      <c r="K4184">
        <f>COUNTIFS(Bike_Data[Product Name],Bike_Data[[#This Row],[Product Name]])</f>
        <v>26</v>
      </c>
      <c r="L4184">
        <f>_xlfn.RANK.EQ(Bike_Data[[#This Row],[Product Name Count]],Bike_Data[Product Name Count])</f>
        <v>2762</v>
      </c>
      <c r="M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84" t="s">
        <v>1867</v>
      </c>
      <c r="O4184" t="s">
        <v>40</v>
      </c>
      <c r="P4184">
        <v>1</v>
      </c>
      <c r="Q4184">
        <v>2699.99</v>
      </c>
      <c r="R4184">
        <v>7.0000000000000007E-2</v>
      </c>
      <c r="S4184" t="s">
        <v>31</v>
      </c>
      <c r="T4184">
        <v>11</v>
      </c>
      <c r="U4184" t="s">
        <v>25</v>
      </c>
      <c r="V4184" t="s">
        <v>32</v>
      </c>
      <c r="W4184" t="s">
        <v>33</v>
      </c>
      <c r="X4184" t="s">
        <v>34</v>
      </c>
    </row>
    <row r="4185" spans="1:24" hidden="1" x14ac:dyDescent="0.25">
      <c r="A4185">
        <v>764</v>
      </c>
      <c r="B4185" t="s">
        <v>2242</v>
      </c>
      <c r="C4185" t="s">
        <v>2261</v>
      </c>
      <c r="D4185">
        <v>4</v>
      </c>
      <c r="E4185" t="s">
        <v>23</v>
      </c>
      <c r="F4185" t="s">
        <v>2262</v>
      </c>
      <c r="G4185" t="s">
        <v>25</v>
      </c>
      <c r="H4185" t="s">
        <v>539</v>
      </c>
      <c r="I4185" t="s">
        <v>2263</v>
      </c>
      <c r="J4185" t="s">
        <v>2039</v>
      </c>
      <c r="K4185">
        <f>COUNTIFS(Bike_Data[Product Name],Bike_Data[[#This Row],[Product Name]])</f>
        <v>24</v>
      </c>
      <c r="L4185">
        <f>_xlfn.RANK.EQ(Bike_Data[[#This Row],[Product Name Count]],Bike_Data[Product Name Count])</f>
        <v>3069</v>
      </c>
      <c r="M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85" t="s">
        <v>36</v>
      </c>
      <c r="O4185" t="s">
        <v>37</v>
      </c>
      <c r="P4185">
        <v>2</v>
      </c>
      <c r="Q4185">
        <v>1099.99</v>
      </c>
      <c r="R4185">
        <v>7.0000000000000007E-2</v>
      </c>
      <c r="S4185" t="s">
        <v>31</v>
      </c>
      <c r="T4185">
        <v>25</v>
      </c>
      <c r="U4185" t="s">
        <v>25</v>
      </c>
      <c r="V4185" t="s">
        <v>32</v>
      </c>
      <c r="W4185" t="s">
        <v>33</v>
      </c>
      <c r="X4185" t="s">
        <v>34</v>
      </c>
    </row>
    <row r="4186" spans="1:24" hidden="1" x14ac:dyDescent="0.25">
      <c r="A4186">
        <v>765</v>
      </c>
      <c r="B4186" t="s">
        <v>2242</v>
      </c>
      <c r="C4186" t="s">
        <v>2261</v>
      </c>
      <c r="D4186">
        <v>4</v>
      </c>
      <c r="E4186" t="s">
        <v>23</v>
      </c>
      <c r="F4186" t="s">
        <v>2264</v>
      </c>
      <c r="G4186" t="s">
        <v>25</v>
      </c>
      <c r="H4186" t="s">
        <v>1245</v>
      </c>
      <c r="I4186" t="s">
        <v>2265</v>
      </c>
      <c r="J4186" t="s">
        <v>78</v>
      </c>
      <c r="K4186">
        <f>COUNTIFS(Bike_Data[Product Name],Bike_Data[[#This Row],[Product Name]])</f>
        <v>193</v>
      </c>
      <c r="L4186">
        <f>_xlfn.RANK.EQ(Bike_Data[[#This Row],[Product Name Count]],Bike_Data[Product Name Count])</f>
        <v>1</v>
      </c>
      <c r="M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86" t="s">
        <v>36</v>
      </c>
      <c r="O4186" t="s">
        <v>37</v>
      </c>
      <c r="P4186">
        <v>1</v>
      </c>
      <c r="Q4186">
        <v>549.99</v>
      </c>
      <c r="R4186">
        <v>7.0000000000000007E-2</v>
      </c>
      <c r="S4186" t="s">
        <v>31</v>
      </c>
      <c r="T4186">
        <v>16</v>
      </c>
      <c r="U4186" t="s">
        <v>25</v>
      </c>
      <c r="V4186" t="s">
        <v>32</v>
      </c>
      <c r="W4186" t="s">
        <v>33</v>
      </c>
      <c r="X4186" t="s">
        <v>34</v>
      </c>
    </row>
    <row r="4187" spans="1:24" hidden="1" x14ac:dyDescent="0.25">
      <c r="A4187">
        <v>765</v>
      </c>
      <c r="B4187" t="s">
        <v>2242</v>
      </c>
      <c r="C4187" t="s">
        <v>2261</v>
      </c>
      <c r="D4187">
        <v>4</v>
      </c>
      <c r="E4187" t="s">
        <v>23</v>
      </c>
      <c r="F4187" t="s">
        <v>2264</v>
      </c>
      <c r="G4187" t="s">
        <v>25</v>
      </c>
      <c r="H4187" t="s">
        <v>1245</v>
      </c>
      <c r="I4187" t="s">
        <v>2265</v>
      </c>
      <c r="J4187" t="s">
        <v>132</v>
      </c>
      <c r="K4187">
        <f>COUNTIFS(Bike_Data[Product Name],Bike_Data[[#This Row],[Product Name]])</f>
        <v>98</v>
      </c>
      <c r="L4187">
        <f>_xlfn.RANK.EQ(Bike_Data[[#This Row],[Product Name Count]],Bike_Data[Product Name Count])</f>
        <v>1164</v>
      </c>
      <c r="M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87" t="s">
        <v>70</v>
      </c>
      <c r="O4187" t="s">
        <v>37</v>
      </c>
      <c r="P4187">
        <v>1</v>
      </c>
      <c r="Q4187">
        <v>499.99</v>
      </c>
      <c r="R4187">
        <v>0.2</v>
      </c>
      <c r="S4187" t="s">
        <v>31</v>
      </c>
      <c r="T4187">
        <v>10</v>
      </c>
      <c r="U4187" t="s">
        <v>25</v>
      </c>
      <c r="V4187" t="s">
        <v>32</v>
      </c>
      <c r="W4187" t="s">
        <v>33</v>
      </c>
      <c r="X4187" t="s">
        <v>34</v>
      </c>
    </row>
    <row r="4188" spans="1:24" hidden="1" x14ac:dyDescent="0.25">
      <c r="A4188">
        <v>765</v>
      </c>
      <c r="B4188" t="s">
        <v>2242</v>
      </c>
      <c r="C4188" t="s">
        <v>2261</v>
      </c>
      <c r="D4188">
        <v>4</v>
      </c>
      <c r="E4188" t="s">
        <v>23</v>
      </c>
      <c r="F4188" t="s">
        <v>2264</v>
      </c>
      <c r="G4188" t="s">
        <v>25</v>
      </c>
      <c r="H4188" t="s">
        <v>1245</v>
      </c>
      <c r="I4188" t="s">
        <v>2265</v>
      </c>
      <c r="J4188" t="s">
        <v>2189</v>
      </c>
      <c r="K4188">
        <f>COUNTIFS(Bike_Data[Product Name],Bike_Data[[#This Row],[Product Name]])</f>
        <v>35</v>
      </c>
      <c r="L4188">
        <f>_xlfn.RANK.EQ(Bike_Data[[#This Row],[Product Name Count]],Bike_Data[Product Name Count])</f>
        <v>2465</v>
      </c>
      <c r="M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88" t="s">
        <v>36</v>
      </c>
      <c r="O4188" t="s">
        <v>1861</v>
      </c>
      <c r="P4188">
        <v>1</v>
      </c>
      <c r="Q4188">
        <v>346.99</v>
      </c>
      <c r="R4188">
        <v>0.05</v>
      </c>
      <c r="S4188" t="s">
        <v>31</v>
      </c>
      <c r="T4188">
        <v>10</v>
      </c>
      <c r="U4188" t="s">
        <v>25</v>
      </c>
      <c r="V4188" t="s">
        <v>32</v>
      </c>
      <c r="W4188" t="s">
        <v>33</v>
      </c>
      <c r="X4188" t="s">
        <v>34</v>
      </c>
    </row>
    <row r="4189" spans="1:24" hidden="1" x14ac:dyDescent="0.25">
      <c r="A4189">
        <v>765</v>
      </c>
      <c r="B4189" t="s">
        <v>2242</v>
      </c>
      <c r="C4189" t="s">
        <v>2261</v>
      </c>
      <c r="D4189">
        <v>4</v>
      </c>
      <c r="E4189" t="s">
        <v>23</v>
      </c>
      <c r="F4189" t="s">
        <v>2264</v>
      </c>
      <c r="G4189" t="s">
        <v>25</v>
      </c>
      <c r="H4189" t="s">
        <v>1245</v>
      </c>
      <c r="I4189" t="s">
        <v>2265</v>
      </c>
      <c r="J4189" t="s">
        <v>2002</v>
      </c>
      <c r="K4189">
        <f>COUNTIFS(Bike_Data[Product Name],Bike_Data[[#This Row],[Product Name]])</f>
        <v>26</v>
      </c>
      <c r="L4189">
        <f>_xlfn.RANK.EQ(Bike_Data[[#This Row],[Product Name Count]],Bike_Data[Product Name Count])</f>
        <v>2762</v>
      </c>
      <c r="M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89" t="s">
        <v>39</v>
      </c>
      <c r="O4189" t="s">
        <v>30</v>
      </c>
      <c r="P4189">
        <v>2</v>
      </c>
      <c r="Q4189">
        <v>2499.9899999999998</v>
      </c>
      <c r="R4189">
        <v>0.2</v>
      </c>
      <c r="S4189" t="s">
        <v>31</v>
      </c>
      <c r="T4189">
        <v>20</v>
      </c>
      <c r="U4189" t="s">
        <v>25</v>
      </c>
      <c r="V4189" t="s">
        <v>32</v>
      </c>
      <c r="W4189" t="s">
        <v>33</v>
      </c>
      <c r="X4189" t="s">
        <v>34</v>
      </c>
    </row>
    <row r="4190" spans="1:24" hidden="1" x14ac:dyDescent="0.25">
      <c r="A4190">
        <v>765</v>
      </c>
      <c r="B4190" t="s">
        <v>2242</v>
      </c>
      <c r="C4190" t="s">
        <v>2261</v>
      </c>
      <c r="D4190">
        <v>4</v>
      </c>
      <c r="E4190" t="s">
        <v>23</v>
      </c>
      <c r="F4190" t="s">
        <v>2264</v>
      </c>
      <c r="G4190" t="s">
        <v>25</v>
      </c>
      <c r="H4190" t="s">
        <v>1245</v>
      </c>
      <c r="I4190" t="s">
        <v>2265</v>
      </c>
      <c r="J4190" t="s">
        <v>1866</v>
      </c>
      <c r="K4190">
        <f>COUNTIFS(Bike_Data[Product Name],Bike_Data[[#This Row],[Product Name]])</f>
        <v>17</v>
      </c>
      <c r="L4190">
        <f>_xlfn.RANK.EQ(Bike_Data[[#This Row],[Product Name Count]],Bike_Data[Product Name Count])</f>
        <v>3886</v>
      </c>
      <c r="M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90" t="s">
        <v>1867</v>
      </c>
      <c r="O4190" t="s">
        <v>30</v>
      </c>
      <c r="P4190">
        <v>1</v>
      </c>
      <c r="Q4190">
        <v>749.99</v>
      </c>
      <c r="R4190">
        <v>0.2</v>
      </c>
      <c r="S4190" t="s">
        <v>31</v>
      </c>
      <c r="T4190">
        <v>17</v>
      </c>
      <c r="U4190" t="s">
        <v>25</v>
      </c>
      <c r="V4190" t="s">
        <v>32</v>
      </c>
      <c r="W4190" t="s">
        <v>33</v>
      </c>
      <c r="X4190" t="s">
        <v>34</v>
      </c>
    </row>
    <row r="4191" spans="1:24" hidden="1" x14ac:dyDescent="0.25">
      <c r="A4191">
        <v>771</v>
      </c>
      <c r="B4191" t="s">
        <v>2268</v>
      </c>
      <c r="C4191" t="s">
        <v>2261</v>
      </c>
      <c r="D4191">
        <v>4</v>
      </c>
      <c r="E4191" t="s">
        <v>23</v>
      </c>
      <c r="F4191" t="s">
        <v>2277</v>
      </c>
      <c r="G4191" t="s">
        <v>25</v>
      </c>
      <c r="H4191" t="s">
        <v>121</v>
      </c>
      <c r="I4191" t="s">
        <v>2278</v>
      </c>
      <c r="J4191" t="s">
        <v>109</v>
      </c>
      <c r="K4191">
        <f>COUNTIFS(Bike_Data[Product Name],Bike_Data[[#This Row],[Product Name]])</f>
        <v>193</v>
      </c>
      <c r="L4191">
        <f>_xlfn.RANK.EQ(Bike_Data[[#This Row],[Product Name Count]],Bike_Data[Product Name Count])</f>
        <v>1</v>
      </c>
      <c r="M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91" t="s">
        <v>36</v>
      </c>
      <c r="O4191" t="s">
        <v>37</v>
      </c>
      <c r="P4191">
        <v>2</v>
      </c>
      <c r="Q4191">
        <v>269.99</v>
      </c>
      <c r="R4191">
        <v>0.2</v>
      </c>
      <c r="S4191" t="s">
        <v>31</v>
      </c>
      <c r="T4191">
        <v>13</v>
      </c>
      <c r="U4191" t="s">
        <v>25</v>
      </c>
      <c r="V4191" t="s">
        <v>32</v>
      </c>
      <c r="W4191" t="s">
        <v>33</v>
      </c>
      <c r="X4191" t="s">
        <v>63</v>
      </c>
    </row>
    <row r="4192" spans="1:24" hidden="1" x14ac:dyDescent="0.25">
      <c r="A4192">
        <v>771</v>
      </c>
      <c r="B4192" t="s">
        <v>2268</v>
      </c>
      <c r="C4192" t="s">
        <v>2261</v>
      </c>
      <c r="D4192">
        <v>4</v>
      </c>
      <c r="E4192" t="s">
        <v>23</v>
      </c>
      <c r="F4192" t="s">
        <v>2277</v>
      </c>
      <c r="G4192" t="s">
        <v>25</v>
      </c>
      <c r="H4192" t="s">
        <v>121</v>
      </c>
      <c r="I4192" t="s">
        <v>2278</v>
      </c>
      <c r="J4192" t="s">
        <v>1932</v>
      </c>
      <c r="K4192">
        <f>COUNTIFS(Bike_Data[Product Name],Bike_Data[[#This Row],[Product Name]])</f>
        <v>23</v>
      </c>
      <c r="L4192">
        <f>_xlfn.RANK.EQ(Bike_Data[[#This Row],[Product Name Count]],Bike_Data[Product Name Count])</f>
        <v>3237</v>
      </c>
      <c r="M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92" t="s">
        <v>87</v>
      </c>
      <c r="O4192" t="s">
        <v>40</v>
      </c>
      <c r="P4192">
        <v>1</v>
      </c>
      <c r="Q4192">
        <v>189.99</v>
      </c>
      <c r="R4192">
        <v>0.2</v>
      </c>
      <c r="S4192" t="s">
        <v>31</v>
      </c>
      <c r="T4192">
        <v>7</v>
      </c>
      <c r="U4192" t="s">
        <v>25</v>
      </c>
      <c r="V4192" t="s">
        <v>32</v>
      </c>
      <c r="W4192" t="s">
        <v>33</v>
      </c>
      <c r="X4192" t="s">
        <v>63</v>
      </c>
    </row>
    <row r="4193" spans="1:24" hidden="1" x14ac:dyDescent="0.25">
      <c r="A4193">
        <v>783</v>
      </c>
      <c r="B4193" t="s">
        <v>2289</v>
      </c>
      <c r="C4193" t="s">
        <v>2300</v>
      </c>
      <c r="D4193">
        <v>4</v>
      </c>
      <c r="E4193" t="s">
        <v>23</v>
      </c>
      <c r="F4193" t="s">
        <v>2307</v>
      </c>
      <c r="G4193" t="s">
        <v>25</v>
      </c>
      <c r="H4193" t="s">
        <v>355</v>
      </c>
      <c r="I4193" t="s">
        <v>2308</v>
      </c>
      <c r="J4193" t="s">
        <v>86</v>
      </c>
      <c r="K4193">
        <f>COUNTIFS(Bike_Data[Product Name],Bike_Data[[#This Row],[Product Name]])</f>
        <v>180</v>
      </c>
      <c r="L4193">
        <f>_xlfn.RANK.EQ(Bike_Data[[#This Row],[Product Name Count]],Bike_Data[Product Name Count])</f>
        <v>572</v>
      </c>
      <c r="M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93" t="s">
        <v>87</v>
      </c>
      <c r="O4193" t="s">
        <v>37</v>
      </c>
      <c r="P4193">
        <v>2</v>
      </c>
      <c r="Q4193">
        <v>269.99</v>
      </c>
      <c r="R4193">
        <v>0.05</v>
      </c>
      <c r="S4193" t="s">
        <v>31</v>
      </c>
      <c r="T4193">
        <v>29</v>
      </c>
      <c r="U4193" t="s">
        <v>25</v>
      </c>
      <c r="V4193" t="s">
        <v>32</v>
      </c>
      <c r="W4193" t="s">
        <v>33</v>
      </c>
      <c r="X4193" t="s">
        <v>34</v>
      </c>
    </row>
    <row r="4194" spans="1:24" hidden="1" x14ac:dyDescent="0.25">
      <c r="A4194">
        <v>783</v>
      </c>
      <c r="B4194" t="s">
        <v>2289</v>
      </c>
      <c r="C4194" t="s">
        <v>2300</v>
      </c>
      <c r="D4194">
        <v>4</v>
      </c>
      <c r="E4194" t="s">
        <v>23</v>
      </c>
      <c r="F4194" t="s">
        <v>2307</v>
      </c>
      <c r="G4194" t="s">
        <v>25</v>
      </c>
      <c r="H4194" t="s">
        <v>355</v>
      </c>
      <c r="I4194" t="s">
        <v>2308</v>
      </c>
      <c r="J4194" t="s">
        <v>2136</v>
      </c>
      <c r="K4194">
        <f>COUNTIFS(Bike_Data[Product Name],Bike_Data[[#This Row],[Product Name]])</f>
        <v>26</v>
      </c>
      <c r="L4194">
        <f>_xlfn.RANK.EQ(Bike_Data[[#This Row],[Product Name Count]],Bike_Data[Product Name Count])</f>
        <v>2762</v>
      </c>
      <c r="M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94" t="s">
        <v>87</v>
      </c>
      <c r="O4194" t="s">
        <v>1857</v>
      </c>
      <c r="P4194">
        <v>1</v>
      </c>
      <c r="Q4194">
        <v>209.99</v>
      </c>
      <c r="R4194">
        <v>0.2</v>
      </c>
      <c r="S4194" t="s">
        <v>31</v>
      </c>
      <c r="T4194">
        <v>0</v>
      </c>
      <c r="U4194" t="s">
        <v>25</v>
      </c>
      <c r="V4194" t="s">
        <v>32</v>
      </c>
      <c r="W4194" t="s">
        <v>33</v>
      </c>
      <c r="X4194" t="s">
        <v>34</v>
      </c>
    </row>
    <row r="4195" spans="1:24" hidden="1" x14ac:dyDescent="0.25">
      <c r="A4195">
        <v>783</v>
      </c>
      <c r="B4195" t="s">
        <v>2289</v>
      </c>
      <c r="C4195" t="s">
        <v>2300</v>
      </c>
      <c r="D4195">
        <v>4</v>
      </c>
      <c r="E4195" t="s">
        <v>23</v>
      </c>
      <c r="F4195" t="s">
        <v>2307</v>
      </c>
      <c r="G4195" t="s">
        <v>25</v>
      </c>
      <c r="H4195" t="s">
        <v>355</v>
      </c>
      <c r="I4195" t="s">
        <v>2308</v>
      </c>
      <c r="J4195" t="s">
        <v>1953</v>
      </c>
      <c r="K4195">
        <f>COUNTIFS(Bike_Data[Product Name],Bike_Data[[#This Row],[Product Name]])</f>
        <v>24</v>
      </c>
      <c r="L4195">
        <f>_xlfn.RANK.EQ(Bike_Data[[#This Row],[Product Name Count]],Bike_Data[Product Name Count])</f>
        <v>3069</v>
      </c>
      <c r="M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95" t="s">
        <v>39</v>
      </c>
      <c r="O4195" t="s">
        <v>40</v>
      </c>
      <c r="P4195">
        <v>1</v>
      </c>
      <c r="Q4195">
        <v>999.99</v>
      </c>
      <c r="R4195">
        <v>0.1</v>
      </c>
      <c r="S4195" t="s">
        <v>31</v>
      </c>
      <c r="T4195">
        <v>13</v>
      </c>
      <c r="U4195" t="s">
        <v>25</v>
      </c>
      <c r="V4195" t="s">
        <v>32</v>
      </c>
      <c r="W4195" t="s">
        <v>33</v>
      </c>
      <c r="X4195" t="s">
        <v>34</v>
      </c>
    </row>
    <row r="4196" spans="1:24" hidden="1" x14ac:dyDescent="0.25">
      <c r="A4196">
        <v>783</v>
      </c>
      <c r="B4196" t="s">
        <v>2289</v>
      </c>
      <c r="C4196" t="s">
        <v>2300</v>
      </c>
      <c r="D4196">
        <v>4</v>
      </c>
      <c r="E4196" t="s">
        <v>23</v>
      </c>
      <c r="F4196" t="s">
        <v>2307</v>
      </c>
      <c r="G4196" t="s">
        <v>25</v>
      </c>
      <c r="H4196" t="s">
        <v>355</v>
      </c>
      <c r="I4196" t="s">
        <v>2308</v>
      </c>
      <c r="J4196" t="s">
        <v>1920</v>
      </c>
      <c r="K4196">
        <f>COUNTIFS(Bike_Data[Product Name],Bike_Data[[#This Row],[Product Name]])</f>
        <v>19</v>
      </c>
      <c r="L4196">
        <f>_xlfn.RANK.EQ(Bike_Data[[#This Row],[Product Name Count]],Bike_Data[Product Name Count])</f>
        <v>3683</v>
      </c>
      <c r="M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96" t="s">
        <v>87</v>
      </c>
      <c r="O4196" t="s">
        <v>1857</v>
      </c>
      <c r="P4196">
        <v>1</v>
      </c>
      <c r="Q4196">
        <v>249.99</v>
      </c>
      <c r="R4196">
        <v>0.05</v>
      </c>
      <c r="S4196" t="s">
        <v>31</v>
      </c>
      <c r="T4196">
        <v>6</v>
      </c>
      <c r="U4196" t="s">
        <v>25</v>
      </c>
      <c r="V4196" t="s">
        <v>32</v>
      </c>
      <c r="W4196" t="s">
        <v>33</v>
      </c>
      <c r="X4196" t="s">
        <v>34</v>
      </c>
    </row>
    <row r="4197" spans="1:24" hidden="1" x14ac:dyDescent="0.25">
      <c r="A4197">
        <v>785</v>
      </c>
      <c r="B4197" t="s">
        <v>2297</v>
      </c>
      <c r="C4197" t="s">
        <v>2312</v>
      </c>
      <c r="D4197">
        <v>4</v>
      </c>
      <c r="E4197" t="s">
        <v>23</v>
      </c>
      <c r="F4197" t="s">
        <v>2313</v>
      </c>
      <c r="G4197" t="s">
        <v>25</v>
      </c>
      <c r="H4197" t="s">
        <v>952</v>
      </c>
      <c r="I4197" t="s">
        <v>2314</v>
      </c>
      <c r="J4197" t="s">
        <v>132</v>
      </c>
      <c r="K4197">
        <f>COUNTIFS(Bike_Data[Product Name],Bike_Data[[#This Row],[Product Name]])</f>
        <v>98</v>
      </c>
      <c r="L4197">
        <f>_xlfn.RANK.EQ(Bike_Data[[#This Row],[Product Name Count]],Bike_Data[Product Name Count])</f>
        <v>1164</v>
      </c>
      <c r="M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197" t="s">
        <v>70</v>
      </c>
      <c r="O4197" t="s">
        <v>37</v>
      </c>
      <c r="P4197">
        <v>1</v>
      </c>
      <c r="Q4197">
        <v>499.99</v>
      </c>
      <c r="R4197">
        <v>7.0000000000000007E-2</v>
      </c>
      <c r="S4197" t="s">
        <v>31</v>
      </c>
      <c r="T4197">
        <v>10</v>
      </c>
      <c r="U4197" t="s">
        <v>25</v>
      </c>
      <c r="V4197" t="s">
        <v>32</v>
      </c>
      <c r="W4197" t="s">
        <v>33</v>
      </c>
      <c r="X4197" t="s">
        <v>34</v>
      </c>
    </row>
    <row r="4198" spans="1:24" hidden="1" x14ac:dyDescent="0.25">
      <c r="A4198">
        <v>785</v>
      </c>
      <c r="B4198" t="s">
        <v>2297</v>
      </c>
      <c r="C4198" t="s">
        <v>2312</v>
      </c>
      <c r="D4198">
        <v>4</v>
      </c>
      <c r="E4198" t="s">
        <v>23</v>
      </c>
      <c r="F4198" t="s">
        <v>2313</v>
      </c>
      <c r="G4198" t="s">
        <v>25</v>
      </c>
      <c r="H4198" t="s">
        <v>952</v>
      </c>
      <c r="I4198" t="s">
        <v>2314</v>
      </c>
      <c r="J4198" t="s">
        <v>2090</v>
      </c>
      <c r="K4198">
        <f>COUNTIFS(Bike_Data[Product Name],Bike_Data[[#This Row],[Product Name]])</f>
        <v>21</v>
      </c>
      <c r="L4198">
        <f>_xlfn.RANK.EQ(Bike_Data[[#This Row],[Product Name Count]],Bike_Data[Product Name Count])</f>
        <v>3437</v>
      </c>
      <c r="M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198" t="s">
        <v>39</v>
      </c>
      <c r="O4198" t="s">
        <v>40</v>
      </c>
      <c r="P4198">
        <v>1</v>
      </c>
      <c r="Q4198">
        <v>4999.99</v>
      </c>
      <c r="R4198">
        <v>7.0000000000000007E-2</v>
      </c>
      <c r="S4198" t="s">
        <v>31</v>
      </c>
      <c r="T4198">
        <v>24</v>
      </c>
      <c r="U4198" t="s">
        <v>25</v>
      </c>
      <c r="V4198" t="s">
        <v>32</v>
      </c>
      <c r="W4198" t="s">
        <v>33</v>
      </c>
      <c r="X4198" t="s">
        <v>34</v>
      </c>
    </row>
    <row r="4199" spans="1:24" hidden="1" x14ac:dyDescent="0.25">
      <c r="A4199">
        <v>785</v>
      </c>
      <c r="B4199" t="s">
        <v>2297</v>
      </c>
      <c r="C4199" t="s">
        <v>2312</v>
      </c>
      <c r="D4199">
        <v>4</v>
      </c>
      <c r="E4199" t="s">
        <v>23</v>
      </c>
      <c r="F4199" t="s">
        <v>2313</v>
      </c>
      <c r="G4199" t="s">
        <v>25</v>
      </c>
      <c r="H4199" t="s">
        <v>952</v>
      </c>
      <c r="I4199" t="s">
        <v>2314</v>
      </c>
      <c r="J4199" t="s">
        <v>1961</v>
      </c>
      <c r="K4199">
        <f>COUNTIFS(Bike_Data[Product Name],Bike_Data[[#This Row],[Product Name]])</f>
        <v>18</v>
      </c>
      <c r="L4199">
        <f>_xlfn.RANK.EQ(Bike_Data[[#This Row],[Product Name Count]],Bike_Data[Product Name Count])</f>
        <v>3778</v>
      </c>
      <c r="M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199" t="s">
        <v>1867</v>
      </c>
      <c r="O4199" t="s">
        <v>40</v>
      </c>
      <c r="P4199">
        <v>2</v>
      </c>
      <c r="Q4199">
        <v>2599.9899999999998</v>
      </c>
      <c r="R4199">
        <v>0.2</v>
      </c>
      <c r="S4199" t="s">
        <v>31</v>
      </c>
      <c r="T4199">
        <v>22</v>
      </c>
      <c r="U4199" t="s">
        <v>25</v>
      </c>
      <c r="V4199" t="s">
        <v>32</v>
      </c>
      <c r="W4199" t="s">
        <v>33</v>
      </c>
      <c r="X4199" t="s">
        <v>34</v>
      </c>
    </row>
    <row r="4200" spans="1:24" hidden="1" x14ac:dyDescent="0.25">
      <c r="A4200">
        <v>798</v>
      </c>
      <c r="B4200" t="s">
        <v>2338</v>
      </c>
      <c r="C4200" t="s">
        <v>2346</v>
      </c>
      <c r="D4200">
        <v>4</v>
      </c>
      <c r="E4200" t="s">
        <v>23</v>
      </c>
      <c r="F4200" t="s">
        <v>2347</v>
      </c>
      <c r="G4200" t="s">
        <v>25</v>
      </c>
      <c r="H4200" t="s">
        <v>254</v>
      </c>
      <c r="I4200" t="s">
        <v>2348</v>
      </c>
      <c r="J4200" t="s">
        <v>42</v>
      </c>
      <c r="K4200">
        <f>COUNTIFS(Bike_Data[Product Name],Bike_Data[[#This Row],[Product Name]])</f>
        <v>185</v>
      </c>
      <c r="L4200">
        <f>_xlfn.RANK.EQ(Bike_Data[[#This Row],[Product Name Count]],Bike_Data[Product Name Count])</f>
        <v>387</v>
      </c>
      <c r="M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00" t="s">
        <v>70</v>
      </c>
      <c r="O4200" t="s">
        <v>37</v>
      </c>
      <c r="P4200">
        <v>2</v>
      </c>
      <c r="Q4200">
        <v>599.99</v>
      </c>
      <c r="R4200">
        <v>0.05</v>
      </c>
      <c r="S4200" t="s">
        <v>31</v>
      </c>
      <c r="T4200">
        <v>16</v>
      </c>
      <c r="U4200" t="s">
        <v>25</v>
      </c>
      <c r="V4200" t="s">
        <v>32</v>
      </c>
      <c r="W4200" t="s">
        <v>33</v>
      </c>
      <c r="X4200" t="s">
        <v>63</v>
      </c>
    </row>
    <row r="4201" spans="1:24" hidden="1" x14ac:dyDescent="0.25">
      <c r="A4201">
        <v>798</v>
      </c>
      <c r="B4201" t="s">
        <v>2338</v>
      </c>
      <c r="C4201" t="s">
        <v>2346</v>
      </c>
      <c r="D4201">
        <v>4</v>
      </c>
      <c r="E4201" t="s">
        <v>23</v>
      </c>
      <c r="F4201" t="s">
        <v>2347</v>
      </c>
      <c r="G4201" t="s">
        <v>25</v>
      </c>
      <c r="H4201" t="s">
        <v>254</v>
      </c>
      <c r="I4201" t="s">
        <v>2348</v>
      </c>
      <c r="J4201" t="s">
        <v>118</v>
      </c>
      <c r="K4201">
        <f>COUNTIFS(Bike_Data[Product Name],Bike_Data[[#This Row],[Product Name]])</f>
        <v>100</v>
      </c>
      <c r="L4201">
        <f>_xlfn.RANK.EQ(Bike_Data[[#This Row],[Product Name Count]],Bike_Data[Product Name Count])</f>
        <v>1064</v>
      </c>
      <c r="M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01" t="s">
        <v>87</v>
      </c>
      <c r="O4201" t="s">
        <v>37</v>
      </c>
      <c r="P4201">
        <v>1</v>
      </c>
      <c r="Q4201">
        <v>299.99</v>
      </c>
      <c r="R4201">
        <v>0.1</v>
      </c>
      <c r="S4201" t="s">
        <v>31</v>
      </c>
      <c r="T4201">
        <v>9</v>
      </c>
      <c r="U4201" t="s">
        <v>25</v>
      </c>
      <c r="V4201" t="s">
        <v>32</v>
      </c>
      <c r="W4201" t="s">
        <v>33</v>
      </c>
      <c r="X4201" t="s">
        <v>63</v>
      </c>
    </row>
    <row r="4202" spans="1:24" hidden="1" x14ac:dyDescent="0.25">
      <c r="A4202">
        <v>798</v>
      </c>
      <c r="B4202" t="s">
        <v>2338</v>
      </c>
      <c r="C4202" t="s">
        <v>2346</v>
      </c>
      <c r="D4202">
        <v>4</v>
      </c>
      <c r="E4202" t="s">
        <v>23</v>
      </c>
      <c r="F4202" t="s">
        <v>2347</v>
      </c>
      <c r="G4202" t="s">
        <v>25</v>
      </c>
      <c r="H4202" t="s">
        <v>254</v>
      </c>
      <c r="I4202" t="s">
        <v>2348</v>
      </c>
      <c r="J4202" t="s">
        <v>2030</v>
      </c>
      <c r="K4202">
        <f>COUNTIFS(Bike_Data[Product Name],Bike_Data[[#This Row],[Product Name]])</f>
        <v>28</v>
      </c>
      <c r="L4202">
        <f>_xlfn.RANK.EQ(Bike_Data[[#This Row],[Product Name Count]],Bike_Data[Product Name Count])</f>
        <v>2595</v>
      </c>
      <c r="M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02" t="s">
        <v>87</v>
      </c>
      <c r="O4202" t="s">
        <v>40</v>
      </c>
      <c r="P4202">
        <v>2</v>
      </c>
      <c r="Q4202">
        <v>349.99</v>
      </c>
      <c r="R4202">
        <v>7.0000000000000007E-2</v>
      </c>
      <c r="S4202" t="s">
        <v>31</v>
      </c>
      <c r="T4202">
        <v>8</v>
      </c>
      <c r="U4202" t="s">
        <v>25</v>
      </c>
      <c r="V4202" t="s">
        <v>32</v>
      </c>
      <c r="W4202" t="s">
        <v>33</v>
      </c>
      <c r="X4202" t="s">
        <v>63</v>
      </c>
    </row>
    <row r="4203" spans="1:24" hidden="1" x14ac:dyDescent="0.25">
      <c r="A4203">
        <v>798</v>
      </c>
      <c r="B4203" t="s">
        <v>2338</v>
      </c>
      <c r="C4203" t="s">
        <v>2346</v>
      </c>
      <c r="D4203">
        <v>4</v>
      </c>
      <c r="E4203" t="s">
        <v>23</v>
      </c>
      <c r="F4203" t="s">
        <v>2347</v>
      </c>
      <c r="G4203" t="s">
        <v>25</v>
      </c>
      <c r="H4203" t="s">
        <v>254</v>
      </c>
      <c r="I4203" t="s">
        <v>2348</v>
      </c>
      <c r="J4203" t="s">
        <v>1898</v>
      </c>
      <c r="K4203">
        <f>COUNTIFS(Bike_Data[Product Name],Bike_Data[[#This Row],[Product Name]])</f>
        <v>24</v>
      </c>
      <c r="L4203">
        <f>_xlfn.RANK.EQ(Bike_Data[[#This Row],[Product Name Count]],Bike_Data[Product Name Count])</f>
        <v>3069</v>
      </c>
      <c r="M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03" t="s">
        <v>39</v>
      </c>
      <c r="O4203" t="s">
        <v>40</v>
      </c>
      <c r="P4203">
        <v>1</v>
      </c>
      <c r="Q4203">
        <v>2299.9899999999998</v>
      </c>
      <c r="R4203">
        <v>0.2</v>
      </c>
      <c r="S4203" t="s">
        <v>31</v>
      </c>
      <c r="T4203">
        <v>0</v>
      </c>
      <c r="U4203" t="s">
        <v>25</v>
      </c>
      <c r="V4203" t="s">
        <v>32</v>
      </c>
      <c r="W4203" t="s">
        <v>33</v>
      </c>
      <c r="X4203" t="s">
        <v>63</v>
      </c>
    </row>
    <row r="4204" spans="1:24" hidden="1" x14ac:dyDescent="0.25">
      <c r="A4204">
        <v>798</v>
      </c>
      <c r="B4204" t="s">
        <v>2338</v>
      </c>
      <c r="C4204" t="s">
        <v>2346</v>
      </c>
      <c r="D4204">
        <v>4</v>
      </c>
      <c r="E4204" t="s">
        <v>23</v>
      </c>
      <c r="F4204" t="s">
        <v>2347</v>
      </c>
      <c r="G4204" t="s">
        <v>25</v>
      </c>
      <c r="H4204" t="s">
        <v>254</v>
      </c>
      <c r="I4204" t="s">
        <v>2348</v>
      </c>
      <c r="J4204" t="s">
        <v>1913</v>
      </c>
      <c r="K4204">
        <f>COUNTIFS(Bike_Data[Product Name],Bike_Data[[#This Row],[Product Name]])</f>
        <v>18</v>
      </c>
      <c r="L4204">
        <f>_xlfn.RANK.EQ(Bike_Data[[#This Row],[Product Name Count]],Bike_Data[Product Name Count])</f>
        <v>3778</v>
      </c>
      <c r="M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04" t="s">
        <v>87</v>
      </c>
      <c r="O4204" t="s">
        <v>40</v>
      </c>
      <c r="P4204">
        <v>1</v>
      </c>
      <c r="Q4204">
        <v>209.99</v>
      </c>
      <c r="R4204">
        <v>0.05</v>
      </c>
      <c r="S4204" t="s">
        <v>31</v>
      </c>
      <c r="T4204">
        <v>4</v>
      </c>
      <c r="U4204" t="s">
        <v>25</v>
      </c>
      <c r="V4204" t="s">
        <v>32</v>
      </c>
      <c r="W4204" t="s">
        <v>33</v>
      </c>
      <c r="X4204" t="s">
        <v>63</v>
      </c>
    </row>
    <row r="4205" spans="1:24" hidden="1" x14ac:dyDescent="0.25">
      <c r="A4205">
        <v>799</v>
      </c>
      <c r="B4205" t="s">
        <v>2349</v>
      </c>
      <c r="C4205" t="s">
        <v>2346</v>
      </c>
      <c r="D4205">
        <v>4</v>
      </c>
      <c r="E4205" t="s">
        <v>23</v>
      </c>
      <c r="F4205" t="s">
        <v>2350</v>
      </c>
      <c r="G4205" t="s">
        <v>25</v>
      </c>
      <c r="H4205" t="s">
        <v>885</v>
      </c>
      <c r="I4205" t="s">
        <v>2351</v>
      </c>
      <c r="J4205" t="s">
        <v>127</v>
      </c>
      <c r="K4205">
        <f>COUNTIFS(Bike_Data[Product Name],Bike_Data[[#This Row],[Product Name]])</f>
        <v>91</v>
      </c>
      <c r="L4205">
        <f>_xlfn.RANK.EQ(Bike_Data[[#This Row],[Product Name Count]],Bike_Data[Product Name Count])</f>
        <v>1553</v>
      </c>
      <c r="M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05" t="s">
        <v>39</v>
      </c>
      <c r="O4205" t="s">
        <v>128</v>
      </c>
      <c r="P4205">
        <v>2</v>
      </c>
      <c r="Q4205">
        <v>1320.99</v>
      </c>
      <c r="R4205">
        <v>0.1</v>
      </c>
      <c r="S4205" t="s">
        <v>31</v>
      </c>
      <c r="T4205">
        <v>22</v>
      </c>
      <c r="U4205" t="s">
        <v>25</v>
      </c>
      <c r="V4205" t="s">
        <v>32</v>
      </c>
      <c r="W4205" t="s">
        <v>33</v>
      </c>
      <c r="X4205" t="s">
        <v>63</v>
      </c>
    </row>
    <row r="4206" spans="1:24" hidden="1" x14ac:dyDescent="0.25">
      <c r="A4206">
        <v>799</v>
      </c>
      <c r="B4206" t="s">
        <v>2349</v>
      </c>
      <c r="C4206" t="s">
        <v>2346</v>
      </c>
      <c r="D4206">
        <v>4</v>
      </c>
      <c r="E4206" t="s">
        <v>23</v>
      </c>
      <c r="F4206" t="s">
        <v>2350</v>
      </c>
      <c r="G4206" t="s">
        <v>25</v>
      </c>
      <c r="H4206" t="s">
        <v>885</v>
      </c>
      <c r="I4206" t="s">
        <v>2351</v>
      </c>
      <c r="J4206" t="s">
        <v>1984</v>
      </c>
      <c r="K4206">
        <f>COUNTIFS(Bike_Data[Product Name],Bike_Data[[#This Row],[Product Name]])</f>
        <v>26</v>
      </c>
      <c r="L4206">
        <f>_xlfn.RANK.EQ(Bike_Data[[#This Row],[Product Name Count]],Bike_Data[Product Name Count])</f>
        <v>2762</v>
      </c>
      <c r="M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06" t="s">
        <v>1867</v>
      </c>
      <c r="O4206" t="s">
        <v>40</v>
      </c>
      <c r="P4206">
        <v>2</v>
      </c>
      <c r="Q4206">
        <v>4999.99</v>
      </c>
      <c r="R4206">
        <v>7.0000000000000007E-2</v>
      </c>
      <c r="S4206" t="s">
        <v>31</v>
      </c>
      <c r="T4206">
        <v>1</v>
      </c>
      <c r="U4206" t="s">
        <v>25</v>
      </c>
      <c r="V4206" t="s">
        <v>32</v>
      </c>
      <c r="W4206" t="s">
        <v>33</v>
      </c>
      <c r="X4206" t="s">
        <v>63</v>
      </c>
    </row>
    <row r="4207" spans="1:24" hidden="1" x14ac:dyDescent="0.25">
      <c r="A4207">
        <v>799</v>
      </c>
      <c r="B4207" t="s">
        <v>2349</v>
      </c>
      <c r="C4207" t="s">
        <v>2346</v>
      </c>
      <c r="D4207">
        <v>4</v>
      </c>
      <c r="E4207" t="s">
        <v>23</v>
      </c>
      <c r="F4207" t="s">
        <v>2350</v>
      </c>
      <c r="G4207" t="s">
        <v>25</v>
      </c>
      <c r="H4207" t="s">
        <v>885</v>
      </c>
      <c r="I4207" t="s">
        <v>2351</v>
      </c>
      <c r="J4207" t="s">
        <v>1953</v>
      </c>
      <c r="K4207">
        <f>COUNTIFS(Bike_Data[Product Name],Bike_Data[[#This Row],[Product Name]])</f>
        <v>24</v>
      </c>
      <c r="L4207">
        <f>_xlfn.RANK.EQ(Bike_Data[[#This Row],[Product Name Count]],Bike_Data[Product Name Count])</f>
        <v>3069</v>
      </c>
      <c r="M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07" t="s">
        <v>39</v>
      </c>
      <c r="O4207" t="s">
        <v>40</v>
      </c>
      <c r="P4207">
        <v>2</v>
      </c>
      <c r="Q4207">
        <v>999.99</v>
      </c>
      <c r="R4207">
        <v>7.0000000000000007E-2</v>
      </c>
      <c r="S4207" t="s">
        <v>31</v>
      </c>
      <c r="T4207">
        <v>13</v>
      </c>
      <c r="U4207" t="s">
        <v>25</v>
      </c>
      <c r="V4207" t="s">
        <v>32</v>
      </c>
      <c r="W4207" t="s">
        <v>33</v>
      </c>
      <c r="X4207" t="s">
        <v>63</v>
      </c>
    </row>
    <row r="4208" spans="1:24" hidden="1" x14ac:dyDescent="0.25">
      <c r="A4208">
        <v>799</v>
      </c>
      <c r="B4208" t="s">
        <v>2349</v>
      </c>
      <c r="C4208" t="s">
        <v>2346</v>
      </c>
      <c r="D4208">
        <v>4</v>
      </c>
      <c r="E4208" t="s">
        <v>23</v>
      </c>
      <c r="F4208" t="s">
        <v>2350</v>
      </c>
      <c r="G4208" t="s">
        <v>25</v>
      </c>
      <c r="H4208" t="s">
        <v>885</v>
      </c>
      <c r="I4208" t="s">
        <v>2351</v>
      </c>
      <c r="J4208" t="s">
        <v>1964</v>
      </c>
      <c r="K4208">
        <f>COUNTIFS(Bike_Data[Product Name],Bike_Data[[#This Row],[Product Name]])</f>
        <v>21</v>
      </c>
      <c r="L4208">
        <f>_xlfn.RANK.EQ(Bike_Data[[#This Row],[Product Name Count]],Bike_Data[Product Name Count])</f>
        <v>3437</v>
      </c>
      <c r="M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08" t="s">
        <v>29</v>
      </c>
      <c r="O4208" t="s">
        <v>40</v>
      </c>
      <c r="P4208">
        <v>1</v>
      </c>
      <c r="Q4208">
        <v>3499.99</v>
      </c>
      <c r="R4208">
        <v>0.1</v>
      </c>
      <c r="S4208" t="s">
        <v>31</v>
      </c>
      <c r="T4208">
        <v>4</v>
      </c>
      <c r="U4208" t="s">
        <v>25</v>
      </c>
      <c r="V4208" t="s">
        <v>32</v>
      </c>
      <c r="W4208" t="s">
        <v>33</v>
      </c>
      <c r="X4208" t="s">
        <v>63</v>
      </c>
    </row>
    <row r="4209" spans="1:24" hidden="1" x14ac:dyDescent="0.25">
      <c r="A4209">
        <v>799</v>
      </c>
      <c r="B4209" t="s">
        <v>2349</v>
      </c>
      <c r="C4209" t="s">
        <v>2346</v>
      </c>
      <c r="D4209">
        <v>4</v>
      </c>
      <c r="E4209" t="s">
        <v>23</v>
      </c>
      <c r="F4209" t="s">
        <v>2350</v>
      </c>
      <c r="G4209" t="s">
        <v>25</v>
      </c>
      <c r="H4209" t="s">
        <v>885</v>
      </c>
      <c r="I4209" t="s">
        <v>2351</v>
      </c>
      <c r="J4209" t="s">
        <v>2115</v>
      </c>
      <c r="K4209">
        <f>COUNTIFS(Bike_Data[Product Name],Bike_Data[[#This Row],[Product Name]])</f>
        <v>11</v>
      </c>
      <c r="L4209">
        <f>_xlfn.RANK.EQ(Bike_Data[[#This Row],[Product Name Count]],Bike_Data[Product Name Count])</f>
        <v>4131</v>
      </c>
      <c r="M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09" t="s">
        <v>39</v>
      </c>
      <c r="O4209" t="s">
        <v>40</v>
      </c>
      <c r="P4209">
        <v>2</v>
      </c>
      <c r="Q4209">
        <v>469.99</v>
      </c>
      <c r="R4209">
        <v>0.05</v>
      </c>
      <c r="S4209" t="s">
        <v>31</v>
      </c>
      <c r="T4209">
        <v>2</v>
      </c>
      <c r="U4209" t="s">
        <v>25</v>
      </c>
      <c r="V4209" t="s">
        <v>32</v>
      </c>
      <c r="W4209" t="s">
        <v>33</v>
      </c>
      <c r="X4209" t="s">
        <v>63</v>
      </c>
    </row>
    <row r="4210" spans="1:24" hidden="1" x14ac:dyDescent="0.25">
      <c r="A4210">
        <v>801</v>
      </c>
      <c r="B4210" t="s">
        <v>2352</v>
      </c>
      <c r="C4210" t="s">
        <v>2355</v>
      </c>
      <c r="D4210">
        <v>4</v>
      </c>
      <c r="E4210" t="s">
        <v>23</v>
      </c>
      <c r="F4210" t="s">
        <v>2356</v>
      </c>
      <c r="G4210" t="s">
        <v>25</v>
      </c>
      <c r="H4210" t="s">
        <v>643</v>
      </c>
      <c r="I4210" t="s">
        <v>2357</v>
      </c>
      <c r="J4210" t="s">
        <v>1979</v>
      </c>
      <c r="K4210">
        <f>COUNTIFS(Bike_Data[Product Name],Bike_Data[[#This Row],[Product Name]])</f>
        <v>26</v>
      </c>
      <c r="L4210">
        <f>_xlfn.RANK.EQ(Bike_Data[[#This Row],[Product Name Count]],Bike_Data[Product Name Count])</f>
        <v>2762</v>
      </c>
      <c r="M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0" t="s">
        <v>87</v>
      </c>
      <c r="O4210" t="s">
        <v>37</v>
      </c>
      <c r="P4210">
        <v>1</v>
      </c>
      <c r="Q4210">
        <v>339.99</v>
      </c>
      <c r="R4210">
        <v>7.0000000000000007E-2</v>
      </c>
      <c r="S4210" t="s">
        <v>31</v>
      </c>
      <c r="T4210">
        <v>17</v>
      </c>
      <c r="U4210" t="s">
        <v>25</v>
      </c>
      <c r="V4210" t="s">
        <v>32</v>
      </c>
      <c r="W4210" t="s">
        <v>33</v>
      </c>
      <c r="X4210" t="s">
        <v>34</v>
      </c>
    </row>
    <row r="4211" spans="1:24" hidden="1" x14ac:dyDescent="0.25">
      <c r="A4211">
        <v>815</v>
      </c>
      <c r="B4211" t="s">
        <v>2374</v>
      </c>
      <c r="C4211" t="s">
        <v>2377</v>
      </c>
      <c r="D4211">
        <v>4</v>
      </c>
      <c r="E4211" t="s">
        <v>23</v>
      </c>
      <c r="F4211" t="s">
        <v>2386</v>
      </c>
      <c r="G4211" t="s">
        <v>25</v>
      </c>
      <c r="H4211" t="s">
        <v>337</v>
      </c>
      <c r="I4211" t="s">
        <v>2387</v>
      </c>
      <c r="J4211" t="s">
        <v>118</v>
      </c>
      <c r="K4211">
        <f>COUNTIFS(Bike_Data[Product Name],Bike_Data[[#This Row],[Product Name]])</f>
        <v>100</v>
      </c>
      <c r="L4211">
        <f>_xlfn.RANK.EQ(Bike_Data[[#This Row],[Product Name Count]],Bike_Data[Product Name Count])</f>
        <v>1064</v>
      </c>
      <c r="M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11" t="s">
        <v>87</v>
      </c>
      <c r="O4211" t="s">
        <v>37</v>
      </c>
      <c r="P4211">
        <v>1</v>
      </c>
      <c r="Q4211">
        <v>299.99</v>
      </c>
      <c r="R4211">
        <v>7.0000000000000007E-2</v>
      </c>
      <c r="S4211" t="s">
        <v>31</v>
      </c>
      <c r="T4211">
        <v>9</v>
      </c>
      <c r="U4211" t="s">
        <v>25</v>
      </c>
      <c r="V4211" t="s">
        <v>32</v>
      </c>
      <c r="W4211" t="s">
        <v>33</v>
      </c>
      <c r="X4211" t="s">
        <v>63</v>
      </c>
    </row>
    <row r="4212" spans="1:24" hidden="1" x14ac:dyDescent="0.25">
      <c r="A4212">
        <v>815</v>
      </c>
      <c r="B4212" t="s">
        <v>2374</v>
      </c>
      <c r="C4212" t="s">
        <v>2377</v>
      </c>
      <c r="D4212">
        <v>4</v>
      </c>
      <c r="E4212" t="s">
        <v>23</v>
      </c>
      <c r="F4212" t="s">
        <v>2386</v>
      </c>
      <c r="G4212" t="s">
        <v>25</v>
      </c>
      <c r="H4212" t="s">
        <v>337</v>
      </c>
      <c r="I4212" t="s">
        <v>2387</v>
      </c>
      <c r="J4212" t="s">
        <v>1886</v>
      </c>
      <c r="K4212">
        <f>COUNTIFS(Bike_Data[Product Name],Bike_Data[[#This Row],[Product Name]])</f>
        <v>45</v>
      </c>
      <c r="L4212">
        <f>_xlfn.RANK.EQ(Bike_Data[[#This Row],[Product Name Count]],Bike_Data[Product Name Count])</f>
        <v>2420</v>
      </c>
      <c r="M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2" t="s">
        <v>70</v>
      </c>
      <c r="O4212" t="s">
        <v>37</v>
      </c>
      <c r="P4212">
        <v>2</v>
      </c>
      <c r="Q4212">
        <v>489.99</v>
      </c>
      <c r="R4212">
        <v>0.2</v>
      </c>
      <c r="S4212" t="s">
        <v>31</v>
      </c>
      <c r="T4212">
        <v>9</v>
      </c>
      <c r="U4212" t="s">
        <v>25</v>
      </c>
      <c r="V4212" t="s">
        <v>32</v>
      </c>
      <c r="W4212" t="s">
        <v>33</v>
      </c>
      <c r="X4212" t="s">
        <v>63</v>
      </c>
    </row>
    <row r="4213" spans="1:24" hidden="1" x14ac:dyDescent="0.25">
      <c r="A4213">
        <v>815</v>
      </c>
      <c r="B4213" t="s">
        <v>2374</v>
      </c>
      <c r="C4213" t="s">
        <v>2377</v>
      </c>
      <c r="D4213">
        <v>4</v>
      </c>
      <c r="E4213" t="s">
        <v>23</v>
      </c>
      <c r="F4213" t="s">
        <v>2386</v>
      </c>
      <c r="G4213" t="s">
        <v>25</v>
      </c>
      <c r="H4213" t="s">
        <v>337</v>
      </c>
      <c r="I4213" t="s">
        <v>2387</v>
      </c>
      <c r="J4213" t="s">
        <v>2031</v>
      </c>
      <c r="K4213">
        <f>COUNTIFS(Bike_Data[Product Name],Bike_Data[[#This Row],[Product Name]])</f>
        <v>25</v>
      </c>
      <c r="L4213">
        <f>_xlfn.RANK.EQ(Bike_Data[[#This Row],[Product Name Count]],Bike_Data[Product Name Count])</f>
        <v>2944</v>
      </c>
      <c r="M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3" t="s">
        <v>70</v>
      </c>
      <c r="O4213" t="s">
        <v>1861</v>
      </c>
      <c r="P4213">
        <v>2</v>
      </c>
      <c r="Q4213">
        <v>533.99</v>
      </c>
      <c r="R4213">
        <v>0.2</v>
      </c>
      <c r="S4213" t="s">
        <v>31</v>
      </c>
      <c r="T4213">
        <v>7</v>
      </c>
      <c r="U4213" t="s">
        <v>25</v>
      </c>
      <c r="V4213" t="s">
        <v>32</v>
      </c>
      <c r="W4213" t="s">
        <v>33</v>
      </c>
      <c r="X4213" t="s">
        <v>63</v>
      </c>
    </row>
    <row r="4214" spans="1:24" hidden="1" x14ac:dyDescent="0.25">
      <c r="A4214">
        <v>815</v>
      </c>
      <c r="B4214" t="s">
        <v>2374</v>
      </c>
      <c r="C4214" t="s">
        <v>2377</v>
      </c>
      <c r="D4214">
        <v>4</v>
      </c>
      <c r="E4214" t="s">
        <v>23</v>
      </c>
      <c r="F4214" t="s">
        <v>2386</v>
      </c>
      <c r="G4214" t="s">
        <v>25</v>
      </c>
      <c r="H4214" t="s">
        <v>337</v>
      </c>
      <c r="I4214" t="s">
        <v>2387</v>
      </c>
      <c r="J4214" t="s">
        <v>2388</v>
      </c>
      <c r="K4214">
        <f>COUNTIFS(Bike_Data[Product Name],Bike_Data[[#This Row],[Product Name]])</f>
        <v>19</v>
      </c>
      <c r="L4214">
        <f>_xlfn.RANK.EQ(Bike_Data[[#This Row],[Product Name Count]],Bike_Data[Product Name Count])</f>
        <v>3683</v>
      </c>
      <c r="M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14" t="s">
        <v>87</v>
      </c>
      <c r="O4214" t="s">
        <v>40</v>
      </c>
      <c r="P4214">
        <v>2</v>
      </c>
      <c r="Q4214">
        <v>189.99</v>
      </c>
      <c r="R4214">
        <v>0.1</v>
      </c>
      <c r="S4214" t="s">
        <v>31</v>
      </c>
      <c r="T4214">
        <v>27</v>
      </c>
      <c r="U4214" t="s">
        <v>25</v>
      </c>
      <c r="V4214" t="s">
        <v>32</v>
      </c>
      <c r="W4214" t="s">
        <v>33</v>
      </c>
      <c r="X4214" t="s">
        <v>63</v>
      </c>
    </row>
    <row r="4215" spans="1:24" hidden="1" x14ac:dyDescent="0.25">
      <c r="A4215">
        <v>824</v>
      </c>
      <c r="B4215" t="s">
        <v>2392</v>
      </c>
      <c r="C4215" t="s">
        <v>2410</v>
      </c>
      <c r="D4215">
        <v>4</v>
      </c>
      <c r="E4215" t="s">
        <v>23</v>
      </c>
      <c r="F4215" t="s">
        <v>2411</v>
      </c>
      <c r="G4215" t="s">
        <v>25</v>
      </c>
      <c r="H4215" t="s">
        <v>287</v>
      </c>
      <c r="I4215" t="s">
        <v>2412</v>
      </c>
      <c r="J4215" t="s">
        <v>2136</v>
      </c>
      <c r="K4215">
        <f>COUNTIFS(Bike_Data[Product Name],Bike_Data[[#This Row],[Product Name]])</f>
        <v>26</v>
      </c>
      <c r="L4215">
        <f>_xlfn.RANK.EQ(Bike_Data[[#This Row],[Product Name Count]],Bike_Data[Product Name Count])</f>
        <v>2762</v>
      </c>
      <c r="M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5" t="s">
        <v>87</v>
      </c>
      <c r="O4215" t="s">
        <v>1857</v>
      </c>
      <c r="P4215">
        <v>2</v>
      </c>
      <c r="Q4215">
        <v>209.99</v>
      </c>
      <c r="R4215">
        <v>0.1</v>
      </c>
      <c r="S4215" t="s">
        <v>31</v>
      </c>
      <c r="T4215">
        <v>0</v>
      </c>
      <c r="U4215" t="s">
        <v>25</v>
      </c>
      <c r="V4215" t="s">
        <v>32</v>
      </c>
      <c r="W4215" t="s">
        <v>33</v>
      </c>
      <c r="X4215" t="s">
        <v>34</v>
      </c>
    </row>
    <row r="4216" spans="1:24" hidden="1" x14ac:dyDescent="0.25">
      <c r="A4216">
        <v>835</v>
      </c>
      <c r="B4216" t="s">
        <v>2436</v>
      </c>
      <c r="C4216" t="s">
        <v>2437</v>
      </c>
      <c r="D4216">
        <v>4</v>
      </c>
      <c r="E4216" t="s">
        <v>23</v>
      </c>
      <c r="F4216" t="s">
        <v>2438</v>
      </c>
      <c r="G4216" t="s">
        <v>25</v>
      </c>
      <c r="H4216" t="s">
        <v>135</v>
      </c>
      <c r="I4216" t="s">
        <v>2439</v>
      </c>
      <c r="J4216" t="s">
        <v>61</v>
      </c>
      <c r="K4216">
        <f>COUNTIFS(Bike_Data[Product Name],Bike_Data[[#This Row],[Product Name]])</f>
        <v>77</v>
      </c>
      <c r="L4216">
        <f>_xlfn.RANK.EQ(Bike_Data[[#This Row],[Product Name Count]],Bike_Data[Product Name Count])</f>
        <v>2248</v>
      </c>
      <c r="M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16" t="s">
        <v>39</v>
      </c>
      <c r="O4216" t="s">
        <v>62</v>
      </c>
      <c r="P4216">
        <v>1</v>
      </c>
      <c r="Q4216">
        <v>749.99</v>
      </c>
      <c r="R4216">
        <v>0.05</v>
      </c>
      <c r="S4216" t="s">
        <v>31</v>
      </c>
      <c r="T4216">
        <v>5</v>
      </c>
      <c r="U4216" t="s">
        <v>25</v>
      </c>
      <c r="V4216" t="s">
        <v>32</v>
      </c>
      <c r="W4216" t="s">
        <v>33</v>
      </c>
      <c r="X4216" t="s">
        <v>34</v>
      </c>
    </row>
    <row r="4217" spans="1:24" hidden="1" x14ac:dyDescent="0.25">
      <c r="A4217">
        <v>835</v>
      </c>
      <c r="B4217" t="s">
        <v>2436</v>
      </c>
      <c r="C4217" t="s">
        <v>2437</v>
      </c>
      <c r="D4217">
        <v>4</v>
      </c>
      <c r="E4217" t="s">
        <v>23</v>
      </c>
      <c r="F4217" t="s">
        <v>2438</v>
      </c>
      <c r="G4217" t="s">
        <v>25</v>
      </c>
      <c r="H4217" t="s">
        <v>135</v>
      </c>
      <c r="I4217" t="s">
        <v>2439</v>
      </c>
      <c r="J4217" t="s">
        <v>2189</v>
      </c>
      <c r="K4217">
        <f>COUNTIFS(Bike_Data[Product Name],Bike_Data[[#This Row],[Product Name]])</f>
        <v>35</v>
      </c>
      <c r="L4217">
        <f>_xlfn.RANK.EQ(Bike_Data[[#This Row],[Product Name Count]],Bike_Data[Product Name Count])</f>
        <v>2465</v>
      </c>
      <c r="M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7" t="s">
        <v>36</v>
      </c>
      <c r="O4217" t="s">
        <v>1861</v>
      </c>
      <c r="P4217">
        <v>2</v>
      </c>
      <c r="Q4217">
        <v>346.99</v>
      </c>
      <c r="R4217">
        <v>7.0000000000000007E-2</v>
      </c>
      <c r="S4217" t="s">
        <v>31</v>
      </c>
      <c r="T4217">
        <v>10</v>
      </c>
      <c r="U4217" t="s">
        <v>25</v>
      </c>
      <c r="V4217" t="s">
        <v>32</v>
      </c>
      <c r="W4217" t="s">
        <v>33</v>
      </c>
      <c r="X4217" t="s">
        <v>34</v>
      </c>
    </row>
    <row r="4218" spans="1:24" hidden="1" x14ac:dyDescent="0.25">
      <c r="A4218">
        <v>835</v>
      </c>
      <c r="B4218" t="s">
        <v>2436</v>
      </c>
      <c r="C4218" t="s">
        <v>2437</v>
      </c>
      <c r="D4218">
        <v>4</v>
      </c>
      <c r="E4218" t="s">
        <v>23</v>
      </c>
      <c r="F4218" t="s">
        <v>2438</v>
      </c>
      <c r="G4218" t="s">
        <v>25</v>
      </c>
      <c r="H4218" t="s">
        <v>135</v>
      </c>
      <c r="I4218" t="s">
        <v>2439</v>
      </c>
      <c r="J4218" t="s">
        <v>2042</v>
      </c>
      <c r="K4218">
        <f>COUNTIFS(Bike_Data[Product Name],Bike_Data[[#This Row],[Product Name]])</f>
        <v>23</v>
      </c>
      <c r="L4218">
        <f>_xlfn.RANK.EQ(Bike_Data[[#This Row],[Product Name Count]],Bike_Data[Product Name Count])</f>
        <v>3237</v>
      </c>
      <c r="M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8" t="s">
        <v>36</v>
      </c>
      <c r="O4218" t="s">
        <v>37</v>
      </c>
      <c r="P4218">
        <v>1</v>
      </c>
      <c r="Q4218">
        <v>659.99</v>
      </c>
      <c r="R4218">
        <v>0.2</v>
      </c>
      <c r="S4218" t="s">
        <v>31</v>
      </c>
      <c r="T4218">
        <v>1</v>
      </c>
      <c r="U4218" t="s">
        <v>25</v>
      </c>
      <c r="V4218" t="s">
        <v>32</v>
      </c>
      <c r="W4218" t="s">
        <v>33</v>
      </c>
      <c r="X4218" t="s">
        <v>34</v>
      </c>
    </row>
    <row r="4219" spans="1:24" hidden="1" x14ac:dyDescent="0.25">
      <c r="A4219">
        <v>839</v>
      </c>
      <c r="B4219" t="s">
        <v>2431</v>
      </c>
      <c r="C4219" t="s">
        <v>2446</v>
      </c>
      <c r="D4219">
        <v>4</v>
      </c>
      <c r="E4219" t="s">
        <v>23</v>
      </c>
      <c r="F4219" t="s">
        <v>2447</v>
      </c>
      <c r="G4219" t="s">
        <v>25</v>
      </c>
      <c r="H4219" t="s">
        <v>337</v>
      </c>
      <c r="I4219" t="s">
        <v>2448</v>
      </c>
      <c r="J4219" t="s">
        <v>1984</v>
      </c>
      <c r="K4219">
        <f>COUNTIFS(Bike_Data[Product Name],Bike_Data[[#This Row],[Product Name]])</f>
        <v>26</v>
      </c>
      <c r="L4219">
        <f>_xlfn.RANK.EQ(Bike_Data[[#This Row],[Product Name Count]],Bike_Data[Product Name Count])</f>
        <v>2762</v>
      </c>
      <c r="M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19" t="s">
        <v>1867</v>
      </c>
      <c r="O4219" t="s">
        <v>40</v>
      </c>
      <c r="P4219">
        <v>2</v>
      </c>
      <c r="Q4219">
        <v>4999.99</v>
      </c>
      <c r="R4219">
        <v>0.05</v>
      </c>
      <c r="S4219" t="s">
        <v>31</v>
      </c>
      <c r="T4219">
        <v>1</v>
      </c>
      <c r="U4219" t="s">
        <v>25</v>
      </c>
      <c r="V4219" t="s">
        <v>32</v>
      </c>
      <c r="W4219" t="s">
        <v>33</v>
      </c>
      <c r="X4219" t="s">
        <v>63</v>
      </c>
    </row>
    <row r="4220" spans="1:24" hidden="1" x14ac:dyDescent="0.25">
      <c r="A4220">
        <v>839</v>
      </c>
      <c r="B4220" t="s">
        <v>2431</v>
      </c>
      <c r="C4220" t="s">
        <v>2446</v>
      </c>
      <c r="D4220">
        <v>4</v>
      </c>
      <c r="E4220" t="s">
        <v>23</v>
      </c>
      <c r="F4220" t="s">
        <v>2447</v>
      </c>
      <c r="G4220" t="s">
        <v>25</v>
      </c>
      <c r="H4220" t="s">
        <v>337</v>
      </c>
      <c r="I4220" t="s">
        <v>2448</v>
      </c>
      <c r="J4220" t="s">
        <v>1967</v>
      </c>
      <c r="K4220">
        <f>COUNTIFS(Bike_Data[Product Name],Bike_Data[[#This Row],[Product Name]])</f>
        <v>26</v>
      </c>
      <c r="L4220">
        <f>_xlfn.RANK.EQ(Bike_Data[[#This Row],[Product Name Count]],Bike_Data[Product Name Count])</f>
        <v>2762</v>
      </c>
      <c r="M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20" t="s">
        <v>1867</v>
      </c>
      <c r="O4220" t="s">
        <v>40</v>
      </c>
      <c r="P4220">
        <v>1</v>
      </c>
      <c r="Q4220">
        <v>2699.99</v>
      </c>
      <c r="R4220">
        <v>7.0000000000000007E-2</v>
      </c>
      <c r="S4220" t="s">
        <v>31</v>
      </c>
      <c r="T4220">
        <v>11</v>
      </c>
      <c r="U4220" t="s">
        <v>25</v>
      </c>
      <c r="V4220" t="s">
        <v>32</v>
      </c>
      <c r="W4220" t="s">
        <v>33</v>
      </c>
      <c r="X4220" t="s">
        <v>63</v>
      </c>
    </row>
    <row r="4221" spans="1:24" hidden="1" x14ac:dyDescent="0.25">
      <c r="A4221">
        <v>839</v>
      </c>
      <c r="B4221" t="s">
        <v>2431</v>
      </c>
      <c r="C4221" t="s">
        <v>2446</v>
      </c>
      <c r="D4221">
        <v>4</v>
      </c>
      <c r="E4221" t="s">
        <v>23</v>
      </c>
      <c r="F4221" t="s">
        <v>2447</v>
      </c>
      <c r="G4221" t="s">
        <v>25</v>
      </c>
      <c r="H4221" t="s">
        <v>337</v>
      </c>
      <c r="I4221" t="s">
        <v>2448</v>
      </c>
      <c r="J4221" t="s">
        <v>1856</v>
      </c>
      <c r="K4221">
        <f>COUNTIFS(Bike_Data[Product Name],Bike_Data[[#This Row],[Product Name]])</f>
        <v>21</v>
      </c>
      <c r="L4221">
        <f>_xlfn.RANK.EQ(Bike_Data[[#This Row],[Product Name Count]],Bike_Data[Product Name Count])</f>
        <v>3437</v>
      </c>
      <c r="M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21" t="s">
        <v>87</v>
      </c>
      <c r="O4221" t="s">
        <v>1857</v>
      </c>
      <c r="P4221">
        <v>1</v>
      </c>
      <c r="Q4221">
        <v>329.99</v>
      </c>
      <c r="R4221">
        <v>0.1</v>
      </c>
      <c r="S4221" t="s">
        <v>31</v>
      </c>
      <c r="T4221">
        <v>23</v>
      </c>
      <c r="U4221" t="s">
        <v>25</v>
      </c>
      <c r="V4221" t="s">
        <v>32</v>
      </c>
      <c r="W4221" t="s">
        <v>33</v>
      </c>
      <c r="X4221" t="s">
        <v>63</v>
      </c>
    </row>
    <row r="4222" spans="1:24" hidden="1" x14ac:dyDescent="0.25">
      <c r="A4222">
        <v>849</v>
      </c>
      <c r="B4222" t="s">
        <v>2456</v>
      </c>
      <c r="C4222" t="s">
        <v>2472</v>
      </c>
      <c r="D4222">
        <v>4</v>
      </c>
      <c r="E4222" t="s">
        <v>23</v>
      </c>
      <c r="F4222" t="s">
        <v>2473</v>
      </c>
      <c r="G4222" t="s">
        <v>25</v>
      </c>
      <c r="H4222" t="s">
        <v>1245</v>
      </c>
      <c r="I4222" t="s">
        <v>2474</v>
      </c>
      <c r="J4222" t="s">
        <v>1880</v>
      </c>
      <c r="K4222">
        <f>COUNTIFS(Bike_Data[Product Name],Bike_Data[[#This Row],[Product Name]])</f>
        <v>20</v>
      </c>
      <c r="L4222">
        <f>_xlfn.RANK.EQ(Bike_Data[[#This Row],[Product Name Count]],Bike_Data[Product Name Count])</f>
        <v>3563</v>
      </c>
      <c r="M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22" t="s">
        <v>70</v>
      </c>
      <c r="O4222" t="s">
        <v>1861</v>
      </c>
      <c r="P4222">
        <v>1</v>
      </c>
      <c r="Q4222">
        <v>416.99</v>
      </c>
      <c r="R4222">
        <v>0.2</v>
      </c>
      <c r="S4222" t="s">
        <v>31</v>
      </c>
      <c r="T4222">
        <v>30</v>
      </c>
      <c r="U4222" t="s">
        <v>25</v>
      </c>
      <c r="V4222" t="s">
        <v>32</v>
      </c>
      <c r="W4222" t="s">
        <v>33</v>
      </c>
      <c r="X4222" t="s">
        <v>34</v>
      </c>
    </row>
    <row r="4223" spans="1:24" hidden="1" x14ac:dyDescent="0.25">
      <c r="A4223">
        <v>850</v>
      </c>
      <c r="B4223" t="s">
        <v>2456</v>
      </c>
      <c r="C4223" t="s">
        <v>2475</v>
      </c>
      <c r="D4223">
        <v>4</v>
      </c>
      <c r="E4223" t="s">
        <v>23</v>
      </c>
      <c r="F4223" t="s">
        <v>2476</v>
      </c>
      <c r="G4223" t="s">
        <v>25</v>
      </c>
      <c r="H4223" t="s">
        <v>1903</v>
      </c>
      <c r="I4223" t="s">
        <v>2477</v>
      </c>
      <c r="J4223" t="s">
        <v>127</v>
      </c>
      <c r="K4223">
        <f>COUNTIFS(Bike_Data[Product Name],Bike_Data[[#This Row],[Product Name]])</f>
        <v>91</v>
      </c>
      <c r="L4223">
        <f>_xlfn.RANK.EQ(Bike_Data[[#This Row],[Product Name Count]],Bike_Data[Product Name Count])</f>
        <v>1553</v>
      </c>
      <c r="M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23" t="s">
        <v>39</v>
      </c>
      <c r="O4223" t="s">
        <v>128</v>
      </c>
      <c r="P4223">
        <v>2</v>
      </c>
      <c r="Q4223">
        <v>1320.99</v>
      </c>
      <c r="R4223">
        <v>7.0000000000000007E-2</v>
      </c>
      <c r="S4223" t="s">
        <v>31</v>
      </c>
      <c r="T4223">
        <v>22</v>
      </c>
      <c r="U4223" t="s">
        <v>25</v>
      </c>
      <c r="V4223" t="s">
        <v>32</v>
      </c>
      <c r="W4223" t="s">
        <v>33</v>
      </c>
      <c r="X4223" t="s">
        <v>63</v>
      </c>
    </row>
    <row r="4224" spans="1:24" hidden="1" x14ac:dyDescent="0.25">
      <c r="A4224">
        <v>850</v>
      </c>
      <c r="B4224" t="s">
        <v>2456</v>
      </c>
      <c r="C4224" t="s">
        <v>2475</v>
      </c>
      <c r="D4224">
        <v>4</v>
      </c>
      <c r="E4224" t="s">
        <v>23</v>
      </c>
      <c r="F4224" t="s">
        <v>2476</v>
      </c>
      <c r="G4224" t="s">
        <v>25</v>
      </c>
      <c r="H4224" t="s">
        <v>1903</v>
      </c>
      <c r="I4224" t="s">
        <v>2477</v>
      </c>
      <c r="J4224" t="s">
        <v>1979</v>
      </c>
      <c r="K4224">
        <f>COUNTIFS(Bike_Data[Product Name],Bike_Data[[#This Row],[Product Name]])</f>
        <v>26</v>
      </c>
      <c r="L4224">
        <f>_xlfn.RANK.EQ(Bike_Data[[#This Row],[Product Name Count]],Bike_Data[Product Name Count])</f>
        <v>2762</v>
      </c>
      <c r="M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24" t="s">
        <v>87</v>
      </c>
      <c r="O4224" t="s">
        <v>37</v>
      </c>
      <c r="P4224">
        <v>2</v>
      </c>
      <c r="Q4224">
        <v>339.99</v>
      </c>
      <c r="R4224">
        <v>7.0000000000000007E-2</v>
      </c>
      <c r="S4224" t="s">
        <v>31</v>
      </c>
      <c r="T4224">
        <v>17</v>
      </c>
      <c r="U4224" t="s">
        <v>25</v>
      </c>
      <c r="V4224" t="s">
        <v>32</v>
      </c>
      <c r="W4224" t="s">
        <v>33</v>
      </c>
      <c r="X4224" t="s">
        <v>63</v>
      </c>
    </row>
    <row r="4225" spans="1:24" hidden="1" x14ac:dyDescent="0.25">
      <c r="A4225">
        <v>850</v>
      </c>
      <c r="B4225" t="s">
        <v>2456</v>
      </c>
      <c r="C4225" t="s">
        <v>2475</v>
      </c>
      <c r="D4225">
        <v>4</v>
      </c>
      <c r="E4225" t="s">
        <v>23</v>
      </c>
      <c r="F4225" t="s">
        <v>2476</v>
      </c>
      <c r="G4225" t="s">
        <v>25</v>
      </c>
      <c r="H4225" t="s">
        <v>1903</v>
      </c>
      <c r="I4225" t="s">
        <v>2477</v>
      </c>
      <c r="J4225" t="s">
        <v>2034</v>
      </c>
      <c r="K4225">
        <f>COUNTIFS(Bike_Data[Product Name],Bike_Data[[#This Row],[Product Name]])</f>
        <v>20</v>
      </c>
      <c r="L4225">
        <f>_xlfn.RANK.EQ(Bike_Data[[#This Row],[Product Name Count]],Bike_Data[Product Name Count])</f>
        <v>3563</v>
      </c>
      <c r="M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25" t="s">
        <v>39</v>
      </c>
      <c r="O4225" t="s">
        <v>1857</v>
      </c>
      <c r="P4225">
        <v>1</v>
      </c>
      <c r="Q4225">
        <v>379.99</v>
      </c>
      <c r="R4225">
        <v>7.0000000000000007E-2</v>
      </c>
      <c r="S4225" t="s">
        <v>31</v>
      </c>
      <c r="T4225">
        <v>12</v>
      </c>
      <c r="U4225" t="s">
        <v>25</v>
      </c>
      <c r="V4225" t="s">
        <v>32</v>
      </c>
      <c r="W4225" t="s">
        <v>33</v>
      </c>
      <c r="X4225" t="s">
        <v>63</v>
      </c>
    </row>
    <row r="4226" spans="1:24" hidden="1" x14ac:dyDescent="0.25">
      <c r="A4226">
        <v>867</v>
      </c>
      <c r="B4226" t="s">
        <v>2509</v>
      </c>
      <c r="C4226" t="s">
        <v>2518</v>
      </c>
      <c r="D4226">
        <v>4</v>
      </c>
      <c r="E4226" t="s">
        <v>23</v>
      </c>
      <c r="F4226" t="s">
        <v>2519</v>
      </c>
      <c r="G4226" t="s">
        <v>25</v>
      </c>
      <c r="H4226" t="s">
        <v>2520</v>
      </c>
      <c r="I4226" t="s">
        <v>2521</v>
      </c>
      <c r="J4226" t="s">
        <v>1979</v>
      </c>
      <c r="K4226">
        <f>COUNTIFS(Bike_Data[Product Name],Bike_Data[[#This Row],[Product Name]])</f>
        <v>26</v>
      </c>
      <c r="L4226">
        <f>_xlfn.RANK.EQ(Bike_Data[[#This Row],[Product Name Count]],Bike_Data[Product Name Count])</f>
        <v>2762</v>
      </c>
      <c r="M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26" t="s">
        <v>87</v>
      </c>
      <c r="O4226" t="s">
        <v>37</v>
      </c>
      <c r="P4226">
        <v>1</v>
      </c>
      <c r="Q4226">
        <v>339.99</v>
      </c>
      <c r="R4226">
        <v>0.05</v>
      </c>
      <c r="S4226" t="s">
        <v>31</v>
      </c>
      <c r="T4226">
        <v>17</v>
      </c>
      <c r="U4226" t="s">
        <v>25</v>
      </c>
      <c r="V4226" t="s">
        <v>32</v>
      </c>
      <c r="W4226" t="s">
        <v>33</v>
      </c>
      <c r="X4226" t="s">
        <v>63</v>
      </c>
    </row>
    <row r="4227" spans="1:24" hidden="1" x14ac:dyDescent="0.25">
      <c r="A4227">
        <v>868</v>
      </c>
      <c r="B4227" t="s">
        <v>2509</v>
      </c>
      <c r="C4227" t="s">
        <v>2518</v>
      </c>
      <c r="D4227">
        <v>4</v>
      </c>
      <c r="E4227" t="s">
        <v>23</v>
      </c>
      <c r="F4227" t="s">
        <v>2522</v>
      </c>
      <c r="G4227" t="s">
        <v>25</v>
      </c>
      <c r="H4227" t="s">
        <v>582</v>
      </c>
      <c r="I4227" t="s">
        <v>2523</v>
      </c>
      <c r="J4227" t="s">
        <v>2466</v>
      </c>
      <c r="K4227">
        <f>COUNTIFS(Bike_Data[Product Name],Bike_Data[[#This Row],[Product Name]])</f>
        <v>19</v>
      </c>
      <c r="L4227">
        <f>_xlfn.RANK.EQ(Bike_Data[[#This Row],[Product Name Count]],Bike_Data[Product Name Count])</f>
        <v>3683</v>
      </c>
      <c r="M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27" t="s">
        <v>39</v>
      </c>
      <c r="O4227" t="s">
        <v>1857</v>
      </c>
      <c r="P4227">
        <v>1</v>
      </c>
      <c r="Q4227">
        <v>1409.99</v>
      </c>
      <c r="R4227">
        <v>7.0000000000000007E-2</v>
      </c>
      <c r="S4227" t="s">
        <v>31</v>
      </c>
      <c r="T4227">
        <v>19</v>
      </c>
      <c r="U4227" t="s">
        <v>25</v>
      </c>
      <c r="V4227" t="s">
        <v>32</v>
      </c>
      <c r="W4227" t="s">
        <v>33</v>
      </c>
      <c r="X4227" t="s">
        <v>63</v>
      </c>
    </row>
    <row r="4228" spans="1:24" hidden="1" x14ac:dyDescent="0.25">
      <c r="A4228">
        <v>872</v>
      </c>
      <c r="B4228" t="s">
        <v>2528</v>
      </c>
      <c r="C4228" t="s">
        <v>2531</v>
      </c>
      <c r="D4228">
        <v>4</v>
      </c>
      <c r="E4228" t="s">
        <v>23</v>
      </c>
      <c r="F4228" t="s">
        <v>2532</v>
      </c>
      <c r="G4228" t="s">
        <v>25</v>
      </c>
      <c r="H4228" t="s">
        <v>1245</v>
      </c>
      <c r="I4228" t="s">
        <v>2533</v>
      </c>
      <c r="J4228" t="s">
        <v>1887</v>
      </c>
      <c r="K4228">
        <f>COUNTIFS(Bike_Data[Product Name],Bike_Data[[#This Row],[Product Name]])</f>
        <v>25</v>
      </c>
      <c r="L4228">
        <f>_xlfn.RANK.EQ(Bike_Data[[#This Row],[Product Name Count]],Bike_Data[Product Name Count])</f>
        <v>2944</v>
      </c>
      <c r="M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28" t="s">
        <v>29</v>
      </c>
      <c r="O4228" t="s">
        <v>40</v>
      </c>
      <c r="P4228">
        <v>2</v>
      </c>
      <c r="Q4228">
        <v>3499.99</v>
      </c>
      <c r="R4228">
        <v>7.0000000000000007E-2</v>
      </c>
      <c r="S4228" t="s">
        <v>31</v>
      </c>
      <c r="T4228">
        <v>21</v>
      </c>
      <c r="U4228" t="s">
        <v>25</v>
      </c>
      <c r="V4228" t="s">
        <v>32</v>
      </c>
      <c r="W4228" t="s">
        <v>33</v>
      </c>
      <c r="X4228" t="s">
        <v>63</v>
      </c>
    </row>
    <row r="4229" spans="1:24" hidden="1" x14ac:dyDescent="0.25">
      <c r="A4229">
        <v>872</v>
      </c>
      <c r="B4229" t="s">
        <v>2528</v>
      </c>
      <c r="C4229" t="s">
        <v>2531</v>
      </c>
      <c r="D4229">
        <v>4</v>
      </c>
      <c r="E4229" t="s">
        <v>23</v>
      </c>
      <c r="F4229" t="s">
        <v>2532</v>
      </c>
      <c r="G4229" t="s">
        <v>25</v>
      </c>
      <c r="H4229" t="s">
        <v>1245</v>
      </c>
      <c r="I4229" t="s">
        <v>2533</v>
      </c>
      <c r="J4229" t="s">
        <v>1866</v>
      </c>
      <c r="K4229">
        <f>COUNTIFS(Bike_Data[Product Name],Bike_Data[[#This Row],[Product Name]])</f>
        <v>17</v>
      </c>
      <c r="L4229">
        <f>_xlfn.RANK.EQ(Bike_Data[[#This Row],[Product Name Count]],Bike_Data[Product Name Count])</f>
        <v>3886</v>
      </c>
      <c r="M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29" t="s">
        <v>1867</v>
      </c>
      <c r="O4229" t="s">
        <v>30</v>
      </c>
      <c r="P4229">
        <v>1</v>
      </c>
      <c r="Q4229">
        <v>749.99</v>
      </c>
      <c r="R4229">
        <v>0.1</v>
      </c>
      <c r="S4229" t="s">
        <v>31</v>
      </c>
      <c r="T4229">
        <v>17</v>
      </c>
      <c r="U4229" t="s">
        <v>25</v>
      </c>
      <c r="V4229" t="s">
        <v>32</v>
      </c>
      <c r="W4229" t="s">
        <v>33</v>
      </c>
      <c r="X4229" t="s">
        <v>63</v>
      </c>
    </row>
    <row r="4230" spans="1:24" hidden="1" x14ac:dyDescent="0.25">
      <c r="A4230">
        <v>875</v>
      </c>
      <c r="B4230" t="s">
        <v>2534</v>
      </c>
      <c r="C4230" t="s">
        <v>2540</v>
      </c>
      <c r="D4230">
        <v>4</v>
      </c>
      <c r="E4230" t="s">
        <v>23</v>
      </c>
      <c r="F4230" t="s">
        <v>2541</v>
      </c>
      <c r="G4230" t="s">
        <v>25</v>
      </c>
      <c r="H4230" t="s">
        <v>355</v>
      </c>
      <c r="I4230" t="s">
        <v>2542</v>
      </c>
      <c r="J4230" t="s">
        <v>86</v>
      </c>
      <c r="K4230">
        <f>COUNTIFS(Bike_Data[Product Name],Bike_Data[[#This Row],[Product Name]])</f>
        <v>180</v>
      </c>
      <c r="L4230">
        <f>_xlfn.RANK.EQ(Bike_Data[[#This Row],[Product Name Count]],Bike_Data[Product Name Count])</f>
        <v>572</v>
      </c>
      <c r="M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30" t="s">
        <v>36</v>
      </c>
      <c r="O4230" t="s">
        <v>37</v>
      </c>
      <c r="P4230">
        <v>1</v>
      </c>
      <c r="Q4230">
        <v>269.99</v>
      </c>
      <c r="R4230">
        <v>7.0000000000000007E-2</v>
      </c>
      <c r="S4230" t="s">
        <v>31</v>
      </c>
      <c r="T4230">
        <v>8</v>
      </c>
      <c r="U4230" t="s">
        <v>25</v>
      </c>
      <c r="V4230" t="s">
        <v>32</v>
      </c>
      <c r="W4230" t="s">
        <v>33</v>
      </c>
      <c r="X4230" t="s">
        <v>63</v>
      </c>
    </row>
    <row r="4231" spans="1:24" hidden="1" x14ac:dyDescent="0.25">
      <c r="A4231">
        <v>875</v>
      </c>
      <c r="B4231" t="s">
        <v>2534</v>
      </c>
      <c r="C4231" t="s">
        <v>2540</v>
      </c>
      <c r="D4231">
        <v>4</v>
      </c>
      <c r="E4231" t="s">
        <v>23</v>
      </c>
      <c r="F4231" t="s">
        <v>2541</v>
      </c>
      <c r="G4231" t="s">
        <v>25</v>
      </c>
      <c r="H4231" t="s">
        <v>355</v>
      </c>
      <c r="I4231" t="s">
        <v>2542</v>
      </c>
      <c r="J4231" t="s">
        <v>82</v>
      </c>
      <c r="K4231">
        <f>COUNTIFS(Bike_Data[Product Name],Bike_Data[[#This Row],[Product Name]])</f>
        <v>91</v>
      </c>
      <c r="L4231">
        <f>_xlfn.RANK.EQ(Bike_Data[[#This Row],[Product Name Count]],Bike_Data[Product Name Count])</f>
        <v>1553</v>
      </c>
      <c r="M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31" t="s">
        <v>36</v>
      </c>
      <c r="O4231" t="s">
        <v>37</v>
      </c>
      <c r="P4231">
        <v>2</v>
      </c>
      <c r="Q4231">
        <v>529.99</v>
      </c>
      <c r="R4231">
        <v>0.05</v>
      </c>
      <c r="S4231" t="s">
        <v>31</v>
      </c>
      <c r="T4231">
        <v>3</v>
      </c>
      <c r="U4231" t="s">
        <v>25</v>
      </c>
      <c r="V4231" t="s">
        <v>32</v>
      </c>
      <c r="W4231" t="s">
        <v>33</v>
      </c>
      <c r="X4231" t="s">
        <v>63</v>
      </c>
    </row>
    <row r="4232" spans="1:24" hidden="1" x14ac:dyDescent="0.25">
      <c r="A4232">
        <v>875</v>
      </c>
      <c r="B4232" t="s">
        <v>2534</v>
      </c>
      <c r="C4232" t="s">
        <v>2540</v>
      </c>
      <c r="D4232">
        <v>4</v>
      </c>
      <c r="E4232" t="s">
        <v>23</v>
      </c>
      <c r="F4232" t="s">
        <v>2541</v>
      </c>
      <c r="G4232" t="s">
        <v>25</v>
      </c>
      <c r="H4232" t="s">
        <v>355</v>
      </c>
      <c r="I4232" t="s">
        <v>2542</v>
      </c>
      <c r="J4232" t="s">
        <v>127</v>
      </c>
      <c r="K4232">
        <f>COUNTIFS(Bike_Data[Product Name],Bike_Data[[#This Row],[Product Name]])</f>
        <v>91</v>
      </c>
      <c r="L4232">
        <f>_xlfn.RANK.EQ(Bike_Data[[#This Row],[Product Name Count]],Bike_Data[Product Name Count])</f>
        <v>1553</v>
      </c>
      <c r="M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32" t="s">
        <v>39</v>
      </c>
      <c r="O4232" t="s">
        <v>128</v>
      </c>
      <c r="P4232">
        <v>2</v>
      </c>
      <c r="Q4232">
        <v>1320.99</v>
      </c>
      <c r="R4232">
        <v>0.1</v>
      </c>
      <c r="S4232" t="s">
        <v>31</v>
      </c>
      <c r="T4232">
        <v>22</v>
      </c>
      <c r="U4232" t="s">
        <v>25</v>
      </c>
      <c r="V4232" t="s">
        <v>32</v>
      </c>
      <c r="W4232" t="s">
        <v>33</v>
      </c>
      <c r="X4232" t="s">
        <v>63</v>
      </c>
    </row>
    <row r="4233" spans="1:24" hidden="1" x14ac:dyDescent="0.25">
      <c r="A4233">
        <v>875</v>
      </c>
      <c r="B4233" t="s">
        <v>2534</v>
      </c>
      <c r="C4233" t="s">
        <v>2540</v>
      </c>
      <c r="D4233">
        <v>4</v>
      </c>
      <c r="E4233" t="s">
        <v>23</v>
      </c>
      <c r="F4233" t="s">
        <v>2541</v>
      </c>
      <c r="G4233" t="s">
        <v>25</v>
      </c>
      <c r="H4233" t="s">
        <v>355</v>
      </c>
      <c r="I4233" t="s">
        <v>2542</v>
      </c>
      <c r="J4233" t="s">
        <v>2140</v>
      </c>
      <c r="K4233">
        <f>COUNTIFS(Bike_Data[Product Name],Bike_Data[[#This Row],[Product Name]])</f>
        <v>18</v>
      </c>
      <c r="L4233">
        <f>_xlfn.RANK.EQ(Bike_Data[[#This Row],[Product Name Count]],Bike_Data[Product Name Count])</f>
        <v>3778</v>
      </c>
      <c r="M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33" t="s">
        <v>70</v>
      </c>
      <c r="O4233" t="s">
        <v>1861</v>
      </c>
      <c r="P4233">
        <v>1</v>
      </c>
      <c r="Q4233">
        <v>470.99</v>
      </c>
      <c r="R4233">
        <v>0.2</v>
      </c>
      <c r="S4233" t="s">
        <v>31</v>
      </c>
      <c r="T4233">
        <v>11</v>
      </c>
      <c r="U4233" t="s">
        <v>25</v>
      </c>
      <c r="V4233" t="s">
        <v>32</v>
      </c>
      <c r="W4233" t="s">
        <v>33</v>
      </c>
      <c r="X4233" t="s">
        <v>63</v>
      </c>
    </row>
    <row r="4234" spans="1:24" hidden="1" x14ac:dyDescent="0.25">
      <c r="A4234">
        <v>878</v>
      </c>
      <c r="B4234" t="s">
        <v>2547</v>
      </c>
      <c r="C4234" t="s">
        <v>2548</v>
      </c>
      <c r="D4234">
        <v>4</v>
      </c>
      <c r="E4234" t="s">
        <v>23</v>
      </c>
      <c r="F4234" t="s">
        <v>2549</v>
      </c>
      <c r="G4234" t="s">
        <v>25</v>
      </c>
      <c r="H4234" t="s">
        <v>387</v>
      </c>
      <c r="I4234" t="s">
        <v>2550</v>
      </c>
      <c r="J4234" t="s">
        <v>109</v>
      </c>
      <c r="K4234">
        <f>COUNTIFS(Bike_Data[Product Name],Bike_Data[[#This Row],[Product Name]])</f>
        <v>193</v>
      </c>
      <c r="L4234">
        <f>_xlfn.RANK.EQ(Bike_Data[[#This Row],[Product Name Count]],Bike_Data[Product Name Count])</f>
        <v>1</v>
      </c>
      <c r="M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34" t="s">
        <v>36</v>
      </c>
      <c r="O4234" t="s">
        <v>37</v>
      </c>
      <c r="P4234">
        <v>1</v>
      </c>
      <c r="Q4234">
        <v>269.99</v>
      </c>
      <c r="R4234">
        <v>0.1</v>
      </c>
      <c r="S4234" t="s">
        <v>31</v>
      </c>
      <c r="T4234">
        <v>13</v>
      </c>
      <c r="U4234" t="s">
        <v>25</v>
      </c>
      <c r="V4234" t="s">
        <v>32</v>
      </c>
      <c r="W4234" t="s">
        <v>33</v>
      </c>
      <c r="X4234" t="s">
        <v>63</v>
      </c>
    </row>
    <row r="4235" spans="1:24" hidden="1" x14ac:dyDescent="0.25">
      <c r="A4235">
        <v>878</v>
      </c>
      <c r="B4235" t="s">
        <v>2547</v>
      </c>
      <c r="C4235" t="s">
        <v>2548</v>
      </c>
      <c r="D4235">
        <v>4</v>
      </c>
      <c r="E4235" t="s">
        <v>23</v>
      </c>
      <c r="F4235" t="s">
        <v>2549</v>
      </c>
      <c r="G4235" t="s">
        <v>25</v>
      </c>
      <c r="H4235" t="s">
        <v>387</v>
      </c>
      <c r="I4235" t="s">
        <v>2550</v>
      </c>
      <c r="J4235" t="s">
        <v>114</v>
      </c>
      <c r="K4235">
        <f>COUNTIFS(Bike_Data[Product Name],Bike_Data[[#This Row],[Product Name]])</f>
        <v>110</v>
      </c>
      <c r="L4235">
        <f>_xlfn.RANK.EQ(Bike_Data[[#This Row],[Product Name Count]],Bike_Data[Product Name Count])</f>
        <v>752</v>
      </c>
      <c r="M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35" t="s">
        <v>39</v>
      </c>
      <c r="O4235" t="s">
        <v>30</v>
      </c>
      <c r="P4235">
        <v>2</v>
      </c>
      <c r="Q4235">
        <v>469.99</v>
      </c>
      <c r="R4235">
        <v>0.2</v>
      </c>
      <c r="S4235" t="s">
        <v>31</v>
      </c>
      <c r="T4235">
        <v>0</v>
      </c>
      <c r="U4235" t="s">
        <v>25</v>
      </c>
      <c r="V4235" t="s">
        <v>32</v>
      </c>
      <c r="W4235" t="s">
        <v>33</v>
      </c>
      <c r="X4235" t="s">
        <v>63</v>
      </c>
    </row>
    <row r="4236" spans="1:24" hidden="1" x14ac:dyDescent="0.25">
      <c r="A4236">
        <v>878</v>
      </c>
      <c r="B4236" t="s">
        <v>2547</v>
      </c>
      <c r="C4236" t="s">
        <v>2548</v>
      </c>
      <c r="D4236">
        <v>4</v>
      </c>
      <c r="E4236" t="s">
        <v>23</v>
      </c>
      <c r="F4236" t="s">
        <v>2549</v>
      </c>
      <c r="G4236" t="s">
        <v>25</v>
      </c>
      <c r="H4236" t="s">
        <v>387</v>
      </c>
      <c r="I4236" t="s">
        <v>2550</v>
      </c>
      <c r="J4236" t="s">
        <v>75</v>
      </c>
      <c r="K4236">
        <f>COUNTIFS(Bike_Data[Product Name],Bike_Data[[#This Row],[Product Name]])</f>
        <v>89</v>
      </c>
      <c r="L4236">
        <f>_xlfn.RANK.EQ(Bike_Data[[#This Row],[Product Name Count]],Bike_Data[Product Name Count])</f>
        <v>1826</v>
      </c>
      <c r="M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36" t="s">
        <v>36</v>
      </c>
      <c r="O4236" t="s">
        <v>69</v>
      </c>
      <c r="P4236">
        <v>2</v>
      </c>
      <c r="Q4236">
        <v>449</v>
      </c>
      <c r="R4236">
        <v>0.05</v>
      </c>
      <c r="S4236" t="s">
        <v>31</v>
      </c>
      <c r="T4236">
        <v>16</v>
      </c>
      <c r="U4236" t="s">
        <v>25</v>
      </c>
      <c r="V4236" t="s">
        <v>32</v>
      </c>
      <c r="W4236" t="s">
        <v>33</v>
      </c>
      <c r="X4236" t="s">
        <v>63</v>
      </c>
    </row>
    <row r="4237" spans="1:24" hidden="1" x14ac:dyDescent="0.25">
      <c r="A4237">
        <v>878</v>
      </c>
      <c r="B4237" t="s">
        <v>2547</v>
      </c>
      <c r="C4237" t="s">
        <v>2548</v>
      </c>
      <c r="D4237">
        <v>4</v>
      </c>
      <c r="E4237" t="s">
        <v>23</v>
      </c>
      <c r="F4237" t="s">
        <v>2549</v>
      </c>
      <c r="G4237" t="s">
        <v>25</v>
      </c>
      <c r="H4237" t="s">
        <v>387</v>
      </c>
      <c r="I4237" t="s">
        <v>2550</v>
      </c>
      <c r="J4237" t="s">
        <v>1869</v>
      </c>
      <c r="K4237">
        <f>COUNTIFS(Bike_Data[Product Name],Bike_Data[[#This Row],[Product Name]])</f>
        <v>28</v>
      </c>
      <c r="L4237">
        <f>_xlfn.RANK.EQ(Bike_Data[[#This Row],[Product Name Count]],Bike_Data[Product Name Count])</f>
        <v>2595</v>
      </c>
      <c r="M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37" t="s">
        <v>70</v>
      </c>
      <c r="O4237" t="s">
        <v>1861</v>
      </c>
      <c r="P4237">
        <v>1</v>
      </c>
      <c r="Q4237">
        <v>551.99</v>
      </c>
      <c r="R4237">
        <v>0.2</v>
      </c>
      <c r="S4237" t="s">
        <v>31</v>
      </c>
      <c r="T4237">
        <v>13</v>
      </c>
      <c r="U4237" t="s">
        <v>25</v>
      </c>
      <c r="V4237" t="s">
        <v>32</v>
      </c>
      <c r="W4237" t="s">
        <v>33</v>
      </c>
      <c r="X4237" t="s">
        <v>63</v>
      </c>
    </row>
    <row r="4238" spans="1:24" hidden="1" x14ac:dyDescent="0.25">
      <c r="A4238">
        <v>886</v>
      </c>
      <c r="B4238" t="s">
        <v>2567</v>
      </c>
      <c r="C4238" t="s">
        <v>2568</v>
      </c>
      <c r="D4238">
        <v>4</v>
      </c>
      <c r="E4238" t="s">
        <v>23</v>
      </c>
      <c r="F4238" t="s">
        <v>2569</v>
      </c>
      <c r="G4238" t="s">
        <v>25</v>
      </c>
      <c r="H4238" t="s">
        <v>254</v>
      </c>
      <c r="I4238" t="s">
        <v>2570</v>
      </c>
      <c r="J4238" t="s">
        <v>1881</v>
      </c>
      <c r="K4238">
        <f>COUNTIFS(Bike_Data[Product Name],Bike_Data[[#This Row],[Product Name]])</f>
        <v>22</v>
      </c>
      <c r="L4238">
        <f>_xlfn.RANK.EQ(Bike_Data[[#This Row],[Product Name Count]],Bike_Data[Product Name Count])</f>
        <v>3283</v>
      </c>
      <c r="M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38" t="s">
        <v>39</v>
      </c>
      <c r="O4238" t="s">
        <v>30</v>
      </c>
      <c r="P4238">
        <v>1</v>
      </c>
      <c r="Q4238">
        <v>999.99</v>
      </c>
      <c r="R4238">
        <v>0.05</v>
      </c>
      <c r="S4238" t="s">
        <v>31</v>
      </c>
      <c r="T4238">
        <v>30</v>
      </c>
      <c r="U4238" t="s">
        <v>25</v>
      </c>
      <c r="V4238" t="s">
        <v>32</v>
      </c>
      <c r="W4238" t="s">
        <v>33</v>
      </c>
      <c r="X4238" t="s">
        <v>34</v>
      </c>
    </row>
    <row r="4239" spans="1:24" hidden="1" x14ac:dyDescent="0.25">
      <c r="A4239">
        <v>886</v>
      </c>
      <c r="B4239" t="s">
        <v>2567</v>
      </c>
      <c r="C4239" t="s">
        <v>2568</v>
      </c>
      <c r="D4239">
        <v>4</v>
      </c>
      <c r="E4239" t="s">
        <v>23</v>
      </c>
      <c r="F4239" t="s">
        <v>2569</v>
      </c>
      <c r="G4239" t="s">
        <v>25</v>
      </c>
      <c r="H4239" t="s">
        <v>254</v>
      </c>
      <c r="I4239" t="s">
        <v>2570</v>
      </c>
      <c r="J4239" t="s">
        <v>1899</v>
      </c>
      <c r="K4239">
        <f>COUNTIFS(Bike_Data[Product Name],Bike_Data[[#This Row],[Product Name]])</f>
        <v>14</v>
      </c>
      <c r="L4239">
        <f>_xlfn.RANK.EQ(Bike_Data[[#This Row],[Product Name Count]],Bike_Data[Product Name Count])</f>
        <v>4078</v>
      </c>
      <c r="M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39" t="s">
        <v>39</v>
      </c>
      <c r="O4239" t="s">
        <v>40</v>
      </c>
      <c r="P4239">
        <v>1</v>
      </c>
      <c r="Q4239">
        <v>5299.99</v>
      </c>
      <c r="R4239">
        <v>0.05</v>
      </c>
      <c r="S4239" t="s">
        <v>31</v>
      </c>
      <c r="T4239">
        <v>21</v>
      </c>
      <c r="U4239" t="s">
        <v>25</v>
      </c>
      <c r="V4239" t="s">
        <v>32</v>
      </c>
      <c r="W4239" t="s">
        <v>33</v>
      </c>
      <c r="X4239" t="s">
        <v>34</v>
      </c>
    </row>
    <row r="4240" spans="1:24" hidden="1" x14ac:dyDescent="0.25">
      <c r="A4240">
        <v>897</v>
      </c>
      <c r="B4240" t="s">
        <v>2596</v>
      </c>
      <c r="C4240" t="s">
        <v>2593</v>
      </c>
      <c r="D4240">
        <v>4</v>
      </c>
      <c r="E4240" t="s">
        <v>23</v>
      </c>
      <c r="F4240" t="s">
        <v>2597</v>
      </c>
      <c r="G4240" t="s">
        <v>25</v>
      </c>
      <c r="H4240" t="s">
        <v>904</v>
      </c>
      <c r="I4240" t="s">
        <v>2598</v>
      </c>
      <c r="J4240" t="s">
        <v>2031</v>
      </c>
      <c r="K4240">
        <f>COUNTIFS(Bike_Data[Product Name],Bike_Data[[#This Row],[Product Name]])</f>
        <v>25</v>
      </c>
      <c r="L4240">
        <f>_xlfn.RANK.EQ(Bike_Data[[#This Row],[Product Name Count]],Bike_Data[Product Name Count])</f>
        <v>2944</v>
      </c>
      <c r="M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40" t="s">
        <v>70</v>
      </c>
      <c r="O4240" t="s">
        <v>1861</v>
      </c>
      <c r="P4240">
        <v>1</v>
      </c>
      <c r="Q4240">
        <v>533.99</v>
      </c>
      <c r="R4240">
        <v>0.05</v>
      </c>
      <c r="S4240" t="s">
        <v>31</v>
      </c>
      <c r="T4240">
        <v>7</v>
      </c>
      <c r="U4240" t="s">
        <v>25</v>
      </c>
      <c r="V4240" t="s">
        <v>32</v>
      </c>
      <c r="W4240" t="s">
        <v>33</v>
      </c>
      <c r="X4240" t="s">
        <v>34</v>
      </c>
    </row>
    <row r="4241" spans="1:24" hidden="1" x14ac:dyDescent="0.25">
      <c r="A4241">
        <v>897</v>
      </c>
      <c r="B4241" t="s">
        <v>2596</v>
      </c>
      <c r="C4241" t="s">
        <v>2593</v>
      </c>
      <c r="D4241">
        <v>4</v>
      </c>
      <c r="E4241" t="s">
        <v>23</v>
      </c>
      <c r="F4241" t="s">
        <v>2597</v>
      </c>
      <c r="G4241" t="s">
        <v>25</v>
      </c>
      <c r="H4241" t="s">
        <v>904</v>
      </c>
      <c r="I4241" t="s">
        <v>2598</v>
      </c>
      <c r="J4241" t="s">
        <v>2012</v>
      </c>
      <c r="K4241">
        <f>COUNTIFS(Bike_Data[Product Name],Bike_Data[[#This Row],[Product Name]])</f>
        <v>20</v>
      </c>
      <c r="L4241">
        <f>_xlfn.RANK.EQ(Bike_Data[[#This Row],[Product Name Count]],Bike_Data[Product Name Count])</f>
        <v>3563</v>
      </c>
      <c r="M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41" t="s">
        <v>87</v>
      </c>
      <c r="O4241" t="s">
        <v>37</v>
      </c>
      <c r="P4241">
        <v>1</v>
      </c>
      <c r="Q4241">
        <v>349.99</v>
      </c>
      <c r="R4241">
        <v>0.05</v>
      </c>
      <c r="S4241" t="s">
        <v>31</v>
      </c>
      <c r="T4241">
        <v>20</v>
      </c>
      <c r="U4241" t="s">
        <v>25</v>
      </c>
      <c r="V4241" t="s">
        <v>32</v>
      </c>
      <c r="W4241" t="s">
        <v>33</v>
      </c>
      <c r="X4241" t="s">
        <v>34</v>
      </c>
    </row>
    <row r="4242" spans="1:24" hidden="1" x14ac:dyDescent="0.25">
      <c r="A4242">
        <v>904</v>
      </c>
      <c r="B4242" t="s">
        <v>2614</v>
      </c>
      <c r="C4242" t="s">
        <v>2606</v>
      </c>
      <c r="D4242">
        <v>4</v>
      </c>
      <c r="E4242" t="s">
        <v>23</v>
      </c>
      <c r="F4242" t="s">
        <v>2615</v>
      </c>
      <c r="G4242" t="s">
        <v>25</v>
      </c>
      <c r="H4242" t="s">
        <v>90</v>
      </c>
      <c r="I4242" t="s">
        <v>2616</v>
      </c>
      <c r="J4242" t="s">
        <v>109</v>
      </c>
      <c r="K4242">
        <f>COUNTIFS(Bike_Data[Product Name],Bike_Data[[#This Row],[Product Name]])</f>
        <v>193</v>
      </c>
      <c r="L4242">
        <f>_xlfn.RANK.EQ(Bike_Data[[#This Row],[Product Name Count]],Bike_Data[Product Name Count])</f>
        <v>1</v>
      </c>
      <c r="M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42" t="s">
        <v>36</v>
      </c>
      <c r="O4242" t="s">
        <v>37</v>
      </c>
      <c r="P4242">
        <v>1</v>
      </c>
      <c r="Q4242">
        <v>269.99</v>
      </c>
      <c r="R4242">
        <v>0.2</v>
      </c>
      <c r="S4242" t="s">
        <v>31</v>
      </c>
      <c r="T4242">
        <v>13</v>
      </c>
      <c r="U4242" t="s">
        <v>25</v>
      </c>
      <c r="V4242" t="s">
        <v>32</v>
      </c>
      <c r="W4242" t="s">
        <v>33</v>
      </c>
      <c r="X4242" t="s">
        <v>34</v>
      </c>
    </row>
    <row r="4243" spans="1:24" hidden="1" x14ac:dyDescent="0.25">
      <c r="A4243">
        <v>904</v>
      </c>
      <c r="B4243" t="s">
        <v>2614</v>
      </c>
      <c r="C4243" t="s">
        <v>2606</v>
      </c>
      <c r="D4243">
        <v>4</v>
      </c>
      <c r="E4243" t="s">
        <v>23</v>
      </c>
      <c r="F4243" t="s">
        <v>2615</v>
      </c>
      <c r="G4243" t="s">
        <v>25</v>
      </c>
      <c r="H4243" t="s">
        <v>90</v>
      </c>
      <c r="I4243" t="s">
        <v>2616</v>
      </c>
      <c r="J4243" t="s">
        <v>2236</v>
      </c>
      <c r="K4243">
        <f>COUNTIFS(Bike_Data[Product Name],Bike_Data[[#This Row],[Product Name]])</f>
        <v>29</v>
      </c>
      <c r="L4243">
        <f>_xlfn.RANK.EQ(Bike_Data[[#This Row],[Product Name Count]],Bike_Data[Product Name Count])</f>
        <v>2566</v>
      </c>
      <c r="M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43" t="s">
        <v>39</v>
      </c>
      <c r="O4243" t="s">
        <v>30</v>
      </c>
      <c r="P4243">
        <v>2</v>
      </c>
      <c r="Q4243">
        <v>832.99</v>
      </c>
      <c r="R4243">
        <v>0.1</v>
      </c>
      <c r="S4243" t="s">
        <v>31</v>
      </c>
      <c r="T4243">
        <v>26</v>
      </c>
      <c r="U4243" t="s">
        <v>25</v>
      </c>
      <c r="V4243" t="s">
        <v>32</v>
      </c>
      <c r="W4243" t="s">
        <v>33</v>
      </c>
      <c r="X4243" t="s">
        <v>34</v>
      </c>
    </row>
    <row r="4244" spans="1:24" hidden="1" x14ac:dyDescent="0.25">
      <c r="A4244">
        <v>904</v>
      </c>
      <c r="B4244" t="s">
        <v>2614</v>
      </c>
      <c r="C4244" t="s">
        <v>2606</v>
      </c>
      <c r="D4244">
        <v>4</v>
      </c>
      <c r="E4244" t="s">
        <v>23</v>
      </c>
      <c r="F4244" t="s">
        <v>2615</v>
      </c>
      <c r="G4244" t="s">
        <v>25</v>
      </c>
      <c r="H4244" t="s">
        <v>90</v>
      </c>
      <c r="I4244" t="s">
        <v>2616</v>
      </c>
      <c r="J4244" t="s">
        <v>2136</v>
      </c>
      <c r="K4244">
        <f>COUNTIFS(Bike_Data[Product Name],Bike_Data[[#This Row],[Product Name]])</f>
        <v>26</v>
      </c>
      <c r="L4244">
        <f>_xlfn.RANK.EQ(Bike_Data[[#This Row],[Product Name Count]],Bike_Data[Product Name Count])</f>
        <v>2762</v>
      </c>
      <c r="M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44" t="s">
        <v>87</v>
      </c>
      <c r="O4244" t="s">
        <v>1857</v>
      </c>
      <c r="P4244">
        <v>2</v>
      </c>
      <c r="Q4244">
        <v>209.99</v>
      </c>
      <c r="R4244">
        <v>0.2</v>
      </c>
      <c r="S4244" t="s">
        <v>31</v>
      </c>
      <c r="T4244">
        <v>0</v>
      </c>
      <c r="U4244" t="s">
        <v>25</v>
      </c>
      <c r="V4244" t="s">
        <v>32</v>
      </c>
      <c r="W4244" t="s">
        <v>33</v>
      </c>
      <c r="X4244" t="s">
        <v>34</v>
      </c>
    </row>
    <row r="4245" spans="1:24" hidden="1" x14ac:dyDescent="0.25">
      <c r="A4245">
        <v>904</v>
      </c>
      <c r="B4245" t="s">
        <v>2614</v>
      </c>
      <c r="C4245" t="s">
        <v>2606</v>
      </c>
      <c r="D4245">
        <v>4</v>
      </c>
      <c r="E4245" t="s">
        <v>23</v>
      </c>
      <c r="F4245" t="s">
        <v>2615</v>
      </c>
      <c r="G4245" t="s">
        <v>25</v>
      </c>
      <c r="H4245" t="s">
        <v>90</v>
      </c>
      <c r="I4245" t="s">
        <v>2616</v>
      </c>
      <c r="J4245" t="s">
        <v>2013</v>
      </c>
      <c r="K4245">
        <f>COUNTIFS(Bike_Data[Product Name],Bike_Data[[#This Row],[Product Name]])</f>
        <v>19</v>
      </c>
      <c r="L4245">
        <f>_xlfn.RANK.EQ(Bike_Data[[#This Row],[Product Name Count]],Bike_Data[Product Name Count])</f>
        <v>3683</v>
      </c>
      <c r="M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45" t="s">
        <v>1867</v>
      </c>
      <c r="O4245" t="s">
        <v>40</v>
      </c>
      <c r="P4245">
        <v>2</v>
      </c>
      <c r="Q4245">
        <v>6499.99</v>
      </c>
      <c r="R4245">
        <v>7.0000000000000007E-2</v>
      </c>
      <c r="S4245" t="s">
        <v>31</v>
      </c>
      <c r="T4245">
        <v>2</v>
      </c>
      <c r="U4245" t="s">
        <v>25</v>
      </c>
      <c r="V4245" t="s">
        <v>32</v>
      </c>
      <c r="W4245" t="s">
        <v>33</v>
      </c>
      <c r="X4245" t="s">
        <v>34</v>
      </c>
    </row>
    <row r="4246" spans="1:24" hidden="1" x14ac:dyDescent="0.25">
      <c r="A4246">
        <v>907</v>
      </c>
      <c r="B4246" t="s">
        <v>2606</v>
      </c>
      <c r="C4246" t="s">
        <v>2622</v>
      </c>
      <c r="D4246">
        <v>4</v>
      </c>
      <c r="E4246" t="s">
        <v>23</v>
      </c>
      <c r="F4246" t="s">
        <v>2623</v>
      </c>
      <c r="G4246" t="s">
        <v>25</v>
      </c>
      <c r="H4246" t="s">
        <v>1110</v>
      </c>
      <c r="I4246" t="s">
        <v>2624</v>
      </c>
      <c r="J4246" t="s">
        <v>2189</v>
      </c>
      <c r="K4246">
        <f>COUNTIFS(Bike_Data[Product Name],Bike_Data[[#This Row],[Product Name]])</f>
        <v>35</v>
      </c>
      <c r="L4246">
        <f>_xlfn.RANK.EQ(Bike_Data[[#This Row],[Product Name Count]],Bike_Data[Product Name Count])</f>
        <v>2465</v>
      </c>
      <c r="M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46" t="s">
        <v>36</v>
      </c>
      <c r="O4246" t="s">
        <v>1861</v>
      </c>
      <c r="P4246">
        <v>1</v>
      </c>
      <c r="Q4246">
        <v>346.99</v>
      </c>
      <c r="R4246">
        <v>7.0000000000000007E-2</v>
      </c>
      <c r="S4246" t="s">
        <v>31</v>
      </c>
      <c r="T4246">
        <v>10</v>
      </c>
      <c r="U4246" t="s">
        <v>25</v>
      </c>
      <c r="V4246" t="s">
        <v>32</v>
      </c>
      <c r="W4246" t="s">
        <v>33</v>
      </c>
      <c r="X4246" t="s">
        <v>34</v>
      </c>
    </row>
    <row r="4247" spans="1:24" hidden="1" x14ac:dyDescent="0.25">
      <c r="A4247">
        <v>907</v>
      </c>
      <c r="B4247" t="s">
        <v>2606</v>
      </c>
      <c r="C4247" t="s">
        <v>2622</v>
      </c>
      <c r="D4247">
        <v>4</v>
      </c>
      <c r="E4247" t="s">
        <v>23</v>
      </c>
      <c r="F4247" t="s">
        <v>2623</v>
      </c>
      <c r="G4247" t="s">
        <v>25</v>
      </c>
      <c r="H4247" t="s">
        <v>1110</v>
      </c>
      <c r="I4247" t="s">
        <v>2624</v>
      </c>
      <c r="J4247" t="s">
        <v>1992</v>
      </c>
      <c r="K4247">
        <f>COUNTIFS(Bike_Data[Product Name],Bike_Data[[#This Row],[Product Name]])</f>
        <v>16</v>
      </c>
      <c r="L4247">
        <f>_xlfn.RANK.EQ(Bike_Data[[#This Row],[Product Name Count]],Bike_Data[Product Name Count])</f>
        <v>3937</v>
      </c>
      <c r="M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47" t="s">
        <v>87</v>
      </c>
      <c r="O4247" t="s">
        <v>1861</v>
      </c>
      <c r="P4247">
        <v>2</v>
      </c>
      <c r="Q4247">
        <v>109.99</v>
      </c>
      <c r="R4247">
        <v>7.0000000000000007E-2</v>
      </c>
      <c r="S4247" t="s">
        <v>31</v>
      </c>
      <c r="T4247">
        <v>11</v>
      </c>
      <c r="U4247" t="s">
        <v>25</v>
      </c>
      <c r="V4247" t="s">
        <v>32</v>
      </c>
      <c r="W4247" t="s">
        <v>33</v>
      </c>
      <c r="X4247" t="s">
        <v>34</v>
      </c>
    </row>
    <row r="4248" spans="1:24" hidden="1" x14ac:dyDescent="0.25">
      <c r="A4248">
        <v>909</v>
      </c>
      <c r="B4248" t="s">
        <v>2619</v>
      </c>
      <c r="C4248" t="s">
        <v>2628</v>
      </c>
      <c r="D4248">
        <v>4</v>
      </c>
      <c r="E4248" t="s">
        <v>23</v>
      </c>
      <c r="F4248" t="s">
        <v>2629</v>
      </c>
      <c r="G4248" t="s">
        <v>25</v>
      </c>
      <c r="H4248" t="s">
        <v>539</v>
      </c>
      <c r="I4248" t="s">
        <v>2630</v>
      </c>
      <c r="J4248" t="s">
        <v>127</v>
      </c>
      <c r="K4248">
        <f>COUNTIFS(Bike_Data[Product Name],Bike_Data[[#This Row],[Product Name]])</f>
        <v>91</v>
      </c>
      <c r="L4248">
        <f>_xlfn.RANK.EQ(Bike_Data[[#This Row],[Product Name Count]],Bike_Data[Product Name Count])</f>
        <v>1553</v>
      </c>
      <c r="M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48" t="s">
        <v>39</v>
      </c>
      <c r="O4248" t="s">
        <v>128</v>
      </c>
      <c r="P4248">
        <v>1</v>
      </c>
      <c r="Q4248">
        <v>1320.99</v>
      </c>
      <c r="R4248">
        <v>0.2</v>
      </c>
      <c r="S4248" t="s">
        <v>31</v>
      </c>
      <c r="T4248">
        <v>22</v>
      </c>
      <c r="U4248" t="s">
        <v>25</v>
      </c>
      <c r="V4248" t="s">
        <v>32</v>
      </c>
      <c r="W4248" t="s">
        <v>33</v>
      </c>
      <c r="X4248" t="s">
        <v>34</v>
      </c>
    </row>
    <row r="4249" spans="1:24" hidden="1" x14ac:dyDescent="0.25">
      <c r="A4249">
        <v>912</v>
      </c>
      <c r="B4249" t="s">
        <v>2622</v>
      </c>
      <c r="C4249" t="s">
        <v>2633</v>
      </c>
      <c r="D4249">
        <v>4</v>
      </c>
      <c r="E4249" t="s">
        <v>23</v>
      </c>
      <c r="F4249" t="s">
        <v>2636</v>
      </c>
      <c r="G4249" t="s">
        <v>25</v>
      </c>
      <c r="H4249" t="s">
        <v>643</v>
      </c>
      <c r="I4249" t="s">
        <v>2637</v>
      </c>
      <c r="J4249" t="s">
        <v>86</v>
      </c>
      <c r="K4249">
        <f>COUNTIFS(Bike_Data[Product Name],Bike_Data[[#This Row],[Product Name]])</f>
        <v>180</v>
      </c>
      <c r="L4249">
        <f>_xlfn.RANK.EQ(Bike_Data[[#This Row],[Product Name Count]],Bike_Data[Product Name Count])</f>
        <v>572</v>
      </c>
      <c r="M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49" t="s">
        <v>87</v>
      </c>
      <c r="O4249" t="s">
        <v>37</v>
      </c>
      <c r="P4249">
        <v>2</v>
      </c>
      <c r="Q4249">
        <v>269.99</v>
      </c>
      <c r="R4249">
        <v>0.2</v>
      </c>
      <c r="S4249" t="s">
        <v>31</v>
      </c>
      <c r="T4249">
        <v>29</v>
      </c>
      <c r="U4249" t="s">
        <v>25</v>
      </c>
      <c r="V4249" t="s">
        <v>32</v>
      </c>
      <c r="W4249" t="s">
        <v>33</v>
      </c>
      <c r="X4249" t="s">
        <v>34</v>
      </c>
    </row>
    <row r="4250" spans="1:24" hidden="1" x14ac:dyDescent="0.25">
      <c r="A4250">
        <v>912</v>
      </c>
      <c r="B4250" t="s">
        <v>2622</v>
      </c>
      <c r="C4250" t="s">
        <v>2633</v>
      </c>
      <c r="D4250">
        <v>4</v>
      </c>
      <c r="E4250" t="s">
        <v>23</v>
      </c>
      <c r="F4250" t="s">
        <v>2636</v>
      </c>
      <c r="G4250" t="s">
        <v>25</v>
      </c>
      <c r="H4250" t="s">
        <v>643</v>
      </c>
      <c r="I4250" t="s">
        <v>2637</v>
      </c>
      <c r="J4250" t="s">
        <v>61</v>
      </c>
      <c r="K4250">
        <f>COUNTIFS(Bike_Data[Product Name],Bike_Data[[#This Row],[Product Name]])</f>
        <v>77</v>
      </c>
      <c r="L4250">
        <f>_xlfn.RANK.EQ(Bike_Data[[#This Row],[Product Name Count]],Bike_Data[Product Name Count])</f>
        <v>2248</v>
      </c>
      <c r="M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50" t="s">
        <v>39</v>
      </c>
      <c r="O4250" t="s">
        <v>62</v>
      </c>
      <c r="P4250">
        <v>2</v>
      </c>
      <c r="Q4250">
        <v>749.99</v>
      </c>
      <c r="R4250">
        <v>0.2</v>
      </c>
      <c r="S4250" t="s">
        <v>31</v>
      </c>
      <c r="T4250">
        <v>5</v>
      </c>
      <c r="U4250" t="s">
        <v>25</v>
      </c>
      <c r="V4250" t="s">
        <v>32</v>
      </c>
      <c r="W4250" t="s">
        <v>33</v>
      </c>
      <c r="X4250" t="s">
        <v>34</v>
      </c>
    </row>
    <row r="4251" spans="1:24" hidden="1" x14ac:dyDescent="0.25">
      <c r="A4251">
        <v>912</v>
      </c>
      <c r="B4251" t="s">
        <v>2622</v>
      </c>
      <c r="C4251" t="s">
        <v>2633</v>
      </c>
      <c r="D4251">
        <v>4</v>
      </c>
      <c r="E4251" t="s">
        <v>23</v>
      </c>
      <c r="F4251" t="s">
        <v>2636</v>
      </c>
      <c r="G4251" t="s">
        <v>25</v>
      </c>
      <c r="H4251" t="s">
        <v>643</v>
      </c>
      <c r="I4251" t="s">
        <v>2637</v>
      </c>
      <c r="J4251" t="s">
        <v>1972</v>
      </c>
      <c r="K4251">
        <f>COUNTIFS(Bike_Data[Product Name],Bike_Data[[#This Row],[Product Name]])</f>
        <v>26</v>
      </c>
      <c r="L4251">
        <f>_xlfn.RANK.EQ(Bike_Data[[#This Row],[Product Name Count]],Bike_Data[Product Name Count])</f>
        <v>2762</v>
      </c>
      <c r="M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51" t="s">
        <v>36</v>
      </c>
      <c r="O4251" t="s">
        <v>1861</v>
      </c>
      <c r="P4251">
        <v>2</v>
      </c>
      <c r="Q4251">
        <v>416.99</v>
      </c>
      <c r="R4251">
        <v>0.05</v>
      </c>
      <c r="S4251" t="s">
        <v>31</v>
      </c>
      <c r="T4251">
        <v>25</v>
      </c>
      <c r="U4251" t="s">
        <v>25</v>
      </c>
      <c r="V4251" t="s">
        <v>32</v>
      </c>
      <c r="W4251" t="s">
        <v>33</v>
      </c>
      <c r="X4251" t="s">
        <v>34</v>
      </c>
    </row>
    <row r="4252" spans="1:24" hidden="1" x14ac:dyDescent="0.25">
      <c r="A4252">
        <v>912</v>
      </c>
      <c r="B4252" t="s">
        <v>2622</v>
      </c>
      <c r="C4252" t="s">
        <v>2633</v>
      </c>
      <c r="D4252">
        <v>4</v>
      </c>
      <c r="E4252" t="s">
        <v>23</v>
      </c>
      <c r="F4252" t="s">
        <v>2636</v>
      </c>
      <c r="G4252" t="s">
        <v>25</v>
      </c>
      <c r="H4252" t="s">
        <v>643</v>
      </c>
      <c r="I4252" t="s">
        <v>2637</v>
      </c>
      <c r="J4252" t="s">
        <v>1979</v>
      </c>
      <c r="K4252">
        <f>COUNTIFS(Bike_Data[Product Name],Bike_Data[[#This Row],[Product Name]])</f>
        <v>26</v>
      </c>
      <c r="L4252">
        <f>_xlfn.RANK.EQ(Bike_Data[[#This Row],[Product Name Count]],Bike_Data[Product Name Count])</f>
        <v>2762</v>
      </c>
      <c r="M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52" t="s">
        <v>87</v>
      </c>
      <c r="O4252" t="s">
        <v>37</v>
      </c>
      <c r="P4252">
        <v>1</v>
      </c>
      <c r="Q4252">
        <v>339.99</v>
      </c>
      <c r="R4252">
        <v>0.05</v>
      </c>
      <c r="S4252" t="s">
        <v>31</v>
      </c>
      <c r="T4252">
        <v>17</v>
      </c>
      <c r="U4252" t="s">
        <v>25</v>
      </c>
      <c r="V4252" t="s">
        <v>32</v>
      </c>
      <c r="W4252" t="s">
        <v>33</v>
      </c>
      <c r="X4252" t="s">
        <v>34</v>
      </c>
    </row>
    <row r="4253" spans="1:24" hidden="1" x14ac:dyDescent="0.25">
      <c r="A4253">
        <v>914</v>
      </c>
      <c r="B4253" t="s">
        <v>2628</v>
      </c>
      <c r="C4253" t="s">
        <v>2640</v>
      </c>
      <c r="D4253">
        <v>4</v>
      </c>
      <c r="E4253" t="s">
        <v>23</v>
      </c>
      <c r="F4253" t="s">
        <v>2641</v>
      </c>
      <c r="G4253" t="s">
        <v>25</v>
      </c>
      <c r="H4253" t="s">
        <v>59</v>
      </c>
      <c r="I4253" t="s">
        <v>2642</v>
      </c>
      <c r="J4253" t="s">
        <v>35</v>
      </c>
      <c r="K4253">
        <f>COUNTIFS(Bike_Data[Product Name],Bike_Data[[#This Row],[Product Name]])</f>
        <v>84</v>
      </c>
      <c r="L4253">
        <f>_xlfn.RANK.EQ(Bike_Data[[#This Row],[Product Name Count]],Bike_Data[Product Name Count])</f>
        <v>2086</v>
      </c>
      <c r="M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53" t="s">
        <v>36</v>
      </c>
      <c r="O4253" t="s">
        <v>37</v>
      </c>
      <c r="P4253">
        <v>2</v>
      </c>
      <c r="Q4253">
        <v>599.99</v>
      </c>
      <c r="R4253">
        <v>0.2</v>
      </c>
      <c r="S4253" t="s">
        <v>31</v>
      </c>
      <c r="T4253">
        <v>26</v>
      </c>
      <c r="U4253" t="s">
        <v>25</v>
      </c>
      <c r="V4253" t="s">
        <v>32</v>
      </c>
      <c r="W4253" t="s">
        <v>33</v>
      </c>
      <c r="X4253" t="s">
        <v>34</v>
      </c>
    </row>
    <row r="4254" spans="1:24" hidden="1" x14ac:dyDescent="0.25">
      <c r="A4254">
        <v>914</v>
      </c>
      <c r="B4254" t="s">
        <v>2628</v>
      </c>
      <c r="C4254" t="s">
        <v>2640</v>
      </c>
      <c r="D4254">
        <v>4</v>
      </c>
      <c r="E4254" t="s">
        <v>23</v>
      </c>
      <c r="F4254" t="s">
        <v>2641</v>
      </c>
      <c r="G4254" t="s">
        <v>25</v>
      </c>
      <c r="H4254" t="s">
        <v>59</v>
      </c>
      <c r="I4254" t="s">
        <v>2642</v>
      </c>
      <c r="J4254" t="s">
        <v>1860</v>
      </c>
      <c r="K4254">
        <f>COUNTIFS(Bike_Data[Product Name],Bike_Data[[#This Row],[Product Name]])</f>
        <v>46</v>
      </c>
      <c r="L4254">
        <f>_xlfn.RANK.EQ(Bike_Data[[#This Row],[Product Name Count]],Bike_Data[Product Name Count])</f>
        <v>2374</v>
      </c>
      <c r="M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54" t="s">
        <v>70</v>
      </c>
      <c r="O4254" t="s">
        <v>1861</v>
      </c>
      <c r="P4254">
        <v>1</v>
      </c>
      <c r="Q4254">
        <v>449.99</v>
      </c>
      <c r="R4254">
        <v>0.05</v>
      </c>
      <c r="S4254" t="s">
        <v>31</v>
      </c>
      <c r="T4254">
        <v>30</v>
      </c>
      <c r="U4254" t="s">
        <v>25</v>
      </c>
      <c r="V4254" t="s">
        <v>32</v>
      </c>
      <c r="W4254" t="s">
        <v>33</v>
      </c>
      <c r="X4254" t="s">
        <v>34</v>
      </c>
    </row>
    <row r="4255" spans="1:24" hidden="1" x14ac:dyDescent="0.25">
      <c r="A4255">
        <v>914</v>
      </c>
      <c r="B4255" t="s">
        <v>2628</v>
      </c>
      <c r="C4255" t="s">
        <v>2640</v>
      </c>
      <c r="D4255">
        <v>4</v>
      </c>
      <c r="E4255" t="s">
        <v>23</v>
      </c>
      <c r="F4255" t="s">
        <v>2641</v>
      </c>
      <c r="G4255" t="s">
        <v>25</v>
      </c>
      <c r="H4255" t="s">
        <v>59</v>
      </c>
      <c r="I4255" t="s">
        <v>2642</v>
      </c>
      <c r="J4255" t="s">
        <v>2466</v>
      </c>
      <c r="K4255">
        <f>COUNTIFS(Bike_Data[Product Name],Bike_Data[[#This Row],[Product Name]])</f>
        <v>19</v>
      </c>
      <c r="L4255">
        <f>_xlfn.RANK.EQ(Bike_Data[[#This Row],[Product Name Count]],Bike_Data[Product Name Count])</f>
        <v>3683</v>
      </c>
      <c r="M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55" t="s">
        <v>39</v>
      </c>
      <c r="O4255" t="s">
        <v>1857</v>
      </c>
      <c r="P4255">
        <v>1</v>
      </c>
      <c r="Q4255">
        <v>1409.99</v>
      </c>
      <c r="R4255">
        <v>0.1</v>
      </c>
      <c r="S4255" t="s">
        <v>31</v>
      </c>
      <c r="T4255">
        <v>19</v>
      </c>
      <c r="U4255" t="s">
        <v>25</v>
      </c>
      <c r="V4255" t="s">
        <v>32</v>
      </c>
      <c r="W4255" t="s">
        <v>33</v>
      </c>
      <c r="X4255" t="s">
        <v>34</v>
      </c>
    </row>
    <row r="4256" spans="1:24" hidden="1" x14ac:dyDescent="0.25">
      <c r="A4256">
        <v>914</v>
      </c>
      <c r="B4256" t="s">
        <v>2628</v>
      </c>
      <c r="C4256" t="s">
        <v>2640</v>
      </c>
      <c r="D4256">
        <v>4</v>
      </c>
      <c r="E4256" t="s">
        <v>23</v>
      </c>
      <c r="F4256" t="s">
        <v>2641</v>
      </c>
      <c r="G4256" t="s">
        <v>25</v>
      </c>
      <c r="H4256" t="s">
        <v>59</v>
      </c>
      <c r="I4256" t="s">
        <v>2642</v>
      </c>
      <c r="J4256" t="s">
        <v>2015</v>
      </c>
      <c r="K4256">
        <f>COUNTIFS(Bike_Data[Product Name],Bike_Data[[#This Row],[Product Name]])</f>
        <v>18</v>
      </c>
      <c r="L4256">
        <f>_xlfn.RANK.EQ(Bike_Data[[#This Row],[Product Name Count]],Bike_Data[Product Name Count])</f>
        <v>3778</v>
      </c>
      <c r="M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56" t="s">
        <v>39</v>
      </c>
      <c r="O4256" t="s">
        <v>1857</v>
      </c>
      <c r="P4256">
        <v>1</v>
      </c>
      <c r="Q4256">
        <v>549.99</v>
      </c>
      <c r="R4256">
        <v>7.0000000000000007E-2</v>
      </c>
      <c r="S4256" t="s">
        <v>31</v>
      </c>
      <c r="T4256">
        <v>13</v>
      </c>
      <c r="U4256" t="s">
        <v>25</v>
      </c>
      <c r="V4256" t="s">
        <v>32</v>
      </c>
      <c r="W4256" t="s">
        <v>33</v>
      </c>
      <c r="X4256" t="s">
        <v>34</v>
      </c>
    </row>
    <row r="4257" spans="1:24" hidden="1" x14ac:dyDescent="0.25">
      <c r="A4257">
        <v>917</v>
      </c>
      <c r="B4257" t="s">
        <v>2633</v>
      </c>
      <c r="C4257" t="s">
        <v>2648</v>
      </c>
      <c r="D4257">
        <v>4</v>
      </c>
      <c r="E4257" t="s">
        <v>23</v>
      </c>
      <c r="F4257" t="s">
        <v>2649</v>
      </c>
      <c r="G4257" t="s">
        <v>25</v>
      </c>
      <c r="H4257" t="s">
        <v>344</v>
      </c>
      <c r="I4257" t="s">
        <v>2650</v>
      </c>
      <c r="J4257" t="s">
        <v>1973</v>
      </c>
      <c r="K4257">
        <f>COUNTIFS(Bike_Data[Product Name],Bike_Data[[#This Row],[Product Name]])</f>
        <v>24</v>
      </c>
      <c r="L4257">
        <f>_xlfn.RANK.EQ(Bike_Data[[#This Row],[Product Name Count]],Bike_Data[Product Name Count])</f>
        <v>3069</v>
      </c>
      <c r="M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57" t="s">
        <v>39</v>
      </c>
      <c r="O4257" t="s">
        <v>1857</v>
      </c>
      <c r="P4257">
        <v>1</v>
      </c>
      <c r="Q4257">
        <v>1469.99</v>
      </c>
      <c r="R4257">
        <v>7.0000000000000007E-2</v>
      </c>
      <c r="S4257" t="s">
        <v>31</v>
      </c>
      <c r="T4257">
        <v>10</v>
      </c>
      <c r="U4257" t="s">
        <v>25</v>
      </c>
      <c r="V4257" t="s">
        <v>32</v>
      </c>
      <c r="W4257" t="s">
        <v>33</v>
      </c>
      <c r="X4257" t="s">
        <v>34</v>
      </c>
    </row>
    <row r="4258" spans="1:24" hidden="1" x14ac:dyDescent="0.25">
      <c r="A4258">
        <v>918</v>
      </c>
      <c r="B4258" t="s">
        <v>2643</v>
      </c>
      <c r="C4258" t="s">
        <v>2640</v>
      </c>
      <c r="D4258">
        <v>4</v>
      </c>
      <c r="E4258" t="s">
        <v>23</v>
      </c>
      <c r="F4258" t="s">
        <v>2651</v>
      </c>
      <c r="G4258" t="s">
        <v>25</v>
      </c>
      <c r="H4258" t="s">
        <v>139</v>
      </c>
      <c r="I4258" t="s">
        <v>2652</v>
      </c>
      <c r="J4258" t="s">
        <v>41</v>
      </c>
      <c r="K4258">
        <f>COUNTIFS(Bike_Data[Product Name],Bike_Data[[#This Row],[Product Name]])</f>
        <v>97</v>
      </c>
      <c r="L4258">
        <f>_xlfn.RANK.EQ(Bike_Data[[#This Row],[Product Name Count]],Bike_Data[Product Name Count])</f>
        <v>1262</v>
      </c>
      <c r="M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58" t="s">
        <v>39</v>
      </c>
      <c r="O4258" t="s">
        <v>40</v>
      </c>
      <c r="P4258">
        <v>2</v>
      </c>
      <c r="Q4258">
        <v>2899.99</v>
      </c>
      <c r="R4258">
        <v>7.0000000000000007E-2</v>
      </c>
      <c r="S4258" t="s">
        <v>31</v>
      </c>
      <c r="T4258">
        <v>23</v>
      </c>
      <c r="U4258" t="s">
        <v>25</v>
      </c>
      <c r="V4258" t="s">
        <v>32</v>
      </c>
      <c r="W4258" t="s">
        <v>33</v>
      </c>
      <c r="X4258" t="s">
        <v>63</v>
      </c>
    </row>
    <row r="4259" spans="1:24" hidden="1" x14ac:dyDescent="0.25">
      <c r="A4259">
        <v>918</v>
      </c>
      <c r="B4259" t="s">
        <v>2643</v>
      </c>
      <c r="C4259" t="s">
        <v>2640</v>
      </c>
      <c r="D4259">
        <v>4</v>
      </c>
      <c r="E4259" t="s">
        <v>23</v>
      </c>
      <c r="F4259" t="s">
        <v>2651</v>
      </c>
      <c r="G4259" t="s">
        <v>25</v>
      </c>
      <c r="H4259" t="s">
        <v>139</v>
      </c>
      <c r="I4259" t="s">
        <v>2652</v>
      </c>
      <c r="J4259" t="s">
        <v>2030</v>
      </c>
      <c r="K4259">
        <f>COUNTIFS(Bike_Data[Product Name],Bike_Data[[#This Row],[Product Name]])</f>
        <v>28</v>
      </c>
      <c r="L4259">
        <f>_xlfn.RANK.EQ(Bike_Data[[#This Row],[Product Name Count]],Bike_Data[Product Name Count])</f>
        <v>2595</v>
      </c>
      <c r="M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59" t="s">
        <v>87</v>
      </c>
      <c r="O4259" t="s">
        <v>40</v>
      </c>
      <c r="P4259">
        <v>1</v>
      </c>
      <c r="Q4259">
        <v>349.99</v>
      </c>
      <c r="R4259">
        <v>0.2</v>
      </c>
      <c r="S4259" t="s">
        <v>31</v>
      </c>
      <c r="T4259">
        <v>8</v>
      </c>
      <c r="U4259" t="s">
        <v>25</v>
      </c>
      <c r="V4259" t="s">
        <v>32</v>
      </c>
      <c r="W4259" t="s">
        <v>33</v>
      </c>
      <c r="X4259" t="s">
        <v>63</v>
      </c>
    </row>
    <row r="4260" spans="1:24" hidden="1" x14ac:dyDescent="0.25">
      <c r="A4260">
        <v>918</v>
      </c>
      <c r="B4260" t="s">
        <v>2643</v>
      </c>
      <c r="C4260" t="s">
        <v>2640</v>
      </c>
      <c r="D4260">
        <v>4</v>
      </c>
      <c r="E4260" t="s">
        <v>23</v>
      </c>
      <c r="F4260" t="s">
        <v>2651</v>
      </c>
      <c r="G4260" t="s">
        <v>25</v>
      </c>
      <c r="H4260" t="s">
        <v>139</v>
      </c>
      <c r="I4260" t="s">
        <v>2652</v>
      </c>
      <c r="J4260" t="s">
        <v>2075</v>
      </c>
      <c r="K4260">
        <f>COUNTIFS(Bike_Data[Product Name],Bike_Data[[#This Row],[Product Name]])</f>
        <v>13</v>
      </c>
      <c r="L4260">
        <f>_xlfn.RANK.EQ(Bike_Data[[#This Row],[Product Name Count]],Bike_Data[Product Name Count])</f>
        <v>4106</v>
      </c>
      <c r="M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0" t="s">
        <v>39</v>
      </c>
      <c r="O4260" t="s">
        <v>30</v>
      </c>
      <c r="P4260">
        <v>1</v>
      </c>
      <c r="Q4260">
        <v>1632.99</v>
      </c>
      <c r="R4260">
        <v>0.1</v>
      </c>
      <c r="S4260" t="s">
        <v>31</v>
      </c>
      <c r="T4260">
        <v>2</v>
      </c>
      <c r="U4260" t="s">
        <v>25</v>
      </c>
      <c r="V4260" t="s">
        <v>32</v>
      </c>
      <c r="W4260" t="s">
        <v>33</v>
      </c>
      <c r="X4260" t="s">
        <v>63</v>
      </c>
    </row>
    <row r="4261" spans="1:24" hidden="1" x14ac:dyDescent="0.25">
      <c r="A4261">
        <v>926</v>
      </c>
      <c r="B4261" t="s">
        <v>2660</v>
      </c>
      <c r="C4261" t="s">
        <v>2669</v>
      </c>
      <c r="D4261">
        <v>4</v>
      </c>
      <c r="E4261" t="s">
        <v>23</v>
      </c>
      <c r="F4261" t="s">
        <v>2670</v>
      </c>
      <c r="G4261" t="s">
        <v>25</v>
      </c>
      <c r="H4261" t="s">
        <v>150</v>
      </c>
      <c r="I4261" t="s">
        <v>2671</v>
      </c>
      <c r="J4261" t="s">
        <v>2034</v>
      </c>
      <c r="K4261">
        <f>COUNTIFS(Bike_Data[Product Name],Bike_Data[[#This Row],[Product Name]])</f>
        <v>20</v>
      </c>
      <c r="L4261">
        <f>_xlfn.RANK.EQ(Bike_Data[[#This Row],[Product Name Count]],Bike_Data[Product Name Count])</f>
        <v>3563</v>
      </c>
      <c r="M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1" t="s">
        <v>39</v>
      </c>
      <c r="O4261" t="s">
        <v>1857</v>
      </c>
      <c r="P4261">
        <v>2</v>
      </c>
      <c r="Q4261">
        <v>379.99</v>
      </c>
      <c r="R4261">
        <v>0.2</v>
      </c>
      <c r="S4261" t="s">
        <v>31</v>
      </c>
      <c r="T4261">
        <v>12</v>
      </c>
      <c r="U4261" t="s">
        <v>25</v>
      </c>
      <c r="V4261" t="s">
        <v>32</v>
      </c>
      <c r="W4261" t="s">
        <v>33</v>
      </c>
      <c r="X4261" t="s">
        <v>34</v>
      </c>
    </row>
    <row r="4262" spans="1:24" hidden="1" x14ac:dyDescent="0.25">
      <c r="A4262">
        <v>927</v>
      </c>
      <c r="B4262" t="s">
        <v>2660</v>
      </c>
      <c r="C4262" t="s">
        <v>2669</v>
      </c>
      <c r="D4262">
        <v>4</v>
      </c>
      <c r="E4262" t="s">
        <v>23</v>
      </c>
      <c r="F4262" t="s">
        <v>2672</v>
      </c>
      <c r="G4262" t="s">
        <v>25</v>
      </c>
      <c r="H4262" t="s">
        <v>582</v>
      </c>
      <c r="I4262" t="s">
        <v>2673</v>
      </c>
      <c r="J4262" t="s">
        <v>42</v>
      </c>
      <c r="K4262">
        <f>COUNTIFS(Bike_Data[Product Name],Bike_Data[[#This Row],[Product Name]])</f>
        <v>185</v>
      </c>
      <c r="L4262">
        <f>_xlfn.RANK.EQ(Bike_Data[[#This Row],[Product Name Count]],Bike_Data[Product Name Count])</f>
        <v>387</v>
      </c>
      <c r="M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62" t="s">
        <v>36</v>
      </c>
      <c r="O4262" t="s">
        <v>37</v>
      </c>
      <c r="P4262">
        <v>2</v>
      </c>
      <c r="Q4262">
        <v>599.99</v>
      </c>
      <c r="R4262">
        <v>0.2</v>
      </c>
      <c r="S4262" t="s">
        <v>31</v>
      </c>
      <c r="T4262">
        <v>4</v>
      </c>
      <c r="U4262" t="s">
        <v>25</v>
      </c>
      <c r="V4262" t="s">
        <v>32</v>
      </c>
      <c r="W4262" t="s">
        <v>33</v>
      </c>
      <c r="X4262" t="s">
        <v>34</v>
      </c>
    </row>
    <row r="4263" spans="1:24" hidden="1" x14ac:dyDescent="0.25">
      <c r="A4263">
        <v>927</v>
      </c>
      <c r="B4263" t="s">
        <v>2660</v>
      </c>
      <c r="C4263" t="s">
        <v>2669</v>
      </c>
      <c r="D4263">
        <v>4</v>
      </c>
      <c r="E4263" t="s">
        <v>23</v>
      </c>
      <c r="F4263" t="s">
        <v>2672</v>
      </c>
      <c r="G4263" t="s">
        <v>25</v>
      </c>
      <c r="H4263" t="s">
        <v>582</v>
      </c>
      <c r="I4263" t="s">
        <v>2673</v>
      </c>
      <c r="J4263" t="s">
        <v>56</v>
      </c>
      <c r="K4263">
        <f>COUNTIFS(Bike_Data[Product Name],Bike_Data[[#This Row],[Product Name]])</f>
        <v>86</v>
      </c>
      <c r="L4263">
        <f>_xlfn.RANK.EQ(Bike_Data[[#This Row],[Product Name Count]],Bike_Data[Product Name Count])</f>
        <v>1915</v>
      </c>
      <c r="M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63" t="s">
        <v>39</v>
      </c>
      <c r="O4263" t="s">
        <v>30</v>
      </c>
      <c r="P4263">
        <v>1</v>
      </c>
      <c r="Q4263">
        <v>999.99</v>
      </c>
      <c r="R4263">
        <v>0.1</v>
      </c>
      <c r="S4263" t="s">
        <v>31</v>
      </c>
      <c r="T4263">
        <v>6</v>
      </c>
      <c r="U4263" t="s">
        <v>25</v>
      </c>
      <c r="V4263" t="s">
        <v>32</v>
      </c>
      <c r="W4263" t="s">
        <v>33</v>
      </c>
      <c r="X4263" t="s">
        <v>34</v>
      </c>
    </row>
    <row r="4264" spans="1:24" hidden="1" x14ac:dyDescent="0.25">
      <c r="A4264">
        <v>927</v>
      </c>
      <c r="B4264" t="s">
        <v>2660</v>
      </c>
      <c r="C4264" t="s">
        <v>2669</v>
      </c>
      <c r="D4264">
        <v>4</v>
      </c>
      <c r="E4264" t="s">
        <v>23</v>
      </c>
      <c r="F4264" t="s">
        <v>2672</v>
      </c>
      <c r="G4264" t="s">
        <v>25</v>
      </c>
      <c r="H4264" t="s">
        <v>582</v>
      </c>
      <c r="I4264" t="s">
        <v>2673</v>
      </c>
      <c r="J4264" t="s">
        <v>1930</v>
      </c>
      <c r="K4264">
        <f>COUNTIFS(Bike_Data[Product Name],Bike_Data[[#This Row],[Product Name]])</f>
        <v>25</v>
      </c>
      <c r="L4264">
        <f>_xlfn.RANK.EQ(Bike_Data[[#This Row],[Product Name Count]],Bike_Data[Product Name Count])</f>
        <v>2944</v>
      </c>
      <c r="M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64" t="s">
        <v>39</v>
      </c>
      <c r="O4264" t="s">
        <v>40</v>
      </c>
      <c r="P4264">
        <v>1</v>
      </c>
      <c r="Q4264">
        <v>5299.99</v>
      </c>
      <c r="R4264">
        <v>7.0000000000000007E-2</v>
      </c>
      <c r="S4264" t="s">
        <v>31</v>
      </c>
      <c r="T4264">
        <v>2</v>
      </c>
      <c r="U4264" t="s">
        <v>25</v>
      </c>
      <c r="V4264" t="s">
        <v>32</v>
      </c>
      <c r="W4264" t="s">
        <v>33</v>
      </c>
      <c r="X4264" t="s">
        <v>34</v>
      </c>
    </row>
    <row r="4265" spans="1:24" hidden="1" x14ac:dyDescent="0.25">
      <c r="A4265">
        <v>927</v>
      </c>
      <c r="B4265" t="s">
        <v>2660</v>
      </c>
      <c r="C4265" t="s">
        <v>2669</v>
      </c>
      <c r="D4265">
        <v>4</v>
      </c>
      <c r="E4265" t="s">
        <v>23</v>
      </c>
      <c r="F4265" t="s">
        <v>2672</v>
      </c>
      <c r="G4265" t="s">
        <v>25</v>
      </c>
      <c r="H4265" t="s">
        <v>582</v>
      </c>
      <c r="I4265" t="s">
        <v>2673</v>
      </c>
      <c r="J4265" t="s">
        <v>1978</v>
      </c>
      <c r="K4265">
        <f>COUNTIFS(Bike_Data[Product Name],Bike_Data[[#This Row],[Product Name]])</f>
        <v>20</v>
      </c>
      <c r="L4265">
        <f>_xlfn.RANK.EQ(Bike_Data[[#This Row],[Product Name Count]],Bike_Data[Product Name Count])</f>
        <v>3563</v>
      </c>
      <c r="M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5" t="s">
        <v>1867</v>
      </c>
      <c r="O4265" t="s">
        <v>40</v>
      </c>
      <c r="P4265">
        <v>1</v>
      </c>
      <c r="Q4265">
        <v>5999.99</v>
      </c>
      <c r="R4265">
        <v>0.1</v>
      </c>
      <c r="S4265" t="s">
        <v>31</v>
      </c>
      <c r="T4265">
        <v>29</v>
      </c>
      <c r="U4265" t="s">
        <v>25</v>
      </c>
      <c r="V4265" t="s">
        <v>32</v>
      </c>
      <c r="W4265" t="s">
        <v>33</v>
      </c>
      <c r="X4265" t="s">
        <v>34</v>
      </c>
    </row>
    <row r="4266" spans="1:24" hidden="1" x14ac:dyDescent="0.25">
      <c r="A4266">
        <v>927</v>
      </c>
      <c r="B4266" t="s">
        <v>2660</v>
      </c>
      <c r="C4266" t="s">
        <v>2669</v>
      </c>
      <c r="D4266">
        <v>4</v>
      </c>
      <c r="E4266" t="s">
        <v>23</v>
      </c>
      <c r="F4266" t="s">
        <v>2672</v>
      </c>
      <c r="G4266" t="s">
        <v>25</v>
      </c>
      <c r="H4266" t="s">
        <v>582</v>
      </c>
      <c r="I4266" t="s">
        <v>2673</v>
      </c>
      <c r="J4266" t="s">
        <v>1925</v>
      </c>
      <c r="K4266">
        <f>COUNTIFS(Bike_Data[Product Name],Bike_Data[[#This Row],[Product Name]])</f>
        <v>19</v>
      </c>
      <c r="L4266">
        <f>_xlfn.RANK.EQ(Bike_Data[[#This Row],[Product Name Count]],Bike_Data[Product Name Count])</f>
        <v>3683</v>
      </c>
      <c r="M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6" t="s">
        <v>36</v>
      </c>
      <c r="O4266" t="s">
        <v>37</v>
      </c>
      <c r="P4266">
        <v>2</v>
      </c>
      <c r="Q4266">
        <v>439.99</v>
      </c>
      <c r="R4266">
        <v>0.1</v>
      </c>
      <c r="S4266" t="s">
        <v>31</v>
      </c>
      <c r="T4266">
        <v>9</v>
      </c>
      <c r="U4266" t="s">
        <v>25</v>
      </c>
      <c r="V4266" t="s">
        <v>32</v>
      </c>
      <c r="W4266" t="s">
        <v>33</v>
      </c>
      <c r="X4266" t="s">
        <v>34</v>
      </c>
    </row>
    <row r="4267" spans="1:24" hidden="1" x14ac:dyDescent="0.25">
      <c r="A4267">
        <v>928</v>
      </c>
      <c r="B4267" t="s">
        <v>2674</v>
      </c>
      <c r="C4267" t="s">
        <v>2669</v>
      </c>
      <c r="D4267">
        <v>4</v>
      </c>
      <c r="E4267" t="s">
        <v>23</v>
      </c>
      <c r="F4267" t="s">
        <v>2675</v>
      </c>
      <c r="G4267" t="s">
        <v>25</v>
      </c>
      <c r="H4267" t="s">
        <v>254</v>
      </c>
      <c r="I4267" t="s">
        <v>2676</v>
      </c>
      <c r="J4267" t="s">
        <v>1972</v>
      </c>
      <c r="K4267">
        <f>COUNTIFS(Bike_Data[Product Name],Bike_Data[[#This Row],[Product Name]])</f>
        <v>26</v>
      </c>
      <c r="L4267">
        <f>_xlfn.RANK.EQ(Bike_Data[[#This Row],[Product Name Count]],Bike_Data[Product Name Count])</f>
        <v>2762</v>
      </c>
      <c r="M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67" t="s">
        <v>36</v>
      </c>
      <c r="O4267" t="s">
        <v>1861</v>
      </c>
      <c r="P4267">
        <v>2</v>
      </c>
      <c r="Q4267">
        <v>416.99</v>
      </c>
      <c r="R4267">
        <v>0.05</v>
      </c>
      <c r="S4267" t="s">
        <v>31</v>
      </c>
      <c r="T4267">
        <v>25</v>
      </c>
      <c r="U4267" t="s">
        <v>25</v>
      </c>
      <c r="V4267" t="s">
        <v>32</v>
      </c>
      <c r="W4267" t="s">
        <v>33</v>
      </c>
      <c r="X4267" t="s">
        <v>63</v>
      </c>
    </row>
    <row r="4268" spans="1:24" hidden="1" x14ac:dyDescent="0.25">
      <c r="A4268">
        <v>928</v>
      </c>
      <c r="B4268" t="s">
        <v>2674</v>
      </c>
      <c r="C4268" t="s">
        <v>2669</v>
      </c>
      <c r="D4268">
        <v>4</v>
      </c>
      <c r="E4268" t="s">
        <v>23</v>
      </c>
      <c r="F4268" t="s">
        <v>2675</v>
      </c>
      <c r="G4268" t="s">
        <v>25</v>
      </c>
      <c r="H4268" t="s">
        <v>254</v>
      </c>
      <c r="I4268" t="s">
        <v>2676</v>
      </c>
      <c r="J4268" t="s">
        <v>1943</v>
      </c>
      <c r="K4268">
        <f>COUNTIFS(Bike_Data[Product Name],Bike_Data[[#This Row],[Product Name]])</f>
        <v>15</v>
      </c>
      <c r="L4268">
        <f>_xlfn.RANK.EQ(Bike_Data[[#This Row],[Product Name Count]],Bike_Data[Product Name Count])</f>
        <v>4033</v>
      </c>
      <c r="M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8" t="s">
        <v>87</v>
      </c>
      <c r="O4268" t="s">
        <v>40</v>
      </c>
      <c r="P4268">
        <v>1</v>
      </c>
      <c r="Q4268">
        <v>149.99</v>
      </c>
      <c r="R4268">
        <v>0.2</v>
      </c>
      <c r="S4268" t="s">
        <v>31</v>
      </c>
      <c r="T4268">
        <v>13</v>
      </c>
      <c r="U4268" t="s">
        <v>25</v>
      </c>
      <c r="V4268" t="s">
        <v>32</v>
      </c>
      <c r="W4268" t="s">
        <v>33</v>
      </c>
      <c r="X4268" t="s">
        <v>63</v>
      </c>
    </row>
    <row r="4269" spans="1:24" hidden="1" x14ac:dyDescent="0.25">
      <c r="A4269">
        <v>940</v>
      </c>
      <c r="B4269" t="s">
        <v>2690</v>
      </c>
      <c r="C4269" t="s">
        <v>2697</v>
      </c>
      <c r="D4269">
        <v>4</v>
      </c>
      <c r="E4269" t="s">
        <v>23</v>
      </c>
      <c r="F4269" t="s">
        <v>2705</v>
      </c>
      <c r="G4269" t="s">
        <v>25</v>
      </c>
      <c r="H4269" t="s">
        <v>467</v>
      </c>
      <c r="I4269" t="s">
        <v>2706</v>
      </c>
      <c r="J4269" t="s">
        <v>2029</v>
      </c>
      <c r="K4269">
        <f>COUNTIFS(Bike_Data[Product Name],Bike_Data[[#This Row],[Product Name]])</f>
        <v>18</v>
      </c>
      <c r="L4269">
        <f>_xlfn.RANK.EQ(Bike_Data[[#This Row],[Product Name Count]],Bike_Data[Product Name Count])</f>
        <v>3778</v>
      </c>
      <c r="M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69" t="s">
        <v>36</v>
      </c>
      <c r="O4269" t="s">
        <v>37</v>
      </c>
      <c r="P4269">
        <v>2</v>
      </c>
      <c r="Q4269">
        <v>599.99</v>
      </c>
      <c r="R4269">
        <v>0.2</v>
      </c>
      <c r="S4269" t="s">
        <v>31</v>
      </c>
      <c r="T4269">
        <v>23</v>
      </c>
      <c r="U4269" t="s">
        <v>25</v>
      </c>
      <c r="V4269" t="s">
        <v>32</v>
      </c>
      <c r="W4269" t="s">
        <v>33</v>
      </c>
      <c r="X4269" t="s">
        <v>34</v>
      </c>
    </row>
    <row r="4270" spans="1:24" hidden="1" x14ac:dyDescent="0.25">
      <c r="A4270">
        <v>941</v>
      </c>
      <c r="B4270" t="s">
        <v>2690</v>
      </c>
      <c r="C4270" t="s">
        <v>2702</v>
      </c>
      <c r="D4270">
        <v>4</v>
      </c>
      <c r="E4270" t="s">
        <v>23</v>
      </c>
      <c r="F4270" t="s">
        <v>2707</v>
      </c>
      <c r="G4270" t="s">
        <v>25</v>
      </c>
      <c r="H4270" t="s">
        <v>952</v>
      </c>
      <c r="I4270" t="s">
        <v>2708</v>
      </c>
      <c r="J4270" t="s">
        <v>132</v>
      </c>
      <c r="K4270">
        <f>COUNTIFS(Bike_Data[Product Name],Bike_Data[[#This Row],[Product Name]])</f>
        <v>98</v>
      </c>
      <c r="L4270">
        <f>_xlfn.RANK.EQ(Bike_Data[[#This Row],[Product Name Count]],Bike_Data[Product Name Count])</f>
        <v>1164</v>
      </c>
      <c r="M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70" t="s">
        <v>70</v>
      </c>
      <c r="O4270" t="s">
        <v>37</v>
      </c>
      <c r="P4270">
        <v>1</v>
      </c>
      <c r="Q4270">
        <v>499.99</v>
      </c>
      <c r="R4270">
        <v>0.1</v>
      </c>
      <c r="S4270" t="s">
        <v>31</v>
      </c>
      <c r="T4270">
        <v>10</v>
      </c>
      <c r="U4270" t="s">
        <v>25</v>
      </c>
      <c r="V4270" t="s">
        <v>32</v>
      </c>
      <c r="W4270" t="s">
        <v>33</v>
      </c>
      <c r="X4270" t="s">
        <v>34</v>
      </c>
    </row>
    <row r="4271" spans="1:24" hidden="1" x14ac:dyDescent="0.25">
      <c r="A4271">
        <v>941</v>
      </c>
      <c r="B4271" t="s">
        <v>2690</v>
      </c>
      <c r="C4271" t="s">
        <v>2702</v>
      </c>
      <c r="D4271">
        <v>4</v>
      </c>
      <c r="E4271" t="s">
        <v>23</v>
      </c>
      <c r="F4271" t="s">
        <v>2707</v>
      </c>
      <c r="G4271" t="s">
        <v>25</v>
      </c>
      <c r="H4271" t="s">
        <v>952</v>
      </c>
      <c r="I4271" t="s">
        <v>2708</v>
      </c>
      <c r="J4271" t="s">
        <v>104</v>
      </c>
      <c r="K4271">
        <f>COUNTIFS(Bike_Data[Product Name],Bike_Data[[#This Row],[Product Name]])</f>
        <v>97</v>
      </c>
      <c r="L4271">
        <f>_xlfn.RANK.EQ(Bike_Data[[#This Row],[Product Name Count]],Bike_Data[Product Name Count])</f>
        <v>1262</v>
      </c>
      <c r="M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71" t="s">
        <v>29</v>
      </c>
      <c r="O4271" t="s">
        <v>30</v>
      </c>
      <c r="P4271">
        <v>2</v>
      </c>
      <c r="Q4271">
        <v>1680.99</v>
      </c>
      <c r="R4271">
        <v>7.0000000000000007E-2</v>
      </c>
      <c r="S4271" t="s">
        <v>31</v>
      </c>
      <c r="T4271">
        <v>8</v>
      </c>
      <c r="U4271" t="s">
        <v>25</v>
      </c>
      <c r="V4271" t="s">
        <v>32</v>
      </c>
      <c r="W4271" t="s">
        <v>33</v>
      </c>
      <c r="X4271" t="s">
        <v>34</v>
      </c>
    </row>
    <row r="4272" spans="1:24" hidden="1" x14ac:dyDescent="0.25">
      <c r="A4272">
        <v>941</v>
      </c>
      <c r="B4272" t="s">
        <v>2690</v>
      </c>
      <c r="C4272" t="s">
        <v>2702</v>
      </c>
      <c r="D4272">
        <v>4</v>
      </c>
      <c r="E4272" t="s">
        <v>23</v>
      </c>
      <c r="F4272" t="s">
        <v>2707</v>
      </c>
      <c r="G4272" t="s">
        <v>25</v>
      </c>
      <c r="H4272" t="s">
        <v>952</v>
      </c>
      <c r="I4272" t="s">
        <v>2708</v>
      </c>
      <c r="J4272" t="s">
        <v>1886</v>
      </c>
      <c r="K4272">
        <f>COUNTIFS(Bike_Data[Product Name],Bike_Data[[#This Row],[Product Name]])</f>
        <v>45</v>
      </c>
      <c r="L4272">
        <f>_xlfn.RANK.EQ(Bike_Data[[#This Row],[Product Name Count]],Bike_Data[Product Name Count])</f>
        <v>2420</v>
      </c>
      <c r="M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2" t="s">
        <v>70</v>
      </c>
      <c r="O4272" t="s">
        <v>37</v>
      </c>
      <c r="P4272">
        <v>2</v>
      </c>
      <c r="Q4272">
        <v>489.99</v>
      </c>
      <c r="R4272">
        <v>0.05</v>
      </c>
      <c r="S4272" t="s">
        <v>31</v>
      </c>
      <c r="T4272">
        <v>9</v>
      </c>
      <c r="U4272" t="s">
        <v>25</v>
      </c>
      <c r="V4272" t="s">
        <v>32</v>
      </c>
      <c r="W4272" t="s">
        <v>33</v>
      </c>
      <c r="X4272" t="s">
        <v>34</v>
      </c>
    </row>
    <row r="4273" spans="1:24" hidden="1" x14ac:dyDescent="0.25">
      <c r="A4273">
        <v>944</v>
      </c>
      <c r="B4273" t="s">
        <v>2702</v>
      </c>
      <c r="C4273" t="s">
        <v>2714</v>
      </c>
      <c r="D4273">
        <v>4</v>
      </c>
      <c r="E4273" t="s">
        <v>23</v>
      </c>
      <c r="F4273" t="s">
        <v>2715</v>
      </c>
      <c r="G4273" t="s">
        <v>25</v>
      </c>
      <c r="H4273" t="s">
        <v>254</v>
      </c>
      <c r="I4273" t="s">
        <v>2716</v>
      </c>
      <c r="J4273" t="s">
        <v>42</v>
      </c>
      <c r="K4273">
        <f>COUNTIFS(Bike_Data[Product Name],Bike_Data[[#This Row],[Product Name]])</f>
        <v>185</v>
      </c>
      <c r="L4273">
        <f>_xlfn.RANK.EQ(Bike_Data[[#This Row],[Product Name Count]],Bike_Data[Product Name Count])</f>
        <v>387</v>
      </c>
      <c r="M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73" t="s">
        <v>36</v>
      </c>
      <c r="O4273" t="s">
        <v>37</v>
      </c>
      <c r="P4273">
        <v>2</v>
      </c>
      <c r="Q4273">
        <v>599.99</v>
      </c>
      <c r="R4273">
        <v>0.1</v>
      </c>
      <c r="S4273" t="s">
        <v>31</v>
      </c>
      <c r="T4273">
        <v>4</v>
      </c>
      <c r="U4273" t="s">
        <v>25</v>
      </c>
      <c r="V4273" t="s">
        <v>32</v>
      </c>
      <c r="W4273" t="s">
        <v>33</v>
      </c>
      <c r="X4273" t="s">
        <v>63</v>
      </c>
    </row>
    <row r="4274" spans="1:24" hidden="1" x14ac:dyDescent="0.25">
      <c r="A4274">
        <v>944</v>
      </c>
      <c r="B4274" t="s">
        <v>2702</v>
      </c>
      <c r="C4274" t="s">
        <v>2714</v>
      </c>
      <c r="D4274">
        <v>4</v>
      </c>
      <c r="E4274" t="s">
        <v>23</v>
      </c>
      <c r="F4274" t="s">
        <v>2715</v>
      </c>
      <c r="G4274" t="s">
        <v>25</v>
      </c>
      <c r="H4274" t="s">
        <v>254</v>
      </c>
      <c r="I4274" t="s">
        <v>2716</v>
      </c>
      <c r="J4274" t="s">
        <v>2008</v>
      </c>
      <c r="K4274">
        <f>COUNTIFS(Bike_Data[Product Name],Bike_Data[[#This Row],[Product Name]])</f>
        <v>34</v>
      </c>
      <c r="L4274">
        <f>_xlfn.RANK.EQ(Bike_Data[[#This Row],[Product Name Count]],Bike_Data[Product Name Count])</f>
        <v>2500</v>
      </c>
      <c r="M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4" t="s">
        <v>36</v>
      </c>
      <c r="O4274" t="s">
        <v>1861</v>
      </c>
      <c r="P4274">
        <v>2</v>
      </c>
      <c r="Q4274">
        <v>416.99</v>
      </c>
      <c r="R4274">
        <v>7.0000000000000007E-2</v>
      </c>
      <c r="S4274" t="s">
        <v>31</v>
      </c>
      <c r="T4274">
        <v>4</v>
      </c>
      <c r="U4274" t="s">
        <v>25</v>
      </c>
      <c r="V4274" t="s">
        <v>32</v>
      </c>
      <c r="W4274" t="s">
        <v>33</v>
      </c>
      <c r="X4274" t="s">
        <v>63</v>
      </c>
    </row>
    <row r="4275" spans="1:24" hidden="1" x14ac:dyDescent="0.25">
      <c r="A4275">
        <v>944</v>
      </c>
      <c r="B4275" t="s">
        <v>2702</v>
      </c>
      <c r="C4275" t="s">
        <v>2714</v>
      </c>
      <c r="D4275">
        <v>4</v>
      </c>
      <c r="E4275" t="s">
        <v>23</v>
      </c>
      <c r="F4275" t="s">
        <v>2715</v>
      </c>
      <c r="G4275" t="s">
        <v>25</v>
      </c>
      <c r="H4275" t="s">
        <v>254</v>
      </c>
      <c r="I4275" t="s">
        <v>2716</v>
      </c>
      <c r="J4275" t="s">
        <v>1953</v>
      </c>
      <c r="K4275">
        <f>COUNTIFS(Bike_Data[Product Name],Bike_Data[[#This Row],[Product Name]])</f>
        <v>24</v>
      </c>
      <c r="L4275">
        <f>_xlfn.RANK.EQ(Bike_Data[[#This Row],[Product Name Count]],Bike_Data[Product Name Count])</f>
        <v>3069</v>
      </c>
      <c r="M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5" t="s">
        <v>39</v>
      </c>
      <c r="O4275" t="s">
        <v>40</v>
      </c>
      <c r="P4275">
        <v>2</v>
      </c>
      <c r="Q4275">
        <v>999.99</v>
      </c>
      <c r="R4275">
        <v>7.0000000000000007E-2</v>
      </c>
      <c r="S4275" t="s">
        <v>31</v>
      </c>
      <c r="T4275">
        <v>13</v>
      </c>
      <c r="U4275" t="s">
        <v>25</v>
      </c>
      <c r="V4275" t="s">
        <v>32</v>
      </c>
      <c r="W4275" t="s">
        <v>33</v>
      </c>
      <c r="X4275" t="s">
        <v>63</v>
      </c>
    </row>
    <row r="4276" spans="1:24" hidden="1" x14ac:dyDescent="0.25">
      <c r="A4276">
        <v>944</v>
      </c>
      <c r="B4276" t="s">
        <v>2702</v>
      </c>
      <c r="C4276" t="s">
        <v>2714</v>
      </c>
      <c r="D4276">
        <v>4</v>
      </c>
      <c r="E4276" t="s">
        <v>23</v>
      </c>
      <c r="F4276" t="s">
        <v>2715</v>
      </c>
      <c r="G4276" t="s">
        <v>25</v>
      </c>
      <c r="H4276" t="s">
        <v>254</v>
      </c>
      <c r="I4276" t="s">
        <v>2716</v>
      </c>
      <c r="J4276" t="s">
        <v>1957</v>
      </c>
      <c r="K4276">
        <f>COUNTIFS(Bike_Data[Product Name],Bike_Data[[#This Row],[Product Name]])</f>
        <v>22</v>
      </c>
      <c r="L4276">
        <f>_xlfn.RANK.EQ(Bike_Data[[#This Row],[Product Name Count]],Bike_Data[Product Name Count])</f>
        <v>3283</v>
      </c>
      <c r="M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6" t="s">
        <v>36</v>
      </c>
      <c r="O4276" t="s">
        <v>37</v>
      </c>
      <c r="P4276">
        <v>2</v>
      </c>
      <c r="Q4276">
        <v>659.99</v>
      </c>
      <c r="R4276">
        <v>0.2</v>
      </c>
      <c r="S4276" t="s">
        <v>31</v>
      </c>
      <c r="T4276">
        <v>3</v>
      </c>
      <c r="U4276" t="s">
        <v>25</v>
      </c>
      <c r="V4276" t="s">
        <v>32</v>
      </c>
      <c r="W4276" t="s">
        <v>33</v>
      </c>
      <c r="X4276" t="s">
        <v>63</v>
      </c>
    </row>
    <row r="4277" spans="1:24" hidden="1" x14ac:dyDescent="0.25">
      <c r="A4277">
        <v>944</v>
      </c>
      <c r="B4277" t="s">
        <v>2702</v>
      </c>
      <c r="C4277" t="s">
        <v>2714</v>
      </c>
      <c r="D4277">
        <v>4</v>
      </c>
      <c r="E4277" t="s">
        <v>23</v>
      </c>
      <c r="F4277" t="s">
        <v>2715</v>
      </c>
      <c r="G4277" t="s">
        <v>25</v>
      </c>
      <c r="H4277" t="s">
        <v>254</v>
      </c>
      <c r="I4277" t="s">
        <v>2716</v>
      </c>
      <c r="J4277" t="s">
        <v>1856</v>
      </c>
      <c r="K4277">
        <f>COUNTIFS(Bike_Data[Product Name],Bike_Data[[#This Row],[Product Name]])</f>
        <v>21</v>
      </c>
      <c r="L4277">
        <f>_xlfn.RANK.EQ(Bike_Data[[#This Row],[Product Name Count]],Bike_Data[Product Name Count])</f>
        <v>3437</v>
      </c>
      <c r="M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7" t="s">
        <v>87</v>
      </c>
      <c r="O4277" t="s">
        <v>1857</v>
      </c>
      <c r="P4277">
        <v>2</v>
      </c>
      <c r="Q4277">
        <v>329.99</v>
      </c>
      <c r="R4277">
        <v>0.2</v>
      </c>
      <c r="S4277" t="s">
        <v>31</v>
      </c>
      <c r="T4277">
        <v>23</v>
      </c>
      <c r="U4277" t="s">
        <v>25</v>
      </c>
      <c r="V4277" t="s">
        <v>32</v>
      </c>
      <c r="W4277" t="s">
        <v>33</v>
      </c>
      <c r="X4277" t="s">
        <v>63</v>
      </c>
    </row>
    <row r="4278" spans="1:24" hidden="1" x14ac:dyDescent="0.25">
      <c r="A4278">
        <v>947</v>
      </c>
      <c r="B4278" t="s">
        <v>2709</v>
      </c>
      <c r="C4278" t="s">
        <v>2714</v>
      </c>
      <c r="D4278">
        <v>4</v>
      </c>
      <c r="E4278" t="s">
        <v>23</v>
      </c>
      <c r="F4278" t="s">
        <v>2722</v>
      </c>
      <c r="G4278" t="s">
        <v>25</v>
      </c>
      <c r="H4278" t="s">
        <v>146</v>
      </c>
      <c r="I4278" t="s">
        <v>2723</v>
      </c>
      <c r="J4278" t="s">
        <v>1898</v>
      </c>
      <c r="K4278">
        <f>COUNTIFS(Bike_Data[Product Name],Bike_Data[[#This Row],[Product Name]])</f>
        <v>24</v>
      </c>
      <c r="L4278">
        <f>_xlfn.RANK.EQ(Bike_Data[[#This Row],[Product Name Count]],Bike_Data[Product Name Count])</f>
        <v>3069</v>
      </c>
      <c r="M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8" t="s">
        <v>39</v>
      </c>
      <c r="O4278" t="s">
        <v>40</v>
      </c>
      <c r="P4278">
        <v>2</v>
      </c>
      <c r="Q4278">
        <v>2299.9899999999998</v>
      </c>
      <c r="R4278">
        <v>7.0000000000000007E-2</v>
      </c>
      <c r="S4278" t="s">
        <v>31</v>
      </c>
      <c r="T4278">
        <v>0</v>
      </c>
      <c r="U4278" t="s">
        <v>25</v>
      </c>
      <c r="V4278" t="s">
        <v>32</v>
      </c>
      <c r="W4278" t="s">
        <v>33</v>
      </c>
      <c r="X4278" t="s">
        <v>63</v>
      </c>
    </row>
    <row r="4279" spans="1:24" hidden="1" x14ac:dyDescent="0.25">
      <c r="A4279">
        <v>947</v>
      </c>
      <c r="B4279" t="s">
        <v>2709</v>
      </c>
      <c r="C4279" t="s">
        <v>2714</v>
      </c>
      <c r="D4279">
        <v>4</v>
      </c>
      <c r="E4279" t="s">
        <v>23</v>
      </c>
      <c r="F4279" t="s">
        <v>2722</v>
      </c>
      <c r="G4279" t="s">
        <v>25</v>
      </c>
      <c r="H4279" t="s">
        <v>146</v>
      </c>
      <c r="I4279" t="s">
        <v>2723</v>
      </c>
      <c r="J4279" t="s">
        <v>1882</v>
      </c>
      <c r="K4279">
        <f>COUNTIFS(Bike_Data[Product Name],Bike_Data[[#This Row],[Product Name]])</f>
        <v>22</v>
      </c>
      <c r="L4279">
        <f>_xlfn.RANK.EQ(Bike_Data[[#This Row],[Product Name Count]],Bike_Data[Product Name Count])</f>
        <v>3283</v>
      </c>
      <c r="M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79" t="s">
        <v>39</v>
      </c>
      <c r="O4279" t="s">
        <v>40</v>
      </c>
      <c r="P4279">
        <v>1</v>
      </c>
      <c r="Q4279">
        <v>469.99</v>
      </c>
      <c r="R4279">
        <v>0.05</v>
      </c>
      <c r="S4279" t="s">
        <v>31</v>
      </c>
      <c r="T4279">
        <v>0</v>
      </c>
      <c r="U4279" t="s">
        <v>25</v>
      </c>
      <c r="V4279" t="s">
        <v>32</v>
      </c>
      <c r="W4279" t="s">
        <v>33</v>
      </c>
      <c r="X4279" t="s">
        <v>63</v>
      </c>
    </row>
    <row r="4280" spans="1:24" hidden="1" x14ac:dyDescent="0.25">
      <c r="A4280">
        <v>947</v>
      </c>
      <c r="B4280" t="s">
        <v>2709</v>
      </c>
      <c r="C4280" t="s">
        <v>2714</v>
      </c>
      <c r="D4280">
        <v>4</v>
      </c>
      <c r="E4280" t="s">
        <v>23</v>
      </c>
      <c r="F4280" t="s">
        <v>2722</v>
      </c>
      <c r="G4280" t="s">
        <v>25</v>
      </c>
      <c r="H4280" t="s">
        <v>146</v>
      </c>
      <c r="I4280" t="s">
        <v>2723</v>
      </c>
      <c r="J4280" t="s">
        <v>2129</v>
      </c>
      <c r="K4280">
        <f>COUNTIFS(Bike_Data[Product Name],Bike_Data[[#This Row],[Product Name]])</f>
        <v>16</v>
      </c>
      <c r="L4280">
        <f>_xlfn.RANK.EQ(Bike_Data[[#This Row],[Product Name Count]],Bike_Data[Product Name Count])</f>
        <v>3937</v>
      </c>
      <c r="M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80" t="s">
        <v>39</v>
      </c>
      <c r="O4280" t="s">
        <v>1857</v>
      </c>
      <c r="P4280">
        <v>1</v>
      </c>
      <c r="Q4280">
        <v>539.99</v>
      </c>
      <c r="R4280">
        <v>7.0000000000000007E-2</v>
      </c>
      <c r="S4280" t="s">
        <v>31</v>
      </c>
      <c r="T4280">
        <v>1</v>
      </c>
      <c r="U4280" t="s">
        <v>25</v>
      </c>
      <c r="V4280" t="s">
        <v>32</v>
      </c>
      <c r="W4280" t="s">
        <v>33</v>
      </c>
      <c r="X4280" t="s">
        <v>63</v>
      </c>
    </row>
    <row r="4281" spans="1:24" hidden="1" x14ac:dyDescent="0.25">
      <c r="A4281">
        <v>949</v>
      </c>
      <c r="B4281" t="s">
        <v>2717</v>
      </c>
      <c r="C4281" t="s">
        <v>2714</v>
      </c>
      <c r="D4281">
        <v>4</v>
      </c>
      <c r="E4281" t="s">
        <v>23</v>
      </c>
      <c r="F4281" t="s">
        <v>2726</v>
      </c>
      <c r="G4281" t="s">
        <v>25</v>
      </c>
      <c r="H4281" t="s">
        <v>146</v>
      </c>
      <c r="I4281" t="s">
        <v>2727</v>
      </c>
      <c r="J4281" t="s">
        <v>76</v>
      </c>
      <c r="K4281">
        <f>COUNTIFS(Bike_Data[Product Name],Bike_Data[[#This Row],[Product Name]])</f>
        <v>101</v>
      </c>
      <c r="L4281">
        <f>_xlfn.RANK.EQ(Bike_Data[[#This Row],[Product Name Count]],Bike_Data[Product Name Count])</f>
        <v>862</v>
      </c>
      <c r="M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81" t="s">
        <v>77</v>
      </c>
      <c r="O4281" t="s">
        <v>40</v>
      </c>
      <c r="P4281">
        <v>2</v>
      </c>
      <c r="Q4281">
        <v>2999.99</v>
      </c>
      <c r="R4281">
        <v>0.1</v>
      </c>
      <c r="S4281" t="s">
        <v>31</v>
      </c>
      <c r="T4281">
        <v>11</v>
      </c>
      <c r="U4281" t="s">
        <v>25</v>
      </c>
      <c r="V4281" t="s">
        <v>32</v>
      </c>
      <c r="W4281" t="s">
        <v>33</v>
      </c>
      <c r="X4281" t="s">
        <v>63</v>
      </c>
    </row>
    <row r="4282" spans="1:24" hidden="1" x14ac:dyDescent="0.25">
      <c r="A4282">
        <v>949</v>
      </c>
      <c r="B4282" t="s">
        <v>2717</v>
      </c>
      <c r="C4282" t="s">
        <v>2714</v>
      </c>
      <c r="D4282">
        <v>4</v>
      </c>
      <c r="E4282" t="s">
        <v>23</v>
      </c>
      <c r="F4282" t="s">
        <v>2726</v>
      </c>
      <c r="G4282" t="s">
        <v>25</v>
      </c>
      <c r="H4282" t="s">
        <v>146</v>
      </c>
      <c r="I4282" t="s">
        <v>2727</v>
      </c>
      <c r="J4282" t="s">
        <v>1967</v>
      </c>
      <c r="K4282">
        <f>COUNTIFS(Bike_Data[Product Name],Bike_Data[[#This Row],[Product Name]])</f>
        <v>26</v>
      </c>
      <c r="L4282">
        <f>_xlfn.RANK.EQ(Bike_Data[[#This Row],[Product Name Count]],Bike_Data[Product Name Count])</f>
        <v>2762</v>
      </c>
      <c r="M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82" t="s">
        <v>1867</v>
      </c>
      <c r="O4282" t="s">
        <v>40</v>
      </c>
      <c r="P4282">
        <v>2</v>
      </c>
      <c r="Q4282">
        <v>2699.99</v>
      </c>
      <c r="R4282">
        <v>0.05</v>
      </c>
      <c r="S4282" t="s">
        <v>31</v>
      </c>
      <c r="T4282">
        <v>11</v>
      </c>
      <c r="U4282" t="s">
        <v>25</v>
      </c>
      <c r="V4282" t="s">
        <v>32</v>
      </c>
      <c r="W4282" t="s">
        <v>33</v>
      </c>
      <c r="X4282" t="s">
        <v>63</v>
      </c>
    </row>
    <row r="4283" spans="1:24" hidden="1" x14ac:dyDescent="0.25">
      <c r="A4283">
        <v>958</v>
      </c>
      <c r="B4283" t="s">
        <v>2728</v>
      </c>
      <c r="C4283" t="s">
        <v>2731</v>
      </c>
      <c r="D4283">
        <v>4</v>
      </c>
      <c r="E4283" t="s">
        <v>23</v>
      </c>
      <c r="F4283" t="s">
        <v>2747</v>
      </c>
      <c r="G4283" t="s">
        <v>25</v>
      </c>
      <c r="H4283" t="s">
        <v>758</v>
      </c>
      <c r="I4283" t="s">
        <v>2748</v>
      </c>
      <c r="J4283" t="s">
        <v>1879</v>
      </c>
      <c r="K4283">
        <f>COUNTIFS(Bike_Data[Product Name],Bike_Data[[#This Row],[Product Name]])</f>
        <v>49</v>
      </c>
      <c r="L4283">
        <f>_xlfn.RANK.EQ(Bike_Data[[#This Row],[Product Name Count]],Bike_Data[Product Name Count])</f>
        <v>2325</v>
      </c>
      <c r="M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83" t="s">
        <v>36</v>
      </c>
      <c r="O4283" t="s">
        <v>37</v>
      </c>
      <c r="P4283">
        <v>1</v>
      </c>
      <c r="Q4283">
        <v>299.99</v>
      </c>
      <c r="R4283">
        <v>0.2</v>
      </c>
      <c r="S4283" t="s">
        <v>31</v>
      </c>
      <c r="T4283">
        <v>25</v>
      </c>
      <c r="U4283" t="s">
        <v>25</v>
      </c>
      <c r="V4283" t="s">
        <v>32</v>
      </c>
      <c r="W4283" t="s">
        <v>33</v>
      </c>
      <c r="X4283" t="s">
        <v>34</v>
      </c>
    </row>
    <row r="4284" spans="1:24" hidden="1" x14ac:dyDescent="0.25">
      <c r="A4284">
        <v>958</v>
      </c>
      <c r="B4284" t="s">
        <v>2728</v>
      </c>
      <c r="C4284" t="s">
        <v>2731</v>
      </c>
      <c r="D4284">
        <v>4</v>
      </c>
      <c r="E4284" t="s">
        <v>23</v>
      </c>
      <c r="F4284" t="s">
        <v>2747</v>
      </c>
      <c r="G4284" t="s">
        <v>25</v>
      </c>
      <c r="H4284" t="s">
        <v>758</v>
      </c>
      <c r="I4284" t="s">
        <v>2748</v>
      </c>
      <c r="J4284" t="s">
        <v>2013</v>
      </c>
      <c r="K4284">
        <f>COUNTIFS(Bike_Data[Product Name],Bike_Data[[#This Row],[Product Name]])</f>
        <v>19</v>
      </c>
      <c r="L4284">
        <f>_xlfn.RANK.EQ(Bike_Data[[#This Row],[Product Name Count]],Bike_Data[Product Name Count])</f>
        <v>3683</v>
      </c>
      <c r="M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84" t="s">
        <v>1867</v>
      </c>
      <c r="O4284" t="s">
        <v>40</v>
      </c>
      <c r="P4284">
        <v>1</v>
      </c>
      <c r="Q4284">
        <v>6499.99</v>
      </c>
      <c r="R4284">
        <v>0.1</v>
      </c>
      <c r="S4284" t="s">
        <v>31</v>
      </c>
      <c r="T4284">
        <v>2</v>
      </c>
      <c r="U4284" t="s">
        <v>25</v>
      </c>
      <c r="V4284" t="s">
        <v>32</v>
      </c>
      <c r="W4284" t="s">
        <v>33</v>
      </c>
      <c r="X4284" t="s">
        <v>34</v>
      </c>
    </row>
    <row r="4285" spans="1:24" hidden="1" x14ac:dyDescent="0.25">
      <c r="A4285">
        <v>961</v>
      </c>
      <c r="B4285" t="s">
        <v>2731</v>
      </c>
      <c r="C4285" t="s">
        <v>2754</v>
      </c>
      <c r="D4285">
        <v>4</v>
      </c>
      <c r="E4285" t="s">
        <v>23</v>
      </c>
      <c r="F4285" t="s">
        <v>2755</v>
      </c>
      <c r="G4285" t="s">
        <v>25</v>
      </c>
      <c r="H4285" t="s">
        <v>130</v>
      </c>
      <c r="I4285" t="s">
        <v>2756</v>
      </c>
      <c r="J4285" t="s">
        <v>2189</v>
      </c>
      <c r="K4285">
        <f>COUNTIFS(Bike_Data[Product Name],Bike_Data[[#This Row],[Product Name]])</f>
        <v>35</v>
      </c>
      <c r="L4285">
        <f>_xlfn.RANK.EQ(Bike_Data[[#This Row],[Product Name Count]],Bike_Data[Product Name Count])</f>
        <v>2465</v>
      </c>
      <c r="M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85" t="s">
        <v>36</v>
      </c>
      <c r="O4285" t="s">
        <v>1861</v>
      </c>
      <c r="P4285">
        <v>2</v>
      </c>
      <c r="Q4285">
        <v>346.99</v>
      </c>
      <c r="R4285">
        <v>7.0000000000000007E-2</v>
      </c>
      <c r="S4285" t="s">
        <v>31</v>
      </c>
      <c r="T4285">
        <v>10</v>
      </c>
      <c r="U4285" t="s">
        <v>25</v>
      </c>
      <c r="V4285" t="s">
        <v>32</v>
      </c>
      <c r="W4285" t="s">
        <v>33</v>
      </c>
      <c r="X4285" t="s">
        <v>34</v>
      </c>
    </row>
    <row r="4286" spans="1:24" hidden="1" x14ac:dyDescent="0.25">
      <c r="A4286">
        <v>961</v>
      </c>
      <c r="B4286" t="s">
        <v>2731</v>
      </c>
      <c r="C4286" t="s">
        <v>2754</v>
      </c>
      <c r="D4286">
        <v>4</v>
      </c>
      <c r="E4286" t="s">
        <v>23</v>
      </c>
      <c r="F4286" t="s">
        <v>2755</v>
      </c>
      <c r="G4286" t="s">
        <v>25</v>
      </c>
      <c r="H4286" t="s">
        <v>130</v>
      </c>
      <c r="I4286" t="s">
        <v>2756</v>
      </c>
      <c r="J4286" t="s">
        <v>2031</v>
      </c>
      <c r="K4286">
        <f>COUNTIFS(Bike_Data[Product Name],Bike_Data[[#This Row],[Product Name]])</f>
        <v>25</v>
      </c>
      <c r="L4286">
        <f>_xlfn.RANK.EQ(Bike_Data[[#This Row],[Product Name Count]],Bike_Data[Product Name Count])</f>
        <v>2944</v>
      </c>
      <c r="M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86" t="s">
        <v>70</v>
      </c>
      <c r="O4286" t="s">
        <v>1861</v>
      </c>
      <c r="P4286">
        <v>1</v>
      </c>
      <c r="Q4286">
        <v>533.99</v>
      </c>
      <c r="R4286">
        <v>0.1</v>
      </c>
      <c r="S4286" t="s">
        <v>31</v>
      </c>
      <c r="T4286">
        <v>7</v>
      </c>
      <c r="U4286" t="s">
        <v>25</v>
      </c>
      <c r="V4286" t="s">
        <v>32</v>
      </c>
      <c r="W4286" t="s">
        <v>33</v>
      </c>
      <c r="X4286" t="s">
        <v>34</v>
      </c>
    </row>
    <row r="4287" spans="1:24" hidden="1" x14ac:dyDescent="0.25">
      <c r="A4287">
        <v>961</v>
      </c>
      <c r="B4287" t="s">
        <v>2731</v>
      </c>
      <c r="C4287" t="s">
        <v>2754</v>
      </c>
      <c r="D4287">
        <v>4</v>
      </c>
      <c r="E4287" t="s">
        <v>23</v>
      </c>
      <c r="F4287" t="s">
        <v>2755</v>
      </c>
      <c r="G4287" t="s">
        <v>25</v>
      </c>
      <c r="H4287" t="s">
        <v>130</v>
      </c>
      <c r="I4287" t="s">
        <v>2756</v>
      </c>
      <c r="J4287" t="s">
        <v>1899</v>
      </c>
      <c r="K4287">
        <f>COUNTIFS(Bike_Data[Product Name],Bike_Data[[#This Row],[Product Name]])</f>
        <v>14</v>
      </c>
      <c r="L4287">
        <f>_xlfn.RANK.EQ(Bike_Data[[#This Row],[Product Name Count]],Bike_Data[Product Name Count])</f>
        <v>4078</v>
      </c>
      <c r="M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87" t="s">
        <v>39</v>
      </c>
      <c r="O4287" t="s">
        <v>40</v>
      </c>
      <c r="P4287">
        <v>2</v>
      </c>
      <c r="Q4287">
        <v>5299.99</v>
      </c>
      <c r="R4287">
        <v>0.2</v>
      </c>
      <c r="S4287" t="s">
        <v>31</v>
      </c>
      <c r="T4287">
        <v>21</v>
      </c>
      <c r="U4287" t="s">
        <v>25</v>
      </c>
      <c r="V4287" t="s">
        <v>32</v>
      </c>
      <c r="W4287" t="s">
        <v>33</v>
      </c>
      <c r="X4287" t="s">
        <v>34</v>
      </c>
    </row>
    <row r="4288" spans="1:24" hidden="1" x14ac:dyDescent="0.25">
      <c r="A4288">
        <v>987</v>
      </c>
      <c r="B4288" t="s">
        <v>2816</v>
      </c>
      <c r="C4288" t="s">
        <v>2817</v>
      </c>
      <c r="D4288">
        <v>4</v>
      </c>
      <c r="E4288" t="s">
        <v>23</v>
      </c>
      <c r="F4288" t="s">
        <v>2818</v>
      </c>
      <c r="G4288" t="s">
        <v>25</v>
      </c>
      <c r="H4288" t="s">
        <v>150</v>
      </c>
      <c r="I4288" t="s">
        <v>2819</v>
      </c>
      <c r="J4288" t="s">
        <v>2045</v>
      </c>
      <c r="K4288">
        <f>COUNTIFS(Bike_Data[Product Name],Bike_Data[[#This Row],[Product Name]])</f>
        <v>24</v>
      </c>
      <c r="L4288">
        <f>_xlfn.RANK.EQ(Bike_Data[[#This Row],[Product Name Count]],Bike_Data[Product Name Count])</f>
        <v>3069</v>
      </c>
      <c r="M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88" t="s">
        <v>77</v>
      </c>
      <c r="O4288" t="s">
        <v>1861</v>
      </c>
      <c r="P4288">
        <v>2</v>
      </c>
      <c r="Q4288">
        <v>1559.99</v>
      </c>
      <c r="R4288">
        <v>0.2</v>
      </c>
      <c r="S4288" t="s">
        <v>31</v>
      </c>
      <c r="T4288">
        <v>19</v>
      </c>
      <c r="U4288" t="s">
        <v>25</v>
      </c>
      <c r="V4288" t="s">
        <v>32</v>
      </c>
      <c r="W4288" t="s">
        <v>33</v>
      </c>
      <c r="X4288" t="s">
        <v>34</v>
      </c>
    </row>
    <row r="4289" spans="1:24" hidden="1" x14ac:dyDescent="0.25">
      <c r="A4289">
        <v>987</v>
      </c>
      <c r="B4289" t="s">
        <v>2816</v>
      </c>
      <c r="C4289" t="s">
        <v>2817</v>
      </c>
      <c r="D4289">
        <v>4</v>
      </c>
      <c r="E4289" t="s">
        <v>23</v>
      </c>
      <c r="F4289" t="s">
        <v>2818</v>
      </c>
      <c r="G4289" t="s">
        <v>25</v>
      </c>
      <c r="H4289" t="s">
        <v>150</v>
      </c>
      <c r="I4289" t="s">
        <v>2819</v>
      </c>
      <c r="J4289" t="s">
        <v>2013</v>
      </c>
      <c r="K4289">
        <f>COUNTIFS(Bike_Data[Product Name],Bike_Data[[#This Row],[Product Name]])</f>
        <v>19</v>
      </c>
      <c r="L4289">
        <f>_xlfn.RANK.EQ(Bike_Data[[#This Row],[Product Name Count]],Bike_Data[Product Name Count])</f>
        <v>3683</v>
      </c>
      <c r="M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89" t="s">
        <v>1867</v>
      </c>
      <c r="O4289" t="s">
        <v>40</v>
      </c>
      <c r="P4289">
        <v>2</v>
      </c>
      <c r="Q4289">
        <v>6499.99</v>
      </c>
      <c r="R4289">
        <v>0.1</v>
      </c>
      <c r="S4289" t="s">
        <v>31</v>
      </c>
      <c r="T4289">
        <v>2</v>
      </c>
      <c r="U4289" t="s">
        <v>25</v>
      </c>
      <c r="V4289" t="s">
        <v>32</v>
      </c>
      <c r="W4289" t="s">
        <v>33</v>
      </c>
      <c r="X4289" t="s">
        <v>34</v>
      </c>
    </row>
    <row r="4290" spans="1:24" hidden="1" x14ac:dyDescent="0.25">
      <c r="A4290">
        <v>987</v>
      </c>
      <c r="B4290" t="s">
        <v>2816</v>
      </c>
      <c r="C4290" t="s">
        <v>2817</v>
      </c>
      <c r="D4290">
        <v>4</v>
      </c>
      <c r="E4290" t="s">
        <v>23</v>
      </c>
      <c r="F4290" t="s">
        <v>2818</v>
      </c>
      <c r="G4290" t="s">
        <v>25</v>
      </c>
      <c r="H4290" t="s">
        <v>150</v>
      </c>
      <c r="I4290" t="s">
        <v>2819</v>
      </c>
      <c r="J4290" t="s">
        <v>1931</v>
      </c>
      <c r="K4290">
        <f>COUNTIFS(Bike_Data[Product Name],Bike_Data[[#This Row],[Product Name]])</f>
        <v>14</v>
      </c>
      <c r="L4290">
        <f>_xlfn.RANK.EQ(Bike_Data[[#This Row],[Product Name Count]],Bike_Data[Product Name Count])</f>
        <v>4078</v>
      </c>
      <c r="M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90" t="s">
        <v>36</v>
      </c>
      <c r="O4290" t="s">
        <v>1861</v>
      </c>
      <c r="P4290">
        <v>1</v>
      </c>
      <c r="Q4290">
        <v>761.99</v>
      </c>
      <c r="R4290">
        <v>7.0000000000000007E-2</v>
      </c>
      <c r="S4290" t="s">
        <v>31</v>
      </c>
      <c r="T4290">
        <v>11</v>
      </c>
      <c r="U4290" t="s">
        <v>25</v>
      </c>
      <c r="V4290" t="s">
        <v>32</v>
      </c>
      <c r="W4290" t="s">
        <v>33</v>
      </c>
      <c r="X4290" t="s">
        <v>34</v>
      </c>
    </row>
    <row r="4291" spans="1:24" hidden="1" x14ac:dyDescent="0.25">
      <c r="A4291">
        <v>991</v>
      </c>
      <c r="B4291" t="s">
        <v>2829</v>
      </c>
      <c r="C4291" t="s">
        <v>2830</v>
      </c>
      <c r="D4291">
        <v>4</v>
      </c>
      <c r="E4291" t="s">
        <v>23</v>
      </c>
      <c r="F4291" t="s">
        <v>2831</v>
      </c>
      <c r="G4291" t="s">
        <v>25</v>
      </c>
      <c r="H4291" t="s">
        <v>130</v>
      </c>
      <c r="I4291" t="s">
        <v>2832</v>
      </c>
      <c r="J4291" t="s">
        <v>76</v>
      </c>
      <c r="K4291">
        <f>COUNTIFS(Bike_Data[Product Name],Bike_Data[[#This Row],[Product Name]])</f>
        <v>101</v>
      </c>
      <c r="L4291">
        <f>_xlfn.RANK.EQ(Bike_Data[[#This Row],[Product Name Count]],Bike_Data[Product Name Count])</f>
        <v>862</v>
      </c>
      <c r="M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91" t="s">
        <v>77</v>
      </c>
      <c r="O4291" t="s">
        <v>40</v>
      </c>
      <c r="P4291">
        <v>2</v>
      </c>
      <c r="Q4291">
        <v>2999.99</v>
      </c>
      <c r="R4291">
        <v>0.2</v>
      </c>
      <c r="S4291" t="s">
        <v>31</v>
      </c>
      <c r="T4291">
        <v>11</v>
      </c>
      <c r="U4291" t="s">
        <v>25</v>
      </c>
      <c r="V4291" t="s">
        <v>32</v>
      </c>
      <c r="W4291" t="s">
        <v>33</v>
      </c>
      <c r="X4291" t="s">
        <v>34</v>
      </c>
    </row>
    <row r="4292" spans="1:24" hidden="1" x14ac:dyDescent="0.25">
      <c r="A4292">
        <v>991</v>
      </c>
      <c r="B4292" t="s">
        <v>2829</v>
      </c>
      <c r="C4292" t="s">
        <v>2830</v>
      </c>
      <c r="D4292">
        <v>4</v>
      </c>
      <c r="E4292" t="s">
        <v>23</v>
      </c>
      <c r="F4292" t="s">
        <v>2831</v>
      </c>
      <c r="G4292" t="s">
        <v>25</v>
      </c>
      <c r="H4292" t="s">
        <v>130</v>
      </c>
      <c r="I4292" t="s">
        <v>2832</v>
      </c>
      <c r="J4292" t="s">
        <v>1921</v>
      </c>
      <c r="K4292">
        <f>COUNTIFS(Bike_Data[Product Name],Bike_Data[[#This Row],[Product Name]])</f>
        <v>16</v>
      </c>
      <c r="L4292">
        <f>_xlfn.RANK.EQ(Bike_Data[[#This Row],[Product Name Count]],Bike_Data[Product Name Count])</f>
        <v>3937</v>
      </c>
      <c r="M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92" t="s">
        <v>36</v>
      </c>
      <c r="O4292" t="s">
        <v>1861</v>
      </c>
      <c r="P4292">
        <v>1</v>
      </c>
      <c r="Q4292">
        <v>402.99</v>
      </c>
      <c r="R4292">
        <v>0.2</v>
      </c>
      <c r="S4292" t="s">
        <v>31</v>
      </c>
      <c r="T4292">
        <v>13</v>
      </c>
      <c r="U4292" t="s">
        <v>25</v>
      </c>
      <c r="V4292" t="s">
        <v>32</v>
      </c>
      <c r="W4292" t="s">
        <v>33</v>
      </c>
      <c r="X4292" t="s">
        <v>34</v>
      </c>
    </row>
    <row r="4293" spans="1:24" hidden="1" x14ac:dyDescent="0.25">
      <c r="A4293">
        <v>991</v>
      </c>
      <c r="B4293" t="s">
        <v>2829</v>
      </c>
      <c r="C4293" t="s">
        <v>2830</v>
      </c>
      <c r="D4293">
        <v>4</v>
      </c>
      <c r="E4293" t="s">
        <v>23</v>
      </c>
      <c r="F4293" t="s">
        <v>2831</v>
      </c>
      <c r="G4293" t="s">
        <v>25</v>
      </c>
      <c r="H4293" t="s">
        <v>130</v>
      </c>
      <c r="I4293" t="s">
        <v>2832</v>
      </c>
      <c r="J4293" t="s">
        <v>2115</v>
      </c>
      <c r="K4293">
        <f>COUNTIFS(Bike_Data[Product Name],Bike_Data[[#This Row],[Product Name]])</f>
        <v>11</v>
      </c>
      <c r="L4293">
        <f>_xlfn.RANK.EQ(Bike_Data[[#This Row],[Product Name Count]],Bike_Data[Product Name Count])</f>
        <v>4131</v>
      </c>
      <c r="M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93" t="s">
        <v>39</v>
      </c>
      <c r="O4293" t="s">
        <v>40</v>
      </c>
      <c r="P4293">
        <v>1</v>
      </c>
      <c r="Q4293">
        <v>469.99</v>
      </c>
      <c r="R4293">
        <v>0.2</v>
      </c>
      <c r="S4293" t="s">
        <v>31</v>
      </c>
      <c r="T4293">
        <v>2</v>
      </c>
      <c r="U4293" t="s">
        <v>25</v>
      </c>
      <c r="V4293" t="s">
        <v>32</v>
      </c>
      <c r="W4293" t="s">
        <v>33</v>
      </c>
      <c r="X4293" t="s">
        <v>34</v>
      </c>
    </row>
    <row r="4294" spans="1:24" hidden="1" x14ac:dyDescent="0.25">
      <c r="A4294">
        <v>993</v>
      </c>
      <c r="B4294" t="s">
        <v>2830</v>
      </c>
      <c r="C4294" t="s">
        <v>2835</v>
      </c>
      <c r="D4294">
        <v>4</v>
      </c>
      <c r="E4294" t="s">
        <v>23</v>
      </c>
      <c r="F4294" t="s">
        <v>2836</v>
      </c>
      <c r="G4294" t="s">
        <v>25</v>
      </c>
      <c r="H4294" t="s">
        <v>32</v>
      </c>
      <c r="I4294" t="s">
        <v>2837</v>
      </c>
      <c r="J4294" t="s">
        <v>28</v>
      </c>
      <c r="K4294">
        <f>COUNTIFS(Bike_Data[Product Name],Bike_Data[[#This Row],[Product Name]])</f>
        <v>97</v>
      </c>
      <c r="L4294">
        <f>_xlfn.RANK.EQ(Bike_Data[[#This Row],[Product Name Count]],Bike_Data[Product Name Count])</f>
        <v>1262</v>
      </c>
      <c r="M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294" t="s">
        <v>29</v>
      </c>
      <c r="O4294" t="s">
        <v>30</v>
      </c>
      <c r="P4294">
        <v>2</v>
      </c>
      <c r="Q4294">
        <v>1549</v>
      </c>
      <c r="R4294">
        <v>0.05</v>
      </c>
      <c r="S4294" t="s">
        <v>31</v>
      </c>
      <c r="T4294">
        <v>15</v>
      </c>
      <c r="U4294" t="s">
        <v>25</v>
      </c>
      <c r="V4294" t="s">
        <v>32</v>
      </c>
      <c r="W4294" t="s">
        <v>33</v>
      </c>
      <c r="X4294" t="s">
        <v>63</v>
      </c>
    </row>
    <row r="4295" spans="1:24" hidden="1" x14ac:dyDescent="0.25">
      <c r="A4295">
        <v>993</v>
      </c>
      <c r="B4295" t="s">
        <v>2830</v>
      </c>
      <c r="C4295" t="s">
        <v>2835</v>
      </c>
      <c r="D4295">
        <v>4</v>
      </c>
      <c r="E4295" t="s">
        <v>23</v>
      </c>
      <c r="F4295" t="s">
        <v>2836</v>
      </c>
      <c r="G4295" t="s">
        <v>25</v>
      </c>
      <c r="H4295" t="s">
        <v>32</v>
      </c>
      <c r="I4295" t="s">
        <v>2837</v>
      </c>
      <c r="J4295" t="s">
        <v>2236</v>
      </c>
      <c r="K4295">
        <f>COUNTIFS(Bike_Data[Product Name],Bike_Data[[#This Row],[Product Name]])</f>
        <v>29</v>
      </c>
      <c r="L4295">
        <f>_xlfn.RANK.EQ(Bike_Data[[#This Row],[Product Name Count]],Bike_Data[Product Name Count])</f>
        <v>2566</v>
      </c>
      <c r="M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95" t="s">
        <v>39</v>
      </c>
      <c r="O4295" t="s">
        <v>30</v>
      </c>
      <c r="P4295">
        <v>2</v>
      </c>
      <c r="Q4295">
        <v>832.99</v>
      </c>
      <c r="R4295">
        <v>0.1</v>
      </c>
      <c r="S4295" t="s">
        <v>31</v>
      </c>
      <c r="T4295">
        <v>26</v>
      </c>
      <c r="U4295" t="s">
        <v>25</v>
      </c>
      <c r="V4295" t="s">
        <v>32</v>
      </c>
      <c r="W4295" t="s">
        <v>33</v>
      </c>
      <c r="X4295" t="s">
        <v>63</v>
      </c>
    </row>
    <row r="4296" spans="1:24" hidden="1" x14ac:dyDescent="0.25">
      <c r="A4296">
        <v>993</v>
      </c>
      <c r="B4296" t="s">
        <v>2830</v>
      </c>
      <c r="C4296" t="s">
        <v>2835</v>
      </c>
      <c r="D4296">
        <v>4</v>
      </c>
      <c r="E4296" t="s">
        <v>23</v>
      </c>
      <c r="F4296" t="s">
        <v>2836</v>
      </c>
      <c r="G4296" t="s">
        <v>25</v>
      </c>
      <c r="H4296" t="s">
        <v>32</v>
      </c>
      <c r="I4296" t="s">
        <v>2837</v>
      </c>
      <c r="J4296" t="s">
        <v>1984</v>
      </c>
      <c r="K4296">
        <f>COUNTIFS(Bike_Data[Product Name],Bike_Data[[#This Row],[Product Name]])</f>
        <v>26</v>
      </c>
      <c r="L4296">
        <f>_xlfn.RANK.EQ(Bike_Data[[#This Row],[Product Name Count]],Bike_Data[Product Name Count])</f>
        <v>2762</v>
      </c>
      <c r="M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96" t="s">
        <v>1867</v>
      </c>
      <c r="O4296" t="s">
        <v>40</v>
      </c>
      <c r="P4296">
        <v>1</v>
      </c>
      <c r="Q4296">
        <v>4999.99</v>
      </c>
      <c r="R4296">
        <v>0.2</v>
      </c>
      <c r="S4296" t="s">
        <v>31</v>
      </c>
      <c r="T4296">
        <v>1</v>
      </c>
      <c r="U4296" t="s">
        <v>25</v>
      </c>
      <c r="V4296" t="s">
        <v>32</v>
      </c>
      <c r="W4296" t="s">
        <v>33</v>
      </c>
      <c r="X4296" t="s">
        <v>63</v>
      </c>
    </row>
    <row r="4297" spans="1:24" hidden="1" x14ac:dyDescent="0.25">
      <c r="A4297">
        <v>993</v>
      </c>
      <c r="B4297" t="s">
        <v>2830</v>
      </c>
      <c r="C4297" t="s">
        <v>2835</v>
      </c>
      <c r="D4297">
        <v>4</v>
      </c>
      <c r="E4297" t="s">
        <v>23</v>
      </c>
      <c r="F4297" t="s">
        <v>2836</v>
      </c>
      <c r="G4297" t="s">
        <v>25</v>
      </c>
      <c r="H4297" t="s">
        <v>32</v>
      </c>
      <c r="I4297" t="s">
        <v>2837</v>
      </c>
      <c r="J4297" t="s">
        <v>1900</v>
      </c>
      <c r="K4297">
        <f>COUNTIFS(Bike_Data[Product Name],Bike_Data[[#This Row],[Product Name]])</f>
        <v>24</v>
      </c>
      <c r="L4297">
        <f>_xlfn.RANK.EQ(Bike_Data[[#This Row],[Product Name Count]],Bike_Data[Product Name Count])</f>
        <v>3069</v>
      </c>
      <c r="M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297" t="s">
        <v>87</v>
      </c>
      <c r="O4297" t="s">
        <v>37</v>
      </c>
      <c r="P4297">
        <v>2</v>
      </c>
      <c r="Q4297">
        <v>299.99</v>
      </c>
      <c r="R4297">
        <v>7.0000000000000007E-2</v>
      </c>
      <c r="S4297" t="s">
        <v>31</v>
      </c>
      <c r="T4297">
        <v>28</v>
      </c>
      <c r="U4297" t="s">
        <v>25</v>
      </c>
      <c r="V4297" t="s">
        <v>32</v>
      </c>
      <c r="W4297" t="s">
        <v>33</v>
      </c>
      <c r="X4297" t="s">
        <v>63</v>
      </c>
    </row>
    <row r="4298" spans="1:24" hidden="1" x14ac:dyDescent="0.25">
      <c r="A4298">
        <v>993</v>
      </c>
      <c r="B4298" t="s">
        <v>2830</v>
      </c>
      <c r="C4298" t="s">
        <v>2835</v>
      </c>
      <c r="D4298">
        <v>4</v>
      </c>
      <c r="E4298" t="s">
        <v>23</v>
      </c>
      <c r="F4298" t="s">
        <v>2836</v>
      </c>
      <c r="G4298" t="s">
        <v>25</v>
      </c>
      <c r="H4298" t="s">
        <v>32</v>
      </c>
      <c r="I4298" t="s">
        <v>2837</v>
      </c>
      <c r="J4298" t="s">
        <v>1921</v>
      </c>
      <c r="K4298">
        <f>COUNTIFS(Bike_Data[Product Name],Bike_Data[[#This Row],[Product Name]])</f>
        <v>16</v>
      </c>
      <c r="L4298">
        <f>_xlfn.RANK.EQ(Bike_Data[[#This Row],[Product Name Count]],Bike_Data[Product Name Count])</f>
        <v>3937</v>
      </c>
      <c r="M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298" t="s">
        <v>36</v>
      </c>
      <c r="O4298" t="s">
        <v>1861</v>
      </c>
      <c r="P4298">
        <v>2</v>
      </c>
      <c r="Q4298">
        <v>402.99</v>
      </c>
      <c r="R4298">
        <v>0.1</v>
      </c>
      <c r="S4298" t="s">
        <v>31</v>
      </c>
      <c r="T4298">
        <v>13</v>
      </c>
      <c r="U4298" t="s">
        <v>25</v>
      </c>
      <c r="V4298" t="s">
        <v>32</v>
      </c>
      <c r="W4298" t="s">
        <v>33</v>
      </c>
      <c r="X4298" t="s">
        <v>63</v>
      </c>
    </row>
    <row r="4299" spans="1:24" hidden="1" x14ac:dyDescent="0.25">
      <c r="A4299">
        <v>995</v>
      </c>
      <c r="B4299" t="s">
        <v>2835</v>
      </c>
      <c r="C4299" t="s">
        <v>2840</v>
      </c>
      <c r="D4299">
        <v>4</v>
      </c>
      <c r="E4299" t="s">
        <v>23</v>
      </c>
      <c r="F4299" t="s">
        <v>2841</v>
      </c>
      <c r="G4299" t="s">
        <v>25</v>
      </c>
      <c r="H4299" t="s">
        <v>904</v>
      </c>
      <c r="I4299" t="s">
        <v>2842</v>
      </c>
      <c r="J4299" t="s">
        <v>42</v>
      </c>
      <c r="K4299">
        <f>COUNTIFS(Bike_Data[Product Name],Bike_Data[[#This Row],[Product Name]])</f>
        <v>185</v>
      </c>
      <c r="L4299">
        <f>_xlfn.RANK.EQ(Bike_Data[[#This Row],[Product Name Count]],Bike_Data[Product Name Count])</f>
        <v>387</v>
      </c>
      <c r="M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299" t="s">
        <v>36</v>
      </c>
      <c r="O4299" t="s">
        <v>37</v>
      </c>
      <c r="P4299">
        <v>2</v>
      </c>
      <c r="Q4299">
        <v>599.99</v>
      </c>
      <c r="R4299">
        <v>0.1</v>
      </c>
      <c r="S4299" t="s">
        <v>31</v>
      </c>
      <c r="T4299">
        <v>4</v>
      </c>
      <c r="U4299" t="s">
        <v>25</v>
      </c>
      <c r="V4299" t="s">
        <v>32</v>
      </c>
      <c r="W4299" t="s">
        <v>33</v>
      </c>
      <c r="X4299" t="s">
        <v>34</v>
      </c>
    </row>
    <row r="4300" spans="1:24" hidden="1" x14ac:dyDescent="0.25">
      <c r="A4300">
        <v>995</v>
      </c>
      <c r="B4300" t="s">
        <v>2835</v>
      </c>
      <c r="C4300" t="s">
        <v>2840</v>
      </c>
      <c r="D4300">
        <v>4</v>
      </c>
      <c r="E4300" t="s">
        <v>23</v>
      </c>
      <c r="F4300" t="s">
        <v>2841</v>
      </c>
      <c r="G4300" t="s">
        <v>25</v>
      </c>
      <c r="H4300" t="s">
        <v>904</v>
      </c>
      <c r="I4300" t="s">
        <v>2842</v>
      </c>
      <c r="J4300" t="s">
        <v>1979</v>
      </c>
      <c r="K4300">
        <f>COUNTIFS(Bike_Data[Product Name],Bike_Data[[#This Row],[Product Name]])</f>
        <v>26</v>
      </c>
      <c r="L4300">
        <f>_xlfn.RANK.EQ(Bike_Data[[#This Row],[Product Name Count]],Bike_Data[Product Name Count])</f>
        <v>2762</v>
      </c>
      <c r="M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00" t="s">
        <v>87</v>
      </c>
      <c r="O4300" t="s">
        <v>37</v>
      </c>
      <c r="P4300">
        <v>1</v>
      </c>
      <c r="Q4300">
        <v>339.99</v>
      </c>
      <c r="R4300">
        <v>0.1</v>
      </c>
      <c r="S4300" t="s">
        <v>31</v>
      </c>
      <c r="T4300">
        <v>17</v>
      </c>
      <c r="U4300" t="s">
        <v>25</v>
      </c>
      <c r="V4300" t="s">
        <v>32</v>
      </c>
      <c r="W4300" t="s">
        <v>33</v>
      </c>
      <c r="X4300" t="s">
        <v>34</v>
      </c>
    </row>
    <row r="4301" spans="1:24" hidden="1" x14ac:dyDescent="0.25">
      <c r="A4301">
        <v>995</v>
      </c>
      <c r="B4301" t="s">
        <v>2835</v>
      </c>
      <c r="C4301" t="s">
        <v>2840</v>
      </c>
      <c r="D4301">
        <v>4</v>
      </c>
      <c r="E4301" t="s">
        <v>23</v>
      </c>
      <c r="F4301" t="s">
        <v>2841</v>
      </c>
      <c r="G4301" t="s">
        <v>25</v>
      </c>
      <c r="H4301" t="s">
        <v>904</v>
      </c>
      <c r="I4301" t="s">
        <v>2842</v>
      </c>
      <c r="J4301" t="s">
        <v>1913</v>
      </c>
      <c r="K4301">
        <f>COUNTIFS(Bike_Data[Product Name],Bike_Data[[#This Row],[Product Name]])</f>
        <v>18</v>
      </c>
      <c r="L4301">
        <f>_xlfn.RANK.EQ(Bike_Data[[#This Row],[Product Name Count]],Bike_Data[Product Name Count])</f>
        <v>3778</v>
      </c>
      <c r="M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01" t="s">
        <v>87</v>
      </c>
      <c r="O4301" t="s">
        <v>40</v>
      </c>
      <c r="P4301">
        <v>1</v>
      </c>
      <c r="Q4301">
        <v>209.99</v>
      </c>
      <c r="R4301">
        <v>0.2</v>
      </c>
      <c r="S4301" t="s">
        <v>31</v>
      </c>
      <c r="T4301">
        <v>4</v>
      </c>
      <c r="U4301" t="s">
        <v>25</v>
      </c>
      <c r="V4301" t="s">
        <v>32</v>
      </c>
      <c r="W4301" t="s">
        <v>33</v>
      </c>
      <c r="X4301" t="s">
        <v>34</v>
      </c>
    </row>
    <row r="4302" spans="1:24" hidden="1" x14ac:dyDescent="0.25">
      <c r="A4302">
        <v>996</v>
      </c>
      <c r="B4302" t="s">
        <v>2835</v>
      </c>
      <c r="C4302" t="s">
        <v>2843</v>
      </c>
      <c r="D4302">
        <v>4</v>
      </c>
      <c r="E4302" t="s">
        <v>23</v>
      </c>
      <c r="F4302" t="s">
        <v>2844</v>
      </c>
      <c r="G4302" t="s">
        <v>25</v>
      </c>
      <c r="H4302" t="s">
        <v>894</v>
      </c>
      <c r="I4302" t="s">
        <v>2845</v>
      </c>
      <c r="J4302" t="s">
        <v>1860</v>
      </c>
      <c r="K4302">
        <f>COUNTIFS(Bike_Data[Product Name],Bike_Data[[#This Row],[Product Name]])</f>
        <v>46</v>
      </c>
      <c r="L4302">
        <f>_xlfn.RANK.EQ(Bike_Data[[#This Row],[Product Name Count]],Bike_Data[Product Name Count])</f>
        <v>2374</v>
      </c>
      <c r="M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02" t="s">
        <v>36</v>
      </c>
      <c r="O4302" t="s">
        <v>1861</v>
      </c>
      <c r="P4302">
        <v>2</v>
      </c>
      <c r="Q4302">
        <v>449.99</v>
      </c>
      <c r="R4302">
        <v>0.05</v>
      </c>
      <c r="S4302" t="s">
        <v>31</v>
      </c>
      <c r="T4302">
        <v>30</v>
      </c>
      <c r="U4302" t="s">
        <v>25</v>
      </c>
      <c r="V4302" t="s">
        <v>32</v>
      </c>
      <c r="W4302" t="s">
        <v>33</v>
      </c>
      <c r="X4302" t="s">
        <v>34</v>
      </c>
    </row>
    <row r="4303" spans="1:24" hidden="1" x14ac:dyDescent="0.25">
      <c r="A4303">
        <v>996</v>
      </c>
      <c r="B4303" t="s">
        <v>2835</v>
      </c>
      <c r="C4303" t="s">
        <v>2843</v>
      </c>
      <c r="D4303">
        <v>4</v>
      </c>
      <c r="E4303" t="s">
        <v>23</v>
      </c>
      <c r="F4303" t="s">
        <v>2844</v>
      </c>
      <c r="G4303" t="s">
        <v>25</v>
      </c>
      <c r="H4303" t="s">
        <v>894</v>
      </c>
      <c r="I4303" t="s">
        <v>2845</v>
      </c>
      <c r="J4303" t="s">
        <v>1882</v>
      </c>
      <c r="K4303">
        <f>COUNTIFS(Bike_Data[Product Name],Bike_Data[[#This Row],[Product Name]])</f>
        <v>22</v>
      </c>
      <c r="L4303">
        <f>_xlfn.RANK.EQ(Bike_Data[[#This Row],[Product Name Count]],Bike_Data[Product Name Count])</f>
        <v>3283</v>
      </c>
      <c r="M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03" t="s">
        <v>39</v>
      </c>
      <c r="O4303" t="s">
        <v>40</v>
      </c>
      <c r="P4303">
        <v>1</v>
      </c>
      <c r="Q4303">
        <v>469.99</v>
      </c>
      <c r="R4303">
        <v>0.05</v>
      </c>
      <c r="S4303" t="s">
        <v>31</v>
      </c>
      <c r="T4303">
        <v>0</v>
      </c>
      <c r="U4303" t="s">
        <v>25</v>
      </c>
      <c r="V4303" t="s">
        <v>32</v>
      </c>
      <c r="W4303" t="s">
        <v>33</v>
      </c>
      <c r="X4303" t="s">
        <v>34</v>
      </c>
    </row>
    <row r="4304" spans="1:24" hidden="1" x14ac:dyDescent="0.25">
      <c r="A4304">
        <v>1002</v>
      </c>
      <c r="B4304" t="s">
        <v>2840</v>
      </c>
      <c r="C4304" t="s">
        <v>2859</v>
      </c>
      <c r="D4304">
        <v>4</v>
      </c>
      <c r="E4304" t="s">
        <v>23</v>
      </c>
      <c r="F4304" t="s">
        <v>2860</v>
      </c>
      <c r="G4304" t="s">
        <v>25</v>
      </c>
      <c r="H4304" t="s">
        <v>254</v>
      </c>
      <c r="I4304" t="s">
        <v>2861</v>
      </c>
      <c r="J4304" t="s">
        <v>38</v>
      </c>
      <c r="K4304">
        <f>COUNTIFS(Bike_Data[Product Name],Bike_Data[[#This Row],[Product Name]])</f>
        <v>85</v>
      </c>
      <c r="L4304">
        <f>_xlfn.RANK.EQ(Bike_Data[[#This Row],[Product Name Count]],Bike_Data[Product Name Count])</f>
        <v>2001</v>
      </c>
      <c r="M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04" t="s">
        <v>39</v>
      </c>
      <c r="O4304" t="s">
        <v>40</v>
      </c>
      <c r="P4304">
        <v>2</v>
      </c>
      <c r="Q4304">
        <v>1799.99</v>
      </c>
      <c r="R4304">
        <v>0.1</v>
      </c>
      <c r="S4304" t="s">
        <v>31</v>
      </c>
      <c r="T4304">
        <v>0</v>
      </c>
      <c r="U4304" t="s">
        <v>25</v>
      </c>
      <c r="V4304" t="s">
        <v>32</v>
      </c>
      <c r="W4304" t="s">
        <v>33</v>
      </c>
      <c r="X4304" t="s">
        <v>63</v>
      </c>
    </row>
    <row r="4305" spans="1:24" hidden="1" x14ac:dyDescent="0.25">
      <c r="A4305">
        <v>1002</v>
      </c>
      <c r="B4305" t="s">
        <v>2840</v>
      </c>
      <c r="C4305" t="s">
        <v>2859</v>
      </c>
      <c r="D4305">
        <v>4</v>
      </c>
      <c r="E4305" t="s">
        <v>23</v>
      </c>
      <c r="F4305" t="s">
        <v>2860</v>
      </c>
      <c r="G4305" t="s">
        <v>25</v>
      </c>
      <c r="H4305" t="s">
        <v>254</v>
      </c>
      <c r="I4305" t="s">
        <v>2861</v>
      </c>
      <c r="J4305" t="s">
        <v>2104</v>
      </c>
      <c r="K4305">
        <f>COUNTIFS(Bike_Data[Product Name],Bike_Data[[#This Row],[Product Name]])</f>
        <v>28</v>
      </c>
      <c r="L4305">
        <f>_xlfn.RANK.EQ(Bike_Data[[#This Row],[Product Name Count]],Bike_Data[Product Name Count])</f>
        <v>2595</v>
      </c>
      <c r="M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05" t="s">
        <v>87</v>
      </c>
      <c r="O4305" t="s">
        <v>37</v>
      </c>
      <c r="P4305">
        <v>1</v>
      </c>
      <c r="Q4305">
        <v>489.99</v>
      </c>
      <c r="R4305">
        <v>0.05</v>
      </c>
      <c r="S4305" t="s">
        <v>31</v>
      </c>
      <c r="T4305">
        <v>15</v>
      </c>
      <c r="U4305" t="s">
        <v>25</v>
      </c>
      <c r="V4305" t="s">
        <v>32</v>
      </c>
      <c r="W4305" t="s">
        <v>33</v>
      </c>
      <c r="X4305" t="s">
        <v>63</v>
      </c>
    </row>
    <row r="4306" spans="1:24" hidden="1" x14ac:dyDescent="0.25">
      <c r="A4306">
        <v>1002</v>
      </c>
      <c r="B4306" t="s">
        <v>2840</v>
      </c>
      <c r="C4306" t="s">
        <v>2859</v>
      </c>
      <c r="D4306">
        <v>4</v>
      </c>
      <c r="E4306" t="s">
        <v>23</v>
      </c>
      <c r="F4306" t="s">
        <v>2860</v>
      </c>
      <c r="G4306" t="s">
        <v>25</v>
      </c>
      <c r="H4306" t="s">
        <v>254</v>
      </c>
      <c r="I4306" t="s">
        <v>2861</v>
      </c>
      <c r="J4306" t="s">
        <v>1921</v>
      </c>
      <c r="K4306">
        <f>COUNTIFS(Bike_Data[Product Name],Bike_Data[[#This Row],[Product Name]])</f>
        <v>16</v>
      </c>
      <c r="L4306">
        <f>_xlfn.RANK.EQ(Bike_Data[[#This Row],[Product Name Count]],Bike_Data[Product Name Count])</f>
        <v>3937</v>
      </c>
      <c r="M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06" t="s">
        <v>36</v>
      </c>
      <c r="O4306" t="s">
        <v>1861</v>
      </c>
      <c r="P4306">
        <v>1</v>
      </c>
      <c r="Q4306">
        <v>402.99</v>
      </c>
      <c r="R4306">
        <v>0.2</v>
      </c>
      <c r="S4306" t="s">
        <v>31</v>
      </c>
      <c r="T4306">
        <v>13</v>
      </c>
      <c r="U4306" t="s">
        <v>25</v>
      </c>
      <c r="V4306" t="s">
        <v>32</v>
      </c>
      <c r="W4306" t="s">
        <v>33</v>
      </c>
      <c r="X4306" t="s">
        <v>63</v>
      </c>
    </row>
    <row r="4307" spans="1:24" hidden="1" x14ac:dyDescent="0.25">
      <c r="A4307">
        <v>1002</v>
      </c>
      <c r="B4307" t="s">
        <v>2840</v>
      </c>
      <c r="C4307" t="s">
        <v>2859</v>
      </c>
      <c r="D4307">
        <v>4</v>
      </c>
      <c r="E4307" t="s">
        <v>23</v>
      </c>
      <c r="F4307" t="s">
        <v>2860</v>
      </c>
      <c r="G4307" t="s">
        <v>25</v>
      </c>
      <c r="H4307" t="s">
        <v>254</v>
      </c>
      <c r="I4307" t="s">
        <v>2861</v>
      </c>
      <c r="J4307" t="s">
        <v>1943</v>
      </c>
      <c r="K4307">
        <f>COUNTIFS(Bike_Data[Product Name],Bike_Data[[#This Row],[Product Name]])</f>
        <v>15</v>
      </c>
      <c r="L4307">
        <f>_xlfn.RANK.EQ(Bike_Data[[#This Row],[Product Name Count]],Bike_Data[Product Name Count])</f>
        <v>4033</v>
      </c>
      <c r="M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07" t="s">
        <v>87</v>
      </c>
      <c r="O4307" t="s">
        <v>40</v>
      </c>
      <c r="P4307">
        <v>1</v>
      </c>
      <c r="Q4307">
        <v>149.99</v>
      </c>
      <c r="R4307">
        <v>0.1</v>
      </c>
      <c r="S4307" t="s">
        <v>31</v>
      </c>
      <c r="T4307">
        <v>13</v>
      </c>
      <c r="U4307" t="s">
        <v>25</v>
      </c>
      <c r="V4307" t="s">
        <v>32</v>
      </c>
      <c r="W4307" t="s">
        <v>33</v>
      </c>
      <c r="X4307" t="s">
        <v>63</v>
      </c>
    </row>
    <row r="4308" spans="1:24" hidden="1" x14ac:dyDescent="0.25">
      <c r="A4308">
        <v>1011</v>
      </c>
      <c r="B4308" t="s">
        <v>2873</v>
      </c>
      <c r="C4308" t="s">
        <v>2879</v>
      </c>
      <c r="D4308">
        <v>4</v>
      </c>
      <c r="E4308" t="s">
        <v>23</v>
      </c>
      <c r="F4308" t="s">
        <v>2880</v>
      </c>
      <c r="G4308" t="s">
        <v>25</v>
      </c>
      <c r="H4308" t="s">
        <v>1136</v>
      </c>
      <c r="I4308" t="s">
        <v>2881</v>
      </c>
      <c r="J4308" t="s">
        <v>42</v>
      </c>
      <c r="K4308">
        <f>COUNTIFS(Bike_Data[Product Name],Bike_Data[[#This Row],[Product Name]])</f>
        <v>185</v>
      </c>
      <c r="L4308">
        <f>_xlfn.RANK.EQ(Bike_Data[[#This Row],[Product Name Count]],Bike_Data[Product Name Count])</f>
        <v>387</v>
      </c>
      <c r="M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08" t="s">
        <v>36</v>
      </c>
      <c r="O4308" t="s">
        <v>37</v>
      </c>
      <c r="P4308">
        <v>2</v>
      </c>
      <c r="Q4308">
        <v>599.99</v>
      </c>
      <c r="R4308">
        <v>0.2</v>
      </c>
      <c r="S4308" t="s">
        <v>31</v>
      </c>
      <c r="T4308">
        <v>4</v>
      </c>
      <c r="U4308" t="s">
        <v>25</v>
      </c>
      <c r="V4308" t="s">
        <v>32</v>
      </c>
      <c r="W4308" t="s">
        <v>33</v>
      </c>
      <c r="X4308" t="s">
        <v>63</v>
      </c>
    </row>
    <row r="4309" spans="1:24" hidden="1" x14ac:dyDescent="0.25">
      <c r="A4309">
        <v>1011</v>
      </c>
      <c r="B4309" t="s">
        <v>2873</v>
      </c>
      <c r="C4309" t="s">
        <v>2879</v>
      </c>
      <c r="D4309">
        <v>4</v>
      </c>
      <c r="E4309" t="s">
        <v>23</v>
      </c>
      <c r="F4309" t="s">
        <v>2880</v>
      </c>
      <c r="G4309" t="s">
        <v>25</v>
      </c>
      <c r="H4309" t="s">
        <v>1136</v>
      </c>
      <c r="I4309" t="s">
        <v>2881</v>
      </c>
      <c r="J4309" t="s">
        <v>1860</v>
      </c>
      <c r="K4309">
        <f>COUNTIFS(Bike_Data[Product Name],Bike_Data[[#This Row],[Product Name]])</f>
        <v>46</v>
      </c>
      <c r="L4309">
        <f>_xlfn.RANK.EQ(Bike_Data[[#This Row],[Product Name Count]],Bike_Data[Product Name Count])</f>
        <v>2374</v>
      </c>
      <c r="M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09" t="s">
        <v>36</v>
      </c>
      <c r="O4309" t="s">
        <v>1861</v>
      </c>
      <c r="P4309">
        <v>2</v>
      </c>
      <c r="Q4309">
        <v>449.99</v>
      </c>
      <c r="R4309">
        <v>0.05</v>
      </c>
      <c r="S4309" t="s">
        <v>31</v>
      </c>
      <c r="T4309">
        <v>30</v>
      </c>
      <c r="U4309" t="s">
        <v>25</v>
      </c>
      <c r="V4309" t="s">
        <v>32</v>
      </c>
      <c r="W4309" t="s">
        <v>33</v>
      </c>
      <c r="X4309" t="s">
        <v>63</v>
      </c>
    </row>
    <row r="4310" spans="1:24" hidden="1" x14ac:dyDescent="0.25">
      <c r="A4310">
        <v>1011</v>
      </c>
      <c r="B4310" t="s">
        <v>2873</v>
      </c>
      <c r="C4310" t="s">
        <v>2879</v>
      </c>
      <c r="D4310">
        <v>4</v>
      </c>
      <c r="E4310" t="s">
        <v>23</v>
      </c>
      <c r="F4310" t="s">
        <v>2880</v>
      </c>
      <c r="G4310" t="s">
        <v>25</v>
      </c>
      <c r="H4310" t="s">
        <v>1136</v>
      </c>
      <c r="I4310" t="s">
        <v>2881</v>
      </c>
      <c r="J4310" t="s">
        <v>1900</v>
      </c>
      <c r="K4310">
        <f>COUNTIFS(Bike_Data[Product Name],Bike_Data[[#This Row],[Product Name]])</f>
        <v>24</v>
      </c>
      <c r="L4310">
        <f>_xlfn.RANK.EQ(Bike_Data[[#This Row],[Product Name Count]],Bike_Data[Product Name Count])</f>
        <v>3069</v>
      </c>
      <c r="M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0" t="s">
        <v>87</v>
      </c>
      <c r="O4310" t="s">
        <v>37</v>
      </c>
      <c r="P4310">
        <v>2</v>
      </c>
      <c r="Q4310">
        <v>299.99</v>
      </c>
      <c r="R4310">
        <v>0.2</v>
      </c>
      <c r="S4310" t="s">
        <v>31</v>
      </c>
      <c r="T4310">
        <v>28</v>
      </c>
      <c r="U4310" t="s">
        <v>25</v>
      </c>
      <c r="V4310" t="s">
        <v>32</v>
      </c>
      <c r="W4310" t="s">
        <v>33</v>
      </c>
      <c r="X4310" t="s">
        <v>63</v>
      </c>
    </row>
    <row r="4311" spans="1:24" hidden="1" x14ac:dyDescent="0.25">
      <c r="A4311">
        <v>1011</v>
      </c>
      <c r="B4311" t="s">
        <v>2873</v>
      </c>
      <c r="C4311" t="s">
        <v>2879</v>
      </c>
      <c r="D4311">
        <v>4</v>
      </c>
      <c r="E4311" t="s">
        <v>23</v>
      </c>
      <c r="F4311" t="s">
        <v>2880</v>
      </c>
      <c r="G4311" t="s">
        <v>25</v>
      </c>
      <c r="H4311" t="s">
        <v>1136</v>
      </c>
      <c r="I4311" t="s">
        <v>2881</v>
      </c>
      <c r="J4311" t="s">
        <v>1932</v>
      </c>
      <c r="K4311">
        <f>COUNTIFS(Bike_Data[Product Name],Bike_Data[[#This Row],[Product Name]])</f>
        <v>23</v>
      </c>
      <c r="L4311">
        <f>_xlfn.RANK.EQ(Bike_Data[[#This Row],[Product Name Count]],Bike_Data[Product Name Count])</f>
        <v>3237</v>
      </c>
      <c r="M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1" t="s">
        <v>87</v>
      </c>
      <c r="O4311" t="s">
        <v>40</v>
      </c>
      <c r="P4311">
        <v>1</v>
      </c>
      <c r="Q4311">
        <v>189.99</v>
      </c>
      <c r="R4311">
        <v>0.2</v>
      </c>
      <c r="S4311" t="s">
        <v>31</v>
      </c>
      <c r="T4311">
        <v>7</v>
      </c>
      <c r="U4311" t="s">
        <v>25</v>
      </c>
      <c r="V4311" t="s">
        <v>32</v>
      </c>
      <c r="W4311" t="s">
        <v>33</v>
      </c>
      <c r="X4311" t="s">
        <v>63</v>
      </c>
    </row>
    <row r="4312" spans="1:24" hidden="1" x14ac:dyDescent="0.25">
      <c r="A4312">
        <v>1026</v>
      </c>
      <c r="B4312" t="s">
        <v>2902</v>
      </c>
      <c r="C4312" t="s">
        <v>2914</v>
      </c>
      <c r="D4312">
        <v>4</v>
      </c>
      <c r="E4312" t="s">
        <v>23</v>
      </c>
      <c r="F4312" t="s">
        <v>2915</v>
      </c>
      <c r="G4312" t="s">
        <v>25</v>
      </c>
      <c r="H4312" t="s">
        <v>582</v>
      </c>
      <c r="I4312" t="s">
        <v>2916</v>
      </c>
      <c r="J4312" t="s">
        <v>92</v>
      </c>
      <c r="K4312">
        <f>COUNTIFS(Bike_Data[Product Name],Bike_Data[[#This Row],[Product Name]])</f>
        <v>101</v>
      </c>
      <c r="L4312">
        <f>_xlfn.RANK.EQ(Bike_Data[[#This Row],[Product Name Count]],Bike_Data[Product Name Count])</f>
        <v>862</v>
      </c>
      <c r="M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12" t="s">
        <v>39</v>
      </c>
      <c r="O4312" t="s">
        <v>40</v>
      </c>
      <c r="P4312">
        <v>2</v>
      </c>
      <c r="Q4312">
        <v>3999.99</v>
      </c>
      <c r="R4312">
        <v>7.0000000000000007E-2</v>
      </c>
      <c r="S4312" t="s">
        <v>31</v>
      </c>
      <c r="T4312">
        <v>8</v>
      </c>
      <c r="U4312" t="s">
        <v>25</v>
      </c>
      <c r="V4312" t="s">
        <v>32</v>
      </c>
      <c r="W4312" t="s">
        <v>33</v>
      </c>
      <c r="X4312" t="s">
        <v>34</v>
      </c>
    </row>
    <row r="4313" spans="1:24" hidden="1" x14ac:dyDescent="0.25">
      <c r="A4313">
        <v>1029</v>
      </c>
      <c r="B4313" t="s">
        <v>2914</v>
      </c>
      <c r="C4313" t="s">
        <v>2924</v>
      </c>
      <c r="D4313">
        <v>4</v>
      </c>
      <c r="E4313" t="s">
        <v>23</v>
      </c>
      <c r="F4313" t="s">
        <v>2925</v>
      </c>
      <c r="G4313" t="s">
        <v>25</v>
      </c>
      <c r="H4313" t="s">
        <v>379</v>
      </c>
      <c r="I4313" t="s">
        <v>2926</v>
      </c>
      <c r="J4313" t="s">
        <v>35</v>
      </c>
      <c r="K4313">
        <f>COUNTIFS(Bike_Data[Product Name],Bike_Data[[#This Row],[Product Name]])</f>
        <v>84</v>
      </c>
      <c r="L4313">
        <f>_xlfn.RANK.EQ(Bike_Data[[#This Row],[Product Name Count]],Bike_Data[Product Name Count])</f>
        <v>2086</v>
      </c>
      <c r="M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13" t="s">
        <v>36</v>
      </c>
      <c r="O4313" t="s">
        <v>37</v>
      </c>
      <c r="P4313">
        <v>1</v>
      </c>
      <c r="Q4313">
        <v>599.99</v>
      </c>
      <c r="R4313">
        <v>0.2</v>
      </c>
      <c r="S4313" t="s">
        <v>31</v>
      </c>
      <c r="T4313">
        <v>26</v>
      </c>
      <c r="U4313" t="s">
        <v>25</v>
      </c>
      <c r="V4313" t="s">
        <v>32</v>
      </c>
      <c r="W4313" t="s">
        <v>33</v>
      </c>
      <c r="X4313" t="s">
        <v>63</v>
      </c>
    </row>
    <row r="4314" spans="1:24" hidden="1" x14ac:dyDescent="0.25">
      <c r="A4314">
        <v>1029</v>
      </c>
      <c r="B4314" t="s">
        <v>2914</v>
      </c>
      <c r="C4314" t="s">
        <v>2924</v>
      </c>
      <c r="D4314">
        <v>4</v>
      </c>
      <c r="E4314" t="s">
        <v>23</v>
      </c>
      <c r="F4314" t="s">
        <v>2925</v>
      </c>
      <c r="G4314" t="s">
        <v>25</v>
      </c>
      <c r="H4314" t="s">
        <v>379</v>
      </c>
      <c r="I4314" t="s">
        <v>2926</v>
      </c>
      <c r="J4314" t="s">
        <v>1860</v>
      </c>
      <c r="K4314">
        <f>COUNTIFS(Bike_Data[Product Name],Bike_Data[[#This Row],[Product Name]])</f>
        <v>46</v>
      </c>
      <c r="L4314">
        <f>_xlfn.RANK.EQ(Bike_Data[[#This Row],[Product Name Count]],Bike_Data[Product Name Count])</f>
        <v>2374</v>
      </c>
      <c r="M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4" t="s">
        <v>36</v>
      </c>
      <c r="O4314" t="s">
        <v>1861</v>
      </c>
      <c r="P4314">
        <v>2</v>
      </c>
      <c r="Q4314">
        <v>449.99</v>
      </c>
      <c r="R4314">
        <v>0.1</v>
      </c>
      <c r="S4314" t="s">
        <v>31</v>
      </c>
      <c r="T4314">
        <v>30</v>
      </c>
      <c r="U4314" t="s">
        <v>25</v>
      </c>
      <c r="V4314" t="s">
        <v>32</v>
      </c>
      <c r="W4314" t="s">
        <v>33</v>
      </c>
      <c r="X4314" t="s">
        <v>63</v>
      </c>
    </row>
    <row r="4315" spans="1:24" hidden="1" x14ac:dyDescent="0.25">
      <c r="A4315">
        <v>1029</v>
      </c>
      <c r="B4315" t="s">
        <v>2914</v>
      </c>
      <c r="C4315" t="s">
        <v>2924</v>
      </c>
      <c r="D4315">
        <v>4</v>
      </c>
      <c r="E4315" t="s">
        <v>23</v>
      </c>
      <c r="F4315" t="s">
        <v>2925</v>
      </c>
      <c r="G4315" t="s">
        <v>25</v>
      </c>
      <c r="H4315" t="s">
        <v>379</v>
      </c>
      <c r="I4315" t="s">
        <v>2926</v>
      </c>
      <c r="J4315" t="s">
        <v>1967</v>
      </c>
      <c r="K4315">
        <f>COUNTIFS(Bike_Data[Product Name],Bike_Data[[#This Row],[Product Name]])</f>
        <v>26</v>
      </c>
      <c r="L4315">
        <f>_xlfn.RANK.EQ(Bike_Data[[#This Row],[Product Name Count]],Bike_Data[Product Name Count])</f>
        <v>2762</v>
      </c>
      <c r="M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5" t="s">
        <v>1867</v>
      </c>
      <c r="O4315" t="s">
        <v>40</v>
      </c>
      <c r="P4315">
        <v>1</v>
      </c>
      <c r="Q4315">
        <v>2699.99</v>
      </c>
      <c r="R4315">
        <v>0.1</v>
      </c>
      <c r="S4315" t="s">
        <v>31</v>
      </c>
      <c r="T4315">
        <v>11</v>
      </c>
      <c r="U4315" t="s">
        <v>25</v>
      </c>
      <c r="V4315" t="s">
        <v>32</v>
      </c>
      <c r="W4315" t="s">
        <v>33</v>
      </c>
      <c r="X4315" t="s">
        <v>63</v>
      </c>
    </row>
    <row r="4316" spans="1:24" hidden="1" x14ac:dyDescent="0.25">
      <c r="A4316">
        <v>1029</v>
      </c>
      <c r="B4316" t="s">
        <v>2914</v>
      </c>
      <c r="C4316" t="s">
        <v>2924</v>
      </c>
      <c r="D4316">
        <v>4</v>
      </c>
      <c r="E4316" t="s">
        <v>23</v>
      </c>
      <c r="F4316" t="s">
        <v>2925</v>
      </c>
      <c r="G4316" t="s">
        <v>25</v>
      </c>
      <c r="H4316" t="s">
        <v>379</v>
      </c>
      <c r="I4316" t="s">
        <v>2926</v>
      </c>
      <c r="J4316" t="s">
        <v>2090</v>
      </c>
      <c r="K4316">
        <f>COUNTIFS(Bike_Data[Product Name],Bike_Data[[#This Row],[Product Name]])</f>
        <v>21</v>
      </c>
      <c r="L4316">
        <f>_xlfn.RANK.EQ(Bike_Data[[#This Row],[Product Name Count]],Bike_Data[Product Name Count])</f>
        <v>3437</v>
      </c>
      <c r="M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6" t="s">
        <v>39</v>
      </c>
      <c r="O4316" t="s">
        <v>40</v>
      </c>
      <c r="P4316">
        <v>1</v>
      </c>
      <c r="Q4316">
        <v>4999.99</v>
      </c>
      <c r="R4316">
        <v>0.2</v>
      </c>
      <c r="S4316" t="s">
        <v>31</v>
      </c>
      <c r="T4316">
        <v>24</v>
      </c>
      <c r="U4316" t="s">
        <v>25</v>
      </c>
      <c r="V4316" t="s">
        <v>32</v>
      </c>
      <c r="W4316" t="s">
        <v>33</v>
      </c>
      <c r="X4316" t="s">
        <v>63</v>
      </c>
    </row>
    <row r="4317" spans="1:24" hidden="1" x14ac:dyDescent="0.25">
      <c r="A4317">
        <v>1031</v>
      </c>
      <c r="B4317" t="s">
        <v>2921</v>
      </c>
      <c r="C4317" t="s">
        <v>2930</v>
      </c>
      <c r="D4317">
        <v>4</v>
      </c>
      <c r="E4317" t="s">
        <v>23</v>
      </c>
      <c r="F4317" t="s">
        <v>2931</v>
      </c>
      <c r="G4317" t="s">
        <v>25</v>
      </c>
      <c r="H4317" t="s">
        <v>1245</v>
      </c>
      <c r="I4317" t="s">
        <v>2932</v>
      </c>
      <c r="J4317" t="s">
        <v>2005</v>
      </c>
      <c r="K4317">
        <f>COUNTIFS(Bike_Data[Product Name],Bike_Data[[#This Row],[Product Name]])</f>
        <v>21</v>
      </c>
      <c r="L4317">
        <f>_xlfn.RANK.EQ(Bike_Data[[#This Row],[Product Name Count]],Bike_Data[Product Name Count])</f>
        <v>3437</v>
      </c>
      <c r="M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7" t="s">
        <v>70</v>
      </c>
      <c r="O4317" t="s">
        <v>1861</v>
      </c>
      <c r="P4317">
        <v>2</v>
      </c>
      <c r="Q4317">
        <v>449.99</v>
      </c>
      <c r="R4317">
        <v>0.2</v>
      </c>
      <c r="S4317" t="s">
        <v>31</v>
      </c>
      <c r="T4317">
        <v>15</v>
      </c>
      <c r="U4317" t="s">
        <v>25</v>
      </c>
      <c r="V4317" t="s">
        <v>32</v>
      </c>
      <c r="W4317" t="s">
        <v>33</v>
      </c>
      <c r="X4317" t="s">
        <v>34</v>
      </c>
    </row>
    <row r="4318" spans="1:24" hidden="1" x14ac:dyDescent="0.25">
      <c r="A4318">
        <v>1031</v>
      </c>
      <c r="B4318" t="s">
        <v>2921</v>
      </c>
      <c r="C4318" t="s">
        <v>2930</v>
      </c>
      <c r="D4318">
        <v>4</v>
      </c>
      <c r="E4318" t="s">
        <v>23</v>
      </c>
      <c r="F4318" t="s">
        <v>2931</v>
      </c>
      <c r="G4318" t="s">
        <v>25</v>
      </c>
      <c r="H4318" t="s">
        <v>1245</v>
      </c>
      <c r="I4318" t="s">
        <v>2932</v>
      </c>
      <c r="J4318" t="s">
        <v>2110</v>
      </c>
      <c r="K4318">
        <f>COUNTIFS(Bike_Data[Product Name],Bike_Data[[#This Row],[Product Name]])</f>
        <v>21</v>
      </c>
      <c r="L4318">
        <f>_xlfn.RANK.EQ(Bike_Data[[#This Row],[Product Name Count]],Bike_Data[Product Name Count])</f>
        <v>3437</v>
      </c>
      <c r="M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18" t="s">
        <v>39</v>
      </c>
      <c r="O4318" t="s">
        <v>30</v>
      </c>
      <c r="P4318">
        <v>2</v>
      </c>
      <c r="Q4318">
        <v>999.99</v>
      </c>
      <c r="R4318">
        <v>0.2</v>
      </c>
      <c r="S4318" t="s">
        <v>31</v>
      </c>
      <c r="T4318">
        <v>21</v>
      </c>
      <c r="U4318" t="s">
        <v>25</v>
      </c>
      <c r="V4318" t="s">
        <v>32</v>
      </c>
      <c r="W4318" t="s">
        <v>33</v>
      </c>
      <c r="X4318" t="s">
        <v>34</v>
      </c>
    </row>
    <row r="4319" spans="1:24" hidden="1" x14ac:dyDescent="0.25">
      <c r="A4319">
        <v>1040</v>
      </c>
      <c r="B4319" t="s">
        <v>2950</v>
      </c>
      <c r="C4319" t="s">
        <v>2951</v>
      </c>
      <c r="D4319">
        <v>4</v>
      </c>
      <c r="E4319" t="s">
        <v>23</v>
      </c>
      <c r="F4319" t="s">
        <v>2952</v>
      </c>
      <c r="G4319" t="s">
        <v>25</v>
      </c>
      <c r="H4319" t="s">
        <v>1136</v>
      </c>
      <c r="I4319" t="s">
        <v>2953</v>
      </c>
      <c r="J4319" t="s">
        <v>38</v>
      </c>
      <c r="K4319">
        <f>COUNTIFS(Bike_Data[Product Name],Bike_Data[[#This Row],[Product Name]])</f>
        <v>85</v>
      </c>
      <c r="L4319">
        <f>_xlfn.RANK.EQ(Bike_Data[[#This Row],[Product Name Count]],Bike_Data[Product Name Count])</f>
        <v>2001</v>
      </c>
      <c r="M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19" t="s">
        <v>39</v>
      </c>
      <c r="O4319" t="s">
        <v>40</v>
      </c>
      <c r="P4319">
        <v>2</v>
      </c>
      <c r="Q4319">
        <v>1799.99</v>
      </c>
      <c r="R4319">
        <v>0.05</v>
      </c>
      <c r="S4319" t="s">
        <v>31</v>
      </c>
      <c r="T4319">
        <v>0</v>
      </c>
      <c r="U4319" t="s">
        <v>25</v>
      </c>
      <c r="V4319" t="s">
        <v>32</v>
      </c>
      <c r="W4319" t="s">
        <v>33</v>
      </c>
      <c r="X4319" t="s">
        <v>34</v>
      </c>
    </row>
    <row r="4320" spans="1:24" hidden="1" x14ac:dyDescent="0.25">
      <c r="A4320">
        <v>1040</v>
      </c>
      <c r="B4320" t="s">
        <v>2950</v>
      </c>
      <c r="C4320" t="s">
        <v>2951</v>
      </c>
      <c r="D4320">
        <v>4</v>
      </c>
      <c r="E4320" t="s">
        <v>23</v>
      </c>
      <c r="F4320" t="s">
        <v>2952</v>
      </c>
      <c r="G4320" t="s">
        <v>25</v>
      </c>
      <c r="H4320" t="s">
        <v>1136</v>
      </c>
      <c r="I4320" t="s">
        <v>2953</v>
      </c>
      <c r="J4320" t="s">
        <v>1886</v>
      </c>
      <c r="K4320">
        <f>COUNTIFS(Bike_Data[Product Name],Bike_Data[[#This Row],[Product Name]])</f>
        <v>45</v>
      </c>
      <c r="L4320">
        <f>_xlfn.RANK.EQ(Bike_Data[[#This Row],[Product Name Count]],Bike_Data[Product Name Count])</f>
        <v>2420</v>
      </c>
      <c r="M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20" t="s">
        <v>36</v>
      </c>
      <c r="O4320" t="s">
        <v>37</v>
      </c>
      <c r="P4320">
        <v>1</v>
      </c>
      <c r="Q4320">
        <v>489.99</v>
      </c>
      <c r="R4320">
        <v>7.0000000000000007E-2</v>
      </c>
      <c r="S4320" t="s">
        <v>31</v>
      </c>
      <c r="T4320">
        <v>30</v>
      </c>
      <c r="U4320" t="s">
        <v>25</v>
      </c>
      <c r="V4320" t="s">
        <v>32</v>
      </c>
      <c r="W4320" t="s">
        <v>33</v>
      </c>
      <c r="X4320" t="s">
        <v>34</v>
      </c>
    </row>
    <row r="4321" spans="1:24" hidden="1" x14ac:dyDescent="0.25">
      <c r="A4321">
        <v>1040</v>
      </c>
      <c r="B4321" t="s">
        <v>2950</v>
      </c>
      <c r="C4321" t="s">
        <v>2951</v>
      </c>
      <c r="D4321">
        <v>4</v>
      </c>
      <c r="E4321" t="s">
        <v>23</v>
      </c>
      <c r="F4321" t="s">
        <v>2952</v>
      </c>
      <c r="G4321" t="s">
        <v>25</v>
      </c>
      <c r="H4321" t="s">
        <v>1136</v>
      </c>
      <c r="I4321" t="s">
        <v>2953</v>
      </c>
      <c r="J4321" t="s">
        <v>2002</v>
      </c>
      <c r="K4321">
        <f>COUNTIFS(Bike_Data[Product Name],Bike_Data[[#This Row],[Product Name]])</f>
        <v>26</v>
      </c>
      <c r="L4321">
        <f>_xlfn.RANK.EQ(Bike_Data[[#This Row],[Product Name Count]],Bike_Data[Product Name Count])</f>
        <v>2762</v>
      </c>
      <c r="M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21" t="s">
        <v>39</v>
      </c>
      <c r="O4321" t="s">
        <v>30</v>
      </c>
      <c r="P4321">
        <v>2</v>
      </c>
      <c r="Q4321">
        <v>2499.9899999999998</v>
      </c>
      <c r="R4321">
        <v>0.2</v>
      </c>
      <c r="S4321" t="s">
        <v>31</v>
      </c>
      <c r="T4321">
        <v>20</v>
      </c>
      <c r="U4321" t="s">
        <v>25</v>
      </c>
      <c r="V4321" t="s">
        <v>32</v>
      </c>
      <c r="W4321" t="s">
        <v>33</v>
      </c>
      <c r="X4321" t="s">
        <v>34</v>
      </c>
    </row>
    <row r="4322" spans="1:24" hidden="1" x14ac:dyDescent="0.25">
      <c r="A4322">
        <v>1040</v>
      </c>
      <c r="B4322" t="s">
        <v>2950</v>
      </c>
      <c r="C4322" t="s">
        <v>2951</v>
      </c>
      <c r="D4322">
        <v>4</v>
      </c>
      <c r="E4322" t="s">
        <v>23</v>
      </c>
      <c r="F4322" t="s">
        <v>2952</v>
      </c>
      <c r="G4322" t="s">
        <v>25</v>
      </c>
      <c r="H4322" t="s">
        <v>1136</v>
      </c>
      <c r="I4322" t="s">
        <v>2953</v>
      </c>
      <c r="J4322" t="s">
        <v>1912</v>
      </c>
      <c r="K4322">
        <f>COUNTIFS(Bike_Data[Product Name],Bike_Data[[#This Row],[Product Name]])</f>
        <v>22</v>
      </c>
      <c r="L4322">
        <f>_xlfn.RANK.EQ(Bike_Data[[#This Row],[Product Name Count]],Bike_Data[Product Name Count])</f>
        <v>3283</v>
      </c>
      <c r="M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22" t="s">
        <v>87</v>
      </c>
      <c r="O4322" t="s">
        <v>37</v>
      </c>
      <c r="P4322">
        <v>1</v>
      </c>
      <c r="Q4322">
        <v>349.99</v>
      </c>
      <c r="R4322">
        <v>0.1</v>
      </c>
      <c r="S4322" t="s">
        <v>31</v>
      </c>
      <c r="T4322">
        <v>20</v>
      </c>
      <c r="U4322" t="s">
        <v>25</v>
      </c>
      <c r="V4322" t="s">
        <v>32</v>
      </c>
      <c r="W4322" t="s">
        <v>33</v>
      </c>
      <c r="X4322" t="s">
        <v>34</v>
      </c>
    </row>
    <row r="4323" spans="1:24" hidden="1" x14ac:dyDescent="0.25">
      <c r="A4323">
        <v>1040</v>
      </c>
      <c r="B4323" t="s">
        <v>2950</v>
      </c>
      <c r="C4323" t="s">
        <v>2951</v>
      </c>
      <c r="D4323">
        <v>4</v>
      </c>
      <c r="E4323" t="s">
        <v>23</v>
      </c>
      <c r="F4323" t="s">
        <v>2952</v>
      </c>
      <c r="G4323" t="s">
        <v>25</v>
      </c>
      <c r="H4323" t="s">
        <v>1136</v>
      </c>
      <c r="I4323" t="s">
        <v>2953</v>
      </c>
      <c r="J4323" t="s">
        <v>2110</v>
      </c>
      <c r="K4323">
        <f>COUNTIFS(Bike_Data[Product Name],Bike_Data[[#This Row],[Product Name]])</f>
        <v>21</v>
      </c>
      <c r="L4323">
        <f>_xlfn.RANK.EQ(Bike_Data[[#This Row],[Product Name Count]],Bike_Data[Product Name Count])</f>
        <v>3437</v>
      </c>
      <c r="M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23" t="s">
        <v>39</v>
      </c>
      <c r="O4323" t="s">
        <v>30</v>
      </c>
      <c r="P4323">
        <v>2</v>
      </c>
      <c r="Q4323">
        <v>999.99</v>
      </c>
      <c r="R4323">
        <v>7.0000000000000007E-2</v>
      </c>
      <c r="S4323" t="s">
        <v>31</v>
      </c>
      <c r="T4323">
        <v>21</v>
      </c>
      <c r="U4323" t="s">
        <v>25</v>
      </c>
      <c r="V4323" t="s">
        <v>32</v>
      </c>
      <c r="W4323" t="s">
        <v>33</v>
      </c>
      <c r="X4323" t="s">
        <v>34</v>
      </c>
    </row>
    <row r="4324" spans="1:24" hidden="1" x14ac:dyDescent="0.25">
      <c r="A4324">
        <v>1049</v>
      </c>
      <c r="B4324" t="s">
        <v>2970</v>
      </c>
      <c r="C4324" t="s">
        <v>2965</v>
      </c>
      <c r="D4324">
        <v>4</v>
      </c>
      <c r="E4324" t="s">
        <v>23</v>
      </c>
      <c r="F4324" t="s">
        <v>2973</v>
      </c>
      <c r="G4324" t="s">
        <v>25</v>
      </c>
      <c r="H4324" t="s">
        <v>32</v>
      </c>
      <c r="I4324" t="s">
        <v>2974</v>
      </c>
      <c r="J4324" t="s">
        <v>42</v>
      </c>
      <c r="K4324">
        <f>COUNTIFS(Bike_Data[Product Name],Bike_Data[[#This Row],[Product Name]])</f>
        <v>185</v>
      </c>
      <c r="L4324">
        <f>_xlfn.RANK.EQ(Bike_Data[[#This Row],[Product Name Count]],Bike_Data[Product Name Count])</f>
        <v>387</v>
      </c>
      <c r="M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24" t="s">
        <v>70</v>
      </c>
      <c r="O4324" t="s">
        <v>37</v>
      </c>
      <c r="P4324">
        <v>1</v>
      </c>
      <c r="Q4324">
        <v>599.99</v>
      </c>
      <c r="R4324">
        <v>7.0000000000000007E-2</v>
      </c>
      <c r="S4324" t="s">
        <v>31</v>
      </c>
      <c r="T4324">
        <v>16</v>
      </c>
      <c r="U4324" t="s">
        <v>25</v>
      </c>
      <c r="V4324" t="s">
        <v>32</v>
      </c>
      <c r="W4324" t="s">
        <v>33</v>
      </c>
      <c r="X4324" t="s">
        <v>34</v>
      </c>
    </row>
    <row r="4325" spans="1:24" hidden="1" x14ac:dyDescent="0.25">
      <c r="A4325">
        <v>1049</v>
      </c>
      <c r="B4325" t="s">
        <v>2970</v>
      </c>
      <c r="C4325" t="s">
        <v>2965</v>
      </c>
      <c r="D4325">
        <v>4</v>
      </c>
      <c r="E4325" t="s">
        <v>23</v>
      </c>
      <c r="F4325" t="s">
        <v>2973</v>
      </c>
      <c r="G4325" t="s">
        <v>25</v>
      </c>
      <c r="H4325" t="s">
        <v>32</v>
      </c>
      <c r="I4325" t="s">
        <v>2974</v>
      </c>
      <c r="J4325" t="s">
        <v>76</v>
      </c>
      <c r="K4325">
        <f>COUNTIFS(Bike_Data[Product Name],Bike_Data[[#This Row],[Product Name]])</f>
        <v>101</v>
      </c>
      <c r="L4325">
        <f>_xlfn.RANK.EQ(Bike_Data[[#This Row],[Product Name Count]],Bike_Data[Product Name Count])</f>
        <v>862</v>
      </c>
      <c r="M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25" t="s">
        <v>77</v>
      </c>
      <c r="O4325" t="s">
        <v>40</v>
      </c>
      <c r="P4325">
        <v>1</v>
      </c>
      <c r="Q4325">
        <v>2999.99</v>
      </c>
      <c r="R4325">
        <v>0.1</v>
      </c>
      <c r="S4325" t="s">
        <v>31</v>
      </c>
      <c r="T4325">
        <v>11</v>
      </c>
      <c r="U4325" t="s">
        <v>25</v>
      </c>
      <c r="V4325" t="s">
        <v>32</v>
      </c>
      <c r="W4325" t="s">
        <v>33</v>
      </c>
      <c r="X4325" t="s">
        <v>34</v>
      </c>
    </row>
    <row r="4326" spans="1:24" hidden="1" x14ac:dyDescent="0.25">
      <c r="A4326">
        <v>1049</v>
      </c>
      <c r="B4326" t="s">
        <v>2970</v>
      </c>
      <c r="C4326" t="s">
        <v>2965</v>
      </c>
      <c r="D4326">
        <v>4</v>
      </c>
      <c r="E4326" t="s">
        <v>23</v>
      </c>
      <c r="F4326" t="s">
        <v>2973</v>
      </c>
      <c r="G4326" t="s">
        <v>25</v>
      </c>
      <c r="H4326" t="s">
        <v>32</v>
      </c>
      <c r="I4326" t="s">
        <v>2974</v>
      </c>
      <c r="J4326" t="s">
        <v>28</v>
      </c>
      <c r="K4326">
        <f>COUNTIFS(Bike_Data[Product Name],Bike_Data[[#This Row],[Product Name]])</f>
        <v>97</v>
      </c>
      <c r="L4326">
        <f>_xlfn.RANK.EQ(Bike_Data[[#This Row],[Product Name Count]],Bike_Data[Product Name Count])</f>
        <v>1262</v>
      </c>
      <c r="M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26" t="s">
        <v>29</v>
      </c>
      <c r="O4326" t="s">
        <v>30</v>
      </c>
      <c r="P4326">
        <v>2</v>
      </c>
      <c r="Q4326">
        <v>1549</v>
      </c>
      <c r="R4326">
        <v>0.05</v>
      </c>
      <c r="S4326" t="s">
        <v>31</v>
      </c>
      <c r="T4326">
        <v>15</v>
      </c>
      <c r="U4326" t="s">
        <v>25</v>
      </c>
      <c r="V4326" t="s">
        <v>32</v>
      </c>
      <c r="W4326" t="s">
        <v>33</v>
      </c>
      <c r="X4326" t="s">
        <v>34</v>
      </c>
    </row>
    <row r="4327" spans="1:24" hidden="1" x14ac:dyDescent="0.25">
      <c r="A4327">
        <v>1049</v>
      </c>
      <c r="B4327" t="s">
        <v>2970</v>
      </c>
      <c r="C4327" t="s">
        <v>2965</v>
      </c>
      <c r="D4327">
        <v>4</v>
      </c>
      <c r="E4327" t="s">
        <v>23</v>
      </c>
      <c r="F4327" t="s">
        <v>2973</v>
      </c>
      <c r="G4327" t="s">
        <v>25</v>
      </c>
      <c r="H4327" t="s">
        <v>32</v>
      </c>
      <c r="I4327" t="s">
        <v>2974</v>
      </c>
      <c r="J4327" t="s">
        <v>56</v>
      </c>
      <c r="K4327">
        <f>COUNTIFS(Bike_Data[Product Name],Bike_Data[[#This Row],[Product Name]])</f>
        <v>86</v>
      </c>
      <c r="L4327">
        <f>_xlfn.RANK.EQ(Bike_Data[[#This Row],[Product Name Count]],Bike_Data[Product Name Count])</f>
        <v>1915</v>
      </c>
      <c r="M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27" t="s">
        <v>39</v>
      </c>
      <c r="O4327" t="s">
        <v>30</v>
      </c>
      <c r="P4327">
        <v>1</v>
      </c>
      <c r="Q4327">
        <v>999.99</v>
      </c>
      <c r="R4327">
        <v>0.1</v>
      </c>
      <c r="S4327" t="s">
        <v>31</v>
      </c>
      <c r="T4327">
        <v>6</v>
      </c>
      <c r="U4327" t="s">
        <v>25</v>
      </c>
      <c r="V4327" t="s">
        <v>32</v>
      </c>
      <c r="W4327" t="s">
        <v>33</v>
      </c>
      <c r="X4327" t="s">
        <v>34</v>
      </c>
    </row>
    <row r="4328" spans="1:24" hidden="1" x14ac:dyDescent="0.25">
      <c r="A4328">
        <v>1049</v>
      </c>
      <c r="B4328" t="s">
        <v>2970</v>
      </c>
      <c r="C4328" t="s">
        <v>2965</v>
      </c>
      <c r="D4328">
        <v>4</v>
      </c>
      <c r="E4328" t="s">
        <v>23</v>
      </c>
      <c r="F4328" t="s">
        <v>2973</v>
      </c>
      <c r="G4328" t="s">
        <v>25</v>
      </c>
      <c r="H4328" t="s">
        <v>32</v>
      </c>
      <c r="I4328" t="s">
        <v>2974</v>
      </c>
      <c r="J4328" t="s">
        <v>2236</v>
      </c>
      <c r="K4328">
        <f>COUNTIFS(Bike_Data[Product Name],Bike_Data[[#This Row],[Product Name]])</f>
        <v>29</v>
      </c>
      <c r="L4328">
        <f>_xlfn.RANK.EQ(Bike_Data[[#This Row],[Product Name Count]],Bike_Data[Product Name Count])</f>
        <v>2566</v>
      </c>
      <c r="M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28" t="s">
        <v>39</v>
      </c>
      <c r="O4328" t="s">
        <v>30</v>
      </c>
      <c r="P4328">
        <v>2</v>
      </c>
      <c r="Q4328">
        <v>832.99</v>
      </c>
      <c r="R4328">
        <v>0.05</v>
      </c>
      <c r="S4328" t="s">
        <v>31</v>
      </c>
      <c r="T4328">
        <v>26</v>
      </c>
      <c r="U4328" t="s">
        <v>25</v>
      </c>
      <c r="V4328" t="s">
        <v>32</v>
      </c>
      <c r="W4328" t="s">
        <v>33</v>
      </c>
      <c r="X4328" t="s">
        <v>34</v>
      </c>
    </row>
    <row r="4329" spans="1:24" hidden="1" x14ac:dyDescent="0.25">
      <c r="A4329">
        <v>1050</v>
      </c>
      <c r="B4329" t="s">
        <v>2970</v>
      </c>
      <c r="C4329" t="s">
        <v>2975</v>
      </c>
      <c r="D4329">
        <v>4</v>
      </c>
      <c r="E4329" t="s">
        <v>23</v>
      </c>
      <c r="F4329" t="s">
        <v>2976</v>
      </c>
      <c r="G4329" t="s">
        <v>25</v>
      </c>
      <c r="H4329" t="s">
        <v>139</v>
      </c>
      <c r="I4329" t="s">
        <v>2977</v>
      </c>
      <c r="J4329" t="s">
        <v>86</v>
      </c>
      <c r="K4329">
        <f>COUNTIFS(Bike_Data[Product Name],Bike_Data[[#This Row],[Product Name]])</f>
        <v>180</v>
      </c>
      <c r="L4329">
        <f>_xlfn.RANK.EQ(Bike_Data[[#This Row],[Product Name Count]],Bike_Data[Product Name Count])</f>
        <v>572</v>
      </c>
      <c r="M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29" t="s">
        <v>36</v>
      </c>
      <c r="O4329" t="s">
        <v>37</v>
      </c>
      <c r="P4329">
        <v>2</v>
      </c>
      <c r="Q4329">
        <v>269.99</v>
      </c>
      <c r="R4329">
        <v>0.2</v>
      </c>
      <c r="S4329" t="s">
        <v>31</v>
      </c>
      <c r="T4329">
        <v>8</v>
      </c>
      <c r="U4329" t="s">
        <v>25</v>
      </c>
      <c r="V4329" t="s">
        <v>32</v>
      </c>
      <c r="W4329" t="s">
        <v>33</v>
      </c>
      <c r="X4329" t="s">
        <v>63</v>
      </c>
    </row>
    <row r="4330" spans="1:24" hidden="1" x14ac:dyDescent="0.25">
      <c r="A4330">
        <v>1050</v>
      </c>
      <c r="B4330" t="s">
        <v>2970</v>
      </c>
      <c r="C4330" t="s">
        <v>2975</v>
      </c>
      <c r="D4330">
        <v>4</v>
      </c>
      <c r="E4330" t="s">
        <v>23</v>
      </c>
      <c r="F4330" t="s">
        <v>2976</v>
      </c>
      <c r="G4330" t="s">
        <v>25</v>
      </c>
      <c r="H4330" t="s">
        <v>139</v>
      </c>
      <c r="I4330" t="s">
        <v>2977</v>
      </c>
      <c r="J4330" t="s">
        <v>2003</v>
      </c>
      <c r="K4330">
        <f>COUNTIFS(Bike_Data[Product Name],Bike_Data[[#This Row],[Product Name]])</f>
        <v>32</v>
      </c>
      <c r="L4330">
        <f>_xlfn.RANK.EQ(Bike_Data[[#This Row],[Product Name Count]],Bike_Data[Product Name Count])</f>
        <v>2534</v>
      </c>
      <c r="M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0" t="s">
        <v>39</v>
      </c>
      <c r="O4330" t="s">
        <v>1857</v>
      </c>
      <c r="P4330">
        <v>2</v>
      </c>
      <c r="Q4330">
        <v>869.99</v>
      </c>
      <c r="R4330">
        <v>0.2</v>
      </c>
      <c r="S4330" t="s">
        <v>31</v>
      </c>
      <c r="T4330">
        <v>15</v>
      </c>
      <c r="U4330" t="s">
        <v>25</v>
      </c>
      <c r="V4330" t="s">
        <v>32</v>
      </c>
      <c r="W4330" t="s">
        <v>33</v>
      </c>
      <c r="X4330" t="s">
        <v>63</v>
      </c>
    </row>
    <row r="4331" spans="1:24" hidden="1" x14ac:dyDescent="0.25">
      <c r="A4331">
        <v>1050</v>
      </c>
      <c r="B4331" t="s">
        <v>2970</v>
      </c>
      <c r="C4331" t="s">
        <v>2975</v>
      </c>
      <c r="D4331">
        <v>4</v>
      </c>
      <c r="E4331" t="s">
        <v>23</v>
      </c>
      <c r="F4331" t="s">
        <v>2976</v>
      </c>
      <c r="G4331" t="s">
        <v>25</v>
      </c>
      <c r="H4331" t="s">
        <v>139</v>
      </c>
      <c r="I4331" t="s">
        <v>2977</v>
      </c>
      <c r="J4331" t="s">
        <v>1900</v>
      </c>
      <c r="K4331">
        <f>COUNTIFS(Bike_Data[Product Name],Bike_Data[[#This Row],[Product Name]])</f>
        <v>24</v>
      </c>
      <c r="L4331">
        <f>_xlfn.RANK.EQ(Bike_Data[[#This Row],[Product Name Count]],Bike_Data[Product Name Count])</f>
        <v>3069</v>
      </c>
      <c r="M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1" t="s">
        <v>87</v>
      </c>
      <c r="O4331" t="s">
        <v>37</v>
      </c>
      <c r="P4331">
        <v>2</v>
      </c>
      <c r="Q4331">
        <v>299.99</v>
      </c>
      <c r="R4331">
        <v>0.1</v>
      </c>
      <c r="S4331" t="s">
        <v>31</v>
      </c>
      <c r="T4331">
        <v>28</v>
      </c>
      <c r="U4331" t="s">
        <v>25</v>
      </c>
      <c r="V4331" t="s">
        <v>32</v>
      </c>
      <c r="W4331" t="s">
        <v>33</v>
      </c>
      <c r="X4331" t="s">
        <v>63</v>
      </c>
    </row>
    <row r="4332" spans="1:24" hidden="1" x14ac:dyDescent="0.25">
      <c r="A4332">
        <v>1050</v>
      </c>
      <c r="B4332" t="s">
        <v>2970</v>
      </c>
      <c r="C4332" t="s">
        <v>2975</v>
      </c>
      <c r="D4332">
        <v>4</v>
      </c>
      <c r="E4332" t="s">
        <v>23</v>
      </c>
      <c r="F4332" t="s">
        <v>2976</v>
      </c>
      <c r="G4332" t="s">
        <v>25</v>
      </c>
      <c r="H4332" t="s">
        <v>139</v>
      </c>
      <c r="I4332" t="s">
        <v>2977</v>
      </c>
      <c r="J4332" t="s">
        <v>2012</v>
      </c>
      <c r="K4332">
        <f>COUNTIFS(Bike_Data[Product Name],Bike_Data[[#This Row],[Product Name]])</f>
        <v>20</v>
      </c>
      <c r="L4332">
        <f>_xlfn.RANK.EQ(Bike_Data[[#This Row],[Product Name Count]],Bike_Data[Product Name Count])</f>
        <v>3563</v>
      </c>
      <c r="M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32" t="s">
        <v>87</v>
      </c>
      <c r="O4332" t="s">
        <v>37</v>
      </c>
      <c r="P4332">
        <v>2</v>
      </c>
      <c r="Q4332">
        <v>349.99</v>
      </c>
      <c r="R4332">
        <v>7.0000000000000007E-2</v>
      </c>
      <c r="S4332" t="s">
        <v>31</v>
      </c>
      <c r="T4332">
        <v>20</v>
      </c>
      <c r="U4332" t="s">
        <v>25</v>
      </c>
      <c r="V4332" t="s">
        <v>32</v>
      </c>
      <c r="W4332" t="s">
        <v>33</v>
      </c>
      <c r="X4332" t="s">
        <v>63</v>
      </c>
    </row>
    <row r="4333" spans="1:24" hidden="1" x14ac:dyDescent="0.25">
      <c r="A4333">
        <v>1072</v>
      </c>
      <c r="B4333" t="s">
        <v>3003</v>
      </c>
      <c r="C4333" t="s">
        <v>311</v>
      </c>
      <c r="D4333">
        <v>3</v>
      </c>
      <c r="E4333" t="s">
        <v>312</v>
      </c>
      <c r="F4333" t="s">
        <v>2597</v>
      </c>
      <c r="G4333" t="s">
        <v>25</v>
      </c>
      <c r="H4333" t="s">
        <v>904</v>
      </c>
      <c r="I4333" t="s">
        <v>2598</v>
      </c>
      <c r="J4333" t="s">
        <v>2236</v>
      </c>
      <c r="K4333">
        <f>COUNTIFS(Bike_Data[Product Name],Bike_Data[[#This Row],[Product Name]])</f>
        <v>29</v>
      </c>
      <c r="L4333">
        <f>_xlfn.RANK.EQ(Bike_Data[[#This Row],[Product Name Count]],Bike_Data[Product Name Count])</f>
        <v>2566</v>
      </c>
      <c r="M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3" t="s">
        <v>39</v>
      </c>
      <c r="O4333" t="s">
        <v>30</v>
      </c>
      <c r="P4333">
        <v>2</v>
      </c>
      <c r="Q4333">
        <v>832.99</v>
      </c>
      <c r="R4333">
        <v>7.0000000000000007E-2</v>
      </c>
      <c r="S4333" t="s">
        <v>31</v>
      </c>
      <c r="T4333">
        <v>26</v>
      </c>
      <c r="U4333" t="s">
        <v>25</v>
      </c>
      <c r="V4333" t="s">
        <v>32</v>
      </c>
      <c r="W4333" t="s">
        <v>33</v>
      </c>
      <c r="X4333" t="s">
        <v>63</v>
      </c>
    </row>
    <row r="4334" spans="1:24" hidden="1" x14ac:dyDescent="0.25">
      <c r="A4334">
        <v>1072</v>
      </c>
      <c r="B4334" t="s">
        <v>3003</v>
      </c>
      <c r="C4334" t="s">
        <v>311</v>
      </c>
      <c r="D4334">
        <v>3</v>
      </c>
      <c r="E4334" t="s">
        <v>312</v>
      </c>
      <c r="F4334" t="s">
        <v>2597</v>
      </c>
      <c r="G4334" t="s">
        <v>25</v>
      </c>
      <c r="H4334" t="s">
        <v>904</v>
      </c>
      <c r="I4334" t="s">
        <v>2598</v>
      </c>
      <c r="J4334" t="s">
        <v>2023</v>
      </c>
      <c r="K4334">
        <f>COUNTIFS(Bike_Data[Product Name],Bike_Data[[#This Row],[Product Name]])</f>
        <v>18</v>
      </c>
      <c r="L4334">
        <f>_xlfn.RANK.EQ(Bike_Data[[#This Row],[Product Name Count]],Bike_Data[Product Name Count])</f>
        <v>3778</v>
      </c>
      <c r="M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34" t="s">
        <v>87</v>
      </c>
      <c r="O4334" t="s">
        <v>40</v>
      </c>
      <c r="P4334">
        <v>2</v>
      </c>
      <c r="Q4334">
        <v>209.99</v>
      </c>
      <c r="R4334">
        <v>7.0000000000000007E-2</v>
      </c>
      <c r="S4334" t="s">
        <v>31</v>
      </c>
      <c r="T4334">
        <v>9</v>
      </c>
      <c r="U4334" t="s">
        <v>25</v>
      </c>
      <c r="V4334" t="s">
        <v>32</v>
      </c>
      <c r="W4334" t="s">
        <v>33</v>
      </c>
      <c r="X4334" t="s">
        <v>63</v>
      </c>
    </row>
    <row r="4335" spans="1:24" hidden="1" x14ac:dyDescent="0.25">
      <c r="A4335">
        <v>1072</v>
      </c>
      <c r="B4335" t="s">
        <v>3003</v>
      </c>
      <c r="C4335" t="s">
        <v>311</v>
      </c>
      <c r="D4335">
        <v>3</v>
      </c>
      <c r="E4335" t="s">
        <v>312</v>
      </c>
      <c r="F4335" t="s">
        <v>2597</v>
      </c>
      <c r="G4335" t="s">
        <v>25</v>
      </c>
      <c r="H4335" t="s">
        <v>904</v>
      </c>
      <c r="I4335" t="s">
        <v>2598</v>
      </c>
      <c r="J4335" t="s">
        <v>1943</v>
      </c>
      <c r="K4335">
        <f>COUNTIFS(Bike_Data[Product Name],Bike_Data[[#This Row],[Product Name]])</f>
        <v>15</v>
      </c>
      <c r="L4335">
        <f>_xlfn.RANK.EQ(Bike_Data[[#This Row],[Product Name Count]],Bike_Data[Product Name Count])</f>
        <v>4033</v>
      </c>
      <c r="M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35" t="s">
        <v>87</v>
      </c>
      <c r="O4335" t="s">
        <v>40</v>
      </c>
      <c r="P4335">
        <v>1</v>
      </c>
      <c r="Q4335">
        <v>149.99</v>
      </c>
      <c r="R4335">
        <v>0.2</v>
      </c>
      <c r="S4335" t="s">
        <v>31</v>
      </c>
      <c r="T4335">
        <v>13</v>
      </c>
      <c r="U4335" t="s">
        <v>25</v>
      </c>
      <c r="V4335" t="s">
        <v>32</v>
      </c>
      <c r="W4335" t="s">
        <v>33</v>
      </c>
      <c r="X4335" t="s">
        <v>63</v>
      </c>
    </row>
    <row r="4336" spans="1:24" hidden="1" x14ac:dyDescent="0.25">
      <c r="A4336">
        <v>1075</v>
      </c>
      <c r="B4336" t="s">
        <v>3009</v>
      </c>
      <c r="C4336" t="s">
        <v>3034</v>
      </c>
      <c r="D4336">
        <v>4</v>
      </c>
      <c r="E4336" t="s">
        <v>23</v>
      </c>
      <c r="F4336" t="s">
        <v>3035</v>
      </c>
      <c r="G4336" t="s">
        <v>25</v>
      </c>
      <c r="H4336" t="s">
        <v>885</v>
      </c>
      <c r="I4336" t="s">
        <v>3036</v>
      </c>
      <c r="J4336" t="s">
        <v>1995</v>
      </c>
      <c r="K4336">
        <f>COUNTIFS(Bike_Data[Product Name],Bike_Data[[#This Row],[Product Name]])</f>
        <v>28</v>
      </c>
      <c r="L4336">
        <f>_xlfn.RANK.EQ(Bike_Data[[#This Row],[Product Name Count]],Bike_Data[Product Name Count])</f>
        <v>2595</v>
      </c>
      <c r="M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6" t="s">
        <v>1867</v>
      </c>
      <c r="O4336" t="s">
        <v>40</v>
      </c>
      <c r="P4336">
        <v>2</v>
      </c>
      <c r="Q4336">
        <v>1499.99</v>
      </c>
      <c r="R4336">
        <v>0.1</v>
      </c>
      <c r="S4336" t="s">
        <v>31</v>
      </c>
      <c r="T4336">
        <v>5</v>
      </c>
      <c r="U4336" t="s">
        <v>25</v>
      </c>
      <c r="V4336" t="s">
        <v>32</v>
      </c>
      <c r="W4336" t="s">
        <v>33</v>
      </c>
      <c r="X4336" t="s">
        <v>63</v>
      </c>
    </row>
    <row r="4337" spans="1:24" hidden="1" x14ac:dyDescent="0.25">
      <c r="A4337">
        <v>1075</v>
      </c>
      <c r="B4337" t="s">
        <v>3009</v>
      </c>
      <c r="C4337" t="s">
        <v>3034</v>
      </c>
      <c r="D4337">
        <v>4</v>
      </c>
      <c r="E4337" t="s">
        <v>23</v>
      </c>
      <c r="F4337" t="s">
        <v>3035</v>
      </c>
      <c r="G4337" t="s">
        <v>25</v>
      </c>
      <c r="H4337" t="s">
        <v>885</v>
      </c>
      <c r="I4337" t="s">
        <v>3036</v>
      </c>
      <c r="J4337" t="s">
        <v>2140</v>
      </c>
      <c r="K4337">
        <f>COUNTIFS(Bike_Data[Product Name],Bike_Data[[#This Row],[Product Name]])</f>
        <v>18</v>
      </c>
      <c r="L4337">
        <f>_xlfn.RANK.EQ(Bike_Data[[#This Row],[Product Name Count]],Bike_Data[Product Name Count])</f>
        <v>3778</v>
      </c>
      <c r="M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37" t="s">
        <v>70</v>
      </c>
      <c r="O4337" t="s">
        <v>1861</v>
      </c>
      <c r="P4337">
        <v>2</v>
      </c>
      <c r="Q4337">
        <v>470.99</v>
      </c>
      <c r="R4337">
        <v>0.05</v>
      </c>
      <c r="S4337" t="s">
        <v>31</v>
      </c>
      <c r="T4337">
        <v>11</v>
      </c>
      <c r="U4337" t="s">
        <v>25</v>
      </c>
      <c r="V4337" t="s">
        <v>32</v>
      </c>
      <c r="W4337" t="s">
        <v>33</v>
      </c>
      <c r="X4337" t="s">
        <v>63</v>
      </c>
    </row>
    <row r="4338" spans="1:24" hidden="1" x14ac:dyDescent="0.25">
      <c r="A4338">
        <v>1084</v>
      </c>
      <c r="B4338" t="s">
        <v>3029</v>
      </c>
      <c r="C4338" t="s">
        <v>3052</v>
      </c>
      <c r="D4338">
        <v>4</v>
      </c>
      <c r="E4338" t="s">
        <v>23</v>
      </c>
      <c r="F4338" t="s">
        <v>2071</v>
      </c>
      <c r="G4338" t="s">
        <v>25</v>
      </c>
      <c r="H4338" t="s">
        <v>146</v>
      </c>
      <c r="I4338" t="s">
        <v>2072</v>
      </c>
      <c r="J4338" t="s">
        <v>2189</v>
      </c>
      <c r="K4338">
        <f>COUNTIFS(Bike_Data[Product Name],Bike_Data[[#This Row],[Product Name]])</f>
        <v>35</v>
      </c>
      <c r="L4338">
        <f>_xlfn.RANK.EQ(Bike_Data[[#This Row],[Product Name Count]],Bike_Data[Product Name Count])</f>
        <v>2465</v>
      </c>
      <c r="M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8" t="s">
        <v>36</v>
      </c>
      <c r="O4338" t="s">
        <v>1861</v>
      </c>
      <c r="P4338">
        <v>2</v>
      </c>
      <c r="Q4338">
        <v>346.99</v>
      </c>
      <c r="R4338">
        <v>7.0000000000000007E-2</v>
      </c>
      <c r="S4338" t="s">
        <v>31</v>
      </c>
      <c r="T4338">
        <v>10</v>
      </c>
      <c r="U4338" t="s">
        <v>25</v>
      </c>
      <c r="V4338" t="s">
        <v>32</v>
      </c>
      <c r="W4338" t="s">
        <v>33</v>
      </c>
      <c r="X4338" t="s">
        <v>34</v>
      </c>
    </row>
    <row r="4339" spans="1:24" hidden="1" x14ac:dyDescent="0.25">
      <c r="A4339">
        <v>1084</v>
      </c>
      <c r="B4339" t="s">
        <v>3029</v>
      </c>
      <c r="C4339" t="s">
        <v>3052</v>
      </c>
      <c r="D4339">
        <v>4</v>
      </c>
      <c r="E4339" t="s">
        <v>23</v>
      </c>
      <c r="F4339" t="s">
        <v>2071</v>
      </c>
      <c r="G4339" t="s">
        <v>25</v>
      </c>
      <c r="H4339" t="s">
        <v>146</v>
      </c>
      <c r="I4339" t="s">
        <v>2072</v>
      </c>
      <c r="J4339" t="s">
        <v>2045</v>
      </c>
      <c r="K4339">
        <f>COUNTIFS(Bike_Data[Product Name],Bike_Data[[#This Row],[Product Name]])</f>
        <v>24</v>
      </c>
      <c r="L4339">
        <f>_xlfn.RANK.EQ(Bike_Data[[#This Row],[Product Name Count]],Bike_Data[Product Name Count])</f>
        <v>3069</v>
      </c>
      <c r="M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39" t="s">
        <v>77</v>
      </c>
      <c r="O4339" t="s">
        <v>1861</v>
      </c>
      <c r="P4339">
        <v>1</v>
      </c>
      <c r="Q4339">
        <v>1559.99</v>
      </c>
      <c r="R4339">
        <v>0.1</v>
      </c>
      <c r="S4339" t="s">
        <v>31</v>
      </c>
      <c r="T4339">
        <v>19</v>
      </c>
      <c r="U4339" t="s">
        <v>25</v>
      </c>
      <c r="V4339" t="s">
        <v>32</v>
      </c>
      <c r="W4339" t="s">
        <v>33</v>
      </c>
      <c r="X4339" t="s">
        <v>34</v>
      </c>
    </row>
    <row r="4340" spans="1:24" hidden="1" x14ac:dyDescent="0.25">
      <c r="A4340">
        <v>1084</v>
      </c>
      <c r="B4340" t="s">
        <v>3029</v>
      </c>
      <c r="C4340" t="s">
        <v>3052</v>
      </c>
      <c r="D4340">
        <v>4</v>
      </c>
      <c r="E4340" t="s">
        <v>23</v>
      </c>
      <c r="F4340" t="s">
        <v>2071</v>
      </c>
      <c r="G4340" t="s">
        <v>25</v>
      </c>
      <c r="H4340" t="s">
        <v>146</v>
      </c>
      <c r="I4340" t="s">
        <v>2072</v>
      </c>
      <c r="J4340" t="s">
        <v>1957</v>
      </c>
      <c r="K4340">
        <f>COUNTIFS(Bike_Data[Product Name],Bike_Data[[#This Row],[Product Name]])</f>
        <v>22</v>
      </c>
      <c r="L4340">
        <f>_xlfn.RANK.EQ(Bike_Data[[#This Row],[Product Name Count]],Bike_Data[Product Name Count])</f>
        <v>3283</v>
      </c>
      <c r="M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0" t="s">
        <v>36</v>
      </c>
      <c r="O4340" t="s">
        <v>37</v>
      </c>
      <c r="P4340">
        <v>1</v>
      </c>
      <c r="Q4340">
        <v>659.99</v>
      </c>
      <c r="R4340">
        <v>0.05</v>
      </c>
      <c r="S4340" t="s">
        <v>31</v>
      </c>
      <c r="T4340">
        <v>3</v>
      </c>
      <c r="U4340" t="s">
        <v>25</v>
      </c>
      <c r="V4340" t="s">
        <v>32</v>
      </c>
      <c r="W4340" t="s">
        <v>33</v>
      </c>
      <c r="X4340" t="s">
        <v>34</v>
      </c>
    </row>
    <row r="4341" spans="1:24" hidden="1" x14ac:dyDescent="0.25">
      <c r="A4341">
        <v>1084</v>
      </c>
      <c r="B4341" t="s">
        <v>3029</v>
      </c>
      <c r="C4341" t="s">
        <v>3052</v>
      </c>
      <c r="D4341">
        <v>4</v>
      </c>
      <c r="E4341" t="s">
        <v>23</v>
      </c>
      <c r="F4341" t="s">
        <v>2071</v>
      </c>
      <c r="G4341" t="s">
        <v>25</v>
      </c>
      <c r="H4341" t="s">
        <v>146</v>
      </c>
      <c r="I4341" t="s">
        <v>2072</v>
      </c>
      <c r="J4341" t="s">
        <v>1881</v>
      </c>
      <c r="K4341">
        <f>COUNTIFS(Bike_Data[Product Name],Bike_Data[[#This Row],[Product Name]])</f>
        <v>22</v>
      </c>
      <c r="L4341">
        <f>_xlfn.RANK.EQ(Bike_Data[[#This Row],[Product Name Count]],Bike_Data[Product Name Count])</f>
        <v>3283</v>
      </c>
      <c r="M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1" t="s">
        <v>39</v>
      </c>
      <c r="O4341" t="s">
        <v>30</v>
      </c>
      <c r="P4341">
        <v>1</v>
      </c>
      <c r="Q4341">
        <v>999.99</v>
      </c>
      <c r="R4341">
        <v>0.05</v>
      </c>
      <c r="S4341" t="s">
        <v>31</v>
      </c>
      <c r="T4341">
        <v>30</v>
      </c>
      <c r="U4341" t="s">
        <v>25</v>
      </c>
      <c r="V4341" t="s">
        <v>32</v>
      </c>
      <c r="W4341" t="s">
        <v>33</v>
      </c>
      <c r="X4341" t="s">
        <v>34</v>
      </c>
    </row>
    <row r="4342" spans="1:24" hidden="1" x14ac:dyDescent="0.25">
      <c r="A4342">
        <v>1084</v>
      </c>
      <c r="B4342" t="s">
        <v>3029</v>
      </c>
      <c r="C4342" t="s">
        <v>3052</v>
      </c>
      <c r="D4342">
        <v>4</v>
      </c>
      <c r="E4342" t="s">
        <v>23</v>
      </c>
      <c r="F4342" t="s">
        <v>2071</v>
      </c>
      <c r="G4342" t="s">
        <v>25</v>
      </c>
      <c r="H4342" t="s">
        <v>146</v>
      </c>
      <c r="I4342" t="s">
        <v>2072</v>
      </c>
      <c r="J4342" t="s">
        <v>1988</v>
      </c>
      <c r="K4342">
        <f>COUNTIFS(Bike_Data[Product Name],Bike_Data[[#This Row],[Product Name]])</f>
        <v>12</v>
      </c>
      <c r="L4342">
        <f>_xlfn.RANK.EQ(Bike_Data[[#This Row],[Product Name Count]],Bike_Data[Product Name Count])</f>
        <v>4119</v>
      </c>
      <c r="M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42" t="s">
        <v>87</v>
      </c>
      <c r="O4342" t="s">
        <v>37</v>
      </c>
      <c r="P4342">
        <v>2</v>
      </c>
      <c r="Q4342">
        <v>489.99</v>
      </c>
      <c r="R4342">
        <v>0.2</v>
      </c>
      <c r="S4342" t="s">
        <v>31</v>
      </c>
      <c r="T4342">
        <v>28</v>
      </c>
      <c r="U4342" t="s">
        <v>25</v>
      </c>
      <c r="V4342" t="s">
        <v>32</v>
      </c>
      <c r="W4342" t="s">
        <v>33</v>
      </c>
      <c r="X4342" t="s">
        <v>34</v>
      </c>
    </row>
    <row r="4343" spans="1:24" hidden="1" x14ac:dyDescent="0.25">
      <c r="A4343">
        <v>1085</v>
      </c>
      <c r="B4343" t="s">
        <v>3029</v>
      </c>
      <c r="C4343" t="s">
        <v>3052</v>
      </c>
      <c r="D4343">
        <v>4</v>
      </c>
      <c r="E4343" t="s">
        <v>23</v>
      </c>
      <c r="F4343" t="s">
        <v>3055</v>
      </c>
      <c r="G4343" t="s">
        <v>25</v>
      </c>
      <c r="H4343" t="s">
        <v>952</v>
      </c>
      <c r="I4343" t="s">
        <v>3056</v>
      </c>
      <c r="J4343" t="s">
        <v>1886</v>
      </c>
      <c r="K4343">
        <f>COUNTIFS(Bike_Data[Product Name],Bike_Data[[#This Row],[Product Name]])</f>
        <v>45</v>
      </c>
      <c r="L4343">
        <f>_xlfn.RANK.EQ(Bike_Data[[#This Row],[Product Name Count]],Bike_Data[Product Name Count])</f>
        <v>2420</v>
      </c>
      <c r="M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3" t="s">
        <v>36</v>
      </c>
      <c r="O4343" t="s">
        <v>37</v>
      </c>
      <c r="P4343">
        <v>1</v>
      </c>
      <c r="Q4343">
        <v>489.99</v>
      </c>
      <c r="R4343">
        <v>0.1</v>
      </c>
      <c r="S4343" t="s">
        <v>31</v>
      </c>
      <c r="T4343">
        <v>30</v>
      </c>
      <c r="U4343" t="s">
        <v>25</v>
      </c>
      <c r="V4343" t="s">
        <v>32</v>
      </c>
      <c r="W4343" t="s">
        <v>33</v>
      </c>
      <c r="X4343" t="s">
        <v>63</v>
      </c>
    </row>
    <row r="4344" spans="1:24" hidden="1" x14ac:dyDescent="0.25">
      <c r="A4344">
        <v>1085</v>
      </c>
      <c r="B4344" t="s">
        <v>3029</v>
      </c>
      <c r="C4344" t="s">
        <v>3052</v>
      </c>
      <c r="D4344">
        <v>4</v>
      </c>
      <c r="E4344" t="s">
        <v>23</v>
      </c>
      <c r="F4344" t="s">
        <v>3055</v>
      </c>
      <c r="G4344" t="s">
        <v>25</v>
      </c>
      <c r="H4344" t="s">
        <v>952</v>
      </c>
      <c r="I4344" t="s">
        <v>3056</v>
      </c>
      <c r="J4344" t="s">
        <v>2016</v>
      </c>
      <c r="K4344">
        <f>COUNTIFS(Bike_Data[Product Name],Bike_Data[[#This Row],[Product Name]])</f>
        <v>24</v>
      </c>
      <c r="L4344">
        <f>_xlfn.RANK.EQ(Bike_Data[[#This Row],[Product Name Count]],Bike_Data[Product Name Count])</f>
        <v>3069</v>
      </c>
      <c r="M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4" t="s">
        <v>36</v>
      </c>
      <c r="O4344" t="s">
        <v>1861</v>
      </c>
      <c r="P4344">
        <v>2</v>
      </c>
      <c r="Q4344">
        <v>250.99</v>
      </c>
      <c r="R4344">
        <v>0.2</v>
      </c>
      <c r="S4344" t="s">
        <v>31</v>
      </c>
      <c r="T4344">
        <v>12</v>
      </c>
      <c r="U4344" t="s">
        <v>25</v>
      </c>
      <c r="V4344" t="s">
        <v>32</v>
      </c>
      <c r="W4344" t="s">
        <v>33</v>
      </c>
      <c r="X4344" t="s">
        <v>63</v>
      </c>
    </row>
    <row r="4345" spans="1:24" hidden="1" x14ac:dyDescent="0.25">
      <c r="A4345">
        <v>1085</v>
      </c>
      <c r="B4345" t="s">
        <v>3029</v>
      </c>
      <c r="C4345" t="s">
        <v>3052</v>
      </c>
      <c r="D4345">
        <v>4</v>
      </c>
      <c r="E4345" t="s">
        <v>23</v>
      </c>
      <c r="F4345" t="s">
        <v>3055</v>
      </c>
      <c r="G4345" t="s">
        <v>25</v>
      </c>
      <c r="H4345" t="s">
        <v>952</v>
      </c>
      <c r="I4345" t="s">
        <v>3056</v>
      </c>
      <c r="J4345" t="s">
        <v>1925</v>
      </c>
      <c r="K4345">
        <f>COUNTIFS(Bike_Data[Product Name],Bike_Data[[#This Row],[Product Name]])</f>
        <v>19</v>
      </c>
      <c r="L4345">
        <f>_xlfn.RANK.EQ(Bike_Data[[#This Row],[Product Name Count]],Bike_Data[Product Name Count])</f>
        <v>3683</v>
      </c>
      <c r="M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45" t="s">
        <v>36</v>
      </c>
      <c r="O4345" t="s">
        <v>37</v>
      </c>
      <c r="P4345">
        <v>1</v>
      </c>
      <c r="Q4345">
        <v>439.99</v>
      </c>
      <c r="R4345">
        <v>0.1</v>
      </c>
      <c r="S4345" t="s">
        <v>31</v>
      </c>
      <c r="T4345">
        <v>9</v>
      </c>
      <c r="U4345" t="s">
        <v>25</v>
      </c>
      <c r="V4345" t="s">
        <v>32</v>
      </c>
      <c r="W4345" t="s">
        <v>33</v>
      </c>
      <c r="X4345" t="s">
        <v>63</v>
      </c>
    </row>
    <row r="4346" spans="1:24" hidden="1" x14ac:dyDescent="0.25">
      <c r="A4346">
        <v>1089</v>
      </c>
      <c r="B4346" t="s">
        <v>3052</v>
      </c>
      <c r="C4346" t="s">
        <v>311</v>
      </c>
      <c r="D4346">
        <v>3</v>
      </c>
      <c r="E4346" t="s">
        <v>312</v>
      </c>
      <c r="F4346" t="s">
        <v>511</v>
      </c>
      <c r="G4346" t="s">
        <v>25</v>
      </c>
      <c r="H4346" t="s">
        <v>135</v>
      </c>
      <c r="I4346" t="s">
        <v>512</v>
      </c>
      <c r="J4346" t="s">
        <v>1881</v>
      </c>
      <c r="K4346">
        <f>COUNTIFS(Bike_Data[Product Name],Bike_Data[[#This Row],[Product Name]])</f>
        <v>22</v>
      </c>
      <c r="L4346">
        <f>_xlfn.RANK.EQ(Bike_Data[[#This Row],[Product Name Count]],Bike_Data[Product Name Count])</f>
        <v>3283</v>
      </c>
      <c r="M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6" t="s">
        <v>39</v>
      </c>
      <c r="O4346" t="s">
        <v>30</v>
      </c>
      <c r="P4346">
        <v>2</v>
      </c>
      <c r="Q4346">
        <v>999.99</v>
      </c>
      <c r="R4346">
        <v>0.05</v>
      </c>
      <c r="S4346" t="s">
        <v>31</v>
      </c>
      <c r="T4346">
        <v>30</v>
      </c>
      <c r="U4346" t="s">
        <v>25</v>
      </c>
      <c r="V4346" t="s">
        <v>32</v>
      </c>
      <c r="W4346" t="s">
        <v>33</v>
      </c>
      <c r="X4346" t="s">
        <v>34</v>
      </c>
    </row>
    <row r="4347" spans="1:24" hidden="1" x14ac:dyDescent="0.25">
      <c r="A4347">
        <v>1089</v>
      </c>
      <c r="B4347" t="s">
        <v>3052</v>
      </c>
      <c r="C4347" t="s">
        <v>311</v>
      </c>
      <c r="D4347">
        <v>3</v>
      </c>
      <c r="E4347" t="s">
        <v>312</v>
      </c>
      <c r="F4347" t="s">
        <v>511</v>
      </c>
      <c r="G4347" t="s">
        <v>25</v>
      </c>
      <c r="H4347" t="s">
        <v>135</v>
      </c>
      <c r="I4347" t="s">
        <v>512</v>
      </c>
      <c r="J4347" t="s">
        <v>1957</v>
      </c>
      <c r="K4347">
        <f>COUNTIFS(Bike_Data[Product Name],Bike_Data[[#This Row],[Product Name]])</f>
        <v>22</v>
      </c>
      <c r="L4347">
        <f>_xlfn.RANK.EQ(Bike_Data[[#This Row],[Product Name Count]],Bike_Data[Product Name Count])</f>
        <v>3283</v>
      </c>
      <c r="M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47" t="s">
        <v>36</v>
      </c>
      <c r="O4347" t="s">
        <v>37</v>
      </c>
      <c r="P4347">
        <v>2</v>
      </c>
      <c r="Q4347">
        <v>659.99</v>
      </c>
      <c r="R4347">
        <v>7.0000000000000007E-2</v>
      </c>
      <c r="S4347" t="s">
        <v>31</v>
      </c>
      <c r="T4347">
        <v>3</v>
      </c>
      <c r="U4347" t="s">
        <v>25</v>
      </c>
      <c r="V4347" t="s">
        <v>32</v>
      </c>
      <c r="W4347" t="s">
        <v>33</v>
      </c>
      <c r="X4347" t="s">
        <v>34</v>
      </c>
    </row>
    <row r="4348" spans="1:24" hidden="1" x14ac:dyDescent="0.25">
      <c r="A4348">
        <v>1090</v>
      </c>
      <c r="B4348" t="s">
        <v>3057</v>
      </c>
      <c r="C4348" t="s">
        <v>3065</v>
      </c>
      <c r="D4348">
        <v>4</v>
      </c>
      <c r="E4348" t="s">
        <v>23</v>
      </c>
      <c r="F4348" t="s">
        <v>3066</v>
      </c>
      <c r="G4348" t="s">
        <v>25</v>
      </c>
      <c r="H4348" t="s">
        <v>279</v>
      </c>
      <c r="I4348" t="s">
        <v>3067</v>
      </c>
      <c r="J4348" t="s">
        <v>1925</v>
      </c>
      <c r="K4348">
        <f>COUNTIFS(Bike_Data[Product Name],Bike_Data[[#This Row],[Product Name]])</f>
        <v>19</v>
      </c>
      <c r="L4348">
        <f>_xlfn.RANK.EQ(Bike_Data[[#This Row],[Product Name Count]],Bike_Data[Product Name Count])</f>
        <v>3683</v>
      </c>
      <c r="M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48" t="s">
        <v>36</v>
      </c>
      <c r="O4348" t="s">
        <v>37</v>
      </c>
      <c r="P4348">
        <v>1</v>
      </c>
      <c r="Q4348">
        <v>439.99</v>
      </c>
      <c r="R4348">
        <v>0.2</v>
      </c>
      <c r="S4348" t="s">
        <v>31</v>
      </c>
      <c r="T4348">
        <v>9</v>
      </c>
      <c r="U4348" t="s">
        <v>25</v>
      </c>
      <c r="V4348" t="s">
        <v>32</v>
      </c>
      <c r="W4348" t="s">
        <v>33</v>
      </c>
      <c r="X4348" t="s">
        <v>34</v>
      </c>
    </row>
    <row r="4349" spans="1:24" hidden="1" x14ac:dyDescent="0.25">
      <c r="A4349">
        <v>1092</v>
      </c>
      <c r="B4349" t="s">
        <v>3060</v>
      </c>
      <c r="C4349" t="s">
        <v>3070</v>
      </c>
      <c r="D4349">
        <v>4</v>
      </c>
      <c r="E4349" t="s">
        <v>23</v>
      </c>
      <c r="F4349" t="s">
        <v>1756</v>
      </c>
      <c r="G4349" t="s">
        <v>25</v>
      </c>
      <c r="H4349" t="s">
        <v>135</v>
      </c>
      <c r="I4349" t="s">
        <v>1757</v>
      </c>
      <c r="J4349" t="s">
        <v>75</v>
      </c>
      <c r="K4349">
        <f>COUNTIFS(Bike_Data[Product Name],Bike_Data[[#This Row],[Product Name]])</f>
        <v>89</v>
      </c>
      <c r="L4349">
        <f>_xlfn.RANK.EQ(Bike_Data[[#This Row],[Product Name Count]],Bike_Data[Product Name Count])</f>
        <v>1826</v>
      </c>
      <c r="M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49" t="s">
        <v>36</v>
      </c>
      <c r="O4349" t="s">
        <v>69</v>
      </c>
      <c r="P4349">
        <v>1</v>
      </c>
      <c r="Q4349">
        <v>449</v>
      </c>
      <c r="R4349">
        <v>0.2</v>
      </c>
      <c r="S4349" t="s">
        <v>31</v>
      </c>
      <c r="T4349">
        <v>16</v>
      </c>
      <c r="U4349" t="s">
        <v>25</v>
      </c>
      <c r="V4349" t="s">
        <v>32</v>
      </c>
      <c r="W4349" t="s">
        <v>33</v>
      </c>
      <c r="X4349" t="s">
        <v>34</v>
      </c>
    </row>
    <row r="4350" spans="1:24" hidden="1" x14ac:dyDescent="0.25">
      <c r="A4350">
        <v>1092</v>
      </c>
      <c r="B4350" t="s">
        <v>3060</v>
      </c>
      <c r="C4350" t="s">
        <v>3070</v>
      </c>
      <c r="D4350">
        <v>4</v>
      </c>
      <c r="E4350" t="s">
        <v>23</v>
      </c>
      <c r="F4350" t="s">
        <v>1756</v>
      </c>
      <c r="G4350" t="s">
        <v>25</v>
      </c>
      <c r="H4350" t="s">
        <v>135</v>
      </c>
      <c r="I4350" t="s">
        <v>1757</v>
      </c>
      <c r="J4350" t="s">
        <v>61</v>
      </c>
      <c r="K4350">
        <f>COUNTIFS(Bike_Data[Product Name],Bike_Data[[#This Row],[Product Name]])</f>
        <v>77</v>
      </c>
      <c r="L4350">
        <f>_xlfn.RANK.EQ(Bike_Data[[#This Row],[Product Name Count]],Bike_Data[Product Name Count])</f>
        <v>2248</v>
      </c>
      <c r="M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50" t="s">
        <v>39</v>
      </c>
      <c r="O4350" t="s">
        <v>62</v>
      </c>
      <c r="P4350">
        <v>2</v>
      </c>
      <c r="Q4350">
        <v>749.99</v>
      </c>
      <c r="R4350">
        <v>0.1</v>
      </c>
      <c r="S4350" t="s">
        <v>31</v>
      </c>
      <c r="T4350">
        <v>5</v>
      </c>
      <c r="U4350" t="s">
        <v>25</v>
      </c>
      <c r="V4350" t="s">
        <v>32</v>
      </c>
      <c r="W4350" t="s">
        <v>33</v>
      </c>
      <c r="X4350" t="s">
        <v>34</v>
      </c>
    </row>
    <row r="4351" spans="1:24" hidden="1" x14ac:dyDescent="0.25">
      <c r="A4351">
        <v>1092</v>
      </c>
      <c r="B4351" t="s">
        <v>3060</v>
      </c>
      <c r="C4351" t="s">
        <v>3070</v>
      </c>
      <c r="D4351">
        <v>4</v>
      </c>
      <c r="E4351" t="s">
        <v>23</v>
      </c>
      <c r="F4351" t="s">
        <v>1756</v>
      </c>
      <c r="G4351" t="s">
        <v>25</v>
      </c>
      <c r="H4351" t="s">
        <v>135</v>
      </c>
      <c r="I4351" t="s">
        <v>1757</v>
      </c>
      <c r="J4351" t="s">
        <v>1881</v>
      </c>
      <c r="K4351">
        <f>COUNTIFS(Bike_Data[Product Name],Bike_Data[[#This Row],[Product Name]])</f>
        <v>22</v>
      </c>
      <c r="L4351">
        <f>_xlfn.RANK.EQ(Bike_Data[[#This Row],[Product Name Count]],Bike_Data[Product Name Count])</f>
        <v>3283</v>
      </c>
      <c r="M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51" t="s">
        <v>39</v>
      </c>
      <c r="O4351" t="s">
        <v>30</v>
      </c>
      <c r="P4351">
        <v>2</v>
      </c>
      <c r="Q4351">
        <v>999.99</v>
      </c>
      <c r="R4351">
        <v>7.0000000000000007E-2</v>
      </c>
      <c r="S4351" t="s">
        <v>31</v>
      </c>
      <c r="T4351">
        <v>30</v>
      </c>
      <c r="U4351" t="s">
        <v>25</v>
      </c>
      <c r="V4351" t="s">
        <v>32</v>
      </c>
      <c r="W4351" t="s">
        <v>33</v>
      </c>
      <c r="X4351" t="s">
        <v>34</v>
      </c>
    </row>
    <row r="4352" spans="1:24" hidden="1" x14ac:dyDescent="0.25">
      <c r="A4352">
        <v>1092</v>
      </c>
      <c r="B4352" t="s">
        <v>3060</v>
      </c>
      <c r="C4352" t="s">
        <v>3070</v>
      </c>
      <c r="D4352">
        <v>4</v>
      </c>
      <c r="E4352" t="s">
        <v>23</v>
      </c>
      <c r="F4352" t="s">
        <v>1756</v>
      </c>
      <c r="G4352" t="s">
        <v>25</v>
      </c>
      <c r="H4352" t="s">
        <v>135</v>
      </c>
      <c r="I4352" t="s">
        <v>1757</v>
      </c>
      <c r="J4352" t="s">
        <v>2115</v>
      </c>
      <c r="K4352">
        <f>COUNTIFS(Bike_Data[Product Name],Bike_Data[[#This Row],[Product Name]])</f>
        <v>11</v>
      </c>
      <c r="L4352">
        <f>_xlfn.RANK.EQ(Bike_Data[[#This Row],[Product Name Count]],Bike_Data[Product Name Count])</f>
        <v>4131</v>
      </c>
      <c r="M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52" t="s">
        <v>39</v>
      </c>
      <c r="O4352" t="s">
        <v>40</v>
      </c>
      <c r="P4352">
        <v>1</v>
      </c>
      <c r="Q4352">
        <v>469.99</v>
      </c>
      <c r="R4352">
        <v>0.05</v>
      </c>
      <c r="S4352" t="s">
        <v>31</v>
      </c>
      <c r="T4352">
        <v>2</v>
      </c>
      <c r="U4352" t="s">
        <v>25</v>
      </c>
      <c r="V4352" t="s">
        <v>32</v>
      </c>
      <c r="W4352" t="s">
        <v>33</v>
      </c>
      <c r="X4352" t="s">
        <v>34</v>
      </c>
    </row>
    <row r="4353" spans="1:24" hidden="1" x14ac:dyDescent="0.25">
      <c r="A4353">
        <v>1093</v>
      </c>
      <c r="B4353" t="s">
        <v>3060</v>
      </c>
      <c r="C4353" t="s">
        <v>3065</v>
      </c>
      <c r="D4353">
        <v>4</v>
      </c>
      <c r="E4353" t="s">
        <v>23</v>
      </c>
      <c r="F4353" t="s">
        <v>3071</v>
      </c>
      <c r="G4353" t="s">
        <v>25</v>
      </c>
      <c r="H4353" t="s">
        <v>467</v>
      </c>
      <c r="I4353" t="s">
        <v>3072</v>
      </c>
      <c r="J4353" t="s">
        <v>68</v>
      </c>
      <c r="K4353">
        <f>COUNTIFS(Bike_Data[Product Name],Bike_Data[[#This Row],[Product Name]])</f>
        <v>91</v>
      </c>
      <c r="L4353">
        <f>_xlfn.RANK.EQ(Bike_Data[[#This Row],[Product Name Count]],Bike_Data[Product Name Count])</f>
        <v>1553</v>
      </c>
      <c r="M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53" t="s">
        <v>36</v>
      </c>
      <c r="O4353" t="s">
        <v>69</v>
      </c>
      <c r="P4353">
        <v>2</v>
      </c>
      <c r="Q4353">
        <v>429</v>
      </c>
      <c r="R4353">
        <v>0.1</v>
      </c>
      <c r="S4353" t="s">
        <v>31</v>
      </c>
      <c r="T4353">
        <v>2</v>
      </c>
      <c r="U4353" t="s">
        <v>25</v>
      </c>
      <c r="V4353" t="s">
        <v>32</v>
      </c>
      <c r="W4353" t="s">
        <v>33</v>
      </c>
      <c r="X4353" t="s">
        <v>63</v>
      </c>
    </row>
    <row r="4354" spans="1:24" hidden="1" x14ac:dyDescent="0.25">
      <c r="A4354">
        <v>1093</v>
      </c>
      <c r="B4354" t="s">
        <v>3060</v>
      </c>
      <c r="C4354" t="s">
        <v>3065</v>
      </c>
      <c r="D4354">
        <v>4</v>
      </c>
      <c r="E4354" t="s">
        <v>23</v>
      </c>
      <c r="F4354" t="s">
        <v>3071</v>
      </c>
      <c r="G4354" t="s">
        <v>25</v>
      </c>
      <c r="H4354" t="s">
        <v>467</v>
      </c>
      <c r="I4354" t="s">
        <v>3072</v>
      </c>
      <c r="J4354" t="s">
        <v>2003</v>
      </c>
      <c r="K4354">
        <f>COUNTIFS(Bike_Data[Product Name],Bike_Data[[#This Row],[Product Name]])</f>
        <v>32</v>
      </c>
      <c r="L4354">
        <f>_xlfn.RANK.EQ(Bike_Data[[#This Row],[Product Name Count]],Bike_Data[Product Name Count])</f>
        <v>2534</v>
      </c>
      <c r="M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54" t="s">
        <v>39</v>
      </c>
      <c r="O4354" t="s">
        <v>1857</v>
      </c>
      <c r="P4354">
        <v>2</v>
      </c>
      <c r="Q4354">
        <v>869.99</v>
      </c>
      <c r="R4354">
        <v>7.0000000000000007E-2</v>
      </c>
      <c r="S4354" t="s">
        <v>31</v>
      </c>
      <c r="T4354">
        <v>15</v>
      </c>
      <c r="U4354" t="s">
        <v>25</v>
      </c>
      <c r="V4354" t="s">
        <v>32</v>
      </c>
      <c r="W4354" t="s">
        <v>33</v>
      </c>
      <c r="X4354" t="s">
        <v>63</v>
      </c>
    </row>
    <row r="4355" spans="1:24" hidden="1" x14ac:dyDescent="0.25">
      <c r="A4355">
        <v>1093</v>
      </c>
      <c r="B4355" t="s">
        <v>3060</v>
      </c>
      <c r="C4355" t="s">
        <v>3065</v>
      </c>
      <c r="D4355">
        <v>4</v>
      </c>
      <c r="E4355" t="s">
        <v>23</v>
      </c>
      <c r="F4355" t="s">
        <v>3071</v>
      </c>
      <c r="G4355" t="s">
        <v>25</v>
      </c>
      <c r="H4355" t="s">
        <v>467</v>
      </c>
      <c r="I4355" t="s">
        <v>3072</v>
      </c>
      <c r="J4355" t="s">
        <v>1913</v>
      </c>
      <c r="K4355">
        <f>COUNTIFS(Bike_Data[Product Name],Bike_Data[[#This Row],[Product Name]])</f>
        <v>18</v>
      </c>
      <c r="L4355">
        <f>_xlfn.RANK.EQ(Bike_Data[[#This Row],[Product Name Count]],Bike_Data[Product Name Count])</f>
        <v>3778</v>
      </c>
      <c r="M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55" t="s">
        <v>87</v>
      </c>
      <c r="O4355" t="s">
        <v>40</v>
      </c>
      <c r="P4355">
        <v>2</v>
      </c>
      <c r="Q4355">
        <v>209.99</v>
      </c>
      <c r="R4355">
        <v>0.1</v>
      </c>
      <c r="S4355" t="s">
        <v>31</v>
      </c>
      <c r="T4355">
        <v>4</v>
      </c>
      <c r="U4355" t="s">
        <v>25</v>
      </c>
      <c r="V4355" t="s">
        <v>32</v>
      </c>
      <c r="W4355" t="s">
        <v>33</v>
      </c>
      <c r="X4355" t="s">
        <v>63</v>
      </c>
    </row>
    <row r="4356" spans="1:24" hidden="1" x14ac:dyDescent="0.25">
      <c r="A4356">
        <v>1096</v>
      </c>
      <c r="B4356" t="s">
        <v>3070</v>
      </c>
      <c r="C4356" t="s">
        <v>3078</v>
      </c>
      <c r="D4356">
        <v>4</v>
      </c>
      <c r="E4356" t="s">
        <v>23</v>
      </c>
      <c r="F4356" t="s">
        <v>3079</v>
      </c>
      <c r="G4356" t="s">
        <v>25</v>
      </c>
      <c r="H4356" t="s">
        <v>26</v>
      </c>
      <c r="I4356" t="s">
        <v>3080</v>
      </c>
      <c r="J4356" t="s">
        <v>104</v>
      </c>
      <c r="K4356">
        <f>COUNTIFS(Bike_Data[Product Name],Bike_Data[[#This Row],[Product Name]])</f>
        <v>97</v>
      </c>
      <c r="L4356">
        <f>_xlfn.RANK.EQ(Bike_Data[[#This Row],[Product Name Count]],Bike_Data[Product Name Count])</f>
        <v>1262</v>
      </c>
      <c r="M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56" t="s">
        <v>29</v>
      </c>
      <c r="O4356" t="s">
        <v>30</v>
      </c>
      <c r="P4356">
        <v>1</v>
      </c>
      <c r="Q4356">
        <v>1680.99</v>
      </c>
      <c r="R4356">
        <v>0.1</v>
      </c>
      <c r="S4356" t="s">
        <v>31</v>
      </c>
      <c r="T4356">
        <v>8</v>
      </c>
      <c r="U4356" t="s">
        <v>25</v>
      </c>
      <c r="V4356" t="s">
        <v>32</v>
      </c>
      <c r="W4356" t="s">
        <v>33</v>
      </c>
      <c r="X4356" t="s">
        <v>34</v>
      </c>
    </row>
    <row r="4357" spans="1:24" hidden="1" x14ac:dyDescent="0.25">
      <c r="A4357">
        <v>1098</v>
      </c>
      <c r="B4357" t="s">
        <v>3073</v>
      </c>
      <c r="C4357" t="s">
        <v>3083</v>
      </c>
      <c r="D4357">
        <v>4</v>
      </c>
      <c r="E4357" t="s">
        <v>23</v>
      </c>
      <c r="F4357" t="s">
        <v>3084</v>
      </c>
      <c r="G4357" t="s">
        <v>25</v>
      </c>
      <c r="H4357" t="s">
        <v>135</v>
      </c>
      <c r="I4357" t="s">
        <v>3085</v>
      </c>
      <c r="J4357" t="s">
        <v>1932</v>
      </c>
      <c r="K4357">
        <f>COUNTIFS(Bike_Data[Product Name],Bike_Data[[#This Row],[Product Name]])</f>
        <v>23</v>
      </c>
      <c r="L4357">
        <f>_xlfn.RANK.EQ(Bike_Data[[#This Row],[Product Name Count]],Bike_Data[Product Name Count])</f>
        <v>3237</v>
      </c>
      <c r="M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57" t="s">
        <v>87</v>
      </c>
      <c r="O4357" t="s">
        <v>40</v>
      </c>
      <c r="P4357">
        <v>1</v>
      </c>
      <c r="Q4357">
        <v>189.99</v>
      </c>
      <c r="R4357">
        <v>0.1</v>
      </c>
      <c r="S4357" t="s">
        <v>31</v>
      </c>
      <c r="T4357">
        <v>7</v>
      </c>
      <c r="U4357" t="s">
        <v>25</v>
      </c>
      <c r="V4357" t="s">
        <v>32</v>
      </c>
      <c r="W4357" t="s">
        <v>33</v>
      </c>
      <c r="X4357" t="s">
        <v>34</v>
      </c>
    </row>
    <row r="4358" spans="1:24" hidden="1" x14ac:dyDescent="0.25">
      <c r="A4358">
        <v>1108</v>
      </c>
      <c r="B4358" t="s">
        <v>3099</v>
      </c>
      <c r="C4358" t="s">
        <v>3104</v>
      </c>
      <c r="D4358">
        <v>4</v>
      </c>
      <c r="E4358" t="s">
        <v>23</v>
      </c>
      <c r="F4358" t="s">
        <v>3110</v>
      </c>
      <c r="G4358" t="s">
        <v>25</v>
      </c>
      <c r="H4358" t="s">
        <v>279</v>
      </c>
      <c r="I4358" t="s">
        <v>3111</v>
      </c>
      <c r="J4358" t="s">
        <v>2003</v>
      </c>
      <c r="K4358">
        <f>COUNTIFS(Bike_Data[Product Name],Bike_Data[[#This Row],[Product Name]])</f>
        <v>32</v>
      </c>
      <c r="L4358">
        <f>_xlfn.RANK.EQ(Bike_Data[[#This Row],[Product Name Count]],Bike_Data[Product Name Count])</f>
        <v>2534</v>
      </c>
      <c r="M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58" t="s">
        <v>39</v>
      </c>
      <c r="O4358" t="s">
        <v>1857</v>
      </c>
      <c r="P4358">
        <v>2</v>
      </c>
      <c r="Q4358">
        <v>869.99</v>
      </c>
      <c r="R4358">
        <v>0.05</v>
      </c>
      <c r="S4358" t="s">
        <v>31</v>
      </c>
      <c r="T4358">
        <v>15</v>
      </c>
      <c r="U4358" t="s">
        <v>25</v>
      </c>
      <c r="V4358" t="s">
        <v>32</v>
      </c>
      <c r="W4358" t="s">
        <v>33</v>
      </c>
      <c r="X4358" t="s">
        <v>63</v>
      </c>
    </row>
    <row r="4359" spans="1:24" hidden="1" x14ac:dyDescent="0.25">
      <c r="A4359">
        <v>1108</v>
      </c>
      <c r="B4359" t="s">
        <v>3099</v>
      </c>
      <c r="C4359" t="s">
        <v>3104</v>
      </c>
      <c r="D4359">
        <v>4</v>
      </c>
      <c r="E4359" t="s">
        <v>23</v>
      </c>
      <c r="F4359" t="s">
        <v>3110</v>
      </c>
      <c r="G4359" t="s">
        <v>25</v>
      </c>
      <c r="H4359" t="s">
        <v>279</v>
      </c>
      <c r="I4359" t="s">
        <v>3111</v>
      </c>
      <c r="J4359" t="s">
        <v>2104</v>
      </c>
      <c r="K4359">
        <f>COUNTIFS(Bike_Data[Product Name],Bike_Data[[#This Row],[Product Name]])</f>
        <v>28</v>
      </c>
      <c r="L4359">
        <f>_xlfn.RANK.EQ(Bike_Data[[#This Row],[Product Name Count]],Bike_Data[Product Name Count])</f>
        <v>2595</v>
      </c>
      <c r="M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59" t="s">
        <v>87</v>
      </c>
      <c r="O4359" t="s">
        <v>37</v>
      </c>
      <c r="P4359">
        <v>1</v>
      </c>
      <c r="Q4359">
        <v>489.99</v>
      </c>
      <c r="R4359">
        <v>7.0000000000000007E-2</v>
      </c>
      <c r="S4359" t="s">
        <v>31</v>
      </c>
      <c r="T4359">
        <v>15</v>
      </c>
      <c r="U4359" t="s">
        <v>25</v>
      </c>
      <c r="V4359" t="s">
        <v>32</v>
      </c>
      <c r="W4359" t="s">
        <v>33</v>
      </c>
      <c r="X4359" t="s">
        <v>63</v>
      </c>
    </row>
    <row r="4360" spans="1:24" hidden="1" x14ac:dyDescent="0.25">
      <c r="A4360">
        <v>1108</v>
      </c>
      <c r="B4360" t="s">
        <v>3099</v>
      </c>
      <c r="C4360" t="s">
        <v>3104</v>
      </c>
      <c r="D4360">
        <v>4</v>
      </c>
      <c r="E4360" t="s">
        <v>23</v>
      </c>
      <c r="F4360" t="s">
        <v>3110</v>
      </c>
      <c r="G4360" t="s">
        <v>25</v>
      </c>
      <c r="H4360" t="s">
        <v>279</v>
      </c>
      <c r="I4360" t="s">
        <v>3111</v>
      </c>
      <c r="J4360" t="s">
        <v>2031</v>
      </c>
      <c r="K4360">
        <f>COUNTIFS(Bike_Data[Product Name],Bike_Data[[#This Row],[Product Name]])</f>
        <v>25</v>
      </c>
      <c r="L4360">
        <f>_xlfn.RANK.EQ(Bike_Data[[#This Row],[Product Name Count]],Bike_Data[Product Name Count])</f>
        <v>2944</v>
      </c>
      <c r="M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0" t="s">
        <v>70</v>
      </c>
      <c r="O4360" t="s">
        <v>1861</v>
      </c>
      <c r="P4360">
        <v>1</v>
      </c>
      <c r="Q4360">
        <v>533.99</v>
      </c>
      <c r="R4360">
        <v>7.0000000000000007E-2</v>
      </c>
      <c r="S4360" t="s">
        <v>31</v>
      </c>
      <c r="T4360">
        <v>7</v>
      </c>
      <c r="U4360" t="s">
        <v>25</v>
      </c>
      <c r="V4360" t="s">
        <v>32</v>
      </c>
      <c r="W4360" t="s">
        <v>33</v>
      </c>
      <c r="X4360" t="s">
        <v>63</v>
      </c>
    </row>
    <row r="4361" spans="1:24" hidden="1" x14ac:dyDescent="0.25">
      <c r="A4361">
        <v>1119</v>
      </c>
      <c r="B4361" t="s">
        <v>3130</v>
      </c>
      <c r="C4361" t="s">
        <v>3138</v>
      </c>
      <c r="D4361">
        <v>4</v>
      </c>
      <c r="E4361" t="s">
        <v>23</v>
      </c>
      <c r="F4361" t="s">
        <v>3139</v>
      </c>
      <c r="G4361" t="s">
        <v>25</v>
      </c>
      <c r="H4361" t="s">
        <v>355</v>
      </c>
      <c r="I4361" t="s">
        <v>3140</v>
      </c>
      <c r="J4361" t="s">
        <v>1967</v>
      </c>
      <c r="K4361">
        <f>COUNTIFS(Bike_Data[Product Name],Bike_Data[[#This Row],[Product Name]])</f>
        <v>26</v>
      </c>
      <c r="L4361">
        <f>_xlfn.RANK.EQ(Bike_Data[[#This Row],[Product Name Count]],Bike_Data[Product Name Count])</f>
        <v>2762</v>
      </c>
      <c r="M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1" t="s">
        <v>1867</v>
      </c>
      <c r="O4361" t="s">
        <v>40</v>
      </c>
      <c r="P4361">
        <v>2</v>
      </c>
      <c r="Q4361">
        <v>2699.99</v>
      </c>
      <c r="R4361">
        <v>0.05</v>
      </c>
      <c r="S4361" t="s">
        <v>31</v>
      </c>
      <c r="T4361">
        <v>11</v>
      </c>
      <c r="U4361" t="s">
        <v>25</v>
      </c>
      <c r="V4361" t="s">
        <v>32</v>
      </c>
      <c r="W4361" t="s">
        <v>33</v>
      </c>
      <c r="X4361" t="s">
        <v>34</v>
      </c>
    </row>
    <row r="4362" spans="1:24" hidden="1" x14ac:dyDescent="0.25">
      <c r="A4362">
        <v>1119</v>
      </c>
      <c r="B4362" t="s">
        <v>3130</v>
      </c>
      <c r="C4362" t="s">
        <v>3138</v>
      </c>
      <c r="D4362">
        <v>4</v>
      </c>
      <c r="E4362" t="s">
        <v>23</v>
      </c>
      <c r="F4362" t="s">
        <v>3139</v>
      </c>
      <c r="G4362" t="s">
        <v>25</v>
      </c>
      <c r="H4362" t="s">
        <v>355</v>
      </c>
      <c r="I4362" t="s">
        <v>3140</v>
      </c>
      <c r="J4362" t="s">
        <v>2133</v>
      </c>
      <c r="K4362">
        <f>COUNTIFS(Bike_Data[Product Name],Bike_Data[[#This Row],[Product Name]])</f>
        <v>25</v>
      </c>
      <c r="L4362">
        <f>_xlfn.RANK.EQ(Bike_Data[[#This Row],[Product Name Count]],Bike_Data[Product Name Count])</f>
        <v>2944</v>
      </c>
      <c r="M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2" t="s">
        <v>87</v>
      </c>
      <c r="O4362" t="s">
        <v>1857</v>
      </c>
      <c r="P4362">
        <v>2</v>
      </c>
      <c r="Q4362">
        <v>209.99</v>
      </c>
      <c r="R4362">
        <v>0.1</v>
      </c>
      <c r="S4362" t="s">
        <v>31</v>
      </c>
      <c r="T4362">
        <v>22</v>
      </c>
      <c r="U4362" t="s">
        <v>25</v>
      </c>
      <c r="V4362" t="s">
        <v>32</v>
      </c>
      <c r="W4362" t="s">
        <v>33</v>
      </c>
      <c r="X4362" t="s">
        <v>34</v>
      </c>
    </row>
    <row r="4363" spans="1:24" hidden="1" x14ac:dyDescent="0.25">
      <c r="A4363">
        <v>1119</v>
      </c>
      <c r="B4363" t="s">
        <v>3130</v>
      </c>
      <c r="C4363" t="s">
        <v>3138</v>
      </c>
      <c r="D4363">
        <v>4</v>
      </c>
      <c r="E4363" t="s">
        <v>23</v>
      </c>
      <c r="F4363" t="s">
        <v>3139</v>
      </c>
      <c r="G4363" t="s">
        <v>25</v>
      </c>
      <c r="H4363" t="s">
        <v>355</v>
      </c>
      <c r="I4363" t="s">
        <v>3140</v>
      </c>
      <c r="J4363" t="s">
        <v>2004</v>
      </c>
      <c r="K4363">
        <f>COUNTIFS(Bike_Data[Product Name],Bike_Data[[#This Row],[Product Name]])</f>
        <v>20</v>
      </c>
      <c r="L4363">
        <f>_xlfn.RANK.EQ(Bike_Data[[#This Row],[Product Name Count]],Bike_Data[Product Name Count])</f>
        <v>3563</v>
      </c>
      <c r="M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63" t="s">
        <v>70</v>
      </c>
      <c r="O4363" t="s">
        <v>1861</v>
      </c>
      <c r="P4363">
        <v>1</v>
      </c>
      <c r="Q4363">
        <v>481.99</v>
      </c>
      <c r="R4363">
        <v>0.2</v>
      </c>
      <c r="S4363" t="s">
        <v>31</v>
      </c>
      <c r="T4363">
        <v>25</v>
      </c>
      <c r="U4363" t="s">
        <v>25</v>
      </c>
      <c r="V4363" t="s">
        <v>32</v>
      </c>
      <c r="W4363" t="s">
        <v>33</v>
      </c>
      <c r="X4363" t="s">
        <v>34</v>
      </c>
    </row>
    <row r="4364" spans="1:24" hidden="1" x14ac:dyDescent="0.25">
      <c r="A4364">
        <v>1130</v>
      </c>
      <c r="B4364" t="s">
        <v>3167</v>
      </c>
      <c r="C4364" t="s">
        <v>3164</v>
      </c>
      <c r="D4364">
        <v>4</v>
      </c>
      <c r="E4364" t="s">
        <v>23</v>
      </c>
      <c r="F4364" t="s">
        <v>3168</v>
      </c>
      <c r="G4364" t="s">
        <v>25</v>
      </c>
      <c r="H4364" t="s">
        <v>467</v>
      </c>
      <c r="I4364" t="s">
        <v>3169</v>
      </c>
      <c r="J4364" t="s">
        <v>1949</v>
      </c>
      <c r="K4364">
        <f>COUNTIFS(Bike_Data[Product Name],Bike_Data[[#This Row],[Product Name]])</f>
        <v>17</v>
      </c>
      <c r="L4364">
        <f>_xlfn.RANK.EQ(Bike_Data[[#This Row],[Product Name Count]],Bike_Data[Product Name Count])</f>
        <v>3886</v>
      </c>
      <c r="M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64" t="s">
        <v>1867</v>
      </c>
      <c r="O4364" t="s">
        <v>40</v>
      </c>
      <c r="P4364">
        <v>2</v>
      </c>
      <c r="Q4364">
        <v>3199.99</v>
      </c>
      <c r="R4364">
        <v>0.2</v>
      </c>
      <c r="S4364" t="s">
        <v>31</v>
      </c>
      <c r="T4364">
        <v>11</v>
      </c>
      <c r="U4364" t="s">
        <v>25</v>
      </c>
      <c r="V4364" t="s">
        <v>32</v>
      </c>
      <c r="W4364" t="s">
        <v>33</v>
      </c>
      <c r="X4364" t="s">
        <v>63</v>
      </c>
    </row>
    <row r="4365" spans="1:24" hidden="1" x14ac:dyDescent="0.25">
      <c r="A4365">
        <v>1131</v>
      </c>
      <c r="B4365" t="s">
        <v>3167</v>
      </c>
      <c r="C4365" t="s">
        <v>3170</v>
      </c>
      <c r="D4365">
        <v>4</v>
      </c>
      <c r="E4365" t="s">
        <v>23</v>
      </c>
      <c r="F4365" t="s">
        <v>3171</v>
      </c>
      <c r="G4365" t="s">
        <v>25</v>
      </c>
      <c r="H4365" t="s">
        <v>539</v>
      </c>
      <c r="I4365" t="s">
        <v>3172</v>
      </c>
      <c r="J4365" t="s">
        <v>1869</v>
      </c>
      <c r="K4365">
        <f>COUNTIFS(Bike_Data[Product Name],Bike_Data[[#This Row],[Product Name]])</f>
        <v>28</v>
      </c>
      <c r="L4365">
        <f>_xlfn.RANK.EQ(Bike_Data[[#This Row],[Product Name Count]],Bike_Data[Product Name Count])</f>
        <v>2595</v>
      </c>
      <c r="M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5" t="s">
        <v>70</v>
      </c>
      <c r="O4365" t="s">
        <v>1861</v>
      </c>
      <c r="P4365">
        <v>2</v>
      </c>
      <c r="Q4365">
        <v>551.99</v>
      </c>
      <c r="R4365">
        <v>0.05</v>
      </c>
      <c r="S4365" t="s">
        <v>31</v>
      </c>
      <c r="T4365">
        <v>13</v>
      </c>
      <c r="U4365" t="s">
        <v>25</v>
      </c>
      <c r="V4365" t="s">
        <v>32</v>
      </c>
      <c r="W4365" t="s">
        <v>33</v>
      </c>
      <c r="X4365" t="s">
        <v>63</v>
      </c>
    </row>
    <row r="4366" spans="1:24" hidden="1" x14ac:dyDescent="0.25">
      <c r="A4366">
        <v>1131</v>
      </c>
      <c r="B4366" t="s">
        <v>3167</v>
      </c>
      <c r="C4366" t="s">
        <v>3170</v>
      </c>
      <c r="D4366">
        <v>4</v>
      </c>
      <c r="E4366" t="s">
        <v>23</v>
      </c>
      <c r="F4366" t="s">
        <v>3171</v>
      </c>
      <c r="G4366" t="s">
        <v>25</v>
      </c>
      <c r="H4366" t="s">
        <v>539</v>
      </c>
      <c r="I4366" t="s">
        <v>3172</v>
      </c>
      <c r="J4366" t="s">
        <v>2045</v>
      </c>
      <c r="K4366">
        <f>COUNTIFS(Bike_Data[Product Name],Bike_Data[[#This Row],[Product Name]])</f>
        <v>24</v>
      </c>
      <c r="L4366">
        <f>_xlfn.RANK.EQ(Bike_Data[[#This Row],[Product Name Count]],Bike_Data[Product Name Count])</f>
        <v>3069</v>
      </c>
      <c r="M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6" t="s">
        <v>77</v>
      </c>
      <c r="O4366" t="s">
        <v>1861</v>
      </c>
      <c r="P4366">
        <v>2</v>
      </c>
      <c r="Q4366">
        <v>1559.99</v>
      </c>
      <c r="R4366">
        <v>7.0000000000000007E-2</v>
      </c>
      <c r="S4366" t="s">
        <v>31</v>
      </c>
      <c r="T4366">
        <v>19</v>
      </c>
      <c r="U4366" t="s">
        <v>25</v>
      </c>
      <c r="V4366" t="s">
        <v>32</v>
      </c>
      <c r="W4366" t="s">
        <v>33</v>
      </c>
      <c r="X4366" t="s">
        <v>63</v>
      </c>
    </row>
    <row r="4367" spans="1:24" hidden="1" x14ac:dyDescent="0.25">
      <c r="A4367">
        <v>1138</v>
      </c>
      <c r="B4367" t="s">
        <v>3175</v>
      </c>
      <c r="C4367" t="s">
        <v>3187</v>
      </c>
      <c r="D4367">
        <v>4</v>
      </c>
      <c r="E4367" t="s">
        <v>23</v>
      </c>
      <c r="F4367" t="s">
        <v>3188</v>
      </c>
      <c r="G4367" t="s">
        <v>25</v>
      </c>
      <c r="H4367" t="s">
        <v>387</v>
      </c>
      <c r="I4367" t="s">
        <v>3189</v>
      </c>
      <c r="J4367" t="s">
        <v>109</v>
      </c>
      <c r="K4367">
        <f>COUNTIFS(Bike_Data[Product Name],Bike_Data[[#This Row],[Product Name]])</f>
        <v>193</v>
      </c>
      <c r="L4367">
        <f>_xlfn.RANK.EQ(Bike_Data[[#This Row],[Product Name Count]],Bike_Data[Product Name Count])</f>
        <v>1</v>
      </c>
      <c r="M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67" t="s">
        <v>36</v>
      </c>
      <c r="O4367" t="s">
        <v>37</v>
      </c>
      <c r="P4367">
        <v>2</v>
      </c>
      <c r="Q4367">
        <v>269.99</v>
      </c>
      <c r="R4367">
        <v>0.05</v>
      </c>
      <c r="S4367" t="s">
        <v>31</v>
      </c>
      <c r="T4367">
        <v>13</v>
      </c>
      <c r="U4367" t="s">
        <v>25</v>
      </c>
      <c r="V4367" t="s">
        <v>32</v>
      </c>
      <c r="W4367" t="s">
        <v>33</v>
      </c>
      <c r="X4367" t="s">
        <v>34</v>
      </c>
    </row>
    <row r="4368" spans="1:24" hidden="1" x14ac:dyDescent="0.25">
      <c r="A4368">
        <v>1138</v>
      </c>
      <c r="B4368" t="s">
        <v>3175</v>
      </c>
      <c r="C4368" t="s">
        <v>3187</v>
      </c>
      <c r="D4368">
        <v>4</v>
      </c>
      <c r="E4368" t="s">
        <v>23</v>
      </c>
      <c r="F4368" t="s">
        <v>3188</v>
      </c>
      <c r="G4368" t="s">
        <v>25</v>
      </c>
      <c r="H4368" t="s">
        <v>387</v>
      </c>
      <c r="I4368" t="s">
        <v>3189</v>
      </c>
      <c r="J4368" t="s">
        <v>2031</v>
      </c>
      <c r="K4368">
        <f>COUNTIFS(Bike_Data[Product Name],Bike_Data[[#This Row],[Product Name]])</f>
        <v>25</v>
      </c>
      <c r="L4368">
        <f>_xlfn.RANK.EQ(Bike_Data[[#This Row],[Product Name Count]],Bike_Data[Product Name Count])</f>
        <v>2944</v>
      </c>
      <c r="M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8" t="s">
        <v>70</v>
      </c>
      <c r="O4368" t="s">
        <v>1861</v>
      </c>
      <c r="P4368">
        <v>2</v>
      </c>
      <c r="Q4368">
        <v>533.99</v>
      </c>
      <c r="R4368">
        <v>0.05</v>
      </c>
      <c r="S4368" t="s">
        <v>31</v>
      </c>
      <c r="T4368">
        <v>7</v>
      </c>
      <c r="U4368" t="s">
        <v>25</v>
      </c>
      <c r="V4368" t="s">
        <v>32</v>
      </c>
      <c r="W4368" t="s">
        <v>33</v>
      </c>
      <c r="X4368" t="s">
        <v>34</v>
      </c>
    </row>
    <row r="4369" spans="1:24" hidden="1" x14ac:dyDescent="0.25">
      <c r="A4369">
        <v>1138</v>
      </c>
      <c r="B4369" t="s">
        <v>3175</v>
      </c>
      <c r="C4369" t="s">
        <v>3187</v>
      </c>
      <c r="D4369">
        <v>4</v>
      </c>
      <c r="E4369" t="s">
        <v>23</v>
      </c>
      <c r="F4369" t="s">
        <v>3188</v>
      </c>
      <c r="G4369" t="s">
        <v>25</v>
      </c>
      <c r="H4369" t="s">
        <v>387</v>
      </c>
      <c r="I4369" t="s">
        <v>3189</v>
      </c>
      <c r="J4369" t="s">
        <v>2133</v>
      </c>
      <c r="K4369">
        <f>COUNTIFS(Bike_Data[Product Name],Bike_Data[[#This Row],[Product Name]])</f>
        <v>25</v>
      </c>
      <c r="L4369">
        <f>_xlfn.RANK.EQ(Bike_Data[[#This Row],[Product Name Count]],Bike_Data[Product Name Count])</f>
        <v>2944</v>
      </c>
      <c r="M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69" t="s">
        <v>87</v>
      </c>
      <c r="O4369" t="s">
        <v>1857</v>
      </c>
      <c r="P4369">
        <v>1</v>
      </c>
      <c r="Q4369">
        <v>209.99</v>
      </c>
      <c r="R4369">
        <v>0.1</v>
      </c>
      <c r="S4369" t="s">
        <v>31</v>
      </c>
      <c r="T4369">
        <v>22</v>
      </c>
      <c r="U4369" t="s">
        <v>25</v>
      </c>
      <c r="V4369" t="s">
        <v>32</v>
      </c>
      <c r="W4369" t="s">
        <v>33</v>
      </c>
      <c r="X4369" t="s">
        <v>34</v>
      </c>
    </row>
    <row r="4370" spans="1:24" hidden="1" x14ac:dyDescent="0.25">
      <c r="A4370">
        <v>1139</v>
      </c>
      <c r="B4370" t="s">
        <v>3175</v>
      </c>
      <c r="C4370" t="s">
        <v>3184</v>
      </c>
      <c r="D4370">
        <v>4</v>
      </c>
      <c r="E4370" t="s">
        <v>23</v>
      </c>
      <c r="F4370" t="s">
        <v>3190</v>
      </c>
      <c r="G4370" t="s">
        <v>25</v>
      </c>
      <c r="H4370" t="s">
        <v>758</v>
      </c>
      <c r="I4370" t="s">
        <v>3191</v>
      </c>
      <c r="J4370" t="s">
        <v>92</v>
      </c>
      <c r="K4370">
        <f>COUNTIFS(Bike_Data[Product Name],Bike_Data[[#This Row],[Product Name]])</f>
        <v>101</v>
      </c>
      <c r="L4370">
        <f>_xlfn.RANK.EQ(Bike_Data[[#This Row],[Product Name Count]],Bike_Data[Product Name Count])</f>
        <v>862</v>
      </c>
      <c r="M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70" t="s">
        <v>39</v>
      </c>
      <c r="O4370" t="s">
        <v>40</v>
      </c>
      <c r="P4370">
        <v>1</v>
      </c>
      <c r="Q4370">
        <v>3999.99</v>
      </c>
      <c r="R4370">
        <v>0.1</v>
      </c>
      <c r="S4370" t="s">
        <v>31</v>
      </c>
      <c r="T4370">
        <v>8</v>
      </c>
      <c r="U4370" t="s">
        <v>25</v>
      </c>
      <c r="V4370" t="s">
        <v>32</v>
      </c>
      <c r="W4370" t="s">
        <v>33</v>
      </c>
      <c r="X4370" t="s">
        <v>34</v>
      </c>
    </row>
    <row r="4371" spans="1:24" hidden="1" x14ac:dyDescent="0.25">
      <c r="A4371">
        <v>1139</v>
      </c>
      <c r="B4371" t="s">
        <v>3175</v>
      </c>
      <c r="C4371" t="s">
        <v>3184</v>
      </c>
      <c r="D4371">
        <v>4</v>
      </c>
      <c r="E4371" t="s">
        <v>23</v>
      </c>
      <c r="F4371" t="s">
        <v>3190</v>
      </c>
      <c r="G4371" t="s">
        <v>25</v>
      </c>
      <c r="H4371" t="s">
        <v>758</v>
      </c>
      <c r="I4371" t="s">
        <v>3191</v>
      </c>
      <c r="J4371" t="s">
        <v>132</v>
      </c>
      <c r="K4371">
        <f>COUNTIFS(Bike_Data[Product Name],Bike_Data[[#This Row],[Product Name]])</f>
        <v>98</v>
      </c>
      <c r="L4371">
        <f>_xlfn.RANK.EQ(Bike_Data[[#This Row],[Product Name Count]],Bike_Data[Product Name Count])</f>
        <v>1164</v>
      </c>
      <c r="M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71" t="s">
        <v>70</v>
      </c>
      <c r="O4371" t="s">
        <v>37</v>
      </c>
      <c r="P4371">
        <v>2</v>
      </c>
      <c r="Q4371">
        <v>499.99</v>
      </c>
      <c r="R4371">
        <v>0.1</v>
      </c>
      <c r="S4371" t="s">
        <v>31</v>
      </c>
      <c r="T4371">
        <v>10</v>
      </c>
      <c r="U4371" t="s">
        <v>25</v>
      </c>
      <c r="V4371" t="s">
        <v>32</v>
      </c>
      <c r="W4371" t="s">
        <v>33</v>
      </c>
      <c r="X4371" t="s">
        <v>34</v>
      </c>
    </row>
    <row r="4372" spans="1:24" hidden="1" x14ac:dyDescent="0.25">
      <c r="A4372">
        <v>1139</v>
      </c>
      <c r="B4372" t="s">
        <v>3175</v>
      </c>
      <c r="C4372" t="s">
        <v>3184</v>
      </c>
      <c r="D4372">
        <v>4</v>
      </c>
      <c r="E4372" t="s">
        <v>23</v>
      </c>
      <c r="F4372" t="s">
        <v>3190</v>
      </c>
      <c r="G4372" t="s">
        <v>25</v>
      </c>
      <c r="H4372" t="s">
        <v>758</v>
      </c>
      <c r="I4372" t="s">
        <v>3191</v>
      </c>
      <c r="J4372" t="s">
        <v>1860</v>
      </c>
      <c r="K4372">
        <f>COUNTIFS(Bike_Data[Product Name],Bike_Data[[#This Row],[Product Name]])</f>
        <v>46</v>
      </c>
      <c r="L4372">
        <f>_xlfn.RANK.EQ(Bike_Data[[#This Row],[Product Name Count]],Bike_Data[Product Name Count])</f>
        <v>2374</v>
      </c>
      <c r="M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72" t="s">
        <v>70</v>
      </c>
      <c r="O4372" t="s">
        <v>1861</v>
      </c>
      <c r="P4372">
        <v>2</v>
      </c>
      <c r="Q4372">
        <v>449.99</v>
      </c>
      <c r="R4372">
        <v>0.05</v>
      </c>
      <c r="S4372" t="s">
        <v>31</v>
      </c>
      <c r="T4372">
        <v>30</v>
      </c>
      <c r="U4372" t="s">
        <v>25</v>
      </c>
      <c r="V4372" t="s">
        <v>32</v>
      </c>
      <c r="W4372" t="s">
        <v>33</v>
      </c>
      <c r="X4372" t="s">
        <v>34</v>
      </c>
    </row>
    <row r="4373" spans="1:24" hidden="1" x14ac:dyDescent="0.25">
      <c r="A4373">
        <v>1139</v>
      </c>
      <c r="B4373" t="s">
        <v>3175</v>
      </c>
      <c r="C4373" t="s">
        <v>3184</v>
      </c>
      <c r="D4373">
        <v>4</v>
      </c>
      <c r="E4373" t="s">
        <v>23</v>
      </c>
      <c r="F4373" t="s">
        <v>3190</v>
      </c>
      <c r="G4373" t="s">
        <v>25</v>
      </c>
      <c r="H4373" t="s">
        <v>758</v>
      </c>
      <c r="I4373" t="s">
        <v>3191</v>
      </c>
      <c r="J4373" t="s">
        <v>2008</v>
      </c>
      <c r="K4373">
        <f>COUNTIFS(Bike_Data[Product Name],Bike_Data[[#This Row],[Product Name]])</f>
        <v>34</v>
      </c>
      <c r="L4373">
        <f>_xlfn.RANK.EQ(Bike_Data[[#This Row],[Product Name Count]],Bike_Data[Product Name Count])</f>
        <v>2500</v>
      </c>
      <c r="M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73" t="s">
        <v>36</v>
      </c>
      <c r="O4373" t="s">
        <v>1861</v>
      </c>
      <c r="P4373">
        <v>1</v>
      </c>
      <c r="Q4373">
        <v>416.99</v>
      </c>
      <c r="R4373">
        <v>0.05</v>
      </c>
      <c r="S4373" t="s">
        <v>31</v>
      </c>
      <c r="T4373">
        <v>4</v>
      </c>
      <c r="U4373" t="s">
        <v>25</v>
      </c>
      <c r="V4373" t="s">
        <v>32</v>
      </c>
      <c r="W4373" t="s">
        <v>33</v>
      </c>
      <c r="X4373" t="s">
        <v>34</v>
      </c>
    </row>
    <row r="4374" spans="1:24" hidden="1" x14ac:dyDescent="0.25">
      <c r="A4374">
        <v>1139</v>
      </c>
      <c r="B4374" t="s">
        <v>3175</v>
      </c>
      <c r="C4374" t="s">
        <v>3184</v>
      </c>
      <c r="D4374">
        <v>4</v>
      </c>
      <c r="E4374" t="s">
        <v>23</v>
      </c>
      <c r="F4374" t="s">
        <v>3190</v>
      </c>
      <c r="G4374" t="s">
        <v>25</v>
      </c>
      <c r="H4374" t="s">
        <v>758</v>
      </c>
      <c r="I4374" t="s">
        <v>3191</v>
      </c>
      <c r="J4374" t="s">
        <v>2129</v>
      </c>
      <c r="K4374">
        <f>COUNTIFS(Bike_Data[Product Name],Bike_Data[[#This Row],[Product Name]])</f>
        <v>16</v>
      </c>
      <c r="L4374">
        <f>_xlfn.RANK.EQ(Bike_Data[[#This Row],[Product Name Count]],Bike_Data[Product Name Count])</f>
        <v>3937</v>
      </c>
      <c r="M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74" t="s">
        <v>39</v>
      </c>
      <c r="O4374" t="s">
        <v>1857</v>
      </c>
      <c r="P4374">
        <v>2</v>
      </c>
      <c r="Q4374">
        <v>539.99</v>
      </c>
      <c r="R4374">
        <v>0.1</v>
      </c>
      <c r="S4374" t="s">
        <v>31</v>
      </c>
      <c r="T4374">
        <v>1</v>
      </c>
      <c r="U4374" t="s">
        <v>25</v>
      </c>
      <c r="V4374" t="s">
        <v>32</v>
      </c>
      <c r="W4374" t="s">
        <v>33</v>
      </c>
      <c r="X4374" t="s">
        <v>34</v>
      </c>
    </row>
    <row r="4375" spans="1:24" hidden="1" x14ac:dyDescent="0.25">
      <c r="A4375">
        <v>1141</v>
      </c>
      <c r="B4375" t="s">
        <v>3187</v>
      </c>
      <c r="C4375" t="s">
        <v>3194</v>
      </c>
      <c r="D4375">
        <v>4</v>
      </c>
      <c r="E4375" t="s">
        <v>23</v>
      </c>
      <c r="F4375" t="s">
        <v>3195</v>
      </c>
      <c r="G4375" t="s">
        <v>25</v>
      </c>
      <c r="H4375" t="s">
        <v>885</v>
      </c>
      <c r="I4375" t="s">
        <v>3196</v>
      </c>
      <c r="J4375" t="s">
        <v>38</v>
      </c>
      <c r="K4375">
        <f>COUNTIFS(Bike_Data[Product Name],Bike_Data[[#This Row],[Product Name]])</f>
        <v>85</v>
      </c>
      <c r="L4375">
        <f>_xlfn.RANK.EQ(Bike_Data[[#This Row],[Product Name Count]],Bike_Data[Product Name Count])</f>
        <v>2001</v>
      </c>
      <c r="M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75" t="s">
        <v>39</v>
      </c>
      <c r="O4375" t="s">
        <v>40</v>
      </c>
      <c r="P4375">
        <v>1</v>
      </c>
      <c r="Q4375">
        <v>1799.99</v>
      </c>
      <c r="R4375">
        <v>0.1</v>
      </c>
      <c r="S4375" t="s">
        <v>31</v>
      </c>
      <c r="T4375">
        <v>0</v>
      </c>
      <c r="U4375" t="s">
        <v>25</v>
      </c>
      <c r="V4375" t="s">
        <v>32</v>
      </c>
      <c r="W4375" t="s">
        <v>33</v>
      </c>
      <c r="X4375" t="s">
        <v>34</v>
      </c>
    </row>
    <row r="4376" spans="1:24" hidden="1" x14ac:dyDescent="0.25">
      <c r="A4376">
        <v>1142</v>
      </c>
      <c r="B4376" t="s">
        <v>3184</v>
      </c>
      <c r="C4376" t="s">
        <v>3197</v>
      </c>
      <c r="D4376">
        <v>4</v>
      </c>
      <c r="E4376" t="s">
        <v>23</v>
      </c>
      <c r="F4376" t="s">
        <v>3198</v>
      </c>
      <c r="G4376" t="s">
        <v>25</v>
      </c>
      <c r="H4376" t="s">
        <v>146</v>
      </c>
      <c r="I4376" t="s">
        <v>3199</v>
      </c>
      <c r="J4376" t="s">
        <v>35</v>
      </c>
      <c r="K4376">
        <f>COUNTIFS(Bike_Data[Product Name],Bike_Data[[#This Row],[Product Name]])</f>
        <v>84</v>
      </c>
      <c r="L4376">
        <f>_xlfn.RANK.EQ(Bike_Data[[#This Row],[Product Name Count]],Bike_Data[Product Name Count])</f>
        <v>2086</v>
      </c>
      <c r="M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76" t="s">
        <v>36</v>
      </c>
      <c r="O4376" t="s">
        <v>37</v>
      </c>
      <c r="P4376">
        <v>2</v>
      </c>
      <c r="Q4376">
        <v>599.99</v>
      </c>
      <c r="R4376">
        <v>7.0000000000000007E-2</v>
      </c>
      <c r="S4376" t="s">
        <v>31</v>
      </c>
      <c r="T4376">
        <v>26</v>
      </c>
      <c r="U4376" t="s">
        <v>25</v>
      </c>
      <c r="V4376" t="s">
        <v>32</v>
      </c>
      <c r="W4376" t="s">
        <v>33</v>
      </c>
      <c r="X4376" t="s">
        <v>63</v>
      </c>
    </row>
    <row r="4377" spans="1:24" hidden="1" x14ac:dyDescent="0.25">
      <c r="A4377">
        <v>1142</v>
      </c>
      <c r="B4377" t="s">
        <v>3184</v>
      </c>
      <c r="C4377" t="s">
        <v>3197</v>
      </c>
      <c r="D4377">
        <v>4</v>
      </c>
      <c r="E4377" t="s">
        <v>23</v>
      </c>
      <c r="F4377" t="s">
        <v>3198</v>
      </c>
      <c r="G4377" t="s">
        <v>25</v>
      </c>
      <c r="H4377" t="s">
        <v>146</v>
      </c>
      <c r="I4377" t="s">
        <v>3199</v>
      </c>
      <c r="J4377" t="s">
        <v>2104</v>
      </c>
      <c r="K4377">
        <f>COUNTIFS(Bike_Data[Product Name],Bike_Data[[#This Row],[Product Name]])</f>
        <v>28</v>
      </c>
      <c r="L4377">
        <f>_xlfn.RANK.EQ(Bike_Data[[#This Row],[Product Name Count]],Bike_Data[Product Name Count])</f>
        <v>2595</v>
      </c>
      <c r="M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77" t="s">
        <v>87</v>
      </c>
      <c r="O4377" t="s">
        <v>37</v>
      </c>
      <c r="P4377">
        <v>2</v>
      </c>
      <c r="Q4377">
        <v>489.99</v>
      </c>
      <c r="R4377">
        <v>0.05</v>
      </c>
      <c r="S4377" t="s">
        <v>31</v>
      </c>
      <c r="T4377">
        <v>15</v>
      </c>
      <c r="U4377" t="s">
        <v>25</v>
      </c>
      <c r="V4377" t="s">
        <v>32</v>
      </c>
      <c r="W4377" t="s">
        <v>33</v>
      </c>
      <c r="X4377" t="s">
        <v>63</v>
      </c>
    </row>
    <row r="4378" spans="1:24" hidden="1" x14ac:dyDescent="0.25">
      <c r="A4378">
        <v>1142</v>
      </c>
      <c r="B4378" t="s">
        <v>3184</v>
      </c>
      <c r="C4378" t="s">
        <v>3197</v>
      </c>
      <c r="D4378">
        <v>4</v>
      </c>
      <c r="E4378" t="s">
        <v>23</v>
      </c>
      <c r="F4378" t="s">
        <v>3198</v>
      </c>
      <c r="G4378" t="s">
        <v>25</v>
      </c>
      <c r="H4378" t="s">
        <v>146</v>
      </c>
      <c r="I4378" t="s">
        <v>3199</v>
      </c>
      <c r="J4378" t="s">
        <v>1881</v>
      </c>
      <c r="K4378">
        <f>COUNTIFS(Bike_Data[Product Name],Bike_Data[[#This Row],[Product Name]])</f>
        <v>22</v>
      </c>
      <c r="L4378">
        <f>_xlfn.RANK.EQ(Bike_Data[[#This Row],[Product Name Count]],Bike_Data[Product Name Count])</f>
        <v>3283</v>
      </c>
      <c r="M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78" t="s">
        <v>39</v>
      </c>
      <c r="O4378" t="s">
        <v>30</v>
      </c>
      <c r="P4378">
        <v>1</v>
      </c>
      <c r="Q4378">
        <v>999.99</v>
      </c>
      <c r="R4378">
        <v>0.1</v>
      </c>
      <c r="S4378" t="s">
        <v>31</v>
      </c>
      <c r="T4378">
        <v>30</v>
      </c>
      <c r="U4378" t="s">
        <v>25</v>
      </c>
      <c r="V4378" t="s">
        <v>32</v>
      </c>
      <c r="W4378" t="s">
        <v>33</v>
      </c>
      <c r="X4378" t="s">
        <v>63</v>
      </c>
    </row>
    <row r="4379" spans="1:24" hidden="1" x14ac:dyDescent="0.25">
      <c r="A4379">
        <v>1142</v>
      </c>
      <c r="B4379" t="s">
        <v>3184</v>
      </c>
      <c r="C4379" t="s">
        <v>3197</v>
      </c>
      <c r="D4379">
        <v>4</v>
      </c>
      <c r="E4379" t="s">
        <v>23</v>
      </c>
      <c r="F4379" t="s">
        <v>3198</v>
      </c>
      <c r="G4379" t="s">
        <v>25</v>
      </c>
      <c r="H4379" t="s">
        <v>146</v>
      </c>
      <c r="I4379" t="s">
        <v>3199</v>
      </c>
      <c r="J4379" t="s">
        <v>2005</v>
      </c>
      <c r="K4379">
        <f>COUNTIFS(Bike_Data[Product Name],Bike_Data[[#This Row],[Product Name]])</f>
        <v>21</v>
      </c>
      <c r="L4379">
        <f>_xlfn.RANK.EQ(Bike_Data[[#This Row],[Product Name Count]],Bike_Data[Product Name Count])</f>
        <v>3437</v>
      </c>
      <c r="M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79" t="s">
        <v>70</v>
      </c>
      <c r="O4379" t="s">
        <v>1861</v>
      </c>
      <c r="P4379">
        <v>2</v>
      </c>
      <c r="Q4379">
        <v>449.99</v>
      </c>
      <c r="R4379">
        <v>0.2</v>
      </c>
      <c r="S4379" t="s">
        <v>31</v>
      </c>
      <c r="T4379">
        <v>15</v>
      </c>
      <c r="U4379" t="s">
        <v>25</v>
      </c>
      <c r="V4379" t="s">
        <v>32</v>
      </c>
      <c r="W4379" t="s">
        <v>33</v>
      </c>
      <c r="X4379" t="s">
        <v>63</v>
      </c>
    </row>
    <row r="4380" spans="1:24" hidden="1" x14ac:dyDescent="0.25">
      <c r="A4380">
        <v>1142</v>
      </c>
      <c r="B4380" t="s">
        <v>3184</v>
      </c>
      <c r="C4380" t="s">
        <v>3197</v>
      </c>
      <c r="D4380">
        <v>4</v>
      </c>
      <c r="E4380" t="s">
        <v>23</v>
      </c>
      <c r="F4380" t="s">
        <v>3198</v>
      </c>
      <c r="G4380" t="s">
        <v>25</v>
      </c>
      <c r="H4380" t="s">
        <v>146</v>
      </c>
      <c r="I4380" t="s">
        <v>3199</v>
      </c>
      <c r="J4380" t="s">
        <v>1880</v>
      </c>
      <c r="K4380">
        <f>COUNTIFS(Bike_Data[Product Name],Bike_Data[[#This Row],[Product Name]])</f>
        <v>20</v>
      </c>
      <c r="L4380">
        <f>_xlfn.RANK.EQ(Bike_Data[[#This Row],[Product Name Count]],Bike_Data[Product Name Count])</f>
        <v>3563</v>
      </c>
      <c r="M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80" t="s">
        <v>70</v>
      </c>
      <c r="O4380" t="s">
        <v>1861</v>
      </c>
      <c r="P4380">
        <v>2</v>
      </c>
      <c r="Q4380">
        <v>416.99</v>
      </c>
      <c r="R4380">
        <v>0.05</v>
      </c>
      <c r="S4380" t="s">
        <v>31</v>
      </c>
      <c r="T4380">
        <v>30</v>
      </c>
      <c r="U4380" t="s">
        <v>25</v>
      </c>
      <c r="V4380" t="s">
        <v>32</v>
      </c>
      <c r="W4380" t="s">
        <v>33</v>
      </c>
      <c r="X4380" t="s">
        <v>63</v>
      </c>
    </row>
    <row r="4381" spans="1:24" hidden="1" x14ac:dyDescent="0.25">
      <c r="A4381">
        <v>1143</v>
      </c>
      <c r="B4381" t="s">
        <v>3194</v>
      </c>
      <c r="C4381" t="s">
        <v>3200</v>
      </c>
      <c r="D4381">
        <v>4</v>
      </c>
      <c r="E4381" t="s">
        <v>23</v>
      </c>
      <c r="F4381" t="s">
        <v>3201</v>
      </c>
      <c r="G4381" t="s">
        <v>25</v>
      </c>
      <c r="H4381" t="s">
        <v>26</v>
      </c>
      <c r="I4381" t="s">
        <v>3202</v>
      </c>
      <c r="J4381" t="s">
        <v>2008</v>
      </c>
      <c r="K4381">
        <f>COUNTIFS(Bike_Data[Product Name],Bike_Data[[#This Row],[Product Name]])</f>
        <v>34</v>
      </c>
      <c r="L4381">
        <f>_xlfn.RANK.EQ(Bike_Data[[#This Row],[Product Name Count]],Bike_Data[Product Name Count])</f>
        <v>2500</v>
      </c>
      <c r="M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81" t="s">
        <v>36</v>
      </c>
      <c r="O4381" t="s">
        <v>1861</v>
      </c>
      <c r="P4381">
        <v>2</v>
      </c>
      <c r="Q4381">
        <v>416.99</v>
      </c>
      <c r="R4381">
        <v>0.1</v>
      </c>
      <c r="S4381" t="s">
        <v>31</v>
      </c>
      <c r="T4381">
        <v>4</v>
      </c>
      <c r="U4381" t="s">
        <v>25</v>
      </c>
      <c r="V4381" t="s">
        <v>32</v>
      </c>
      <c r="W4381" t="s">
        <v>33</v>
      </c>
      <c r="X4381" t="s">
        <v>34</v>
      </c>
    </row>
    <row r="4382" spans="1:24" hidden="1" x14ac:dyDescent="0.25">
      <c r="A4382">
        <v>1143</v>
      </c>
      <c r="B4382" t="s">
        <v>3194</v>
      </c>
      <c r="C4382" t="s">
        <v>3200</v>
      </c>
      <c r="D4382">
        <v>4</v>
      </c>
      <c r="E4382" t="s">
        <v>23</v>
      </c>
      <c r="F4382" t="s">
        <v>3201</v>
      </c>
      <c r="G4382" t="s">
        <v>25</v>
      </c>
      <c r="H4382" t="s">
        <v>26</v>
      </c>
      <c r="I4382" t="s">
        <v>3202</v>
      </c>
      <c r="J4382" t="s">
        <v>1995</v>
      </c>
      <c r="K4382">
        <f>COUNTIFS(Bike_Data[Product Name],Bike_Data[[#This Row],[Product Name]])</f>
        <v>28</v>
      </c>
      <c r="L4382">
        <f>_xlfn.RANK.EQ(Bike_Data[[#This Row],[Product Name Count]],Bike_Data[Product Name Count])</f>
        <v>2595</v>
      </c>
      <c r="M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82" t="s">
        <v>1867</v>
      </c>
      <c r="O4382" t="s">
        <v>40</v>
      </c>
      <c r="P4382">
        <v>1</v>
      </c>
      <c r="Q4382">
        <v>1499.99</v>
      </c>
      <c r="R4382">
        <v>0.2</v>
      </c>
      <c r="S4382" t="s">
        <v>31</v>
      </c>
      <c r="T4382">
        <v>5</v>
      </c>
      <c r="U4382" t="s">
        <v>25</v>
      </c>
      <c r="V4382" t="s">
        <v>32</v>
      </c>
      <c r="W4382" t="s">
        <v>33</v>
      </c>
      <c r="X4382" t="s">
        <v>34</v>
      </c>
    </row>
    <row r="4383" spans="1:24" hidden="1" x14ac:dyDescent="0.25">
      <c r="A4383">
        <v>1143</v>
      </c>
      <c r="B4383" t="s">
        <v>3194</v>
      </c>
      <c r="C4383" t="s">
        <v>3200</v>
      </c>
      <c r="D4383">
        <v>4</v>
      </c>
      <c r="E4383" t="s">
        <v>23</v>
      </c>
      <c r="F4383" t="s">
        <v>3201</v>
      </c>
      <c r="G4383" t="s">
        <v>25</v>
      </c>
      <c r="H4383" t="s">
        <v>26</v>
      </c>
      <c r="I4383" t="s">
        <v>3202</v>
      </c>
      <c r="J4383" t="s">
        <v>1900</v>
      </c>
      <c r="K4383">
        <f>COUNTIFS(Bike_Data[Product Name],Bike_Data[[#This Row],[Product Name]])</f>
        <v>24</v>
      </c>
      <c r="L4383">
        <f>_xlfn.RANK.EQ(Bike_Data[[#This Row],[Product Name Count]],Bike_Data[Product Name Count])</f>
        <v>3069</v>
      </c>
      <c r="M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83" t="s">
        <v>87</v>
      </c>
      <c r="O4383" t="s">
        <v>37</v>
      </c>
      <c r="P4383">
        <v>1</v>
      </c>
      <c r="Q4383">
        <v>299.99</v>
      </c>
      <c r="R4383">
        <v>0.2</v>
      </c>
      <c r="S4383" t="s">
        <v>31</v>
      </c>
      <c r="T4383">
        <v>28</v>
      </c>
      <c r="U4383" t="s">
        <v>25</v>
      </c>
      <c r="V4383" t="s">
        <v>32</v>
      </c>
      <c r="W4383" t="s">
        <v>33</v>
      </c>
      <c r="X4383" t="s">
        <v>34</v>
      </c>
    </row>
    <row r="4384" spans="1:24" hidden="1" x14ac:dyDescent="0.25">
      <c r="A4384">
        <v>1151</v>
      </c>
      <c r="B4384" t="s">
        <v>3220</v>
      </c>
      <c r="C4384" t="s">
        <v>3215</v>
      </c>
      <c r="D4384">
        <v>4</v>
      </c>
      <c r="E4384" t="s">
        <v>23</v>
      </c>
      <c r="F4384" t="s">
        <v>3221</v>
      </c>
      <c r="G4384" t="s">
        <v>25</v>
      </c>
      <c r="H4384" t="s">
        <v>758</v>
      </c>
      <c r="I4384" t="s">
        <v>3222</v>
      </c>
      <c r="J4384" t="s">
        <v>1881</v>
      </c>
      <c r="K4384">
        <f>COUNTIFS(Bike_Data[Product Name],Bike_Data[[#This Row],[Product Name]])</f>
        <v>22</v>
      </c>
      <c r="L4384">
        <f>_xlfn.RANK.EQ(Bike_Data[[#This Row],[Product Name Count]],Bike_Data[Product Name Count])</f>
        <v>3283</v>
      </c>
      <c r="M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84" t="s">
        <v>39</v>
      </c>
      <c r="O4384" t="s">
        <v>30</v>
      </c>
      <c r="P4384">
        <v>2</v>
      </c>
      <c r="Q4384">
        <v>999.99</v>
      </c>
      <c r="R4384">
        <v>0.05</v>
      </c>
      <c r="S4384" t="s">
        <v>31</v>
      </c>
      <c r="T4384">
        <v>30</v>
      </c>
      <c r="U4384" t="s">
        <v>25</v>
      </c>
      <c r="V4384" t="s">
        <v>32</v>
      </c>
      <c r="W4384" t="s">
        <v>33</v>
      </c>
      <c r="X4384" t="s">
        <v>63</v>
      </c>
    </row>
    <row r="4385" spans="1:24" hidden="1" x14ac:dyDescent="0.25">
      <c r="A4385">
        <v>1157</v>
      </c>
      <c r="B4385" t="s">
        <v>3223</v>
      </c>
      <c r="C4385" t="s">
        <v>3235</v>
      </c>
      <c r="D4385">
        <v>4</v>
      </c>
      <c r="E4385" t="s">
        <v>23</v>
      </c>
      <c r="F4385" t="s">
        <v>664</v>
      </c>
      <c r="G4385" t="s">
        <v>25</v>
      </c>
      <c r="H4385" t="s">
        <v>279</v>
      </c>
      <c r="I4385" t="s">
        <v>665</v>
      </c>
      <c r="J4385" t="s">
        <v>35</v>
      </c>
      <c r="K4385">
        <f>COUNTIFS(Bike_Data[Product Name],Bike_Data[[#This Row],[Product Name]])</f>
        <v>84</v>
      </c>
      <c r="L4385">
        <f>_xlfn.RANK.EQ(Bike_Data[[#This Row],[Product Name Count]],Bike_Data[Product Name Count])</f>
        <v>2086</v>
      </c>
      <c r="M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85" t="s">
        <v>36</v>
      </c>
      <c r="O4385" t="s">
        <v>37</v>
      </c>
      <c r="P4385">
        <v>1</v>
      </c>
      <c r="Q4385">
        <v>599.99</v>
      </c>
      <c r="R4385">
        <v>0.1</v>
      </c>
      <c r="S4385" t="s">
        <v>31</v>
      </c>
      <c r="T4385">
        <v>26</v>
      </c>
      <c r="U4385" t="s">
        <v>25</v>
      </c>
      <c r="V4385" t="s">
        <v>32</v>
      </c>
      <c r="W4385" t="s">
        <v>33</v>
      </c>
      <c r="X4385" t="s">
        <v>63</v>
      </c>
    </row>
    <row r="4386" spans="1:24" hidden="1" x14ac:dyDescent="0.25">
      <c r="A4386">
        <v>1157</v>
      </c>
      <c r="B4386" t="s">
        <v>3223</v>
      </c>
      <c r="C4386" t="s">
        <v>3235</v>
      </c>
      <c r="D4386">
        <v>4</v>
      </c>
      <c r="E4386" t="s">
        <v>23</v>
      </c>
      <c r="F4386" t="s">
        <v>664</v>
      </c>
      <c r="G4386" t="s">
        <v>25</v>
      </c>
      <c r="H4386" t="s">
        <v>279</v>
      </c>
      <c r="I4386" t="s">
        <v>665</v>
      </c>
      <c r="J4386" t="s">
        <v>1973</v>
      </c>
      <c r="K4386">
        <f>COUNTIFS(Bike_Data[Product Name],Bike_Data[[#This Row],[Product Name]])</f>
        <v>24</v>
      </c>
      <c r="L4386">
        <f>_xlfn.RANK.EQ(Bike_Data[[#This Row],[Product Name Count]],Bike_Data[Product Name Count])</f>
        <v>3069</v>
      </c>
      <c r="M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86" t="s">
        <v>39</v>
      </c>
      <c r="O4386" t="s">
        <v>1857</v>
      </c>
      <c r="P4386">
        <v>1</v>
      </c>
      <c r="Q4386">
        <v>1469.99</v>
      </c>
      <c r="R4386">
        <v>7.0000000000000007E-2</v>
      </c>
      <c r="S4386" t="s">
        <v>31</v>
      </c>
      <c r="T4386">
        <v>10</v>
      </c>
      <c r="U4386" t="s">
        <v>25</v>
      </c>
      <c r="V4386" t="s">
        <v>32</v>
      </c>
      <c r="W4386" t="s">
        <v>33</v>
      </c>
      <c r="X4386" t="s">
        <v>63</v>
      </c>
    </row>
    <row r="4387" spans="1:24" hidden="1" x14ac:dyDescent="0.25">
      <c r="A4387">
        <v>1157</v>
      </c>
      <c r="B4387" t="s">
        <v>3223</v>
      </c>
      <c r="C4387" t="s">
        <v>3235</v>
      </c>
      <c r="D4387">
        <v>4</v>
      </c>
      <c r="E4387" t="s">
        <v>23</v>
      </c>
      <c r="F4387" t="s">
        <v>664</v>
      </c>
      <c r="G4387" t="s">
        <v>25</v>
      </c>
      <c r="H4387" t="s">
        <v>279</v>
      </c>
      <c r="I4387" t="s">
        <v>665</v>
      </c>
      <c r="J4387" t="s">
        <v>2034</v>
      </c>
      <c r="K4387">
        <f>COUNTIFS(Bike_Data[Product Name],Bike_Data[[#This Row],[Product Name]])</f>
        <v>20</v>
      </c>
      <c r="L4387">
        <f>_xlfn.RANK.EQ(Bike_Data[[#This Row],[Product Name Count]],Bike_Data[Product Name Count])</f>
        <v>3563</v>
      </c>
      <c r="M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87" t="s">
        <v>39</v>
      </c>
      <c r="O4387" t="s">
        <v>1857</v>
      </c>
      <c r="P4387">
        <v>2</v>
      </c>
      <c r="Q4387">
        <v>379.99</v>
      </c>
      <c r="R4387">
        <v>0.2</v>
      </c>
      <c r="S4387" t="s">
        <v>31</v>
      </c>
      <c r="T4387">
        <v>12</v>
      </c>
      <c r="U4387" t="s">
        <v>25</v>
      </c>
      <c r="V4387" t="s">
        <v>32</v>
      </c>
      <c r="W4387" t="s">
        <v>33</v>
      </c>
      <c r="X4387" t="s">
        <v>63</v>
      </c>
    </row>
    <row r="4388" spans="1:24" hidden="1" x14ac:dyDescent="0.25">
      <c r="A4388">
        <v>1157</v>
      </c>
      <c r="B4388" t="s">
        <v>3223</v>
      </c>
      <c r="C4388" t="s">
        <v>3235</v>
      </c>
      <c r="D4388">
        <v>4</v>
      </c>
      <c r="E4388" t="s">
        <v>23</v>
      </c>
      <c r="F4388" t="s">
        <v>664</v>
      </c>
      <c r="G4388" t="s">
        <v>25</v>
      </c>
      <c r="H4388" t="s">
        <v>279</v>
      </c>
      <c r="I4388" t="s">
        <v>665</v>
      </c>
      <c r="J4388" t="s">
        <v>2075</v>
      </c>
      <c r="K4388">
        <f>COUNTIFS(Bike_Data[Product Name],Bike_Data[[#This Row],[Product Name]])</f>
        <v>13</v>
      </c>
      <c r="L4388">
        <f>_xlfn.RANK.EQ(Bike_Data[[#This Row],[Product Name Count]],Bike_Data[Product Name Count])</f>
        <v>4106</v>
      </c>
      <c r="M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88" t="s">
        <v>39</v>
      </c>
      <c r="O4388" t="s">
        <v>30</v>
      </c>
      <c r="P4388">
        <v>2</v>
      </c>
      <c r="Q4388">
        <v>1632.99</v>
      </c>
      <c r="R4388">
        <v>0.1</v>
      </c>
      <c r="S4388" t="s">
        <v>31</v>
      </c>
      <c r="T4388">
        <v>2</v>
      </c>
      <c r="U4388" t="s">
        <v>25</v>
      </c>
      <c r="V4388" t="s">
        <v>32</v>
      </c>
      <c r="W4388" t="s">
        <v>33</v>
      </c>
      <c r="X4388" t="s">
        <v>63</v>
      </c>
    </row>
    <row r="4389" spans="1:24" hidden="1" x14ac:dyDescent="0.25">
      <c r="A4389">
        <v>1158</v>
      </c>
      <c r="B4389" t="s">
        <v>3223</v>
      </c>
      <c r="C4389" t="s">
        <v>3236</v>
      </c>
      <c r="D4389">
        <v>4</v>
      </c>
      <c r="E4389" t="s">
        <v>23</v>
      </c>
      <c r="F4389" t="s">
        <v>3237</v>
      </c>
      <c r="G4389" t="s">
        <v>25</v>
      </c>
      <c r="H4389" t="s">
        <v>90</v>
      </c>
      <c r="I4389" t="s">
        <v>3238</v>
      </c>
      <c r="J4389" t="s">
        <v>1879</v>
      </c>
      <c r="K4389">
        <f>COUNTIFS(Bike_Data[Product Name],Bike_Data[[#This Row],[Product Name]])</f>
        <v>49</v>
      </c>
      <c r="L4389">
        <f>_xlfn.RANK.EQ(Bike_Data[[#This Row],[Product Name Count]],Bike_Data[Product Name Count])</f>
        <v>2325</v>
      </c>
      <c r="M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389" t="s">
        <v>87</v>
      </c>
      <c r="O4389" t="s">
        <v>37</v>
      </c>
      <c r="P4389">
        <v>2</v>
      </c>
      <c r="Q4389">
        <v>299.99</v>
      </c>
      <c r="R4389">
        <v>0.1</v>
      </c>
      <c r="S4389" t="s">
        <v>31</v>
      </c>
      <c r="T4389">
        <v>25</v>
      </c>
      <c r="U4389" t="s">
        <v>25</v>
      </c>
      <c r="V4389" t="s">
        <v>32</v>
      </c>
      <c r="W4389" t="s">
        <v>33</v>
      </c>
      <c r="X4389" t="s">
        <v>34</v>
      </c>
    </row>
    <row r="4390" spans="1:24" hidden="1" x14ac:dyDescent="0.25">
      <c r="A4390">
        <v>1158</v>
      </c>
      <c r="B4390" t="s">
        <v>3223</v>
      </c>
      <c r="C4390" t="s">
        <v>3236</v>
      </c>
      <c r="D4390">
        <v>4</v>
      </c>
      <c r="E4390" t="s">
        <v>23</v>
      </c>
      <c r="F4390" t="s">
        <v>3237</v>
      </c>
      <c r="G4390" t="s">
        <v>25</v>
      </c>
      <c r="H4390" t="s">
        <v>90</v>
      </c>
      <c r="I4390" t="s">
        <v>3238</v>
      </c>
      <c r="J4390" t="s">
        <v>1925</v>
      </c>
      <c r="K4390">
        <f>COUNTIFS(Bike_Data[Product Name],Bike_Data[[#This Row],[Product Name]])</f>
        <v>19</v>
      </c>
      <c r="L4390">
        <f>_xlfn.RANK.EQ(Bike_Data[[#This Row],[Product Name Count]],Bike_Data[Product Name Count])</f>
        <v>3683</v>
      </c>
      <c r="M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390" t="s">
        <v>36</v>
      </c>
      <c r="O4390" t="s">
        <v>37</v>
      </c>
      <c r="P4390">
        <v>1</v>
      </c>
      <c r="Q4390">
        <v>439.99</v>
      </c>
      <c r="R4390">
        <v>7.0000000000000007E-2</v>
      </c>
      <c r="S4390" t="s">
        <v>31</v>
      </c>
      <c r="T4390">
        <v>9</v>
      </c>
      <c r="U4390" t="s">
        <v>25</v>
      </c>
      <c r="V4390" t="s">
        <v>32</v>
      </c>
      <c r="W4390" t="s">
        <v>33</v>
      </c>
      <c r="X4390" t="s">
        <v>34</v>
      </c>
    </row>
    <row r="4391" spans="1:24" hidden="1" x14ac:dyDescent="0.25">
      <c r="A4391">
        <v>1159</v>
      </c>
      <c r="B4391" t="s">
        <v>3223</v>
      </c>
      <c r="C4391" t="s">
        <v>3226</v>
      </c>
      <c r="D4391">
        <v>4</v>
      </c>
      <c r="E4391" t="s">
        <v>23</v>
      </c>
      <c r="F4391" t="s">
        <v>3239</v>
      </c>
      <c r="G4391" t="s">
        <v>25</v>
      </c>
      <c r="H4391" t="s">
        <v>758</v>
      </c>
      <c r="I4391" t="s">
        <v>3240</v>
      </c>
      <c r="J4391" t="s">
        <v>78</v>
      </c>
      <c r="K4391">
        <f>COUNTIFS(Bike_Data[Product Name],Bike_Data[[#This Row],[Product Name]])</f>
        <v>193</v>
      </c>
      <c r="L4391">
        <f>_xlfn.RANK.EQ(Bike_Data[[#This Row],[Product Name Count]],Bike_Data[Product Name Count])</f>
        <v>1</v>
      </c>
      <c r="M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91" t="s">
        <v>36</v>
      </c>
      <c r="O4391" t="s">
        <v>37</v>
      </c>
      <c r="P4391">
        <v>2</v>
      </c>
      <c r="Q4391">
        <v>549.99</v>
      </c>
      <c r="R4391">
        <v>0.1</v>
      </c>
      <c r="S4391" t="s">
        <v>31</v>
      </c>
      <c r="T4391">
        <v>16</v>
      </c>
      <c r="U4391" t="s">
        <v>25</v>
      </c>
      <c r="V4391" t="s">
        <v>32</v>
      </c>
      <c r="W4391" t="s">
        <v>33</v>
      </c>
      <c r="X4391" t="s">
        <v>63</v>
      </c>
    </row>
    <row r="4392" spans="1:24" hidden="1" x14ac:dyDescent="0.25">
      <c r="A4392">
        <v>1160</v>
      </c>
      <c r="B4392" t="s">
        <v>3223</v>
      </c>
      <c r="C4392" t="s">
        <v>3235</v>
      </c>
      <c r="D4392">
        <v>4</v>
      </c>
      <c r="E4392" t="s">
        <v>23</v>
      </c>
      <c r="F4392" t="s">
        <v>3241</v>
      </c>
      <c r="G4392" t="s">
        <v>25</v>
      </c>
      <c r="H4392" t="s">
        <v>379</v>
      </c>
      <c r="I4392" t="s">
        <v>3242</v>
      </c>
      <c r="J4392" t="s">
        <v>76</v>
      </c>
      <c r="K4392">
        <f>COUNTIFS(Bike_Data[Product Name],Bike_Data[[#This Row],[Product Name]])</f>
        <v>101</v>
      </c>
      <c r="L4392">
        <f>_xlfn.RANK.EQ(Bike_Data[[#This Row],[Product Name Count]],Bike_Data[Product Name Count])</f>
        <v>862</v>
      </c>
      <c r="M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92" t="s">
        <v>77</v>
      </c>
      <c r="O4392" t="s">
        <v>40</v>
      </c>
      <c r="P4392">
        <v>1</v>
      </c>
      <c r="Q4392">
        <v>2999.99</v>
      </c>
      <c r="R4392">
        <v>0.2</v>
      </c>
      <c r="S4392" t="s">
        <v>31</v>
      </c>
      <c r="T4392">
        <v>11</v>
      </c>
      <c r="U4392" t="s">
        <v>25</v>
      </c>
      <c r="V4392" t="s">
        <v>32</v>
      </c>
      <c r="W4392" t="s">
        <v>33</v>
      </c>
      <c r="X4392" t="s">
        <v>34</v>
      </c>
    </row>
    <row r="4393" spans="1:24" hidden="1" x14ac:dyDescent="0.25">
      <c r="A4393">
        <v>1160</v>
      </c>
      <c r="B4393" t="s">
        <v>3223</v>
      </c>
      <c r="C4393" t="s">
        <v>3235</v>
      </c>
      <c r="D4393">
        <v>4</v>
      </c>
      <c r="E4393" t="s">
        <v>23</v>
      </c>
      <c r="F4393" t="s">
        <v>3241</v>
      </c>
      <c r="G4393" t="s">
        <v>25</v>
      </c>
      <c r="H4393" t="s">
        <v>379</v>
      </c>
      <c r="I4393" t="s">
        <v>3242</v>
      </c>
      <c r="J4393" t="s">
        <v>1973</v>
      </c>
      <c r="K4393">
        <f>COUNTIFS(Bike_Data[Product Name],Bike_Data[[#This Row],[Product Name]])</f>
        <v>24</v>
      </c>
      <c r="L4393">
        <f>_xlfn.RANK.EQ(Bike_Data[[#This Row],[Product Name Count]],Bike_Data[Product Name Count])</f>
        <v>3069</v>
      </c>
      <c r="M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3" t="s">
        <v>39</v>
      </c>
      <c r="O4393" t="s">
        <v>1857</v>
      </c>
      <c r="P4393">
        <v>1</v>
      </c>
      <c r="Q4393">
        <v>1469.99</v>
      </c>
      <c r="R4393">
        <v>0.1</v>
      </c>
      <c r="S4393" t="s">
        <v>31</v>
      </c>
      <c r="T4393">
        <v>10</v>
      </c>
      <c r="U4393" t="s">
        <v>25</v>
      </c>
      <c r="V4393" t="s">
        <v>32</v>
      </c>
      <c r="W4393" t="s">
        <v>33</v>
      </c>
      <c r="X4393" t="s">
        <v>34</v>
      </c>
    </row>
    <row r="4394" spans="1:24" hidden="1" x14ac:dyDescent="0.25">
      <c r="A4394">
        <v>1167</v>
      </c>
      <c r="B4394" t="s">
        <v>3235</v>
      </c>
      <c r="C4394" t="s">
        <v>3256</v>
      </c>
      <c r="D4394">
        <v>4</v>
      </c>
      <c r="E4394" t="s">
        <v>23</v>
      </c>
      <c r="F4394" t="s">
        <v>3257</v>
      </c>
      <c r="G4394" t="s">
        <v>25</v>
      </c>
      <c r="H4394" t="s">
        <v>90</v>
      </c>
      <c r="I4394" t="s">
        <v>3258</v>
      </c>
      <c r="J4394" t="s">
        <v>1860</v>
      </c>
      <c r="K4394">
        <f>COUNTIFS(Bike_Data[Product Name],Bike_Data[[#This Row],[Product Name]])</f>
        <v>46</v>
      </c>
      <c r="L4394">
        <f>_xlfn.RANK.EQ(Bike_Data[[#This Row],[Product Name Count]],Bike_Data[Product Name Count])</f>
        <v>2374</v>
      </c>
      <c r="M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4" t="s">
        <v>36</v>
      </c>
      <c r="O4394" t="s">
        <v>1861</v>
      </c>
      <c r="P4394">
        <v>1</v>
      </c>
      <c r="Q4394">
        <v>449.99</v>
      </c>
      <c r="R4394">
        <v>7.0000000000000007E-2</v>
      </c>
      <c r="S4394" t="s">
        <v>31</v>
      </c>
      <c r="T4394">
        <v>30</v>
      </c>
      <c r="U4394" t="s">
        <v>25</v>
      </c>
      <c r="V4394" t="s">
        <v>32</v>
      </c>
      <c r="W4394" t="s">
        <v>33</v>
      </c>
      <c r="X4394" t="s">
        <v>34</v>
      </c>
    </row>
    <row r="4395" spans="1:24" hidden="1" x14ac:dyDescent="0.25">
      <c r="A4395">
        <v>1167</v>
      </c>
      <c r="B4395" t="s">
        <v>3235</v>
      </c>
      <c r="C4395" t="s">
        <v>3256</v>
      </c>
      <c r="D4395">
        <v>4</v>
      </c>
      <c r="E4395" t="s">
        <v>23</v>
      </c>
      <c r="F4395" t="s">
        <v>3257</v>
      </c>
      <c r="G4395" t="s">
        <v>25</v>
      </c>
      <c r="H4395" t="s">
        <v>90</v>
      </c>
      <c r="I4395" t="s">
        <v>3258</v>
      </c>
      <c r="J4395" t="s">
        <v>1953</v>
      </c>
      <c r="K4395">
        <f>COUNTIFS(Bike_Data[Product Name],Bike_Data[[#This Row],[Product Name]])</f>
        <v>24</v>
      </c>
      <c r="L4395">
        <f>_xlfn.RANK.EQ(Bike_Data[[#This Row],[Product Name Count]],Bike_Data[Product Name Count])</f>
        <v>3069</v>
      </c>
      <c r="M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5" t="s">
        <v>39</v>
      </c>
      <c r="O4395" t="s">
        <v>40</v>
      </c>
      <c r="P4395">
        <v>2</v>
      </c>
      <c r="Q4395">
        <v>999.99</v>
      </c>
      <c r="R4395">
        <v>0.05</v>
      </c>
      <c r="S4395" t="s">
        <v>31</v>
      </c>
      <c r="T4395">
        <v>13</v>
      </c>
      <c r="U4395" t="s">
        <v>25</v>
      </c>
      <c r="V4395" t="s">
        <v>32</v>
      </c>
      <c r="W4395" t="s">
        <v>33</v>
      </c>
      <c r="X4395" t="s">
        <v>34</v>
      </c>
    </row>
    <row r="4396" spans="1:24" hidden="1" x14ac:dyDescent="0.25">
      <c r="A4396">
        <v>1167</v>
      </c>
      <c r="B4396" t="s">
        <v>3235</v>
      </c>
      <c r="C4396" t="s">
        <v>3256</v>
      </c>
      <c r="D4396">
        <v>4</v>
      </c>
      <c r="E4396" t="s">
        <v>23</v>
      </c>
      <c r="F4396" t="s">
        <v>3257</v>
      </c>
      <c r="G4396" t="s">
        <v>25</v>
      </c>
      <c r="H4396" t="s">
        <v>90</v>
      </c>
      <c r="I4396" t="s">
        <v>3258</v>
      </c>
      <c r="J4396" t="s">
        <v>2039</v>
      </c>
      <c r="K4396">
        <f>COUNTIFS(Bike_Data[Product Name],Bike_Data[[#This Row],[Product Name]])</f>
        <v>24</v>
      </c>
      <c r="L4396">
        <f>_xlfn.RANK.EQ(Bike_Data[[#This Row],[Product Name Count]],Bike_Data[Product Name Count])</f>
        <v>3069</v>
      </c>
      <c r="M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6" t="s">
        <v>36</v>
      </c>
      <c r="O4396" t="s">
        <v>37</v>
      </c>
      <c r="P4396">
        <v>2</v>
      </c>
      <c r="Q4396">
        <v>1099.99</v>
      </c>
      <c r="R4396">
        <v>0.1</v>
      </c>
      <c r="S4396" t="s">
        <v>31</v>
      </c>
      <c r="T4396">
        <v>25</v>
      </c>
      <c r="U4396" t="s">
        <v>25</v>
      </c>
      <c r="V4396" t="s">
        <v>32</v>
      </c>
      <c r="W4396" t="s">
        <v>33</v>
      </c>
      <c r="X4396" t="s">
        <v>34</v>
      </c>
    </row>
    <row r="4397" spans="1:24" hidden="1" x14ac:dyDescent="0.25">
      <c r="A4397">
        <v>1180</v>
      </c>
      <c r="B4397" t="s">
        <v>3285</v>
      </c>
      <c r="C4397" t="s">
        <v>3291</v>
      </c>
      <c r="D4397">
        <v>4</v>
      </c>
      <c r="E4397" t="s">
        <v>23</v>
      </c>
      <c r="F4397" t="s">
        <v>3292</v>
      </c>
      <c r="G4397" t="s">
        <v>25</v>
      </c>
      <c r="H4397" t="s">
        <v>904</v>
      </c>
      <c r="I4397" t="s">
        <v>3293</v>
      </c>
      <c r="J4397" t="s">
        <v>2016</v>
      </c>
      <c r="K4397">
        <f>COUNTIFS(Bike_Data[Product Name],Bike_Data[[#This Row],[Product Name]])</f>
        <v>24</v>
      </c>
      <c r="L4397">
        <f>_xlfn.RANK.EQ(Bike_Data[[#This Row],[Product Name Count]],Bike_Data[Product Name Count])</f>
        <v>3069</v>
      </c>
      <c r="M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7" t="s">
        <v>36</v>
      </c>
      <c r="O4397" t="s">
        <v>1861</v>
      </c>
      <c r="P4397">
        <v>2</v>
      </c>
      <c r="Q4397">
        <v>250.99</v>
      </c>
      <c r="R4397">
        <v>7.0000000000000007E-2</v>
      </c>
      <c r="S4397" t="s">
        <v>31</v>
      </c>
      <c r="T4397">
        <v>12</v>
      </c>
      <c r="U4397" t="s">
        <v>25</v>
      </c>
      <c r="V4397" t="s">
        <v>32</v>
      </c>
      <c r="W4397" t="s">
        <v>33</v>
      </c>
      <c r="X4397" t="s">
        <v>63</v>
      </c>
    </row>
    <row r="4398" spans="1:24" hidden="1" x14ac:dyDescent="0.25">
      <c r="A4398">
        <v>1194</v>
      </c>
      <c r="B4398" t="s">
        <v>3321</v>
      </c>
      <c r="C4398" t="s">
        <v>3324</v>
      </c>
      <c r="D4398">
        <v>4</v>
      </c>
      <c r="E4398" t="s">
        <v>23</v>
      </c>
      <c r="F4398" t="s">
        <v>3325</v>
      </c>
      <c r="G4398" t="s">
        <v>25</v>
      </c>
      <c r="H4398" t="s">
        <v>112</v>
      </c>
      <c r="I4398" t="s">
        <v>3326</v>
      </c>
      <c r="J4398" t="s">
        <v>92</v>
      </c>
      <c r="K4398">
        <f>COUNTIFS(Bike_Data[Product Name],Bike_Data[[#This Row],[Product Name]])</f>
        <v>101</v>
      </c>
      <c r="L4398">
        <f>_xlfn.RANK.EQ(Bike_Data[[#This Row],[Product Name Count]],Bike_Data[Product Name Count])</f>
        <v>862</v>
      </c>
      <c r="M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398" t="s">
        <v>39</v>
      </c>
      <c r="O4398" t="s">
        <v>40</v>
      </c>
      <c r="P4398">
        <v>2</v>
      </c>
      <c r="Q4398">
        <v>3999.99</v>
      </c>
      <c r="R4398">
        <v>7.0000000000000007E-2</v>
      </c>
      <c r="S4398" t="s">
        <v>31</v>
      </c>
      <c r="T4398">
        <v>8</v>
      </c>
      <c r="U4398" t="s">
        <v>25</v>
      </c>
      <c r="V4398" t="s">
        <v>32</v>
      </c>
      <c r="W4398" t="s">
        <v>33</v>
      </c>
      <c r="X4398" t="s">
        <v>34</v>
      </c>
    </row>
    <row r="4399" spans="1:24" hidden="1" x14ac:dyDescent="0.25">
      <c r="A4399">
        <v>1194</v>
      </c>
      <c r="B4399" t="s">
        <v>3321</v>
      </c>
      <c r="C4399" t="s">
        <v>3324</v>
      </c>
      <c r="D4399">
        <v>4</v>
      </c>
      <c r="E4399" t="s">
        <v>23</v>
      </c>
      <c r="F4399" t="s">
        <v>3325</v>
      </c>
      <c r="G4399" t="s">
        <v>25</v>
      </c>
      <c r="H4399" t="s">
        <v>112</v>
      </c>
      <c r="I4399" t="s">
        <v>3326</v>
      </c>
      <c r="J4399" t="s">
        <v>1972</v>
      </c>
      <c r="K4399">
        <f>COUNTIFS(Bike_Data[Product Name],Bike_Data[[#This Row],[Product Name]])</f>
        <v>26</v>
      </c>
      <c r="L4399">
        <f>_xlfn.RANK.EQ(Bike_Data[[#This Row],[Product Name Count]],Bike_Data[Product Name Count])</f>
        <v>2762</v>
      </c>
      <c r="M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399" t="s">
        <v>36</v>
      </c>
      <c r="O4399" t="s">
        <v>1861</v>
      </c>
      <c r="P4399">
        <v>1</v>
      </c>
      <c r="Q4399">
        <v>416.99</v>
      </c>
      <c r="R4399">
        <v>0.05</v>
      </c>
      <c r="S4399" t="s">
        <v>31</v>
      </c>
      <c r="T4399">
        <v>25</v>
      </c>
      <c r="U4399" t="s">
        <v>25</v>
      </c>
      <c r="V4399" t="s">
        <v>32</v>
      </c>
      <c r="W4399" t="s">
        <v>33</v>
      </c>
      <c r="X4399" t="s">
        <v>34</v>
      </c>
    </row>
    <row r="4400" spans="1:24" hidden="1" x14ac:dyDescent="0.25">
      <c r="A4400">
        <v>1194</v>
      </c>
      <c r="B4400" t="s">
        <v>3321</v>
      </c>
      <c r="C4400" t="s">
        <v>3324</v>
      </c>
      <c r="D4400">
        <v>4</v>
      </c>
      <c r="E4400" t="s">
        <v>23</v>
      </c>
      <c r="F4400" t="s">
        <v>3325</v>
      </c>
      <c r="G4400" t="s">
        <v>25</v>
      </c>
      <c r="H4400" t="s">
        <v>112</v>
      </c>
      <c r="I4400" t="s">
        <v>3326</v>
      </c>
      <c r="J4400" t="s">
        <v>2031</v>
      </c>
      <c r="K4400">
        <f>COUNTIFS(Bike_Data[Product Name],Bike_Data[[#This Row],[Product Name]])</f>
        <v>25</v>
      </c>
      <c r="L4400">
        <f>_xlfn.RANK.EQ(Bike_Data[[#This Row],[Product Name Count]],Bike_Data[Product Name Count])</f>
        <v>2944</v>
      </c>
      <c r="M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00" t="s">
        <v>70</v>
      </c>
      <c r="O4400" t="s">
        <v>1861</v>
      </c>
      <c r="P4400">
        <v>2</v>
      </c>
      <c r="Q4400">
        <v>533.99</v>
      </c>
      <c r="R4400">
        <v>0.1</v>
      </c>
      <c r="S4400" t="s">
        <v>31</v>
      </c>
      <c r="T4400">
        <v>7</v>
      </c>
      <c r="U4400" t="s">
        <v>25</v>
      </c>
      <c r="V4400" t="s">
        <v>32</v>
      </c>
      <c r="W4400" t="s">
        <v>33</v>
      </c>
      <c r="X4400" t="s">
        <v>34</v>
      </c>
    </row>
    <row r="4401" spans="1:24" hidden="1" x14ac:dyDescent="0.25">
      <c r="A4401">
        <v>1194</v>
      </c>
      <c r="B4401" t="s">
        <v>3321</v>
      </c>
      <c r="C4401" t="s">
        <v>3324</v>
      </c>
      <c r="D4401">
        <v>4</v>
      </c>
      <c r="E4401" t="s">
        <v>23</v>
      </c>
      <c r="F4401" t="s">
        <v>3325</v>
      </c>
      <c r="G4401" t="s">
        <v>25</v>
      </c>
      <c r="H4401" t="s">
        <v>112</v>
      </c>
      <c r="I4401" t="s">
        <v>3326</v>
      </c>
      <c r="J4401" t="s">
        <v>1992</v>
      </c>
      <c r="K4401">
        <f>COUNTIFS(Bike_Data[Product Name],Bike_Data[[#This Row],[Product Name]])</f>
        <v>16</v>
      </c>
      <c r="L4401">
        <f>_xlfn.RANK.EQ(Bike_Data[[#This Row],[Product Name Count]],Bike_Data[Product Name Count])</f>
        <v>3937</v>
      </c>
      <c r="M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01" t="s">
        <v>87</v>
      </c>
      <c r="O4401" t="s">
        <v>1861</v>
      </c>
      <c r="P4401">
        <v>1</v>
      </c>
      <c r="Q4401">
        <v>109.99</v>
      </c>
      <c r="R4401">
        <v>0.05</v>
      </c>
      <c r="S4401" t="s">
        <v>31</v>
      </c>
      <c r="T4401">
        <v>11</v>
      </c>
      <c r="U4401" t="s">
        <v>25</v>
      </c>
      <c r="V4401" t="s">
        <v>32</v>
      </c>
      <c r="W4401" t="s">
        <v>33</v>
      </c>
      <c r="X4401" t="s">
        <v>34</v>
      </c>
    </row>
    <row r="4402" spans="1:24" hidden="1" x14ac:dyDescent="0.25">
      <c r="A4402">
        <v>1199</v>
      </c>
      <c r="B4402" t="s">
        <v>3333</v>
      </c>
      <c r="C4402" t="s">
        <v>3339</v>
      </c>
      <c r="D4402">
        <v>4</v>
      </c>
      <c r="E4402" t="s">
        <v>23</v>
      </c>
      <c r="F4402" t="s">
        <v>3340</v>
      </c>
      <c r="G4402" t="s">
        <v>25</v>
      </c>
      <c r="H4402" t="s">
        <v>591</v>
      </c>
      <c r="I4402" t="s">
        <v>3341</v>
      </c>
      <c r="J4402" t="s">
        <v>1882</v>
      </c>
      <c r="K4402">
        <f>COUNTIFS(Bike_Data[Product Name],Bike_Data[[#This Row],[Product Name]])</f>
        <v>22</v>
      </c>
      <c r="L4402">
        <f>_xlfn.RANK.EQ(Bike_Data[[#This Row],[Product Name Count]],Bike_Data[Product Name Count])</f>
        <v>3283</v>
      </c>
      <c r="M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02" t="s">
        <v>39</v>
      </c>
      <c r="O4402" t="s">
        <v>40</v>
      </c>
      <c r="P4402">
        <v>1</v>
      </c>
      <c r="Q4402">
        <v>469.99</v>
      </c>
      <c r="R4402">
        <v>0.05</v>
      </c>
      <c r="S4402" t="s">
        <v>31</v>
      </c>
      <c r="T4402">
        <v>0</v>
      </c>
      <c r="U4402" t="s">
        <v>25</v>
      </c>
      <c r="V4402" t="s">
        <v>32</v>
      </c>
      <c r="W4402" t="s">
        <v>33</v>
      </c>
      <c r="X4402" t="s">
        <v>34</v>
      </c>
    </row>
    <row r="4403" spans="1:24" hidden="1" x14ac:dyDescent="0.25">
      <c r="A4403">
        <v>1199</v>
      </c>
      <c r="B4403" t="s">
        <v>3333</v>
      </c>
      <c r="C4403" t="s">
        <v>3339</v>
      </c>
      <c r="D4403">
        <v>4</v>
      </c>
      <c r="E4403" t="s">
        <v>23</v>
      </c>
      <c r="F4403" t="s">
        <v>3340</v>
      </c>
      <c r="G4403" t="s">
        <v>25</v>
      </c>
      <c r="H4403" t="s">
        <v>591</v>
      </c>
      <c r="I4403" t="s">
        <v>3341</v>
      </c>
      <c r="J4403" t="s">
        <v>1880</v>
      </c>
      <c r="K4403">
        <f>COUNTIFS(Bike_Data[Product Name],Bike_Data[[#This Row],[Product Name]])</f>
        <v>20</v>
      </c>
      <c r="L4403">
        <f>_xlfn.RANK.EQ(Bike_Data[[#This Row],[Product Name Count]],Bike_Data[Product Name Count])</f>
        <v>3563</v>
      </c>
      <c r="M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03" t="s">
        <v>70</v>
      </c>
      <c r="O4403" t="s">
        <v>1861</v>
      </c>
      <c r="P4403">
        <v>2</v>
      </c>
      <c r="Q4403">
        <v>416.99</v>
      </c>
      <c r="R4403">
        <v>0.1</v>
      </c>
      <c r="S4403" t="s">
        <v>31</v>
      </c>
      <c r="T4403">
        <v>30</v>
      </c>
      <c r="U4403" t="s">
        <v>25</v>
      </c>
      <c r="V4403" t="s">
        <v>32</v>
      </c>
      <c r="W4403" t="s">
        <v>33</v>
      </c>
      <c r="X4403" t="s">
        <v>34</v>
      </c>
    </row>
    <row r="4404" spans="1:24" hidden="1" x14ac:dyDescent="0.25">
      <c r="A4404">
        <v>1199</v>
      </c>
      <c r="B4404" t="s">
        <v>3333</v>
      </c>
      <c r="C4404" t="s">
        <v>3339</v>
      </c>
      <c r="D4404">
        <v>4</v>
      </c>
      <c r="E4404" t="s">
        <v>23</v>
      </c>
      <c r="F4404" t="s">
        <v>3340</v>
      </c>
      <c r="G4404" t="s">
        <v>25</v>
      </c>
      <c r="H4404" t="s">
        <v>591</v>
      </c>
      <c r="I4404" t="s">
        <v>3341</v>
      </c>
      <c r="J4404" t="s">
        <v>1920</v>
      </c>
      <c r="K4404">
        <f>COUNTIFS(Bike_Data[Product Name],Bike_Data[[#This Row],[Product Name]])</f>
        <v>19</v>
      </c>
      <c r="L4404">
        <f>_xlfn.RANK.EQ(Bike_Data[[#This Row],[Product Name Count]],Bike_Data[Product Name Count])</f>
        <v>3683</v>
      </c>
      <c r="M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04" t="s">
        <v>87</v>
      </c>
      <c r="O4404" t="s">
        <v>1857</v>
      </c>
      <c r="P4404">
        <v>2</v>
      </c>
      <c r="Q4404">
        <v>249.99</v>
      </c>
      <c r="R4404">
        <v>7.0000000000000007E-2</v>
      </c>
      <c r="S4404" t="s">
        <v>31</v>
      </c>
      <c r="T4404">
        <v>6</v>
      </c>
      <c r="U4404" t="s">
        <v>25</v>
      </c>
      <c r="V4404" t="s">
        <v>32</v>
      </c>
      <c r="W4404" t="s">
        <v>33</v>
      </c>
      <c r="X4404" t="s">
        <v>34</v>
      </c>
    </row>
    <row r="4405" spans="1:24" hidden="1" x14ac:dyDescent="0.25">
      <c r="A4405">
        <v>1205</v>
      </c>
      <c r="B4405" t="s">
        <v>3339</v>
      </c>
      <c r="C4405" t="s">
        <v>3351</v>
      </c>
      <c r="D4405">
        <v>4</v>
      </c>
      <c r="E4405" t="s">
        <v>23</v>
      </c>
      <c r="F4405" t="s">
        <v>3354</v>
      </c>
      <c r="G4405" t="s">
        <v>25</v>
      </c>
      <c r="H4405" t="s">
        <v>467</v>
      </c>
      <c r="I4405" t="s">
        <v>3355</v>
      </c>
      <c r="J4405" t="s">
        <v>1972</v>
      </c>
      <c r="K4405">
        <f>COUNTIFS(Bike_Data[Product Name],Bike_Data[[#This Row],[Product Name]])</f>
        <v>26</v>
      </c>
      <c r="L4405">
        <f>_xlfn.RANK.EQ(Bike_Data[[#This Row],[Product Name Count]],Bike_Data[Product Name Count])</f>
        <v>2762</v>
      </c>
      <c r="M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05" t="s">
        <v>36</v>
      </c>
      <c r="O4405" t="s">
        <v>1861</v>
      </c>
      <c r="P4405">
        <v>1</v>
      </c>
      <c r="Q4405">
        <v>416.99</v>
      </c>
      <c r="R4405">
        <v>0.05</v>
      </c>
      <c r="S4405" t="s">
        <v>31</v>
      </c>
      <c r="T4405">
        <v>25</v>
      </c>
      <c r="U4405" t="s">
        <v>25</v>
      </c>
      <c r="V4405" t="s">
        <v>32</v>
      </c>
      <c r="W4405" t="s">
        <v>33</v>
      </c>
      <c r="X4405" t="s">
        <v>34</v>
      </c>
    </row>
    <row r="4406" spans="1:24" hidden="1" x14ac:dyDescent="0.25">
      <c r="A4406">
        <v>1205</v>
      </c>
      <c r="B4406" t="s">
        <v>3339</v>
      </c>
      <c r="C4406" t="s">
        <v>3351</v>
      </c>
      <c r="D4406">
        <v>4</v>
      </c>
      <c r="E4406" t="s">
        <v>23</v>
      </c>
      <c r="F4406" t="s">
        <v>3354</v>
      </c>
      <c r="G4406" t="s">
        <v>25</v>
      </c>
      <c r="H4406" t="s">
        <v>467</v>
      </c>
      <c r="I4406" t="s">
        <v>3355</v>
      </c>
      <c r="J4406" t="s">
        <v>2136</v>
      </c>
      <c r="K4406">
        <f>COUNTIFS(Bike_Data[Product Name],Bike_Data[[#This Row],[Product Name]])</f>
        <v>26</v>
      </c>
      <c r="L4406">
        <f>_xlfn.RANK.EQ(Bike_Data[[#This Row],[Product Name Count]],Bike_Data[Product Name Count])</f>
        <v>2762</v>
      </c>
      <c r="M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06" t="s">
        <v>87</v>
      </c>
      <c r="O4406" t="s">
        <v>1857</v>
      </c>
      <c r="P4406">
        <v>1</v>
      </c>
      <c r="Q4406">
        <v>209.99</v>
      </c>
      <c r="R4406">
        <v>0.1</v>
      </c>
      <c r="S4406" t="s">
        <v>31</v>
      </c>
      <c r="T4406">
        <v>0</v>
      </c>
      <c r="U4406" t="s">
        <v>25</v>
      </c>
      <c r="V4406" t="s">
        <v>32</v>
      </c>
      <c r="W4406" t="s">
        <v>33</v>
      </c>
      <c r="X4406" t="s">
        <v>34</v>
      </c>
    </row>
    <row r="4407" spans="1:24" hidden="1" x14ac:dyDescent="0.25">
      <c r="A4407">
        <v>1205</v>
      </c>
      <c r="B4407" t="s">
        <v>3339</v>
      </c>
      <c r="C4407" t="s">
        <v>3351</v>
      </c>
      <c r="D4407">
        <v>4</v>
      </c>
      <c r="E4407" t="s">
        <v>23</v>
      </c>
      <c r="F4407" t="s">
        <v>3354</v>
      </c>
      <c r="G4407" t="s">
        <v>25</v>
      </c>
      <c r="H4407" t="s">
        <v>467</v>
      </c>
      <c r="I4407" t="s">
        <v>3355</v>
      </c>
      <c r="J4407" t="s">
        <v>2031</v>
      </c>
      <c r="K4407">
        <f>COUNTIFS(Bike_Data[Product Name],Bike_Data[[#This Row],[Product Name]])</f>
        <v>25</v>
      </c>
      <c r="L4407">
        <f>_xlfn.RANK.EQ(Bike_Data[[#This Row],[Product Name Count]],Bike_Data[Product Name Count])</f>
        <v>2944</v>
      </c>
      <c r="M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07" t="s">
        <v>70</v>
      </c>
      <c r="O4407" t="s">
        <v>1861</v>
      </c>
      <c r="P4407">
        <v>2</v>
      </c>
      <c r="Q4407">
        <v>533.99</v>
      </c>
      <c r="R4407">
        <v>0.2</v>
      </c>
      <c r="S4407" t="s">
        <v>31</v>
      </c>
      <c r="T4407">
        <v>7</v>
      </c>
      <c r="U4407" t="s">
        <v>25</v>
      </c>
      <c r="V4407" t="s">
        <v>32</v>
      </c>
      <c r="W4407" t="s">
        <v>33</v>
      </c>
      <c r="X4407" t="s">
        <v>34</v>
      </c>
    </row>
    <row r="4408" spans="1:24" hidden="1" x14ac:dyDescent="0.25">
      <c r="A4408">
        <v>1205</v>
      </c>
      <c r="B4408" t="s">
        <v>3339</v>
      </c>
      <c r="C4408" t="s">
        <v>3351</v>
      </c>
      <c r="D4408">
        <v>4</v>
      </c>
      <c r="E4408" t="s">
        <v>23</v>
      </c>
      <c r="F4408" t="s">
        <v>3354</v>
      </c>
      <c r="G4408" t="s">
        <v>25</v>
      </c>
      <c r="H4408" t="s">
        <v>467</v>
      </c>
      <c r="I4408" t="s">
        <v>3355</v>
      </c>
      <c r="J4408" t="s">
        <v>2466</v>
      </c>
      <c r="K4408">
        <f>COUNTIFS(Bike_Data[Product Name],Bike_Data[[#This Row],[Product Name]])</f>
        <v>19</v>
      </c>
      <c r="L4408">
        <f>_xlfn.RANK.EQ(Bike_Data[[#This Row],[Product Name Count]],Bike_Data[Product Name Count])</f>
        <v>3683</v>
      </c>
      <c r="M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08" t="s">
        <v>39</v>
      </c>
      <c r="O4408" t="s">
        <v>1857</v>
      </c>
      <c r="P4408">
        <v>2</v>
      </c>
      <c r="Q4408">
        <v>1409.99</v>
      </c>
      <c r="R4408">
        <v>0.2</v>
      </c>
      <c r="S4408" t="s">
        <v>31</v>
      </c>
      <c r="T4408">
        <v>19</v>
      </c>
      <c r="U4408" t="s">
        <v>25</v>
      </c>
      <c r="V4408" t="s">
        <v>32</v>
      </c>
      <c r="W4408" t="s">
        <v>33</v>
      </c>
      <c r="X4408" t="s">
        <v>34</v>
      </c>
    </row>
    <row r="4409" spans="1:24" hidden="1" x14ac:dyDescent="0.25">
      <c r="A4409">
        <v>1205</v>
      </c>
      <c r="B4409" t="s">
        <v>3339</v>
      </c>
      <c r="C4409" t="s">
        <v>3351</v>
      </c>
      <c r="D4409">
        <v>4</v>
      </c>
      <c r="E4409" t="s">
        <v>23</v>
      </c>
      <c r="F4409" t="s">
        <v>3354</v>
      </c>
      <c r="G4409" t="s">
        <v>25</v>
      </c>
      <c r="H4409" t="s">
        <v>467</v>
      </c>
      <c r="I4409" t="s">
        <v>3355</v>
      </c>
      <c r="J4409" t="s">
        <v>1921</v>
      </c>
      <c r="K4409">
        <f>COUNTIFS(Bike_Data[Product Name],Bike_Data[[#This Row],[Product Name]])</f>
        <v>16</v>
      </c>
      <c r="L4409">
        <f>_xlfn.RANK.EQ(Bike_Data[[#This Row],[Product Name Count]],Bike_Data[Product Name Count])</f>
        <v>3937</v>
      </c>
      <c r="M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09" t="s">
        <v>36</v>
      </c>
      <c r="O4409" t="s">
        <v>1861</v>
      </c>
      <c r="P4409">
        <v>2</v>
      </c>
      <c r="Q4409">
        <v>402.99</v>
      </c>
      <c r="R4409">
        <v>7.0000000000000007E-2</v>
      </c>
      <c r="S4409" t="s">
        <v>31</v>
      </c>
      <c r="T4409">
        <v>13</v>
      </c>
      <c r="U4409" t="s">
        <v>25</v>
      </c>
      <c r="V4409" t="s">
        <v>32</v>
      </c>
      <c r="W4409" t="s">
        <v>33</v>
      </c>
      <c r="X4409" t="s">
        <v>34</v>
      </c>
    </row>
    <row r="4410" spans="1:24" hidden="1" x14ac:dyDescent="0.25">
      <c r="A4410">
        <v>1218</v>
      </c>
      <c r="B4410" t="s">
        <v>3376</v>
      </c>
      <c r="C4410" t="s">
        <v>3383</v>
      </c>
      <c r="D4410">
        <v>4</v>
      </c>
      <c r="E4410" t="s">
        <v>23</v>
      </c>
      <c r="F4410" t="s">
        <v>3384</v>
      </c>
      <c r="G4410" t="s">
        <v>25</v>
      </c>
      <c r="H4410" t="s">
        <v>600</v>
      </c>
      <c r="I4410" t="s">
        <v>3385</v>
      </c>
      <c r="J4410" t="s">
        <v>1886</v>
      </c>
      <c r="K4410">
        <f>COUNTIFS(Bike_Data[Product Name],Bike_Data[[#This Row],[Product Name]])</f>
        <v>45</v>
      </c>
      <c r="L4410">
        <f>_xlfn.RANK.EQ(Bike_Data[[#This Row],[Product Name Count]],Bike_Data[Product Name Count])</f>
        <v>2420</v>
      </c>
      <c r="M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10" t="s">
        <v>70</v>
      </c>
      <c r="O4410" t="s">
        <v>37</v>
      </c>
      <c r="P4410">
        <v>2</v>
      </c>
      <c r="Q4410">
        <v>489.99</v>
      </c>
      <c r="R4410">
        <v>0.05</v>
      </c>
      <c r="S4410" t="s">
        <v>31</v>
      </c>
      <c r="T4410">
        <v>9</v>
      </c>
      <c r="U4410" t="s">
        <v>25</v>
      </c>
      <c r="V4410" t="s">
        <v>32</v>
      </c>
      <c r="W4410" t="s">
        <v>33</v>
      </c>
      <c r="X4410" t="s">
        <v>34</v>
      </c>
    </row>
    <row r="4411" spans="1:24" hidden="1" x14ac:dyDescent="0.25">
      <c r="A4411">
        <v>1218</v>
      </c>
      <c r="B4411" t="s">
        <v>3376</v>
      </c>
      <c r="C4411" t="s">
        <v>3383</v>
      </c>
      <c r="D4411">
        <v>4</v>
      </c>
      <c r="E4411" t="s">
        <v>23</v>
      </c>
      <c r="F4411" t="s">
        <v>3384</v>
      </c>
      <c r="G4411" t="s">
        <v>25</v>
      </c>
      <c r="H4411" t="s">
        <v>600</v>
      </c>
      <c r="I4411" t="s">
        <v>3385</v>
      </c>
      <c r="J4411" t="s">
        <v>1882</v>
      </c>
      <c r="K4411">
        <f>COUNTIFS(Bike_Data[Product Name],Bike_Data[[#This Row],[Product Name]])</f>
        <v>22</v>
      </c>
      <c r="L4411">
        <f>_xlfn.RANK.EQ(Bike_Data[[#This Row],[Product Name Count]],Bike_Data[Product Name Count])</f>
        <v>3283</v>
      </c>
      <c r="M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11" t="s">
        <v>39</v>
      </c>
      <c r="O4411" t="s">
        <v>40</v>
      </c>
      <c r="P4411">
        <v>1</v>
      </c>
      <c r="Q4411">
        <v>469.99</v>
      </c>
      <c r="R4411">
        <v>7.0000000000000007E-2</v>
      </c>
      <c r="S4411" t="s">
        <v>31</v>
      </c>
      <c r="T4411">
        <v>0</v>
      </c>
      <c r="U4411" t="s">
        <v>25</v>
      </c>
      <c r="V4411" t="s">
        <v>32</v>
      </c>
      <c r="W4411" t="s">
        <v>33</v>
      </c>
      <c r="X4411" t="s">
        <v>34</v>
      </c>
    </row>
    <row r="4412" spans="1:24" hidden="1" x14ac:dyDescent="0.25">
      <c r="A4412">
        <v>1225</v>
      </c>
      <c r="B4412" t="s">
        <v>3399</v>
      </c>
      <c r="C4412" t="s">
        <v>3402</v>
      </c>
      <c r="D4412">
        <v>4</v>
      </c>
      <c r="E4412" t="s">
        <v>23</v>
      </c>
      <c r="F4412" t="s">
        <v>3403</v>
      </c>
      <c r="G4412" t="s">
        <v>25</v>
      </c>
      <c r="H4412" t="s">
        <v>379</v>
      </c>
      <c r="I4412" t="s">
        <v>3404</v>
      </c>
      <c r="J4412" t="s">
        <v>114</v>
      </c>
      <c r="K4412">
        <f>COUNTIFS(Bike_Data[Product Name],Bike_Data[[#This Row],[Product Name]])</f>
        <v>110</v>
      </c>
      <c r="L4412">
        <f>_xlfn.RANK.EQ(Bike_Data[[#This Row],[Product Name Count]],Bike_Data[Product Name Count])</f>
        <v>752</v>
      </c>
      <c r="M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12" t="s">
        <v>39</v>
      </c>
      <c r="O4412" t="s">
        <v>30</v>
      </c>
      <c r="P4412">
        <v>2</v>
      </c>
      <c r="Q4412">
        <v>469.99</v>
      </c>
      <c r="R4412">
        <v>0.1</v>
      </c>
      <c r="S4412" t="s">
        <v>31</v>
      </c>
      <c r="T4412">
        <v>0</v>
      </c>
      <c r="U4412" t="s">
        <v>25</v>
      </c>
      <c r="V4412" t="s">
        <v>32</v>
      </c>
      <c r="W4412" t="s">
        <v>33</v>
      </c>
      <c r="X4412" t="s">
        <v>34</v>
      </c>
    </row>
    <row r="4413" spans="1:24" hidden="1" x14ac:dyDescent="0.25">
      <c r="A4413">
        <v>1225</v>
      </c>
      <c r="B4413" t="s">
        <v>3399</v>
      </c>
      <c r="C4413" t="s">
        <v>3402</v>
      </c>
      <c r="D4413">
        <v>4</v>
      </c>
      <c r="E4413" t="s">
        <v>23</v>
      </c>
      <c r="F4413" t="s">
        <v>3403</v>
      </c>
      <c r="G4413" t="s">
        <v>25</v>
      </c>
      <c r="H4413" t="s">
        <v>379</v>
      </c>
      <c r="I4413" t="s">
        <v>3404</v>
      </c>
      <c r="J4413" t="s">
        <v>2039</v>
      </c>
      <c r="K4413">
        <f>COUNTIFS(Bike_Data[Product Name],Bike_Data[[#This Row],[Product Name]])</f>
        <v>24</v>
      </c>
      <c r="L4413">
        <f>_xlfn.RANK.EQ(Bike_Data[[#This Row],[Product Name Count]],Bike_Data[Product Name Count])</f>
        <v>3069</v>
      </c>
      <c r="M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13" t="s">
        <v>36</v>
      </c>
      <c r="O4413" t="s">
        <v>37</v>
      </c>
      <c r="P4413">
        <v>1</v>
      </c>
      <c r="Q4413">
        <v>1099.99</v>
      </c>
      <c r="R4413">
        <v>0.1</v>
      </c>
      <c r="S4413" t="s">
        <v>31</v>
      </c>
      <c r="T4413">
        <v>25</v>
      </c>
      <c r="U4413" t="s">
        <v>25</v>
      </c>
      <c r="V4413" t="s">
        <v>32</v>
      </c>
      <c r="W4413" t="s">
        <v>33</v>
      </c>
      <c r="X4413" t="s">
        <v>34</v>
      </c>
    </row>
    <row r="4414" spans="1:24" hidden="1" x14ac:dyDescent="0.25">
      <c r="A4414">
        <v>1225</v>
      </c>
      <c r="B4414" t="s">
        <v>3399</v>
      </c>
      <c r="C4414" t="s">
        <v>3402</v>
      </c>
      <c r="D4414">
        <v>4</v>
      </c>
      <c r="E4414" t="s">
        <v>23</v>
      </c>
      <c r="F4414" t="s">
        <v>3403</v>
      </c>
      <c r="G4414" t="s">
        <v>25</v>
      </c>
      <c r="H4414" t="s">
        <v>379</v>
      </c>
      <c r="I4414" t="s">
        <v>3404</v>
      </c>
      <c r="J4414" t="s">
        <v>1961</v>
      </c>
      <c r="K4414">
        <f>COUNTIFS(Bike_Data[Product Name],Bike_Data[[#This Row],[Product Name]])</f>
        <v>18</v>
      </c>
      <c r="L4414">
        <f>_xlfn.RANK.EQ(Bike_Data[[#This Row],[Product Name Count]],Bike_Data[Product Name Count])</f>
        <v>3778</v>
      </c>
      <c r="M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14" t="s">
        <v>1867</v>
      </c>
      <c r="O4414" t="s">
        <v>40</v>
      </c>
      <c r="P4414">
        <v>2</v>
      </c>
      <c r="Q4414">
        <v>2599.9899999999998</v>
      </c>
      <c r="R4414">
        <v>0.1</v>
      </c>
      <c r="S4414" t="s">
        <v>31</v>
      </c>
      <c r="T4414">
        <v>22</v>
      </c>
      <c r="U4414" t="s">
        <v>25</v>
      </c>
      <c r="V4414" t="s">
        <v>32</v>
      </c>
      <c r="W4414" t="s">
        <v>33</v>
      </c>
      <c r="X4414" t="s">
        <v>34</v>
      </c>
    </row>
    <row r="4415" spans="1:24" hidden="1" x14ac:dyDescent="0.25">
      <c r="A4415">
        <v>1229</v>
      </c>
      <c r="B4415" t="s">
        <v>3412</v>
      </c>
      <c r="C4415" t="s">
        <v>3405</v>
      </c>
      <c r="D4415">
        <v>4</v>
      </c>
      <c r="E4415" t="s">
        <v>23</v>
      </c>
      <c r="F4415" t="s">
        <v>3413</v>
      </c>
      <c r="G4415" t="s">
        <v>25</v>
      </c>
      <c r="H4415" t="s">
        <v>355</v>
      </c>
      <c r="I4415" t="s">
        <v>3414</v>
      </c>
      <c r="J4415" t="s">
        <v>2236</v>
      </c>
      <c r="K4415">
        <f>COUNTIFS(Bike_Data[Product Name],Bike_Data[[#This Row],[Product Name]])</f>
        <v>29</v>
      </c>
      <c r="L4415">
        <f>_xlfn.RANK.EQ(Bike_Data[[#This Row],[Product Name Count]],Bike_Data[Product Name Count])</f>
        <v>2566</v>
      </c>
      <c r="M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15" t="s">
        <v>39</v>
      </c>
      <c r="O4415" t="s">
        <v>30</v>
      </c>
      <c r="P4415">
        <v>2</v>
      </c>
      <c r="Q4415">
        <v>832.99</v>
      </c>
      <c r="R4415">
        <v>7.0000000000000007E-2</v>
      </c>
      <c r="S4415" t="s">
        <v>31</v>
      </c>
      <c r="T4415">
        <v>26</v>
      </c>
      <c r="U4415" t="s">
        <v>25</v>
      </c>
      <c r="V4415" t="s">
        <v>32</v>
      </c>
      <c r="W4415" t="s">
        <v>33</v>
      </c>
      <c r="X4415" t="s">
        <v>63</v>
      </c>
    </row>
    <row r="4416" spans="1:24" hidden="1" x14ac:dyDescent="0.25">
      <c r="A4416">
        <v>1229</v>
      </c>
      <c r="B4416" t="s">
        <v>3412</v>
      </c>
      <c r="C4416" t="s">
        <v>3405</v>
      </c>
      <c r="D4416">
        <v>4</v>
      </c>
      <c r="E4416" t="s">
        <v>23</v>
      </c>
      <c r="F4416" t="s">
        <v>3413</v>
      </c>
      <c r="G4416" t="s">
        <v>25</v>
      </c>
      <c r="H4416" t="s">
        <v>355</v>
      </c>
      <c r="I4416" t="s">
        <v>3414</v>
      </c>
      <c r="J4416" t="s">
        <v>1874</v>
      </c>
      <c r="K4416">
        <f>COUNTIFS(Bike_Data[Product Name],Bike_Data[[#This Row],[Product Name]])</f>
        <v>25</v>
      </c>
      <c r="L4416">
        <f>_xlfn.RANK.EQ(Bike_Data[[#This Row],[Product Name Count]],Bike_Data[Product Name Count])</f>
        <v>2944</v>
      </c>
      <c r="M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16" t="s">
        <v>77</v>
      </c>
      <c r="O4416" t="s">
        <v>40</v>
      </c>
      <c r="P4416">
        <v>2</v>
      </c>
      <c r="Q4416">
        <v>4999.99</v>
      </c>
      <c r="R4416">
        <v>0.1</v>
      </c>
      <c r="S4416" t="s">
        <v>31</v>
      </c>
      <c r="T4416">
        <v>30</v>
      </c>
      <c r="U4416" t="s">
        <v>25</v>
      </c>
      <c r="V4416" t="s">
        <v>32</v>
      </c>
      <c r="W4416" t="s">
        <v>33</v>
      </c>
      <c r="X4416" t="s">
        <v>63</v>
      </c>
    </row>
    <row r="4417" spans="1:24" hidden="1" x14ac:dyDescent="0.25">
      <c r="A4417">
        <v>1232</v>
      </c>
      <c r="B4417" t="s">
        <v>3405</v>
      </c>
      <c r="C4417" t="s">
        <v>3419</v>
      </c>
      <c r="D4417">
        <v>4</v>
      </c>
      <c r="E4417" t="s">
        <v>23</v>
      </c>
      <c r="F4417" t="s">
        <v>3420</v>
      </c>
      <c r="G4417" t="s">
        <v>25</v>
      </c>
      <c r="H4417" t="s">
        <v>600</v>
      </c>
      <c r="I4417" t="s">
        <v>3421</v>
      </c>
      <c r="J4417" t="s">
        <v>114</v>
      </c>
      <c r="K4417">
        <f>COUNTIFS(Bike_Data[Product Name],Bike_Data[[#This Row],[Product Name]])</f>
        <v>110</v>
      </c>
      <c r="L4417">
        <f>_xlfn.RANK.EQ(Bike_Data[[#This Row],[Product Name Count]],Bike_Data[Product Name Count])</f>
        <v>752</v>
      </c>
      <c r="M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17" t="s">
        <v>39</v>
      </c>
      <c r="O4417" t="s">
        <v>30</v>
      </c>
      <c r="P4417">
        <v>2</v>
      </c>
      <c r="Q4417">
        <v>469.99</v>
      </c>
      <c r="R4417">
        <v>0.2</v>
      </c>
      <c r="S4417" t="s">
        <v>31</v>
      </c>
      <c r="T4417">
        <v>0</v>
      </c>
      <c r="U4417" t="s">
        <v>25</v>
      </c>
      <c r="V4417" t="s">
        <v>32</v>
      </c>
      <c r="W4417" t="s">
        <v>33</v>
      </c>
      <c r="X4417" t="s">
        <v>63</v>
      </c>
    </row>
    <row r="4418" spans="1:24" hidden="1" x14ac:dyDescent="0.25">
      <c r="A4418">
        <v>1232</v>
      </c>
      <c r="B4418" t="s">
        <v>3405</v>
      </c>
      <c r="C4418" t="s">
        <v>3419</v>
      </c>
      <c r="D4418">
        <v>4</v>
      </c>
      <c r="E4418" t="s">
        <v>23</v>
      </c>
      <c r="F4418" t="s">
        <v>3420</v>
      </c>
      <c r="G4418" t="s">
        <v>25</v>
      </c>
      <c r="H4418" t="s">
        <v>600</v>
      </c>
      <c r="I4418" t="s">
        <v>3421</v>
      </c>
      <c r="J4418" t="s">
        <v>41</v>
      </c>
      <c r="K4418">
        <f>COUNTIFS(Bike_Data[Product Name],Bike_Data[[#This Row],[Product Name]])</f>
        <v>97</v>
      </c>
      <c r="L4418">
        <f>_xlfn.RANK.EQ(Bike_Data[[#This Row],[Product Name Count]],Bike_Data[Product Name Count])</f>
        <v>1262</v>
      </c>
      <c r="M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18" t="s">
        <v>39</v>
      </c>
      <c r="O4418" t="s">
        <v>40</v>
      </c>
      <c r="P4418">
        <v>2</v>
      </c>
      <c r="Q4418">
        <v>2899.99</v>
      </c>
      <c r="R4418">
        <v>7.0000000000000007E-2</v>
      </c>
      <c r="S4418" t="s">
        <v>31</v>
      </c>
      <c r="T4418">
        <v>23</v>
      </c>
      <c r="U4418" t="s">
        <v>25</v>
      </c>
      <c r="V4418" t="s">
        <v>32</v>
      </c>
      <c r="W4418" t="s">
        <v>33</v>
      </c>
      <c r="X4418" t="s">
        <v>63</v>
      </c>
    </row>
    <row r="4419" spans="1:24" hidden="1" x14ac:dyDescent="0.25">
      <c r="A4419">
        <v>1232</v>
      </c>
      <c r="B4419" t="s">
        <v>3405</v>
      </c>
      <c r="C4419" t="s">
        <v>3419</v>
      </c>
      <c r="D4419">
        <v>4</v>
      </c>
      <c r="E4419" t="s">
        <v>23</v>
      </c>
      <c r="F4419" t="s">
        <v>3420</v>
      </c>
      <c r="G4419" t="s">
        <v>25</v>
      </c>
      <c r="H4419" t="s">
        <v>600</v>
      </c>
      <c r="I4419" t="s">
        <v>3421</v>
      </c>
      <c r="J4419" t="s">
        <v>1936</v>
      </c>
      <c r="K4419">
        <f>COUNTIFS(Bike_Data[Product Name],Bike_Data[[#This Row],[Product Name]])</f>
        <v>16</v>
      </c>
      <c r="L4419">
        <f>_xlfn.RANK.EQ(Bike_Data[[#This Row],[Product Name Count]],Bike_Data[Product Name Count])</f>
        <v>3937</v>
      </c>
      <c r="M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19" t="s">
        <v>70</v>
      </c>
      <c r="O4419" t="s">
        <v>1861</v>
      </c>
      <c r="P4419">
        <v>2</v>
      </c>
      <c r="Q4419">
        <v>470.99</v>
      </c>
      <c r="R4419">
        <v>0.05</v>
      </c>
      <c r="S4419" t="s">
        <v>31</v>
      </c>
      <c r="T4419">
        <v>1</v>
      </c>
      <c r="U4419" t="s">
        <v>25</v>
      </c>
      <c r="V4419" t="s">
        <v>32</v>
      </c>
      <c r="W4419" t="s">
        <v>33</v>
      </c>
      <c r="X4419" t="s">
        <v>63</v>
      </c>
    </row>
    <row r="4420" spans="1:24" hidden="1" x14ac:dyDescent="0.25">
      <c r="A4420">
        <v>1237</v>
      </c>
      <c r="B4420" t="s">
        <v>3419</v>
      </c>
      <c r="C4420" t="s">
        <v>3429</v>
      </c>
      <c r="D4420">
        <v>4</v>
      </c>
      <c r="E4420" t="s">
        <v>23</v>
      </c>
      <c r="F4420" t="s">
        <v>3430</v>
      </c>
      <c r="G4420" t="s">
        <v>25</v>
      </c>
      <c r="H4420" t="s">
        <v>643</v>
      </c>
      <c r="I4420" t="s">
        <v>3431</v>
      </c>
      <c r="J4420" t="s">
        <v>118</v>
      </c>
      <c r="K4420">
        <f>COUNTIFS(Bike_Data[Product Name],Bike_Data[[#This Row],[Product Name]])</f>
        <v>100</v>
      </c>
      <c r="L4420">
        <f>_xlfn.RANK.EQ(Bike_Data[[#This Row],[Product Name Count]],Bike_Data[Product Name Count])</f>
        <v>1064</v>
      </c>
      <c r="M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20" t="s">
        <v>87</v>
      </c>
      <c r="O4420" t="s">
        <v>37</v>
      </c>
      <c r="P4420">
        <v>1</v>
      </c>
      <c r="Q4420">
        <v>299.99</v>
      </c>
      <c r="R4420">
        <v>0.1</v>
      </c>
      <c r="S4420" t="s">
        <v>31</v>
      </c>
      <c r="T4420">
        <v>9</v>
      </c>
      <c r="U4420" t="s">
        <v>25</v>
      </c>
      <c r="V4420" t="s">
        <v>32</v>
      </c>
      <c r="W4420" t="s">
        <v>33</v>
      </c>
      <c r="X4420" t="s">
        <v>34</v>
      </c>
    </row>
    <row r="4421" spans="1:24" hidden="1" x14ac:dyDescent="0.25">
      <c r="A4421">
        <v>1237</v>
      </c>
      <c r="B4421" t="s">
        <v>3419</v>
      </c>
      <c r="C4421" t="s">
        <v>3429</v>
      </c>
      <c r="D4421">
        <v>4</v>
      </c>
      <c r="E4421" t="s">
        <v>23</v>
      </c>
      <c r="F4421" t="s">
        <v>3430</v>
      </c>
      <c r="G4421" t="s">
        <v>25</v>
      </c>
      <c r="H4421" t="s">
        <v>643</v>
      </c>
      <c r="I4421" t="s">
        <v>3431</v>
      </c>
      <c r="J4421" t="s">
        <v>132</v>
      </c>
      <c r="K4421">
        <f>COUNTIFS(Bike_Data[Product Name],Bike_Data[[#This Row],[Product Name]])</f>
        <v>98</v>
      </c>
      <c r="L4421">
        <f>_xlfn.RANK.EQ(Bike_Data[[#This Row],[Product Name Count]],Bike_Data[Product Name Count])</f>
        <v>1164</v>
      </c>
      <c r="M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21" t="s">
        <v>70</v>
      </c>
      <c r="O4421" t="s">
        <v>37</v>
      </c>
      <c r="P4421">
        <v>1</v>
      </c>
      <c r="Q4421">
        <v>499.99</v>
      </c>
      <c r="R4421">
        <v>7.0000000000000007E-2</v>
      </c>
      <c r="S4421" t="s">
        <v>31</v>
      </c>
      <c r="T4421">
        <v>10</v>
      </c>
      <c r="U4421" t="s">
        <v>25</v>
      </c>
      <c r="V4421" t="s">
        <v>32</v>
      </c>
      <c r="W4421" t="s">
        <v>33</v>
      </c>
      <c r="X4421" t="s">
        <v>34</v>
      </c>
    </row>
    <row r="4422" spans="1:24" hidden="1" x14ac:dyDescent="0.25">
      <c r="A4422">
        <v>1237</v>
      </c>
      <c r="B4422" t="s">
        <v>3419</v>
      </c>
      <c r="C4422" t="s">
        <v>3429</v>
      </c>
      <c r="D4422">
        <v>4</v>
      </c>
      <c r="E4422" t="s">
        <v>23</v>
      </c>
      <c r="F4422" t="s">
        <v>3430</v>
      </c>
      <c r="G4422" t="s">
        <v>25</v>
      </c>
      <c r="H4422" t="s">
        <v>643</v>
      </c>
      <c r="I4422" t="s">
        <v>3431</v>
      </c>
      <c r="J4422" t="s">
        <v>1879</v>
      </c>
      <c r="K4422">
        <f>COUNTIFS(Bike_Data[Product Name],Bike_Data[[#This Row],[Product Name]])</f>
        <v>49</v>
      </c>
      <c r="L4422">
        <f>_xlfn.RANK.EQ(Bike_Data[[#This Row],[Product Name Count]],Bike_Data[Product Name Count])</f>
        <v>2325</v>
      </c>
      <c r="M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22" t="s">
        <v>87</v>
      </c>
      <c r="O4422" t="s">
        <v>37</v>
      </c>
      <c r="P4422">
        <v>2</v>
      </c>
      <c r="Q4422">
        <v>299.99</v>
      </c>
      <c r="R4422">
        <v>0.2</v>
      </c>
      <c r="S4422" t="s">
        <v>31</v>
      </c>
      <c r="T4422">
        <v>25</v>
      </c>
      <c r="U4422" t="s">
        <v>25</v>
      </c>
      <c r="V4422" t="s">
        <v>32</v>
      </c>
      <c r="W4422" t="s">
        <v>33</v>
      </c>
      <c r="X4422" t="s">
        <v>34</v>
      </c>
    </row>
    <row r="4423" spans="1:24" hidden="1" x14ac:dyDescent="0.25">
      <c r="A4423">
        <v>1237</v>
      </c>
      <c r="B4423" t="s">
        <v>3419</v>
      </c>
      <c r="C4423" t="s">
        <v>3429</v>
      </c>
      <c r="D4423">
        <v>4</v>
      </c>
      <c r="E4423" t="s">
        <v>23</v>
      </c>
      <c r="F4423" t="s">
        <v>3430</v>
      </c>
      <c r="G4423" t="s">
        <v>25</v>
      </c>
      <c r="H4423" t="s">
        <v>643</v>
      </c>
      <c r="I4423" t="s">
        <v>3431</v>
      </c>
      <c r="J4423" t="s">
        <v>1967</v>
      </c>
      <c r="K4423">
        <f>COUNTIFS(Bike_Data[Product Name],Bike_Data[[#This Row],[Product Name]])</f>
        <v>26</v>
      </c>
      <c r="L4423">
        <f>_xlfn.RANK.EQ(Bike_Data[[#This Row],[Product Name Count]],Bike_Data[Product Name Count])</f>
        <v>2762</v>
      </c>
      <c r="M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23" t="s">
        <v>1867</v>
      </c>
      <c r="O4423" t="s">
        <v>40</v>
      </c>
      <c r="P4423">
        <v>2</v>
      </c>
      <c r="Q4423">
        <v>2699.99</v>
      </c>
      <c r="R4423">
        <v>7.0000000000000007E-2</v>
      </c>
      <c r="S4423" t="s">
        <v>31</v>
      </c>
      <c r="T4423">
        <v>11</v>
      </c>
      <c r="U4423" t="s">
        <v>25</v>
      </c>
      <c r="V4423" t="s">
        <v>32</v>
      </c>
      <c r="W4423" t="s">
        <v>33</v>
      </c>
      <c r="X4423" t="s">
        <v>34</v>
      </c>
    </row>
    <row r="4424" spans="1:24" hidden="1" x14ac:dyDescent="0.25">
      <c r="A4424">
        <v>1237</v>
      </c>
      <c r="B4424" t="s">
        <v>3419</v>
      </c>
      <c r="C4424" t="s">
        <v>3429</v>
      </c>
      <c r="D4424">
        <v>4</v>
      </c>
      <c r="E4424" t="s">
        <v>23</v>
      </c>
      <c r="F4424" t="s">
        <v>3430</v>
      </c>
      <c r="G4424" t="s">
        <v>25</v>
      </c>
      <c r="H4424" t="s">
        <v>643</v>
      </c>
      <c r="I4424" t="s">
        <v>3431</v>
      </c>
      <c r="J4424" t="s">
        <v>2388</v>
      </c>
      <c r="K4424">
        <f>COUNTIFS(Bike_Data[Product Name],Bike_Data[[#This Row],[Product Name]])</f>
        <v>19</v>
      </c>
      <c r="L4424">
        <f>_xlfn.RANK.EQ(Bike_Data[[#This Row],[Product Name Count]],Bike_Data[Product Name Count])</f>
        <v>3683</v>
      </c>
      <c r="M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24" t="s">
        <v>87</v>
      </c>
      <c r="O4424" t="s">
        <v>40</v>
      </c>
      <c r="P4424">
        <v>2</v>
      </c>
      <c r="Q4424">
        <v>189.99</v>
      </c>
      <c r="R4424">
        <v>0.1</v>
      </c>
      <c r="S4424" t="s">
        <v>31</v>
      </c>
      <c r="T4424">
        <v>27</v>
      </c>
      <c r="U4424" t="s">
        <v>25</v>
      </c>
      <c r="V4424" t="s">
        <v>32</v>
      </c>
      <c r="W4424" t="s">
        <v>33</v>
      </c>
      <c r="X4424" t="s">
        <v>34</v>
      </c>
    </row>
    <row r="4425" spans="1:24" hidden="1" x14ac:dyDescent="0.25">
      <c r="A4425">
        <v>1247</v>
      </c>
      <c r="B4425" t="s">
        <v>3452</v>
      </c>
      <c r="C4425" t="s">
        <v>3455</v>
      </c>
      <c r="D4425">
        <v>4</v>
      </c>
      <c r="E4425" t="s">
        <v>23</v>
      </c>
      <c r="F4425" t="s">
        <v>3456</v>
      </c>
      <c r="G4425" t="s">
        <v>25</v>
      </c>
      <c r="H4425" t="s">
        <v>125</v>
      </c>
      <c r="I4425" t="s">
        <v>3457</v>
      </c>
      <c r="J4425" t="s">
        <v>42</v>
      </c>
      <c r="K4425">
        <f>COUNTIFS(Bike_Data[Product Name],Bike_Data[[#This Row],[Product Name]])</f>
        <v>185</v>
      </c>
      <c r="L4425">
        <f>_xlfn.RANK.EQ(Bike_Data[[#This Row],[Product Name Count]],Bike_Data[Product Name Count])</f>
        <v>387</v>
      </c>
      <c r="M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25" t="s">
        <v>70</v>
      </c>
      <c r="O4425" t="s">
        <v>37</v>
      </c>
      <c r="P4425">
        <v>1</v>
      </c>
      <c r="Q4425">
        <v>599.99</v>
      </c>
      <c r="R4425">
        <v>0.05</v>
      </c>
      <c r="S4425" t="s">
        <v>31</v>
      </c>
      <c r="T4425">
        <v>16</v>
      </c>
      <c r="U4425" t="s">
        <v>25</v>
      </c>
      <c r="V4425" t="s">
        <v>32</v>
      </c>
      <c r="W4425" t="s">
        <v>33</v>
      </c>
      <c r="X4425" t="s">
        <v>34</v>
      </c>
    </row>
    <row r="4426" spans="1:24" hidden="1" x14ac:dyDescent="0.25">
      <c r="A4426">
        <v>1247</v>
      </c>
      <c r="B4426" t="s">
        <v>3452</v>
      </c>
      <c r="C4426" t="s">
        <v>3455</v>
      </c>
      <c r="D4426">
        <v>4</v>
      </c>
      <c r="E4426" t="s">
        <v>23</v>
      </c>
      <c r="F4426" t="s">
        <v>3456</v>
      </c>
      <c r="G4426" t="s">
        <v>25</v>
      </c>
      <c r="H4426" t="s">
        <v>125</v>
      </c>
      <c r="I4426" t="s">
        <v>3457</v>
      </c>
      <c r="J4426" t="s">
        <v>82</v>
      </c>
      <c r="K4426">
        <f>COUNTIFS(Bike_Data[Product Name],Bike_Data[[#This Row],[Product Name]])</f>
        <v>91</v>
      </c>
      <c r="L4426">
        <f>_xlfn.RANK.EQ(Bike_Data[[#This Row],[Product Name Count]],Bike_Data[Product Name Count])</f>
        <v>1553</v>
      </c>
      <c r="M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26" t="s">
        <v>36</v>
      </c>
      <c r="O4426" t="s">
        <v>37</v>
      </c>
      <c r="P4426">
        <v>2</v>
      </c>
      <c r="Q4426">
        <v>529.99</v>
      </c>
      <c r="R4426">
        <v>0.1</v>
      </c>
      <c r="S4426" t="s">
        <v>31</v>
      </c>
      <c r="T4426">
        <v>3</v>
      </c>
      <c r="U4426" t="s">
        <v>25</v>
      </c>
      <c r="V4426" t="s">
        <v>32</v>
      </c>
      <c r="W4426" t="s">
        <v>33</v>
      </c>
      <c r="X4426" t="s">
        <v>34</v>
      </c>
    </row>
    <row r="4427" spans="1:24" hidden="1" x14ac:dyDescent="0.25">
      <c r="A4427">
        <v>1247</v>
      </c>
      <c r="B4427" t="s">
        <v>3452</v>
      </c>
      <c r="C4427" t="s">
        <v>3455</v>
      </c>
      <c r="D4427">
        <v>4</v>
      </c>
      <c r="E4427" t="s">
        <v>23</v>
      </c>
      <c r="F4427" t="s">
        <v>3456</v>
      </c>
      <c r="G4427" t="s">
        <v>25</v>
      </c>
      <c r="H4427" t="s">
        <v>125</v>
      </c>
      <c r="I4427" t="s">
        <v>3457</v>
      </c>
      <c r="J4427" t="s">
        <v>2002</v>
      </c>
      <c r="K4427">
        <f>COUNTIFS(Bike_Data[Product Name],Bike_Data[[#This Row],[Product Name]])</f>
        <v>26</v>
      </c>
      <c r="L4427">
        <f>_xlfn.RANK.EQ(Bike_Data[[#This Row],[Product Name Count]],Bike_Data[Product Name Count])</f>
        <v>2762</v>
      </c>
      <c r="M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27" t="s">
        <v>39</v>
      </c>
      <c r="O4427" t="s">
        <v>30</v>
      </c>
      <c r="P4427">
        <v>2</v>
      </c>
      <c r="Q4427">
        <v>2499.9899999999998</v>
      </c>
      <c r="R4427">
        <v>0.1</v>
      </c>
      <c r="S4427" t="s">
        <v>31</v>
      </c>
      <c r="T4427">
        <v>20</v>
      </c>
      <c r="U4427" t="s">
        <v>25</v>
      </c>
      <c r="V4427" t="s">
        <v>32</v>
      </c>
      <c r="W4427" t="s">
        <v>33</v>
      </c>
      <c r="X4427" t="s">
        <v>34</v>
      </c>
    </row>
    <row r="4428" spans="1:24" hidden="1" x14ac:dyDescent="0.25">
      <c r="A4428">
        <v>1248</v>
      </c>
      <c r="B4428" t="s">
        <v>3452</v>
      </c>
      <c r="C4428" t="s">
        <v>3458</v>
      </c>
      <c r="D4428">
        <v>4</v>
      </c>
      <c r="E4428" t="s">
        <v>23</v>
      </c>
      <c r="F4428" t="s">
        <v>3459</v>
      </c>
      <c r="G4428" t="s">
        <v>25</v>
      </c>
      <c r="H4428" t="s">
        <v>146</v>
      </c>
      <c r="I4428" t="s">
        <v>3460</v>
      </c>
      <c r="J4428" t="s">
        <v>78</v>
      </c>
      <c r="K4428">
        <f>COUNTIFS(Bike_Data[Product Name],Bike_Data[[#This Row],[Product Name]])</f>
        <v>193</v>
      </c>
      <c r="L4428">
        <f>_xlfn.RANK.EQ(Bike_Data[[#This Row],[Product Name Count]],Bike_Data[Product Name Count])</f>
        <v>1</v>
      </c>
      <c r="M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28" t="s">
        <v>36</v>
      </c>
      <c r="O4428" t="s">
        <v>37</v>
      </c>
      <c r="P4428">
        <v>1</v>
      </c>
      <c r="Q4428">
        <v>549.99</v>
      </c>
      <c r="R4428">
        <v>0.05</v>
      </c>
      <c r="S4428" t="s">
        <v>31</v>
      </c>
      <c r="T4428">
        <v>16</v>
      </c>
      <c r="U4428" t="s">
        <v>25</v>
      </c>
      <c r="V4428" t="s">
        <v>32</v>
      </c>
      <c r="W4428" t="s">
        <v>33</v>
      </c>
      <c r="X4428" t="s">
        <v>63</v>
      </c>
    </row>
    <row r="4429" spans="1:24" hidden="1" x14ac:dyDescent="0.25">
      <c r="A4429">
        <v>1248</v>
      </c>
      <c r="B4429" t="s">
        <v>3452</v>
      </c>
      <c r="C4429" t="s">
        <v>3458</v>
      </c>
      <c r="D4429">
        <v>4</v>
      </c>
      <c r="E4429" t="s">
        <v>23</v>
      </c>
      <c r="F4429" t="s">
        <v>3459</v>
      </c>
      <c r="G4429" t="s">
        <v>25</v>
      </c>
      <c r="H4429" t="s">
        <v>146</v>
      </c>
      <c r="I4429" t="s">
        <v>3460</v>
      </c>
      <c r="J4429" t="s">
        <v>2136</v>
      </c>
      <c r="K4429">
        <f>COUNTIFS(Bike_Data[Product Name],Bike_Data[[#This Row],[Product Name]])</f>
        <v>26</v>
      </c>
      <c r="L4429">
        <f>_xlfn.RANK.EQ(Bike_Data[[#This Row],[Product Name Count]],Bike_Data[Product Name Count])</f>
        <v>2762</v>
      </c>
      <c r="M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29" t="s">
        <v>87</v>
      </c>
      <c r="O4429" t="s">
        <v>1857</v>
      </c>
      <c r="P4429">
        <v>1</v>
      </c>
      <c r="Q4429">
        <v>209.99</v>
      </c>
      <c r="R4429">
        <v>0.1</v>
      </c>
      <c r="S4429" t="s">
        <v>31</v>
      </c>
      <c r="T4429">
        <v>0</v>
      </c>
      <c r="U4429" t="s">
        <v>25</v>
      </c>
      <c r="V4429" t="s">
        <v>32</v>
      </c>
      <c r="W4429" t="s">
        <v>33</v>
      </c>
      <c r="X4429" t="s">
        <v>63</v>
      </c>
    </row>
    <row r="4430" spans="1:24" hidden="1" x14ac:dyDescent="0.25">
      <c r="A4430">
        <v>1248</v>
      </c>
      <c r="B4430" t="s">
        <v>3452</v>
      </c>
      <c r="C4430" t="s">
        <v>3458</v>
      </c>
      <c r="D4430">
        <v>4</v>
      </c>
      <c r="E4430" t="s">
        <v>23</v>
      </c>
      <c r="F4430" t="s">
        <v>3459</v>
      </c>
      <c r="G4430" t="s">
        <v>25</v>
      </c>
      <c r="H4430" t="s">
        <v>146</v>
      </c>
      <c r="I4430" t="s">
        <v>3460</v>
      </c>
      <c r="J4430" t="s">
        <v>1944</v>
      </c>
      <c r="K4430">
        <f>COUNTIFS(Bike_Data[Product Name],Bike_Data[[#This Row],[Product Name]])</f>
        <v>22</v>
      </c>
      <c r="L4430">
        <f>_xlfn.RANK.EQ(Bike_Data[[#This Row],[Product Name Count]],Bike_Data[Product Name Count])</f>
        <v>3283</v>
      </c>
      <c r="M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30" t="s">
        <v>39</v>
      </c>
      <c r="O4430" t="s">
        <v>30</v>
      </c>
      <c r="P4430">
        <v>2</v>
      </c>
      <c r="Q4430">
        <v>469.99</v>
      </c>
      <c r="R4430">
        <v>0.1</v>
      </c>
      <c r="S4430" t="s">
        <v>31</v>
      </c>
      <c r="T4430">
        <v>10</v>
      </c>
      <c r="U4430" t="s">
        <v>25</v>
      </c>
      <c r="V4430" t="s">
        <v>32</v>
      </c>
      <c r="W4430" t="s">
        <v>33</v>
      </c>
      <c r="X4430" t="s">
        <v>63</v>
      </c>
    </row>
    <row r="4431" spans="1:24" hidden="1" x14ac:dyDescent="0.25">
      <c r="A4431">
        <v>1248</v>
      </c>
      <c r="B4431" t="s">
        <v>3452</v>
      </c>
      <c r="C4431" t="s">
        <v>3458</v>
      </c>
      <c r="D4431">
        <v>4</v>
      </c>
      <c r="E4431" t="s">
        <v>23</v>
      </c>
      <c r="F4431" t="s">
        <v>3459</v>
      </c>
      <c r="G4431" t="s">
        <v>25</v>
      </c>
      <c r="H4431" t="s">
        <v>146</v>
      </c>
      <c r="I4431" t="s">
        <v>3460</v>
      </c>
      <c r="J4431" t="s">
        <v>1920</v>
      </c>
      <c r="K4431">
        <f>COUNTIFS(Bike_Data[Product Name],Bike_Data[[#This Row],[Product Name]])</f>
        <v>19</v>
      </c>
      <c r="L4431">
        <f>_xlfn.RANK.EQ(Bike_Data[[#This Row],[Product Name Count]],Bike_Data[Product Name Count])</f>
        <v>3683</v>
      </c>
      <c r="M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1" t="s">
        <v>87</v>
      </c>
      <c r="O4431" t="s">
        <v>1857</v>
      </c>
      <c r="P4431">
        <v>2</v>
      </c>
      <c r="Q4431">
        <v>249.99</v>
      </c>
      <c r="R4431">
        <v>0.05</v>
      </c>
      <c r="S4431" t="s">
        <v>31</v>
      </c>
      <c r="T4431">
        <v>6</v>
      </c>
      <c r="U4431" t="s">
        <v>25</v>
      </c>
      <c r="V4431" t="s">
        <v>32</v>
      </c>
      <c r="W4431" t="s">
        <v>33</v>
      </c>
      <c r="X4431" t="s">
        <v>63</v>
      </c>
    </row>
    <row r="4432" spans="1:24" hidden="1" x14ac:dyDescent="0.25">
      <c r="A4432">
        <v>1252</v>
      </c>
      <c r="B4432" t="s">
        <v>3458</v>
      </c>
      <c r="C4432" t="s">
        <v>3469</v>
      </c>
      <c r="D4432">
        <v>4</v>
      </c>
      <c r="E4432" t="s">
        <v>23</v>
      </c>
      <c r="F4432" t="s">
        <v>3470</v>
      </c>
      <c r="G4432" t="s">
        <v>25</v>
      </c>
      <c r="H4432" t="s">
        <v>254</v>
      </c>
      <c r="I4432" t="s">
        <v>3471</v>
      </c>
      <c r="J4432" t="s">
        <v>1921</v>
      </c>
      <c r="K4432">
        <f>COUNTIFS(Bike_Data[Product Name],Bike_Data[[#This Row],[Product Name]])</f>
        <v>16</v>
      </c>
      <c r="L4432">
        <f>_xlfn.RANK.EQ(Bike_Data[[#This Row],[Product Name Count]],Bike_Data[Product Name Count])</f>
        <v>3937</v>
      </c>
      <c r="M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2" t="s">
        <v>36</v>
      </c>
      <c r="O4432" t="s">
        <v>1861</v>
      </c>
      <c r="P4432">
        <v>1</v>
      </c>
      <c r="Q4432">
        <v>402.99</v>
      </c>
      <c r="R4432">
        <v>0.2</v>
      </c>
      <c r="S4432" t="s">
        <v>31</v>
      </c>
      <c r="T4432">
        <v>13</v>
      </c>
      <c r="U4432" t="s">
        <v>25</v>
      </c>
      <c r="V4432" t="s">
        <v>32</v>
      </c>
      <c r="W4432" t="s">
        <v>33</v>
      </c>
      <c r="X4432" t="s">
        <v>63</v>
      </c>
    </row>
    <row r="4433" spans="1:24" hidden="1" x14ac:dyDescent="0.25">
      <c r="A4433">
        <v>1252</v>
      </c>
      <c r="B4433" t="s">
        <v>3458</v>
      </c>
      <c r="C4433" t="s">
        <v>3469</v>
      </c>
      <c r="D4433">
        <v>4</v>
      </c>
      <c r="E4433" t="s">
        <v>23</v>
      </c>
      <c r="F4433" t="s">
        <v>3470</v>
      </c>
      <c r="G4433" t="s">
        <v>25</v>
      </c>
      <c r="H4433" t="s">
        <v>254</v>
      </c>
      <c r="I4433" t="s">
        <v>3471</v>
      </c>
      <c r="J4433" t="s">
        <v>1992</v>
      </c>
      <c r="K4433">
        <f>COUNTIFS(Bike_Data[Product Name],Bike_Data[[#This Row],[Product Name]])</f>
        <v>16</v>
      </c>
      <c r="L4433">
        <f>_xlfn.RANK.EQ(Bike_Data[[#This Row],[Product Name Count]],Bike_Data[Product Name Count])</f>
        <v>3937</v>
      </c>
      <c r="M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3" t="s">
        <v>87</v>
      </c>
      <c r="O4433" t="s">
        <v>1861</v>
      </c>
      <c r="P4433">
        <v>1</v>
      </c>
      <c r="Q4433">
        <v>109.99</v>
      </c>
      <c r="R4433">
        <v>0.2</v>
      </c>
      <c r="S4433" t="s">
        <v>31</v>
      </c>
      <c r="T4433">
        <v>11</v>
      </c>
      <c r="U4433" t="s">
        <v>25</v>
      </c>
      <c r="V4433" t="s">
        <v>32</v>
      </c>
      <c r="W4433" t="s">
        <v>33</v>
      </c>
      <c r="X4433" t="s">
        <v>63</v>
      </c>
    </row>
    <row r="4434" spans="1:24" hidden="1" x14ac:dyDescent="0.25">
      <c r="A4434">
        <v>1252</v>
      </c>
      <c r="B4434" t="s">
        <v>3458</v>
      </c>
      <c r="C4434" t="s">
        <v>3469</v>
      </c>
      <c r="D4434">
        <v>4</v>
      </c>
      <c r="E4434" t="s">
        <v>23</v>
      </c>
      <c r="F4434" t="s">
        <v>3470</v>
      </c>
      <c r="G4434" t="s">
        <v>25</v>
      </c>
      <c r="H4434" t="s">
        <v>254</v>
      </c>
      <c r="I4434" t="s">
        <v>3471</v>
      </c>
      <c r="J4434" t="s">
        <v>2082</v>
      </c>
      <c r="K4434">
        <f>COUNTIFS(Bike_Data[Product Name],Bike_Data[[#This Row],[Product Name]])</f>
        <v>15</v>
      </c>
      <c r="L4434">
        <f>_xlfn.RANK.EQ(Bike_Data[[#This Row],[Product Name Count]],Bike_Data[Product Name Count])</f>
        <v>4033</v>
      </c>
      <c r="M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4" t="s">
        <v>1867</v>
      </c>
      <c r="O4434" t="s">
        <v>40</v>
      </c>
      <c r="P4434">
        <v>2</v>
      </c>
      <c r="Q4434">
        <v>1999.99</v>
      </c>
      <c r="R4434">
        <v>0.05</v>
      </c>
      <c r="S4434" t="s">
        <v>31</v>
      </c>
      <c r="T4434">
        <v>1</v>
      </c>
      <c r="U4434" t="s">
        <v>25</v>
      </c>
      <c r="V4434" t="s">
        <v>32</v>
      </c>
      <c r="W4434" t="s">
        <v>33</v>
      </c>
      <c r="X4434" t="s">
        <v>63</v>
      </c>
    </row>
    <row r="4435" spans="1:24" hidden="1" x14ac:dyDescent="0.25">
      <c r="A4435">
        <v>1268</v>
      </c>
      <c r="B4435" t="s">
        <v>3491</v>
      </c>
      <c r="C4435" t="s">
        <v>3506</v>
      </c>
      <c r="D4435">
        <v>4</v>
      </c>
      <c r="E4435" t="s">
        <v>23</v>
      </c>
      <c r="F4435" t="s">
        <v>3507</v>
      </c>
      <c r="G4435" t="s">
        <v>25</v>
      </c>
      <c r="H4435" t="s">
        <v>387</v>
      </c>
      <c r="I4435" t="s">
        <v>3508</v>
      </c>
      <c r="J4435" t="s">
        <v>1860</v>
      </c>
      <c r="K4435">
        <f>COUNTIFS(Bike_Data[Product Name],Bike_Data[[#This Row],[Product Name]])</f>
        <v>46</v>
      </c>
      <c r="L4435">
        <f>_xlfn.RANK.EQ(Bike_Data[[#This Row],[Product Name Count]],Bike_Data[Product Name Count])</f>
        <v>2374</v>
      </c>
      <c r="M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35" t="s">
        <v>36</v>
      </c>
      <c r="O4435" t="s">
        <v>1861</v>
      </c>
      <c r="P4435">
        <v>2</v>
      </c>
      <c r="Q4435">
        <v>449.99</v>
      </c>
      <c r="R4435">
        <v>7.0000000000000007E-2</v>
      </c>
      <c r="S4435" t="s">
        <v>31</v>
      </c>
      <c r="T4435">
        <v>30</v>
      </c>
      <c r="U4435" t="s">
        <v>25</v>
      </c>
      <c r="V4435" t="s">
        <v>32</v>
      </c>
      <c r="W4435" t="s">
        <v>33</v>
      </c>
      <c r="X4435" t="s">
        <v>63</v>
      </c>
    </row>
    <row r="4436" spans="1:24" hidden="1" x14ac:dyDescent="0.25">
      <c r="A4436">
        <v>1268</v>
      </c>
      <c r="B4436" t="s">
        <v>3491</v>
      </c>
      <c r="C4436" t="s">
        <v>3506</v>
      </c>
      <c r="D4436">
        <v>4</v>
      </c>
      <c r="E4436" t="s">
        <v>23</v>
      </c>
      <c r="F4436" t="s">
        <v>3507</v>
      </c>
      <c r="G4436" t="s">
        <v>25</v>
      </c>
      <c r="H4436" t="s">
        <v>387</v>
      </c>
      <c r="I4436" t="s">
        <v>3508</v>
      </c>
      <c r="J4436" t="s">
        <v>2104</v>
      </c>
      <c r="K4436">
        <f>COUNTIFS(Bike_Data[Product Name],Bike_Data[[#This Row],[Product Name]])</f>
        <v>28</v>
      </c>
      <c r="L4436">
        <f>_xlfn.RANK.EQ(Bike_Data[[#This Row],[Product Name Count]],Bike_Data[Product Name Count])</f>
        <v>2595</v>
      </c>
      <c r="M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36" t="s">
        <v>87</v>
      </c>
      <c r="O4436" t="s">
        <v>37</v>
      </c>
      <c r="P4436">
        <v>1</v>
      </c>
      <c r="Q4436">
        <v>489.99</v>
      </c>
      <c r="R4436">
        <v>7.0000000000000007E-2</v>
      </c>
      <c r="S4436" t="s">
        <v>31</v>
      </c>
      <c r="T4436">
        <v>15</v>
      </c>
      <c r="U4436" t="s">
        <v>25</v>
      </c>
      <c r="V4436" t="s">
        <v>32</v>
      </c>
      <c r="W4436" t="s">
        <v>33</v>
      </c>
      <c r="X4436" t="s">
        <v>63</v>
      </c>
    </row>
    <row r="4437" spans="1:24" hidden="1" x14ac:dyDescent="0.25">
      <c r="A4437">
        <v>1268</v>
      </c>
      <c r="B4437" t="s">
        <v>3491</v>
      </c>
      <c r="C4437" t="s">
        <v>3506</v>
      </c>
      <c r="D4437">
        <v>4</v>
      </c>
      <c r="E4437" t="s">
        <v>23</v>
      </c>
      <c r="F4437" t="s">
        <v>3507</v>
      </c>
      <c r="G4437" t="s">
        <v>25</v>
      </c>
      <c r="H4437" t="s">
        <v>387</v>
      </c>
      <c r="I4437" t="s">
        <v>3508</v>
      </c>
      <c r="J4437" t="s">
        <v>2388</v>
      </c>
      <c r="K4437">
        <f>COUNTIFS(Bike_Data[Product Name],Bike_Data[[#This Row],[Product Name]])</f>
        <v>19</v>
      </c>
      <c r="L4437">
        <f>_xlfn.RANK.EQ(Bike_Data[[#This Row],[Product Name Count]],Bike_Data[Product Name Count])</f>
        <v>3683</v>
      </c>
      <c r="M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7" t="s">
        <v>87</v>
      </c>
      <c r="O4437" t="s">
        <v>40</v>
      </c>
      <c r="P4437">
        <v>2</v>
      </c>
      <c r="Q4437">
        <v>189.99</v>
      </c>
      <c r="R4437">
        <v>7.0000000000000007E-2</v>
      </c>
      <c r="S4437" t="s">
        <v>31</v>
      </c>
      <c r="T4437">
        <v>27</v>
      </c>
      <c r="U4437" t="s">
        <v>25</v>
      </c>
      <c r="V4437" t="s">
        <v>32</v>
      </c>
      <c r="W4437" t="s">
        <v>33</v>
      </c>
      <c r="X4437" t="s">
        <v>63</v>
      </c>
    </row>
    <row r="4438" spans="1:24" hidden="1" x14ac:dyDescent="0.25">
      <c r="A4438">
        <v>1268</v>
      </c>
      <c r="B4438" t="s">
        <v>3491</v>
      </c>
      <c r="C4438" t="s">
        <v>3506</v>
      </c>
      <c r="D4438">
        <v>4</v>
      </c>
      <c r="E4438" t="s">
        <v>23</v>
      </c>
      <c r="F4438" t="s">
        <v>3507</v>
      </c>
      <c r="G4438" t="s">
        <v>25</v>
      </c>
      <c r="H4438" t="s">
        <v>387</v>
      </c>
      <c r="I4438" t="s">
        <v>3508</v>
      </c>
      <c r="J4438" t="s">
        <v>1961</v>
      </c>
      <c r="K4438">
        <f>COUNTIFS(Bike_Data[Product Name],Bike_Data[[#This Row],[Product Name]])</f>
        <v>18</v>
      </c>
      <c r="L4438">
        <f>_xlfn.RANK.EQ(Bike_Data[[#This Row],[Product Name Count]],Bike_Data[Product Name Count])</f>
        <v>3778</v>
      </c>
      <c r="M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38" t="s">
        <v>1867</v>
      </c>
      <c r="O4438" t="s">
        <v>40</v>
      </c>
      <c r="P4438">
        <v>2</v>
      </c>
      <c r="Q4438">
        <v>2599.9899999999998</v>
      </c>
      <c r="R4438">
        <v>0.2</v>
      </c>
      <c r="S4438" t="s">
        <v>31</v>
      </c>
      <c r="T4438">
        <v>22</v>
      </c>
      <c r="U4438" t="s">
        <v>25</v>
      </c>
      <c r="V4438" t="s">
        <v>32</v>
      </c>
      <c r="W4438" t="s">
        <v>33</v>
      </c>
      <c r="X4438" t="s">
        <v>63</v>
      </c>
    </row>
    <row r="4439" spans="1:24" hidden="1" x14ac:dyDescent="0.25">
      <c r="A4439">
        <v>1275</v>
      </c>
      <c r="B4439" t="s">
        <v>3506</v>
      </c>
      <c r="C4439" t="s">
        <v>3513</v>
      </c>
      <c r="D4439">
        <v>4</v>
      </c>
      <c r="E4439" t="s">
        <v>23</v>
      </c>
      <c r="F4439" t="s">
        <v>3524</v>
      </c>
      <c r="G4439" t="s">
        <v>25</v>
      </c>
      <c r="H4439" t="s">
        <v>582</v>
      </c>
      <c r="I4439" t="s">
        <v>3525</v>
      </c>
      <c r="J4439" t="s">
        <v>1984</v>
      </c>
      <c r="K4439">
        <f>COUNTIFS(Bike_Data[Product Name],Bike_Data[[#This Row],[Product Name]])</f>
        <v>26</v>
      </c>
      <c r="L4439">
        <f>_xlfn.RANK.EQ(Bike_Data[[#This Row],[Product Name Count]],Bike_Data[Product Name Count])</f>
        <v>2762</v>
      </c>
      <c r="M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39" t="s">
        <v>1867</v>
      </c>
      <c r="O4439" t="s">
        <v>40</v>
      </c>
      <c r="P4439">
        <v>1</v>
      </c>
      <c r="Q4439">
        <v>4999.99</v>
      </c>
      <c r="R4439">
        <v>7.0000000000000007E-2</v>
      </c>
      <c r="S4439" t="s">
        <v>31</v>
      </c>
      <c r="T4439">
        <v>1</v>
      </c>
      <c r="U4439" t="s">
        <v>25</v>
      </c>
      <c r="V4439" t="s">
        <v>32</v>
      </c>
      <c r="W4439" t="s">
        <v>33</v>
      </c>
      <c r="X4439" t="s">
        <v>34</v>
      </c>
    </row>
    <row r="4440" spans="1:24" hidden="1" x14ac:dyDescent="0.25">
      <c r="A4440">
        <v>1275</v>
      </c>
      <c r="B4440" t="s">
        <v>3506</v>
      </c>
      <c r="C4440" t="s">
        <v>3513</v>
      </c>
      <c r="D4440">
        <v>4</v>
      </c>
      <c r="E4440" t="s">
        <v>23</v>
      </c>
      <c r="F4440" t="s">
        <v>3524</v>
      </c>
      <c r="G4440" t="s">
        <v>25</v>
      </c>
      <c r="H4440" t="s">
        <v>582</v>
      </c>
      <c r="I4440" t="s">
        <v>3525</v>
      </c>
      <c r="J4440" t="s">
        <v>1881</v>
      </c>
      <c r="K4440">
        <f>COUNTIFS(Bike_Data[Product Name],Bike_Data[[#This Row],[Product Name]])</f>
        <v>22</v>
      </c>
      <c r="L4440">
        <f>_xlfn.RANK.EQ(Bike_Data[[#This Row],[Product Name Count]],Bike_Data[Product Name Count])</f>
        <v>3283</v>
      </c>
      <c r="M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40" t="s">
        <v>39</v>
      </c>
      <c r="O4440" t="s">
        <v>30</v>
      </c>
      <c r="P4440">
        <v>1</v>
      </c>
      <c r="Q4440">
        <v>999.99</v>
      </c>
      <c r="R4440">
        <v>0.1</v>
      </c>
      <c r="S4440" t="s">
        <v>31</v>
      </c>
      <c r="T4440">
        <v>30</v>
      </c>
      <c r="U4440" t="s">
        <v>25</v>
      </c>
      <c r="V4440" t="s">
        <v>32</v>
      </c>
      <c r="W4440" t="s">
        <v>33</v>
      </c>
      <c r="X4440" t="s">
        <v>34</v>
      </c>
    </row>
    <row r="4441" spans="1:24" hidden="1" x14ac:dyDescent="0.25">
      <c r="A4441">
        <v>1287</v>
      </c>
      <c r="B4441" t="s">
        <v>3544</v>
      </c>
      <c r="C4441" t="s">
        <v>3554</v>
      </c>
      <c r="D4441">
        <v>4</v>
      </c>
      <c r="E4441" t="s">
        <v>23</v>
      </c>
      <c r="F4441" t="s">
        <v>3555</v>
      </c>
      <c r="G4441" t="s">
        <v>25</v>
      </c>
      <c r="H4441" t="s">
        <v>1245</v>
      </c>
      <c r="I4441" t="s">
        <v>3556</v>
      </c>
      <c r="J4441" t="s">
        <v>2104</v>
      </c>
      <c r="K4441">
        <f>COUNTIFS(Bike_Data[Product Name],Bike_Data[[#This Row],[Product Name]])</f>
        <v>28</v>
      </c>
      <c r="L4441">
        <f>_xlfn.RANK.EQ(Bike_Data[[#This Row],[Product Name Count]],Bike_Data[Product Name Count])</f>
        <v>2595</v>
      </c>
      <c r="M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41" t="s">
        <v>87</v>
      </c>
      <c r="O4441" t="s">
        <v>37</v>
      </c>
      <c r="P4441">
        <v>2</v>
      </c>
      <c r="Q4441">
        <v>489.99</v>
      </c>
      <c r="R4441">
        <v>0.05</v>
      </c>
      <c r="S4441" t="s">
        <v>31</v>
      </c>
      <c r="T4441">
        <v>15</v>
      </c>
      <c r="U4441" t="s">
        <v>25</v>
      </c>
      <c r="V4441" t="s">
        <v>32</v>
      </c>
      <c r="W4441" t="s">
        <v>33</v>
      </c>
      <c r="X4441" t="s">
        <v>63</v>
      </c>
    </row>
    <row r="4442" spans="1:24" hidden="1" x14ac:dyDescent="0.25">
      <c r="A4442">
        <v>1287</v>
      </c>
      <c r="B4442" t="s">
        <v>3544</v>
      </c>
      <c r="C4442" t="s">
        <v>3554</v>
      </c>
      <c r="D4442">
        <v>4</v>
      </c>
      <c r="E4442" t="s">
        <v>23</v>
      </c>
      <c r="F4442" t="s">
        <v>3555</v>
      </c>
      <c r="G4442" t="s">
        <v>25</v>
      </c>
      <c r="H4442" t="s">
        <v>1245</v>
      </c>
      <c r="I4442" t="s">
        <v>3556</v>
      </c>
      <c r="J4442" t="s">
        <v>1869</v>
      </c>
      <c r="K4442">
        <f>COUNTIFS(Bike_Data[Product Name],Bike_Data[[#This Row],[Product Name]])</f>
        <v>28</v>
      </c>
      <c r="L4442">
        <f>_xlfn.RANK.EQ(Bike_Data[[#This Row],[Product Name Count]],Bike_Data[Product Name Count])</f>
        <v>2595</v>
      </c>
      <c r="M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42" t="s">
        <v>70</v>
      </c>
      <c r="O4442" t="s">
        <v>1861</v>
      </c>
      <c r="P4442">
        <v>1</v>
      </c>
      <c r="Q4442">
        <v>551.99</v>
      </c>
      <c r="R4442">
        <v>0.1</v>
      </c>
      <c r="S4442" t="s">
        <v>31</v>
      </c>
      <c r="T4442">
        <v>13</v>
      </c>
      <c r="U4442" t="s">
        <v>25</v>
      </c>
      <c r="V4442" t="s">
        <v>32</v>
      </c>
      <c r="W4442" t="s">
        <v>33</v>
      </c>
      <c r="X4442" t="s">
        <v>63</v>
      </c>
    </row>
    <row r="4443" spans="1:24" hidden="1" x14ac:dyDescent="0.25">
      <c r="A4443">
        <v>1287</v>
      </c>
      <c r="B4443" t="s">
        <v>3544</v>
      </c>
      <c r="C4443" t="s">
        <v>3554</v>
      </c>
      <c r="D4443">
        <v>4</v>
      </c>
      <c r="E4443" t="s">
        <v>23</v>
      </c>
      <c r="F4443" t="s">
        <v>3555</v>
      </c>
      <c r="G4443" t="s">
        <v>25</v>
      </c>
      <c r="H4443" t="s">
        <v>1245</v>
      </c>
      <c r="I4443" t="s">
        <v>3556</v>
      </c>
      <c r="J4443" t="s">
        <v>1887</v>
      </c>
      <c r="K4443">
        <f>COUNTIFS(Bike_Data[Product Name],Bike_Data[[#This Row],[Product Name]])</f>
        <v>25</v>
      </c>
      <c r="L4443">
        <f>_xlfn.RANK.EQ(Bike_Data[[#This Row],[Product Name Count]],Bike_Data[Product Name Count])</f>
        <v>2944</v>
      </c>
      <c r="M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43" t="s">
        <v>29</v>
      </c>
      <c r="O4443" t="s">
        <v>40</v>
      </c>
      <c r="P4443">
        <v>2</v>
      </c>
      <c r="Q4443">
        <v>3499.99</v>
      </c>
      <c r="R4443">
        <v>0.1</v>
      </c>
      <c r="S4443" t="s">
        <v>31</v>
      </c>
      <c r="T4443">
        <v>21</v>
      </c>
      <c r="U4443" t="s">
        <v>25</v>
      </c>
      <c r="V4443" t="s">
        <v>32</v>
      </c>
      <c r="W4443" t="s">
        <v>33</v>
      </c>
      <c r="X4443" t="s">
        <v>63</v>
      </c>
    </row>
    <row r="4444" spans="1:24" hidden="1" x14ac:dyDescent="0.25">
      <c r="A4444">
        <v>1287</v>
      </c>
      <c r="B4444" t="s">
        <v>3544</v>
      </c>
      <c r="C4444" t="s">
        <v>3554</v>
      </c>
      <c r="D4444">
        <v>4</v>
      </c>
      <c r="E4444" t="s">
        <v>23</v>
      </c>
      <c r="F4444" t="s">
        <v>3555</v>
      </c>
      <c r="G4444" t="s">
        <v>25</v>
      </c>
      <c r="H4444" t="s">
        <v>1245</v>
      </c>
      <c r="I4444" t="s">
        <v>3556</v>
      </c>
      <c r="J4444" t="s">
        <v>2110</v>
      </c>
      <c r="K4444">
        <f>COUNTIFS(Bike_Data[Product Name],Bike_Data[[#This Row],[Product Name]])</f>
        <v>21</v>
      </c>
      <c r="L4444">
        <f>_xlfn.RANK.EQ(Bike_Data[[#This Row],[Product Name Count]],Bike_Data[Product Name Count])</f>
        <v>3437</v>
      </c>
      <c r="M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44" t="s">
        <v>39</v>
      </c>
      <c r="O4444" t="s">
        <v>30</v>
      </c>
      <c r="P4444">
        <v>2</v>
      </c>
      <c r="Q4444">
        <v>999.99</v>
      </c>
      <c r="R4444">
        <v>0.2</v>
      </c>
      <c r="S4444" t="s">
        <v>31</v>
      </c>
      <c r="T4444">
        <v>21</v>
      </c>
      <c r="U4444" t="s">
        <v>25</v>
      </c>
      <c r="V4444" t="s">
        <v>32</v>
      </c>
      <c r="W4444" t="s">
        <v>33</v>
      </c>
      <c r="X4444" t="s">
        <v>63</v>
      </c>
    </row>
    <row r="4445" spans="1:24" hidden="1" x14ac:dyDescent="0.25">
      <c r="A4445">
        <v>1289</v>
      </c>
      <c r="B4445" t="s">
        <v>3559</v>
      </c>
      <c r="C4445" t="s">
        <v>3560</v>
      </c>
      <c r="D4445">
        <v>4</v>
      </c>
      <c r="E4445" t="s">
        <v>23</v>
      </c>
      <c r="F4445" t="s">
        <v>3561</v>
      </c>
      <c r="G4445" t="s">
        <v>25</v>
      </c>
      <c r="H4445" t="s">
        <v>904</v>
      </c>
      <c r="I4445" t="s">
        <v>3562</v>
      </c>
      <c r="J4445" t="s">
        <v>56</v>
      </c>
      <c r="K4445">
        <f>COUNTIFS(Bike_Data[Product Name],Bike_Data[[#This Row],[Product Name]])</f>
        <v>86</v>
      </c>
      <c r="L4445">
        <f>_xlfn.RANK.EQ(Bike_Data[[#This Row],[Product Name Count]],Bike_Data[Product Name Count])</f>
        <v>1915</v>
      </c>
      <c r="M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45" t="s">
        <v>39</v>
      </c>
      <c r="O4445" t="s">
        <v>30</v>
      </c>
      <c r="P4445">
        <v>1</v>
      </c>
      <c r="Q4445">
        <v>999.99</v>
      </c>
      <c r="R4445">
        <v>0.1</v>
      </c>
      <c r="S4445" t="s">
        <v>31</v>
      </c>
      <c r="T4445">
        <v>6</v>
      </c>
      <c r="U4445" t="s">
        <v>25</v>
      </c>
      <c r="V4445" t="s">
        <v>32</v>
      </c>
      <c r="W4445" t="s">
        <v>33</v>
      </c>
      <c r="X4445" t="s">
        <v>63</v>
      </c>
    </row>
    <row r="4446" spans="1:24" hidden="1" x14ac:dyDescent="0.25">
      <c r="A4446">
        <v>1289</v>
      </c>
      <c r="B4446" t="s">
        <v>3559</v>
      </c>
      <c r="C4446" t="s">
        <v>3560</v>
      </c>
      <c r="D4446">
        <v>4</v>
      </c>
      <c r="E4446" t="s">
        <v>23</v>
      </c>
      <c r="F4446" t="s">
        <v>3561</v>
      </c>
      <c r="G4446" t="s">
        <v>25</v>
      </c>
      <c r="H4446" t="s">
        <v>904</v>
      </c>
      <c r="I4446" t="s">
        <v>3562</v>
      </c>
      <c r="J4446" t="s">
        <v>2023</v>
      </c>
      <c r="K4446">
        <f>COUNTIFS(Bike_Data[Product Name],Bike_Data[[#This Row],[Product Name]])</f>
        <v>18</v>
      </c>
      <c r="L4446">
        <f>_xlfn.RANK.EQ(Bike_Data[[#This Row],[Product Name Count]],Bike_Data[Product Name Count])</f>
        <v>3778</v>
      </c>
      <c r="M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46" t="s">
        <v>87</v>
      </c>
      <c r="O4446" t="s">
        <v>40</v>
      </c>
      <c r="P4446">
        <v>1</v>
      </c>
      <c r="Q4446">
        <v>209.99</v>
      </c>
      <c r="R4446">
        <v>0.05</v>
      </c>
      <c r="S4446" t="s">
        <v>31</v>
      </c>
      <c r="T4446">
        <v>9</v>
      </c>
      <c r="U4446" t="s">
        <v>25</v>
      </c>
      <c r="V4446" t="s">
        <v>32</v>
      </c>
      <c r="W4446" t="s">
        <v>33</v>
      </c>
      <c r="X4446" t="s">
        <v>63</v>
      </c>
    </row>
    <row r="4447" spans="1:24" hidden="1" x14ac:dyDescent="0.25">
      <c r="A4447">
        <v>1294</v>
      </c>
      <c r="B4447" t="s">
        <v>3568</v>
      </c>
      <c r="C4447" t="s">
        <v>3573</v>
      </c>
      <c r="D4447">
        <v>4</v>
      </c>
      <c r="E4447" t="s">
        <v>23</v>
      </c>
      <c r="F4447" t="s">
        <v>3574</v>
      </c>
      <c r="G4447" t="s">
        <v>25</v>
      </c>
      <c r="H4447" t="s">
        <v>643</v>
      </c>
      <c r="I4447" t="s">
        <v>3575</v>
      </c>
      <c r="J4447" t="s">
        <v>1879</v>
      </c>
      <c r="K4447">
        <f>COUNTIFS(Bike_Data[Product Name],Bike_Data[[#This Row],[Product Name]])</f>
        <v>49</v>
      </c>
      <c r="L4447">
        <f>_xlfn.RANK.EQ(Bike_Data[[#This Row],[Product Name Count]],Bike_Data[Product Name Count])</f>
        <v>2325</v>
      </c>
      <c r="M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47" t="s">
        <v>87</v>
      </c>
      <c r="O4447" t="s">
        <v>37</v>
      </c>
      <c r="P4447">
        <v>2</v>
      </c>
      <c r="Q4447">
        <v>299.99</v>
      </c>
      <c r="R4447">
        <v>0.05</v>
      </c>
      <c r="S4447" t="s">
        <v>31</v>
      </c>
      <c r="T4447">
        <v>25</v>
      </c>
      <c r="U4447" t="s">
        <v>25</v>
      </c>
      <c r="V4447" t="s">
        <v>32</v>
      </c>
      <c r="W4447" t="s">
        <v>33</v>
      </c>
      <c r="X4447" t="s">
        <v>34</v>
      </c>
    </row>
    <row r="4448" spans="1:24" hidden="1" x14ac:dyDescent="0.25">
      <c r="A4448">
        <v>1294</v>
      </c>
      <c r="B4448" t="s">
        <v>3568</v>
      </c>
      <c r="C4448" t="s">
        <v>3573</v>
      </c>
      <c r="D4448">
        <v>4</v>
      </c>
      <c r="E4448" t="s">
        <v>23</v>
      </c>
      <c r="F4448" t="s">
        <v>3574</v>
      </c>
      <c r="G4448" t="s">
        <v>25</v>
      </c>
      <c r="H4448" t="s">
        <v>643</v>
      </c>
      <c r="I4448" t="s">
        <v>3575</v>
      </c>
      <c r="J4448" t="s">
        <v>2129</v>
      </c>
      <c r="K4448">
        <f>COUNTIFS(Bike_Data[Product Name],Bike_Data[[#This Row],[Product Name]])</f>
        <v>16</v>
      </c>
      <c r="L4448">
        <f>_xlfn.RANK.EQ(Bike_Data[[#This Row],[Product Name Count]],Bike_Data[Product Name Count])</f>
        <v>3937</v>
      </c>
      <c r="M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48" t="s">
        <v>39</v>
      </c>
      <c r="O4448" t="s">
        <v>1857</v>
      </c>
      <c r="P4448">
        <v>1</v>
      </c>
      <c r="Q4448">
        <v>539.99</v>
      </c>
      <c r="R4448">
        <v>0.05</v>
      </c>
      <c r="S4448" t="s">
        <v>31</v>
      </c>
      <c r="T4448">
        <v>1</v>
      </c>
      <c r="U4448" t="s">
        <v>25</v>
      </c>
      <c r="V4448" t="s">
        <v>32</v>
      </c>
      <c r="W4448" t="s">
        <v>33</v>
      </c>
      <c r="X4448" t="s">
        <v>34</v>
      </c>
    </row>
    <row r="4449" spans="1:24" hidden="1" x14ac:dyDescent="0.25">
      <c r="A4449">
        <v>1296</v>
      </c>
      <c r="B4449" t="s">
        <v>3573</v>
      </c>
      <c r="C4449" t="s">
        <v>3578</v>
      </c>
      <c r="D4449">
        <v>4</v>
      </c>
      <c r="E4449" t="s">
        <v>23</v>
      </c>
      <c r="F4449" t="s">
        <v>3579</v>
      </c>
      <c r="G4449" t="s">
        <v>25</v>
      </c>
      <c r="H4449" t="s">
        <v>894</v>
      </c>
      <c r="I4449" t="s">
        <v>3580</v>
      </c>
      <c r="J4449" t="s">
        <v>42</v>
      </c>
      <c r="K4449">
        <f>COUNTIFS(Bike_Data[Product Name],Bike_Data[[#This Row],[Product Name]])</f>
        <v>185</v>
      </c>
      <c r="L4449">
        <f>_xlfn.RANK.EQ(Bike_Data[[#This Row],[Product Name Count]],Bike_Data[Product Name Count])</f>
        <v>387</v>
      </c>
      <c r="M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49" t="s">
        <v>36</v>
      </c>
      <c r="O4449" t="s">
        <v>37</v>
      </c>
      <c r="P4449">
        <v>1</v>
      </c>
      <c r="Q4449">
        <v>599.99</v>
      </c>
      <c r="R4449">
        <v>0.05</v>
      </c>
      <c r="S4449" t="s">
        <v>31</v>
      </c>
      <c r="T4449">
        <v>4</v>
      </c>
      <c r="U4449" t="s">
        <v>25</v>
      </c>
      <c r="V4449" t="s">
        <v>32</v>
      </c>
      <c r="W4449" t="s">
        <v>33</v>
      </c>
      <c r="X4449" t="s">
        <v>63</v>
      </c>
    </row>
    <row r="4450" spans="1:24" hidden="1" x14ac:dyDescent="0.25">
      <c r="A4450">
        <v>1296</v>
      </c>
      <c r="B4450" t="s">
        <v>3573</v>
      </c>
      <c r="C4450" t="s">
        <v>3578</v>
      </c>
      <c r="D4450">
        <v>4</v>
      </c>
      <c r="E4450" t="s">
        <v>23</v>
      </c>
      <c r="F4450" t="s">
        <v>3579</v>
      </c>
      <c r="G4450" t="s">
        <v>25</v>
      </c>
      <c r="H4450" t="s">
        <v>894</v>
      </c>
      <c r="I4450" t="s">
        <v>3580</v>
      </c>
      <c r="J4450" t="s">
        <v>132</v>
      </c>
      <c r="K4450">
        <f>COUNTIFS(Bike_Data[Product Name],Bike_Data[[#This Row],[Product Name]])</f>
        <v>98</v>
      </c>
      <c r="L4450">
        <f>_xlfn.RANK.EQ(Bike_Data[[#This Row],[Product Name Count]],Bike_Data[Product Name Count])</f>
        <v>1164</v>
      </c>
      <c r="M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50" t="s">
        <v>70</v>
      </c>
      <c r="O4450" t="s">
        <v>37</v>
      </c>
      <c r="P4450">
        <v>2</v>
      </c>
      <c r="Q4450">
        <v>499.99</v>
      </c>
      <c r="R4450">
        <v>0.05</v>
      </c>
      <c r="S4450" t="s">
        <v>31</v>
      </c>
      <c r="T4450">
        <v>10</v>
      </c>
      <c r="U4450" t="s">
        <v>25</v>
      </c>
      <c r="V4450" t="s">
        <v>32</v>
      </c>
      <c r="W4450" t="s">
        <v>33</v>
      </c>
      <c r="X4450" t="s">
        <v>63</v>
      </c>
    </row>
    <row r="4451" spans="1:24" hidden="1" x14ac:dyDescent="0.25">
      <c r="A4451">
        <v>1296</v>
      </c>
      <c r="B4451" t="s">
        <v>3573</v>
      </c>
      <c r="C4451" t="s">
        <v>3578</v>
      </c>
      <c r="D4451">
        <v>4</v>
      </c>
      <c r="E4451" t="s">
        <v>23</v>
      </c>
      <c r="F4451" t="s">
        <v>3579</v>
      </c>
      <c r="G4451" t="s">
        <v>25</v>
      </c>
      <c r="H4451" t="s">
        <v>894</v>
      </c>
      <c r="I4451" t="s">
        <v>3580</v>
      </c>
      <c r="J4451" t="s">
        <v>61</v>
      </c>
      <c r="K4451">
        <f>COUNTIFS(Bike_Data[Product Name],Bike_Data[[#This Row],[Product Name]])</f>
        <v>77</v>
      </c>
      <c r="L4451">
        <f>_xlfn.RANK.EQ(Bike_Data[[#This Row],[Product Name Count]],Bike_Data[Product Name Count])</f>
        <v>2248</v>
      </c>
      <c r="M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51" t="s">
        <v>39</v>
      </c>
      <c r="O4451" t="s">
        <v>62</v>
      </c>
      <c r="P4451">
        <v>2</v>
      </c>
      <c r="Q4451">
        <v>749.99</v>
      </c>
      <c r="R4451">
        <v>0.1</v>
      </c>
      <c r="S4451" t="s">
        <v>31</v>
      </c>
      <c r="T4451">
        <v>5</v>
      </c>
      <c r="U4451" t="s">
        <v>25</v>
      </c>
      <c r="V4451" t="s">
        <v>32</v>
      </c>
      <c r="W4451" t="s">
        <v>33</v>
      </c>
      <c r="X4451" t="s">
        <v>63</v>
      </c>
    </row>
    <row r="4452" spans="1:24" hidden="1" x14ac:dyDescent="0.25">
      <c r="A4452">
        <v>1296</v>
      </c>
      <c r="B4452" t="s">
        <v>3573</v>
      </c>
      <c r="C4452" t="s">
        <v>3578</v>
      </c>
      <c r="D4452">
        <v>4</v>
      </c>
      <c r="E4452" t="s">
        <v>23</v>
      </c>
      <c r="F4452" t="s">
        <v>3579</v>
      </c>
      <c r="G4452" t="s">
        <v>25</v>
      </c>
      <c r="H4452" t="s">
        <v>894</v>
      </c>
      <c r="I4452" t="s">
        <v>3580</v>
      </c>
      <c r="J4452" t="s">
        <v>1913</v>
      </c>
      <c r="K4452">
        <f>COUNTIFS(Bike_Data[Product Name],Bike_Data[[#This Row],[Product Name]])</f>
        <v>18</v>
      </c>
      <c r="L4452">
        <f>_xlfn.RANK.EQ(Bike_Data[[#This Row],[Product Name Count]],Bike_Data[Product Name Count])</f>
        <v>3778</v>
      </c>
      <c r="M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52" t="s">
        <v>87</v>
      </c>
      <c r="O4452" t="s">
        <v>40</v>
      </c>
      <c r="P4452">
        <v>1</v>
      </c>
      <c r="Q4452">
        <v>209.99</v>
      </c>
      <c r="R4452">
        <v>0.1</v>
      </c>
      <c r="S4452" t="s">
        <v>31</v>
      </c>
      <c r="T4452">
        <v>4</v>
      </c>
      <c r="U4452" t="s">
        <v>25</v>
      </c>
      <c r="V4452" t="s">
        <v>32</v>
      </c>
      <c r="W4452" t="s">
        <v>33</v>
      </c>
      <c r="X4452" t="s">
        <v>63</v>
      </c>
    </row>
    <row r="4453" spans="1:24" hidden="1" x14ac:dyDescent="0.25">
      <c r="A4453">
        <v>1299</v>
      </c>
      <c r="B4453" t="s">
        <v>3578</v>
      </c>
      <c r="C4453" t="s">
        <v>3581</v>
      </c>
      <c r="D4453">
        <v>4</v>
      </c>
      <c r="E4453" t="s">
        <v>23</v>
      </c>
      <c r="F4453" t="s">
        <v>3586</v>
      </c>
      <c r="G4453" t="s">
        <v>25</v>
      </c>
      <c r="H4453" t="s">
        <v>26</v>
      </c>
      <c r="I4453" t="s">
        <v>3587</v>
      </c>
      <c r="J4453" t="s">
        <v>86</v>
      </c>
      <c r="K4453">
        <f>COUNTIFS(Bike_Data[Product Name],Bike_Data[[#This Row],[Product Name]])</f>
        <v>180</v>
      </c>
      <c r="L4453">
        <f>_xlfn.RANK.EQ(Bike_Data[[#This Row],[Product Name Count]],Bike_Data[Product Name Count])</f>
        <v>572</v>
      </c>
      <c r="M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53" t="s">
        <v>36</v>
      </c>
      <c r="O4453" t="s">
        <v>37</v>
      </c>
      <c r="P4453">
        <v>2</v>
      </c>
      <c r="Q4453">
        <v>269.99</v>
      </c>
      <c r="R4453">
        <v>0.1</v>
      </c>
      <c r="S4453" t="s">
        <v>31</v>
      </c>
      <c r="T4453">
        <v>8</v>
      </c>
      <c r="U4453" t="s">
        <v>25</v>
      </c>
      <c r="V4453" t="s">
        <v>32</v>
      </c>
      <c r="W4453" t="s">
        <v>33</v>
      </c>
      <c r="X4453" t="s">
        <v>34</v>
      </c>
    </row>
    <row r="4454" spans="1:24" hidden="1" x14ac:dyDescent="0.25">
      <c r="A4454">
        <v>1299</v>
      </c>
      <c r="B4454" t="s">
        <v>3578</v>
      </c>
      <c r="C4454" t="s">
        <v>3581</v>
      </c>
      <c r="D4454">
        <v>4</v>
      </c>
      <c r="E4454" t="s">
        <v>23</v>
      </c>
      <c r="F4454" t="s">
        <v>3586</v>
      </c>
      <c r="G4454" t="s">
        <v>25</v>
      </c>
      <c r="H4454" t="s">
        <v>26</v>
      </c>
      <c r="I4454" t="s">
        <v>3587</v>
      </c>
      <c r="J4454" t="s">
        <v>1948</v>
      </c>
      <c r="K4454">
        <f>COUNTIFS(Bike_Data[Product Name],Bike_Data[[#This Row],[Product Name]])</f>
        <v>26</v>
      </c>
      <c r="L4454">
        <f>_xlfn.RANK.EQ(Bike_Data[[#This Row],[Product Name Count]],Bike_Data[Product Name Count])</f>
        <v>2762</v>
      </c>
      <c r="M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54" t="s">
        <v>1867</v>
      </c>
      <c r="O4454" t="s">
        <v>30</v>
      </c>
      <c r="P4454">
        <v>2</v>
      </c>
      <c r="Q4454">
        <v>875.99</v>
      </c>
      <c r="R4454">
        <v>0.2</v>
      </c>
      <c r="S4454" t="s">
        <v>31</v>
      </c>
      <c r="T4454">
        <v>18</v>
      </c>
      <c r="U4454" t="s">
        <v>25</v>
      </c>
      <c r="V4454" t="s">
        <v>32</v>
      </c>
      <c r="W4454" t="s">
        <v>33</v>
      </c>
      <c r="X4454" t="s">
        <v>34</v>
      </c>
    </row>
    <row r="4455" spans="1:24" hidden="1" x14ac:dyDescent="0.25">
      <c r="A4455">
        <v>1299</v>
      </c>
      <c r="B4455" t="s">
        <v>3578</v>
      </c>
      <c r="C4455" t="s">
        <v>3581</v>
      </c>
      <c r="D4455">
        <v>4</v>
      </c>
      <c r="E4455" t="s">
        <v>23</v>
      </c>
      <c r="F4455" t="s">
        <v>3586</v>
      </c>
      <c r="G4455" t="s">
        <v>25</v>
      </c>
      <c r="H4455" t="s">
        <v>26</v>
      </c>
      <c r="I4455" t="s">
        <v>3587</v>
      </c>
      <c r="J4455" t="s">
        <v>1979</v>
      </c>
      <c r="K4455">
        <f>COUNTIFS(Bike_Data[Product Name],Bike_Data[[#This Row],[Product Name]])</f>
        <v>26</v>
      </c>
      <c r="L4455">
        <f>_xlfn.RANK.EQ(Bike_Data[[#This Row],[Product Name Count]],Bike_Data[Product Name Count])</f>
        <v>2762</v>
      </c>
      <c r="M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55" t="s">
        <v>87</v>
      </c>
      <c r="O4455" t="s">
        <v>37</v>
      </c>
      <c r="P4455">
        <v>1</v>
      </c>
      <c r="Q4455">
        <v>339.99</v>
      </c>
      <c r="R4455">
        <v>0.05</v>
      </c>
      <c r="S4455" t="s">
        <v>31</v>
      </c>
      <c r="T4455">
        <v>17</v>
      </c>
      <c r="U4455" t="s">
        <v>25</v>
      </c>
      <c r="V4455" t="s">
        <v>32</v>
      </c>
      <c r="W4455" t="s">
        <v>33</v>
      </c>
      <c r="X4455" t="s">
        <v>34</v>
      </c>
    </row>
    <row r="4456" spans="1:24" hidden="1" x14ac:dyDescent="0.25">
      <c r="A4456">
        <v>1299</v>
      </c>
      <c r="B4456" t="s">
        <v>3578</v>
      </c>
      <c r="C4456" t="s">
        <v>3581</v>
      </c>
      <c r="D4456">
        <v>4</v>
      </c>
      <c r="E4456" t="s">
        <v>23</v>
      </c>
      <c r="F4456" t="s">
        <v>3586</v>
      </c>
      <c r="G4456" t="s">
        <v>25</v>
      </c>
      <c r="H4456" t="s">
        <v>26</v>
      </c>
      <c r="I4456" t="s">
        <v>3587</v>
      </c>
      <c r="J4456" t="s">
        <v>2029</v>
      </c>
      <c r="K4456">
        <f>COUNTIFS(Bike_Data[Product Name],Bike_Data[[#This Row],[Product Name]])</f>
        <v>18</v>
      </c>
      <c r="L4456">
        <f>_xlfn.RANK.EQ(Bike_Data[[#This Row],[Product Name Count]],Bike_Data[Product Name Count])</f>
        <v>3778</v>
      </c>
      <c r="M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56" t="s">
        <v>36</v>
      </c>
      <c r="O4456" t="s">
        <v>37</v>
      </c>
      <c r="P4456">
        <v>1</v>
      </c>
      <c r="Q4456">
        <v>599.99</v>
      </c>
      <c r="R4456">
        <v>0.05</v>
      </c>
      <c r="S4456" t="s">
        <v>31</v>
      </c>
      <c r="T4456">
        <v>23</v>
      </c>
      <c r="U4456" t="s">
        <v>25</v>
      </c>
      <c r="V4456" t="s">
        <v>32</v>
      </c>
      <c r="W4456" t="s">
        <v>33</v>
      </c>
      <c r="X4456" t="s">
        <v>34</v>
      </c>
    </row>
    <row r="4457" spans="1:24" hidden="1" x14ac:dyDescent="0.25">
      <c r="A4457">
        <v>1301</v>
      </c>
      <c r="B4457" t="s">
        <v>3581</v>
      </c>
      <c r="C4457" t="s">
        <v>3591</v>
      </c>
      <c r="D4457">
        <v>4</v>
      </c>
      <c r="E4457" t="s">
        <v>23</v>
      </c>
      <c r="F4457" t="s">
        <v>3592</v>
      </c>
      <c r="G4457" t="s">
        <v>25</v>
      </c>
      <c r="H4457" t="s">
        <v>758</v>
      </c>
      <c r="I4457" t="s">
        <v>3593</v>
      </c>
      <c r="J4457" t="s">
        <v>38</v>
      </c>
      <c r="K4457">
        <f>COUNTIFS(Bike_Data[Product Name],Bike_Data[[#This Row],[Product Name]])</f>
        <v>85</v>
      </c>
      <c r="L4457">
        <f>_xlfn.RANK.EQ(Bike_Data[[#This Row],[Product Name Count]],Bike_Data[Product Name Count])</f>
        <v>2001</v>
      </c>
      <c r="M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57" t="s">
        <v>39</v>
      </c>
      <c r="O4457" t="s">
        <v>40</v>
      </c>
      <c r="P4457">
        <v>1</v>
      </c>
      <c r="Q4457">
        <v>1799.99</v>
      </c>
      <c r="R4457">
        <v>0.2</v>
      </c>
      <c r="S4457" t="s">
        <v>31</v>
      </c>
      <c r="T4457">
        <v>0</v>
      </c>
      <c r="U4457" t="s">
        <v>25</v>
      </c>
      <c r="V4457" t="s">
        <v>32</v>
      </c>
      <c r="W4457" t="s">
        <v>33</v>
      </c>
      <c r="X4457" t="s">
        <v>63</v>
      </c>
    </row>
    <row r="4458" spans="1:24" hidden="1" x14ac:dyDescent="0.25">
      <c r="A4458">
        <v>1301</v>
      </c>
      <c r="B4458" t="s">
        <v>3581</v>
      </c>
      <c r="C4458" t="s">
        <v>3591</v>
      </c>
      <c r="D4458">
        <v>4</v>
      </c>
      <c r="E4458" t="s">
        <v>23</v>
      </c>
      <c r="F4458" t="s">
        <v>3592</v>
      </c>
      <c r="G4458" t="s">
        <v>25</v>
      </c>
      <c r="H4458" t="s">
        <v>758</v>
      </c>
      <c r="I4458" t="s">
        <v>3593</v>
      </c>
      <c r="J4458" t="s">
        <v>2003</v>
      </c>
      <c r="K4458">
        <f>COUNTIFS(Bike_Data[Product Name],Bike_Data[[#This Row],[Product Name]])</f>
        <v>32</v>
      </c>
      <c r="L4458">
        <f>_xlfn.RANK.EQ(Bike_Data[[#This Row],[Product Name Count]],Bike_Data[Product Name Count])</f>
        <v>2534</v>
      </c>
      <c r="M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58" t="s">
        <v>39</v>
      </c>
      <c r="O4458" t="s">
        <v>1857</v>
      </c>
      <c r="P4458">
        <v>2</v>
      </c>
      <c r="Q4458">
        <v>869.99</v>
      </c>
      <c r="R4458">
        <v>0.2</v>
      </c>
      <c r="S4458" t="s">
        <v>31</v>
      </c>
      <c r="T4458">
        <v>15</v>
      </c>
      <c r="U4458" t="s">
        <v>25</v>
      </c>
      <c r="V4458" t="s">
        <v>32</v>
      </c>
      <c r="W4458" t="s">
        <v>33</v>
      </c>
      <c r="X4458" t="s">
        <v>63</v>
      </c>
    </row>
    <row r="4459" spans="1:24" hidden="1" x14ac:dyDescent="0.25">
      <c r="A4459">
        <v>1301</v>
      </c>
      <c r="B4459" t="s">
        <v>3581</v>
      </c>
      <c r="C4459" t="s">
        <v>3591</v>
      </c>
      <c r="D4459">
        <v>4</v>
      </c>
      <c r="E4459" t="s">
        <v>23</v>
      </c>
      <c r="F4459" t="s">
        <v>3592</v>
      </c>
      <c r="G4459" t="s">
        <v>25</v>
      </c>
      <c r="H4459" t="s">
        <v>758</v>
      </c>
      <c r="I4459" t="s">
        <v>3593</v>
      </c>
      <c r="J4459" t="s">
        <v>2031</v>
      </c>
      <c r="K4459">
        <f>COUNTIFS(Bike_Data[Product Name],Bike_Data[[#This Row],[Product Name]])</f>
        <v>25</v>
      </c>
      <c r="L4459">
        <f>_xlfn.RANK.EQ(Bike_Data[[#This Row],[Product Name Count]],Bike_Data[Product Name Count])</f>
        <v>2944</v>
      </c>
      <c r="M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59" t="s">
        <v>70</v>
      </c>
      <c r="O4459" t="s">
        <v>1861</v>
      </c>
      <c r="P4459">
        <v>2</v>
      </c>
      <c r="Q4459">
        <v>533.99</v>
      </c>
      <c r="R4459">
        <v>0.1</v>
      </c>
      <c r="S4459" t="s">
        <v>31</v>
      </c>
      <c r="T4459">
        <v>7</v>
      </c>
      <c r="U4459" t="s">
        <v>25</v>
      </c>
      <c r="V4459" t="s">
        <v>32</v>
      </c>
      <c r="W4459" t="s">
        <v>33</v>
      </c>
      <c r="X4459" t="s">
        <v>63</v>
      </c>
    </row>
    <row r="4460" spans="1:24" hidden="1" x14ac:dyDescent="0.25">
      <c r="A4460">
        <v>1307</v>
      </c>
      <c r="B4460" t="s">
        <v>3604</v>
      </c>
      <c r="C4460" t="s">
        <v>3607</v>
      </c>
      <c r="D4460">
        <v>4</v>
      </c>
      <c r="E4460" t="s">
        <v>23</v>
      </c>
      <c r="F4460" t="s">
        <v>3608</v>
      </c>
      <c r="G4460" t="s">
        <v>25</v>
      </c>
      <c r="H4460" t="s">
        <v>90</v>
      </c>
      <c r="I4460" t="s">
        <v>3609</v>
      </c>
      <c r="J4460" t="s">
        <v>2008</v>
      </c>
      <c r="K4460">
        <f>COUNTIFS(Bike_Data[Product Name],Bike_Data[[#This Row],[Product Name]])</f>
        <v>34</v>
      </c>
      <c r="L4460">
        <f>_xlfn.RANK.EQ(Bike_Data[[#This Row],[Product Name Count]],Bike_Data[Product Name Count])</f>
        <v>2500</v>
      </c>
      <c r="M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60" t="s">
        <v>36</v>
      </c>
      <c r="O4460" t="s">
        <v>1861</v>
      </c>
      <c r="P4460">
        <v>2</v>
      </c>
      <c r="Q4460">
        <v>416.99</v>
      </c>
      <c r="R4460">
        <v>0.2</v>
      </c>
      <c r="S4460" t="s">
        <v>31</v>
      </c>
      <c r="T4460">
        <v>4</v>
      </c>
      <c r="U4460" t="s">
        <v>25</v>
      </c>
      <c r="V4460" t="s">
        <v>32</v>
      </c>
      <c r="W4460" t="s">
        <v>33</v>
      </c>
      <c r="X4460" t="s">
        <v>34</v>
      </c>
    </row>
    <row r="4461" spans="1:24" hidden="1" x14ac:dyDescent="0.25">
      <c r="A4461">
        <v>1307</v>
      </c>
      <c r="B4461" t="s">
        <v>3604</v>
      </c>
      <c r="C4461" t="s">
        <v>3607</v>
      </c>
      <c r="D4461">
        <v>4</v>
      </c>
      <c r="E4461" t="s">
        <v>23</v>
      </c>
      <c r="F4461" t="s">
        <v>3608</v>
      </c>
      <c r="G4461" t="s">
        <v>25</v>
      </c>
      <c r="H4461" t="s">
        <v>90</v>
      </c>
      <c r="I4461" t="s">
        <v>3609</v>
      </c>
      <c r="J4461" t="s">
        <v>2012</v>
      </c>
      <c r="K4461">
        <f>COUNTIFS(Bike_Data[Product Name],Bike_Data[[#This Row],[Product Name]])</f>
        <v>20</v>
      </c>
      <c r="L4461">
        <f>_xlfn.RANK.EQ(Bike_Data[[#This Row],[Product Name Count]],Bike_Data[Product Name Count])</f>
        <v>3563</v>
      </c>
      <c r="M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61" t="s">
        <v>87</v>
      </c>
      <c r="O4461" t="s">
        <v>37</v>
      </c>
      <c r="P4461">
        <v>2</v>
      </c>
      <c r="Q4461">
        <v>349.99</v>
      </c>
      <c r="R4461">
        <v>7.0000000000000007E-2</v>
      </c>
      <c r="S4461" t="s">
        <v>31</v>
      </c>
      <c r="T4461">
        <v>20</v>
      </c>
      <c r="U4461" t="s">
        <v>25</v>
      </c>
      <c r="V4461" t="s">
        <v>32</v>
      </c>
      <c r="W4461" t="s">
        <v>33</v>
      </c>
      <c r="X4461" t="s">
        <v>34</v>
      </c>
    </row>
    <row r="4462" spans="1:24" hidden="1" x14ac:dyDescent="0.25">
      <c r="A4462">
        <v>1307</v>
      </c>
      <c r="B4462" t="s">
        <v>3604</v>
      </c>
      <c r="C4462" t="s">
        <v>3607</v>
      </c>
      <c r="D4462">
        <v>4</v>
      </c>
      <c r="E4462" t="s">
        <v>23</v>
      </c>
      <c r="F4462" t="s">
        <v>3608</v>
      </c>
      <c r="G4462" t="s">
        <v>25</v>
      </c>
      <c r="H4462" t="s">
        <v>90</v>
      </c>
      <c r="I4462" t="s">
        <v>3609</v>
      </c>
      <c r="J4462" t="s">
        <v>1866</v>
      </c>
      <c r="K4462">
        <f>COUNTIFS(Bike_Data[Product Name],Bike_Data[[#This Row],[Product Name]])</f>
        <v>17</v>
      </c>
      <c r="L4462">
        <f>_xlfn.RANK.EQ(Bike_Data[[#This Row],[Product Name Count]],Bike_Data[Product Name Count])</f>
        <v>3886</v>
      </c>
      <c r="M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62" t="s">
        <v>1867</v>
      </c>
      <c r="O4462" t="s">
        <v>30</v>
      </c>
      <c r="P4462">
        <v>2</v>
      </c>
      <c r="Q4462">
        <v>749.99</v>
      </c>
      <c r="R4462">
        <v>0.2</v>
      </c>
      <c r="S4462" t="s">
        <v>31</v>
      </c>
      <c r="T4462">
        <v>17</v>
      </c>
      <c r="U4462" t="s">
        <v>25</v>
      </c>
      <c r="V4462" t="s">
        <v>32</v>
      </c>
      <c r="W4462" t="s">
        <v>33</v>
      </c>
      <c r="X4462" t="s">
        <v>34</v>
      </c>
    </row>
    <row r="4463" spans="1:24" hidden="1" x14ac:dyDescent="0.25">
      <c r="A4463">
        <v>1310</v>
      </c>
      <c r="B4463" t="s">
        <v>3610</v>
      </c>
      <c r="C4463" t="s">
        <v>3615</v>
      </c>
      <c r="D4463">
        <v>4</v>
      </c>
      <c r="E4463" t="s">
        <v>23</v>
      </c>
      <c r="F4463" t="s">
        <v>3616</v>
      </c>
      <c r="G4463" t="s">
        <v>25</v>
      </c>
      <c r="H4463" t="s">
        <v>904</v>
      </c>
      <c r="I4463" t="s">
        <v>3617</v>
      </c>
      <c r="J4463" t="s">
        <v>104</v>
      </c>
      <c r="K4463">
        <f>COUNTIFS(Bike_Data[Product Name],Bike_Data[[#This Row],[Product Name]])</f>
        <v>97</v>
      </c>
      <c r="L4463">
        <f>_xlfn.RANK.EQ(Bike_Data[[#This Row],[Product Name Count]],Bike_Data[Product Name Count])</f>
        <v>1262</v>
      </c>
      <c r="M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63" t="s">
        <v>29</v>
      </c>
      <c r="O4463" t="s">
        <v>30</v>
      </c>
      <c r="P4463">
        <v>2</v>
      </c>
      <c r="Q4463">
        <v>1680.99</v>
      </c>
      <c r="R4463">
        <v>0.1</v>
      </c>
      <c r="S4463" t="s">
        <v>31</v>
      </c>
      <c r="T4463">
        <v>8</v>
      </c>
      <c r="U4463" t="s">
        <v>25</v>
      </c>
      <c r="V4463" t="s">
        <v>32</v>
      </c>
      <c r="W4463" t="s">
        <v>33</v>
      </c>
      <c r="X4463" t="s">
        <v>63</v>
      </c>
    </row>
    <row r="4464" spans="1:24" hidden="1" x14ac:dyDescent="0.25">
      <c r="A4464">
        <v>1310</v>
      </c>
      <c r="B4464" t="s">
        <v>3610</v>
      </c>
      <c r="C4464" t="s">
        <v>3615</v>
      </c>
      <c r="D4464">
        <v>4</v>
      </c>
      <c r="E4464" t="s">
        <v>23</v>
      </c>
      <c r="F4464" t="s">
        <v>3616</v>
      </c>
      <c r="G4464" t="s">
        <v>25</v>
      </c>
      <c r="H4464" t="s">
        <v>904</v>
      </c>
      <c r="I4464" t="s">
        <v>3617</v>
      </c>
      <c r="J4464" t="s">
        <v>2163</v>
      </c>
      <c r="K4464">
        <f>COUNTIFS(Bike_Data[Product Name],Bike_Data[[#This Row],[Product Name]])</f>
        <v>21</v>
      </c>
      <c r="L4464">
        <f>_xlfn.RANK.EQ(Bike_Data[[#This Row],[Product Name Count]],Bike_Data[Product Name Count])</f>
        <v>3437</v>
      </c>
      <c r="M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64" t="s">
        <v>36</v>
      </c>
      <c r="O4464" t="s">
        <v>37</v>
      </c>
      <c r="P4464">
        <v>2</v>
      </c>
      <c r="Q4464">
        <v>799.99</v>
      </c>
      <c r="R4464">
        <v>0.2</v>
      </c>
      <c r="S4464" t="s">
        <v>31</v>
      </c>
      <c r="T4464">
        <v>16</v>
      </c>
      <c r="U4464" t="s">
        <v>25</v>
      </c>
      <c r="V4464" t="s">
        <v>32</v>
      </c>
      <c r="W4464" t="s">
        <v>33</v>
      </c>
      <c r="X4464" t="s">
        <v>63</v>
      </c>
    </row>
    <row r="4465" spans="1:24" hidden="1" x14ac:dyDescent="0.25">
      <c r="A4465">
        <v>1310</v>
      </c>
      <c r="B4465" t="s">
        <v>3610</v>
      </c>
      <c r="C4465" t="s">
        <v>3615</v>
      </c>
      <c r="D4465">
        <v>4</v>
      </c>
      <c r="E4465" t="s">
        <v>23</v>
      </c>
      <c r="F4465" t="s">
        <v>3616</v>
      </c>
      <c r="G4465" t="s">
        <v>25</v>
      </c>
      <c r="H4465" t="s">
        <v>904</v>
      </c>
      <c r="I4465" t="s">
        <v>3617</v>
      </c>
      <c r="J4465" t="s">
        <v>1961</v>
      </c>
      <c r="K4465">
        <f>COUNTIFS(Bike_Data[Product Name],Bike_Data[[#This Row],[Product Name]])</f>
        <v>18</v>
      </c>
      <c r="L4465">
        <f>_xlfn.RANK.EQ(Bike_Data[[#This Row],[Product Name Count]],Bike_Data[Product Name Count])</f>
        <v>3778</v>
      </c>
      <c r="M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65" t="s">
        <v>1867</v>
      </c>
      <c r="O4465" t="s">
        <v>40</v>
      </c>
      <c r="P4465">
        <v>1</v>
      </c>
      <c r="Q4465">
        <v>2599.9899999999998</v>
      </c>
      <c r="R4465">
        <v>0.2</v>
      </c>
      <c r="S4465" t="s">
        <v>31</v>
      </c>
      <c r="T4465">
        <v>22</v>
      </c>
      <c r="U4465" t="s">
        <v>25</v>
      </c>
      <c r="V4465" t="s">
        <v>32</v>
      </c>
      <c r="W4465" t="s">
        <v>33</v>
      </c>
      <c r="X4465" t="s">
        <v>63</v>
      </c>
    </row>
    <row r="4466" spans="1:24" hidden="1" x14ac:dyDescent="0.25">
      <c r="A4466">
        <v>1310</v>
      </c>
      <c r="B4466" t="s">
        <v>3610</v>
      </c>
      <c r="C4466" t="s">
        <v>3615</v>
      </c>
      <c r="D4466">
        <v>4</v>
      </c>
      <c r="E4466" t="s">
        <v>23</v>
      </c>
      <c r="F4466" t="s">
        <v>3616</v>
      </c>
      <c r="G4466" t="s">
        <v>25</v>
      </c>
      <c r="H4466" t="s">
        <v>904</v>
      </c>
      <c r="I4466" t="s">
        <v>3617</v>
      </c>
      <c r="J4466" t="s">
        <v>1949</v>
      </c>
      <c r="K4466">
        <f>COUNTIFS(Bike_Data[Product Name],Bike_Data[[#This Row],[Product Name]])</f>
        <v>17</v>
      </c>
      <c r="L4466">
        <f>_xlfn.RANK.EQ(Bike_Data[[#This Row],[Product Name Count]],Bike_Data[Product Name Count])</f>
        <v>3886</v>
      </c>
      <c r="M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66" t="s">
        <v>1867</v>
      </c>
      <c r="O4466" t="s">
        <v>40</v>
      </c>
      <c r="P4466">
        <v>1</v>
      </c>
      <c r="Q4466">
        <v>3199.99</v>
      </c>
      <c r="R4466">
        <v>0.2</v>
      </c>
      <c r="S4466" t="s">
        <v>31</v>
      </c>
      <c r="T4466">
        <v>11</v>
      </c>
      <c r="U4466" t="s">
        <v>25</v>
      </c>
      <c r="V4466" t="s">
        <v>32</v>
      </c>
      <c r="W4466" t="s">
        <v>33</v>
      </c>
      <c r="X4466" t="s">
        <v>63</v>
      </c>
    </row>
    <row r="4467" spans="1:24" hidden="1" x14ac:dyDescent="0.25">
      <c r="A4467">
        <v>1312</v>
      </c>
      <c r="B4467" t="s">
        <v>3607</v>
      </c>
      <c r="C4467" t="s">
        <v>3615</v>
      </c>
      <c r="D4467">
        <v>4</v>
      </c>
      <c r="E4467" t="s">
        <v>23</v>
      </c>
      <c r="F4467" t="s">
        <v>3621</v>
      </c>
      <c r="G4467" t="s">
        <v>25</v>
      </c>
      <c r="H4467" t="s">
        <v>1110</v>
      </c>
      <c r="I4467" t="s">
        <v>3622</v>
      </c>
      <c r="J4467" t="s">
        <v>86</v>
      </c>
      <c r="K4467">
        <f>COUNTIFS(Bike_Data[Product Name],Bike_Data[[#This Row],[Product Name]])</f>
        <v>180</v>
      </c>
      <c r="L4467">
        <f>_xlfn.RANK.EQ(Bike_Data[[#This Row],[Product Name Count]],Bike_Data[Product Name Count])</f>
        <v>572</v>
      </c>
      <c r="M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67" t="s">
        <v>36</v>
      </c>
      <c r="O4467" t="s">
        <v>37</v>
      </c>
      <c r="P4467">
        <v>1</v>
      </c>
      <c r="Q4467">
        <v>269.99</v>
      </c>
      <c r="R4467">
        <v>0.2</v>
      </c>
      <c r="S4467" t="s">
        <v>31</v>
      </c>
      <c r="T4467">
        <v>8</v>
      </c>
      <c r="U4467" t="s">
        <v>25</v>
      </c>
      <c r="V4467" t="s">
        <v>32</v>
      </c>
      <c r="W4467" t="s">
        <v>33</v>
      </c>
      <c r="X4467" t="s">
        <v>63</v>
      </c>
    </row>
    <row r="4468" spans="1:24" hidden="1" x14ac:dyDescent="0.25">
      <c r="A4468">
        <v>1312</v>
      </c>
      <c r="B4468" t="s">
        <v>3607</v>
      </c>
      <c r="C4468" t="s">
        <v>3615</v>
      </c>
      <c r="D4468">
        <v>4</v>
      </c>
      <c r="E4468" t="s">
        <v>23</v>
      </c>
      <c r="F4468" t="s">
        <v>3621</v>
      </c>
      <c r="G4468" t="s">
        <v>25</v>
      </c>
      <c r="H4468" t="s">
        <v>1110</v>
      </c>
      <c r="I4468" t="s">
        <v>3622</v>
      </c>
      <c r="J4468" t="s">
        <v>35</v>
      </c>
      <c r="K4468">
        <f>COUNTIFS(Bike_Data[Product Name],Bike_Data[[#This Row],[Product Name]])</f>
        <v>84</v>
      </c>
      <c r="L4468">
        <f>_xlfn.RANK.EQ(Bike_Data[[#This Row],[Product Name Count]],Bike_Data[Product Name Count])</f>
        <v>2086</v>
      </c>
      <c r="M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68" t="s">
        <v>36</v>
      </c>
      <c r="O4468" t="s">
        <v>37</v>
      </c>
      <c r="P4468">
        <v>1</v>
      </c>
      <c r="Q4468">
        <v>599.99</v>
      </c>
      <c r="R4468">
        <v>7.0000000000000007E-2</v>
      </c>
      <c r="S4468" t="s">
        <v>31</v>
      </c>
      <c r="T4468">
        <v>26</v>
      </c>
      <c r="U4468" t="s">
        <v>25</v>
      </c>
      <c r="V4468" t="s">
        <v>32</v>
      </c>
      <c r="W4468" t="s">
        <v>33</v>
      </c>
      <c r="X4468" t="s">
        <v>63</v>
      </c>
    </row>
    <row r="4469" spans="1:24" hidden="1" x14ac:dyDescent="0.25">
      <c r="A4469">
        <v>1312</v>
      </c>
      <c r="B4469" t="s">
        <v>3607</v>
      </c>
      <c r="C4469" t="s">
        <v>3615</v>
      </c>
      <c r="D4469">
        <v>4</v>
      </c>
      <c r="E4469" t="s">
        <v>23</v>
      </c>
      <c r="F4469" t="s">
        <v>3621</v>
      </c>
      <c r="G4469" t="s">
        <v>25</v>
      </c>
      <c r="H4469" t="s">
        <v>1110</v>
      </c>
      <c r="I4469" t="s">
        <v>3622</v>
      </c>
      <c r="J4469" t="s">
        <v>1924</v>
      </c>
      <c r="K4469">
        <f>COUNTIFS(Bike_Data[Product Name],Bike_Data[[#This Row],[Product Name]])</f>
        <v>16</v>
      </c>
      <c r="L4469">
        <f>_xlfn.RANK.EQ(Bike_Data[[#This Row],[Product Name Count]],Bike_Data[Product Name Count])</f>
        <v>3937</v>
      </c>
      <c r="M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69" t="s">
        <v>36</v>
      </c>
      <c r="O4469" t="s">
        <v>1861</v>
      </c>
      <c r="P4469">
        <v>2</v>
      </c>
      <c r="Q4469">
        <v>250.99</v>
      </c>
      <c r="R4469">
        <v>0.05</v>
      </c>
      <c r="S4469" t="s">
        <v>31</v>
      </c>
      <c r="T4469">
        <v>19</v>
      </c>
      <c r="U4469" t="s">
        <v>25</v>
      </c>
      <c r="V4469" t="s">
        <v>32</v>
      </c>
      <c r="W4469" t="s">
        <v>33</v>
      </c>
      <c r="X4469" t="s">
        <v>63</v>
      </c>
    </row>
    <row r="4470" spans="1:24" hidden="1" x14ac:dyDescent="0.25">
      <c r="A4470">
        <v>1313</v>
      </c>
      <c r="B4470" t="s">
        <v>3607</v>
      </c>
      <c r="C4470" t="s">
        <v>3618</v>
      </c>
      <c r="D4470">
        <v>4</v>
      </c>
      <c r="E4470" t="s">
        <v>23</v>
      </c>
      <c r="F4470" t="s">
        <v>3623</v>
      </c>
      <c r="G4470" t="s">
        <v>25</v>
      </c>
      <c r="H4470" t="s">
        <v>874</v>
      </c>
      <c r="I4470" t="s">
        <v>3624</v>
      </c>
      <c r="J4470" t="s">
        <v>2008</v>
      </c>
      <c r="K4470">
        <f>COUNTIFS(Bike_Data[Product Name],Bike_Data[[#This Row],[Product Name]])</f>
        <v>34</v>
      </c>
      <c r="L4470">
        <f>_xlfn.RANK.EQ(Bike_Data[[#This Row],[Product Name Count]],Bike_Data[Product Name Count])</f>
        <v>2500</v>
      </c>
      <c r="M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70" t="s">
        <v>36</v>
      </c>
      <c r="O4470" t="s">
        <v>1861</v>
      </c>
      <c r="P4470">
        <v>1</v>
      </c>
      <c r="Q4470">
        <v>416.99</v>
      </c>
      <c r="R4470">
        <v>7.0000000000000007E-2</v>
      </c>
      <c r="S4470" t="s">
        <v>31</v>
      </c>
      <c r="T4470">
        <v>4</v>
      </c>
      <c r="U4470" t="s">
        <v>25</v>
      </c>
      <c r="V4470" t="s">
        <v>32</v>
      </c>
      <c r="W4470" t="s">
        <v>33</v>
      </c>
      <c r="X4470" t="s">
        <v>63</v>
      </c>
    </row>
    <row r="4471" spans="1:24" hidden="1" x14ac:dyDescent="0.25">
      <c r="A4471">
        <v>1313</v>
      </c>
      <c r="B4471" t="s">
        <v>3607</v>
      </c>
      <c r="C4471" t="s">
        <v>3618</v>
      </c>
      <c r="D4471">
        <v>4</v>
      </c>
      <c r="E4471" t="s">
        <v>23</v>
      </c>
      <c r="F4471" t="s">
        <v>3623</v>
      </c>
      <c r="G4471" t="s">
        <v>25</v>
      </c>
      <c r="H4471" t="s">
        <v>874</v>
      </c>
      <c r="I4471" t="s">
        <v>3624</v>
      </c>
      <c r="J4471" t="s">
        <v>1944</v>
      </c>
      <c r="K4471">
        <f>COUNTIFS(Bike_Data[Product Name],Bike_Data[[#This Row],[Product Name]])</f>
        <v>22</v>
      </c>
      <c r="L4471">
        <f>_xlfn.RANK.EQ(Bike_Data[[#This Row],[Product Name Count]],Bike_Data[Product Name Count])</f>
        <v>3283</v>
      </c>
      <c r="M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71" t="s">
        <v>39</v>
      </c>
      <c r="O4471" t="s">
        <v>30</v>
      </c>
      <c r="P4471">
        <v>1</v>
      </c>
      <c r="Q4471">
        <v>469.99</v>
      </c>
      <c r="R4471">
        <v>0.2</v>
      </c>
      <c r="S4471" t="s">
        <v>31</v>
      </c>
      <c r="T4471">
        <v>10</v>
      </c>
      <c r="U4471" t="s">
        <v>25</v>
      </c>
      <c r="V4471" t="s">
        <v>32</v>
      </c>
      <c r="W4471" t="s">
        <v>33</v>
      </c>
      <c r="X4471" t="s">
        <v>63</v>
      </c>
    </row>
    <row r="4472" spans="1:24" hidden="1" x14ac:dyDescent="0.25">
      <c r="A4472">
        <v>1313</v>
      </c>
      <c r="B4472" t="s">
        <v>3607</v>
      </c>
      <c r="C4472" t="s">
        <v>3618</v>
      </c>
      <c r="D4472">
        <v>4</v>
      </c>
      <c r="E4472" t="s">
        <v>23</v>
      </c>
      <c r="F4472" t="s">
        <v>3623</v>
      </c>
      <c r="G4472" t="s">
        <v>25</v>
      </c>
      <c r="H4472" t="s">
        <v>874</v>
      </c>
      <c r="I4472" t="s">
        <v>3624</v>
      </c>
      <c r="J4472" t="s">
        <v>2029</v>
      </c>
      <c r="K4472">
        <f>COUNTIFS(Bike_Data[Product Name],Bike_Data[[#This Row],[Product Name]])</f>
        <v>18</v>
      </c>
      <c r="L4472">
        <f>_xlfn.RANK.EQ(Bike_Data[[#This Row],[Product Name Count]],Bike_Data[Product Name Count])</f>
        <v>3778</v>
      </c>
      <c r="M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72" t="s">
        <v>36</v>
      </c>
      <c r="O4472" t="s">
        <v>37</v>
      </c>
      <c r="P4472">
        <v>1</v>
      </c>
      <c r="Q4472">
        <v>599.99</v>
      </c>
      <c r="R4472">
        <v>0.2</v>
      </c>
      <c r="S4472" t="s">
        <v>31</v>
      </c>
      <c r="T4472">
        <v>23</v>
      </c>
      <c r="U4472" t="s">
        <v>25</v>
      </c>
      <c r="V4472" t="s">
        <v>32</v>
      </c>
      <c r="W4472" t="s">
        <v>33</v>
      </c>
      <c r="X4472" t="s">
        <v>63</v>
      </c>
    </row>
    <row r="4473" spans="1:24" hidden="1" x14ac:dyDescent="0.25">
      <c r="A4473">
        <v>1316</v>
      </c>
      <c r="B4473" t="s">
        <v>3615</v>
      </c>
      <c r="C4473" t="s">
        <v>3618</v>
      </c>
      <c r="D4473">
        <v>4</v>
      </c>
      <c r="E4473" t="s">
        <v>23</v>
      </c>
      <c r="F4473" t="s">
        <v>3630</v>
      </c>
      <c r="G4473" t="s">
        <v>25</v>
      </c>
      <c r="H4473" t="s">
        <v>467</v>
      </c>
      <c r="I4473" t="s">
        <v>3631</v>
      </c>
      <c r="J4473" t="s">
        <v>1879</v>
      </c>
      <c r="K4473">
        <f>COUNTIFS(Bike_Data[Product Name],Bike_Data[[#This Row],[Product Name]])</f>
        <v>49</v>
      </c>
      <c r="L4473">
        <f>_xlfn.RANK.EQ(Bike_Data[[#This Row],[Product Name Count]],Bike_Data[Product Name Count])</f>
        <v>2325</v>
      </c>
      <c r="M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73" t="s">
        <v>36</v>
      </c>
      <c r="O4473" t="s">
        <v>37</v>
      </c>
      <c r="P4473">
        <v>2</v>
      </c>
      <c r="Q4473">
        <v>299.99</v>
      </c>
      <c r="R4473">
        <v>0.1</v>
      </c>
      <c r="S4473" t="s">
        <v>31</v>
      </c>
      <c r="T4473">
        <v>25</v>
      </c>
      <c r="U4473" t="s">
        <v>25</v>
      </c>
      <c r="V4473" t="s">
        <v>32</v>
      </c>
      <c r="W4473" t="s">
        <v>33</v>
      </c>
      <c r="X4473" t="s">
        <v>63</v>
      </c>
    </row>
    <row r="4474" spans="1:24" hidden="1" x14ac:dyDescent="0.25">
      <c r="A4474">
        <v>1316</v>
      </c>
      <c r="B4474" t="s">
        <v>3615</v>
      </c>
      <c r="C4474" t="s">
        <v>3618</v>
      </c>
      <c r="D4474">
        <v>4</v>
      </c>
      <c r="E4474" t="s">
        <v>23</v>
      </c>
      <c r="F4474" t="s">
        <v>3630</v>
      </c>
      <c r="G4474" t="s">
        <v>25</v>
      </c>
      <c r="H4474" t="s">
        <v>467</v>
      </c>
      <c r="I4474" t="s">
        <v>3631</v>
      </c>
      <c r="J4474" t="s">
        <v>1913</v>
      </c>
      <c r="K4474">
        <f>COUNTIFS(Bike_Data[Product Name],Bike_Data[[#This Row],[Product Name]])</f>
        <v>18</v>
      </c>
      <c r="L4474">
        <f>_xlfn.RANK.EQ(Bike_Data[[#This Row],[Product Name Count]],Bike_Data[Product Name Count])</f>
        <v>3778</v>
      </c>
      <c r="M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74" t="s">
        <v>87</v>
      </c>
      <c r="O4474" t="s">
        <v>40</v>
      </c>
      <c r="P4474">
        <v>1</v>
      </c>
      <c r="Q4474">
        <v>209.99</v>
      </c>
      <c r="R4474">
        <v>0.1</v>
      </c>
      <c r="S4474" t="s">
        <v>31</v>
      </c>
      <c r="T4474">
        <v>4</v>
      </c>
      <c r="U4474" t="s">
        <v>25</v>
      </c>
      <c r="V4474" t="s">
        <v>32</v>
      </c>
      <c r="W4474" t="s">
        <v>33</v>
      </c>
      <c r="X4474" t="s">
        <v>63</v>
      </c>
    </row>
    <row r="4475" spans="1:24" hidden="1" x14ac:dyDescent="0.25">
      <c r="A4475">
        <v>1317</v>
      </c>
      <c r="B4475" t="s">
        <v>3618</v>
      </c>
      <c r="C4475" t="s">
        <v>3632</v>
      </c>
      <c r="D4475">
        <v>4</v>
      </c>
      <c r="E4475" t="s">
        <v>23</v>
      </c>
      <c r="F4475" t="s">
        <v>3633</v>
      </c>
      <c r="G4475" t="s">
        <v>25</v>
      </c>
      <c r="H4475" t="s">
        <v>539</v>
      </c>
      <c r="I4475" t="s">
        <v>3634</v>
      </c>
      <c r="J4475" t="s">
        <v>2042</v>
      </c>
      <c r="K4475">
        <f>COUNTIFS(Bike_Data[Product Name],Bike_Data[[#This Row],[Product Name]])</f>
        <v>23</v>
      </c>
      <c r="L4475">
        <f>_xlfn.RANK.EQ(Bike_Data[[#This Row],[Product Name Count]],Bike_Data[Product Name Count])</f>
        <v>3237</v>
      </c>
      <c r="M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75" t="s">
        <v>36</v>
      </c>
      <c r="O4475" t="s">
        <v>37</v>
      </c>
      <c r="P4475">
        <v>1</v>
      </c>
      <c r="Q4475">
        <v>659.99</v>
      </c>
      <c r="R4475">
        <v>0.1</v>
      </c>
      <c r="S4475" t="s">
        <v>31</v>
      </c>
      <c r="T4475">
        <v>1</v>
      </c>
      <c r="U4475" t="s">
        <v>25</v>
      </c>
      <c r="V4475" t="s">
        <v>32</v>
      </c>
      <c r="W4475" t="s">
        <v>33</v>
      </c>
      <c r="X4475" t="s">
        <v>63</v>
      </c>
    </row>
    <row r="4476" spans="1:24" hidden="1" x14ac:dyDescent="0.25">
      <c r="A4476">
        <v>1320</v>
      </c>
      <c r="B4476" t="s">
        <v>3625</v>
      </c>
      <c r="C4476" t="s">
        <v>3632</v>
      </c>
      <c r="D4476">
        <v>4</v>
      </c>
      <c r="E4476" t="s">
        <v>23</v>
      </c>
      <c r="F4476" t="s">
        <v>3640</v>
      </c>
      <c r="G4476" t="s">
        <v>25</v>
      </c>
      <c r="H4476" t="s">
        <v>379</v>
      </c>
      <c r="I4476" t="s">
        <v>3641</v>
      </c>
      <c r="J4476" t="s">
        <v>2133</v>
      </c>
      <c r="K4476">
        <f>COUNTIFS(Bike_Data[Product Name],Bike_Data[[#This Row],[Product Name]])</f>
        <v>25</v>
      </c>
      <c r="L4476">
        <f>_xlfn.RANK.EQ(Bike_Data[[#This Row],[Product Name Count]],Bike_Data[Product Name Count])</f>
        <v>2944</v>
      </c>
      <c r="M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76" t="s">
        <v>87</v>
      </c>
      <c r="O4476" t="s">
        <v>1857</v>
      </c>
      <c r="P4476">
        <v>1</v>
      </c>
      <c r="Q4476">
        <v>209.99</v>
      </c>
      <c r="R4476">
        <v>0.05</v>
      </c>
      <c r="S4476" t="s">
        <v>31</v>
      </c>
      <c r="T4476">
        <v>22</v>
      </c>
      <c r="U4476" t="s">
        <v>25</v>
      </c>
      <c r="V4476" t="s">
        <v>32</v>
      </c>
      <c r="W4476" t="s">
        <v>33</v>
      </c>
      <c r="X4476" t="s">
        <v>63</v>
      </c>
    </row>
    <row r="4477" spans="1:24" hidden="1" x14ac:dyDescent="0.25">
      <c r="A4477">
        <v>1320</v>
      </c>
      <c r="B4477" t="s">
        <v>3625</v>
      </c>
      <c r="C4477" t="s">
        <v>3632</v>
      </c>
      <c r="D4477">
        <v>4</v>
      </c>
      <c r="E4477" t="s">
        <v>23</v>
      </c>
      <c r="F4477" t="s">
        <v>3640</v>
      </c>
      <c r="G4477" t="s">
        <v>25</v>
      </c>
      <c r="H4477" t="s">
        <v>379</v>
      </c>
      <c r="I4477" t="s">
        <v>3641</v>
      </c>
      <c r="J4477" t="s">
        <v>1900</v>
      </c>
      <c r="K4477">
        <f>COUNTIFS(Bike_Data[Product Name],Bike_Data[[#This Row],[Product Name]])</f>
        <v>24</v>
      </c>
      <c r="L4477">
        <f>_xlfn.RANK.EQ(Bike_Data[[#This Row],[Product Name Count]],Bike_Data[Product Name Count])</f>
        <v>3069</v>
      </c>
      <c r="M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77" t="s">
        <v>87</v>
      </c>
      <c r="O4477" t="s">
        <v>37</v>
      </c>
      <c r="P4477">
        <v>2</v>
      </c>
      <c r="Q4477">
        <v>299.99</v>
      </c>
      <c r="R4477">
        <v>0.2</v>
      </c>
      <c r="S4477" t="s">
        <v>31</v>
      </c>
      <c r="T4477">
        <v>28</v>
      </c>
      <c r="U4477" t="s">
        <v>25</v>
      </c>
      <c r="V4477" t="s">
        <v>32</v>
      </c>
      <c r="W4477" t="s">
        <v>33</v>
      </c>
      <c r="X4477" t="s">
        <v>63</v>
      </c>
    </row>
    <row r="4478" spans="1:24" hidden="1" x14ac:dyDescent="0.25">
      <c r="A4478">
        <v>1320</v>
      </c>
      <c r="B4478" t="s">
        <v>3625</v>
      </c>
      <c r="C4478" t="s">
        <v>3632</v>
      </c>
      <c r="D4478">
        <v>4</v>
      </c>
      <c r="E4478" t="s">
        <v>23</v>
      </c>
      <c r="F4478" t="s">
        <v>3640</v>
      </c>
      <c r="G4478" t="s">
        <v>25</v>
      </c>
      <c r="H4478" t="s">
        <v>379</v>
      </c>
      <c r="I4478" t="s">
        <v>3641</v>
      </c>
      <c r="J4478" t="s">
        <v>2004</v>
      </c>
      <c r="K4478">
        <f>COUNTIFS(Bike_Data[Product Name],Bike_Data[[#This Row],[Product Name]])</f>
        <v>20</v>
      </c>
      <c r="L4478">
        <f>_xlfn.RANK.EQ(Bike_Data[[#This Row],[Product Name Count]],Bike_Data[Product Name Count])</f>
        <v>3563</v>
      </c>
      <c r="M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78" t="s">
        <v>70</v>
      </c>
      <c r="O4478" t="s">
        <v>1861</v>
      </c>
      <c r="P4478">
        <v>1</v>
      </c>
      <c r="Q4478">
        <v>481.99</v>
      </c>
      <c r="R4478">
        <v>0.1</v>
      </c>
      <c r="S4478" t="s">
        <v>31</v>
      </c>
      <c r="T4478">
        <v>25</v>
      </c>
      <c r="U4478" t="s">
        <v>25</v>
      </c>
      <c r="V4478" t="s">
        <v>32</v>
      </c>
      <c r="W4478" t="s">
        <v>33</v>
      </c>
      <c r="X4478" t="s">
        <v>63</v>
      </c>
    </row>
    <row r="4479" spans="1:24" hidden="1" x14ac:dyDescent="0.25">
      <c r="A4479">
        <v>1321</v>
      </c>
      <c r="B4479" t="s">
        <v>3637</v>
      </c>
      <c r="C4479" t="s">
        <v>3642</v>
      </c>
      <c r="D4479">
        <v>4</v>
      </c>
      <c r="E4479" t="s">
        <v>23</v>
      </c>
      <c r="F4479" t="s">
        <v>3643</v>
      </c>
      <c r="G4479" t="s">
        <v>25</v>
      </c>
      <c r="H4479" t="s">
        <v>1110</v>
      </c>
      <c r="I4479" t="s">
        <v>3644</v>
      </c>
      <c r="J4479" t="s">
        <v>104</v>
      </c>
      <c r="K4479">
        <f>COUNTIFS(Bike_Data[Product Name],Bike_Data[[#This Row],[Product Name]])</f>
        <v>97</v>
      </c>
      <c r="L4479">
        <f>_xlfn.RANK.EQ(Bike_Data[[#This Row],[Product Name Count]],Bike_Data[Product Name Count])</f>
        <v>1262</v>
      </c>
      <c r="M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479" t="s">
        <v>29</v>
      </c>
      <c r="O4479" t="s">
        <v>30</v>
      </c>
      <c r="P4479">
        <v>2</v>
      </c>
      <c r="Q4479">
        <v>1680.99</v>
      </c>
      <c r="R4479">
        <v>0.1</v>
      </c>
      <c r="S4479" t="s">
        <v>31</v>
      </c>
      <c r="T4479">
        <v>8</v>
      </c>
      <c r="U4479" t="s">
        <v>25</v>
      </c>
      <c r="V4479" t="s">
        <v>32</v>
      </c>
      <c r="W4479" t="s">
        <v>33</v>
      </c>
      <c r="X4479" t="s">
        <v>63</v>
      </c>
    </row>
    <row r="4480" spans="1:24" hidden="1" x14ac:dyDescent="0.25">
      <c r="A4480">
        <v>1321</v>
      </c>
      <c r="B4480" t="s">
        <v>3637</v>
      </c>
      <c r="C4480" t="s">
        <v>3642</v>
      </c>
      <c r="D4480">
        <v>4</v>
      </c>
      <c r="E4480" t="s">
        <v>23</v>
      </c>
      <c r="F4480" t="s">
        <v>3643</v>
      </c>
      <c r="G4480" t="s">
        <v>25</v>
      </c>
      <c r="H4480" t="s">
        <v>1110</v>
      </c>
      <c r="I4480" t="s">
        <v>3644</v>
      </c>
      <c r="J4480" t="s">
        <v>2008</v>
      </c>
      <c r="K4480">
        <f>COUNTIFS(Bike_Data[Product Name],Bike_Data[[#This Row],[Product Name]])</f>
        <v>34</v>
      </c>
      <c r="L4480">
        <f>_xlfn.RANK.EQ(Bike_Data[[#This Row],[Product Name Count]],Bike_Data[Product Name Count])</f>
        <v>2500</v>
      </c>
      <c r="M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80" t="s">
        <v>70</v>
      </c>
      <c r="O4480" t="s">
        <v>1861</v>
      </c>
      <c r="P4480">
        <v>1</v>
      </c>
      <c r="Q4480">
        <v>416.99</v>
      </c>
      <c r="R4480">
        <v>0.1</v>
      </c>
      <c r="S4480" t="s">
        <v>31</v>
      </c>
      <c r="T4480">
        <v>20</v>
      </c>
      <c r="U4480" t="s">
        <v>25</v>
      </c>
      <c r="V4480" t="s">
        <v>32</v>
      </c>
      <c r="W4480" t="s">
        <v>33</v>
      </c>
      <c r="X4480" t="s">
        <v>63</v>
      </c>
    </row>
    <row r="4481" spans="1:24" hidden="1" x14ac:dyDescent="0.25">
      <c r="A4481">
        <v>1321</v>
      </c>
      <c r="B4481" t="s">
        <v>3637</v>
      </c>
      <c r="C4481" t="s">
        <v>3642</v>
      </c>
      <c r="D4481">
        <v>4</v>
      </c>
      <c r="E4481" t="s">
        <v>23</v>
      </c>
      <c r="F4481" t="s">
        <v>3643</v>
      </c>
      <c r="G4481" t="s">
        <v>25</v>
      </c>
      <c r="H4481" t="s">
        <v>1110</v>
      </c>
      <c r="I4481" t="s">
        <v>3644</v>
      </c>
      <c r="J4481" t="s">
        <v>2115</v>
      </c>
      <c r="K4481">
        <f>COUNTIFS(Bike_Data[Product Name],Bike_Data[[#This Row],[Product Name]])</f>
        <v>11</v>
      </c>
      <c r="L4481">
        <f>_xlfn.RANK.EQ(Bike_Data[[#This Row],[Product Name Count]],Bike_Data[Product Name Count])</f>
        <v>4131</v>
      </c>
      <c r="M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81" t="s">
        <v>39</v>
      </c>
      <c r="O4481" t="s">
        <v>40</v>
      </c>
      <c r="P4481">
        <v>1</v>
      </c>
      <c r="Q4481">
        <v>469.99</v>
      </c>
      <c r="R4481">
        <v>0.1</v>
      </c>
      <c r="S4481" t="s">
        <v>31</v>
      </c>
      <c r="T4481">
        <v>2</v>
      </c>
      <c r="U4481" t="s">
        <v>25</v>
      </c>
      <c r="V4481" t="s">
        <v>32</v>
      </c>
      <c r="W4481" t="s">
        <v>33</v>
      </c>
      <c r="X4481" t="s">
        <v>63</v>
      </c>
    </row>
    <row r="4482" spans="1:24" hidden="1" x14ac:dyDescent="0.25">
      <c r="A4482">
        <v>1329</v>
      </c>
      <c r="B4482" t="s">
        <v>3674</v>
      </c>
      <c r="C4482" t="s">
        <v>3675</v>
      </c>
      <c r="D4482">
        <v>4</v>
      </c>
      <c r="E4482" t="s">
        <v>23</v>
      </c>
      <c r="F4482" t="s">
        <v>3676</v>
      </c>
      <c r="G4482" t="s">
        <v>25</v>
      </c>
      <c r="H4482" t="s">
        <v>539</v>
      </c>
      <c r="I4482" t="s">
        <v>3677</v>
      </c>
      <c r="J4482" t="s">
        <v>109</v>
      </c>
      <c r="K4482">
        <f>COUNTIFS(Bike_Data[Product Name],Bike_Data[[#This Row],[Product Name]])</f>
        <v>193</v>
      </c>
      <c r="L4482">
        <f>_xlfn.RANK.EQ(Bike_Data[[#This Row],[Product Name Count]],Bike_Data[Product Name Count])</f>
        <v>1</v>
      </c>
      <c r="M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82" t="s">
        <v>36</v>
      </c>
      <c r="O4482" t="s">
        <v>37</v>
      </c>
      <c r="P4482">
        <v>1</v>
      </c>
      <c r="Q4482">
        <v>269.99</v>
      </c>
      <c r="R4482">
        <v>0.1</v>
      </c>
      <c r="S4482" t="s">
        <v>31</v>
      </c>
      <c r="T4482">
        <v>13</v>
      </c>
      <c r="U4482" t="s">
        <v>25</v>
      </c>
      <c r="V4482" t="s">
        <v>32</v>
      </c>
      <c r="W4482" t="s">
        <v>33</v>
      </c>
      <c r="X4482" t="s">
        <v>63</v>
      </c>
    </row>
    <row r="4483" spans="1:24" hidden="1" x14ac:dyDescent="0.25">
      <c r="A4483">
        <v>1329</v>
      </c>
      <c r="B4483" t="s">
        <v>3674</v>
      </c>
      <c r="C4483" t="s">
        <v>3675</v>
      </c>
      <c r="D4483">
        <v>4</v>
      </c>
      <c r="E4483" t="s">
        <v>23</v>
      </c>
      <c r="F4483" t="s">
        <v>3676</v>
      </c>
      <c r="G4483" t="s">
        <v>25</v>
      </c>
      <c r="H4483" t="s">
        <v>539</v>
      </c>
      <c r="I4483" t="s">
        <v>3677</v>
      </c>
      <c r="J4483" t="s">
        <v>2008</v>
      </c>
      <c r="K4483">
        <f>COUNTIFS(Bike_Data[Product Name],Bike_Data[[#This Row],[Product Name]])</f>
        <v>34</v>
      </c>
      <c r="L4483">
        <f>_xlfn.RANK.EQ(Bike_Data[[#This Row],[Product Name Count]],Bike_Data[Product Name Count])</f>
        <v>2500</v>
      </c>
      <c r="M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83" t="s">
        <v>70</v>
      </c>
      <c r="O4483" t="s">
        <v>1861</v>
      </c>
      <c r="P4483">
        <v>1</v>
      </c>
      <c r="Q4483">
        <v>416.99</v>
      </c>
      <c r="R4483">
        <v>0.05</v>
      </c>
      <c r="S4483" t="s">
        <v>31</v>
      </c>
      <c r="T4483">
        <v>20</v>
      </c>
      <c r="U4483" t="s">
        <v>25</v>
      </c>
      <c r="V4483" t="s">
        <v>32</v>
      </c>
      <c r="W4483" t="s">
        <v>33</v>
      </c>
      <c r="X4483" t="s">
        <v>63</v>
      </c>
    </row>
    <row r="4484" spans="1:24" hidden="1" x14ac:dyDescent="0.25">
      <c r="A4484">
        <v>1329</v>
      </c>
      <c r="B4484" t="s">
        <v>3674</v>
      </c>
      <c r="C4484" t="s">
        <v>3675</v>
      </c>
      <c r="D4484">
        <v>4</v>
      </c>
      <c r="E4484" t="s">
        <v>23</v>
      </c>
      <c r="F4484" t="s">
        <v>3676</v>
      </c>
      <c r="G4484" t="s">
        <v>25</v>
      </c>
      <c r="H4484" t="s">
        <v>539</v>
      </c>
      <c r="I4484" t="s">
        <v>3677</v>
      </c>
      <c r="J4484" t="s">
        <v>1967</v>
      </c>
      <c r="K4484">
        <f>COUNTIFS(Bike_Data[Product Name],Bike_Data[[#This Row],[Product Name]])</f>
        <v>26</v>
      </c>
      <c r="L4484">
        <f>_xlfn.RANK.EQ(Bike_Data[[#This Row],[Product Name Count]],Bike_Data[Product Name Count])</f>
        <v>2762</v>
      </c>
      <c r="M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84" t="s">
        <v>1867</v>
      </c>
      <c r="O4484" t="s">
        <v>40</v>
      </c>
      <c r="P4484">
        <v>1</v>
      </c>
      <c r="Q4484">
        <v>2699.99</v>
      </c>
      <c r="R4484">
        <v>7.0000000000000007E-2</v>
      </c>
      <c r="S4484" t="s">
        <v>31</v>
      </c>
      <c r="T4484">
        <v>11</v>
      </c>
      <c r="U4484" t="s">
        <v>25</v>
      </c>
      <c r="V4484" t="s">
        <v>32</v>
      </c>
      <c r="W4484" t="s">
        <v>33</v>
      </c>
      <c r="X4484" t="s">
        <v>63</v>
      </c>
    </row>
    <row r="4485" spans="1:24" hidden="1" x14ac:dyDescent="0.25">
      <c r="A4485">
        <v>1329</v>
      </c>
      <c r="B4485" t="s">
        <v>3674</v>
      </c>
      <c r="C4485" t="s">
        <v>3675</v>
      </c>
      <c r="D4485">
        <v>4</v>
      </c>
      <c r="E4485" t="s">
        <v>23</v>
      </c>
      <c r="F4485" t="s">
        <v>3676</v>
      </c>
      <c r="G4485" t="s">
        <v>25</v>
      </c>
      <c r="H4485" t="s">
        <v>539</v>
      </c>
      <c r="I4485" t="s">
        <v>3677</v>
      </c>
      <c r="J4485" t="s">
        <v>3678</v>
      </c>
      <c r="K4485">
        <f>COUNTIFS(Bike_Data[Product Name],Bike_Data[[#This Row],[Product Name]])</f>
        <v>4</v>
      </c>
      <c r="L4485">
        <f>_xlfn.RANK.EQ(Bike_Data[[#This Row],[Product Name Count]],Bike_Data[Product Name Count])</f>
        <v>4356</v>
      </c>
      <c r="M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85" t="s">
        <v>87</v>
      </c>
      <c r="O4485" t="s">
        <v>37</v>
      </c>
      <c r="P4485">
        <v>2</v>
      </c>
      <c r="Q4485">
        <v>319.99</v>
      </c>
      <c r="R4485">
        <v>0.2</v>
      </c>
      <c r="S4485" t="s">
        <v>31</v>
      </c>
      <c r="T4485">
        <v>10</v>
      </c>
      <c r="U4485" t="s">
        <v>25</v>
      </c>
      <c r="V4485" t="s">
        <v>32</v>
      </c>
      <c r="W4485" t="s">
        <v>33</v>
      </c>
      <c r="X4485" t="s">
        <v>63</v>
      </c>
    </row>
    <row r="4486" spans="1:24" hidden="1" x14ac:dyDescent="0.25">
      <c r="A4486">
        <v>1329</v>
      </c>
      <c r="B4486" t="s">
        <v>3674</v>
      </c>
      <c r="C4486" t="s">
        <v>3675</v>
      </c>
      <c r="D4486">
        <v>4</v>
      </c>
      <c r="E4486" t="s">
        <v>23</v>
      </c>
      <c r="F4486" t="s">
        <v>3676</v>
      </c>
      <c r="G4486" t="s">
        <v>25</v>
      </c>
      <c r="H4486" t="s">
        <v>539</v>
      </c>
      <c r="I4486" t="s">
        <v>3677</v>
      </c>
      <c r="J4486" t="s">
        <v>3679</v>
      </c>
      <c r="K4486">
        <f>COUNTIFS(Bike_Data[Product Name],Bike_Data[[#This Row],[Product Name]])</f>
        <v>1</v>
      </c>
      <c r="L4486">
        <f>_xlfn.RANK.EQ(Bike_Data[[#This Row],[Product Name Count]],Bike_Data[Product Name Count])</f>
        <v>4693</v>
      </c>
      <c r="M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86" t="s">
        <v>1867</v>
      </c>
      <c r="O4486" t="s">
        <v>40</v>
      </c>
      <c r="P4486">
        <v>1</v>
      </c>
      <c r="Q4486">
        <v>1099.99</v>
      </c>
      <c r="R4486">
        <v>7.0000000000000007E-2</v>
      </c>
      <c r="S4486" t="s">
        <v>31</v>
      </c>
      <c r="T4486">
        <v>19</v>
      </c>
      <c r="U4486" t="s">
        <v>25</v>
      </c>
      <c r="V4486" t="s">
        <v>32</v>
      </c>
      <c r="W4486" t="s">
        <v>33</v>
      </c>
      <c r="X4486" t="s">
        <v>63</v>
      </c>
    </row>
    <row r="4487" spans="1:24" hidden="1" x14ac:dyDescent="0.25">
      <c r="A4487">
        <v>1336</v>
      </c>
      <c r="B4487" t="s">
        <v>3694</v>
      </c>
      <c r="C4487" t="s">
        <v>3712</v>
      </c>
      <c r="D4487">
        <v>4</v>
      </c>
      <c r="E4487" t="s">
        <v>23</v>
      </c>
      <c r="F4487" t="s">
        <v>3713</v>
      </c>
      <c r="G4487" t="s">
        <v>25</v>
      </c>
      <c r="H4487" t="s">
        <v>582</v>
      </c>
      <c r="I4487" t="s">
        <v>3714</v>
      </c>
      <c r="J4487" t="s">
        <v>109</v>
      </c>
      <c r="K4487">
        <f>COUNTIFS(Bike_Data[Product Name],Bike_Data[[#This Row],[Product Name]])</f>
        <v>193</v>
      </c>
      <c r="L4487">
        <f>_xlfn.RANK.EQ(Bike_Data[[#This Row],[Product Name Count]],Bike_Data[Product Name Count])</f>
        <v>1</v>
      </c>
      <c r="M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487" t="s">
        <v>87</v>
      </c>
      <c r="O4487" t="s">
        <v>37</v>
      </c>
      <c r="P4487">
        <v>2</v>
      </c>
      <c r="Q4487">
        <v>269.99</v>
      </c>
      <c r="R4487">
        <v>7.0000000000000007E-2</v>
      </c>
      <c r="S4487" t="s">
        <v>31</v>
      </c>
      <c r="T4487">
        <v>24</v>
      </c>
      <c r="U4487" t="s">
        <v>25</v>
      </c>
      <c r="V4487" t="s">
        <v>32</v>
      </c>
      <c r="W4487" t="s">
        <v>33</v>
      </c>
      <c r="X4487" t="s">
        <v>34</v>
      </c>
    </row>
    <row r="4488" spans="1:24" hidden="1" x14ac:dyDescent="0.25">
      <c r="A4488">
        <v>1336</v>
      </c>
      <c r="B4488" t="s">
        <v>3694</v>
      </c>
      <c r="C4488" t="s">
        <v>3712</v>
      </c>
      <c r="D4488">
        <v>4</v>
      </c>
      <c r="E4488" t="s">
        <v>23</v>
      </c>
      <c r="F4488" t="s">
        <v>3713</v>
      </c>
      <c r="G4488" t="s">
        <v>25</v>
      </c>
      <c r="H4488" t="s">
        <v>582</v>
      </c>
      <c r="I4488" t="s">
        <v>3714</v>
      </c>
      <c r="J4488" t="s">
        <v>1953</v>
      </c>
      <c r="K4488">
        <f>COUNTIFS(Bike_Data[Product Name],Bike_Data[[#This Row],[Product Name]])</f>
        <v>24</v>
      </c>
      <c r="L4488">
        <f>_xlfn.RANK.EQ(Bike_Data[[#This Row],[Product Name Count]],Bike_Data[Product Name Count])</f>
        <v>3069</v>
      </c>
      <c r="M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88" t="s">
        <v>39</v>
      </c>
      <c r="O4488" t="s">
        <v>40</v>
      </c>
      <c r="P4488">
        <v>2</v>
      </c>
      <c r="Q4488">
        <v>999.99</v>
      </c>
      <c r="R4488">
        <v>0.2</v>
      </c>
      <c r="S4488" t="s">
        <v>31</v>
      </c>
      <c r="T4488">
        <v>13</v>
      </c>
      <c r="U4488" t="s">
        <v>25</v>
      </c>
      <c r="V4488" t="s">
        <v>32</v>
      </c>
      <c r="W4488" t="s">
        <v>33</v>
      </c>
      <c r="X4488" t="s">
        <v>34</v>
      </c>
    </row>
    <row r="4489" spans="1:24" hidden="1" x14ac:dyDescent="0.25">
      <c r="A4489">
        <v>1336</v>
      </c>
      <c r="B4489" t="s">
        <v>3694</v>
      </c>
      <c r="C4489" t="s">
        <v>3712</v>
      </c>
      <c r="D4489">
        <v>4</v>
      </c>
      <c r="E4489" t="s">
        <v>23</v>
      </c>
      <c r="F4489" t="s">
        <v>3713</v>
      </c>
      <c r="G4489" t="s">
        <v>25</v>
      </c>
      <c r="H4489" t="s">
        <v>582</v>
      </c>
      <c r="I4489" t="s">
        <v>3714</v>
      </c>
      <c r="J4489" t="s">
        <v>3715</v>
      </c>
      <c r="K4489">
        <f>COUNTIFS(Bike_Data[Product Name],Bike_Data[[#This Row],[Product Name]])</f>
        <v>5</v>
      </c>
      <c r="L4489">
        <f>_xlfn.RANK.EQ(Bike_Data[[#This Row],[Product Name Count]],Bike_Data[Product Name Count])</f>
        <v>4271</v>
      </c>
      <c r="M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89" t="s">
        <v>29</v>
      </c>
      <c r="O4489" t="s">
        <v>40</v>
      </c>
      <c r="P4489">
        <v>1</v>
      </c>
      <c r="Q4489">
        <v>3999.99</v>
      </c>
      <c r="R4489">
        <v>0.1</v>
      </c>
      <c r="S4489" t="s">
        <v>31</v>
      </c>
      <c r="T4489">
        <v>27</v>
      </c>
      <c r="U4489" t="s">
        <v>25</v>
      </c>
      <c r="V4489" t="s">
        <v>32</v>
      </c>
      <c r="W4489" t="s">
        <v>33</v>
      </c>
      <c r="X4489" t="s">
        <v>34</v>
      </c>
    </row>
    <row r="4490" spans="1:24" hidden="1" x14ac:dyDescent="0.25">
      <c r="A4490">
        <v>1336</v>
      </c>
      <c r="B4490" t="s">
        <v>3694</v>
      </c>
      <c r="C4490" t="s">
        <v>3712</v>
      </c>
      <c r="D4490">
        <v>4</v>
      </c>
      <c r="E4490" t="s">
        <v>23</v>
      </c>
      <c r="F4490" t="s">
        <v>3713</v>
      </c>
      <c r="G4490" t="s">
        <v>25</v>
      </c>
      <c r="H4490" t="s">
        <v>582</v>
      </c>
      <c r="I4490" t="s">
        <v>3714</v>
      </c>
      <c r="J4490" t="s">
        <v>3716</v>
      </c>
      <c r="K4490">
        <f>COUNTIFS(Bike_Data[Product Name],Bike_Data[[#This Row],[Product Name]])</f>
        <v>4</v>
      </c>
      <c r="L4490">
        <f>_xlfn.RANK.EQ(Bike_Data[[#This Row],[Product Name Count]],Bike_Data[Product Name Count])</f>
        <v>4356</v>
      </c>
      <c r="M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0" t="s">
        <v>77</v>
      </c>
      <c r="O4490" t="s">
        <v>40</v>
      </c>
      <c r="P4490">
        <v>1</v>
      </c>
      <c r="Q4490">
        <v>2799.99</v>
      </c>
      <c r="R4490">
        <v>0.1</v>
      </c>
      <c r="S4490" t="s">
        <v>31</v>
      </c>
      <c r="T4490">
        <v>3</v>
      </c>
      <c r="U4490" t="s">
        <v>25</v>
      </c>
      <c r="V4490" t="s">
        <v>32</v>
      </c>
      <c r="W4490" t="s">
        <v>33</v>
      </c>
      <c r="X4490" t="s">
        <v>34</v>
      </c>
    </row>
    <row r="4491" spans="1:24" hidden="1" x14ac:dyDescent="0.25">
      <c r="A4491">
        <v>1336</v>
      </c>
      <c r="B4491" t="s">
        <v>3694</v>
      </c>
      <c r="C4491" t="s">
        <v>3712</v>
      </c>
      <c r="D4491">
        <v>4</v>
      </c>
      <c r="E4491" t="s">
        <v>23</v>
      </c>
      <c r="F4491" t="s">
        <v>3713</v>
      </c>
      <c r="G4491" t="s">
        <v>25</v>
      </c>
      <c r="H4491" t="s">
        <v>582</v>
      </c>
      <c r="I4491" t="s">
        <v>3714</v>
      </c>
      <c r="J4491" t="s">
        <v>3717</v>
      </c>
      <c r="K4491">
        <f>COUNTIFS(Bike_Data[Product Name],Bike_Data[[#This Row],[Product Name]])</f>
        <v>1</v>
      </c>
      <c r="L4491">
        <f>_xlfn.RANK.EQ(Bike_Data[[#This Row],[Product Name Count]],Bike_Data[Product Name Count])</f>
        <v>4693</v>
      </c>
      <c r="M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1" t="s">
        <v>1867</v>
      </c>
      <c r="O4491" t="s">
        <v>40</v>
      </c>
      <c r="P4491">
        <v>1</v>
      </c>
      <c r="Q4491">
        <v>6499.99</v>
      </c>
      <c r="R4491">
        <v>0.05</v>
      </c>
      <c r="S4491" t="s">
        <v>31</v>
      </c>
      <c r="T4491">
        <v>25</v>
      </c>
      <c r="U4491" t="s">
        <v>25</v>
      </c>
      <c r="V4491" t="s">
        <v>32</v>
      </c>
      <c r="W4491" t="s">
        <v>33</v>
      </c>
      <c r="X4491" t="s">
        <v>34</v>
      </c>
    </row>
    <row r="4492" spans="1:24" hidden="1" x14ac:dyDescent="0.25">
      <c r="A4492">
        <v>1339</v>
      </c>
      <c r="B4492" t="s">
        <v>3725</v>
      </c>
      <c r="C4492" t="s">
        <v>3721</v>
      </c>
      <c r="D4492">
        <v>4</v>
      </c>
      <c r="E4492" t="s">
        <v>23</v>
      </c>
      <c r="F4492" t="s">
        <v>3726</v>
      </c>
      <c r="G4492" t="s">
        <v>25</v>
      </c>
      <c r="H4492" t="s">
        <v>1903</v>
      </c>
      <c r="I4492" t="s">
        <v>3727</v>
      </c>
      <c r="J4492" t="s">
        <v>3728</v>
      </c>
      <c r="K4492">
        <f>COUNTIFS(Bike_Data[Product Name],Bike_Data[[#This Row],[Product Name]])</f>
        <v>2</v>
      </c>
      <c r="L4492">
        <f>_xlfn.RANK.EQ(Bike_Data[[#This Row],[Product Name Count]],Bike_Data[Product Name Count])</f>
        <v>4621</v>
      </c>
      <c r="M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2" t="s">
        <v>1867</v>
      </c>
      <c r="O4492" t="s">
        <v>40</v>
      </c>
      <c r="P4492">
        <v>1</v>
      </c>
      <c r="Q4492">
        <v>3199.99</v>
      </c>
      <c r="R4492">
        <v>7.0000000000000007E-2</v>
      </c>
      <c r="S4492" t="s">
        <v>31</v>
      </c>
      <c r="T4492">
        <v>2</v>
      </c>
      <c r="U4492" t="s">
        <v>25</v>
      </c>
      <c r="V4492" t="s">
        <v>32</v>
      </c>
      <c r="W4492" t="s">
        <v>33</v>
      </c>
      <c r="X4492" t="s">
        <v>63</v>
      </c>
    </row>
    <row r="4493" spans="1:24" hidden="1" x14ac:dyDescent="0.25">
      <c r="A4493">
        <v>1340</v>
      </c>
      <c r="B4493" t="s">
        <v>3712</v>
      </c>
      <c r="C4493" t="s">
        <v>3721</v>
      </c>
      <c r="D4493">
        <v>4</v>
      </c>
      <c r="E4493" t="s">
        <v>23</v>
      </c>
      <c r="F4493" t="s">
        <v>3729</v>
      </c>
      <c r="G4493" t="s">
        <v>25</v>
      </c>
      <c r="H4493" t="s">
        <v>254</v>
      </c>
      <c r="I4493" t="s">
        <v>3730</v>
      </c>
      <c r="J4493" t="s">
        <v>2136</v>
      </c>
      <c r="K4493">
        <f>COUNTIFS(Bike_Data[Product Name],Bike_Data[[#This Row],[Product Name]])</f>
        <v>26</v>
      </c>
      <c r="L4493">
        <f>_xlfn.RANK.EQ(Bike_Data[[#This Row],[Product Name Count]],Bike_Data[Product Name Count])</f>
        <v>2762</v>
      </c>
      <c r="M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93" t="s">
        <v>87</v>
      </c>
      <c r="O4493" t="s">
        <v>1857</v>
      </c>
      <c r="P4493">
        <v>2</v>
      </c>
      <c r="Q4493">
        <v>209.99</v>
      </c>
      <c r="R4493">
        <v>0.2</v>
      </c>
      <c r="S4493" t="s">
        <v>31</v>
      </c>
      <c r="T4493">
        <v>0</v>
      </c>
      <c r="U4493" t="s">
        <v>25</v>
      </c>
      <c r="V4493" t="s">
        <v>32</v>
      </c>
      <c r="W4493" t="s">
        <v>33</v>
      </c>
      <c r="X4493" t="s">
        <v>63</v>
      </c>
    </row>
    <row r="4494" spans="1:24" hidden="1" x14ac:dyDescent="0.25">
      <c r="A4494">
        <v>1340</v>
      </c>
      <c r="B4494" t="s">
        <v>3712</v>
      </c>
      <c r="C4494" t="s">
        <v>3721</v>
      </c>
      <c r="D4494">
        <v>4</v>
      </c>
      <c r="E4494" t="s">
        <v>23</v>
      </c>
      <c r="F4494" t="s">
        <v>3729</v>
      </c>
      <c r="G4494" t="s">
        <v>25</v>
      </c>
      <c r="H4494" t="s">
        <v>254</v>
      </c>
      <c r="I4494" t="s">
        <v>3730</v>
      </c>
      <c r="J4494" t="s">
        <v>3692</v>
      </c>
      <c r="K4494">
        <f>COUNTIFS(Bike_Data[Product Name],Bike_Data[[#This Row],[Product Name]])</f>
        <v>6</v>
      </c>
      <c r="L4494">
        <f>_xlfn.RANK.EQ(Bike_Data[[#This Row],[Product Name Count]],Bike_Data[Product Name Count])</f>
        <v>4193</v>
      </c>
      <c r="M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4" t="s">
        <v>36</v>
      </c>
      <c r="O4494" t="s">
        <v>37</v>
      </c>
      <c r="P4494">
        <v>1</v>
      </c>
      <c r="Q4494">
        <v>2599.9899999999998</v>
      </c>
      <c r="R4494">
        <v>0.2</v>
      </c>
      <c r="S4494" t="s">
        <v>31</v>
      </c>
      <c r="T4494">
        <v>16</v>
      </c>
      <c r="U4494" t="s">
        <v>25</v>
      </c>
      <c r="V4494" t="s">
        <v>32</v>
      </c>
      <c r="W4494" t="s">
        <v>33</v>
      </c>
      <c r="X4494" t="s">
        <v>63</v>
      </c>
    </row>
    <row r="4495" spans="1:24" hidden="1" x14ac:dyDescent="0.25">
      <c r="A4495">
        <v>1340</v>
      </c>
      <c r="B4495" t="s">
        <v>3712</v>
      </c>
      <c r="C4495" t="s">
        <v>3721</v>
      </c>
      <c r="D4495">
        <v>4</v>
      </c>
      <c r="E4495" t="s">
        <v>23</v>
      </c>
      <c r="F4495" t="s">
        <v>3729</v>
      </c>
      <c r="G4495" t="s">
        <v>25</v>
      </c>
      <c r="H4495" t="s">
        <v>254</v>
      </c>
      <c r="I4495" t="s">
        <v>3730</v>
      </c>
      <c r="J4495" t="s">
        <v>3731</v>
      </c>
      <c r="K4495">
        <f>COUNTIFS(Bike_Data[Product Name],Bike_Data[[#This Row],[Product Name]])</f>
        <v>3</v>
      </c>
      <c r="L4495">
        <f>_xlfn.RANK.EQ(Bike_Data[[#This Row],[Product Name Count]],Bike_Data[Product Name Count])</f>
        <v>4504</v>
      </c>
      <c r="M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5" t="s">
        <v>36</v>
      </c>
      <c r="O4495" t="s">
        <v>37</v>
      </c>
      <c r="P4495">
        <v>2</v>
      </c>
      <c r="Q4495">
        <v>849.99</v>
      </c>
      <c r="R4495">
        <v>0.05</v>
      </c>
      <c r="S4495" t="s">
        <v>31</v>
      </c>
      <c r="T4495">
        <v>26</v>
      </c>
      <c r="U4495" t="s">
        <v>25</v>
      </c>
      <c r="V4495" t="s">
        <v>32</v>
      </c>
      <c r="W4495" t="s">
        <v>33</v>
      </c>
      <c r="X4495" t="s">
        <v>63</v>
      </c>
    </row>
    <row r="4496" spans="1:24" hidden="1" x14ac:dyDescent="0.25">
      <c r="A4496">
        <v>1347</v>
      </c>
      <c r="B4496" t="s">
        <v>3737</v>
      </c>
      <c r="C4496" t="s">
        <v>3759</v>
      </c>
      <c r="D4496">
        <v>4</v>
      </c>
      <c r="E4496" t="s">
        <v>23</v>
      </c>
      <c r="F4496" t="s">
        <v>3760</v>
      </c>
      <c r="G4496" t="s">
        <v>25</v>
      </c>
      <c r="H4496" t="s">
        <v>643</v>
      </c>
      <c r="I4496" t="s">
        <v>3761</v>
      </c>
      <c r="J4496" t="s">
        <v>1930</v>
      </c>
      <c r="K4496">
        <f>COUNTIFS(Bike_Data[Product Name],Bike_Data[[#This Row],[Product Name]])</f>
        <v>25</v>
      </c>
      <c r="L4496">
        <f>_xlfn.RANK.EQ(Bike_Data[[#This Row],[Product Name Count]],Bike_Data[Product Name Count])</f>
        <v>2944</v>
      </c>
      <c r="M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96" t="s">
        <v>39</v>
      </c>
      <c r="O4496" t="s">
        <v>40</v>
      </c>
      <c r="P4496">
        <v>2</v>
      </c>
      <c r="Q4496">
        <v>5299.99</v>
      </c>
      <c r="R4496">
        <v>7.0000000000000007E-2</v>
      </c>
      <c r="S4496" t="s">
        <v>31</v>
      </c>
      <c r="T4496">
        <v>2</v>
      </c>
      <c r="U4496" t="s">
        <v>25</v>
      </c>
      <c r="V4496" t="s">
        <v>32</v>
      </c>
      <c r="W4496" t="s">
        <v>33</v>
      </c>
      <c r="X4496" t="s">
        <v>34</v>
      </c>
    </row>
    <row r="4497" spans="1:24" hidden="1" x14ac:dyDescent="0.25">
      <c r="A4497">
        <v>1347</v>
      </c>
      <c r="B4497" t="s">
        <v>3737</v>
      </c>
      <c r="C4497" t="s">
        <v>3759</v>
      </c>
      <c r="D4497">
        <v>4</v>
      </c>
      <c r="E4497" t="s">
        <v>23</v>
      </c>
      <c r="F4497" t="s">
        <v>3760</v>
      </c>
      <c r="G4497" t="s">
        <v>25</v>
      </c>
      <c r="H4497" t="s">
        <v>643</v>
      </c>
      <c r="I4497" t="s">
        <v>3761</v>
      </c>
      <c r="J4497" t="s">
        <v>1866</v>
      </c>
      <c r="K4497">
        <f>COUNTIFS(Bike_Data[Product Name],Bike_Data[[#This Row],[Product Name]])</f>
        <v>17</v>
      </c>
      <c r="L4497">
        <f>_xlfn.RANK.EQ(Bike_Data[[#This Row],[Product Name Count]],Bike_Data[Product Name Count])</f>
        <v>3886</v>
      </c>
      <c r="M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7" t="s">
        <v>1867</v>
      </c>
      <c r="O4497" t="s">
        <v>30</v>
      </c>
      <c r="P4497">
        <v>1</v>
      </c>
      <c r="Q4497">
        <v>749.99</v>
      </c>
      <c r="R4497">
        <v>0.05</v>
      </c>
      <c r="S4497" t="s">
        <v>31</v>
      </c>
      <c r="T4497">
        <v>17</v>
      </c>
      <c r="U4497" t="s">
        <v>25</v>
      </c>
      <c r="V4497" t="s">
        <v>32</v>
      </c>
      <c r="W4497" t="s">
        <v>33</v>
      </c>
      <c r="X4497" t="s">
        <v>34</v>
      </c>
    </row>
    <row r="4498" spans="1:24" hidden="1" x14ac:dyDescent="0.25">
      <c r="A4498">
        <v>1348</v>
      </c>
      <c r="B4498" t="s">
        <v>3737</v>
      </c>
      <c r="C4498" t="s">
        <v>3762</v>
      </c>
      <c r="D4498">
        <v>4</v>
      </c>
      <c r="E4498" t="s">
        <v>23</v>
      </c>
      <c r="F4498" t="s">
        <v>3763</v>
      </c>
      <c r="G4498" t="s">
        <v>25</v>
      </c>
      <c r="H4498" t="s">
        <v>150</v>
      </c>
      <c r="I4498" t="s">
        <v>3764</v>
      </c>
      <c r="J4498" t="s">
        <v>1984</v>
      </c>
      <c r="K4498">
        <f>COUNTIFS(Bike_Data[Product Name],Bike_Data[[#This Row],[Product Name]])</f>
        <v>26</v>
      </c>
      <c r="L4498">
        <f>_xlfn.RANK.EQ(Bike_Data[[#This Row],[Product Name Count]],Bike_Data[Product Name Count])</f>
        <v>2762</v>
      </c>
      <c r="M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498" t="s">
        <v>1867</v>
      </c>
      <c r="O4498" t="s">
        <v>40</v>
      </c>
      <c r="P4498">
        <v>2</v>
      </c>
      <c r="Q4498">
        <v>4999.99</v>
      </c>
      <c r="R4498">
        <v>0.1</v>
      </c>
      <c r="S4498" t="s">
        <v>31</v>
      </c>
      <c r="T4498">
        <v>1</v>
      </c>
      <c r="U4498" t="s">
        <v>25</v>
      </c>
      <c r="V4498" t="s">
        <v>32</v>
      </c>
      <c r="W4498" t="s">
        <v>33</v>
      </c>
      <c r="X4498" t="s">
        <v>34</v>
      </c>
    </row>
    <row r="4499" spans="1:24" hidden="1" x14ac:dyDescent="0.25">
      <c r="A4499">
        <v>1348</v>
      </c>
      <c r="B4499" t="s">
        <v>3737</v>
      </c>
      <c r="C4499" t="s">
        <v>3762</v>
      </c>
      <c r="D4499">
        <v>4</v>
      </c>
      <c r="E4499" t="s">
        <v>23</v>
      </c>
      <c r="F4499" t="s">
        <v>3763</v>
      </c>
      <c r="G4499" t="s">
        <v>25</v>
      </c>
      <c r="H4499" t="s">
        <v>150</v>
      </c>
      <c r="I4499" t="s">
        <v>3764</v>
      </c>
      <c r="J4499" t="s">
        <v>3708</v>
      </c>
      <c r="K4499">
        <f>COUNTIFS(Bike_Data[Product Name],Bike_Data[[#This Row],[Product Name]])</f>
        <v>5</v>
      </c>
      <c r="L4499">
        <f>_xlfn.RANK.EQ(Bike_Data[[#This Row],[Product Name Count]],Bike_Data[Product Name Count])</f>
        <v>4271</v>
      </c>
      <c r="M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499" t="s">
        <v>77</v>
      </c>
      <c r="O4499" t="s">
        <v>40</v>
      </c>
      <c r="P4499">
        <v>1</v>
      </c>
      <c r="Q4499">
        <v>4999.99</v>
      </c>
      <c r="R4499">
        <v>0.05</v>
      </c>
      <c r="S4499" t="s">
        <v>31</v>
      </c>
      <c r="T4499">
        <v>4</v>
      </c>
      <c r="U4499" t="s">
        <v>25</v>
      </c>
      <c r="V4499" t="s">
        <v>32</v>
      </c>
      <c r="W4499" t="s">
        <v>33</v>
      </c>
      <c r="X4499" t="s">
        <v>34</v>
      </c>
    </row>
    <row r="4500" spans="1:24" hidden="1" x14ac:dyDescent="0.25">
      <c r="A4500">
        <v>1348</v>
      </c>
      <c r="B4500" t="s">
        <v>3737</v>
      </c>
      <c r="C4500" t="s">
        <v>3762</v>
      </c>
      <c r="D4500">
        <v>4</v>
      </c>
      <c r="E4500" t="s">
        <v>23</v>
      </c>
      <c r="F4500" t="s">
        <v>3763</v>
      </c>
      <c r="G4500" t="s">
        <v>25</v>
      </c>
      <c r="H4500" t="s">
        <v>150</v>
      </c>
      <c r="I4500" t="s">
        <v>3764</v>
      </c>
      <c r="J4500" t="s">
        <v>3766</v>
      </c>
      <c r="K4500">
        <f>COUNTIFS(Bike_Data[Product Name],Bike_Data[[#This Row],[Product Name]])</f>
        <v>4</v>
      </c>
      <c r="L4500">
        <f>_xlfn.RANK.EQ(Bike_Data[[#This Row],[Product Name Count]],Bike_Data[Product Name Count])</f>
        <v>4356</v>
      </c>
      <c r="M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0" t="s">
        <v>1867</v>
      </c>
      <c r="O4500" t="s">
        <v>40</v>
      </c>
      <c r="P4500">
        <v>1</v>
      </c>
      <c r="Q4500">
        <v>1799.99</v>
      </c>
      <c r="R4500">
        <v>7.0000000000000007E-2</v>
      </c>
      <c r="S4500" t="s">
        <v>31</v>
      </c>
      <c r="T4500">
        <v>8</v>
      </c>
      <c r="U4500" t="s">
        <v>25</v>
      </c>
      <c r="V4500" t="s">
        <v>32</v>
      </c>
      <c r="W4500" t="s">
        <v>33</v>
      </c>
      <c r="X4500" t="s">
        <v>34</v>
      </c>
    </row>
    <row r="4501" spans="1:24" hidden="1" x14ac:dyDescent="0.25">
      <c r="A4501">
        <v>1348</v>
      </c>
      <c r="B4501" t="s">
        <v>3737</v>
      </c>
      <c r="C4501" t="s">
        <v>3762</v>
      </c>
      <c r="D4501">
        <v>4</v>
      </c>
      <c r="E4501" t="s">
        <v>23</v>
      </c>
      <c r="F4501" t="s">
        <v>3763</v>
      </c>
      <c r="G4501" t="s">
        <v>25</v>
      </c>
      <c r="H4501" t="s">
        <v>150</v>
      </c>
      <c r="I4501" t="s">
        <v>3764</v>
      </c>
      <c r="J4501" t="s">
        <v>3765</v>
      </c>
      <c r="K4501">
        <f>COUNTIFS(Bike_Data[Product Name],Bike_Data[[#This Row],[Product Name]])</f>
        <v>3</v>
      </c>
      <c r="L4501">
        <f>_xlfn.RANK.EQ(Bike_Data[[#This Row],[Product Name Count]],Bike_Data[Product Name Count])</f>
        <v>4504</v>
      </c>
      <c r="M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1" t="s">
        <v>1867</v>
      </c>
      <c r="O4501" t="s">
        <v>40</v>
      </c>
      <c r="P4501">
        <v>1</v>
      </c>
      <c r="Q4501">
        <v>5499.99</v>
      </c>
      <c r="R4501">
        <v>0.05</v>
      </c>
      <c r="S4501" t="s">
        <v>31</v>
      </c>
      <c r="T4501">
        <v>6</v>
      </c>
      <c r="U4501" t="s">
        <v>25</v>
      </c>
      <c r="V4501" t="s">
        <v>32</v>
      </c>
      <c r="W4501" t="s">
        <v>33</v>
      </c>
      <c r="X4501" t="s">
        <v>34</v>
      </c>
    </row>
    <row r="4502" spans="1:24" hidden="1" x14ac:dyDescent="0.25">
      <c r="A4502">
        <v>1354</v>
      </c>
      <c r="B4502" t="s">
        <v>3776</v>
      </c>
      <c r="C4502" t="s">
        <v>3787</v>
      </c>
      <c r="D4502">
        <v>4</v>
      </c>
      <c r="E4502" t="s">
        <v>23</v>
      </c>
      <c r="F4502" t="s">
        <v>3788</v>
      </c>
      <c r="G4502" t="s">
        <v>25</v>
      </c>
      <c r="H4502" t="s">
        <v>32</v>
      </c>
      <c r="I4502" t="s">
        <v>3789</v>
      </c>
      <c r="J4502" t="s">
        <v>3790</v>
      </c>
      <c r="K4502">
        <f>COUNTIFS(Bike_Data[Product Name],Bike_Data[[#This Row],[Product Name]])</f>
        <v>4</v>
      </c>
      <c r="L4502">
        <f>_xlfn.RANK.EQ(Bike_Data[[#This Row],[Product Name Count]],Bike_Data[Product Name Count])</f>
        <v>4356</v>
      </c>
      <c r="M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2" t="s">
        <v>1867</v>
      </c>
      <c r="O4502" t="s">
        <v>40</v>
      </c>
      <c r="P4502">
        <v>2</v>
      </c>
      <c r="Q4502">
        <v>749.99</v>
      </c>
      <c r="R4502">
        <v>7.0000000000000007E-2</v>
      </c>
      <c r="S4502" t="s">
        <v>31</v>
      </c>
      <c r="T4502">
        <v>23</v>
      </c>
      <c r="U4502" t="s">
        <v>25</v>
      </c>
      <c r="V4502" t="s">
        <v>32</v>
      </c>
      <c r="W4502" t="s">
        <v>33</v>
      </c>
      <c r="X4502" t="s">
        <v>63</v>
      </c>
    </row>
    <row r="4503" spans="1:24" hidden="1" x14ac:dyDescent="0.25">
      <c r="A4503">
        <v>1358</v>
      </c>
      <c r="B4503" t="s">
        <v>3787</v>
      </c>
      <c r="C4503" t="s">
        <v>3804</v>
      </c>
      <c r="D4503">
        <v>4</v>
      </c>
      <c r="E4503" t="s">
        <v>23</v>
      </c>
      <c r="F4503" t="s">
        <v>3805</v>
      </c>
      <c r="G4503" t="s">
        <v>25</v>
      </c>
      <c r="H4503" t="s">
        <v>279</v>
      </c>
      <c r="I4503" t="s">
        <v>3806</v>
      </c>
      <c r="J4503" t="s">
        <v>3657</v>
      </c>
      <c r="K4503">
        <f>COUNTIFS(Bike_Data[Product Name],Bike_Data[[#This Row],[Product Name]])</f>
        <v>3</v>
      </c>
      <c r="L4503">
        <f>_xlfn.RANK.EQ(Bike_Data[[#This Row],[Product Name Count]],Bike_Data[Product Name Count])</f>
        <v>4504</v>
      </c>
      <c r="M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3" t="s">
        <v>36</v>
      </c>
      <c r="O4503" t="s">
        <v>37</v>
      </c>
      <c r="P4503">
        <v>2</v>
      </c>
      <c r="Q4503">
        <v>899.99</v>
      </c>
      <c r="R4503">
        <v>0.2</v>
      </c>
      <c r="S4503" t="s">
        <v>31</v>
      </c>
      <c r="T4503">
        <v>17</v>
      </c>
      <c r="U4503" t="s">
        <v>25</v>
      </c>
      <c r="V4503" t="s">
        <v>32</v>
      </c>
      <c r="W4503" t="s">
        <v>33</v>
      </c>
      <c r="X4503" t="s">
        <v>34</v>
      </c>
    </row>
    <row r="4504" spans="1:24" hidden="1" x14ac:dyDescent="0.25">
      <c r="A4504">
        <v>1367</v>
      </c>
      <c r="B4504" t="s">
        <v>3828</v>
      </c>
      <c r="C4504" t="s">
        <v>3823</v>
      </c>
      <c r="D4504">
        <v>4</v>
      </c>
      <c r="E4504" t="s">
        <v>23</v>
      </c>
      <c r="F4504" t="s">
        <v>3839</v>
      </c>
      <c r="G4504" t="s">
        <v>25</v>
      </c>
      <c r="H4504" t="s">
        <v>139</v>
      </c>
      <c r="I4504" t="s">
        <v>3840</v>
      </c>
      <c r="J4504" t="s">
        <v>78</v>
      </c>
      <c r="K4504">
        <f>COUNTIFS(Bike_Data[Product Name],Bike_Data[[#This Row],[Product Name]])</f>
        <v>193</v>
      </c>
      <c r="L4504">
        <f>_xlfn.RANK.EQ(Bike_Data[[#This Row],[Product Name Count]],Bike_Data[Product Name Count])</f>
        <v>1</v>
      </c>
      <c r="M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04" t="s">
        <v>70</v>
      </c>
      <c r="O4504" t="s">
        <v>37</v>
      </c>
      <c r="P4504">
        <v>2</v>
      </c>
      <c r="Q4504">
        <v>549.99</v>
      </c>
      <c r="R4504">
        <v>0.05</v>
      </c>
      <c r="S4504" t="s">
        <v>31</v>
      </c>
      <c r="T4504">
        <v>10</v>
      </c>
      <c r="U4504" t="s">
        <v>25</v>
      </c>
      <c r="V4504" t="s">
        <v>32</v>
      </c>
      <c r="W4504" t="s">
        <v>33</v>
      </c>
      <c r="X4504" t="s">
        <v>63</v>
      </c>
    </row>
    <row r="4505" spans="1:24" hidden="1" x14ac:dyDescent="0.25">
      <c r="A4505">
        <v>1367</v>
      </c>
      <c r="B4505" t="s">
        <v>3828</v>
      </c>
      <c r="C4505" t="s">
        <v>3823</v>
      </c>
      <c r="D4505">
        <v>4</v>
      </c>
      <c r="E4505" t="s">
        <v>23</v>
      </c>
      <c r="F4505" t="s">
        <v>3839</v>
      </c>
      <c r="G4505" t="s">
        <v>25</v>
      </c>
      <c r="H4505" t="s">
        <v>139</v>
      </c>
      <c r="I4505" t="s">
        <v>3840</v>
      </c>
      <c r="J4505" t="s">
        <v>3843</v>
      </c>
      <c r="K4505">
        <f>COUNTIFS(Bike_Data[Product Name],Bike_Data[[#This Row],[Product Name]])</f>
        <v>7</v>
      </c>
      <c r="L4505">
        <f>_xlfn.RANK.EQ(Bike_Data[[#This Row],[Product Name Count]],Bike_Data[Product Name Count])</f>
        <v>4179</v>
      </c>
      <c r="M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5" t="s">
        <v>39</v>
      </c>
      <c r="O4505" t="s">
        <v>30</v>
      </c>
      <c r="P4505">
        <v>1</v>
      </c>
      <c r="Q4505">
        <v>1499</v>
      </c>
      <c r="R4505">
        <v>7.0000000000000007E-2</v>
      </c>
      <c r="S4505" t="s">
        <v>31</v>
      </c>
      <c r="T4505">
        <v>23</v>
      </c>
      <c r="U4505" t="s">
        <v>25</v>
      </c>
      <c r="V4505" t="s">
        <v>32</v>
      </c>
      <c r="W4505" t="s">
        <v>33</v>
      </c>
      <c r="X4505" t="s">
        <v>63</v>
      </c>
    </row>
    <row r="4506" spans="1:24" hidden="1" x14ac:dyDescent="0.25">
      <c r="A4506">
        <v>1367</v>
      </c>
      <c r="B4506" t="s">
        <v>3828</v>
      </c>
      <c r="C4506" t="s">
        <v>3823</v>
      </c>
      <c r="D4506">
        <v>4</v>
      </c>
      <c r="E4506" t="s">
        <v>23</v>
      </c>
      <c r="F4506" t="s">
        <v>3839</v>
      </c>
      <c r="G4506" t="s">
        <v>25</v>
      </c>
      <c r="H4506" t="s">
        <v>139</v>
      </c>
      <c r="I4506" t="s">
        <v>3840</v>
      </c>
      <c r="J4506" t="s">
        <v>3841</v>
      </c>
      <c r="K4506">
        <f>COUNTIFS(Bike_Data[Product Name],Bike_Data[[#This Row],[Product Name]])</f>
        <v>2</v>
      </c>
      <c r="L4506">
        <f>_xlfn.RANK.EQ(Bike_Data[[#This Row],[Product Name Count]],Bike_Data[Product Name Count])</f>
        <v>4621</v>
      </c>
      <c r="M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6" t="s">
        <v>39</v>
      </c>
      <c r="O4506" t="s">
        <v>40</v>
      </c>
      <c r="P4506">
        <v>1</v>
      </c>
      <c r="Q4506">
        <v>1499.99</v>
      </c>
      <c r="R4506">
        <v>0.1</v>
      </c>
      <c r="S4506" t="s">
        <v>31</v>
      </c>
      <c r="T4506">
        <v>1</v>
      </c>
      <c r="U4506" t="s">
        <v>25</v>
      </c>
      <c r="V4506" t="s">
        <v>32</v>
      </c>
      <c r="W4506" t="s">
        <v>33</v>
      </c>
      <c r="X4506" t="s">
        <v>63</v>
      </c>
    </row>
    <row r="4507" spans="1:24" hidden="1" x14ac:dyDescent="0.25">
      <c r="A4507">
        <v>1367</v>
      </c>
      <c r="B4507" t="s">
        <v>3828</v>
      </c>
      <c r="C4507" t="s">
        <v>3823</v>
      </c>
      <c r="D4507">
        <v>4</v>
      </c>
      <c r="E4507" t="s">
        <v>23</v>
      </c>
      <c r="F4507" t="s">
        <v>3839</v>
      </c>
      <c r="G4507" t="s">
        <v>25</v>
      </c>
      <c r="H4507" t="s">
        <v>139</v>
      </c>
      <c r="I4507" t="s">
        <v>3840</v>
      </c>
      <c r="J4507" t="s">
        <v>3842</v>
      </c>
      <c r="K4507">
        <f>COUNTIFS(Bike_Data[Product Name],Bike_Data[[#This Row],[Product Name]])</f>
        <v>2</v>
      </c>
      <c r="L4507">
        <f>_xlfn.RANK.EQ(Bike_Data[[#This Row],[Product Name Count]],Bike_Data[Product Name Count])</f>
        <v>4621</v>
      </c>
      <c r="M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7" t="s">
        <v>39</v>
      </c>
      <c r="O4507" t="s">
        <v>128</v>
      </c>
      <c r="P4507">
        <v>2</v>
      </c>
      <c r="Q4507">
        <v>2599</v>
      </c>
      <c r="R4507">
        <v>0.2</v>
      </c>
      <c r="S4507" t="s">
        <v>31</v>
      </c>
      <c r="T4507">
        <v>20</v>
      </c>
      <c r="U4507" t="s">
        <v>25</v>
      </c>
      <c r="V4507" t="s">
        <v>32</v>
      </c>
      <c r="W4507" t="s">
        <v>33</v>
      </c>
      <c r="X4507" t="s">
        <v>63</v>
      </c>
    </row>
    <row r="4508" spans="1:24" hidden="1" x14ac:dyDescent="0.25">
      <c r="A4508">
        <v>1374</v>
      </c>
      <c r="B4508" t="s">
        <v>3849</v>
      </c>
      <c r="C4508" t="s">
        <v>3856</v>
      </c>
      <c r="D4508">
        <v>4</v>
      </c>
      <c r="E4508" t="s">
        <v>23</v>
      </c>
      <c r="F4508" t="s">
        <v>3865</v>
      </c>
      <c r="G4508" t="s">
        <v>25</v>
      </c>
      <c r="H4508" t="s">
        <v>90</v>
      </c>
      <c r="I4508" t="s">
        <v>3866</v>
      </c>
      <c r="J4508" t="s">
        <v>3803</v>
      </c>
      <c r="K4508">
        <f>COUNTIFS(Bike_Data[Product Name],Bike_Data[[#This Row],[Product Name]])</f>
        <v>4</v>
      </c>
      <c r="L4508">
        <f>_xlfn.RANK.EQ(Bike_Data[[#This Row],[Product Name Count]],Bike_Data[Product Name Count])</f>
        <v>4356</v>
      </c>
      <c r="M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8" t="s">
        <v>39</v>
      </c>
      <c r="O4508" t="s">
        <v>40</v>
      </c>
      <c r="P4508">
        <v>2</v>
      </c>
      <c r="Q4508">
        <v>919.99</v>
      </c>
      <c r="R4508">
        <v>7.0000000000000007E-2</v>
      </c>
      <c r="S4508" t="s">
        <v>31</v>
      </c>
      <c r="T4508">
        <v>22</v>
      </c>
      <c r="U4508" t="s">
        <v>25</v>
      </c>
      <c r="V4508" t="s">
        <v>32</v>
      </c>
      <c r="W4508" t="s">
        <v>33</v>
      </c>
      <c r="X4508" t="s">
        <v>63</v>
      </c>
    </row>
    <row r="4509" spans="1:24" hidden="1" x14ac:dyDescent="0.25">
      <c r="A4509">
        <v>1374</v>
      </c>
      <c r="B4509" t="s">
        <v>3849</v>
      </c>
      <c r="C4509" t="s">
        <v>3856</v>
      </c>
      <c r="D4509">
        <v>4</v>
      </c>
      <c r="E4509" t="s">
        <v>23</v>
      </c>
      <c r="F4509" t="s">
        <v>3865</v>
      </c>
      <c r="G4509" t="s">
        <v>25</v>
      </c>
      <c r="H4509" t="s">
        <v>90</v>
      </c>
      <c r="I4509" t="s">
        <v>3866</v>
      </c>
      <c r="J4509" t="s">
        <v>3867</v>
      </c>
      <c r="K4509">
        <f>COUNTIFS(Bike_Data[Product Name],Bike_Data[[#This Row],[Product Name]])</f>
        <v>3</v>
      </c>
      <c r="L4509">
        <f>_xlfn.RANK.EQ(Bike_Data[[#This Row],[Product Name Count]],Bike_Data[Product Name Count])</f>
        <v>4504</v>
      </c>
      <c r="M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09" t="s">
        <v>1867</v>
      </c>
      <c r="O4509" t="s">
        <v>40</v>
      </c>
      <c r="P4509">
        <v>2</v>
      </c>
      <c r="Q4509">
        <v>2199.9899999999998</v>
      </c>
      <c r="R4509">
        <v>0.05</v>
      </c>
      <c r="S4509" t="s">
        <v>31</v>
      </c>
      <c r="T4509">
        <v>19</v>
      </c>
      <c r="U4509" t="s">
        <v>25</v>
      </c>
      <c r="V4509" t="s">
        <v>32</v>
      </c>
      <c r="W4509" t="s">
        <v>33</v>
      </c>
      <c r="X4509" t="s">
        <v>63</v>
      </c>
    </row>
    <row r="4510" spans="1:24" hidden="1" x14ac:dyDescent="0.25">
      <c r="A4510">
        <v>1376</v>
      </c>
      <c r="B4510" t="s">
        <v>3856</v>
      </c>
      <c r="C4510" t="s">
        <v>3871</v>
      </c>
      <c r="D4510">
        <v>4</v>
      </c>
      <c r="E4510" t="s">
        <v>23</v>
      </c>
      <c r="F4510" t="s">
        <v>3872</v>
      </c>
      <c r="G4510" t="s">
        <v>25</v>
      </c>
      <c r="H4510" t="s">
        <v>90</v>
      </c>
      <c r="I4510" t="s">
        <v>3873</v>
      </c>
      <c r="J4510" t="s">
        <v>127</v>
      </c>
      <c r="K4510">
        <f>COUNTIFS(Bike_Data[Product Name],Bike_Data[[#This Row],[Product Name]])</f>
        <v>91</v>
      </c>
      <c r="L4510">
        <f>_xlfn.RANK.EQ(Bike_Data[[#This Row],[Product Name Count]],Bike_Data[Product Name Count])</f>
        <v>1553</v>
      </c>
      <c r="M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10" t="s">
        <v>39</v>
      </c>
      <c r="O4510" t="s">
        <v>128</v>
      </c>
      <c r="P4510">
        <v>1</v>
      </c>
      <c r="Q4510">
        <v>1320.99</v>
      </c>
      <c r="R4510">
        <v>7.0000000000000007E-2</v>
      </c>
      <c r="S4510" t="s">
        <v>31</v>
      </c>
      <c r="T4510">
        <v>22</v>
      </c>
      <c r="U4510" t="s">
        <v>25</v>
      </c>
      <c r="V4510" t="s">
        <v>32</v>
      </c>
      <c r="W4510" t="s">
        <v>33</v>
      </c>
      <c r="X4510" t="s">
        <v>34</v>
      </c>
    </row>
    <row r="4511" spans="1:24" hidden="1" x14ac:dyDescent="0.25">
      <c r="A4511">
        <v>1378</v>
      </c>
      <c r="B4511" t="s">
        <v>3877</v>
      </c>
      <c r="C4511" t="s">
        <v>3878</v>
      </c>
      <c r="D4511">
        <v>4</v>
      </c>
      <c r="E4511" t="s">
        <v>23</v>
      </c>
      <c r="F4511" t="s">
        <v>3879</v>
      </c>
      <c r="G4511" t="s">
        <v>25</v>
      </c>
      <c r="H4511" t="s">
        <v>591</v>
      </c>
      <c r="I4511" t="s">
        <v>3880</v>
      </c>
      <c r="J4511" t="s">
        <v>61</v>
      </c>
      <c r="K4511">
        <f>COUNTIFS(Bike_Data[Product Name],Bike_Data[[#This Row],[Product Name]])</f>
        <v>77</v>
      </c>
      <c r="L4511">
        <f>_xlfn.RANK.EQ(Bike_Data[[#This Row],[Product Name Count]],Bike_Data[Product Name Count])</f>
        <v>2248</v>
      </c>
      <c r="M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11" t="s">
        <v>39</v>
      </c>
      <c r="O4511" t="s">
        <v>62</v>
      </c>
      <c r="P4511">
        <v>2</v>
      </c>
      <c r="Q4511">
        <v>749.99</v>
      </c>
      <c r="R4511">
        <v>0.2</v>
      </c>
      <c r="S4511" t="s">
        <v>31</v>
      </c>
      <c r="T4511">
        <v>5</v>
      </c>
      <c r="U4511" t="s">
        <v>25</v>
      </c>
      <c r="V4511" t="s">
        <v>32</v>
      </c>
      <c r="W4511" t="s">
        <v>33</v>
      </c>
      <c r="X4511" t="s">
        <v>34</v>
      </c>
    </row>
    <row r="4512" spans="1:24" hidden="1" x14ac:dyDescent="0.25">
      <c r="A4512">
        <v>1378</v>
      </c>
      <c r="B4512" t="s">
        <v>3877</v>
      </c>
      <c r="C4512" t="s">
        <v>3878</v>
      </c>
      <c r="D4512">
        <v>4</v>
      </c>
      <c r="E4512" t="s">
        <v>23</v>
      </c>
      <c r="F4512" t="s">
        <v>3879</v>
      </c>
      <c r="G4512" t="s">
        <v>25</v>
      </c>
      <c r="H4512" t="s">
        <v>591</v>
      </c>
      <c r="I4512" t="s">
        <v>3880</v>
      </c>
      <c r="J4512" t="s">
        <v>2012</v>
      </c>
      <c r="K4512">
        <f>COUNTIFS(Bike_Data[Product Name],Bike_Data[[#This Row],[Product Name]])</f>
        <v>20</v>
      </c>
      <c r="L4512">
        <f>_xlfn.RANK.EQ(Bike_Data[[#This Row],[Product Name Count]],Bike_Data[Product Name Count])</f>
        <v>3563</v>
      </c>
      <c r="M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2" t="s">
        <v>87</v>
      </c>
      <c r="O4512" t="s">
        <v>37</v>
      </c>
      <c r="P4512">
        <v>2</v>
      </c>
      <c r="Q4512">
        <v>349.99</v>
      </c>
      <c r="R4512">
        <v>7.0000000000000007E-2</v>
      </c>
      <c r="S4512" t="s">
        <v>31</v>
      </c>
      <c r="T4512">
        <v>20</v>
      </c>
      <c r="U4512" t="s">
        <v>25</v>
      </c>
      <c r="V4512" t="s">
        <v>32</v>
      </c>
      <c r="W4512" t="s">
        <v>33</v>
      </c>
      <c r="X4512" t="s">
        <v>34</v>
      </c>
    </row>
    <row r="4513" spans="1:24" hidden="1" x14ac:dyDescent="0.25">
      <c r="A4513">
        <v>1378</v>
      </c>
      <c r="B4513" t="s">
        <v>3877</v>
      </c>
      <c r="C4513" t="s">
        <v>3878</v>
      </c>
      <c r="D4513">
        <v>4</v>
      </c>
      <c r="E4513" t="s">
        <v>23</v>
      </c>
      <c r="F4513" t="s">
        <v>3879</v>
      </c>
      <c r="G4513" t="s">
        <v>25</v>
      </c>
      <c r="H4513" t="s">
        <v>591</v>
      </c>
      <c r="I4513" t="s">
        <v>3880</v>
      </c>
      <c r="J4513" t="s">
        <v>1936</v>
      </c>
      <c r="K4513">
        <f>COUNTIFS(Bike_Data[Product Name],Bike_Data[[#This Row],[Product Name]])</f>
        <v>16</v>
      </c>
      <c r="L4513">
        <f>_xlfn.RANK.EQ(Bike_Data[[#This Row],[Product Name Count]],Bike_Data[Product Name Count])</f>
        <v>3937</v>
      </c>
      <c r="M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3" t="s">
        <v>70</v>
      </c>
      <c r="O4513" t="s">
        <v>1861</v>
      </c>
      <c r="P4513">
        <v>1</v>
      </c>
      <c r="Q4513">
        <v>470.99</v>
      </c>
      <c r="R4513">
        <v>7.0000000000000007E-2</v>
      </c>
      <c r="S4513" t="s">
        <v>31</v>
      </c>
      <c r="T4513">
        <v>1</v>
      </c>
      <c r="U4513" t="s">
        <v>25</v>
      </c>
      <c r="V4513" t="s">
        <v>32</v>
      </c>
      <c r="W4513" t="s">
        <v>33</v>
      </c>
      <c r="X4513" t="s">
        <v>34</v>
      </c>
    </row>
    <row r="4514" spans="1:24" hidden="1" x14ac:dyDescent="0.25">
      <c r="A4514">
        <v>1378</v>
      </c>
      <c r="B4514" t="s">
        <v>3877</v>
      </c>
      <c r="C4514" t="s">
        <v>3878</v>
      </c>
      <c r="D4514">
        <v>4</v>
      </c>
      <c r="E4514" t="s">
        <v>23</v>
      </c>
      <c r="F4514" t="s">
        <v>3879</v>
      </c>
      <c r="G4514" t="s">
        <v>25</v>
      </c>
      <c r="H4514" t="s">
        <v>591</v>
      </c>
      <c r="I4514" t="s">
        <v>3880</v>
      </c>
      <c r="J4514" t="s">
        <v>3881</v>
      </c>
      <c r="K4514">
        <f>COUNTIFS(Bike_Data[Product Name],Bike_Data[[#This Row],[Product Name]])</f>
        <v>5</v>
      </c>
      <c r="L4514">
        <f>_xlfn.RANK.EQ(Bike_Data[[#This Row],[Product Name Count]],Bike_Data[Product Name Count])</f>
        <v>4271</v>
      </c>
      <c r="M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4" t="s">
        <v>39</v>
      </c>
      <c r="O4514" t="s">
        <v>40</v>
      </c>
      <c r="P4514">
        <v>2</v>
      </c>
      <c r="Q4514">
        <v>3199.99</v>
      </c>
      <c r="R4514">
        <v>7.0000000000000007E-2</v>
      </c>
      <c r="S4514" t="s">
        <v>31</v>
      </c>
      <c r="T4514">
        <v>22</v>
      </c>
      <c r="U4514" t="s">
        <v>25</v>
      </c>
      <c r="V4514" t="s">
        <v>32</v>
      </c>
      <c r="W4514" t="s">
        <v>33</v>
      </c>
      <c r="X4514" t="s">
        <v>34</v>
      </c>
    </row>
    <row r="4515" spans="1:24" hidden="1" x14ac:dyDescent="0.25">
      <c r="A4515">
        <v>1378</v>
      </c>
      <c r="B4515" t="s">
        <v>3877</v>
      </c>
      <c r="C4515" t="s">
        <v>3878</v>
      </c>
      <c r="D4515">
        <v>4</v>
      </c>
      <c r="E4515" t="s">
        <v>23</v>
      </c>
      <c r="F4515" t="s">
        <v>3879</v>
      </c>
      <c r="G4515" t="s">
        <v>25</v>
      </c>
      <c r="H4515" t="s">
        <v>591</v>
      </c>
      <c r="I4515" t="s">
        <v>3880</v>
      </c>
      <c r="J4515" t="s">
        <v>3670</v>
      </c>
      <c r="K4515">
        <f>COUNTIFS(Bike_Data[Product Name],Bike_Data[[#This Row],[Product Name]])</f>
        <v>3</v>
      </c>
      <c r="L4515">
        <f>_xlfn.RANK.EQ(Bike_Data[[#This Row],[Product Name Count]],Bike_Data[Product Name Count])</f>
        <v>4504</v>
      </c>
      <c r="M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5" t="s">
        <v>39</v>
      </c>
      <c r="O4515" t="s">
        <v>40</v>
      </c>
      <c r="P4515">
        <v>2</v>
      </c>
      <c r="Q4515">
        <v>919.99</v>
      </c>
      <c r="R4515">
        <v>0.2</v>
      </c>
      <c r="S4515" t="s">
        <v>31</v>
      </c>
      <c r="T4515">
        <v>21</v>
      </c>
      <c r="U4515" t="s">
        <v>25</v>
      </c>
      <c r="V4515" t="s">
        <v>32</v>
      </c>
      <c r="W4515" t="s">
        <v>33</v>
      </c>
      <c r="X4515" t="s">
        <v>34</v>
      </c>
    </row>
    <row r="4516" spans="1:24" hidden="1" x14ac:dyDescent="0.25">
      <c r="A4516">
        <v>1380</v>
      </c>
      <c r="B4516" t="s">
        <v>3882</v>
      </c>
      <c r="C4516" t="s">
        <v>3886</v>
      </c>
      <c r="D4516">
        <v>4</v>
      </c>
      <c r="E4516" t="s">
        <v>23</v>
      </c>
      <c r="F4516" t="s">
        <v>3887</v>
      </c>
      <c r="G4516" t="s">
        <v>25</v>
      </c>
      <c r="H4516" t="s">
        <v>102</v>
      </c>
      <c r="I4516" t="s">
        <v>3888</v>
      </c>
      <c r="J4516" t="s">
        <v>3889</v>
      </c>
      <c r="K4516">
        <f>COUNTIFS(Bike_Data[Product Name],Bike_Data[[#This Row],[Product Name]])</f>
        <v>6</v>
      </c>
      <c r="L4516">
        <f>_xlfn.RANK.EQ(Bike_Data[[#This Row],[Product Name Count]],Bike_Data[Product Name Count])</f>
        <v>4193</v>
      </c>
      <c r="M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6" t="s">
        <v>36</v>
      </c>
      <c r="O4516" t="s">
        <v>37</v>
      </c>
      <c r="P4516">
        <v>2</v>
      </c>
      <c r="Q4516">
        <v>899.99</v>
      </c>
      <c r="R4516">
        <v>0.1</v>
      </c>
      <c r="S4516" t="s">
        <v>31</v>
      </c>
      <c r="T4516">
        <v>13</v>
      </c>
      <c r="U4516" t="s">
        <v>25</v>
      </c>
      <c r="V4516" t="s">
        <v>32</v>
      </c>
      <c r="W4516" t="s">
        <v>33</v>
      </c>
      <c r="X4516" t="s">
        <v>63</v>
      </c>
    </row>
    <row r="4517" spans="1:24" hidden="1" x14ac:dyDescent="0.25">
      <c r="A4517">
        <v>1380</v>
      </c>
      <c r="B4517" t="s">
        <v>3882</v>
      </c>
      <c r="C4517" t="s">
        <v>3886</v>
      </c>
      <c r="D4517">
        <v>4</v>
      </c>
      <c r="E4517" t="s">
        <v>23</v>
      </c>
      <c r="F4517" t="s">
        <v>3887</v>
      </c>
      <c r="G4517" t="s">
        <v>25</v>
      </c>
      <c r="H4517" t="s">
        <v>102</v>
      </c>
      <c r="I4517" t="s">
        <v>3888</v>
      </c>
      <c r="J4517" t="s">
        <v>3890</v>
      </c>
      <c r="K4517">
        <f>COUNTIFS(Bike_Data[Product Name],Bike_Data[[#This Row],[Product Name]])</f>
        <v>3</v>
      </c>
      <c r="L4517">
        <f>_xlfn.RANK.EQ(Bike_Data[[#This Row],[Product Name Count]],Bike_Data[Product Name Count])</f>
        <v>4504</v>
      </c>
      <c r="M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7" t="s">
        <v>36</v>
      </c>
      <c r="O4517" t="s">
        <v>37</v>
      </c>
      <c r="P4517">
        <v>2</v>
      </c>
      <c r="Q4517">
        <v>429.99</v>
      </c>
      <c r="R4517">
        <v>7.0000000000000007E-2</v>
      </c>
      <c r="S4517" t="s">
        <v>31</v>
      </c>
      <c r="T4517">
        <v>27</v>
      </c>
      <c r="U4517" t="s">
        <v>25</v>
      </c>
      <c r="V4517" t="s">
        <v>32</v>
      </c>
      <c r="W4517" t="s">
        <v>33</v>
      </c>
      <c r="X4517" t="s">
        <v>63</v>
      </c>
    </row>
    <row r="4518" spans="1:24" hidden="1" x14ac:dyDescent="0.25">
      <c r="A4518">
        <v>1383</v>
      </c>
      <c r="B4518" t="s">
        <v>3900</v>
      </c>
      <c r="C4518" t="s">
        <v>3886</v>
      </c>
      <c r="D4518">
        <v>4</v>
      </c>
      <c r="E4518" t="s">
        <v>23</v>
      </c>
      <c r="F4518" t="s">
        <v>3901</v>
      </c>
      <c r="G4518" t="s">
        <v>25</v>
      </c>
      <c r="H4518" t="s">
        <v>254</v>
      </c>
      <c r="I4518" t="s">
        <v>3902</v>
      </c>
      <c r="J4518" t="s">
        <v>2189</v>
      </c>
      <c r="K4518">
        <f>COUNTIFS(Bike_Data[Product Name],Bike_Data[[#This Row],[Product Name]])</f>
        <v>35</v>
      </c>
      <c r="L4518">
        <f>_xlfn.RANK.EQ(Bike_Data[[#This Row],[Product Name Count]],Bike_Data[Product Name Count])</f>
        <v>2465</v>
      </c>
      <c r="M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18" t="s">
        <v>36</v>
      </c>
      <c r="O4518" t="s">
        <v>1861</v>
      </c>
      <c r="P4518">
        <v>2</v>
      </c>
      <c r="Q4518">
        <v>346.99</v>
      </c>
      <c r="R4518">
        <v>0.05</v>
      </c>
      <c r="S4518" t="s">
        <v>31</v>
      </c>
      <c r="T4518">
        <v>10</v>
      </c>
      <c r="U4518" t="s">
        <v>25</v>
      </c>
      <c r="V4518" t="s">
        <v>32</v>
      </c>
      <c r="W4518" t="s">
        <v>33</v>
      </c>
      <c r="X4518" t="s">
        <v>63</v>
      </c>
    </row>
    <row r="4519" spans="1:24" hidden="1" x14ac:dyDescent="0.25">
      <c r="A4519">
        <v>1383</v>
      </c>
      <c r="B4519" t="s">
        <v>3900</v>
      </c>
      <c r="C4519" t="s">
        <v>3886</v>
      </c>
      <c r="D4519">
        <v>4</v>
      </c>
      <c r="E4519" t="s">
        <v>23</v>
      </c>
      <c r="F4519" t="s">
        <v>3901</v>
      </c>
      <c r="G4519" t="s">
        <v>25</v>
      </c>
      <c r="H4519" t="s">
        <v>254</v>
      </c>
      <c r="I4519" t="s">
        <v>3902</v>
      </c>
      <c r="J4519" t="s">
        <v>3876</v>
      </c>
      <c r="K4519">
        <f>COUNTIFS(Bike_Data[Product Name],Bike_Data[[#This Row],[Product Name]])</f>
        <v>4</v>
      </c>
      <c r="L4519">
        <f>_xlfn.RANK.EQ(Bike_Data[[#This Row],[Product Name Count]],Bike_Data[Product Name Count])</f>
        <v>4356</v>
      </c>
      <c r="M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19" t="s">
        <v>77</v>
      </c>
      <c r="O4519" t="s">
        <v>40</v>
      </c>
      <c r="P4519">
        <v>2</v>
      </c>
      <c r="Q4519">
        <v>3499.99</v>
      </c>
      <c r="R4519">
        <v>0.2</v>
      </c>
      <c r="S4519" t="s">
        <v>31</v>
      </c>
      <c r="T4519">
        <v>30</v>
      </c>
      <c r="U4519" t="s">
        <v>25</v>
      </c>
      <c r="V4519" t="s">
        <v>32</v>
      </c>
      <c r="W4519" t="s">
        <v>33</v>
      </c>
      <c r="X4519" t="s">
        <v>63</v>
      </c>
    </row>
    <row r="4520" spans="1:24" hidden="1" x14ac:dyDescent="0.25">
      <c r="A4520">
        <v>1386</v>
      </c>
      <c r="B4520" t="s">
        <v>3903</v>
      </c>
      <c r="C4520" t="s">
        <v>3908</v>
      </c>
      <c r="D4520">
        <v>4</v>
      </c>
      <c r="E4520" t="s">
        <v>23</v>
      </c>
      <c r="F4520" t="s">
        <v>3909</v>
      </c>
      <c r="G4520" t="s">
        <v>25</v>
      </c>
      <c r="H4520" t="s">
        <v>139</v>
      </c>
      <c r="I4520" t="s">
        <v>3910</v>
      </c>
      <c r="J4520" t="s">
        <v>3889</v>
      </c>
      <c r="K4520">
        <f>COUNTIFS(Bike_Data[Product Name],Bike_Data[[#This Row],[Product Name]])</f>
        <v>6</v>
      </c>
      <c r="L4520">
        <f>_xlfn.RANK.EQ(Bike_Data[[#This Row],[Product Name Count]],Bike_Data[Product Name Count])</f>
        <v>4193</v>
      </c>
      <c r="M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0" t="s">
        <v>70</v>
      </c>
      <c r="O4520" t="s">
        <v>37</v>
      </c>
      <c r="P4520">
        <v>1</v>
      </c>
      <c r="Q4520">
        <v>899.99</v>
      </c>
      <c r="R4520">
        <v>0.1</v>
      </c>
      <c r="S4520" t="s">
        <v>31</v>
      </c>
      <c r="T4520">
        <v>21</v>
      </c>
      <c r="U4520" t="s">
        <v>25</v>
      </c>
      <c r="V4520" t="s">
        <v>32</v>
      </c>
      <c r="W4520" t="s">
        <v>33</v>
      </c>
      <c r="X4520" t="s">
        <v>34</v>
      </c>
    </row>
    <row r="4521" spans="1:24" hidden="1" x14ac:dyDescent="0.25">
      <c r="A4521">
        <v>1386</v>
      </c>
      <c r="B4521" t="s">
        <v>3903</v>
      </c>
      <c r="C4521" t="s">
        <v>3908</v>
      </c>
      <c r="D4521">
        <v>4</v>
      </c>
      <c r="E4521" t="s">
        <v>23</v>
      </c>
      <c r="F4521" t="s">
        <v>3909</v>
      </c>
      <c r="G4521" t="s">
        <v>25</v>
      </c>
      <c r="H4521" t="s">
        <v>139</v>
      </c>
      <c r="I4521" t="s">
        <v>3910</v>
      </c>
      <c r="J4521" t="s">
        <v>3757</v>
      </c>
      <c r="K4521">
        <f>COUNTIFS(Bike_Data[Product Name],Bike_Data[[#This Row],[Product Name]])</f>
        <v>3</v>
      </c>
      <c r="L4521">
        <f>_xlfn.RANK.EQ(Bike_Data[[#This Row],[Product Name Count]],Bike_Data[Product Name Count])</f>
        <v>4504</v>
      </c>
      <c r="M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1" t="s">
        <v>1867</v>
      </c>
      <c r="O4521" t="s">
        <v>40</v>
      </c>
      <c r="P4521">
        <v>1</v>
      </c>
      <c r="Q4521">
        <v>4499.99</v>
      </c>
      <c r="R4521">
        <v>7.0000000000000007E-2</v>
      </c>
      <c r="S4521" t="s">
        <v>31</v>
      </c>
      <c r="T4521">
        <v>22</v>
      </c>
      <c r="U4521" t="s">
        <v>25</v>
      </c>
      <c r="V4521" t="s">
        <v>32</v>
      </c>
      <c r="W4521" t="s">
        <v>33</v>
      </c>
      <c r="X4521" t="s">
        <v>34</v>
      </c>
    </row>
    <row r="4522" spans="1:24" hidden="1" x14ac:dyDescent="0.25">
      <c r="A4522">
        <v>1386</v>
      </c>
      <c r="B4522" t="s">
        <v>3903</v>
      </c>
      <c r="C4522" t="s">
        <v>3908</v>
      </c>
      <c r="D4522">
        <v>4</v>
      </c>
      <c r="E4522" t="s">
        <v>23</v>
      </c>
      <c r="F4522" t="s">
        <v>3909</v>
      </c>
      <c r="G4522" t="s">
        <v>25</v>
      </c>
      <c r="H4522" t="s">
        <v>139</v>
      </c>
      <c r="I4522" t="s">
        <v>3910</v>
      </c>
      <c r="J4522" t="s">
        <v>3912</v>
      </c>
      <c r="K4522">
        <f>COUNTIFS(Bike_Data[Product Name],Bike_Data[[#This Row],[Product Name]])</f>
        <v>3</v>
      </c>
      <c r="L4522">
        <f>_xlfn.RANK.EQ(Bike_Data[[#This Row],[Product Name Count]],Bike_Data[Product Name Count])</f>
        <v>4504</v>
      </c>
      <c r="M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2" t="s">
        <v>87</v>
      </c>
      <c r="O4522" t="s">
        <v>37</v>
      </c>
      <c r="P4522">
        <v>1</v>
      </c>
      <c r="Q4522">
        <v>369.99</v>
      </c>
      <c r="R4522">
        <v>0.2</v>
      </c>
      <c r="S4522" t="s">
        <v>31</v>
      </c>
      <c r="T4522">
        <v>30</v>
      </c>
      <c r="U4522" t="s">
        <v>25</v>
      </c>
      <c r="V4522" t="s">
        <v>32</v>
      </c>
      <c r="W4522" t="s">
        <v>33</v>
      </c>
      <c r="X4522" t="s">
        <v>34</v>
      </c>
    </row>
    <row r="4523" spans="1:24" hidden="1" x14ac:dyDescent="0.25">
      <c r="A4523">
        <v>1386</v>
      </c>
      <c r="B4523" t="s">
        <v>3903</v>
      </c>
      <c r="C4523" t="s">
        <v>3908</v>
      </c>
      <c r="D4523">
        <v>4</v>
      </c>
      <c r="E4523" t="s">
        <v>23</v>
      </c>
      <c r="F4523" t="s">
        <v>3909</v>
      </c>
      <c r="G4523" t="s">
        <v>25</v>
      </c>
      <c r="H4523" t="s">
        <v>139</v>
      </c>
      <c r="I4523" t="s">
        <v>3910</v>
      </c>
      <c r="J4523" t="s">
        <v>3911</v>
      </c>
      <c r="K4523">
        <f>COUNTIFS(Bike_Data[Product Name],Bike_Data[[#This Row],[Product Name]])</f>
        <v>1</v>
      </c>
      <c r="L4523">
        <f>_xlfn.RANK.EQ(Bike_Data[[#This Row],[Product Name Count]],Bike_Data[Product Name Count])</f>
        <v>4693</v>
      </c>
      <c r="M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3" t="s">
        <v>87</v>
      </c>
      <c r="O4523" t="s">
        <v>40</v>
      </c>
      <c r="P4523">
        <v>1</v>
      </c>
      <c r="Q4523">
        <v>249.99</v>
      </c>
      <c r="R4523">
        <v>0.1</v>
      </c>
      <c r="S4523" t="s">
        <v>31</v>
      </c>
      <c r="T4523">
        <v>6</v>
      </c>
      <c r="U4523" t="s">
        <v>25</v>
      </c>
      <c r="V4523" t="s">
        <v>32</v>
      </c>
      <c r="W4523" t="s">
        <v>33</v>
      </c>
      <c r="X4523" t="s">
        <v>34</v>
      </c>
    </row>
    <row r="4524" spans="1:24" hidden="1" x14ac:dyDescent="0.25">
      <c r="A4524">
        <v>1395</v>
      </c>
      <c r="B4524" t="s">
        <v>3932</v>
      </c>
      <c r="C4524" t="s">
        <v>3936</v>
      </c>
      <c r="D4524">
        <v>4</v>
      </c>
      <c r="E4524" t="s">
        <v>23</v>
      </c>
      <c r="F4524" t="s">
        <v>3940</v>
      </c>
      <c r="G4524" t="s">
        <v>25</v>
      </c>
      <c r="H4524" t="s">
        <v>894</v>
      </c>
      <c r="I4524" t="s">
        <v>3941</v>
      </c>
      <c r="J4524" t="s">
        <v>1995</v>
      </c>
      <c r="K4524">
        <f>COUNTIFS(Bike_Data[Product Name],Bike_Data[[#This Row],[Product Name]])</f>
        <v>28</v>
      </c>
      <c r="L4524">
        <f>_xlfn.RANK.EQ(Bike_Data[[#This Row],[Product Name Count]],Bike_Data[Product Name Count])</f>
        <v>2595</v>
      </c>
      <c r="M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24" t="s">
        <v>1867</v>
      </c>
      <c r="O4524" t="s">
        <v>40</v>
      </c>
      <c r="P4524">
        <v>2</v>
      </c>
      <c r="Q4524">
        <v>1499.99</v>
      </c>
      <c r="R4524">
        <v>0.1</v>
      </c>
      <c r="S4524" t="s">
        <v>31</v>
      </c>
      <c r="T4524">
        <v>5</v>
      </c>
      <c r="U4524" t="s">
        <v>25</v>
      </c>
      <c r="V4524" t="s">
        <v>32</v>
      </c>
      <c r="W4524" t="s">
        <v>33</v>
      </c>
      <c r="X4524" t="s">
        <v>63</v>
      </c>
    </row>
    <row r="4525" spans="1:24" hidden="1" x14ac:dyDescent="0.25">
      <c r="A4525">
        <v>1395</v>
      </c>
      <c r="B4525" t="s">
        <v>3932</v>
      </c>
      <c r="C4525" t="s">
        <v>3936</v>
      </c>
      <c r="D4525">
        <v>4</v>
      </c>
      <c r="E4525" t="s">
        <v>23</v>
      </c>
      <c r="F4525" t="s">
        <v>3940</v>
      </c>
      <c r="G4525" t="s">
        <v>25</v>
      </c>
      <c r="H4525" t="s">
        <v>894</v>
      </c>
      <c r="I4525" t="s">
        <v>3941</v>
      </c>
      <c r="J4525" t="s">
        <v>3702</v>
      </c>
      <c r="K4525">
        <f>COUNTIFS(Bike_Data[Product Name],Bike_Data[[#This Row],[Product Name]])</f>
        <v>9</v>
      </c>
      <c r="L4525">
        <f>_xlfn.RANK.EQ(Bike_Data[[#This Row],[Product Name Count]],Bike_Data[Product Name Count])</f>
        <v>4162</v>
      </c>
      <c r="M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5" t="s">
        <v>36</v>
      </c>
      <c r="O4525" t="s">
        <v>37</v>
      </c>
      <c r="P4525">
        <v>1</v>
      </c>
      <c r="Q4525">
        <v>679.99</v>
      </c>
      <c r="R4525">
        <v>0.1</v>
      </c>
      <c r="S4525" t="s">
        <v>31</v>
      </c>
      <c r="T4525">
        <v>18</v>
      </c>
      <c r="U4525" t="s">
        <v>25</v>
      </c>
      <c r="V4525" t="s">
        <v>32</v>
      </c>
      <c r="W4525" t="s">
        <v>33</v>
      </c>
      <c r="X4525" t="s">
        <v>63</v>
      </c>
    </row>
    <row r="4526" spans="1:24" hidden="1" x14ac:dyDescent="0.25">
      <c r="A4526">
        <v>1395</v>
      </c>
      <c r="B4526" t="s">
        <v>3932</v>
      </c>
      <c r="C4526" t="s">
        <v>3936</v>
      </c>
      <c r="D4526">
        <v>4</v>
      </c>
      <c r="E4526" t="s">
        <v>23</v>
      </c>
      <c r="F4526" t="s">
        <v>3940</v>
      </c>
      <c r="G4526" t="s">
        <v>25</v>
      </c>
      <c r="H4526" t="s">
        <v>894</v>
      </c>
      <c r="I4526" t="s">
        <v>3941</v>
      </c>
      <c r="J4526" t="s">
        <v>3820</v>
      </c>
      <c r="K4526">
        <f>COUNTIFS(Bike_Data[Product Name],Bike_Data[[#This Row],[Product Name]])</f>
        <v>5</v>
      </c>
      <c r="L4526">
        <f>_xlfn.RANK.EQ(Bike_Data[[#This Row],[Product Name Count]],Bike_Data[Product Name Count])</f>
        <v>4271</v>
      </c>
      <c r="M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6" t="s">
        <v>77</v>
      </c>
      <c r="O4526" t="s">
        <v>40</v>
      </c>
      <c r="P4526">
        <v>1</v>
      </c>
      <c r="Q4526">
        <v>3599.99</v>
      </c>
      <c r="R4526">
        <v>0.2</v>
      </c>
      <c r="S4526" t="s">
        <v>31</v>
      </c>
      <c r="T4526">
        <v>23</v>
      </c>
      <c r="U4526" t="s">
        <v>25</v>
      </c>
      <c r="V4526" t="s">
        <v>32</v>
      </c>
      <c r="W4526" t="s">
        <v>33</v>
      </c>
      <c r="X4526" t="s">
        <v>63</v>
      </c>
    </row>
    <row r="4527" spans="1:24" hidden="1" x14ac:dyDescent="0.25">
      <c r="A4527">
        <v>1395</v>
      </c>
      <c r="B4527" t="s">
        <v>3932</v>
      </c>
      <c r="C4527" t="s">
        <v>3936</v>
      </c>
      <c r="D4527">
        <v>4</v>
      </c>
      <c r="E4527" t="s">
        <v>23</v>
      </c>
      <c r="F4527" t="s">
        <v>3940</v>
      </c>
      <c r="G4527" t="s">
        <v>25</v>
      </c>
      <c r="H4527" t="s">
        <v>894</v>
      </c>
      <c r="I4527" t="s">
        <v>3941</v>
      </c>
      <c r="J4527" t="s">
        <v>3666</v>
      </c>
      <c r="K4527">
        <f>COUNTIFS(Bike_Data[Product Name],Bike_Data[[#This Row],[Product Name]])</f>
        <v>5</v>
      </c>
      <c r="L4527">
        <f>_xlfn.RANK.EQ(Bike_Data[[#This Row],[Product Name Count]],Bike_Data[Product Name Count])</f>
        <v>4271</v>
      </c>
      <c r="M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7" t="s">
        <v>1867</v>
      </c>
      <c r="O4527" t="s">
        <v>40</v>
      </c>
      <c r="P4527">
        <v>2</v>
      </c>
      <c r="Q4527">
        <v>919.99</v>
      </c>
      <c r="R4527">
        <v>0.2</v>
      </c>
      <c r="S4527" t="s">
        <v>31</v>
      </c>
      <c r="T4527">
        <v>5</v>
      </c>
      <c r="U4527" t="s">
        <v>25</v>
      </c>
      <c r="V4527" t="s">
        <v>32</v>
      </c>
      <c r="W4527" t="s">
        <v>33</v>
      </c>
      <c r="X4527" t="s">
        <v>63</v>
      </c>
    </row>
    <row r="4528" spans="1:24" hidden="1" x14ac:dyDescent="0.25">
      <c r="A4528">
        <v>1398</v>
      </c>
      <c r="B4528" t="s">
        <v>3936</v>
      </c>
      <c r="C4528" t="s">
        <v>3947</v>
      </c>
      <c r="D4528">
        <v>4</v>
      </c>
      <c r="E4528" t="s">
        <v>23</v>
      </c>
      <c r="F4528" t="s">
        <v>3948</v>
      </c>
      <c r="G4528" t="s">
        <v>25</v>
      </c>
      <c r="H4528" t="s">
        <v>564</v>
      </c>
      <c r="I4528" t="s">
        <v>3949</v>
      </c>
      <c r="J4528" t="s">
        <v>2008</v>
      </c>
      <c r="K4528">
        <f>COUNTIFS(Bike_Data[Product Name],Bike_Data[[#This Row],[Product Name]])</f>
        <v>34</v>
      </c>
      <c r="L4528">
        <f>_xlfn.RANK.EQ(Bike_Data[[#This Row],[Product Name Count]],Bike_Data[Product Name Count])</f>
        <v>2500</v>
      </c>
      <c r="M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28" t="s">
        <v>36</v>
      </c>
      <c r="O4528" t="s">
        <v>1861</v>
      </c>
      <c r="P4528">
        <v>2</v>
      </c>
      <c r="Q4528">
        <v>416.99</v>
      </c>
      <c r="R4528">
        <v>0.05</v>
      </c>
      <c r="S4528" t="s">
        <v>31</v>
      </c>
      <c r="T4528">
        <v>4</v>
      </c>
      <c r="U4528" t="s">
        <v>25</v>
      </c>
      <c r="V4528" t="s">
        <v>32</v>
      </c>
      <c r="W4528" t="s">
        <v>33</v>
      </c>
      <c r="X4528" t="s">
        <v>63</v>
      </c>
    </row>
    <row r="4529" spans="1:24" hidden="1" x14ac:dyDescent="0.25">
      <c r="A4529">
        <v>1398</v>
      </c>
      <c r="B4529" t="s">
        <v>3936</v>
      </c>
      <c r="C4529" t="s">
        <v>3947</v>
      </c>
      <c r="D4529">
        <v>4</v>
      </c>
      <c r="E4529" t="s">
        <v>23</v>
      </c>
      <c r="F4529" t="s">
        <v>3948</v>
      </c>
      <c r="G4529" t="s">
        <v>25</v>
      </c>
      <c r="H4529" t="s">
        <v>564</v>
      </c>
      <c r="I4529" t="s">
        <v>3949</v>
      </c>
      <c r="J4529" t="s">
        <v>1866</v>
      </c>
      <c r="K4529">
        <f>COUNTIFS(Bike_Data[Product Name],Bike_Data[[#This Row],[Product Name]])</f>
        <v>17</v>
      </c>
      <c r="L4529">
        <f>_xlfn.RANK.EQ(Bike_Data[[#This Row],[Product Name Count]],Bike_Data[Product Name Count])</f>
        <v>3886</v>
      </c>
      <c r="M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29" t="s">
        <v>1867</v>
      </c>
      <c r="O4529" t="s">
        <v>30</v>
      </c>
      <c r="P4529">
        <v>1</v>
      </c>
      <c r="Q4529">
        <v>749.99</v>
      </c>
      <c r="R4529">
        <v>0.2</v>
      </c>
      <c r="S4529" t="s">
        <v>31</v>
      </c>
      <c r="T4529">
        <v>17</v>
      </c>
      <c r="U4529" t="s">
        <v>25</v>
      </c>
      <c r="V4529" t="s">
        <v>32</v>
      </c>
      <c r="W4529" t="s">
        <v>33</v>
      </c>
      <c r="X4529" t="s">
        <v>63</v>
      </c>
    </row>
    <row r="4530" spans="1:24" hidden="1" x14ac:dyDescent="0.25">
      <c r="A4530">
        <v>1404</v>
      </c>
      <c r="B4530" t="s">
        <v>3971</v>
      </c>
      <c r="C4530" t="s">
        <v>3972</v>
      </c>
      <c r="D4530">
        <v>4</v>
      </c>
      <c r="E4530" t="s">
        <v>23</v>
      </c>
      <c r="F4530" t="s">
        <v>3973</v>
      </c>
      <c r="G4530" t="s">
        <v>25</v>
      </c>
      <c r="H4530" t="s">
        <v>59</v>
      </c>
      <c r="I4530" t="s">
        <v>3974</v>
      </c>
      <c r="J4530" t="s">
        <v>3975</v>
      </c>
      <c r="K4530">
        <f>COUNTIFS(Bike_Data[Product Name],Bike_Data[[#This Row],[Product Name]])</f>
        <v>4</v>
      </c>
      <c r="L4530">
        <f>_xlfn.RANK.EQ(Bike_Data[[#This Row],[Product Name Count]],Bike_Data[Product Name Count])</f>
        <v>4356</v>
      </c>
      <c r="M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0" t="s">
        <v>36</v>
      </c>
      <c r="O4530" t="s">
        <v>37</v>
      </c>
      <c r="P4530">
        <v>1</v>
      </c>
      <c r="Q4530">
        <v>269.99</v>
      </c>
      <c r="R4530">
        <v>0.1</v>
      </c>
      <c r="S4530" t="s">
        <v>31</v>
      </c>
      <c r="T4530">
        <v>4</v>
      </c>
      <c r="U4530" t="s">
        <v>25</v>
      </c>
      <c r="V4530" t="s">
        <v>32</v>
      </c>
      <c r="W4530" t="s">
        <v>33</v>
      </c>
      <c r="X4530" t="s">
        <v>63</v>
      </c>
    </row>
    <row r="4531" spans="1:24" hidden="1" x14ac:dyDescent="0.25">
      <c r="A4531">
        <v>1404</v>
      </c>
      <c r="B4531" t="s">
        <v>3971</v>
      </c>
      <c r="C4531" t="s">
        <v>3972</v>
      </c>
      <c r="D4531">
        <v>4</v>
      </c>
      <c r="E4531" t="s">
        <v>23</v>
      </c>
      <c r="F4531" t="s">
        <v>3973</v>
      </c>
      <c r="G4531" t="s">
        <v>25</v>
      </c>
      <c r="H4531" t="s">
        <v>59</v>
      </c>
      <c r="I4531" t="s">
        <v>3974</v>
      </c>
      <c r="J4531" t="s">
        <v>3976</v>
      </c>
      <c r="K4531">
        <f>COUNTIFS(Bike_Data[Product Name],Bike_Data[[#This Row],[Product Name]])</f>
        <v>3</v>
      </c>
      <c r="L4531">
        <f>_xlfn.RANK.EQ(Bike_Data[[#This Row],[Product Name Count]],Bike_Data[Product Name Count])</f>
        <v>4504</v>
      </c>
      <c r="M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1" t="s">
        <v>77</v>
      </c>
      <c r="O4531" t="s">
        <v>40</v>
      </c>
      <c r="P4531">
        <v>2</v>
      </c>
      <c r="Q4531">
        <v>2799.99</v>
      </c>
      <c r="R4531">
        <v>0.2</v>
      </c>
      <c r="S4531" t="s">
        <v>31</v>
      </c>
      <c r="T4531">
        <v>30</v>
      </c>
      <c r="U4531" t="s">
        <v>25</v>
      </c>
      <c r="V4531" t="s">
        <v>32</v>
      </c>
      <c r="W4531" t="s">
        <v>33</v>
      </c>
      <c r="X4531" t="s">
        <v>63</v>
      </c>
    </row>
    <row r="4532" spans="1:24" hidden="1" x14ac:dyDescent="0.25">
      <c r="A4532">
        <v>1404</v>
      </c>
      <c r="B4532" t="s">
        <v>3971</v>
      </c>
      <c r="C4532" t="s">
        <v>3972</v>
      </c>
      <c r="D4532">
        <v>4</v>
      </c>
      <c r="E4532" t="s">
        <v>23</v>
      </c>
      <c r="F4532" t="s">
        <v>3973</v>
      </c>
      <c r="G4532" t="s">
        <v>25</v>
      </c>
      <c r="H4532" t="s">
        <v>59</v>
      </c>
      <c r="I4532" t="s">
        <v>3974</v>
      </c>
      <c r="J4532" t="s">
        <v>3962</v>
      </c>
      <c r="K4532">
        <f>COUNTIFS(Bike_Data[Product Name],Bike_Data[[#This Row],[Product Name]])</f>
        <v>3</v>
      </c>
      <c r="L4532">
        <f>_xlfn.RANK.EQ(Bike_Data[[#This Row],[Product Name Count]],Bike_Data[Product Name Count])</f>
        <v>4504</v>
      </c>
      <c r="M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2" t="s">
        <v>39</v>
      </c>
      <c r="O4532" t="s">
        <v>40</v>
      </c>
      <c r="P4532">
        <v>2</v>
      </c>
      <c r="Q4532">
        <v>379.99</v>
      </c>
      <c r="R4532">
        <v>0.05</v>
      </c>
      <c r="S4532" t="s">
        <v>31</v>
      </c>
      <c r="T4532">
        <v>17</v>
      </c>
      <c r="U4532" t="s">
        <v>25</v>
      </c>
      <c r="V4532" t="s">
        <v>32</v>
      </c>
      <c r="W4532" t="s">
        <v>33</v>
      </c>
      <c r="X4532" t="s">
        <v>63</v>
      </c>
    </row>
    <row r="4533" spans="1:24" hidden="1" x14ac:dyDescent="0.25">
      <c r="A4533">
        <v>1411</v>
      </c>
      <c r="B4533" t="s">
        <v>3986</v>
      </c>
      <c r="C4533" t="s">
        <v>3998</v>
      </c>
      <c r="D4533">
        <v>4</v>
      </c>
      <c r="E4533" t="s">
        <v>23</v>
      </c>
      <c r="F4533" t="s">
        <v>3999</v>
      </c>
      <c r="G4533" t="s">
        <v>25</v>
      </c>
      <c r="H4533" t="s">
        <v>582</v>
      </c>
      <c r="I4533" t="s">
        <v>4000</v>
      </c>
      <c r="J4533" t="s">
        <v>76</v>
      </c>
      <c r="K4533">
        <f>COUNTIFS(Bike_Data[Product Name],Bike_Data[[#This Row],[Product Name]])</f>
        <v>101</v>
      </c>
      <c r="L4533">
        <f>_xlfn.RANK.EQ(Bike_Data[[#This Row],[Product Name Count]],Bike_Data[Product Name Count])</f>
        <v>862</v>
      </c>
      <c r="M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533" t="s">
        <v>77</v>
      </c>
      <c r="O4533" t="s">
        <v>40</v>
      </c>
      <c r="P4533">
        <v>1</v>
      </c>
      <c r="Q4533">
        <v>2999.99</v>
      </c>
      <c r="R4533">
        <v>0.1</v>
      </c>
      <c r="S4533" t="s">
        <v>31</v>
      </c>
      <c r="T4533">
        <v>11</v>
      </c>
      <c r="U4533" t="s">
        <v>25</v>
      </c>
      <c r="V4533" t="s">
        <v>32</v>
      </c>
      <c r="W4533" t="s">
        <v>33</v>
      </c>
      <c r="X4533" t="s">
        <v>34</v>
      </c>
    </row>
    <row r="4534" spans="1:24" hidden="1" x14ac:dyDescent="0.25">
      <c r="A4534">
        <v>1411</v>
      </c>
      <c r="B4534" t="s">
        <v>3986</v>
      </c>
      <c r="C4534" t="s">
        <v>3998</v>
      </c>
      <c r="D4534">
        <v>4</v>
      </c>
      <c r="E4534" t="s">
        <v>23</v>
      </c>
      <c r="F4534" t="s">
        <v>3999</v>
      </c>
      <c r="G4534" t="s">
        <v>25</v>
      </c>
      <c r="H4534" t="s">
        <v>582</v>
      </c>
      <c r="I4534" t="s">
        <v>4000</v>
      </c>
      <c r="J4534" t="s">
        <v>4001</v>
      </c>
      <c r="K4534">
        <f>COUNTIFS(Bike_Data[Product Name],Bike_Data[[#This Row],[Product Name]])</f>
        <v>4</v>
      </c>
      <c r="L4534">
        <f>_xlfn.RANK.EQ(Bike_Data[[#This Row],[Product Name Count]],Bike_Data[Product Name Count])</f>
        <v>4356</v>
      </c>
      <c r="M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4" t="s">
        <v>70</v>
      </c>
      <c r="O4534" t="s">
        <v>37</v>
      </c>
      <c r="P4534">
        <v>2</v>
      </c>
      <c r="Q4534">
        <v>749.99</v>
      </c>
      <c r="R4534">
        <v>0.2</v>
      </c>
      <c r="S4534" t="s">
        <v>31</v>
      </c>
      <c r="T4534">
        <v>23</v>
      </c>
      <c r="U4534" t="s">
        <v>25</v>
      </c>
      <c r="V4534" t="s">
        <v>32</v>
      </c>
      <c r="W4534" t="s">
        <v>33</v>
      </c>
      <c r="X4534" t="s">
        <v>34</v>
      </c>
    </row>
    <row r="4535" spans="1:24" hidden="1" x14ac:dyDescent="0.25">
      <c r="A4535">
        <v>1417</v>
      </c>
      <c r="B4535" t="s">
        <v>4002</v>
      </c>
      <c r="C4535" t="s">
        <v>4018</v>
      </c>
      <c r="D4535">
        <v>4</v>
      </c>
      <c r="E4535" t="s">
        <v>23</v>
      </c>
      <c r="F4535" t="s">
        <v>4019</v>
      </c>
      <c r="G4535" t="s">
        <v>25</v>
      </c>
      <c r="H4535" t="s">
        <v>1970</v>
      </c>
      <c r="I4535" t="s">
        <v>4020</v>
      </c>
      <c r="J4535" t="s">
        <v>4021</v>
      </c>
      <c r="K4535">
        <f>COUNTIFS(Bike_Data[Product Name],Bike_Data[[#This Row],[Product Name]])</f>
        <v>3</v>
      </c>
      <c r="L4535">
        <f>_xlfn.RANK.EQ(Bike_Data[[#This Row],[Product Name Count]],Bike_Data[Product Name Count])</f>
        <v>4504</v>
      </c>
      <c r="M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5" t="s">
        <v>36</v>
      </c>
      <c r="O4535" t="s">
        <v>37</v>
      </c>
      <c r="P4535">
        <v>2</v>
      </c>
      <c r="Q4535">
        <v>639.99</v>
      </c>
      <c r="R4535">
        <v>0.2</v>
      </c>
      <c r="S4535" t="s">
        <v>31</v>
      </c>
      <c r="T4535">
        <v>30</v>
      </c>
      <c r="U4535" t="s">
        <v>25</v>
      </c>
      <c r="V4535" t="s">
        <v>32</v>
      </c>
      <c r="W4535" t="s">
        <v>33</v>
      </c>
      <c r="X4535" t="s">
        <v>34</v>
      </c>
    </row>
    <row r="4536" spans="1:24" hidden="1" x14ac:dyDescent="0.25">
      <c r="A4536">
        <v>1423</v>
      </c>
      <c r="B4536" t="s">
        <v>4006</v>
      </c>
      <c r="C4536" t="s">
        <v>4018</v>
      </c>
      <c r="D4536">
        <v>4</v>
      </c>
      <c r="E4536" t="s">
        <v>23</v>
      </c>
      <c r="F4536" t="s">
        <v>4034</v>
      </c>
      <c r="G4536" t="s">
        <v>25</v>
      </c>
      <c r="H4536" t="s">
        <v>146</v>
      </c>
      <c r="I4536" t="s">
        <v>4035</v>
      </c>
      <c r="J4536" t="s">
        <v>1972</v>
      </c>
      <c r="K4536">
        <f>COUNTIFS(Bike_Data[Product Name],Bike_Data[[#This Row],[Product Name]])</f>
        <v>26</v>
      </c>
      <c r="L4536">
        <f>_xlfn.RANK.EQ(Bike_Data[[#This Row],[Product Name Count]],Bike_Data[Product Name Count])</f>
        <v>2762</v>
      </c>
      <c r="M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36" t="s">
        <v>36</v>
      </c>
      <c r="O4536" t="s">
        <v>1861</v>
      </c>
      <c r="P4536">
        <v>1</v>
      </c>
      <c r="Q4536">
        <v>416.99</v>
      </c>
      <c r="R4536">
        <v>0.1</v>
      </c>
      <c r="S4536" t="s">
        <v>31</v>
      </c>
      <c r="T4536">
        <v>25</v>
      </c>
      <c r="U4536" t="s">
        <v>25</v>
      </c>
      <c r="V4536" t="s">
        <v>32</v>
      </c>
      <c r="W4536" t="s">
        <v>33</v>
      </c>
      <c r="X4536" t="s">
        <v>34</v>
      </c>
    </row>
    <row r="4537" spans="1:24" hidden="1" x14ac:dyDescent="0.25">
      <c r="A4537">
        <v>1423</v>
      </c>
      <c r="B4537" t="s">
        <v>4006</v>
      </c>
      <c r="C4537" t="s">
        <v>4018</v>
      </c>
      <c r="D4537">
        <v>4</v>
      </c>
      <c r="E4537" t="s">
        <v>23</v>
      </c>
      <c r="F4537" t="s">
        <v>4034</v>
      </c>
      <c r="G4537" t="s">
        <v>25</v>
      </c>
      <c r="H4537" t="s">
        <v>146</v>
      </c>
      <c r="I4537" t="s">
        <v>4035</v>
      </c>
      <c r="J4537" t="s">
        <v>3847</v>
      </c>
      <c r="K4537">
        <f>COUNTIFS(Bike_Data[Product Name],Bike_Data[[#This Row],[Product Name]])</f>
        <v>6</v>
      </c>
      <c r="L4537">
        <f>_xlfn.RANK.EQ(Bike_Data[[#This Row],[Product Name Count]],Bike_Data[Product Name Count])</f>
        <v>4193</v>
      </c>
      <c r="M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7" t="s">
        <v>39</v>
      </c>
      <c r="O4537" t="s">
        <v>40</v>
      </c>
      <c r="P4537">
        <v>2</v>
      </c>
      <c r="Q4537">
        <v>489.99</v>
      </c>
      <c r="R4537">
        <v>0.2</v>
      </c>
      <c r="S4537" t="s">
        <v>31</v>
      </c>
      <c r="T4537">
        <v>24</v>
      </c>
      <c r="U4537" t="s">
        <v>25</v>
      </c>
      <c r="V4537" t="s">
        <v>32</v>
      </c>
      <c r="W4537" t="s">
        <v>33</v>
      </c>
      <c r="X4537" t="s">
        <v>34</v>
      </c>
    </row>
    <row r="4538" spans="1:24" hidden="1" x14ac:dyDescent="0.25">
      <c r="A4538">
        <v>1423</v>
      </c>
      <c r="B4538" t="s">
        <v>4006</v>
      </c>
      <c r="C4538" t="s">
        <v>4018</v>
      </c>
      <c r="D4538">
        <v>4</v>
      </c>
      <c r="E4538" t="s">
        <v>23</v>
      </c>
      <c r="F4538" t="s">
        <v>4034</v>
      </c>
      <c r="G4538" t="s">
        <v>25</v>
      </c>
      <c r="H4538" t="s">
        <v>146</v>
      </c>
      <c r="I4538" t="s">
        <v>4035</v>
      </c>
      <c r="J4538" t="s">
        <v>3758</v>
      </c>
      <c r="K4538">
        <f>COUNTIFS(Bike_Data[Product Name],Bike_Data[[#This Row],[Product Name]])</f>
        <v>4</v>
      </c>
      <c r="L4538">
        <f>_xlfn.RANK.EQ(Bike_Data[[#This Row],[Product Name Count]],Bike_Data[Product Name Count])</f>
        <v>4356</v>
      </c>
      <c r="M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8" t="s">
        <v>36</v>
      </c>
      <c r="O4538" t="s">
        <v>37</v>
      </c>
      <c r="P4538">
        <v>1</v>
      </c>
      <c r="Q4538">
        <v>749.99</v>
      </c>
      <c r="R4538">
        <v>0.2</v>
      </c>
      <c r="S4538" t="s">
        <v>31</v>
      </c>
      <c r="T4538">
        <v>27</v>
      </c>
      <c r="U4538" t="s">
        <v>25</v>
      </c>
      <c r="V4538" t="s">
        <v>32</v>
      </c>
      <c r="W4538" t="s">
        <v>33</v>
      </c>
      <c r="X4538" t="s">
        <v>34</v>
      </c>
    </row>
    <row r="4539" spans="1:24" hidden="1" x14ac:dyDescent="0.25">
      <c r="A4539">
        <v>1423</v>
      </c>
      <c r="B4539" t="s">
        <v>4006</v>
      </c>
      <c r="C4539" t="s">
        <v>4018</v>
      </c>
      <c r="D4539">
        <v>4</v>
      </c>
      <c r="E4539" t="s">
        <v>23</v>
      </c>
      <c r="F4539" t="s">
        <v>4034</v>
      </c>
      <c r="G4539" t="s">
        <v>25</v>
      </c>
      <c r="H4539" t="s">
        <v>146</v>
      </c>
      <c r="I4539" t="s">
        <v>4035</v>
      </c>
      <c r="J4539" t="s">
        <v>4036</v>
      </c>
      <c r="K4539">
        <f>COUNTIFS(Bike_Data[Product Name],Bike_Data[[#This Row],[Product Name]])</f>
        <v>4</v>
      </c>
      <c r="L4539">
        <f>_xlfn.RANK.EQ(Bike_Data[[#This Row],[Product Name Count]],Bike_Data[Product Name Count])</f>
        <v>4356</v>
      </c>
      <c r="M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39" t="s">
        <v>70</v>
      </c>
      <c r="O4539" t="s">
        <v>37</v>
      </c>
      <c r="P4539">
        <v>1</v>
      </c>
      <c r="Q4539">
        <v>449.99</v>
      </c>
      <c r="R4539">
        <v>0.2</v>
      </c>
      <c r="S4539" t="s">
        <v>31</v>
      </c>
      <c r="T4539">
        <v>0</v>
      </c>
      <c r="U4539" t="s">
        <v>25</v>
      </c>
      <c r="V4539" t="s">
        <v>32</v>
      </c>
      <c r="W4539" t="s">
        <v>33</v>
      </c>
      <c r="X4539" t="s">
        <v>34</v>
      </c>
    </row>
    <row r="4540" spans="1:24" hidden="1" x14ac:dyDescent="0.25">
      <c r="A4540">
        <v>1424</v>
      </c>
      <c r="B4540" t="s">
        <v>4018</v>
      </c>
      <c r="C4540" t="s">
        <v>4037</v>
      </c>
      <c r="D4540">
        <v>4</v>
      </c>
      <c r="E4540" t="s">
        <v>23</v>
      </c>
      <c r="F4540" t="s">
        <v>4038</v>
      </c>
      <c r="G4540" t="s">
        <v>25</v>
      </c>
      <c r="H4540" t="s">
        <v>904</v>
      </c>
      <c r="I4540" t="s">
        <v>4039</v>
      </c>
      <c r="J4540" t="s">
        <v>4040</v>
      </c>
      <c r="K4540">
        <f>COUNTIFS(Bike_Data[Product Name],Bike_Data[[#This Row],[Product Name]])</f>
        <v>2</v>
      </c>
      <c r="L4540">
        <f>_xlfn.RANK.EQ(Bike_Data[[#This Row],[Product Name Count]],Bike_Data[Product Name Count])</f>
        <v>4621</v>
      </c>
      <c r="M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0" t="s">
        <v>39</v>
      </c>
      <c r="O4540" t="s">
        <v>40</v>
      </c>
      <c r="P4540">
        <v>2</v>
      </c>
      <c r="Q4540">
        <v>4999.99</v>
      </c>
      <c r="R4540">
        <v>0.2</v>
      </c>
      <c r="S4540" t="s">
        <v>31</v>
      </c>
      <c r="T4540">
        <v>3</v>
      </c>
      <c r="U4540" t="s">
        <v>25</v>
      </c>
      <c r="V4540" t="s">
        <v>32</v>
      </c>
      <c r="W4540" t="s">
        <v>33</v>
      </c>
      <c r="X4540" t="s">
        <v>34</v>
      </c>
    </row>
    <row r="4541" spans="1:24" hidden="1" x14ac:dyDescent="0.25">
      <c r="A4541">
        <v>1437</v>
      </c>
      <c r="B4541" t="s">
        <v>4077</v>
      </c>
      <c r="C4541" t="s">
        <v>4068</v>
      </c>
      <c r="D4541">
        <v>4</v>
      </c>
      <c r="E4541" t="s">
        <v>23</v>
      </c>
      <c r="F4541" t="s">
        <v>4078</v>
      </c>
      <c r="G4541" t="s">
        <v>25</v>
      </c>
      <c r="H4541" t="s">
        <v>643</v>
      </c>
      <c r="I4541" t="s">
        <v>4079</v>
      </c>
      <c r="J4541" t="s">
        <v>4074</v>
      </c>
      <c r="K4541">
        <f>COUNTIFS(Bike_Data[Product Name],Bike_Data[[#This Row],[Product Name]])</f>
        <v>4</v>
      </c>
      <c r="L4541">
        <f>_xlfn.RANK.EQ(Bike_Data[[#This Row],[Product Name Count]],Bike_Data[Product Name Count])</f>
        <v>4356</v>
      </c>
      <c r="M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1" t="s">
        <v>39</v>
      </c>
      <c r="O4541" t="s">
        <v>40</v>
      </c>
      <c r="P4541">
        <v>2</v>
      </c>
      <c r="Q4541">
        <v>1599.99</v>
      </c>
      <c r="R4541">
        <v>0.05</v>
      </c>
      <c r="S4541" t="s">
        <v>31</v>
      </c>
      <c r="T4541">
        <v>21</v>
      </c>
      <c r="U4541" t="s">
        <v>25</v>
      </c>
      <c r="V4541" t="s">
        <v>32</v>
      </c>
      <c r="W4541" t="s">
        <v>33</v>
      </c>
      <c r="X4541" t="s">
        <v>34</v>
      </c>
    </row>
    <row r="4542" spans="1:24" hidden="1" x14ac:dyDescent="0.25">
      <c r="A4542">
        <v>1447</v>
      </c>
      <c r="B4542" t="s">
        <v>4089</v>
      </c>
      <c r="C4542" t="s">
        <v>4100</v>
      </c>
      <c r="D4542">
        <v>4</v>
      </c>
      <c r="E4542" t="s">
        <v>23</v>
      </c>
      <c r="F4542" t="s">
        <v>4106</v>
      </c>
      <c r="G4542" t="s">
        <v>25</v>
      </c>
      <c r="H4542" t="s">
        <v>26</v>
      </c>
      <c r="I4542" t="s">
        <v>4107</v>
      </c>
      <c r="J4542" t="s">
        <v>3765</v>
      </c>
      <c r="K4542">
        <f>COUNTIFS(Bike_Data[Product Name],Bike_Data[[#This Row],[Product Name]])</f>
        <v>3</v>
      </c>
      <c r="L4542">
        <f>_xlfn.RANK.EQ(Bike_Data[[#This Row],[Product Name Count]],Bike_Data[Product Name Count])</f>
        <v>4504</v>
      </c>
      <c r="M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2" t="s">
        <v>1867</v>
      </c>
      <c r="O4542" t="s">
        <v>40</v>
      </c>
      <c r="P4542">
        <v>1</v>
      </c>
      <c r="Q4542">
        <v>5499.99</v>
      </c>
      <c r="R4542">
        <v>0.2</v>
      </c>
      <c r="S4542" t="s">
        <v>31</v>
      </c>
      <c r="T4542">
        <v>6</v>
      </c>
      <c r="U4542" t="s">
        <v>25</v>
      </c>
      <c r="V4542" t="s">
        <v>32</v>
      </c>
      <c r="W4542" t="s">
        <v>33</v>
      </c>
      <c r="X4542" t="s">
        <v>63</v>
      </c>
    </row>
    <row r="4543" spans="1:24" hidden="1" x14ac:dyDescent="0.25">
      <c r="A4543">
        <v>1452</v>
      </c>
      <c r="B4543" t="s">
        <v>4100</v>
      </c>
      <c r="C4543" t="s">
        <v>4121</v>
      </c>
      <c r="D4543">
        <v>4</v>
      </c>
      <c r="E4543" t="s">
        <v>23</v>
      </c>
      <c r="F4543" t="s">
        <v>4122</v>
      </c>
      <c r="G4543" t="s">
        <v>25</v>
      </c>
      <c r="H4543" t="s">
        <v>539</v>
      </c>
      <c r="I4543" t="s">
        <v>4123</v>
      </c>
      <c r="J4543" t="s">
        <v>1900</v>
      </c>
      <c r="K4543">
        <f>COUNTIFS(Bike_Data[Product Name],Bike_Data[[#This Row],[Product Name]])</f>
        <v>24</v>
      </c>
      <c r="L4543">
        <f>_xlfn.RANK.EQ(Bike_Data[[#This Row],[Product Name Count]],Bike_Data[Product Name Count])</f>
        <v>3069</v>
      </c>
      <c r="M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43" t="s">
        <v>87</v>
      </c>
      <c r="O4543" t="s">
        <v>37</v>
      </c>
      <c r="P4543">
        <v>2</v>
      </c>
      <c r="Q4543">
        <v>299.99</v>
      </c>
      <c r="R4543">
        <v>0.1</v>
      </c>
      <c r="S4543" t="s">
        <v>31</v>
      </c>
      <c r="T4543">
        <v>28</v>
      </c>
      <c r="U4543" t="s">
        <v>25</v>
      </c>
      <c r="V4543" t="s">
        <v>32</v>
      </c>
      <c r="W4543" t="s">
        <v>33</v>
      </c>
      <c r="X4543" t="s">
        <v>63</v>
      </c>
    </row>
    <row r="4544" spans="1:24" hidden="1" x14ac:dyDescent="0.25">
      <c r="A4544">
        <v>1452</v>
      </c>
      <c r="B4544" t="s">
        <v>4100</v>
      </c>
      <c r="C4544" t="s">
        <v>4121</v>
      </c>
      <c r="D4544">
        <v>4</v>
      </c>
      <c r="E4544" t="s">
        <v>23</v>
      </c>
      <c r="F4544" t="s">
        <v>4122</v>
      </c>
      <c r="G4544" t="s">
        <v>25</v>
      </c>
      <c r="H4544" t="s">
        <v>539</v>
      </c>
      <c r="I4544" t="s">
        <v>4123</v>
      </c>
      <c r="J4544" t="s">
        <v>1880</v>
      </c>
      <c r="K4544">
        <f>COUNTIFS(Bike_Data[Product Name],Bike_Data[[#This Row],[Product Name]])</f>
        <v>20</v>
      </c>
      <c r="L4544">
        <f>_xlfn.RANK.EQ(Bike_Data[[#This Row],[Product Name Count]],Bike_Data[Product Name Count])</f>
        <v>3563</v>
      </c>
      <c r="M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4" t="s">
        <v>70</v>
      </c>
      <c r="O4544" t="s">
        <v>1861</v>
      </c>
      <c r="P4544">
        <v>2</v>
      </c>
      <c r="Q4544">
        <v>416.99</v>
      </c>
      <c r="R4544">
        <v>7.0000000000000007E-2</v>
      </c>
      <c r="S4544" t="s">
        <v>31</v>
      </c>
      <c r="T4544">
        <v>30</v>
      </c>
      <c r="U4544" t="s">
        <v>25</v>
      </c>
      <c r="V4544" t="s">
        <v>32</v>
      </c>
      <c r="W4544" t="s">
        <v>33</v>
      </c>
      <c r="X4544" t="s">
        <v>63</v>
      </c>
    </row>
    <row r="4545" spans="1:24" hidden="1" x14ac:dyDescent="0.25">
      <c r="A4545">
        <v>1452</v>
      </c>
      <c r="B4545" t="s">
        <v>4100</v>
      </c>
      <c r="C4545" t="s">
        <v>4121</v>
      </c>
      <c r="D4545">
        <v>4</v>
      </c>
      <c r="E4545" t="s">
        <v>23</v>
      </c>
      <c r="F4545" t="s">
        <v>4122</v>
      </c>
      <c r="G4545" t="s">
        <v>25</v>
      </c>
      <c r="H4545" t="s">
        <v>539</v>
      </c>
      <c r="I4545" t="s">
        <v>4123</v>
      </c>
      <c r="J4545" t="s">
        <v>2220</v>
      </c>
      <c r="K4545">
        <f>COUNTIFS(Bike_Data[Product Name],Bike_Data[[#This Row],[Product Name]])</f>
        <v>15</v>
      </c>
      <c r="L4545">
        <f>_xlfn.RANK.EQ(Bike_Data[[#This Row],[Product Name Count]],Bike_Data[Product Name Count])</f>
        <v>4033</v>
      </c>
      <c r="M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5" t="s">
        <v>87</v>
      </c>
      <c r="O4545" t="s">
        <v>40</v>
      </c>
      <c r="P4545">
        <v>2</v>
      </c>
      <c r="Q4545">
        <v>149.99</v>
      </c>
      <c r="R4545">
        <v>0.05</v>
      </c>
      <c r="S4545" t="s">
        <v>31</v>
      </c>
      <c r="T4545">
        <v>19</v>
      </c>
      <c r="U4545" t="s">
        <v>25</v>
      </c>
      <c r="V4545" t="s">
        <v>32</v>
      </c>
      <c r="W4545" t="s">
        <v>33</v>
      </c>
      <c r="X4545" t="s">
        <v>63</v>
      </c>
    </row>
    <row r="4546" spans="1:24" hidden="1" x14ac:dyDescent="0.25">
      <c r="A4546">
        <v>1452</v>
      </c>
      <c r="B4546" t="s">
        <v>4100</v>
      </c>
      <c r="C4546" t="s">
        <v>4121</v>
      </c>
      <c r="D4546">
        <v>4</v>
      </c>
      <c r="E4546" t="s">
        <v>23</v>
      </c>
      <c r="F4546" t="s">
        <v>4122</v>
      </c>
      <c r="G4546" t="s">
        <v>25</v>
      </c>
      <c r="H4546" t="s">
        <v>539</v>
      </c>
      <c r="I4546" t="s">
        <v>4123</v>
      </c>
      <c r="J4546" t="s">
        <v>3736</v>
      </c>
      <c r="K4546">
        <f>COUNTIFS(Bike_Data[Product Name],Bike_Data[[#This Row],[Product Name]])</f>
        <v>4</v>
      </c>
      <c r="L4546">
        <f>_xlfn.RANK.EQ(Bike_Data[[#This Row],[Product Name Count]],Bike_Data[Product Name Count])</f>
        <v>4356</v>
      </c>
      <c r="M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6" t="s">
        <v>36</v>
      </c>
      <c r="O4546" t="s">
        <v>37</v>
      </c>
      <c r="P4546">
        <v>1</v>
      </c>
      <c r="Q4546">
        <v>899.99</v>
      </c>
      <c r="R4546">
        <v>0.2</v>
      </c>
      <c r="S4546" t="s">
        <v>31</v>
      </c>
      <c r="T4546">
        <v>13</v>
      </c>
      <c r="U4546" t="s">
        <v>25</v>
      </c>
      <c r="V4546" t="s">
        <v>32</v>
      </c>
      <c r="W4546" t="s">
        <v>33</v>
      </c>
      <c r="X4546" t="s">
        <v>63</v>
      </c>
    </row>
    <row r="4547" spans="1:24" hidden="1" x14ac:dyDescent="0.25">
      <c r="A4547">
        <v>1453</v>
      </c>
      <c r="B4547" t="s">
        <v>4100</v>
      </c>
      <c r="C4547" t="s">
        <v>4113</v>
      </c>
      <c r="D4547">
        <v>4</v>
      </c>
      <c r="E4547" t="s">
        <v>23</v>
      </c>
      <c r="F4547" t="s">
        <v>4124</v>
      </c>
      <c r="G4547" t="s">
        <v>25</v>
      </c>
      <c r="H4547" t="s">
        <v>135</v>
      </c>
      <c r="I4547" t="s">
        <v>4125</v>
      </c>
      <c r="J4547" t="s">
        <v>2023</v>
      </c>
      <c r="K4547">
        <f>COUNTIFS(Bike_Data[Product Name],Bike_Data[[#This Row],[Product Name]])</f>
        <v>18</v>
      </c>
      <c r="L4547">
        <f>_xlfn.RANK.EQ(Bike_Data[[#This Row],[Product Name Count]],Bike_Data[Product Name Count])</f>
        <v>3778</v>
      </c>
      <c r="M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7" t="s">
        <v>87</v>
      </c>
      <c r="O4547" t="s">
        <v>40</v>
      </c>
      <c r="P4547">
        <v>2</v>
      </c>
      <c r="Q4547">
        <v>209.99</v>
      </c>
      <c r="R4547">
        <v>0.1</v>
      </c>
      <c r="S4547" t="s">
        <v>31</v>
      </c>
      <c r="T4547">
        <v>9</v>
      </c>
      <c r="U4547" t="s">
        <v>25</v>
      </c>
      <c r="V4547" t="s">
        <v>32</v>
      </c>
      <c r="W4547" t="s">
        <v>33</v>
      </c>
      <c r="X4547" t="s">
        <v>63</v>
      </c>
    </row>
    <row r="4548" spans="1:24" hidden="1" x14ac:dyDescent="0.25">
      <c r="A4548">
        <v>1466</v>
      </c>
      <c r="B4548" t="s">
        <v>4157</v>
      </c>
      <c r="C4548" t="s">
        <v>4154</v>
      </c>
      <c r="D4548">
        <v>4</v>
      </c>
      <c r="E4548" t="s">
        <v>23</v>
      </c>
      <c r="F4548" t="s">
        <v>4158</v>
      </c>
      <c r="G4548" t="s">
        <v>25</v>
      </c>
      <c r="H4548" t="s">
        <v>539</v>
      </c>
      <c r="I4548" t="s">
        <v>4159</v>
      </c>
      <c r="J4548" t="s">
        <v>1956</v>
      </c>
      <c r="K4548">
        <f>COUNTIFS(Bike_Data[Product Name],Bike_Data[[#This Row],[Product Name]])</f>
        <v>16</v>
      </c>
      <c r="L4548">
        <f>_xlfn.RANK.EQ(Bike_Data[[#This Row],[Product Name Count]],Bike_Data[Product Name Count])</f>
        <v>3937</v>
      </c>
      <c r="M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8" t="s">
        <v>39</v>
      </c>
      <c r="O4548" t="s">
        <v>40</v>
      </c>
      <c r="P4548">
        <v>2</v>
      </c>
      <c r="Q4548">
        <v>1499.99</v>
      </c>
      <c r="R4548">
        <v>0.05</v>
      </c>
      <c r="S4548" t="s">
        <v>31</v>
      </c>
      <c r="T4548">
        <v>2</v>
      </c>
      <c r="U4548" t="s">
        <v>25</v>
      </c>
      <c r="V4548" t="s">
        <v>32</v>
      </c>
      <c r="W4548" t="s">
        <v>33</v>
      </c>
      <c r="X4548" t="s">
        <v>63</v>
      </c>
    </row>
    <row r="4549" spans="1:24" hidden="1" x14ac:dyDescent="0.25">
      <c r="A4549">
        <v>1466</v>
      </c>
      <c r="B4549" t="s">
        <v>4157</v>
      </c>
      <c r="C4549" t="s">
        <v>4154</v>
      </c>
      <c r="D4549">
        <v>4</v>
      </c>
      <c r="E4549" t="s">
        <v>23</v>
      </c>
      <c r="F4549" t="s">
        <v>4158</v>
      </c>
      <c r="G4549" t="s">
        <v>25</v>
      </c>
      <c r="H4549" t="s">
        <v>539</v>
      </c>
      <c r="I4549" t="s">
        <v>4159</v>
      </c>
      <c r="J4549" t="s">
        <v>3916</v>
      </c>
      <c r="K4549">
        <f>COUNTIFS(Bike_Data[Product Name],Bike_Data[[#This Row],[Product Name]])</f>
        <v>10</v>
      </c>
      <c r="L4549">
        <f>_xlfn.RANK.EQ(Bike_Data[[#This Row],[Product Name Count]],Bike_Data[Product Name Count])</f>
        <v>4142</v>
      </c>
      <c r="M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49" t="s">
        <v>36</v>
      </c>
      <c r="O4549" t="s">
        <v>37</v>
      </c>
      <c r="P4549">
        <v>1</v>
      </c>
      <c r="Q4549">
        <v>2999.99</v>
      </c>
      <c r="R4549">
        <v>0.05</v>
      </c>
      <c r="S4549" t="s">
        <v>31</v>
      </c>
      <c r="T4549">
        <v>2</v>
      </c>
      <c r="U4549" t="s">
        <v>25</v>
      </c>
      <c r="V4549" t="s">
        <v>32</v>
      </c>
      <c r="W4549" t="s">
        <v>33</v>
      </c>
      <c r="X4549" t="s">
        <v>63</v>
      </c>
    </row>
    <row r="4550" spans="1:24" hidden="1" x14ac:dyDescent="0.25">
      <c r="A4550">
        <v>1466</v>
      </c>
      <c r="B4550" t="s">
        <v>4157</v>
      </c>
      <c r="C4550" t="s">
        <v>4154</v>
      </c>
      <c r="D4550">
        <v>4</v>
      </c>
      <c r="E4550" t="s">
        <v>23</v>
      </c>
      <c r="F4550" t="s">
        <v>4158</v>
      </c>
      <c r="G4550" t="s">
        <v>25</v>
      </c>
      <c r="H4550" t="s">
        <v>539</v>
      </c>
      <c r="I4550" t="s">
        <v>4159</v>
      </c>
      <c r="J4550" t="s">
        <v>3931</v>
      </c>
      <c r="K4550">
        <f>COUNTIFS(Bike_Data[Product Name],Bike_Data[[#This Row],[Product Name]])</f>
        <v>6</v>
      </c>
      <c r="L4550">
        <f>_xlfn.RANK.EQ(Bike_Data[[#This Row],[Product Name Count]],Bike_Data[Product Name Count])</f>
        <v>4193</v>
      </c>
      <c r="M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0" t="s">
        <v>70</v>
      </c>
      <c r="O4550" t="s">
        <v>37</v>
      </c>
      <c r="P4550">
        <v>2</v>
      </c>
      <c r="Q4550">
        <v>899.99</v>
      </c>
      <c r="R4550">
        <v>7.0000000000000007E-2</v>
      </c>
      <c r="S4550" t="s">
        <v>31</v>
      </c>
      <c r="T4550">
        <v>18</v>
      </c>
      <c r="U4550" t="s">
        <v>25</v>
      </c>
      <c r="V4550" t="s">
        <v>32</v>
      </c>
      <c r="W4550" t="s">
        <v>33</v>
      </c>
      <c r="X4550" t="s">
        <v>63</v>
      </c>
    </row>
    <row r="4551" spans="1:24" hidden="1" x14ac:dyDescent="0.25">
      <c r="A4551">
        <v>1466</v>
      </c>
      <c r="B4551" t="s">
        <v>4157</v>
      </c>
      <c r="C4551" t="s">
        <v>4154</v>
      </c>
      <c r="D4551">
        <v>4</v>
      </c>
      <c r="E4551" t="s">
        <v>23</v>
      </c>
      <c r="F4551" t="s">
        <v>4158</v>
      </c>
      <c r="G4551" t="s">
        <v>25</v>
      </c>
      <c r="H4551" t="s">
        <v>539</v>
      </c>
      <c r="I4551" t="s">
        <v>4159</v>
      </c>
      <c r="J4551" t="s">
        <v>3815</v>
      </c>
      <c r="K4551">
        <f>COUNTIFS(Bike_Data[Product Name],Bike_Data[[#This Row],[Product Name]])</f>
        <v>4</v>
      </c>
      <c r="L4551">
        <f>_xlfn.RANK.EQ(Bike_Data[[#This Row],[Product Name Count]],Bike_Data[Product Name Count])</f>
        <v>4356</v>
      </c>
      <c r="M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1" t="s">
        <v>1867</v>
      </c>
      <c r="O4551" t="s">
        <v>30</v>
      </c>
      <c r="P4551">
        <v>2</v>
      </c>
      <c r="Q4551">
        <v>1349</v>
      </c>
      <c r="R4551">
        <v>0.2</v>
      </c>
      <c r="S4551" t="s">
        <v>31</v>
      </c>
      <c r="T4551">
        <v>0</v>
      </c>
      <c r="U4551" t="s">
        <v>25</v>
      </c>
      <c r="V4551" t="s">
        <v>32</v>
      </c>
      <c r="W4551" t="s">
        <v>33</v>
      </c>
      <c r="X4551" t="s">
        <v>63</v>
      </c>
    </row>
    <row r="4552" spans="1:24" hidden="1" x14ac:dyDescent="0.25">
      <c r="A4552">
        <v>1468</v>
      </c>
      <c r="B4552" t="s">
        <v>4164</v>
      </c>
      <c r="C4552" t="s">
        <v>4160</v>
      </c>
      <c r="D4552">
        <v>4</v>
      </c>
      <c r="E4552" t="s">
        <v>23</v>
      </c>
      <c r="F4552" t="s">
        <v>4165</v>
      </c>
      <c r="G4552" t="s">
        <v>25</v>
      </c>
      <c r="H4552" t="s">
        <v>952</v>
      </c>
      <c r="I4552" t="s">
        <v>4166</v>
      </c>
      <c r="J4552" t="s">
        <v>1984</v>
      </c>
      <c r="K4552">
        <f>COUNTIFS(Bike_Data[Product Name],Bike_Data[[#This Row],[Product Name]])</f>
        <v>26</v>
      </c>
      <c r="L4552">
        <f>_xlfn.RANK.EQ(Bike_Data[[#This Row],[Product Name Count]],Bike_Data[Product Name Count])</f>
        <v>2762</v>
      </c>
      <c r="M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52" t="s">
        <v>1867</v>
      </c>
      <c r="O4552" t="s">
        <v>40</v>
      </c>
      <c r="P4552">
        <v>1</v>
      </c>
      <c r="Q4552">
        <v>4999.99</v>
      </c>
      <c r="R4552">
        <v>7.0000000000000007E-2</v>
      </c>
      <c r="S4552" t="s">
        <v>31</v>
      </c>
      <c r="T4552">
        <v>1</v>
      </c>
      <c r="U4552" t="s">
        <v>25</v>
      </c>
      <c r="V4552" t="s">
        <v>32</v>
      </c>
      <c r="W4552" t="s">
        <v>33</v>
      </c>
      <c r="X4552" t="s">
        <v>34</v>
      </c>
    </row>
    <row r="4553" spans="1:24" hidden="1" x14ac:dyDescent="0.25">
      <c r="A4553">
        <v>1468</v>
      </c>
      <c r="B4553" t="s">
        <v>4164</v>
      </c>
      <c r="C4553" t="s">
        <v>4160</v>
      </c>
      <c r="D4553">
        <v>4</v>
      </c>
      <c r="E4553" t="s">
        <v>23</v>
      </c>
      <c r="F4553" t="s">
        <v>4165</v>
      </c>
      <c r="G4553" t="s">
        <v>25</v>
      </c>
      <c r="H4553" t="s">
        <v>952</v>
      </c>
      <c r="I4553" t="s">
        <v>4166</v>
      </c>
      <c r="J4553" t="s">
        <v>1978</v>
      </c>
      <c r="K4553">
        <f>COUNTIFS(Bike_Data[Product Name],Bike_Data[[#This Row],[Product Name]])</f>
        <v>20</v>
      </c>
      <c r="L4553">
        <f>_xlfn.RANK.EQ(Bike_Data[[#This Row],[Product Name Count]],Bike_Data[Product Name Count])</f>
        <v>3563</v>
      </c>
      <c r="M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3" t="s">
        <v>1867</v>
      </c>
      <c r="O4553" t="s">
        <v>40</v>
      </c>
      <c r="P4553">
        <v>2</v>
      </c>
      <c r="Q4553">
        <v>5999.99</v>
      </c>
      <c r="R4553">
        <v>7.0000000000000007E-2</v>
      </c>
      <c r="S4553" t="s">
        <v>31</v>
      </c>
      <c r="T4553">
        <v>29</v>
      </c>
      <c r="U4553" t="s">
        <v>25</v>
      </c>
      <c r="V4553" t="s">
        <v>32</v>
      </c>
      <c r="W4553" t="s">
        <v>33</v>
      </c>
      <c r="X4553" t="s">
        <v>34</v>
      </c>
    </row>
    <row r="4554" spans="1:24" hidden="1" x14ac:dyDescent="0.25">
      <c r="A4554">
        <v>1468</v>
      </c>
      <c r="B4554" t="s">
        <v>4164</v>
      </c>
      <c r="C4554" t="s">
        <v>4160</v>
      </c>
      <c r="D4554">
        <v>4</v>
      </c>
      <c r="E4554" t="s">
        <v>23</v>
      </c>
      <c r="F4554" t="s">
        <v>4165</v>
      </c>
      <c r="G4554" t="s">
        <v>25</v>
      </c>
      <c r="H4554" t="s">
        <v>952</v>
      </c>
      <c r="I4554" t="s">
        <v>4166</v>
      </c>
      <c r="J4554" t="s">
        <v>3662</v>
      </c>
      <c r="K4554">
        <f>COUNTIFS(Bike_Data[Product Name],Bike_Data[[#This Row],[Product Name]])</f>
        <v>4</v>
      </c>
      <c r="L4554">
        <f>_xlfn.RANK.EQ(Bike_Data[[#This Row],[Product Name Count]],Bike_Data[Product Name Count])</f>
        <v>4356</v>
      </c>
      <c r="M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4" t="s">
        <v>87</v>
      </c>
      <c r="O4554" t="s">
        <v>40</v>
      </c>
      <c r="P4554">
        <v>1</v>
      </c>
      <c r="Q4554">
        <v>199.99</v>
      </c>
      <c r="R4554">
        <v>0.05</v>
      </c>
      <c r="S4554" t="s">
        <v>31</v>
      </c>
      <c r="T4554">
        <v>22</v>
      </c>
      <c r="U4554" t="s">
        <v>25</v>
      </c>
      <c r="V4554" t="s">
        <v>32</v>
      </c>
      <c r="W4554" t="s">
        <v>33</v>
      </c>
      <c r="X4554" t="s">
        <v>34</v>
      </c>
    </row>
    <row r="4555" spans="1:24" hidden="1" x14ac:dyDescent="0.25">
      <c r="A4555">
        <v>1473</v>
      </c>
      <c r="B4555" t="s">
        <v>4167</v>
      </c>
      <c r="C4555" t="s">
        <v>4178</v>
      </c>
      <c r="D4555">
        <v>4</v>
      </c>
      <c r="E4555" t="s">
        <v>23</v>
      </c>
      <c r="F4555" t="s">
        <v>4179</v>
      </c>
      <c r="G4555" t="s">
        <v>25</v>
      </c>
      <c r="H4555" t="s">
        <v>758</v>
      </c>
      <c r="I4555" t="s">
        <v>4180</v>
      </c>
      <c r="J4555" t="s">
        <v>1886</v>
      </c>
      <c r="K4555">
        <f>COUNTIFS(Bike_Data[Product Name],Bike_Data[[#This Row],[Product Name]])</f>
        <v>45</v>
      </c>
      <c r="L4555">
        <f>_xlfn.RANK.EQ(Bike_Data[[#This Row],[Product Name Count]],Bike_Data[Product Name Count])</f>
        <v>2420</v>
      </c>
      <c r="M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55" t="s">
        <v>70</v>
      </c>
      <c r="O4555" t="s">
        <v>37</v>
      </c>
      <c r="P4555">
        <v>1</v>
      </c>
      <c r="Q4555">
        <v>489.99</v>
      </c>
      <c r="R4555">
        <v>7.0000000000000007E-2</v>
      </c>
      <c r="S4555" t="s">
        <v>31</v>
      </c>
      <c r="T4555">
        <v>9</v>
      </c>
      <c r="U4555" t="s">
        <v>25</v>
      </c>
      <c r="V4555" t="s">
        <v>32</v>
      </c>
      <c r="W4555" t="s">
        <v>33</v>
      </c>
      <c r="X4555" t="s">
        <v>34</v>
      </c>
    </row>
    <row r="4556" spans="1:24" hidden="1" x14ac:dyDescent="0.25">
      <c r="A4556">
        <v>1473</v>
      </c>
      <c r="B4556" t="s">
        <v>4167</v>
      </c>
      <c r="C4556" t="s">
        <v>4178</v>
      </c>
      <c r="D4556">
        <v>4</v>
      </c>
      <c r="E4556" t="s">
        <v>23</v>
      </c>
      <c r="F4556" t="s">
        <v>4179</v>
      </c>
      <c r="G4556" t="s">
        <v>25</v>
      </c>
      <c r="H4556" t="s">
        <v>758</v>
      </c>
      <c r="I4556" t="s">
        <v>4180</v>
      </c>
      <c r="J4556" t="s">
        <v>1992</v>
      </c>
      <c r="K4556">
        <f>COUNTIFS(Bike_Data[Product Name],Bike_Data[[#This Row],[Product Name]])</f>
        <v>16</v>
      </c>
      <c r="L4556">
        <f>_xlfn.RANK.EQ(Bike_Data[[#This Row],[Product Name Count]],Bike_Data[Product Name Count])</f>
        <v>3937</v>
      </c>
      <c r="M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6" t="s">
        <v>87</v>
      </c>
      <c r="O4556" t="s">
        <v>1861</v>
      </c>
      <c r="P4556">
        <v>2</v>
      </c>
      <c r="Q4556">
        <v>109.99</v>
      </c>
      <c r="R4556">
        <v>0.2</v>
      </c>
      <c r="S4556" t="s">
        <v>31</v>
      </c>
      <c r="T4556">
        <v>11</v>
      </c>
      <c r="U4556" t="s">
        <v>25</v>
      </c>
      <c r="V4556" t="s">
        <v>32</v>
      </c>
      <c r="W4556" t="s">
        <v>33</v>
      </c>
      <c r="X4556" t="s">
        <v>34</v>
      </c>
    </row>
    <row r="4557" spans="1:24" hidden="1" x14ac:dyDescent="0.25">
      <c r="A4557">
        <v>1474</v>
      </c>
      <c r="B4557" t="s">
        <v>4167</v>
      </c>
      <c r="C4557" t="s">
        <v>4178</v>
      </c>
      <c r="D4557">
        <v>4</v>
      </c>
      <c r="E4557" t="s">
        <v>23</v>
      </c>
      <c r="F4557" t="s">
        <v>4181</v>
      </c>
      <c r="G4557" t="s">
        <v>25</v>
      </c>
      <c r="H4557" t="s">
        <v>885</v>
      </c>
      <c r="I4557" t="s">
        <v>4182</v>
      </c>
      <c r="J4557" t="s">
        <v>3993</v>
      </c>
      <c r="K4557">
        <f>COUNTIFS(Bike_Data[Product Name],Bike_Data[[#This Row],[Product Name]])</f>
        <v>6</v>
      </c>
      <c r="L4557">
        <f>_xlfn.RANK.EQ(Bike_Data[[#This Row],[Product Name Count]],Bike_Data[Product Name Count])</f>
        <v>4193</v>
      </c>
      <c r="M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7" t="s">
        <v>70</v>
      </c>
      <c r="O4557" t="s">
        <v>37</v>
      </c>
      <c r="P4557">
        <v>1</v>
      </c>
      <c r="Q4557">
        <v>899.99</v>
      </c>
      <c r="R4557">
        <v>0.2</v>
      </c>
      <c r="S4557" t="s">
        <v>31</v>
      </c>
      <c r="T4557">
        <v>10</v>
      </c>
      <c r="U4557" t="s">
        <v>25</v>
      </c>
      <c r="V4557" t="s">
        <v>32</v>
      </c>
      <c r="W4557" t="s">
        <v>33</v>
      </c>
      <c r="X4557" t="s">
        <v>63</v>
      </c>
    </row>
    <row r="4558" spans="1:24" hidden="1" x14ac:dyDescent="0.25">
      <c r="A4558">
        <v>1474</v>
      </c>
      <c r="B4558" t="s">
        <v>4167</v>
      </c>
      <c r="C4558" t="s">
        <v>4178</v>
      </c>
      <c r="D4558">
        <v>4</v>
      </c>
      <c r="E4558" t="s">
        <v>23</v>
      </c>
      <c r="F4558" t="s">
        <v>4181</v>
      </c>
      <c r="G4558" t="s">
        <v>25</v>
      </c>
      <c r="H4558" t="s">
        <v>885</v>
      </c>
      <c r="I4558" t="s">
        <v>4182</v>
      </c>
      <c r="J4558" t="s">
        <v>4103</v>
      </c>
      <c r="K4558">
        <f>COUNTIFS(Bike_Data[Product Name],Bike_Data[[#This Row],[Product Name]])</f>
        <v>6</v>
      </c>
      <c r="L4558">
        <f>_xlfn.RANK.EQ(Bike_Data[[#This Row],[Product Name Count]],Bike_Data[Product Name Count])</f>
        <v>4193</v>
      </c>
      <c r="M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8" t="s">
        <v>39</v>
      </c>
      <c r="O4558" t="s">
        <v>40</v>
      </c>
      <c r="P4558">
        <v>1</v>
      </c>
      <c r="Q4558">
        <v>999.99</v>
      </c>
      <c r="R4558">
        <v>0.05</v>
      </c>
      <c r="S4558" t="s">
        <v>31</v>
      </c>
      <c r="T4558">
        <v>8</v>
      </c>
      <c r="U4558" t="s">
        <v>25</v>
      </c>
      <c r="V4558" t="s">
        <v>32</v>
      </c>
      <c r="W4558" t="s">
        <v>33</v>
      </c>
      <c r="X4558" t="s">
        <v>63</v>
      </c>
    </row>
    <row r="4559" spans="1:24" hidden="1" x14ac:dyDescent="0.25">
      <c r="A4559">
        <v>1487</v>
      </c>
      <c r="B4559" t="s">
        <v>4199</v>
      </c>
      <c r="C4559" t="s">
        <v>311</v>
      </c>
      <c r="D4559">
        <v>1</v>
      </c>
      <c r="E4559" t="s">
        <v>4196</v>
      </c>
      <c r="F4559" t="s">
        <v>1702</v>
      </c>
      <c r="G4559" t="s">
        <v>25</v>
      </c>
      <c r="H4559" t="s">
        <v>643</v>
      </c>
      <c r="I4559" t="s">
        <v>1703</v>
      </c>
      <c r="J4559" t="s">
        <v>2012</v>
      </c>
      <c r="K4559">
        <f>COUNTIFS(Bike_Data[Product Name],Bike_Data[[#This Row],[Product Name]])</f>
        <v>20</v>
      </c>
      <c r="L4559">
        <f>_xlfn.RANK.EQ(Bike_Data[[#This Row],[Product Name Count]],Bike_Data[Product Name Count])</f>
        <v>3563</v>
      </c>
      <c r="M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59" t="s">
        <v>87</v>
      </c>
      <c r="O4559" t="s">
        <v>37</v>
      </c>
      <c r="P4559">
        <v>2</v>
      </c>
      <c r="Q4559">
        <v>349.99</v>
      </c>
      <c r="R4559">
        <v>0.2</v>
      </c>
      <c r="S4559" t="s">
        <v>31</v>
      </c>
      <c r="T4559">
        <v>20</v>
      </c>
      <c r="U4559" t="s">
        <v>25</v>
      </c>
      <c r="V4559" t="s">
        <v>32</v>
      </c>
      <c r="W4559" t="s">
        <v>33</v>
      </c>
      <c r="X4559" t="s">
        <v>63</v>
      </c>
    </row>
    <row r="4560" spans="1:24" hidden="1" x14ac:dyDescent="0.25">
      <c r="A4560">
        <v>1487</v>
      </c>
      <c r="B4560" t="s">
        <v>4199</v>
      </c>
      <c r="C4560" t="s">
        <v>311</v>
      </c>
      <c r="D4560">
        <v>1</v>
      </c>
      <c r="E4560" t="s">
        <v>4196</v>
      </c>
      <c r="F4560" t="s">
        <v>1702</v>
      </c>
      <c r="G4560" t="s">
        <v>25</v>
      </c>
      <c r="H4560" t="s">
        <v>643</v>
      </c>
      <c r="I4560" t="s">
        <v>1703</v>
      </c>
      <c r="J4560" t="s">
        <v>3916</v>
      </c>
      <c r="K4560">
        <f>COUNTIFS(Bike_Data[Product Name],Bike_Data[[#This Row],[Product Name]])</f>
        <v>10</v>
      </c>
      <c r="L4560">
        <f>_xlfn.RANK.EQ(Bike_Data[[#This Row],[Product Name Count]],Bike_Data[Product Name Count])</f>
        <v>4142</v>
      </c>
      <c r="M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0" t="s">
        <v>77</v>
      </c>
      <c r="O4560" t="s">
        <v>37</v>
      </c>
      <c r="P4560">
        <v>1</v>
      </c>
      <c r="Q4560">
        <v>2999.99</v>
      </c>
      <c r="R4560">
        <v>0.05</v>
      </c>
      <c r="S4560" t="s">
        <v>31</v>
      </c>
      <c r="T4560">
        <v>1</v>
      </c>
      <c r="U4560" t="s">
        <v>25</v>
      </c>
      <c r="V4560" t="s">
        <v>32</v>
      </c>
      <c r="W4560" t="s">
        <v>33</v>
      </c>
      <c r="X4560" t="s">
        <v>63</v>
      </c>
    </row>
    <row r="4561" spans="1:24" hidden="1" x14ac:dyDescent="0.25">
      <c r="A4561">
        <v>1487</v>
      </c>
      <c r="B4561" t="s">
        <v>4199</v>
      </c>
      <c r="C4561" t="s">
        <v>311</v>
      </c>
      <c r="D4561">
        <v>1</v>
      </c>
      <c r="E4561" t="s">
        <v>4196</v>
      </c>
      <c r="F4561" t="s">
        <v>1702</v>
      </c>
      <c r="G4561" t="s">
        <v>25</v>
      </c>
      <c r="H4561" t="s">
        <v>643</v>
      </c>
      <c r="I4561" t="s">
        <v>1703</v>
      </c>
      <c r="J4561" t="s">
        <v>3707</v>
      </c>
      <c r="K4561">
        <f>COUNTIFS(Bike_Data[Product Name],Bike_Data[[#This Row],[Product Name]])</f>
        <v>4</v>
      </c>
      <c r="L4561">
        <f>_xlfn.RANK.EQ(Bike_Data[[#This Row],[Product Name Count]],Bike_Data[Product Name Count])</f>
        <v>4356</v>
      </c>
      <c r="M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1" t="s">
        <v>1867</v>
      </c>
      <c r="O4561" t="s">
        <v>40</v>
      </c>
      <c r="P4561">
        <v>1</v>
      </c>
      <c r="Q4561">
        <v>4499.99</v>
      </c>
      <c r="R4561">
        <v>7.0000000000000007E-2</v>
      </c>
      <c r="S4561" t="s">
        <v>31</v>
      </c>
      <c r="T4561">
        <v>0</v>
      </c>
      <c r="U4561" t="s">
        <v>25</v>
      </c>
      <c r="V4561" t="s">
        <v>32</v>
      </c>
      <c r="W4561" t="s">
        <v>33</v>
      </c>
      <c r="X4561" t="s">
        <v>63</v>
      </c>
    </row>
    <row r="4562" spans="1:24" hidden="1" x14ac:dyDescent="0.25">
      <c r="A4562">
        <v>1487</v>
      </c>
      <c r="B4562" t="s">
        <v>4199</v>
      </c>
      <c r="C4562" t="s">
        <v>311</v>
      </c>
      <c r="D4562">
        <v>1</v>
      </c>
      <c r="E4562" t="s">
        <v>4196</v>
      </c>
      <c r="F4562" t="s">
        <v>1702</v>
      </c>
      <c r="G4562" t="s">
        <v>25</v>
      </c>
      <c r="H4562" t="s">
        <v>643</v>
      </c>
      <c r="I4562" t="s">
        <v>1703</v>
      </c>
      <c r="J4562" t="s">
        <v>3667</v>
      </c>
      <c r="K4562">
        <f>COUNTIFS(Bike_Data[Product Name],Bike_Data[[#This Row],[Product Name]])</f>
        <v>4</v>
      </c>
      <c r="L4562">
        <f>_xlfn.RANK.EQ(Bike_Data[[#This Row],[Product Name Count]],Bike_Data[Product Name Count])</f>
        <v>4356</v>
      </c>
      <c r="M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2" t="s">
        <v>1867</v>
      </c>
      <c r="O4562" t="s">
        <v>40</v>
      </c>
      <c r="P4562">
        <v>2</v>
      </c>
      <c r="Q4562">
        <v>1549.99</v>
      </c>
      <c r="R4562">
        <v>0.2</v>
      </c>
      <c r="S4562" t="s">
        <v>31</v>
      </c>
      <c r="T4562">
        <v>24</v>
      </c>
      <c r="U4562" t="s">
        <v>25</v>
      </c>
      <c r="V4562" t="s">
        <v>32</v>
      </c>
      <c r="W4562" t="s">
        <v>33</v>
      </c>
      <c r="X4562" t="s">
        <v>63</v>
      </c>
    </row>
    <row r="4563" spans="1:24" hidden="1" x14ac:dyDescent="0.25">
      <c r="A4563">
        <v>1487</v>
      </c>
      <c r="B4563" t="s">
        <v>4199</v>
      </c>
      <c r="C4563" t="s">
        <v>311</v>
      </c>
      <c r="D4563">
        <v>1</v>
      </c>
      <c r="E4563" t="s">
        <v>4196</v>
      </c>
      <c r="F4563" t="s">
        <v>1702</v>
      </c>
      <c r="G4563" t="s">
        <v>25</v>
      </c>
      <c r="H4563" t="s">
        <v>643</v>
      </c>
      <c r="I4563" t="s">
        <v>1703</v>
      </c>
      <c r="J4563" t="s">
        <v>4200</v>
      </c>
      <c r="K4563">
        <f>COUNTIFS(Bike_Data[Product Name],Bike_Data[[#This Row],[Product Name]])</f>
        <v>3</v>
      </c>
      <c r="L4563">
        <f>_xlfn.RANK.EQ(Bike_Data[[#This Row],[Product Name Count]],Bike_Data[Product Name Count])</f>
        <v>4504</v>
      </c>
      <c r="M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3" t="s">
        <v>77</v>
      </c>
      <c r="O4563" t="s">
        <v>40</v>
      </c>
      <c r="P4563">
        <v>1</v>
      </c>
      <c r="Q4563">
        <v>2299.9899999999998</v>
      </c>
      <c r="R4563">
        <v>0.05</v>
      </c>
      <c r="S4563" t="s">
        <v>31</v>
      </c>
      <c r="T4563">
        <v>26</v>
      </c>
      <c r="U4563" t="s">
        <v>25</v>
      </c>
      <c r="V4563" t="s">
        <v>32</v>
      </c>
      <c r="W4563" t="s">
        <v>33</v>
      </c>
      <c r="X4563" t="s">
        <v>63</v>
      </c>
    </row>
    <row r="4564" spans="1:24" hidden="1" x14ac:dyDescent="0.25">
      <c r="A4564">
        <v>1488</v>
      </c>
      <c r="B4564" t="s">
        <v>4199</v>
      </c>
      <c r="C4564" t="s">
        <v>311</v>
      </c>
      <c r="D4564">
        <v>2</v>
      </c>
      <c r="E4564" t="s">
        <v>4194</v>
      </c>
      <c r="F4564" t="s">
        <v>951</v>
      </c>
      <c r="G4564" t="s">
        <v>25</v>
      </c>
      <c r="H4564" t="s">
        <v>952</v>
      </c>
      <c r="I4564" t="s">
        <v>953</v>
      </c>
      <c r="J4564" t="s">
        <v>1898</v>
      </c>
      <c r="K4564">
        <f>COUNTIFS(Bike_Data[Product Name],Bike_Data[[#This Row],[Product Name]])</f>
        <v>24</v>
      </c>
      <c r="L4564">
        <f>_xlfn.RANK.EQ(Bike_Data[[#This Row],[Product Name Count]],Bike_Data[Product Name Count])</f>
        <v>3069</v>
      </c>
      <c r="M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64" t="s">
        <v>39</v>
      </c>
      <c r="O4564" t="s">
        <v>40</v>
      </c>
      <c r="P4564">
        <v>1</v>
      </c>
      <c r="Q4564">
        <v>2299.9899999999998</v>
      </c>
      <c r="R4564">
        <v>7.0000000000000007E-2</v>
      </c>
      <c r="S4564" t="s">
        <v>31</v>
      </c>
      <c r="T4564">
        <v>0</v>
      </c>
      <c r="U4564" t="s">
        <v>25</v>
      </c>
      <c r="V4564" t="s">
        <v>32</v>
      </c>
      <c r="W4564" t="s">
        <v>33</v>
      </c>
      <c r="X4564" t="s">
        <v>63</v>
      </c>
    </row>
    <row r="4565" spans="1:24" hidden="1" x14ac:dyDescent="0.25">
      <c r="A4565">
        <v>1488</v>
      </c>
      <c r="B4565" t="s">
        <v>4199</v>
      </c>
      <c r="C4565" t="s">
        <v>311</v>
      </c>
      <c r="D4565">
        <v>2</v>
      </c>
      <c r="E4565" t="s">
        <v>4194</v>
      </c>
      <c r="F4565" t="s">
        <v>951</v>
      </c>
      <c r="G4565" t="s">
        <v>25</v>
      </c>
      <c r="H4565" t="s">
        <v>952</v>
      </c>
      <c r="I4565" t="s">
        <v>953</v>
      </c>
      <c r="J4565" t="s">
        <v>4198</v>
      </c>
      <c r="K4565">
        <f>COUNTIFS(Bike_Data[Product Name],Bike_Data[[#This Row],[Product Name]])</f>
        <v>3</v>
      </c>
      <c r="L4565">
        <f>_xlfn.RANK.EQ(Bike_Data[[#This Row],[Product Name Count]],Bike_Data[Product Name Count])</f>
        <v>4504</v>
      </c>
      <c r="M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5" t="s">
        <v>39</v>
      </c>
      <c r="O4565" t="s">
        <v>30</v>
      </c>
      <c r="P4565">
        <v>1</v>
      </c>
      <c r="Q4565">
        <v>2499.9899999999998</v>
      </c>
      <c r="R4565">
        <v>7.0000000000000007E-2</v>
      </c>
      <c r="S4565" t="s">
        <v>31</v>
      </c>
      <c r="T4565">
        <v>22</v>
      </c>
      <c r="U4565" t="s">
        <v>25</v>
      </c>
      <c r="V4565" t="s">
        <v>32</v>
      </c>
      <c r="W4565" t="s">
        <v>33</v>
      </c>
      <c r="X4565" t="s">
        <v>63</v>
      </c>
    </row>
    <row r="4566" spans="1:24" hidden="1" x14ac:dyDescent="0.25">
      <c r="A4566">
        <v>1489</v>
      </c>
      <c r="B4566" t="s">
        <v>4199</v>
      </c>
      <c r="C4566" t="s">
        <v>311</v>
      </c>
      <c r="D4566">
        <v>1</v>
      </c>
      <c r="E4566" t="s">
        <v>4196</v>
      </c>
      <c r="F4566" t="s">
        <v>2973</v>
      </c>
      <c r="G4566" t="s">
        <v>25</v>
      </c>
      <c r="H4566" t="s">
        <v>32</v>
      </c>
      <c r="I4566" t="s">
        <v>2974</v>
      </c>
      <c r="J4566" t="s">
        <v>1948</v>
      </c>
      <c r="K4566">
        <f>COUNTIFS(Bike_Data[Product Name],Bike_Data[[#This Row],[Product Name]])</f>
        <v>26</v>
      </c>
      <c r="L4566">
        <f>_xlfn.RANK.EQ(Bike_Data[[#This Row],[Product Name Count]],Bike_Data[Product Name Count])</f>
        <v>2762</v>
      </c>
      <c r="M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66" t="s">
        <v>1867</v>
      </c>
      <c r="O4566" t="s">
        <v>30</v>
      </c>
      <c r="P4566">
        <v>1</v>
      </c>
      <c r="Q4566">
        <v>875.99</v>
      </c>
      <c r="R4566">
        <v>0.1</v>
      </c>
      <c r="S4566" t="s">
        <v>31</v>
      </c>
      <c r="T4566">
        <v>18</v>
      </c>
      <c r="U4566" t="s">
        <v>25</v>
      </c>
      <c r="V4566" t="s">
        <v>32</v>
      </c>
      <c r="W4566" t="s">
        <v>33</v>
      </c>
      <c r="X4566" t="s">
        <v>63</v>
      </c>
    </row>
    <row r="4567" spans="1:24" hidden="1" x14ac:dyDescent="0.25">
      <c r="A4567">
        <v>1489</v>
      </c>
      <c r="B4567" t="s">
        <v>4199</v>
      </c>
      <c r="C4567" t="s">
        <v>311</v>
      </c>
      <c r="D4567">
        <v>1</v>
      </c>
      <c r="E4567" t="s">
        <v>4196</v>
      </c>
      <c r="F4567" t="s">
        <v>2973</v>
      </c>
      <c r="G4567" t="s">
        <v>25</v>
      </c>
      <c r="H4567" t="s">
        <v>32</v>
      </c>
      <c r="I4567" t="s">
        <v>2974</v>
      </c>
      <c r="J4567" t="s">
        <v>3916</v>
      </c>
      <c r="K4567">
        <f>COUNTIFS(Bike_Data[Product Name],Bike_Data[[#This Row],[Product Name]])</f>
        <v>10</v>
      </c>
      <c r="L4567">
        <f>_xlfn.RANK.EQ(Bike_Data[[#This Row],[Product Name Count]],Bike_Data[Product Name Count])</f>
        <v>4142</v>
      </c>
      <c r="M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7" t="s">
        <v>77</v>
      </c>
      <c r="O4567" t="s">
        <v>37</v>
      </c>
      <c r="P4567">
        <v>1</v>
      </c>
      <c r="Q4567">
        <v>2999.99</v>
      </c>
      <c r="R4567">
        <v>0.2</v>
      </c>
      <c r="S4567" t="s">
        <v>31</v>
      </c>
      <c r="T4567">
        <v>1</v>
      </c>
      <c r="U4567" t="s">
        <v>25</v>
      </c>
      <c r="V4567" t="s">
        <v>32</v>
      </c>
      <c r="W4567" t="s">
        <v>33</v>
      </c>
      <c r="X4567" t="s">
        <v>63</v>
      </c>
    </row>
    <row r="4568" spans="1:24" hidden="1" x14ac:dyDescent="0.25">
      <c r="A4568">
        <v>1489</v>
      </c>
      <c r="B4568" t="s">
        <v>4199</v>
      </c>
      <c r="C4568" t="s">
        <v>311</v>
      </c>
      <c r="D4568">
        <v>1</v>
      </c>
      <c r="E4568" t="s">
        <v>4196</v>
      </c>
      <c r="F4568" t="s">
        <v>2973</v>
      </c>
      <c r="G4568" t="s">
        <v>25</v>
      </c>
      <c r="H4568" t="s">
        <v>32</v>
      </c>
      <c r="I4568" t="s">
        <v>2974</v>
      </c>
      <c r="J4568" t="s">
        <v>3684</v>
      </c>
      <c r="K4568">
        <f>COUNTIFS(Bike_Data[Product Name],Bike_Data[[#This Row],[Product Name]])</f>
        <v>5</v>
      </c>
      <c r="L4568">
        <f>_xlfn.RANK.EQ(Bike_Data[[#This Row],[Product Name Count]],Bike_Data[Product Name Count])</f>
        <v>4271</v>
      </c>
      <c r="M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68" t="s">
        <v>87</v>
      </c>
      <c r="O4568" t="s">
        <v>37</v>
      </c>
      <c r="P4568">
        <v>2</v>
      </c>
      <c r="Q4568">
        <v>279.99</v>
      </c>
      <c r="R4568">
        <v>0.2</v>
      </c>
      <c r="S4568" t="s">
        <v>31</v>
      </c>
      <c r="T4568">
        <v>6</v>
      </c>
      <c r="U4568" t="s">
        <v>25</v>
      </c>
      <c r="V4568" t="s">
        <v>32</v>
      </c>
      <c r="W4568" t="s">
        <v>33</v>
      </c>
      <c r="X4568" t="s">
        <v>63</v>
      </c>
    </row>
    <row r="4569" spans="1:24" hidden="1" x14ac:dyDescent="0.25">
      <c r="A4569">
        <v>1490</v>
      </c>
      <c r="B4569" t="s">
        <v>4199</v>
      </c>
      <c r="C4569" t="s">
        <v>311</v>
      </c>
      <c r="D4569">
        <v>2</v>
      </c>
      <c r="E4569" t="s">
        <v>4194</v>
      </c>
      <c r="F4569" t="s">
        <v>3643</v>
      </c>
      <c r="G4569" t="s">
        <v>25</v>
      </c>
      <c r="H4569" t="s">
        <v>1110</v>
      </c>
      <c r="I4569" t="s">
        <v>3644</v>
      </c>
      <c r="J4569" t="s">
        <v>1900</v>
      </c>
      <c r="K4569">
        <f>COUNTIFS(Bike_Data[Product Name],Bike_Data[[#This Row],[Product Name]])</f>
        <v>24</v>
      </c>
      <c r="L4569">
        <f>_xlfn.RANK.EQ(Bike_Data[[#This Row],[Product Name Count]],Bike_Data[Product Name Count])</f>
        <v>3069</v>
      </c>
      <c r="M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69" t="s">
        <v>87</v>
      </c>
      <c r="O4569" t="s">
        <v>37</v>
      </c>
      <c r="P4569">
        <v>1</v>
      </c>
      <c r="Q4569">
        <v>299.99</v>
      </c>
      <c r="R4569">
        <v>0.1</v>
      </c>
      <c r="S4569" t="s">
        <v>31</v>
      </c>
      <c r="T4569">
        <v>28</v>
      </c>
      <c r="U4569" t="s">
        <v>25</v>
      </c>
      <c r="V4569" t="s">
        <v>32</v>
      </c>
      <c r="W4569" t="s">
        <v>33</v>
      </c>
      <c r="X4569" t="s">
        <v>63</v>
      </c>
    </row>
    <row r="4570" spans="1:24" hidden="1" x14ac:dyDescent="0.25">
      <c r="A4570">
        <v>1490</v>
      </c>
      <c r="B4570" t="s">
        <v>4199</v>
      </c>
      <c r="C4570" t="s">
        <v>311</v>
      </c>
      <c r="D4570">
        <v>2</v>
      </c>
      <c r="E4570" t="s">
        <v>4194</v>
      </c>
      <c r="F4570" t="s">
        <v>3643</v>
      </c>
      <c r="G4570" t="s">
        <v>25</v>
      </c>
      <c r="H4570" t="s">
        <v>1110</v>
      </c>
      <c r="I4570" t="s">
        <v>3644</v>
      </c>
      <c r="J4570" t="s">
        <v>3774</v>
      </c>
      <c r="K4570">
        <f>COUNTIFS(Bike_Data[Product Name],Bike_Data[[#This Row],[Product Name]])</f>
        <v>5</v>
      </c>
      <c r="L4570">
        <f>_xlfn.RANK.EQ(Bike_Data[[#This Row],[Product Name Count]],Bike_Data[Product Name Count])</f>
        <v>4271</v>
      </c>
      <c r="M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0" t="s">
        <v>36</v>
      </c>
      <c r="O4570" t="s">
        <v>37</v>
      </c>
      <c r="P4570">
        <v>1</v>
      </c>
      <c r="Q4570">
        <v>749.99</v>
      </c>
      <c r="R4570">
        <v>0.1</v>
      </c>
      <c r="S4570" t="s">
        <v>31</v>
      </c>
      <c r="T4570">
        <v>24</v>
      </c>
      <c r="U4570" t="s">
        <v>25</v>
      </c>
      <c r="V4570" t="s">
        <v>32</v>
      </c>
      <c r="W4570" t="s">
        <v>33</v>
      </c>
      <c r="X4570" t="s">
        <v>63</v>
      </c>
    </row>
    <row r="4571" spans="1:24" hidden="1" x14ac:dyDescent="0.25">
      <c r="A4571">
        <v>1490</v>
      </c>
      <c r="B4571" t="s">
        <v>4199</v>
      </c>
      <c r="C4571" t="s">
        <v>311</v>
      </c>
      <c r="D4571">
        <v>2</v>
      </c>
      <c r="E4571" t="s">
        <v>4194</v>
      </c>
      <c r="F4571" t="s">
        <v>3643</v>
      </c>
      <c r="G4571" t="s">
        <v>25</v>
      </c>
      <c r="H4571" t="s">
        <v>1110</v>
      </c>
      <c r="I4571" t="s">
        <v>3644</v>
      </c>
      <c r="J4571" t="s">
        <v>4201</v>
      </c>
      <c r="K4571">
        <f>COUNTIFS(Bike_Data[Product Name],Bike_Data[[#This Row],[Product Name]])</f>
        <v>1</v>
      </c>
      <c r="L4571">
        <f>_xlfn.RANK.EQ(Bike_Data[[#This Row],[Product Name Count]],Bike_Data[Product Name Count])</f>
        <v>4693</v>
      </c>
      <c r="M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1" t="s">
        <v>36</v>
      </c>
      <c r="O4571" t="s">
        <v>37</v>
      </c>
      <c r="P4571">
        <v>1</v>
      </c>
      <c r="Q4571">
        <v>319.99</v>
      </c>
      <c r="R4571">
        <v>0.05</v>
      </c>
      <c r="S4571" t="s">
        <v>31</v>
      </c>
      <c r="T4571">
        <v>27</v>
      </c>
      <c r="U4571" t="s">
        <v>25</v>
      </c>
      <c r="V4571" t="s">
        <v>32</v>
      </c>
      <c r="W4571" t="s">
        <v>33</v>
      </c>
      <c r="X4571" t="s">
        <v>63</v>
      </c>
    </row>
    <row r="4572" spans="1:24" hidden="1" x14ac:dyDescent="0.25">
      <c r="A4572">
        <v>1491</v>
      </c>
      <c r="B4572" t="s">
        <v>4202</v>
      </c>
      <c r="C4572" t="s">
        <v>311</v>
      </c>
      <c r="D4572">
        <v>1</v>
      </c>
      <c r="E4572" t="s">
        <v>4196</v>
      </c>
      <c r="F4572" t="s">
        <v>2755</v>
      </c>
      <c r="G4572" t="s">
        <v>25</v>
      </c>
      <c r="H4572" t="s">
        <v>130</v>
      </c>
      <c r="I4572" t="s">
        <v>2756</v>
      </c>
      <c r="J4572" t="s">
        <v>1879</v>
      </c>
      <c r="K4572">
        <f>COUNTIFS(Bike_Data[Product Name],Bike_Data[[#This Row],[Product Name]])</f>
        <v>49</v>
      </c>
      <c r="L4572">
        <f>_xlfn.RANK.EQ(Bike_Data[[#This Row],[Product Name Count]],Bike_Data[Product Name Count])</f>
        <v>2325</v>
      </c>
      <c r="M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72" t="s">
        <v>87</v>
      </c>
      <c r="O4572" t="s">
        <v>37</v>
      </c>
      <c r="P4572">
        <v>2</v>
      </c>
      <c r="Q4572">
        <v>299.99</v>
      </c>
      <c r="R4572">
        <v>0.2</v>
      </c>
      <c r="S4572" t="s">
        <v>31</v>
      </c>
      <c r="T4572">
        <v>25</v>
      </c>
      <c r="U4572" t="s">
        <v>25</v>
      </c>
      <c r="V4572" t="s">
        <v>32</v>
      </c>
      <c r="W4572" t="s">
        <v>33</v>
      </c>
      <c r="X4572" t="s">
        <v>63</v>
      </c>
    </row>
    <row r="4573" spans="1:24" hidden="1" x14ac:dyDescent="0.25">
      <c r="A4573">
        <v>1491</v>
      </c>
      <c r="B4573" t="s">
        <v>4202</v>
      </c>
      <c r="C4573" t="s">
        <v>311</v>
      </c>
      <c r="D4573">
        <v>1</v>
      </c>
      <c r="E4573" t="s">
        <v>4196</v>
      </c>
      <c r="F4573" t="s">
        <v>2755</v>
      </c>
      <c r="G4573" t="s">
        <v>25</v>
      </c>
      <c r="H4573" t="s">
        <v>130</v>
      </c>
      <c r="I4573" t="s">
        <v>2756</v>
      </c>
      <c r="J4573" t="s">
        <v>2045</v>
      </c>
      <c r="K4573">
        <f>COUNTIFS(Bike_Data[Product Name],Bike_Data[[#This Row],[Product Name]])</f>
        <v>24</v>
      </c>
      <c r="L4573">
        <f>_xlfn.RANK.EQ(Bike_Data[[#This Row],[Product Name Count]],Bike_Data[Product Name Count])</f>
        <v>3069</v>
      </c>
      <c r="M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73" t="s">
        <v>77</v>
      </c>
      <c r="O4573" t="s">
        <v>1861</v>
      </c>
      <c r="P4573">
        <v>2</v>
      </c>
      <c r="Q4573">
        <v>1559.99</v>
      </c>
      <c r="R4573">
        <v>7.0000000000000007E-2</v>
      </c>
      <c r="S4573" t="s">
        <v>31</v>
      </c>
      <c r="T4573">
        <v>19</v>
      </c>
      <c r="U4573" t="s">
        <v>25</v>
      </c>
      <c r="V4573" t="s">
        <v>32</v>
      </c>
      <c r="W4573" t="s">
        <v>33</v>
      </c>
      <c r="X4573" t="s">
        <v>63</v>
      </c>
    </row>
    <row r="4574" spans="1:24" hidden="1" x14ac:dyDescent="0.25">
      <c r="A4574">
        <v>1491</v>
      </c>
      <c r="B4574" t="s">
        <v>4202</v>
      </c>
      <c r="C4574" t="s">
        <v>311</v>
      </c>
      <c r="D4574">
        <v>1</v>
      </c>
      <c r="E4574" t="s">
        <v>4196</v>
      </c>
      <c r="F4574" t="s">
        <v>2755</v>
      </c>
      <c r="G4574" t="s">
        <v>25</v>
      </c>
      <c r="H4574" t="s">
        <v>130</v>
      </c>
      <c r="I4574" t="s">
        <v>2756</v>
      </c>
      <c r="J4574" t="s">
        <v>4036</v>
      </c>
      <c r="K4574">
        <f>COUNTIFS(Bike_Data[Product Name],Bike_Data[[#This Row],[Product Name]])</f>
        <v>4</v>
      </c>
      <c r="L4574">
        <f>_xlfn.RANK.EQ(Bike_Data[[#This Row],[Product Name Count]],Bike_Data[Product Name Count])</f>
        <v>4356</v>
      </c>
      <c r="M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4" t="s">
        <v>70</v>
      </c>
      <c r="O4574" t="s">
        <v>37</v>
      </c>
      <c r="P4574">
        <v>1</v>
      </c>
      <c r="Q4574">
        <v>449.99</v>
      </c>
      <c r="R4574">
        <v>0.05</v>
      </c>
      <c r="S4574" t="s">
        <v>31</v>
      </c>
      <c r="T4574">
        <v>0</v>
      </c>
      <c r="U4574" t="s">
        <v>25</v>
      </c>
      <c r="V4574" t="s">
        <v>32</v>
      </c>
      <c r="W4574" t="s">
        <v>33</v>
      </c>
      <c r="X4574" t="s">
        <v>63</v>
      </c>
    </row>
    <row r="4575" spans="1:24" hidden="1" x14ac:dyDescent="0.25">
      <c r="A4575">
        <v>1491</v>
      </c>
      <c r="B4575" t="s">
        <v>4202</v>
      </c>
      <c r="C4575" t="s">
        <v>311</v>
      </c>
      <c r="D4575">
        <v>1</v>
      </c>
      <c r="E4575" t="s">
        <v>4196</v>
      </c>
      <c r="F4575" t="s">
        <v>2755</v>
      </c>
      <c r="G4575" t="s">
        <v>25</v>
      </c>
      <c r="H4575" t="s">
        <v>130</v>
      </c>
      <c r="I4575" t="s">
        <v>2756</v>
      </c>
      <c r="J4575" t="s">
        <v>3658</v>
      </c>
      <c r="K4575">
        <f>COUNTIFS(Bike_Data[Product Name],Bike_Data[[#This Row],[Product Name]])</f>
        <v>4</v>
      </c>
      <c r="L4575">
        <f>_xlfn.RANK.EQ(Bike_Data[[#This Row],[Product Name Count]],Bike_Data[Product Name Count])</f>
        <v>4356</v>
      </c>
      <c r="M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5" t="s">
        <v>39</v>
      </c>
      <c r="O4575" t="s">
        <v>40</v>
      </c>
      <c r="P4575">
        <v>2</v>
      </c>
      <c r="Q4575">
        <v>2999.99</v>
      </c>
      <c r="R4575">
        <v>7.0000000000000007E-2</v>
      </c>
      <c r="S4575" t="s">
        <v>31</v>
      </c>
      <c r="T4575">
        <v>17</v>
      </c>
      <c r="U4575" t="s">
        <v>25</v>
      </c>
      <c r="V4575" t="s">
        <v>32</v>
      </c>
      <c r="W4575" t="s">
        <v>33</v>
      </c>
      <c r="X4575" t="s">
        <v>63</v>
      </c>
    </row>
    <row r="4576" spans="1:24" hidden="1" x14ac:dyDescent="0.25">
      <c r="A4576">
        <v>1494</v>
      </c>
      <c r="B4576" t="s">
        <v>4203</v>
      </c>
      <c r="C4576" t="s">
        <v>311</v>
      </c>
      <c r="D4576">
        <v>2</v>
      </c>
      <c r="E4576" t="s">
        <v>4194</v>
      </c>
      <c r="F4576" t="s">
        <v>3168</v>
      </c>
      <c r="G4576" t="s">
        <v>25</v>
      </c>
      <c r="H4576" t="s">
        <v>467</v>
      </c>
      <c r="I4576" t="s">
        <v>3169</v>
      </c>
      <c r="J4576" t="s">
        <v>3685</v>
      </c>
      <c r="K4576">
        <f>COUNTIFS(Bike_Data[Product Name],Bike_Data[[#This Row],[Product Name]])</f>
        <v>6</v>
      </c>
      <c r="L4576">
        <f>_xlfn.RANK.EQ(Bike_Data[[#This Row],[Product Name Count]],Bike_Data[Product Name Count])</f>
        <v>4193</v>
      </c>
      <c r="M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6" t="s">
        <v>36</v>
      </c>
      <c r="O4576" t="s">
        <v>37</v>
      </c>
      <c r="P4576">
        <v>2</v>
      </c>
      <c r="Q4576">
        <v>429.99</v>
      </c>
      <c r="R4576">
        <v>0.1</v>
      </c>
      <c r="S4576" t="s">
        <v>31</v>
      </c>
      <c r="T4576">
        <v>7</v>
      </c>
      <c r="U4576" t="s">
        <v>25</v>
      </c>
      <c r="V4576" t="s">
        <v>32</v>
      </c>
      <c r="W4576" t="s">
        <v>33</v>
      </c>
      <c r="X4576" t="s">
        <v>63</v>
      </c>
    </row>
    <row r="4577" spans="1:24" hidden="1" x14ac:dyDescent="0.25">
      <c r="A4577">
        <v>1494</v>
      </c>
      <c r="B4577" t="s">
        <v>4203</v>
      </c>
      <c r="C4577" t="s">
        <v>311</v>
      </c>
      <c r="D4577">
        <v>2</v>
      </c>
      <c r="E4577" t="s">
        <v>4194</v>
      </c>
      <c r="F4577" t="s">
        <v>3168</v>
      </c>
      <c r="G4577" t="s">
        <v>25</v>
      </c>
      <c r="H4577" t="s">
        <v>467</v>
      </c>
      <c r="I4577" t="s">
        <v>3169</v>
      </c>
      <c r="J4577" t="s">
        <v>4013</v>
      </c>
      <c r="K4577">
        <f>COUNTIFS(Bike_Data[Product Name],Bike_Data[[#This Row],[Product Name]])</f>
        <v>3</v>
      </c>
      <c r="L4577">
        <f>_xlfn.RANK.EQ(Bike_Data[[#This Row],[Product Name Count]],Bike_Data[Product Name Count])</f>
        <v>4504</v>
      </c>
      <c r="M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7" t="s">
        <v>87</v>
      </c>
      <c r="O4577" t="s">
        <v>3755</v>
      </c>
      <c r="P4577">
        <v>2</v>
      </c>
      <c r="Q4577">
        <v>249.99</v>
      </c>
      <c r="R4577">
        <v>0.05</v>
      </c>
      <c r="S4577" t="s">
        <v>31</v>
      </c>
      <c r="T4577">
        <v>16</v>
      </c>
      <c r="U4577" t="s">
        <v>25</v>
      </c>
      <c r="V4577" t="s">
        <v>32</v>
      </c>
      <c r="W4577" t="s">
        <v>33</v>
      </c>
      <c r="X4577" t="s">
        <v>63</v>
      </c>
    </row>
    <row r="4578" spans="1:24" hidden="1" x14ac:dyDescent="0.25">
      <c r="A4578">
        <v>1494</v>
      </c>
      <c r="B4578" t="s">
        <v>4203</v>
      </c>
      <c r="C4578" t="s">
        <v>311</v>
      </c>
      <c r="D4578">
        <v>2</v>
      </c>
      <c r="E4578" t="s">
        <v>4194</v>
      </c>
      <c r="F4578" t="s">
        <v>3168</v>
      </c>
      <c r="G4578" t="s">
        <v>25</v>
      </c>
      <c r="H4578" t="s">
        <v>467</v>
      </c>
      <c r="I4578" t="s">
        <v>3169</v>
      </c>
      <c r="J4578" t="s">
        <v>4087</v>
      </c>
      <c r="K4578">
        <f>COUNTIFS(Bike_Data[Product Name],Bike_Data[[#This Row],[Product Name]])</f>
        <v>2</v>
      </c>
      <c r="L4578">
        <f>_xlfn.RANK.EQ(Bike_Data[[#This Row],[Product Name Count]],Bike_Data[Product Name Count])</f>
        <v>4621</v>
      </c>
      <c r="M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8" t="s">
        <v>1867</v>
      </c>
      <c r="O4578" t="s">
        <v>40</v>
      </c>
      <c r="P4578">
        <v>2</v>
      </c>
      <c r="Q4578">
        <v>749.99</v>
      </c>
      <c r="R4578">
        <v>0.2</v>
      </c>
      <c r="S4578" t="s">
        <v>31</v>
      </c>
      <c r="T4578">
        <v>23</v>
      </c>
      <c r="U4578" t="s">
        <v>25</v>
      </c>
      <c r="V4578" t="s">
        <v>32</v>
      </c>
      <c r="W4578" t="s">
        <v>33</v>
      </c>
      <c r="X4578" t="s">
        <v>63</v>
      </c>
    </row>
    <row r="4579" spans="1:24" hidden="1" x14ac:dyDescent="0.25">
      <c r="A4579">
        <v>1496</v>
      </c>
      <c r="B4579" t="s">
        <v>4204</v>
      </c>
      <c r="C4579" t="s">
        <v>311</v>
      </c>
      <c r="D4579">
        <v>1</v>
      </c>
      <c r="E4579" t="s">
        <v>4196</v>
      </c>
      <c r="F4579" t="s">
        <v>4165</v>
      </c>
      <c r="G4579" t="s">
        <v>25</v>
      </c>
      <c r="H4579" t="s">
        <v>952</v>
      </c>
      <c r="I4579" t="s">
        <v>4166</v>
      </c>
      <c r="J4579" t="s">
        <v>4185</v>
      </c>
      <c r="K4579">
        <f>COUNTIFS(Bike_Data[Product Name],Bike_Data[[#This Row],[Product Name]])</f>
        <v>5</v>
      </c>
      <c r="L4579">
        <f>_xlfn.RANK.EQ(Bike_Data[[#This Row],[Product Name Count]],Bike_Data[Product Name Count])</f>
        <v>4271</v>
      </c>
      <c r="M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79" t="s">
        <v>36</v>
      </c>
      <c r="O4579" t="s">
        <v>37</v>
      </c>
      <c r="P4579">
        <v>1</v>
      </c>
      <c r="Q4579">
        <v>599.99</v>
      </c>
      <c r="R4579">
        <v>7.0000000000000007E-2</v>
      </c>
      <c r="S4579" t="s">
        <v>31</v>
      </c>
      <c r="T4579">
        <v>14</v>
      </c>
      <c r="U4579" t="s">
        <v>25</v>
      </c>
      <c r="V4579" t="s">
        <v>32</v>
      </c>
      <c r="W4579" t="s">
        <v>33</v>
      </c>
      <c r="X4579" t="s">
        <v>63</v>
      </c>
    </row>
    <row r="4580" spans="1:24" hidden="1" x14ac:dyDescent="0.25">
      <c r="A4580">
        <v>1496</v>
      </c>
      <c r="B4580" t="s">
        <v>4204</v>
      </c>
      <c r="C4580" t="s">
        <v>311</v>
      </c>
      <c r="D4580">
        <v>1</v>
      </c>
      <c r="E4580" t="s">
        <v>4196</v>
      </c>
      <c r="F4580" t="s">
        <v>4165</v>
      </c>
      <c r="G4580" t="s">
        <v>25</v>
      </c>
      <c r="H4580" t="s">
        <v>952</v>
      </c>
      <c r="I4580" t="s">
        <v>4166</v>
      </c>
      <c r="J4580" t="s">
        <v>4036</v>
      </c>
      <c r="K4580">
        <f>COUNTIFS(Bike_Data[Product Name],Bike_Data[[#This Row],[Product Name]])</f>
        <v>4</v>
      </c>
      <c r="L4580">
        <f>_xlfn.RANK.EQ(Bike_Data[[#This Row],[Product Name Count]],Bike_Data[Product Name Count])</f>
        <v>4356</v>
      </c>
      <c r="M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0" t="s">
        <v>70</v>
      </c>
      <c r="O4580" t="s">
        <v>37</v>
      </c>
      <c r="P4580">
        <v>1</v>
      </c>
      <c r="Q4580">
        <v>449.99</v>
      </c>
      <c r="R4580">
        <v>0.05</v>
      </c>
      <c r="S4580" t="s">
        <v>31</v>
      </c>
      <c r="T4580">
        <v>0</v>
      </c>
      <c r="U4580" t="s">
        <v>25</v>
      </c>
      <c r="V4580" t="s">
        <v>32</v>
      </c>
      <c r="W4580" t="s">
        <v>33</v>
      </c>
      <c r="X4580" t="s">
        <v>63</v>
      </c>
    </row>
    <row r="4581" spans="1:24" hidden="1" x14ac:dyDescent="0.25">
      <c r="A4581">
        <v>1496</v>
      </c>
      <c r="B4581" t="s">
        <v>4204</v>
      </c>
      <c r="C4581" t="s">
        <v>311</v>
      </c>
      <c r="D4581">
        <v>1</v>
      </c>
      <c r="E4581" t="s">
        <v>4196</v>
      </c>
      <c r="F4581" t="s">
        <v>4165</v>
      </c>
      <c r="G4581" t="s">
        <v>25</v>
      </c>
      <c r="H4581" t="s">
        <v>952</v>
      </c>
      <c r="I4581" t="s">
        <v>4166</v>
      </c>
      <c r="J4581" t="s">
        <v>3899</v>
      </c>
      <c r="K4581">
        <f>COUNTIFS(Bike_Data[Product Name],Bike_Data[[#This Row],[Product Name]])</f>
        <v>4</v>
      </c>
      <c r="L4581">
        <f>_xlfn.RANK.EQ(Bike_Data[[#This Row],[Product Name Count]],Bike_Data[Product Name Count])</f>
        <v>4356</v>
      </c>
      <c r="M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1" t="s">
        <v>36</v>
      </c>
      <c r="O4581" t="s">
        <v>37</v>
      </c>
      <c r="P4581">
        <v>2</v>
      </c>
      <c r="Q4581">
        <v>959.99</v>
      </c>
      <c r="R4581">
        <v>0.2</v>
      </c>
      <c r="S4581" t="s">
        <v>31</v>
      </c>
      <c r="T4581">
        <v>24</v>
      </c>
      <c r="U4581" t="s">
        <v>25</v>
      </c>
      <c r="V4581" t="s">
        <v>32</v>
      </c>
      <c r="W4581" t="s">
        <v>33</v>
      </c>
      <c r="X4581" t="s">
        <v>63</v>
      </c>
    </row>
    <row r="4582" spans="1:24" hidden="1" x14ac:dyDescent="0.25">
      <c r="A4582">
        <v>1496</v>
      </c>
      <c r="B4582" t="s">
        <v>4204</v>
      </c>
      <c r="C4582" t="s">
        <v>311</v>
      </c>
      <c r="D4582">
        <v>1</v>
      </c>
      <c r="E4582" t="s">
        <v>4196</v>
      </c>
      <c r="F4582" t="s">
        <v>4165</v>
      </c>
      <c r="G4582" t="s">
        <v>25</v>
      </c>
      <c r="H4582" t="s">
        <v>952</v>
      </c>
      <c r="I4582" t="s">
        <v>4166</v>
      </c>
      <c r="J4582" t="s">
        <v>3893</v>
      </c>
      <c r="K4582">
        <f>COUNTIFS(Bike_Data[Product Name],Bike_Data[[#This Row],[Product Name]])</f>
        <v>4</v>
      </c>
      <c r="L4582">
        <f>_xlfn.RANK.EQ(Bike_Data[[#This Row],[Product Name Count]],Bike_Data[Product Name Count])</f>
        <v>4356</v>
      </c>
      <c r="M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2" t="s">
        <v>36</v>
      </c>
      <c r="O4582" t="s">
        <v>37</v>
      </c>
      <c r="P4582">
        <v>1</v>
      </c>
      <c r="Q4582">
        <v>899.99</v>
      </c>
      <c r="R4582">
        <v>7.0000000000000007E-2</v>
      </c>
      <c r="S4582" t="s">
        <v>31</v>
      </c>
      <c r="T4582">
        <v>4</v>
      </c>
      <c r="U4582" t="s">
        <v>25</v>
      </c>
      <c r="V4582" t="s">
        <v>32</v>
      </c>
      <c r="W4582" t="s">
        <v>33</v>
      </c>
      <c r="X4582" t="s">
        <v>63</v>
      </c>
    </row>
    <row r="4583" spans="1:24" hidden="1" x14ac:dyDescent="0.25">
      <c r="A4583">
        <v>1496</v>
      </c>
      <c r="B4583" t="s">
        <v>4204</v>
      </c>
      <c r="C4583" t="s">
        <v>311</v>
      </c>
      <c r="D4583">
        <v>1</v>
      </c>
      <c r="E4583" t="s">
        <v>4196</v>
      </c>
      <c r="F4583" t="s">
        <v>4165</v>
      </c>
      <c r="G4583" t="s">
        <v>25</v>
      </c>
      <c r="H4583" t="s">
        <v>952</v>
      </c>
      <c r="I4583" t="s">
        <v>4166</v>
      </c>
      <c r="J4583" t="s">
        <v>3953</v>
      </c>
      <c r="K4583">
        <f>COUNTIFS(Bike_Data[Product Name],Bike_Data[[#This Row],[Product Name]])</f>
        <v>3</v>
      </c>
      <c r="L4583">
        <f>_xlfn.RANK.EQ(Bike_Data[[#This Row],[Product Name Count]],Bike_Data[Product Name Count])</f>
        <v>4504</v>
      </c>
      <c r="M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3" t="s">
        <v>36</v>
      </c>
      <c r="O4583" t="s">
        <v>37</v>
      </c>
      <c r="P4583">
        <v>2</v>
      </c>
      <c r="Q4583">
        <v>479.99</v>
      </c>
      <c r="R4583">
        <v>0.05</v>
      </c>
      <c r="S4583" t="s">
        <v>31</v>
      </c>
      <c r="T4583">
        <v>16</v>
      </c>
      <c r="U4583" t="s">
        <v>25</v>
      </c>
      <c r="V4583" t="s">
        <v>32</v>
      </c>
      <c r="W4583" t="s">
        <v>33</v>
      </c>
      <c r="X4583" t="s">
        <v>63</v>
      </c>
    </row>
    <row r="4584" spans="1:24" hidden="1" x14ac:dyDescent="0.25">
      <c r="A4584">
        <v>1497</v>
      </c>
      <c r="B4584" t="s">
        <v>4204</v>
      </c>
      <c r="C4584" t="s">
        <v>311</v>
      </c>
      <c r="D4584">
        <v>2</v>
      </c>
      <c r="E4584" t="s">
        <v>4194</v>
      </c>
      <c r="F4584" t="s">
        <v>599</v>
      </c>
      <c r="G4584" t="s">
        <v>25</v>
      </c>
      <c r="H4584" t="s">
        <v>600</v>
      </c>
      <c r="I4584" t="s">
        <v>601</v>
      </c>
      <c r="J4584" t="s">
        <v>3916</v>
      </c>
      <c r="K4584">
        <f>COUNTIFS(Bike_Data[Product Name],Bike_Data[[#This Row],[Product Name]])</f>
        <v>10</v>
      </c>
      <c r="L4584">
        <f>_xlfn.RANK.EQ(Bike_Data[[#This Row],[Product Name Count]],Bike_Data[Product Name Count])</f>
        <v>4142</v>
      </c>
      <c r="M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4" t="s">
        <v>77</v>
      </c>
      <c r="O4584" t="s">
        <v>37</v>
      </c>
      <c r="P4584">
        <v>2</v>
      </c>
      <c r="Q4584">
        <v>2999.99</v>
      </c>
      <c r="R4584">
        <v>0.1</v>
      </c>
      <c r="S4584" t="s">
        <v>31</v>
      </c>
      <c r="T4584">
        <v>1</v>
      </c>
      <c r="U4584" t="s">
        <v>25</v>
      </c>
      <c r="V4584" t="s">
        <v>32</v>
      </c>
      <c r="W4584" t="s">
        <v>33</v>
      </c>
      <c r="X4584" t="s">
        <v>34</v>
      </c>
    </row>
    <row r="4585" spans="1:24" hidden="1" x14ac:dyDescent="0.25">
      <c r="A4585">
        <v>1497</v>
      </c>
      <c r="B4585" t="s">
        <v>4204</v>
      </c>
      <c r="C4585" t="s">
        <v>311</v>
      </c>
      <c r="D4585">
        <v>2</v>
      </c>
      <c r="E4585" t="s">
        <v>4194</v>
      </c>
      <c r="F4585" t="s">
        <v>599</v>
      </c>
      <c r="G4585" t="s">
        <v>25</v>
      </c>
      <c r="H4585" t="s">
        <v>600</v>
      </c>
      <c r="I4585" t="s">
        <v>601</v>
      </c>
      <c r="J4585" t="s">
        <v>3820</v>
      </c>
      <c r="K4585">
        <f>COUNTIFS(Bike_Data[Product Name],Bike_Data[[#This Row],[Product Name]])</f>
        <v>5</v>
      </c>
      <c r="L4585">
        <f>_xlfn.RANK.EQ(Bike_Data[[#This Row],[Product Name Count]],Bike_Data[Product Name Count])</f>
        <v>4271</v>
      </c>
      <c r="M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5" t="s">
        <v>77</v>
      </c>
      <c r="O4585" t="s">
        <v>40</v>
      </c>
      <c r="P4585">
        <v>2</v>
      </c>
      <c r="Q4585">
        <v>3599.99</v>
      </c>
      <c r="R4585">
        <v>7.0000000000000007E-2</v>
      </c>
      <c r="S4585" t="s">
        <v>31</v>
      </c>
      <c r="T4585">
        <v>23</v>
      </c>
      <c r="U4585" t="s">
        <v>25</v>
      </c>
      <c r="V4585" t="s">
        <v>32</v>
      </c>
      <c r="W4585" t="s">
        <v>33</v>
      </c>
      <c r="X4585" t="s">
        <v>34</v>
      </c>
    </row>
    <row r="4586" spans="1:24" hidden="1" x14ac:dyDescent="0.25">
      <c r="A4586">
        <v>1497</v>
      </c>
      <c r="B4586" t="s">
        <v>4204</v>
      </c>
      <c r="C4586" t="s">
        <v>311</v>
      </c>
      <c r="D4586">
        <v>2</v>
      </c>
      <c r="E4586" t="s">
        <v>4194</v>
      </c>
      <c r="F4586" t="s">
        <v>599</v>
      </c>
      <c r="G4586" t="s">
        <v>25</v>
      </c>
      <c r="H4586" t="s">
        <v>600</v>
      </c>
      <c r="I4586" t="s">
        <v>601</v>
      </c>
      <c r="J4586" t="s">
        <v>4074</v>
      </c>
      <c r="K4586">
        <f>COUNTIFS(Bike_Data[Product Name],Bike_Data[[#This Row],[Product Name]])</f>
        <v>4</v>
      </c>
      <c r="L4586">
        <f>_xlfn.RANK.EQ(Bike_Data[[#This Row],[Product Name Count]],Bike_Data[Product Name Count])</f>
        <v>4356</v>
      </c>
      <c r="M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6" t="s">
        <v>39</v>
      </c>
      <c r="O4586" t="s">
        <v>40</v>
      </c>
      <c r="P4586">
        <v>2</v>
      </c>
      <c r="Q4586">
        <v>1599.99</v>
      </c>
      <c r="R4586">
        <v>0.2</v>
      </c>
      <c r="S4586" t="s">
        <v>31</v>
      </c>
      <c r="T4586">
        <v>21</v>
      </c>
      <c r="U4586" t="s">
        <v>25</v>
      </c>
      <c r="V4586" t="s">
        <v>32</v>
      </c>
      <c r="W4586" t="s">
        <v>33</v>
      </c>
      <c r="X4586" t="s">
        <v>34</v>
      </c>
    </row>
    <row r="4587" spans="1:24" hidden="1" x14ac:dyDescent="0.25">
      <c r="A4587">
        <v>1498</v>
      </c>
      <c r="B4587" t="s">
        <v>4204</v>
      </c>
      <c r="C4587" t="s">
        <v>311</v>
      </c>
      <c r="D4587">
        <v>1</v>
      </c>
      <c r="E4587" t="s">
        <v>4196</v>
      </c>
      <c r="F4587" t="s">
        <v>2035</v>
      </c>
      <c r="G4587" t="s">
        <v>25</v>
      </c>
      <c r="H4587" t="s">
        <v>904</v>
      </c>
      <c r="I4587" t="s">
        <v>2036</v>
      </c>
      <c r="J4587" t="s">
        <v>3693</v>
      </c>
      <c r="K4587">
        <f>COUNTIFS(Bike_Data[Product Name],Bike_Data[[#This Row],[Product Name]])</f>
        <v>10</v>
      </c>
      <c r="L4587">
        <f>_xlfn.RANK.EQ(Bike_Data[[#This Row],[Product Name Count]],Bike_Data[Product Name Count])</f>
        <v>4142</v>
      </c>
      <c r="M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7" t="s">
        <v>36</v>
      </c>
      <c r="O4587" t="s">
        <v>37</v>
      </c>
      <c r="P4587">
        <v>2</v>
      </c>
      <c r="Q4587">
        <v>799.99</v>
      </c>
      <c r="R4587">
        <v>7.0000000000000007E-2</v>
      </c>
      <c r="S4587" t="s">
        <v>31</v>
      </c>
      <c r="T4587">
        <v>20</v>
      </c>
      <c r="U4587" t="s">
        <v>25</v>
      </c>
      <c r="V4587" t="s">
        <v>32</v>
      </c>
      <c r="W4587" t="s">
        <v>33</v>
      </c>
      <c r="X4587" t="s">
        <v>34</v>
      </c>
    </row>
    <row r="4588" spans="1:24" hidden="1" x14ac:dyDescent="0.25">
      <c r="A4588">
        <v>1498</v>
      </c>
      <c r="B4588" t="s">
        <v>4204</v>
      </c>
      <c r="C4588" t="s">
        <v>311</v>
      </c>
      <c r="D4588">
        <v>1</v>
      </c>
      <c r="E4588" t="s">
        <v>4196</v>
      </c>
      <c r="F4588" t="s">
        <v>2035</v>
      </c>
      <c r="G4588" t="s">
        <v>25</v>
      </c>
      <c r="H4588" t="s">
        <v>904</v>
      </c>
      <c r="I4588" t="s">
        <v>2036</v>
      </c>
      <c r="J4588" t="s">
        <v>3751</v>
      </c>
      <c r="K4588">
        <f>COUNTIFS(Bike_Data[Product Name],Bike_Data[[#This Row],[Product Name]])</f>
        <v>4</v>
      </c>
      <c r="L4588">
        <f>_xlfn.RANK.EQ(Bike_Data[[#This Row],[Product Name Count]],Bike_Data[Product Name Count])</f>
        <v>4356</v>
      </c>
      <c r="M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88" t="s">
        <v>1867</v>
      </c>
      <c r="O4588" t="s">
        <v>40</v>
      </c>
      <c r="P4588">
        <v>1</v>
      </c>
      <c r="Q4588">
        <v>3199.99</v>
      </c>
      <c r="R4588">
        <v>0.05</v>
      </c>
      <c r="S4588" t="s">
        <v>31</v>
      </c>
      <c r="T4588">
        <v>3</v>
      </c>
      <c r="U4588" t="s">
        <v>25</v>
      </c>
      <c r="V4588" t="s">
        <v>32</v>
      </c>
      <c r="W4588" t="s">
        <v>33</v>
      </c>
      <c r="X4588" t="s">
        <v>34</v>
      </c>
    </row>
    <row r="4589" spans="1:24" hidden="1" x14ac:dyDescent="0.25">
      <c r="A4589">
        <v>1499</v>
      </c>
      <c r="B4589" t="s">
        <v>4204</v>
      </c>
      <c r="C4589" t="s">
        <v>311</v>
      </c>
      <c r="D4589">
        <v>2</v>
      </c>
      <c r="E4589" t="s">
        <v>4194</v>
      </c>
      <c r="F4589" t="s">
        <v>2623</v>
      </c>
      <c r="G4589" t="s">
        <v>25</v>
      </c>
      <c r="H4589" t="s">
        <v>1110</v>
      </c>
      <c r="I4589" t="s">
        <v>2624</v>
      </c>
      <c r="J4589" t="s">
        <v>61</v>
      </c>
      <c r="K4589">
        <f>COUNTIFS(Bike_Data[Product Name],Bike_Data[[#This Row],[Product Name]])</f>
        <v>77</v>
      </c>
      <c r="L4589">
        <f>_xlfn.RANK.EQ(Bike_Data[[#This Row],[Product Name Count]],Bike_Data[Product Name Count])</f>
        <v>2248</v>
      </c>
      <c r="M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589" t="s">
        <v>39</v>
      </c>
      <c r="O4589" t="s">
        <v>62</v>
      </c>
      <c r="P4589">
        <v>1</v>
      </c>
      <c r="Q4589">
        <v>749.99</v>
      </c>
      <c r="R4589">
        <v>0.05</v>
      </c>
      <c r="S4589" t="s">
        <v>31</v>
      </c>
      <c r="T4589">
        <v>5</v>
      </c>
      <c r="U4589" t="s">
        <v>25</v>
      </c>
      <c r="V4589" t="s">
        <v>32</v>
      </c>
      <c r="W4589" t="s">
        <v>33</v>
      </c>
      <c r="X4589" t="s">
        <v>34</v>
      </c>
    </row>
    <row r="4590" spans="1:24" hidden="1" x14ac:dyDescent="0.25">
      <c r="A4590">
        <v>1499</v>
      </c>
      <c r="B4590" t="s">
        <v>4204</v>
      </c>
      <c r="C4590" t="s">
        <v>311</v>
      </c>
      <c r="D4590">
        <v>2</v>
      </c>
      <c r="E4590" t="s">
        <v>4194</v>
      </c>
      <c r="F4590" t="s">
        <v>2623</v>
      </c>
      <c r="G4590" t="s">
        <v>25</v>
      </c>
      <c r="H4590" t="s">
        <v>1110</v>
      </c>
      <c r="I4590" t="s">
        <v>2624</v>
      </c>
      <c r="J4590" t="s">
        <v>1936</v>
      </c>
      <c r="K4590">
        <f>COUNTIFS(Bike_Data[Product Name],Bike_Data[[#This Row],[Product Name]])</f>
        <v>16</v>
      </c>
      <c r="L4590">
        <f>_xlfn.RANK.EQ(Bike_Data[[#This Row],[Product Name Count]],Bike_Data[Product Name Count])</f>
        <v>3937</v>
      </c>
      <c r="M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0" t="s">
        <v>70</v>
      </c>
      <c r="O4590" t="s">
        <v>1861</v>
      </c>
      <c r="P4590">
        <v>1</v>
      </c>
      <c r="Q4590">
        <v>470.99</v>
      </c>
      <c r="R4590">
        <v>0.05</v>
      </c>
      <c r="S4590" t="s">
        <v>31</v>
      </c>
      <c r="T4590">
        <v>1</v>
      </c>
      <c r="U4590" t="s">
        <v>25</v>
      </c>
      <c r="V4590" t="s">
        <v>32</v>
      </c>
      <c r="W4590" t="s">
        <v>33</v>
      </c>
      <c r="X4590" t="s">
        <v>34</v>
      </c>
    </row>
    <row r="4591" spans="1:24" hidden="1" x14ac:dyDescent="0.25">
      <c r="A4591">
        <v>1499</v>
      </c>
      <c r="B4591" t="s">
        <v>4204</v>
      </c>
      <c r="C4591" t="s">
        <v>311</v>
      </c>
      <c r="D4591">
        <v>2</v>
      </c>
      <c r="E4591" t="s">
        <v>4194</v>
      </c>
      <c r="F4591" t="s">
        <v>2623</v>
      </c>
      <c r="G4591" t="s">
        <v>25</v>
      </c>
      <c r="H4591" t="s">
        <v>1110</v>
      </c>
      <c r="I4591" t="s">
        <v>2624</v>
      </c>
      <c r="J4591" t="s">
        <v>3935</v>
      </c>
      <c r="K4591">
        <f>COUNTIFS(Bike_Data[Product Name],Bike_Data[[#This Row],[Product Name]])</f>
        <v>5</v>
      </c>
      <c r="L4591">
        <f>_xlfn.RANK.EQ(Bike_Data[[#This Row],[Product Name Count]],Bike_Data[Product Name Count])</f>
        <v>4271</v>
      </c>
      <c r="M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1" t="s">
        <v>87</v>
      </c>
      <c r="O4591" t="s">
        <v>40</v>
      </c>
      <c r="P4591">
        <v>2</v>
      </c>
      <c r="Q4591">
        <v>159.99</v>
      </c>
      <c r="R4591">
        <v>0.05</v>
      </c>
      <c r="S4591" t="s">
        <v>31</v>
      </c>
      <c r="T4591">
        <v>23</v>
      </c>
      <c r="U4591" t="s">
        <v>25</v>
      </c>
      <c r="V4591" t="s">
        <v>32</v>
      </c>
      <c r="W4591" t="s">
        <v>33</v>
      </c>
      <c r="X4591" t="s">
        <v>34</v>
      </c>
    </row>
    <row r="4592" spans="1:24" hidden="1" x14ac:dyDescent="0.25">
      <c r="A4592">
        <v>1499</v>
      </c>
      <c r="B4592" t="s">
        <v>4204</v>
      </c>
      <c r="C4592" t="s">
        <v>311</v>
      </c>
      <c r="D4592">
        <v>2</v>
      </c>
      <c r="E4592" t="s">
        <v>4194</v>
      </c>
      <c r="F4592" t="s">
        <v>2623</v>
      </c>
      <c r="G4592" t="s">
        <v>25</v>
      </c>
      <c r="H4592" t="s">
        <v>1110</v>
      </c>
      <c r="I4592" t="s">
        <v>2624</v>
      </c>
      <c r="J4592" t="s">
        <v>3920</v>
      </c>
      <c r="K4592">
        <f>COUNTIFS(Bike_Data[Product Name],Bike_Data[[#This Row],[Product Name]])</f>
        <v>4</v>
      </c>
      <c r="L4592">
        <f>_xlfn.RANK.EQ(Bike_Data[[#This Row],[Product Name Count]],Bike_Data[Product Name Count])</f>
        <v>4356</v>
      </c>
      <c r="M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2" t="s">
        <v>1867</v>
      </c>
      <c r="O4592" t="s">
        <v>40</v>
      </c>
      <c r="P4592">
        <v>2</v>
      </c>
      <c r="Q4592">
        <v>3199.99</v>
      </c>
      <c r="R4592">
        <v>0.1</v>
      </c>
      <c r="S4592" t="s">
        <v>31</v>
      </c>
      <c r="T4592">
        <v>3</v>
      </c>
      <c r="U4592" t="s">
        <v>25</v>
      </c>
      <c r="V4592" t="s">
        <v>32</v>
      </c>
      <c r="W4592" t="s">
        <v>33</v>
      </c>
      <c r="X4592" t="s">
        <v>34</v>
      </c>
    </row>
    <row r="4593" spans="1:24" hidden="1" x14ac:dyDescent="0.25">
      <c r="A4593">
        <v>1499</v>
      </c>
      <c r="B4593" t="s">
        <v>4204</v>
      </c>
      <c r="C4593" t="s">
        <v>311</v>
      </c>
      <c r="D4593">
        <v>2</v>
      </c>
      <c r="E4593" t="s">
        <v>4194</v>
      </c>
      <c r="F4593" t="s">
        <v>2623</v>
      </c>
      <c r="G4593" t="s">
        <v>25</v>
      </c>
      <c r="H4593" t="s">
        <v>1110</v>
      </c>
      <c r="I4593" t="s">
        <v>2624</v>
      </c>
      <c r="J4593" t="s">
        <v>3855</v>
      </c>
      <c r="K4593">
        <f>COUNTIFS(Bike_Data[Product Name],Bike_Data[[#This Row],[Product Name]])</f>
        <v>2</v>
      </c>
      <c r="L4593">
        <f>_xlfn.RANK.EQ(Bike_Data[[#This Row],[Product Name Count]],Bike_Data[Product Name Count])</f>
        <v>4621</v>
      </c>
      <c r="M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3" t="s">
        <v>29</v>
      </c>
      <c r="O4593" t="s">
        <v>40</v>
      </c>
      <c r="P4593">
        <v>1</v>
      </c>
      <c r="Q4593">
        <v>1799.99</v>
      </c>
      <c r="R4593">
        <v>7.0000000000000007E-2</v>
      </c>
      <c r="S4593" t="s">
        <v>31</v>
      </c>
      <c r="T4593">
        <v>13</v>
      </c>
      <c r="U4593" t="s">
        <v>25</v>
      </c>
      <c r="V4593" t="s">
        <v>32</v>
      </c>
      <c r="W4593" t="s">
        <v>33</v>
      </c>
      <c r="X4593" t="s">
        <v>34</v>
      </c>
    </row>
    <row r="4594" spans="1:24" hidden="1" x14ac:dyDescent="0.25">
      <c r="A4594">
        <v>1500</v>
      </c>
      <c r="B4594" t="s">
        <v>4204</v>
      </c>
      <c r="C4594" t="s">
        <v>311</v>
      </c>
      <c r="D4594">
        <v>2</v>
      </c>
      <c r="E4594" t="s">
        <v>4194</v>
      </c>
      <c r="F4594" t="s">
        <v>278</v>
      </c>
      <c r="G4594" t="s">
        <v>25</v>
      </c>
      <c r="H4594" t="s">
        <v>279</v>
      </c>
      <c r="I4594" t="s">
        <v>280</v>
      </c>
      <c r="J4594" t="s">
        <v>1973</v>
      </c>
      <c r="K4594">
        <f>COUNTIFS(Bike_Data[Product Name],Bike_Data[[#This Row],[Product Name]])</f>
        <v>24</v>
      </c>
      <c r="L4594">
        <f>_xlfn.RANK.EQ(Bike_Data[[#This Row],[Product Name Count]],Bike_Data[Product Name Count])</f>
        <v>3069</v>
      </c>
      <c r="M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594" t="s">
        <v>39</v>
      </c>
      <c r="O4594" t="s">
        <v>1857</v>
      </c>
      <c r="P4594">
        <v>2</v>
      </c>
      <c r="Q4594">
        <v>1469.99</v>
      </c>
      <c r="R4594">
        <v>7.0000000000000007E-2</v>
      </c>
      <c r="S4594" t="s">
        <v>31</v>
      </c>
      <c r="T4594">
        <v>10</v>
      </c>
      <c r="U4594" t="s">
        <v>25</v>
      </c>
      <c r="V4594" t="s">
        <v>32</v>
      </c>
      <c r="W4594" t="s">
        <v>33</v>
      </c>
      <c r="X4594" t="s">
        <v>63</v>
      </c>
    </row>
    <row r="4595" spans="1:24" hidden="1" x14ac:dyDescent="0.25">
      <c r="A4595">
        <v>1500</v>
      </c>
      <c r="B4595" t="s">
        <v>4204</v>
      </c>
      <c r="C4595" t="s">
        <v>311</v>
      </c>
      <c r="D4595">
        <v>2</v>
      </c>
      <c r="E4595" t="s">
        <v>4194</v>
      </c>
      <c r="F4595" t="s">
        <v>278</v>
      </c>
      <c r="G4595" t="s">
        <v>25</v>
      </c>
      <c r="H4595" t="s">
        <v>279</v>
      </c>
      <c r="I4595" t="s">
        <v>280</v>
      </c>
      <c r="J4595" t="s">
        <v>4205</v>
      </c>
      <c r="K4595">
        <f>COUNTIFS(Bike_Data[Product Name],Bike_Data[[#This Row],[Product Name]])</f>
        <v>4</v>
      </c>
      <c r="L4595">
        <f>_xlfn.RANK.EQ(Bike_Data[[#This Row],[Product Name Count]],Bike_Data[Product Name Count])</f>
        <v>4356</v>
      </c>
      <c r="M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5" t="s">
        <v>87</v>
      </c>
      <c r="O4595" t="s">
        <v>37</v>
      </c>
      <c r="P4595">
        <v>1</v>
      </c>
      <c r="Q4595">
        <v>319.99</v>
      </c>
      <c r="R4595">
        <v>7.0000000000000007E-2</v>
      </c>
      <c r="S4595" t="s">
        <v>31</v>
      </c>
      <c r="T4595">
        <v>18</v>
      </c>
      <c r="U4595" t="s">
        <v>25</v>
      </c>
      <c r="V4595" t="s">
        <v>32</v>
      </c>
      <c r="W4595" t="s">
        <v>33</v>
      </c>
      <c r="X4595" t="s">
        <v>63</v>
      </c>
    </row>
    <row r="4596" spans="1:24" hidden="1" x14ac:dyDescent="0.25">
      <c r="A4596">
        <v>1503</v>
      </c>
      <c r="B4596" t="s">
        <v>4207</v>
      </c>
      <c r="C4596" t="s">
        <v>311</v>
      </c>
      <c r="D4596">
        <v>2</v>
      </c>
      <c r="E4596" t="s">
        <v>4194</v>
      </c>
      <c r="F4596" t="s">
        <v>286</v>
      </c>
      <c r="G4596" t="s">
        <v>25</v>
      </c>
      <c r="H4596" t="s">
        <v>287</v>
      </c>
      <c r="I4596" t="s">
        <v>288</v>
      </c>
      <c r="J4596" t="s">
        <v>4036</v>
      </c>
      <c r="K4596">
        <f>COUNTIFS(Bike_Data[Product Name],Bike_Data[[#This Row],[Product Name]])</f>
        <v>4</v>
      </c>
      <c r="L4596">
        <f>_xlfn.RANK.EQ(Bike_Data[[#This Row],[Product Name Count]],Bike_Data[Product Name Count])</f>
        <v>4356</v>
      </c>
      <c r="M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6" t="s">
        <v>70</v>
      </c>
      <c r="O4596" t="s">
        <v>37</v>
      </c>
      <c r="P4596">
        <v>2</v>
      </c>
      <c r="Q4596">
        <v>449.99</v>
      </c>
      <c r="R4596">
        <v>0.05</v>
      </c>
      <c r="S4596" t="s">
        <v>31</v>
      </c>
      <c r="T4596">
        <v>0</v>
      </c>
      <c r="U4596" t="s">
        <v>25</v>
      </c>
      <c r="V4596" t="s">
        <v>32</v>
      </c>
      <c r="W4596" t="s">
        <v>33</v>
      </c>
      <c r="X4596" t="s">
        <v>63</v>
      </c>
    </row>
    <row r="4597" spans="1:24" hidden="1" x14ac:dyDescent="0.25">
      <c r="A4597">
        <v>1503</v>
      </c>
      <c r="B4597" t="s">
        <v>4207</v>
      </c>
      <c r="C4597" t="s">
        <v>311</v>
      </c>
      <c r="D4597">
        <v>2</v>
      </c>
      <c r="E4597" t="s">
        <v>4194</v>
      </c>
      <c r="F4597" t="s">
        <v>286</v>
      </c>
      <c r="G4597" t="s">
        <v>25</v>
      </c>
      <c r="H4597" t="s">
        <v>287</v>
      </c>
      <c r="I4597" t="s">
        <v>288</v>
      </c>
      <c r="J4597" t="s">
        <v>3958</v>
      </c>
      <c r="K4597">
        <f>COUNTIFS(Bike_Data[Product Name],Bike_Data[[#This Row],[Product Name]])</f>
        <v>3</v>
      </c>
      <c r="L4597">
        <f>_xlfn.RANK.EQ(Bike_Data[[#This Row],[Product Name Count]],Bike_Data[Product Name Count])</f>
        <v>4504</v>
      </c>
      <c r="M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7" t="s">
        <v>36</v>
      </c>
      <c r="O4597" t="s">
        <v>37</v>
      </c>
      <c r="P4597">
        <v>1</v>
      </c>
      <c r="Q4597">
        <v>909.99</v>
      </c>
      <c r="R4597">
        <v>0.1</v>
      </c>
      <c r="S4597" t="s">
        <v>31</v>
      </c>
      <c r="T4597">
        <v>11</v>
      </c>
      <c r="U4597" t="s">
        <v>25</v>
      </c>
      <c r="V4597" t="s">
        <v>32</v>
      </c>
      <c r="W4597" t="s">
        <v>33</v>
      </c>
      <c r="X4597" t="s">
        <v>63</v>
      </c>
    </row>
    <row r="4598" spans="1:24" hidden="1" x14ac:dyDescent="0.25">
      <c r="A4598">
        <v>1504</v>
      </c>
      <c r="B4598" t="s">
        <v>4208</v>
      </c>
      <c r="C4598" t="s">
        <v>311</v>
      </c>
      <c r="D4598">
        <v>2</v>
      </c>
      <c r="E4598" t="s">
        <v>4194</v>
      </c>
      <c r="F4598" t="s">
        <v>625</v>
      </c>
      <c r="G4598" t="s">
        <v>25</v>
      </c>
      <c r="H4598" t="s">
        <v>121</v>
      </c>
      <c r="I4598" t="s">
        <v>626</v>
      </c>
      <c r="J4598" t="s">
        <v>3799</v>
      </c>
      <c r="K4598">
        <f>COUNTIFS(Bike_Data[Product Name],Bike_Data[[#This Row],[Product Name]])</f>
        <v>3</v>
      </c>
      <c r="L4598">
        <f>_xlfn.RANK.EQ(Bike_Data[[#This Row],[Product Name Count]],Bike_Data[Product Name Count])</f>
        <v>4504</v>
      </c>
      <c r="M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8" t="s">
        <v>87</v>
      </c>
      <c r="O4598" t="s">
        <v>40</v>
      </c>
      <c r="P4598">
        <v>1</v>
      </c>
      <c r="Q4598">
        <v>319.99</v>
      </c>
      <c r="R4598">
        <v>7.0000000000000007E-2</v>
      </c>
      <c r="S4598" t="s">
        <v>31</v>
      </c>
      <c r="T4598">
        <v>7</v>
      </c>
      <c r="U4598" t="s">
        <v>25</v>
      </c>
      <c r="V4598" t="s">
        <v>32</v>
      </c>
      <c r="W4598" t="s">
        <v>33</v>
      </c>
      <c r="X4598" t="s">
        <v>34</v>
      </c>
    </row>
    <row r="4599" spans="1:24" hidden="1" x14ac:dyDescent="0.25">
      <c r="A4599">
        <v>1509</v>
      </c>
      <c r="B4599" t="s">
        <v>4210</v>
      </c>
      <c r="C4599" t="s">
        <v>311</v>
      </c>
      <c r="D4599">
        <v>1</v>
      </c>
      <c r="E4599" t="s">
        <v>4196</v>
      </c>
      <c r="F4599" t="s">
        <v>2071</v>
      </c>
      <c r="G4599" t="s">
        <v>25</v>
      </c>
      <c r="H4599" t="s">
        <v>146</v>
      </c>
      <c r="I4599" t="s">
        <v>2072</v>
      </c>
      <c r="J4599" t="s">
        <v>3735</v>
      </c>
      <c r="K4599">
        <f>COUNTIFS(Bike_Data[Product Name],Bike_Data[[#This Row],[Product Name]])</f>
        <v>4</v>
      </c>
      <c r="L4599">
        <f>_xlfn.RANK.EQ(Bike_Data[[#This Row],[Product Name Count]],Bike_Data[Product Name Count])</f>
        <v>4356</v>
      </c>
      <c r="M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599" t="s">
        <v>36</v>
      </c>
      <c r="O4599" t="s">
        <v>37</v>
      </c>
      <c r="P4599">
        <v>2</v>
      </c>
      <c r="Q4599">
        <v>749.99</v>
      </c>
      <c r="R4599">
        <v>7.0000000000000007E-2</v>
      </c>
      <c r="S4599" t="s">
        <v>31</v>
      </c>
      <c r="T4599">
        <v>1</v>
      </c>
      <c r="U4599" t="s">
        <v>25</v>
      </c>
      <c r="V4599" t="s">
        <v>32</v>
      </c>
      <c r="W4599" t="s">
        <v>33</v>
      </c>
      <c r="X4599" t="s">
        <v>63</v>
      </c>
    </row>
    <row r="4600" spans="1:24" hidden="1" x14ac:dyDescent="0.25">
      <c r="A4600">
        <v>1513</v>
      </c>
      <c r="B4600" t="s">
        <v>4212</v>
      </c>
      <c r="C4600" t="s">
        <v>311</v>
      </c>
      <c r="D4600">
        <v>2</v>
      </c>
      <c r="E4600" t="s">
        <v>4194</v>
      </c>
      <c r="F4600" t="s">
        <v>590</v>
      </c>
      <c r="G4600" t="s">
        <v>25</v>
      </c>
      <c r="H4600" t="s">
        <v>591</v>
      </c>
      <c r="I4600" t="s">
        <v>592</v>
      </c>
      <c r="J4600" t="s">
        <v>1874</v>
      </c>
      <c r="K4600">
        <f>COUNTIFS(Bike_Data[Product Name],Bike_Data[[#This Row],[Product Name]])</f>
        <v>25</v>
      </c>
      <c r="L4600">
        <f>_xlfn.RANK.EQ(Bike_Data[[#This Row],[Product Name Count]],Bike_Data[Product Name Count])</f>
        <v>2944</v>
      </c>
      <c r="M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00" t="s">
        <v>77</v>
      </c>
      <c r="O4600" t="s">
        <v>40</v>
      </c>
      <c r="P4600">
        <v>2</v>
      </c>
      <c r="Q4600">
        <v>4999.99</v>
      </c>
      <c r="R4600">
        <v>0.05</v>
      </c>
      <c r="S4600" t="s">
        <v>31</v>
      </c>
      <c r="T4600">
        <v>30</v>
      </c>
      <c r="U4600" t="s">
        <v>25</v>
      </c>
      <c r="V4600" t="s">
        <v>32</v>
      </c>
      <c r="W4600" t="s">
        <v>33</v>
      </c>
      <c r="X4600" t="s">
        <v>34</v>
      </c>
    </row>
    <row r="4601" spans="1:24" hidden="1" x14ac:dyDescent="0.25">
      <c r="A4601">
        <v>1513</v>
      </c>
      <c r="B4601" t="s">
        <v>4212</v>
      </c>
      <c r="C4601" t="s">
        <v>311</v>
      </c>
      <c r="D4601">
        <v>2</v>
      </c>
      <c r="E4601" t="s">
        <v>4194</v>
      </c>
      <c r="F4601" t="s">
        <v>590</v>
      </c>
      <c r="G4601" t="s">
        <v>25</v>
      </c>
      <c r="H4601" t="s">
        <v>591</v>
      </c>
      <c r="I4601" t="s">
        <v>592</v>
      </c>
      <c r="J4601" t="s">
        <v>3775</v>
      </c>
      <c r="K4601">
        <f>COUNTIFS(Bike_Data[Product Name],Bike_Data[[#This Row],[Product Name]])</f>
        <v>5</v>
      </c>
      <c r="L4601">
        <f>_xlfn.RANK.EQ(Bike_Data[[#This Row],[Product Name Count]],Bike_Data[Product Name Count])</f>
        <v>4271</v>
      </c>
      <c r="M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1" t="s">
        <v>1867</v>
      </c>
      <c r="O4601" t="s">
        <v>40</v>
      </c>
      <c r="P4601">
        <v>2</v>
      </c>
      <c r="Q4601">
        <v>2299.9899999999998</v>
      </c>
      <c r="R4601">
        <v>0.05</v>
      </c>
      <c r="S4601" t="s">
        <v>31</v>
      </c>
      <c r="T4601">
        <v>18</v>
      </c>
      <c r="U4601" t="s">
        <v>25</v>
      </c>
      <c r="V4601" t="s">
        <v>32</v>
      </c>
      <c r="W4601" t="s">
        <v>33</v>
      </c>
      <c r="X4601" t="s">
        <v>34</v>
      </c>
    </row>
    <row r="4602" spans="1:24" hidden="1" x14ac:dyDescent="0.25">
      <c r="A4602">
        <v>1513</v>
      </c>
      <c r="B4602" t="s">
        <v>4212</v>
      </c>
      <c r="C4602" t="s">
        <v>311</v>
      </c>
      <c r="D4602">
        <v>2</v>
      </c>
      <c r="E4602" t="s">
        <v>4194</v>
      </c>
      <c r="F4602" t="s">
        <v>590</v>
      </c>
      <c r="G4602" t="s">
        <v>25</v>
      </c>
      <c r="H4602" t="s">
        <v>591</v>
      </c>
      <c r="I4602" t="s">
        <v>592</v>
      </c>
      <c r="J4602" t="s">
        <v>3790</v>
      </c>
      <c r="K4602">
        <f>COUNTIFS(Bike_Data[Product Name],Bike_Data[[#This Row],[Product Name]])</f>
        <v>4</v>
      </c>
      <c r="L4602">
        <f>_xlfn.RANK.EQ(Bike_Data[[#This Row],[Product Name Count]],Bike_Data[Product Name Count])</f>
        <v>4356</v>
      </c>
      <c r="M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2" t="s">
        <v>1867</v>
      </c>
      <c r="O4602" t="s">
        <v>40</v>
      </c>
      <c r="P4602">
        <v>1</v>
      </c>
      <c r="Q4602">
        <v>749.99</v>
      </c>
      <c r="R4602">
        <v>0.1</v>
      </c>
      <c r="S4602" t="s">
        <v>31</v>
      </c>
      <c r="T4602">
        <v>23</v>
      </c>
      <c r="U4602" t="s">
        <v>25</v>
      </c>
      <c r="V4602" t="s">
        <v>32</v>
      </c>
      <c r="W4602" t="s">
        <v>33</v>
      </c>
      <c r="X4602" t="s">
        <v>34</v>
      </c>
    </row>
    <row r="4603" spans="1:24" hidden="1" x14ac:dyDescent="0.25">
      <c r="A4603">
        <v>1514</v>
      </c>
      <c r="B4603" t="s">
        <v>4212</v>
      </c>
      <c r="C4603" t="s">
        <v>311</v>
      </c>
      <c r="D4603">
        <v>2</v>
      </c>
      <c r="E4603" t="s">
        <v>4194</v>
      </c>
      <c r="F4603" t="s">
        <v>2218</v>
      </c>
      <c r="G4603" t="s">
        <v>25</v>
      </c>
      <c r="H4603" t="s">
        <v>59</v>
      </c>
      <c r="I4603" t="s">
        <v>2219</v>
      </c>
      <c r="J4603" t="s">
        <v>3931</v>
      </c>
      <c r="K4603">
        <f>COUNTIFS(Bike_Data[Product Name],Bike_Data[[#This Row],[Product Name]])</f>
        <v>6</v>
      </c>
      <c r="L4603">
        <f>_xlfn.RANK.EQ(Bike_Data[[#This Row],[Product Name Count]],Bike_Data[Product Name Count])</f>
        <v>4193</v>
      </c>
      <c r="M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3" t="s">
        <v>36</v>
      </c>
      <c r="O4603" t="s">
        <v>37</v>
      </c>
      <c r="P4603">
        <v>2</v>
      </c>
      <c r="Q4603">
        <v>899.99</v>
      </c>
      <c r="R4603">
        <v>0.1</v>
      </c>
      <c r="S4603" t="s">
        <v>31</v>
      </c>
      <c r="T4603">
        <v>17</v>
      </c>
      <c r="U4603" t="s">
        <v>25</v>
      </c>
      <c r="V4603" t="s">
        <v>32</v>
      </c>
      <c r="W4603" t="s">
        <v>33</v>
      </c>
      <c r="X4603" t="s">
        <v>63</v>
      </c>
    </row>
    <row r="4604" spans="1:24" hidden="1" x14ac:dyDescent="0.25">
      <c r="A4604">
        <v>1514</v>
      </c>
      <c r="B4604" t="s">
        <v>4212</v>
      </c>
      <c r="C4604" t="s">
        <v>311</v>
      </c>
      <c r="D4604">
        <v>2</v>
      </c>
      <c r="E4604" t="s">
        <v>4194</v>
      </c>
      <c r="F4604" t="s">
        <v>2218</v>
      </c>
      <c r="G4604" t="s">
        <v>25</v>
      </c>
      <c r="H4604" t="s">
        <v>59</v>
      </c>
      <c r="I4604" t="s">
        <v>2219</v>
      </c>
      <c r="J4604" t="s">
        <v>3708</v>
      </c>
      <c r="K4604">
        <f>COUNTIFS(Bike_Data[Product Name],Bike_Data[[#This Row],[Product Name]])</f>
        <v>5</v>
      </c>
      <c r="L4604">
        <f>_xlfn.RANK.EQ(Bike_Data[[#This Row],[Product Name Count]],Bike_Data[Product Name Count])</f>
        <v>4271</v>
      </c>
      <c r="M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4" t="s">
        <v>77</v>
      </c>
      <c r="O4604" t="s">
        <v>40</v>
      </c>
      <c r="P4604">
        <v>2</v>
      </c>
      <c r="Q4604">
        <v>4999.99</v>
      </c>
      <c r="R4604">
        <v>0.05</v>
      </c>
      <c r="S4604" t="s">
        <v>31</v>
      </c>
      <c r="T4604">
        <v>4</v>
      </c>
      <c r="U4604" t="s">
        <v>25</v>
      </c>
      <c r="V4604" t="s">
        <v>32</v>
      </c>
      <c r="W4604" t="s">
        <v>33</v>
      </c>
      <c r="X4604" t="s">
        <v>63</v>
      </c>
    </row>
    <row r="4605" spans="1:24" hidden="1" x14ac:dyDescent="0.25">
      <c r="A4605">
        <v>1516</v>
      </c>
      <c r="B4605" t="s">
        <v>4215</v>
      </c>
      <c r="C4605" t="s">
        <v>311</v>
      </c>
      <c r="D4605">
        <v>2</v>
      </c>
      <c r="E4605" t="s">
        <v>4194</v>
      </c>
      <c r="F4605" t="s">
        <v>2597</v>
      </c>
      <c r="G4605" t="s">
        <v>25</v>
      </c>
      <c r="H4605" t="s">
        <v>904</v>
      </c>
      <c r="I4605" t="s">
        <v>2598</v>
      </c>
      <c r="J4605" t="s">
        <v>3692</v>
      </c>
      <c r="K4605">
        <f>COUNTIFS(Bike_Data[Product Name],Bike_Data[[#This Row],[Product Name]])</f>
        <v>6</v>
      </c>
      <c r="L4605">
        <f>_xlfn.RANK.EQ(Bike_Data[[#This Row],[Product Name Count]],Bike_Data[Product Name Count])</f>
        <v>4193</v>
      </c>
      <c r="M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5" t="s">
        <v>36</v>
      </c>
      <c r="O4605" t="s">
        <v>37</v>
      </c>
      <c r="P4605">
        <v>1</v>
      </c>
      <c r="Q4605">
        <v>2599.9899999999998</v>
      </c>
      <c r="R4605">
        <v>0.1</v>
      </c>
      <c r="S4605" t="s">
        <v>31</v>
      </c>
      <c r="T4605">
        <v>16</v>
      </c>
      <c r="U4605" t="s">
        <v>25</v>
      </c>
      <c r="V4605" t="s">
        <v>32</v>
      </c>
      <c r="W4605" t="s">
        <v>33</v>
      </c>
      <c r="X4605" t="s">
        <v>63</v>
      </c>
    </row>
    <row r="4606" spans="1:24" hidden="1" x14ac:dyDescent="0.25">
      <c r="A4606">
        <v>1516</v>
      </c>
      <c r="B4606" t="s">
        <v>4215</v>
      </c>
      <c r="C4606" t="s">
        <v>311</v>
      </c>
      <c r="D4606">
        <v>2</v>
      </c>
      <c r="E4606" t="s">
        <v>4194</v>
      </c>
      <c r="F4606" t="s">
        <v>2597</v>
      </c>
      <c r="G4606" t="s">
        <v>25</v>
      </c>
      <c r="H4606" t="s">
        <v>904</v>
      </c>
      <c r="I4606" t="s">
        <v>2598</v>
      </c>
      <c r="J4606" t="s">
        <v>4094</v>
      </c>
      <c r="K4606">
        <f>COUNTIFS(Bike_Data[Product Name],Bike_Data[[#This Row],[Product Name]])</f>
        <v>5</v>
      </c>
      <c r="L4606">
        <f>_xlfn.RANK.EQ(Bike_Data[[#This Row],[Product Name Count]],Bike_Data[Product Name Count])</f>
        <v>4271</v>
      </c>
      <c r="M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6" t="s">
        <v>87</v>
      </c>
      <c r="O4606" t="s">
        <v>40</v>
      </c>
      <c r="P4606">
        <v>2</v>
      </c>
      <c r="Q4606">
        <v>209.99</v>
      </c>
      <c r="R4606">
        <v>0.2</v>
      </c>
      <c r="S4606" t="s">
        <v>31</v>
      </c>
      <c r="T4606">
        <v>6</v>
      </c>
      <c r="U4606" t="s">
        <v>25</v>
      </c>
      <c r="V4606" t="s">
        <v>32</v>
      </c>
      <c r="W4606" t="s">
        <v>33</v>
      </c>
      <c r="X4606" t="s">
        <v>63</v>
      </c>
    </row>
    <row r="4607" spans="1:24" hidden="1" x14ac:dyDescent="0.25">
      <c r="A4607">
        <v>1516</v>
      </c>
      <c r="B4607" t="s">
        <v>4215</v>
      </c>
      <c r="C4607" t="s">
        <v>311</v>
      </c>
      <c r="D4607">
        <v>2</v>
      </c>
      <c r="E4607" t="s">
        <v>4194</v>
      </c>
      <c r="F4607" t="s">
        <v>2597</v>
      </c>
      <c r="G4607" t="s">
        <v>25</v>
      </c>
      <c r="H4607" t="s">
        <v>904</v>
      </c>
      <c r="I4607" t="s">
        <v>2598</v>
      </c>
      <c r="J4607" t="s">
        <v>3751</v>
      </c>
      <c r="K4607">
        <f>COUNTIFS(Bike_Data[Product Name],Bike_Data[[#This Row],[Product Name]])</f>
        <v>4</v>
      </c>
      <c r="L4607">
        <f>_xlfn.RANK.EQ(Bike_Data[[#This Row],[Product Name Count]],Bike_Data[Product Name Count])</f>
        <v>4356</v>
      </c>
      <c r="M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7" t="s">
        <v>1867</v>
      </c>
      <c r="O4607" t="s">
        <v>40</v>
      </c>
      <c r="P4607">
        <v>2</v>
      </c>
      <c r="Q4607">
        <v>3199.99</v>
      </c>
      <c r="R4607">
        <v>0.1</v>
      </c>
      <c r="S4607" t="s">
        <v>31</v>
      </c>
      <c r="T4607">
        <v>3</v>
      </c>
      <c r="U4607" t="s">
        <v>25</v>
      </c>
      <c r="V4607" t="s">
        <v>32</v>
      </c>
      <c r="W4607" t="s">
        <v>33</v>
      </c>
      <c r="X4607" t="s">
        <v>63</v>
      </c>
    </row>
    <row r="4608" spans="1:24" hidden="1" x14ac:dyDescent="0.25">
      <c r="A4608">
        <v>1516</v>
      </c>
      <c r="B4608" t="s">
        <v>4215</v>
      </c>
      <c r="C4608" t="s">
        <v>311</v>
      </c>
      <c r="D4608">
        <v>2</v>
      </c>
      <c r="E4608" t="s">
        <v>4194</v>
      </c>
      <c r="F4608" t="s">
        <v>2597</v>
      </c>
      <c r="G4608" t="s">
        <v>25</v>
      </c>
      <c r="H4608" t="s">
        <v>904</v>
      </c>
      <c r="I4608" t="s">
        <v>2598</v>
      </c>
      <c r="J4608" t="s">
        <v>4200</v>
      </c>
      <c r="K4608">
        <f>COUNTIFS(Bike_Data[Product Name],Bike_Data[[#This Row],[Product Name]])</f>
        <v>3</v>
      </c>
      <c r="L4608">
        <f>_xlfn.RANK.EQ(Bike_Data[[#This Row],[Product Name Count]],Bike_Data[Product Name Count])</f>
        <v>4504</v>
      </c>
      <c r="M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8" t="s">
        <v>77</v>
      </c>
      <c r="O4608" t="s">
        <v>40</v>
      </c>
      <c r="P4608">
        <v>2</v>
      </c>
      <c r="Q4608">
        <v>2299.9899999999998</v>
      </c>
      <c r="R4608">
        <v>0.2</v>
      </c>
      <c r="S4608" t="s">
        <v>31</v>
      </c>
      <c r="T4608">
        <v>26</v>
      </c>
      <c r="U4608" t="s">
        <v>25</v>
      </c>
      <c r="V4608" t="s">
        <v>32</v>
      </c>
      <c r="W4608" t="s">
        <v>33</v>
      </c>
      <c r="X4608" t="s">
        <v>63</v>
      </c>
    </row>
    <row r="4609" spans="1:24" hidden="1" x14ac:dyDescent="0.25">
      <c r="A4609">
        <v>1516</v>
      </c>
      <c r="B4609" t="s">
        <v>4215</v>
      </c>
      <c r="C4609" t="s">
        <v>311</v>
      </c>
      <c r="D4609">
        <v>2</v>
      </c>
      <c r="E4609" t="s">
        <v>4194</v>
      </c>
      <c r="F4609" t="s">
        <v>2597</v>
      </c>
      <c r="G4609" t="s">
        <v>25</v>
      </c>
      <c r="H4609" t="s">
        <v>904</v>
      </c>
      <c r="I4609" t="s">
        <v>2598</v>
      </c>
      <c r="J4609" t="s">
        <v>4209</v>
      </c>
      <c r="K4609">
        <f>COUNTIFS(Bike_Data[Product Name],Bike_Data[[#This Row],[Product Name]])</f>
        <v>2</v>
      </c>
      <c r="L4609">
        <f>_xlfn.RANK.EQ(Bike_Data[[#This Row],[Product Name Count]],Bike_Data[Product Name Count])</f>
        <v>4621</v>
      </c>
      <c r="M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09" t="s">
        <v>36</v>
      </c>
      <c r="O4609" t="s">
        <v>37</v>
      </c>
      <c r="P4609">
        <v>2</v>
      </c>
      <c r="Q4609">
        <v>1199.99</v>
      </c>
      <c r="R4609">
        <v>0.2</v>
      </c>
      <c r="S4609" t="s">
        <v>31</v>
      </c>
      <c r="T4609">
        <v>10</v>
      </c>
      <c r="U4609" t="s">
        <v>25</v>
      </c>
      <c r="V4609" t="s">
        <v>32</v>
      </c>
      <c r="W4609" t="s">
        <v>33</v>
      </c>
      <c r="X4609" t="s">
        <v>63</v>
      </c>
    </row>
    <row r="4610" spans="1:24" hidden="1" x14ac:dyDescent="0.25">
      <c r="A4610">
        <v>1517</v>
      </c>
      <c r="B4610" t="s">
        <v>4215</v>
      </c>
      <c r="C4610" t="s">
        <v>311</v>
      </c>
      <c r="D4610">
        <v>1</v>
      </c>
      <c r="E4610" t="s">
        <v>4196</v>
      </c>
      <c r="F4610" t="s">
        <v>2519</v>
      </c>
      <c r="G4610" t="s">
        <v>25</v>
      </c>
      <c r="H4610" t="s">
        <v>2520</v>
      </c>
      <c r="I4610" t="s">
        <v>2521</v>
      </c>
      <c r="J4610" t="s">
        <v>3702</v>
      </c>
      <c r="K4610">
        <f>COUNTIFS(Bike_Data[Product Name],Bike_Data[[#This Row],[Product Name]])</f>
        <v>9</v>
      </c>
      <c r="L4610">
        <f>_xlfn.RANK.EQ(Bike_Data[[#This Row],[Product Name Count]],Bike_Data[Product Name Count])</f>
        <v>4162</v>
      </c>
      <c r="M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0" t="s">
        <v>36</v>
      </c>
      <c r="O4610" t="s">
        <v>37</v>
      </c>
      <c r="P4610">
        <v>2</v>
      </c>
      <c r="Q4610">
        <v>679.99</v>
      </c>
      <c r="R4610">
        <v>0.05</v>
      </c>
      <c r="S4610" t="s">
        <v>31</v>
      </c>
      <c r="T4610">
        <v>18</v>
      </c>
      <c r="U4610" t="s">
        <v>25</v>
      </c>
      <c r="V4610" t="s">
        <v>32</v>
      </c>
      <c r="W4610" t="s">
        <v>33</v>
      </c>
      <c r="X4610" t="s">
        <v>34</v>
      </c>
    </row>
    <row r="4611" spans="1:24" hidden="1" x14ac:dyDescent="0.25">
      <c r="A4611">
        <v>1517</v>
      </c>
      <c r="B4611" t="s">
        <v>4215</v>
      </c>
      <c r="C4611" t="s">
        <v>311</v>
      </c>
      <c r="D4611">
        <v>1</v>
      </c>
      <c r="E4611" t="s">
        <v>4196</v>
      </c>
      <c r="F4611" t="s">
        <v>2519</v>
      </c>
      <c r="G4611" t="s">
        <v>25</v>
      </c>
      <c r="H4611" t="s">
        <v>2520</v>
      </c>
      <c r="I4611" t="s">
        <v>2521</v>
      </c>
      <c r="J4611" t="s">
        <v>3773</v>
      </c>
      <c r="K4611">
        <f>COUNTIFS(Bike_Data[Product Name],Bike_Data[[#This Row],[Product Name]])</f>
        <v>3</v>
      </c>
      <c r="L4611">
        <f>_xlfn.RANK.EQ(Bike_Data[[#This Row],[Product Name Count]],Bike_Data[Product Name Count])</f>
        <v>4504</v>
      </c>
      <c r="M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1" t="s">
        <v>70</v>
      </c>
      <c r="O4611" t="s">
        <v>37</v>
      </c>
      <c r="P4611">
        <v>2</v>
      </c>
      <c r="Q4611">
        <v>2599.9899999999998</v>
      </c>
      <c r="R4611">
        <v>7.0000000000000007E-2</v>
      </c>
      <c r="S4611" t="s">
        <v>31</v>
      </c>
      <c r="T4611">
        <v>12</v>
      </c>
      <c r="U4611" t="s">
        <v>25</v>
      </c>
      <c r="V4611" t="s">
        <v>32</v>
      </c>
      <c r="W4611" t="s">
        <v>33</v>
      </c>
      <c r="X4611" t="s">
        <v>34</v>
      </c>
    </row>
    <row r="4612" spans="1:24" hidden="1" x14ac:dyDescent="0.25">
      <c r="A4612">
        <v>1518</v>
      </c>
      <c r="B4612" t="s">
        <v>4215</v>
      </c>
      <c r="C4612" t="s">
        <v>311</v>
      </c>
      <c r="D4612">
        <v>1</v>
      </c>
      <c r="E4612" t="s">
        <v>4196</v>
      </c>
      <c r="F4612" t="s">
        <v>58</v>
      </c>
      <c r="G4612" t="s">
        <v>25</v>
      </c>
      <c r="H4612" t="s">
        <v>59</v>
      </c>
      <c r="I4612" t="s">
        <v>60</v>
      </c>
      <c r="J4612" t="s">
        <v>3702</v>
      </c>
      <c r="K4612">
        <f>COUNTIFS(Bike_Data[Product Name],Bike_Data[[#This Row],[Product Name]])</f>
        <v>9</v>
      </c>
      <c r="L4612">
        <f>_xlfn.RANK.EQ(Bike_Data[[#This Row],[Product Name Count]],Bike_Data[Product Name Count])</f>
        <v>4162</v>
      </c>
      <c r="M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2" t="s">
        <v>70</v>
      </c>
      <c r="O4612" t="s">
        <v>37</v>
      </c>
      <c r="P4612">
        <v>2</v>
      </c>
      <c r="Q4612">
        <v>679.99</v>
      </c>
      <c r="R4612">
        <v>0.1</v>
      </c>
      <c r="S4612" t="s">
        <v>31</v>
      </c>
      <c r="T4612">
        <v>15</v>
      </c>
      <c r="U4612" t="s">
        <v>25</v>
      </c>
      <c r="V4612" t="s">
        <v>32</v>
      </c>
      <c r="W4612" t="s">
        <v>33</v>
      </c>
      <c r="X4612" t="s">
        <v>34</v>
      </c>
    </row>
    <row r="4613" spans="1:24" hidden="1" x14ac:dyDescent="0.25">
      <c r="A4613">
        <v>1518</v>
      </c>
      <c r="B4613" t="s">
        <v>4215</v>
      </c>
      <c r="C4613" t="s">
        <v>311</v>
      </c>
      <c r="D4613">
        <v>1</v>
      </c>
      <c r="E4613" t="s">
        <v>4196</v>
      </c>
      <c r="F4613" t="s">
        <v>58</v>
      </c>
      <c r="G4613" t="s">
        <v>25</v>
      </c>
      <c r="H4613" t="s">
        <v>59</v>
      </c>
      <c r="I4613" t="s">
        <v>60</v>
      </c>
      <c r="J4613" t="s">
        <v>3800</v>
      </c>
      <c r="K4613">
        <f>COUNTIFS(Bike_Data[Product Name],Bike_Data[[#This Row],[Product Name]])</f>
        <v>8</v>
      </c>
      <c r="L4613">
        <f>_xlfn.RANK.EQ(Bike_Data[[#This Row],[Product Name Count]],Bike_Data[Product Name Count])</f>
        <v>4171</v>
      </c>
      <c r="M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3" t="s">
        <v>36</v>
      </c>
      <c r="O4613" t="s">
        <v>37</v>
      </c>
      <c r="P4613">
        <v>2</v>
      </c>
      <c r="Q4613">
        <v>2999.99</v>
      </c>
      <c r="R4613">
        <v>0.05</v>
      </c>
      <c r="S4613" t="s">
        <v>31</v>
      </c>
      <c r="T4613">
        <v>28</v>
      </c>
      <c r="U4613" t="s">
        <v>25</v>
      </c>
      <c r="V4613" t="s">
        <v>32</v>
      </c>
      <c r="W4613" t="s">
        <v>33</v>
      </c>
      <c r="X4613" t="s">
        <v>34</v>
      </c>
    </row>
    <row r="4614" spans="1:24" hidden="1" x14ac:dyDescent="0.25">
      <c r="A4614">
        <v>1518</v>
      </c>
      <c r="B4614" t="s">
        <v>4215</v>
      </c>
      <c r="C4614" t="s">
        <v>311</v>
      </c>
      <c r="D4614">
        <v>1</v>
      </c>
      <c r="E4614" t="s">
        <v>4196</v>
      </c>
      <c r="F4614" t="s">
        <v>58</v>
      </c>
      <c r="G4614" t="s">
        <v>25</v>
      </c>
      <c r="H4614" t="s">
        <v>59</v>
      </c>
      <c r="I4614" t="s">
        <v>60</v>
      </c>
      <c r="J4614" t="s">
        <v>3870</v>
      </c>
      <c r="K4614">
        <f>COUNTIFS(Bike_Data[Product Name],Bike_Data[[#This Row],[Product Name]])</f>
        <v>4</v>
      </c>
      <c r="L4614">
        <f>_xlfn.RANK.EQ(Bike_Data[[#This Row],[Product Name Count]],Bike_Data[Product Name Count])</f>
        <v>4356</v>
      </c>
      <c r="M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4" t="s">
        <v>1867</v>
      </c>
      <c r="O4614" t="s">
        <v>40</v>
      </c>
      <c r="P4614">
        <v>2</v>
      </c>
      <c r="Q4614">
        <v>2499.9899999999998</v>
      </c>
      <c r="R4614">
        <v>0.05</v>
      </c>
      <c r="S4614" t="s">
        <v>31</v>
      </c>
      <c r="T4614">
        <v>28</v>
      </c>
      <c r="U4614" t="s">
        <v>25</v>
      </c>
      <c r="V4614" t="s">
        <v>32</v>
      </c>
      <c r="W4614" t="s">
        <v>33</v>
      </c>
      <c r="X4614" t="s">
        <v>34</v>
      </c>
    </row>
    <row r="4615" spans="1:24" hidden="1" x14ac:dyDescent="0.25">
      <c r="A4615">
        <v>1521</v>
      </c>
      <c r="B4615" t="s">
        <v>4216</v>
      </c>
      <c r="C4615" t="s">
        <v>311</v>
      </c>
      <c r="D4615">
        <v>1</v>
      </c>
      <c r="E4615" t="s">
        <v>4196</v>
      </c>
      <c r="F4615" t="s">
        <v>1237</v>
      </c>
      <c r="G4615" t="s">
        <v>25</v>
      </c>
      <c r="H4615" t="s">
        <v>337</v>
      </c>
      <c r="I4615" t="s">
        <v>1238</v>
      </c>
      <c r="J4615" t="s">
        <v>2104</v>
      </c>
      <c r="K4615">
        <f>COUNTIFS(Bike_Data[Product Name],Bike_Data[[#This Row],[Product Name]])</f>
        <v>28</v>
      </c>
      <c r="L4615">
        <f>_xlfn.RANK.EQ(Bike_Data[[#This Row],[Product Name Count]],Bike_Data[Product Name Count])</f>
        <v>2595</v>
      </c>
      <c r="M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15" t="s">
        <v>87</v>
      </c>
      <c r="O4615" t="s">
        <v>37</v>
      </c>
      <c r="P4615">
        <v>1</v>
      </c>
      <c r="Q4615">
        <v>489.99</v>
      </c>
      <c r="R4615">
        <v>0.2</v>
      </c>
      <c r="S4615" t="s">
        <v>31</v>
      </c>
      <c r="T4615">
        <v>15</v>
      </c>
      <c r="U4615" t="s">
        <v>25</v>
      </c>
      <c r="V4615" t="s">
        <v>32</v>
      </c>
      <c r="W4615" t="s">
        <v>33</v>
      </c>
      <c r="X4615" t="s">
        <v>63</v>
      </c>
    </row>
    <row r="4616" spans="1:24" hidden="1" x14ac:dyDescent="0.25">
      <c r="A4616">
        <v>1521</v>
      </c>
      <c r="B4616" t="s">
        <v>4216</v>
      </c>
      <c r="C4616" t="s">
        <v>311</v>
      </c>
      <c r="D4616">
        <v>1</v>
      </c>
      <c r="E4616" t="s">
        <v>4196</v>
      </c>
      <c r="F4616" t="s">
        <v>1237</v>
      </c>
      <c r="G4616" t="s">
        <v>25</v>
      </c>
      <c r="H4616" t="s">
        <v>337</v>
      </c>
      <c r="I4616" t="s">
        <v>1238</v>
      </c>
      <c r="J4616" t="s">
        <v>4103</v>
      </c>
      <c r="K4616">
        <f>COUNTIFS(Bike_Data[Product Name],Bike_Data[[#This Row],[Product Name]])</f>
        <v>6</v>
      </c>
      <c r="L4616">
        <f>_xlfn.RANK.EQ(Bike_Data[[#This Row],[Product Name Count]],Bike_Data[Product Name Count])</f>
        <v>4193</v>
      </c>
      <c r="M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6" t="s">
        <v>39</v>
      </c>
      <c r="O4616" t="s">
        <v>40</v>
      </c>
      <c r="P4616">
        <v>1</v>
      </c>
      <c r="Q4616">
        <v>999.99</v>
      </c>
      <c r="R4616">
        <v>0.1</v>
      </c>
      <c r="S4616" t="s">
        <v>31</v>
      </c>
      <c r="T4616">
        <v>8</v>
      </c>
      <c r="U4616" t="s">
        <v>25</v>
      </c>
      <c r="V4616" t="s">
        <v>32</v>
      </c>
      <c r="W4616" t="s">
        <v>33</v>
      </c>
      <c r="X4616" t="s">
        <v>63</v>
      </c>
    </row>
    <row r="4617" spans="1:24" hidden="1" x14ac:dyDescent="0.25">
      <c r="A4617">
        <v>1521</v>
      </c>
      <c r="B4617" t="s">
        <v>4216</v>
      </c>
      <c r="C4617" t="s">
        <v>311</v>
      </c>
      <c r="D4617">
        <v>1</v>
      </c>
      <c r="E4617" t="s">
        <v>4196</v>
      </c>
      <c r="F4617" t="s">
        <v>1237</v>
      </c>
      <c r="G4617" t="s">
        <v>25</v>
      </c>
      <c r="H4617" t="s">
        <v>337</v>
      </c>
      <c r="I4617" t="s">
        <v>1238</v>
      </c>
      <c r="J4617" t="s">
        <v>3898</v>
      </c>
      <c r="K4617">
        <f>COUNTIFS(Bike_Data[Product Name],Bike_Data[[#This Row],[Product Name]])</f>
        <v>3</v>
      </c>
      <c r="L4617">
        <f>_xlfn.RANK.EQ(Bike_Data[[#This Row],[Product Name Count]],Bike_Data[Product Name Count])</f>
        <v>4504</v>
      </c>
      <c r="M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7" t="s">
        <v>39</v>
      </c>
      <c r="O4617" t="s">
        <v>40</v>
      </c>
      <c r="P4617">
        <v>2</v>
      </c>
      <c r="Q4617">
        <v>1499.99</v>
      </c>
      <c r="R4617">
        <v>0.2</v>
      </c>
      <c r="S4617" t="s">
        <v>31</v>
      </c>
      <c r="T4617">
        <v>15</v>
      </c>
      <c r="U4617" t="s">
        <v>25</v>
      </c>
      <c r="V4617" t="s">
        <v>32</v>
      </c>
      <c r="W4617" t="s">
        <v>33</v>
      </c>
      <c r="X4617" t="s">
        <v>63</v>
      </c>
    </row>
    <row r="4618" spans="1:24" hidden="1" x14ac:dyDescent="0.25">
      <c r="A4618">
        <v>1522</v>
      </c>
      <c r="B4618" t="s">
        <v>4216</v>
      </c>
      <c r="C4618" t="s">
        <v>311</v>
      </c>
      <c r="D4618">
        <v>1</v>
      </c>
      <c r="E4618" t="s">
        <v>4196</v>
      </c>
      <c r="F4618" t="s">
        <v>2356</v>
      </c>
      <c r="G4618" t="s">
        <v>25</v>
      </c>
      <c r="H4618" t="s">
        <v>643</v>
      </c>
      <c r="I4618" t="s">
        <v>2357</v>
      </c>
      <c r="J4618" t="s">
        <v>1879</v>
      </c>
      <c r="K4618">
        <f>COUNTIFS(Bike_Data[Product Name],Bike_Data[[#This Row],[Product Name]])</f>
        <v>49</v>
      </c>
      <c r="L4618">
        <f>_xlfn.RANK.EQ(Bike_Data[[#This Row],[Product Name Count]],Bike_Data[Product Name Count])</f>
        <v>2325</v>
      </c>
      <c r="M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18" t="s">
        <v>87</v>
      </c>
      <c r="O4618" t="s">
        <v>37</v>
      </c>
      <c r="P4618">
        <v>1</v>
      </c>
      <c r="Q4618">
        <v>299.99</v>
      </c>
      <c r="R4618">
        <v>0.1</v>
      </c>
      <c r="S4618" t="s">
        <v>31</v>
      </c>
      <c r="T4618">
        <v>25</v>
      </c>
      <c r="U4618" t="s">
        <v>25</v>
      </c>
      <c r="V4618" t="s">
        <v>32</v>
      </c>
      <c r="W4618" t="s">
        <v>33</v>
      </c>
      <c r="X4618" t="s">
        <v>63</v>
      </c>
    </row>
    <row r="4619" spans="1:24" hidden="1" x14ac:dyDescent="0.25">
      <c r="A4619">
        <v>1522</v>
      </c>
      <c r="B4619" t="s">
        <v>4216</v>
      </c>
      <c r="C4619" t="s">
        <v>311</v>
      </c>
      <c r="D4619">
        <v>1</v>
      </c>
      <c r="E4619" t="s">
        <v>4196</v>
      </c>
      <c r="F4619" t="s">
        <v>2356</v>
      </c>
      <c r="G4619" t="s">
        <v>25</v>
      </c>
      <c r="H4619" t="s">
        <v>643</v>
      </c>
      <c r="I4619" t="s">
        <v>2357</v>
      </c>
      <c r="J4619" t="s">
        <v>4074</v>
      </c>
      <c r="K4619">
        <f>COUNTIFS(Bike_Data[Product Name],Bike_Data[[#This Row],[Product Name]])</f>
        <v>4</v>
      </c>
      <c r="L4619">
        <f>_xlfn.RANK.EQ(Bike_Data[[#This Row],[Product Name Count]],Bike_Data[Product Name Count])</f>
        <v>4356</v>
      </c>
      <c r="M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19" t="s">
        <v>39</v>
      </c>
      <c r="O4619" t="s">
        <v>40</v>
      </c>
      <c r="P4619">
        <v>1</v>
      </c>
      <c r="Q4619">
        <v>1599.99</v>
      </c>
      <c r="R4619">
        <v>7.0000000000000007E-2</v>
      </c>
      <c r="S4619" t="s">
        <v>31</v>
      </c>
      <c r="T4619">
        <v>21</v>
      </c>
      <c r="U4619" t="s">
        <v>25</v>
      </c>
      <c r="V4619" t="s">
        <v>32</v>
      </c>
      <c r="W4619" t="s">
        <v>33</v>
      </c>
      <c r="X4619" t="s">
        <v>63</v>
      </c>
    </row>
    <row r="4620" spans="1:24" hidden="1" x14ac:dyDescent="0.25">
      <c r="A4620">
        <v>1522</v>
      </c>
      <c r="B4620" t="s">
        <v>4216</v>
      </c>
      <c r="C4620" t="s">
        <v>311</v>
      </c>
      <c r="D4620">
        <v>1</v>
      </c>
      <c r="E4620" t="s">
        <v>4196</v>
      </c>
      <c r="F4620" t="s">
        <v>2356</v>
      </c>
      <c r="G4620" t="s">
        <v>25</v>
      </c>
      <c r="H4620" t="s">
        <v>643</v>
      </c>
      <c r="I4620" t="s">
        <v>2357</v>
      </c>
      <c r="J4620" t="s">
        <v>4120</v>
      </c>
      <c r="K4620">
        <f>COUNTIFS(Bike_Data[Product Name],Bike_Data[[#This Row],[Product Name]])</f>
        <v>4</v>
      </c>
      <c r="L4620">
        <f>_xlfn.RANK.EQ(Bike_Data[[#This Row],[Product Name Count]],Bike_Data[Product Name Count])</f>
        <v>4356</v>
      </c>
      <c r="M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0" t="s">
        <v>39</v>
      </c>
      <c r="O4620" t="s">
        <v>40</v>
      </c>
      <c r="P4620">
        <v>1</v>
      </c>
      <c r="Q4620">
        <v>1469.99</v>
      </c>
      <c r="R4620">
        <v>7.0000000000000007E-2</v>
      </c>
      <c r="S4620" t="s">
        <v>31</v>
      </c>
      <c r="T4620">
        <v>15</v>
      </c>
      <c r="U4620" t="s">
        <v>25</v>
      </c>
      <c r="V4620" t="s">
        <v>32</v>
      </c>
      <c r="W4620" t="s">
        <v>33</v>
      </c>
      <c r="X4620" t="s">
        <v>63</v>
      </c>
    </row>
    <row r="4621" spans="1:24" hidden="1" x14ac:dyDescent="0.25">
      <c r="A4621">
        <v>1530</v>
      </c>
      <c r="B4621" t="s">
        <v>4218</v>
      </c>
      <c r="C4621" t="s">
        <v>311</v>
      </c>
      <c r="D4621">
        <v>1</v>
      </c>
      <c r="E4621" t="s">
        <v>4196</v>
      </c>
      <c r="F4621" t="s">
        <v>3470</v>
      </c>
      <c r="G4621" t="s">
        <v>25</v>
      </c>
      <c r="H4621" t="s">
        <v>254</v>
      </c>
      <c r="I4621" t="s">
        <v>3471</v>
      </c>
      <c r="J4621" t="s">
        <v>3852</v>
      </c>
      <c r="K4621">
        <f>COUNTIFS(Bike_Data[Product Name],Bike_Data[[#This Row],[Product Name]])</f>
        <v>4</v>
      </c>
      <c r="L4621">
        <f>_xlfn.RANK.EQ(Bike_Data[[#This Row],[Product Name Count]],Bike_Data[Product Name Count])</f>
        <v>4356</v>
      </c>
      <c r="M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1" t="s">
        <v>36</v>
      </c>
      <c r="O4621" t="s">
        <v>37</v>
      </c>
      <c r="P4621">
        <v>2</v>
      </c>
      <c r="Q4621">
        <v>269.99</v>
      </c>
      <c r="R4621">
        <v>0.1</v>
      </c>
      <c r="S4621" t="s">
        <v>31</v>
      </c>
      <c r="T4621">
        <v>14</v>
      </c>
      <c r="U4621" t="s">
        <v>25</v>
      </c>
      <c r="V4621" t="s">
        <v>32</v>
      </c>
      <c r="W4621" t="s">
        <v>33</v>
      </c>
      <c r="X4621" t="s">
        <v>34</v>
      </c>
    </row>
    <row r="4622" spans="1:24" hidden="1" x14ac:dyDescent="0.25">
      <c r="A4622">
        <v>1530</v>
      </c>
      <c r="B4622" t="s">
        <v>4218</v>
      </c>
      <c r="C4622" t="s">
        <v>311</v>
      </c>
      <c r="D4622">
        <v>1</v>
      </c>
      <c r="E4622" t="s">
        <v>4196</v>
      </c>
      <c r="F4622" t="s">
        <v>3470</v>
      </c>
      <c r="G4622" t="s">
        <v>25</v>
      </c>
      <c r="H4622" t="s">
        <v>254</v>
      </c>
      <c r="I4622" t="s">
        <v>3471</v>
      </c>
      <c r="J4622" t="s">
        <v>4088</v>
      </c>
      <c r="K4622">
        <f>COUNTIFS(Bike_Data[Product Name],Bike_Data[[#This Row],[Product Name]])</f>
        <v>2</v>
      </c>
      <c r="L4622">
        <f>_xlfn.RANK.EQ(Bike_Data[[#This Row],[Product Name Count]],Bike_Data[Product Name Count])</f>
        <v>4621</v>
      </c>
      <c r="M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2" t="s">
        <v>39</v>
      </c>
      <c r="O4622" t="s">
        <v>40</v>
      </c>
      <c r="P4622">
        <v>1</v>
      </c>
      <c r="Q4622">
        <v>749.99</v>
      </c>
      <c r="R4622">
        <v>0.1</v>
      </c>
      <c r="S4622" t="s">
        <v>31</v>
      </c>
      <c r="T4622">
        <v>24</v>
      </c>
      <c r="U4622" t="s">
        <v>25</v>
      </c>
      <c r="V4622" t="s">
        <v>32</v>
      </c>
      <c r="W4622" t="s">
        <v>33</v>
      </c>
      <c r="X4622" t="s">
        <v>34</v>
      </c>
    </row>
    <row r="4623" spans="1:24" hidden="1" x14ac:dyDescent="0.25">
      <c r="A4623">
        <v>1531</v>
      </c>
      <c r="B4623" t="s">
        <v>4218</v>
      </c>
      <c r="C4623" t="s">
        <v>311</v>
      </c>
      <c r="D4623">
        <v>1</v>
      </c>
      <c r="E4623" t="s">
        <v>4196</v>
      </c>
      <c r="F4623" t="s">
        <v>2670</v>
      </c>
      <c r="G4623" t="s">
        <v>25</v>
      </c>
      <c r="H4623" t="s">
        <v>150</v>
      </c>
      <c r="I4623" t="s">
        <v>2671</v>
      </c>
      <c r="J4623" t="s">
        <v>3836</v>
      </c>
      <c r="K4623">
        <f>COUNTIFS(Bike_Data[Product Name],Bike_Data[[#This Row],[Product Name]])</f>
        <v>5</v>
      </c>
      <c r="L4623">
        <f>_xlfn.RANK.EQ(Bike_Data[[#This Row],[Product Name Count]],Bike_Data[Product Name Count])</f>
        <v>4271</v>
      </c>
      <c r="M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3" t="s">
        <v>39</v>
      </c>
      <c r="O4623" t="s">
        <v>30</v>
      </c>
      <c r="P4623">
        <v>1</v>
      </c>
      <c r="Q4623">
        <v>1899</v>
      </c>
      <c r="R4623">
        <v>0.1</v>
      </c>
      <c r="S4623" t="s">
        <v>31</v>
      </c>
      <c r="T4623">
        <v>11</v>
      </c>
      <c r="U4623" t="s">
        <v>25</v>
      </c>
      <c r="V4623" t="s">
        <v>32</v>
      </c>
      <c r="W4623" t="s">
        <v>33</v>
      </c>
      <c r="X4623" t="s">
        <v>34</v>
      </c>
    </row>
    <row r="4624" spans="1:24" hidden="1" x14ac:dyDescent="0.25">
      <c r="A4624">
        <v>1540</v>
      </c>
      <c r="B4624" t="s">
        <v>4222</v>
      </c>
      <c r="C4624" t="s">
        <v>311</v>
      </c>
      <c r="D4624">
        <v>1</v>
      </c>
      <c r="E4624" t="s">
        <v>4196</v>
      </c>
      <c r="F4624" t="s">
        <v>1167</v>
      </c>
      <c r="G4624" t="s">
        <v>25</v>
      </c>
      <c r="H4624" t="s">
        <v>758</v>
      </c>
      <c r="I4624" t="s">
        <v>1168</v>
      </c>
      <c r="J4624" t="s">
        <v>1914</v>
      </c>
      <c r="K4624">
        <f>COUNTIFS(Bike_Data[Product Name],Bike_Data[[#This Row],[Product Name]])</f>
        <v>27</v>
      </c>
      <c r="L4624">
        <f>_xlfn.RANK.EQ(Bike_Data[[#This Row],[Product Name Count]],Bike_Data[Product Name Count])</f>
        <v>2735</v>
      </c>
      <c r="M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24" t="s">
        <v>36</v>
      </c>
      <c r="O4624" t="s">
        <v>1861</v>
      </c>
      <c r="P4624">
        <v>1</v>
      </c>
      <c r="Q4624">
        <v>647.99</v>
      </c>
      <c r="R4624">
        <v>0.2</v>
      </c>
      <c r="S4624" t="s">
        <v>31</v>
      </c>
      <c r="T4624">
        <v>13</v>
      </c>
      <c r="U4624" t="s">
        <v>25</v>
      </c>
      <c r="V4624" t="s">
        <v>32</v>
      </c>
      <c r="W4624" t="s">
        <v>33</v>
      </c>
      <c r="X4624" t="s">
        <v>34</v>
      </c>
    </row>
    <row r="4625" spans="1:24" hidden="1" x14ac:dyDescent="0.25">
      <c r="A4625">
        <v>1540</v>
      </c>
      <c r="B4625" t="s">
        <v>4222</v>
      </c>
      <c r="C4625" t="s">
        <v>311</v>
      </c>
      <c r="D4625">
        <v>1</v>
      </c>
      <c r="E4625" t="s">
        <v>4196</v>
      </c>
      <c r="F4625" t="s">
        <v>1167</v>
      </c>
      <c r="G4625" t="s">
        <v>25</v>
      </c>
      <c r="H4625" t="s">
        <v>758</v>
      </c>
      <c r="I4625" t="s">
        <v>1168</v>
      </c>
      <c r="J4625" t="s">
        <v>1972</v>
      </c>
      <c r="K4625">
        <f>COUNTIFS(Bike_Data[Product Name],Bike_Data[[#This Row],[Product Name]])</f>
        <v>26</v>
      </c>
      <c r="L4625">
        <f>_xlfn.RANK.EQ(Bike_Data[[#This Row],[Product Name Count]],Bike_Data[Product Name Count])</f>
        <v>2762</v>
      </c>
      <c r="M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25" t="s">
        <v>36</v>
      </c>
      <c r="O4625" t="s">
        <v>1861</v>
      </c>
      <c r="P4625">
        <v>2</v>
      </c>
      <c r="Q4625">
        <v>416.99</v>
      </c>
      <c r="R4625">
        <v>0.05</v>
      </c>
      <c r="S4625" t="s">
        <v>31</v>
      </c>
      <c r="T4625">
        <v>25</v>
      </c>
      <c r="U4625" t="s">
        <v>25</v>
      </c>
      <c r="V4625" t="s">
        <v>32</v>
      </c>
      <c r="W4625" t="s">
        <v>33</v>
      </c>
      <c r="X4625" t="s">
        <v>34</v>
      </c>
    </row>
    <row r="4626" spans="1:24" hidden="1" x14ac:dyDescent="0.25">
      <c r="A4626">
        <v>1540</v>
      </c>
      <c r="B4626" t="s">
        <v>4222</v>
      </c>
      <c r="C4626" t="s">
        <v>311</v>
      </c>
      <c r="D4626">
        <v>1</v>
      </c>
      <c r="E4626" t="s">
        <v>4196</v>
      </c>
      <c r="F4626" t="s">
        <v>1167</v>
      </c>
      <c r="G4626" t="s">
        <v>25</v>
      </c>
      <c r="H4626" t="s">
        <v>758</v>
      </c>
      <c r="I4626" t="s">
        <v>1168</v>
      </c>
      <c r="J4626" t="s">
        <v>3953</v>
      </c>
      <c r="K4626">
        <f>COUNTIFS(Bike_Data[Product Name],Bike_Data[[#This Row],[Product Name]])</f>
        <v>3</v>
      </c>
      <c r="L4626">
        <f>_xlfn.RANK.EQ(Bike_Data[[#This Row],[Product Name Count]],Bike_Data[Product Name Count])</f>
        <v>4504</v>
      </c>
      <c r="M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6" t="s">
        <v>36</v>
      </c>
      <c r="O4626" t="s">
        <v>37</v>
      </c>
      <c r="P4626">
        <v>1</v>
      </c>
      <c r="Q4626">
        <v>479.99</v>
      </c>
      <c r="R4626">
        <v>0.05</v>
      </c>
      <c r="S4626" t="s">
        <v>31</v>
      </c>
      <c r="T4626">
        <v>16</v>
      </c>
      <c r="U4626" t="s">
        <v>25</v>
      </c>
      <c r="V4626" t="s">
        <v>32</v>
      </c>
      <c r="W4626" t="s">
        <v>33</v>
      </c>
      <c r="X4626" t="s">
        <v>34</v>
      </c>
    </row>
    <row r="4627" spans="1:24" hidden="1" x14ac:dyDescent="0.25">
      <c r="A4627">
        <v>1540</v>
      </c>
      <c r="B4627" t="s">
        <v>4222</v>
      </c>
      <c r="C4627" t="s">
        <v>311</v>
      </c>
      <c r="D4627">
        <v>1</v>
      </c>
      <c r="E4627" t="s">
        <v>4196</v>
      </c>
      <c r="F4627" t="s">
        <v>1167</v>
      </c>
      <c r="G4627" t="s">
        <v>25</v>
      </c>
      <c r="H4627" t="s">
        <v>758</v>
      </c>
      <c r="I4627" t="s">
        <v>1168</v>
      </c>
      <c r="J4627" t="s">
        <v>3832</v>
      </c>
      <c r="K4627">
        <f>COUNTIFS(Bike_Data[Product Name],Bike_Data[[#This Row],[Product Name]])</f>
        <v>3</v>
      </c>
      <c r="L4627">
        <f>_xlfn.RANK.EQ(Bike_Data[[#This Row],[Product Name Count]],Bike_Data[Product Name Count])</f>
        <v>4504</v>
      </c>
      <c r="M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7" t="s">
        <v>36</v>
      </c>
      <c r="O4627" t="s">
        <v>37</v>
      </c>
      <c r="P4627">
        <v>1</v>
      </c>
      <c r="Q4627">
        <v>749.99</v>
      </c>
      <c r="R4627">
        <v>7.0000000000000007E-2</v>
      </c>
      <c r="S4627" t="s">
        <v>31</v>
      </c>
      <c r="T4627">
        <v>18</v>
      </c>
      <c r="U4627" t="s">
        <v>25</v>
      </c>
      <c r="V4627" t="s">
        <v>32</v>
      </c>
      <c r="W4627" t="s">
        <v>33</v>
      </c>
      <c r="X4627" t="s">
        <v>34</v>
      </c>
    </row>
    <row r="4628" spans="1:24" hidden="1" x14ac:dyDescent="0.25">
      <c r="A4628">
        <v>1540</v>
      </c>
      <c r="B4628" t="s">
        <v>4222</v>
      </c>
      <c r="C4628" t="s">
        <v>311</v>
      </c>
      <c r="D4628">
        <v>1</v>
      </c>
      <c r="E4628" t="s">
        <v>4196</v>
      </c>
      <c r="F4628" t="s">
        <v>1167</v>
      </c>
      <c r="G4628" t="s">
        <v>25</v>
      </c>
      <c r="H4628" t="s">
        <v>758</v>
      </c>
      <c r="I4628" t="s">
        <v>1168</v>
      </c>
      <c r="J4628" t="s">
        <v>4223</v>
      </c>
      <c r="K4628">
        <f>COUNTIFS(Bike_Data[Product Name],Bike_Data[[#This Row],[Product Name]])</f>
        <v>1</v>
      </c>
      <c r="L4628">
        <f>_xlfn.RANK.EQ(Bike_Data[[#This Row],[Product Name Count]],Bike_Data[Product Name Count])</f>
        <v>4693</v>
      </c>
      <c r="M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28" t="s">
        <v>1867</v>
      </c>
      <c r="O4628" t="s">
        <v>40</v>
      </c>
      <c r="P4628">
        <v>2</v>
      </c>
      <c r="Q4628">
        <v>5499.99</v>
      </c>
      <c r="R4628">
        <v>0.05</v>
      </c>
      <c r="S4628" t="s">
        <v>31</v>
      </c>
      <c r="T4628">
        <v>19</v>
      </c>
      <c r="U4628" t="s">
        <v>25</v>
      </c>
      <c r="V4628" t="s">
        <v>32</v>
      </c>
      <c r="W4628" t="s">
        <v>33</v>
      </c>
      <c r="X4628" t="s">
        <v>34</v>
      </c>
    </row>
    <row r="4629" spans="1:24" hidden="1" x14ac:dyDescent="0.25">
      <c r="A4629">
        <v>1544</v>
      </c>
      <c r="B4629" t="s">
        <v>4224</v>
      </c>
      <c r="C4629" t="s">
        <v>311</v>
      </c>
      <c r="D4629">
        <v>1</v>
      </c>
      <c r="E4629" t="s">
        <v>4196</v>
      </c>
      <c r="F4629" t="s">
        <v>893</v>
      </c>
      <c r="G4629" t="s">
        <v>25</v>
      </c>
      <c r="H4629" t="s">
        <v>894</v>
      </c>
      <c r="I4629" t="s">
        <v>895</v>
      </c>
      <c r="J4629" t="s">
        <v>2008</v>
      </c>
      <c r="K4629">
        <f>COUNTIFS(Bike_Data[Product Name],Bike_Data[[#This Row],[Product Name]])</f>
        <v>34</v>
      </c>
      <c r="L4629">
        <f>_xlfn.RANK.EQ(Bike_Data[[#This Row],[Product Name Count]],Bike_Data[Product Name Count])</f>
        <v>2500</v>
      </c>
      <c r="M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29" t="s">
        <v>70</v>
      </c>
      <c r="O4629" t="s">
        <v>1861</v>
      </c>
      <c r="P4629">
        <v>2</v>
      </c>
      <c r="Q4629">
        <v>416.99</v>
      </c>
      <c r="R4629">
        <v>0.2</v>
      </c>
      <c r="S4629" t="s">
        <v>31</v>
      </c>
      <c r="T4629">
        <v>20</v>
      </c>
      <c r="U4629" t="s">
        <v>25</v>
      </c>
      <c r="V4629" t="s">
        <v>32</v>
      </c>
      <c r="W4629" t="s">
        <v>33</v>
      </c>
      <c r="X4629" t="s">
        <v>34</v>
      </c>
    </row>
    <row r="4630" spans="1:24" hidden="1" x14ac:dyDescent="0.25">
      <c r="A4630">
        <v>1544</v>
      </c>
      <c r="B4630" t="s">
        <v>4224</v>
      </c>
      <c r="C4630" t="s">
        <v>311</v>
      </c>
      <c r="D4630">
        <v>1</v>
      </c>
      <c r="E4630" t="s">
        <v>4196</v>
      </c>
      <c r="F4630" t="s">
        <v>893</v>
      </c>
      <c r="G4630" t="s">
        <v>25</v>
      </c>
      <c r="H4630" t="s">
        <v>894</v>
      </c>
      <c r="I4630" t="s">
        <v>895</v>
      </c>
      <c r="J4630" t="s">
        <v>4016</v>
      </c>
      <c r="K4630">
        <f>COUNTIFS(Bike_Data[Product Name],Bike_Data[[#This Row],[Product Name]])</f>
        <v>5</v>
      </c>
      <c r="L4630">
        <f>_xlfn.RANK.EQ(Bike_Data[[#This Row],[Product Name Count]],Bike_Data[Product Name Count])</f>
        <v>4271</v>
      </c>
      <c r="M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30" t="s">
        <v>77</v>
      </c>
      <c r="O4630" t="s">
        <v>40</v>
      </c>
      <c r="P4630">
        <v>2</v>
      </c>
      <c r="Q4630">
        <v>3499.99</v>
      </c>
      <c r="R4630">
        <v>0.1</v>
      </c>
      <c r="S4630" t="s">
        <v>31</v>
      </c>
      <c r="T4630">
        <v>24</v>
      </c>
      <c r="U4630" t="s">
        <v>25</v>
      </c>
      <c r="V4630" t="s">
        <v>32</v>
      </c>
      <c r="W4630" t="s">
        <v>33</v>
      </c>
      <c r="X4630" t="s">
        <v>34</v>
      </c>
    </row>
    <row r="4631" spans="1:24" hidden="1" x14ac:dyDescent="0.25">
      <c r="A4631">
        <v>1545</v>
      </c>
      <c r="B4631" t="s">
        <v>4224</v>
      </c>
      <c r="C4631" t="s">
        <v>311</v>
      </c>
      <c r="D4631">
        <v>1</v>
      </c>
      <c r="E4631" t="s">
        <v>4196</v>
      </c>
      <c r="F4631" t="s">
        <v>1325</v>
      </c>
      <c r="G4631" t="s">
        <v>25</v>
      </c>
      <c r="H4631" t="s">
        <v>894</v>
      </c>
      <c r="I4631" t="s">
        <v>1326</v>
      </c>
      <c r="J4631" t="s">
        <v>2003</v>
      </c>
      <c r="K4631">
        <f>COUNTIFS(Bike_Data[Product Name],Bike_Data[[#This Row],[Product Name]])</f>
        <v>32</v>
      </c>
      <c r="L4631">
        <f>_xlfn.RANK.EQ(Bike_Data[[#This Row],[Product Name Count]],Bike_Data[Product Name Count])</f>
        <v>2534</v>
      </c>
      <c r="M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31" t="s">
        <v>39</v>
      </c>
      <c r="O4631" t="s">
        <v>1857</v>
      </c>
      <c r="P4631">
        <v>1</v>
      </c>
      <c r="Q4631">
        <v>869.99</v>
      </c>
      <c r="R4631">
        <v>0.1</v>
      </c>
      <c r="S4631" t="s">
        <v>31</v>
      </c>
      <c r="T4631">
        <v>15</v>
      </c>
      <c r="U4631" t="s">
        <v>25</v>
      </c>
      <c r="V4631" t="s">
        <v>32</v>
      </c>
      <c r="W4631" t="s">
        <v>33</v>
      </c>
      <c r="X4631" t="s">
        <v>63</v>
      </c>
    </row>
    <row r="4632" spans="1:24" hidden="1" x14ac:dyDescent="0.25">
      <c r="A4632">
        <v>1546</v>
      </c>
      <c r="B4632" t="s">
        <v>4224</v>
      </c>
      <c r="C4632" t="s">
        <v>311</v>
      </c>
      <c r="D4632">
        <v>2</v>
      </c>
      <c r="E4632" t="s">
        <v>4194</v>
      </c>
      <c r="F4632" t="s">
        <v>101</v>
      </c>
      <c r="G4632" t="s">
        <v>25</v>
      </c>
      <c r="H4632" t="s">
        <v>102</v>
      </c>
      <c r="I4632" t="s">
        <v>103</v>
      </c>
      <c r="J4632" t="s">
        <v>132</v>
      </c>
      <c r="K4632">
        <f>COUNTIFS(Bike_Data[Product Name],Bike_Data[[#This Row],[Product Name]])</f>
        <v>98</v>
      </c>
      <c r="L4632">
        <f>_xlfn.RANK.EQ(Bike_Data[[#This Row],[Product Name Count]],Bike_Data[Product Name Count])</f>
        <v>1164</v>
      </c>
      <c r="M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32" t="s">
        <v>70</v>
      </c>
      <c r="O4632" t="s">
        <v>37</v>
      </c>
      <c r="P4632">
        <v>1</v>
      </c>
      <c r="Q4632">
        <v>499.99</v>
      </c>
      <c r="R4632">
        <v>0.05</v>
      </c>
      <c r="S4632" t="s">
        <v>31</v>
      </c>
      <c r="T4632">
        <v>10</v>
      </c>
      <c r="U4632" t="s">
        <v>25</v>
      </c>
      <c r="V4632" t="s">
        <v>32</v>
      </c>
      <c r="W4632" t="s">
        <v>33</v>
      </c>
      <c r="X4632" t="s">
        <v>63</v>
      </c>
    </row>
    <row r="4633" spans="1:24" hidden="1" x14ac:dyDescent="0.25">
      <c r="A4633">
        <v>1546</v>
      </c>
      <c r="B4633" t="s">
        <v>4224</v>
      </c>
      <c r="C4633" t="s">
        <v>311</v>
      </c>
      <c r="D4633">
        <v>2</v>
      </c>
      <c r="E4633" t="s">
        <v>4194</v>
      </c>
      <c r="F4633" t="s">
        <v>101</v>
      </c>
      <c r="G4633" t="s">
        <v>25</v>
      </c>
      <c r="H4633" t="s">
        <v>102</v>
      </c>
      <c r="I4633" t="s">
        <v>103</v>
      </c>
      <c r="J4633" t="s">
        <v>3716</v>
      </c>
      <c r="K4633">
        <f>COUNTIFS(Bike_Data[Product Name],Bike_Data[[#This Row],[Product Name]])</f>
        <v>4</v>
      </c>
      <c r="L4633">
        <f>_xlfn.RANK.EQ(Bike_Data[[#This Row],[Product Name Count]],Bike_Data[Product Name Count])</f>
        <v>4356</v>
      </c>
      <c r="M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33" t="s">
        <v>77</v>
      </c>
      <c r="O4633" t="s">
        <v>40</v>
      </c>
      <c r="P4633">
        <v>2</v>
      </c>
      <c r="Q4633">
        <v>2799.99</v>
      </c>
      <c r="R4633">
        <v>0.1</v>
      </c>
      <c r="S4633" t="s">
        <v>31</v>
      </c>
      <c r="T4633">
        <v>3</v>
      </c>
      <c r="U4633" t="s">
        <v>25</v>
      </c>
      <c r="V4633" t="s">
        <v>32</v>
      </c>
      <c r="W4633" t="s">
        <v>33</v>
      </c>
      <c r="X4633" t="s">
        <v>63</v>
      </c>
    </row>
    <row r="4634" spans="1:24" hidden="1" x14ac:dyDescent="0.25">
      <c r="A4634">
        <v>1546</v>
      </c>
      <c r="B4634" t="s">
        <v>4224</v>
      </c>
      <c r="C4634" t="s">
        <v>311</v>
      </c>
      <c r="D4634">
        <v>2</v>
      </c>
      <c r="E4634" t="s">
        <v>4194</v>
      </c>
      <c r="F4634" t="s">
        <v>101</v>
      </c>
      <c r="G4634" t="s">
        <v>25</v>
      </c>
      <c r="H4634" t="s">
        <v>102</v>
      </c>
      <c r="I4634" t="s">
        <v>103</v>
      </c>
      <c r="J4634" t="s">
        <v>3735</v>
      </c>
      <c r="K4634">
        <f>COUNTIFS(Bike_Data[Product Name],Bike_Data[[#This Row],[Product Name]])</f>
        <v>4</v>
      </c>
      <c r="L4634">
        <f>_xlfn.RANK.EQ(Bike_Data[[#This Row],[Product Name Count]],Bike_Data[Product Name Count])</f>
        <v>4356</v>
      </c>
      <c r="M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34" t="s">
        <v>36</v>
      </c>
      <c r="O4634" t="s">
        <v>37</v>
      </c>
      <c r="P4634">
        <v>1</v>
      </c>
      <c r="Q4634">
        <v>749.99</v>
      </c>
      <c r="R4634">
        <v>0.1</v>
      </c>
      <c r="S4634" t="s">
        <v>31</v>
      </c>
      <c r="T4634">
        <v>1</v>
      </c>
      <c r="U4634" t="s">
        <v>25</v>
      </c>
      <c r="V4634" t="s">
        <v>32</v>
      </c>
      <c r="W4634" t="s">
        <v>33</v>
      </c>
      <c r="X4634" t="s">
        <v>63</v>
      </c>
    </row>
    <row r="4635" spans="1:24" hidden="1" x14ac:dyDescent="0.25">
      <c r="A4635">
        <v>1546</v>
      </c>
      <c r="B4635" t="s">
        <v>4224</v>
      </c>
      <c r="C4635" t="s">
        <v>311</v>
      </c>
      <c r="D4635">
        <v>2</v>
      </c>
      <c r="E4635" t="s">
        <v>4194</v>
      </c>
      <c r="F4635" t="s">
        <v>101</v>
      </c>
      <c r="G4635" t="s">
        <v>25</v>
      </c>
      <c r="H4635" t="s">
        <v>102</v>
      </c>
      <c r="I4635" t="s">
        <v>103</v>
      </c>
      <c r="J4635" t="s">
        <v>4217</v>
      </c>
      <c r="K4635">
        <f>COUNTIFS(Bike_Data[Product Name],Bike_Data[[#This Row],[Product Name]])</f>
        <v>3</v>
      </c>
      <c r="L4635">
        <f>_xlfn.RANK.EQ(Bike_Data[[#This Row],[Product Name Count]],Bike_Data[Product Name Count])</f>
        <v>4504</v>
      </c>
      <c r="M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35" t="s">
        <v>1867</v>
      </c>
      <c r="O4635" t="s">
        <v>40</v>
      </c>
      <c r="P4635">
        <v>1</v>
      </c>
      <c r="Q4635">
        <v>6499.99</v>
      </c>
      <c r="R4635">
        <v>0.1</v>
      </c>
      <c r="S4635" t="s">
        <v>31</v>
      </c>
      <c r="T4635">
        <v>13</v>
      </c>
      <c r="U4635" t="s">
        <v>25</v>
      </c>
      <c r="V4635" t="s">
        <v>32</v>
      </c>
      <c r="W4635" t="s">
        <v>33</v>
      </c>
      <c r="X4635" t="s">
        <v>63</v>
      </c>
    </row>
    <row r="4636" spans="1:24" hidden="1" x14ac:dyDescent="0.25">
      <c r="A4636">
        <v>1547</v>
      </c>
      <c r="B4636" t="s">
        <v>4224</v>
      </c>
      <c r="C4636" t="s">
        <v>311</v>
      </c>
      <c r="D4636">
        <v>1</v>
      </c>
      <c r="E4636" t="s">
        <v>4196</v>
      </c>
      <c r="F4636" t="s">
        <v>1344</v>
      </c>
      <c r="G4636" t="s">
        <v>25</v>
      </c>
      <c r="H4636" t="s">
        <v>643</v>
      </c>
      <c r="I4636" t="s">
        <v>1345</v>
      </c>
      <c r="J4636" t="s">
        <v>1860</v>
      </c>
      <c r="K4636">
        <f>COUNTIFS(Bike_Data[Product Name],Bike_Data[[#This Row],[Product Name]])</f>
        <v>46</v>
      </c>
      <c r="L4636">
        <f>_xlfn.RANK.EQ(Bike_Data[[#This Row],[Product Name Count]],Bike_Data[Product Name Count])</f>
        <v>2374</v>
      </c>
      <c r="M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36" t="s">
        <v>70</v>
      </c>
      <c r="O4636" t="s">
        <v>1861</v>
      </c>
      <c r="P4636">
        <v>2</v>
      </c>
      <c r="Q4636">
        <v>449.99</v>
      </c>
      <c r="R4636">
        <v>0.2</v>
      </c>
      <c r="S4636" t="s">
        <v>31</v>
      </c>
      <c r="T4636">
        <v>30</v>
      </c>
      <c r="U4636" t="s">
        <v>25</v>
      </c>
      <c r="V4636" t="s">
        <v>32</v>
      </c>
      <c r="W4636" t="s">
        <v>33</v>
      </c>
      <c r="X4636" t="s">
        <v>63</v>
      </c>
    </row>
    <row r="4637" spans="1:24" hidden="1" x14ac:dyDescent="0.25">
      <c r="A4637">
        <v>1547</v>
      </c>
      <c r="B4637" t="s">
        <v>4224</v>
      </c>
      <c r="C4637" t="s">
        <v>311</v>
      </c>
      <c r="D4637">
        <v>1</v>
      </c>
      <c r="E4637" t="s">
        <v>4196</v>
      </c>
      <c r="F4637" t="s">
        <v>1344</v>
      </c>
      <c r="G4637" t="s">
        <v>25</v>
      </c>
      <c r="H4637" t="s">
        <v>643</v>
      </c>
      <c r="I4637" t="s">
        <v>1345</v>
      </c>
      <c r="J4637" t="s">
        <v>3820</v>
      </c>
      <c r="K4637">
        <f>COUNTIFS(Bike_Data[Product Name],Bike_Data[[#This Row],[Product Name]])</f>
        <v>5</v>
      </c>
      <c r="L4637">
        <f>_xlfn.RANK.EQ(Bike_Data[[#This Row],[Product Name Count]],Bike_Data[Product Name Count])</f>
        <v>4271</v>
      </c>
      <c r="M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37" t="s">
        <v>77</v>
      </c>
      <c r="O4637" t="s">
        <v>40</v>
      </c>
      <c r="P4637">
        <v>1</v>
      </c>
      <c r="Q4637">
        <v>3599.99</v>
      </c>
      <c r="R4637">
        <v>0.2</v>
      </c>
      <c r="S4637" t="s">
        <v>31</v>
      </c>
      <c r="T4637">
        <v>23</v>
      </c>
      <c r="U4637" t="s">
        <v>25</v>
      </c>
      <c r="V4637" t="s">
        <v>32</v>
      </c>
      <c r="W4637" t="s">
        <v>33</v>
      </c>
      <c r="X4637" t="s">
        <v>63</v>
      </c>
    </row>
    <row r="4638" spans="1:24" hidden="1" x14ac:dyDescent="0.25">
      <c r="A4638">
        <v>1548</v>
      </c>
      <c r="B4638" t="s">
        <v>4224</v>
      </c>
      <c r="C4638" t="s">
        <v>311</v>
      </c>
      <c r="D4638">
        <v>1</v>
      </c>
      <c r="E4638" t="s">
        <v>4196</v>
      </c>
      <c r="F4638" t="s">
        <v>538</v>
      </c>
      <c r="G4638" t="s">
        <v>25</v>
      </c>
      <c r="H4638" t="s">
        <v>539</v>
      </c>
      <c r="I4638" t="s">
        <v>540</v>
      </c>
      <c r="J4638" t="s">
        <v>1887</v>
      </c>
      <c r="K4638">
        <f>COUNTIFS(Bike_Data[Product Name],Bike_Data[[#This Row],[Product Name]])</f>
        <v>25</v>
      </c>
      <c r="L4638">
        <f>_xlfn.RANK.EQ(Bike_Data[[#This Row],[Product Name Count]],Bike_Data[Product Name Count])</f>
        <v>2944</v>
      </c>
      <c r="M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38" t="s">
        <v>29</v>
      </c>
      <c r="O4638" t="s">
        <v>40</v>
      </c>
      <c r="P4638">
        <v>2</v>
      </c>
      <c r="Q4638">
        <v>3499.99</v>
      </c>
      <c r="R4638">
        <v>0.2</v>
      </c>
      <c r="S4638" t="s">
        <v>31</v>
      </c>
      <c r="T4638">
        <v>21</v>
      </c>
      <c r="U4638" t="s">
        <v>25</v>
      </c>
      <c r="V4638" t="s">
        <v>32</v>
      </c>
      <c r="W4638" t="s">
        <v>33</v>
      </c>
      <c r="X4638" t="s">
        <v>34</v>
      </c>
    </row>
    <row r="4639" spans="1:24" hidden="1" x14ac:dyDescent="0.25">
      <c r="A4639">
        <v>1548</v>
      </c>
      <c r="B4639" t="s">
        <v>4224</v>
      </c>
      <c r="C4639" t="s">
        <v>311</v>
      </c>
      <c r="D4639">
        <v>1</v>
      </c>
      <c r="E4639" t="s">
        <v>4196</v>
      </c>
      <c r="F4639" t="s">
        <v>538</v>
      </c>
      <c r="G4639" t="s">
        <v>25</v>
      </c>
      <c r="H4639" t="s">
        <v>539</v>
      </c>
      <c r="I4639" t="s">
        <v>540</v>
      </c>
      <c r="J4639" t="s">
        <v>1882</v>
      </c>
      <c r="K4639">
        <f>COUNTIFS(Bike_Data[Product Name],Bike_Data[[#This Row],[Product Name]])</f>
        <v>22</v>
      </c>
      <c r="L4639">
        <f>_xlfn.RANK.EQ(Bike_Data[[#This Row],[Product Name Count]],Bike_Data[Product Name Count])</f>
        <v>3283</v>
      </c>
      <c r="M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39" t="s">
        <v>39</v>
      </c>
      <c r="O4639" t="s">
        <v>40</v>
      </c>
      <c r="P4639">
        <v>1</v>
      </c>
      <c r="Q4639">
        <v>469.99</v>
      </c>
      <c r="R4639">
        <v>0.1</v>
      </c>
      <c r="S4639" t="s">
        <v>31</v>
      </c>
      <c r="T4639">
        <v>0</v>
      </c>
      <c r="U4639" t="s">
        <v>25</v>
      </c>
      <c r="V4639" t="s">
        <v>32</v>
      </c>
      <c r="W4639" t="s">
        <v>33</v>
      </c>
      <c r="X4639" t="s">
        <v>34</v>
      </c>
    </row>
    <row r="4640" spans="1:24" hidden="1" x14ac:dyDescent="0.25">
      <c r="A4640">
        <v>1548</v>
      </c>
      <c r="B4640" t="s">
        <v>4224</v>
      </c>
      <c r="C4640" t="s">
        <v>311</v>
      </c>
      <c r="D4640">
        <v>1</v>
      </c>
      <c r="E4640" t="s">
        <v>4196</v>
      </c>
      <c r="F4640" t="s">
        <v>538</v>
      </c>
      <c r="G4640" t="s">
        <v>25</v>
      </c>
      <c r="H4640" t="s">
        <v>539</v>
      </c>
      <c r="I4640" t="s">
        <v>540</v>
      </c>
      <c r="J4640" t="s">
        <v>4213</v>
      </c>
      <c r="K4640">
        <f>COUNTIFS(Bike_Data[Product Name],Bike_Data[[#This Row],[Product Name]])</f>
        <v>3</v>
      </c>
      <c r="L4640">
        <f>_xlfn.RANK.EQ(Bike_Data[[#This Row],[Product Name Count]],Bike_Data[Product Name Count])</f>
        <v>4504</v>
      </c>
      <c r="M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0" t="s">
        <v>77</v>
      </c>
      <c r="O4640" t="s">
        <v>40</v>
      </c>
      <c r="P4640">
        <v>1</v>
      </c>
      <c r="Q4640">
        <v>3499.99</v>
      </c>
      <c r="R4640">
        <v>7.0000000000000007E-2</v>
      </c>
      <c r="S4640" t="s">
        <v>31</v>
      </c>
      <c r="T4640">
        <v>5</v>
      </c>
      <c r="U4640" t="s">
        <v>25</v>
      </c>
      <c r="V4640" t="s">
        <v>32</v>
      </c>
      <c r="W4640" t="s">
        <v>33</v>
      </c>
      <c r="X4640" t="s">
        <v>34</v>
      </c>
    </row>
    <row r="4641" spans="1:24" hidden="1" x14ac:dyDescent="0.25">
      <c r="A4641">
        <v>1553</v>
      </c>
      <c r="B4641" t="s">
        <v>4226</v>
      </c>
      <c r="C4641" t="s">
        <v>311</v>
      </c>
      <c r="D4641">
        <v>2</v>
      </c>
      <c r="E4641" t="s">
        <v>4194</v>
      </c>
      <c r="F4641" t="s">
        <v>1133</v>
      </c>
      <c r="G4641" t="s">
        <v>25</v>
      </c>
      <c r="H4641" t="s">
        <v>112</v>
      </c>
      <c r="I4641" t="s">
        <v>1134</v>
      </c>
      <c r="J4641" t="s">
        <v>78</v>
      </c>
      <c r="K4641">
        <f>COUNTIFS(Bike_Data[Product Name],Bike_Data[[#This Row],[Product Name]])</f>
        <v>193</v>
      </c>
      <c r="L4641">
        <f>_xlfn.RANK.EQ(Bike_Data[[#This Row],[Product Name Count]],Bike_Data[Product Name Count])</f>
        <v>1</v>
      </c>
      <c r="M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41" t="s">
        <v>36</v>
      </c>
      <c r="O4641" t="s">
        <v>37</v>
      </c>
      <c r="P4641">
        <v>1</v>
      </c>
      <c r="Q4641">
        <v>549.99</v>
      </c>
      <c r="R4641">
        <v>0.1</v>
      </c>
      <c r="S4641" t="s">
        <v>31</v>
      </c>
      <c r="T4641">
        <v>16</v>
      </c>
      <c r="U4641" t="s">
        <v>25</v>
      </c>
      <c r="V4641" t="s">
        <v>32</v>
      </c>
      <c r="W4641" t="s">
        <v>33</v>
      </c>
      <c r="X4641" t="s">
        <v>63</v>
      </c>
    </row>
    <row r="4642" spans="1:24" hidden="1" x14ac:dyDescent="0.25">
      <c r="A4642">
        <v>1553</v>
      </c>
      <c r="B4642" t="s">
        <v>4226</v>
      </c>
      <c r="C4642" t="s">
        <v>311</v>
      </c>
      <c r="D4642">
        <v>2</v>
      </c>
      <c r="E4642" t="s">
        <v>4194</v>
      </c>
      <c r="F4642" t="s">
        <v>1133</v>
      </c>
      <c r="G4642" t="s">
        <v>25</v>
      </c>
      <c r="H4642" t="s">
        <v>112</v>
      </c>
      <c r="I4642" t="s">
        <v>1134</v>
      </c>
      <c r="J4642" t="s">
        <v>1886</v>
      </c>
      <c r="K4642">
        <f>COUNTIFS(Bike_Data[Product Name],Bike_Data[[#This Row],[Product Name]])</f>
        <v>45</v>
      </c>
      <c r="L4642">
        <f>_xlfn.RANK.EQ(Bike_Data[[#This Row],[Product Name Count]],Bike_Data[Product Name Count])</f>
        <v>2420</v>
      </c>
      <c r="M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42" t="s">
        <v>70</v>
      </c>
      <c r="O4642" t="s">
        <v>37</v>
      </c>
      <c r="P4642">
        <v>1</v>
      </c>
      <c r="Q4642">
        <v>489.99</v>
      </c>
      <c r="R4642">
        <v>7.0000000000000007E-2</v>
      </c>
      <c r="S4642" t="s">
        <v>31</v>
      </c>
      <c r="T4642">
        <v>9</v>
      </c>
      <c r="U4642" t="s">
        <v>25</v>
      </c>
      <c r="V4642" t="s">
        <v>32</v>
      </c>
      <c r="W4642" t="s">
        <v>33</v>
      </c>
      <c r="X4642" t="s">
        <v>63</v>
      </c>
    </row>
    <row r="4643" spans="1:24" hidden="1" x14ac:dyDescent="0.25">
      <c r="A4643">
        <v>1553</v>
      </c>
      <c r="B4643" t="s">
        <v>4226</v>
      </c>
      <c r="C4643" t="s">
        <v>311</v>
      </c>
      <c r="D4643">
        <v>2</v>
      </c>
      <c r="E4643" t="s">
        <v>4194</v>
      </c>
      <c r="F4643" t="s">
        <v>1133</v>
      </c>
      <c r="G4643" t="s">
        <v>25</v>
      </c>
      <c r="H4643" t="s">
        <v>112</v>
      </c>
      <c r="I4643" t="s">
        <v>1134</v>
      </c>
      <c r="J4643" t="s">
        <v>2023</v>
      </c>
      <c r="K4643">
        <f>COUNTIFS(Bike_Data[Product Name],Bike_Data[[#This Row],[Product Name]])</f>
        <v>18</v>
      </c>
      <c r="L4643">
        <f>_xlfn.RANK.EQ(Bike_Data[[#This Row],[Product Name Count]],Bike_Data[Product Name Count])</f>
        <v>3778</v>
      </c>
      <c r="M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3" t="s">
        <v>87</v>
      </c>
      <c r="O4643" t="s">
        <v>40</v>
      </c>
      <c r="P4643">
        <v>1</v>
      </c>
      <c r="Q4643">
        <v>209.99</v>
      </c>
      <c r="R4643">
        <v>0.05</v>
      </c>
      <c r="S4643" t="s">
        <v>31</v>
      </c>
      <c r="T4643">
        <v>9</v>
      </c>
      <c r="U4643" t="s">
        <v>25</v>
      </c>
      <c r="V4643" t="s">
        <v>32</v>
      </c>
      <c r="W4643" t="s">
        <v>33</v>
      </c>
      <c r="X4643" t="s">
        <v>63</v>
      </c>
    </row>
    <row r="4644" spans="1:24" hidden="1" x14ac:dyDescent="0.25">
      <c r="A4644">
        <v>1553</v>
      </c>
      <c r="B4644" t="s">
        <v>4226</v>
      </c>
      <c r="C4644" t="s">
        <v>311</v>
      </c>
      <c r="D4644">
        <v>2</v>
      </c>
      <c r="E4644" t="s">
        <v>4194</v>
      </c>
      <c r="F4644" t="s">
        <v>1133</v>
      </c>
      <c r="G4644" t="s">
        <v>25</v>
      </c>
      <c r="H4644" t="s">
        <v>112</v>
      </c>
      <c r="I4644" t="s">
        <v>1134</v>
      </c>
      <c r="J4644" t="s">
        <v>3916</v>
      </c>
      <c r="K4644">
        <f>COUNTIFS(Bike_Data[Product Name],Bike_Data[[#This Row],[Product Name]])</f>
        <v>10</v>
      </c>
      <c r="L4644">
        <f>_xlfn.RANK.EQ(Bike_Data[[#This Row],[Product Name Count]],Bike_Data[Product Name Count])</f>
        <v>4142</v>
      </c>
      <c r="M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4" t="s">
        <v>36</v>
      </c>
      <c r="O4644" t="s">
        <v>37</v>
      </c>
      <c r="P4644">
        <v>1</v>
      </c>
      <c r="Q4644">
        <v>2999.99</v>
      </c>
      <c r="R4644">
        <v>0.05</v>
      </c>
      <c r="S4644" t="s">
        <v>31</v>
      </c>
      <c r="T4644">
        <v>2</v>
      </c>
      <c r="U4644" t="s">
        <v>25</v>
      </c>
      <c r="V4644" t="s">
        <v>32</v>
      </c>
      <c r="W4644" t="s">
        <v>33</v>
      </c>
      <c r="X4644" t="s">
        <v>63</v>
      </c>
    </row>
    <row r="4645" spans="1:24" hidden="1" x14ac:dyDescent="0.25">
      <c r="A4645">
        <v>1554</v>
      </c>
      <c r="B4645" t="s">
        <v>4226</v>
      </c>
      <c r="C4645" t="s">
        <v>311</v>
      </c>
      <c r="D4645">
        <v>1</v>
      </c>
      <c r="E4645" t="s">
        <v>4196</v>
      </c>
      <c r="F4645" t="s">
        <v>2818</v>
      </c>
      <c r="G4645" t="s">
        <v>25</v>
      </c>
      <c r="H4645" t="s">
        <v>150</v>
      </c>
      <c r="I4645" t="s">
        <v>2819</v>
      </c>
      <c r="J4645" t="s">
        <v>3790</v>
      </c>
      <c r="K4645">
        <f>COUNTIFS(Bike_Data[Product Name],Bike_Data[[#This Row],[Product Name]])</f>
        <v>4</v>
      </c>
      <c r="L4645">
        <f>_xlfn.RANK.EQ(Bike_Data[[#This Row],[Product Name Count]],Bike_Data[Product Name Count])</f>
        <v>4356</v>
      </c>
      <c r="M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5" t="s">
        <v>1867</v>
      </c>
      <c r="O4645" t="s">
        <v>40</v>
      </c>
      <c r="P4645">
        <v>1</v>
      </c>
      <c r="Q4645">
        <v>749.99</v>
      </c>
      <c r="R4645">
        <v>0.05</v>
      </c>
      <c r="S4645" t="s">
        <v>31</v>
      </c>
      <c r="T4645">
        <v>23</v>
      </c>
      <c r="U4645" t="s">
        <v>25</v>
      </c>
      <c r="V4645" t="s">
        <v>32</v>
      </c>
      <c r="W4645" t="s">
        <v>33</v>
      </c>
      <c r="X4645" t="s">
        <v>63</v>
      </c>
    </row>
    <row r="4646" spans="1:24" hidden="1" x14ac:dyDescent="0.25">
      <c r="A4646">
        <v>1554</v>
      </c>
      <c r="B4646" t="s">
        <v>4226</v>
      </c>
      <c r="C4646" t="s">
        <v>311</v>
      </c>
      <c r="D4646">
        <v>1</v>
      </c>
      <c r="E4646" t="s">
        <v>4196</v>
      </c>
      <c r="F4646" t="s">
        <v>2818</v>
      </c>
      <c r="G4646" t="s">
        <v>25</v>
      </c>
      <c r="H4646" t="s">
        <v>150</v>
      </c>
      <c r="I4646" t="s">
        <v>2819</v>
      </c>
      <c r="J4646" t="s">
        <v>4227</v>
      </c>
      <c r="K4646">
        <f>COUNTIFS(Bike_Data[Product Name],Bike_Data[[#This Row],[Product Name]])</f>
        <v>1</v>
      </c>
      <c r="L4646">
        <f>_xlfn.RANK.EQ(Bike_Data[[#This Row],[Product Name Count]],Bike_Data[Product Name Count])</f>
        <v>4693</v>
      </c>
      <c r="M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6" t="s">
        <v>87</v>
      </c>
      <c r="O4646" t="s">
        <v>37</v>
      </c>
      <c r="P4646">
        <v>1</v>
      </c>
      <c r="Q4646">
        <v>279.99</v>
      </c>
      <c r="R4646">
        <v>0.2</v>
      </c>
      <c r="S4646" t="s">
        <v>31</v>
      </c>
      <c r="T4646">
        <v>20</v>
      </c>
      <c r="U4646" t="s">
        <v>25</v>
      </c>
      <c r="V4646" t="s">
        <v>32</v>
      </c>
      <c r="W4646" t="s">
        <v>33</v>
      </c>
      <c r="X4646" t="s">
        <v>63</v>
      </c>
    </row>
    <row r="4647" spans="1:24" hidden="1" x14ac:dyDescent="0.25">
      <c r="A4647">
        <v>1557</v>
      </c>
      <c r="B4647" t="s">
        <v>4229</v>
      </c>
      <c r="C4647" t="s">
        <v>311</v>
      </c>
      <c r="D4647">
        <v>2</v>
      </c>
      <c r="E4647" t="s">
        <v>4194</v>
      </c>
      <c r="F4647" t="s">
        <v>642</v>
      </c>
      <c r="G4647" t="s">
        <v>25</v>
      </c>
      <c r="H4647" t="s">
        <v>643</v>
      </c>
      <c r="I4647" t="s">
        <v>644</v>
      </c>
      <c r="J4647" t="s">
        <v>3815</v>
      </c>
      <c r="K4647">
        <f>COUNTIFS(Bike_Data[Product Name],Bike_Data[[#This Row],[Product Name]])</f>
        <v>4</v>
      </c>
      <c r="L4647">
        <f>_xlfn.RANK.EQ(Bike_Data[[#This Row],[Product Name Count]],Bike_Data[Product Name Count])</f>
        <v>4356</v>
      </c>
      <c r="M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7" t="s">
        <v>1867</v>
      </c>
      <c r="O4647" t="s">
        <v>30</v>
      </c>
      <c r="P4647">
        <v>2</v>
      </c>
      <c r="Q4647">
        <v>1349</v>
      </c>
      <c r="R4647">
        <v>7.0000000000000007E-2</v>
      </c>
      <c r="S4647" t="s">
        <v>31</v>
      </c>
      <c r="T4647">
        <v>0</v>
      </c>
      <c r="U4647" t="s">
        <v>25</v>
      </c>
      <c r="V4647" t="s">
        <v>32</v>
      </c>
      <c r="W4647" t="s">
        <v>33</v>
      </c>
      <c r="X4647" t="s">
        <v>63</v>
      </c>
    </row>
    <row r="4648" spans="1:24" hidden="1" x14ac:dyDescent="0.25">
      <c r="A4648">
        <v>1564</v>
      </c>
      <c r="B4648" t="s">
        <v>4231</v>
      </c>
      <c r="C4648" t="s">
        <v>311</v>
      </c>
      <c r="D4648">
        <v>1</v>
      </c>
      <c r="E4648" t="s">
        <v>4196</v>
      </c>
      <c r="F4648" t="s">
        <v>511</v>
      </c>
      <c r="G4648" t="s">
        <v>25</v>
      </c>
      <c r="H4648" t="s">
        <v>135</v>
      </c>
      <c r="I4648" t="s">
        <v>512</v>
      </c>
      <c r="J4648" t="s">
        <v>86</v>
      </c>
      <c r="K4648">
        <f>COUNTIFS(Bike_Data[Product Name],Bike_Data[[#This Row],[Product Name]])</f>
        <v>180</v>
      </c>
      <c r="L4648">
        <f>_xlfn.RANK.EQ(Bike_Data[[#This Row],[Product Name Count]],Bike_Data[Product Name Count])</f>
        <v>572</v>
      </c>
      <c r="M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48" t="s">
        <v>36</v>
      </c>
      <c r="O4648" t="s">
        <v>37</v>
      </c>
      <c r="P4648">
        <v>1</v>
      </c>
      <c r="Q4648">
        <v>269.99</v>
      </c>
      <c r="R4648">
        <v>0.1</v>
      </c>
      <c r="S4648" t="s">
        <v>31</v>
      </c>
      <c r="T4648">
        <v>8</v>
      </c>
      <c r="U4648" t="s">
        <v>25</v>
      </c>
      <c r="V4648" t="s">
        <v>32</v>
      </c>
      <c r="W4648" t="s">
        <v>33</v>
      </c>
      <c r="X4648" t="s">
        <v>63</v>
      </c>
    </row>
    <row r="4649" spans="1:24" hidden="1" x14ac:dyDescent="0.25">
      <c r="A4649">
        <v>1564</v>
      </c>
      <c r="B4649" t="s">
        <v>4231</v>
      </c>
      <c r="C4649" t="s">
        <v>311</v>
      </c>
      <c r="D4649">
        <v>1</v>
      </c>
      <c r="E4649" t="s">
        <v>4196</v>
      </c>
      <c r="F4649" t="s">
        <v>511</v>
      </c>
      <c r="G4649" t="s">
        <v>25</v>
      </c>
      <c r="H4649" t="s">
        <v>135</v>
      </c>
      <c r="I4649" t="s">
        <v>512</v>
      </c>
      <c r="J4649" t="s">
        <v>4195</v>
      </c>
      <c r="K4649">
        <f>COUNTIFS(Bike_Data[Product Name],Bike_Data[[#This Row],[Product Name]])</f>
        <v>2</v>
      </c>
      <c r="L4649">
        <f>_xlfn.RANK.EQ(Bike_Data[[#This Row],[Product Name Count]],Bike_Data[Product Name Count])</f>
        <v>4621</v>
      </c>
      <c r="M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49" t="s">
        <v>70</v>
      </c>
      <c r="O4649" t="s">
        <v>37</v>
      </c>
      <c r="P4649">
        <v>1</v>
      </c>
      <c r="Q4649">
        <v>899.99</v>
      </c>
      <c r="R4649">
        <v>7.0000000000000007E-2</v>
      </c>
      <c r="S4649" t="s">
        <v>31</v>
      </c>
      <c r="T4649">
        <v>7</v>
      </c>
      <c r="U4649" t="s">
        <v>25</v>
      </c>
      <c r="V4649" t="s">
        <v>32</v>
      </c>
      <c r="W4649" t="s">
        <v>33</v>
      </c>
      <c r="X4649" t="s">
        <v>63</v>
      </c>
    </row>
    <row r="4650" spans="1:24" hidden="1" x14ac:dyDescent="0.25">
      <c r="A4650">
        <v>1565</v>
      </c>
      <c r="B4650" t="s">
        <v>4231</v>
      </c>
      <c r="C4650" t="s">
        <v>311</v>
      </c>
      <c r="D4650">
        <v>2</v>
      </c>
      <c r="E4650" t="s">
        <v>4194</v>
      </c>
      <c r="F4650" t="s">
        <v>89</v>
      </c>
      <c r="G4650" t="s">
        <v>25</v>
      </c>
      <c r="H4650" t="s">
        <v>90</v>
      </c>
      <c r="I4650" t="s">
        <v>91</v>
      </c>
      <c r="J4650" t="s">
        <v>1879</v>
      </c>
      <c r="K4650">
        <f>COUNTIFS(Bike_Data[Product Name],Bike_Data[[#This Row],[Product Name]])</f>
        <v>49</v>
      </c>
      <c r="L4650">
        <f>_xlfn.RANK.EQ(Bike_Data[[#This Row],[Product Name Count]],Bike_Data[Product Name Count])</f>
        <v>2325</v>
      </c>
      <c r="M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50" t="s">
        <v>87</v>
      </c>
      <c r="O4650" t="s">
        <v>37</v>
      </c>
      <c r="P4650">
        <v>1</v>
      </c>
      <c r="Q4650">
        <v>299.99</v>
      </c>
      <c r="R4650">
        <v>7.0000000000000007E-2</v>
      </c>
      <c r="S4650" t="s">
        <v>31</v>
      </c>
      <c r="T4650">
        <v>25</v>
      </c>
      <c r="U4650" t="s">
        <v>25</v>
      </c>
      <c r="V4650" t="s">
        <v>32</v>
      </c>
      <c r="W4650" t="s">
        <v>33</v>
      </c>
      <c r="X4650" t="s">
        <v>34</v>
      </c>
    </row>
    <row r="4651" spans="1:24" hidden="1" x14ac:dyDescent="0.25">
      <c r="A4651">
        <v>1565</v>
      </c>
      <c r="B4651" t="s">
        <v>4231</v>
      </c>
      <c r="C4651" t="s">
        <v>311</v>
      </c>
      <c r="D4651">
        <v>2</v>
      </c>
      <c r="E4651" t="s">
        <v>4194</v>
      </c>
      <c r="F4651" t="s">
        <v>89</v>
      </c>
      <c r="G4651" t="s">
        <v>25</v>
      </c>
      <c r="H4651" t="s">
        <v>90</v>
      </c>
      <c r="I4651" t="s">
        <v>91</v>
      </c>
      <c r="J4651" t="s">
        <v>2136</v>
      </c>
      <c r="K4651">
        <f>COUNTIFS(Bike_Data[Product Name],Bike_Data[[#This Row],[Product Name]])</f>
        <v>26</v>
      </c>
      <c r="L4651">
        <f>_xlfn.RANK.EQ(Bike_Data[[#This Row],[Product Name Count]],Bike_Data[Product Name Count])</f>
        <v>2762</v>
      </c>
      <c r="M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51" t="s">
        <v>87</v>
      </c>
      <c r="O4651" t="s">
        <v>1857</v>
      </c>
      <c r="P4651">
        <v>1</v>
      </c>
      <c r="Q4651">
        <v>209.99</v>
      </c>
      <c r="R4651">
        <v>0.1</v>
      </c>
      <c r="S4651" t="s">
        <v>31</v>
      </c>
      <c r="T4651">
        <v>0</v>
      </c>
      <c r="U4651" t="s">
        <v>25</v>
      </c>
      <c r="V4651" t="s">
        <v>32</v>
      </c>
      <c r="W4651" t="s">
        <v>33</v>
      </c>
      <c r="X4651" t="s">
        <v>34</v>
      </c>
    </row>
    <row r="4652" spans="1:24" hidden="1" x14ac:dyDescent="0.25">
      <c r="A4652">
        <v>1565</v>
      </c>
      <c r="B4652" t="s">
        <v>4231</v>
      </c>
      <c r="C4652" t="s">
        <v>311</v>
      </c>
      <c r="D4652">
        <v>2</v>
      </c>
      <c r="E4652" t="s">
        <v>4194</v>
      </c>
      <c r="F4652" t="s">
        <v>89</v>
      </c>
      <c r="G4652" t="s">
        <v>25</v>
      </c>
      <c r="H4652" t="s">
        <v>90</v>
      </c>
      <c r="I4652" t="s">
        <v>91</v>
      </c>
      <c r="J4652" t="s">
        <v>2034</v>
      </c>
      <c r="K4652">
        <f>COUNTIFS(Bike_Data[Product Name],Bike_Data[[#This Row],[Product Name]])</f>
        <v>20</v>
      </c>
      <c r="L4652">
        <f>_xlfn.RANK.EQ(Bike_Data[[#This Row],[Product Name Count]],Bike_Data[Product Name Count])</f>
        <v>3563</v>
      </c>
      <c r="M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2" t="s">
        <v>39</v>
      </c>
      <c r="O4652" t="s">
        <v>1857</v>
      </c>
      <c r="P4652">
        <v>1</v>
      </c>
      <c r="Q4652">
        <v>379.99</v>
      </c>
      <c r="R4652">
        <v>7.0000000000000007E-2</v>
      </c>
      <c r="S4652" t="s">
        <v>31</v>
      </c>
      <c r="T4652">
        <v>12</v>
      </c>
      <c r="U4652" t="s">
        <v>25</v>
      </c>
      <c r="V4652" t="s">
        <v>32</v>
      </c>
      <c r="W4652" t="s">
        <v>33</v>
      </c>
      <c r="X4652" t="s">
        <v>34</v>
      </c>
    </row>
    <row r="4653" spans="1:24" hidden="1" x14ac:dyDescent="0.25">
      <c r="A4653">
        <v>1565</v>
      </c>
      <c r="B4653" t="s">
        <v>4231</v>
      </c>
      <c r="C4653" t="s">
        <v>311</v>
      </c>
      <c r="D4653">
        <v>2</v>
      </c>
      <c r="E4653" t="s">
        <v>4194</v>
      </c>
      <c r="F4653" t="s">
        <v>89</v>
      </c>
      <c r="G4653" t="s">
        <v>25</v>
      </c>
      <c r="H4653" t="s">
        <v>90</v>
      </c>
      <c r="I4653" t="s">
        <v>91</v>
      </c>
      <c r="J4653" t="s">
        <v>3702</v>
      </c>
      <c r="K4653">
        <f>COUNTIFS(Bike_Data[Product Name],Bike_Data[[#This Row],[Product Name]])</f>
        <v>9</v>
      </c>
      <c r="L4653">
        <f>_xlfn.RANK.EQ(Bike_Data[[#This Row],[Product Name Count]],Bike_Data[Product Name Count])</f>
        <v>4162</v>
      </c>
      <c r="M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3" t="s">
        <v>36</v>
      </c>
      <c r="O4653" t="s">
        <v>37</v>
      </c>
      <c r="P4653">
        <v>2</v>
      </c>
      <c r="Q4653">
        <v>679.99</v>
      </c>
      <c r="R4653">
        <v>0.2</v>
      </c>
      <c r="S4653" t="s">
        <v>31</v>
      </c>
      <c r="T4653">
        <v>18</v>
      </c>
      <c r="U4653" t="s">
        <v>25</v>
      </c>
      <c r="V4653" t="s">
        <v>32</v>
      </c>
      <c r="W4653" t="s">
        <v>33</v>
      </c>
      <c r="X4653" t="s">
        <v>34</v>
      </c>
    </row>
    <row r="4654" spans="1:24" hidden="1" x14ac:dyDescent="0.25">
      <c r="A4654">
        <v>1565</v>
      </c>
      <c r="B4654" t="s">
        <v>4231</v>
      </c>
      <c r="C4654" t="s">
        <v>311</v>
      </c>
      <c r="D4654">
        <v>2</v>
      </c>
      <c r="E4654" t="s">
        <v>4194</v>
      </c>
      <c r="F4654" t="s">
        <v>89</v>
      </c>
      <c r="G4654" t="s">
        <v>25</v>
      </c>
      <c r="H4654" t="s">
        <v>90</v>
      </c>
      <c r="I4654" t="s">
        <v>91</v>
      </c>
      <c r="J4654" t="s">
        <v>3993</v>
      </c>
      <c r="K4654">
        <f>COUNTIFS(Bike_Data[Product Name],Bike_Data[[#This Row],[Product Name]])</f>
        <v>6</v>
      </c>
      <c r="L4654">
        <f>_xlfn.RANK.EQ(Bike_Data[[#This Row],[Product Name Count]],Bike_Data[Product Name Count])</f>
        <v>4193</v>
      </c>
      <c r="M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4" t="s">
        <v>36</v>
      </c>
      <c r="O4654" t="s">
        <v>37</v>
      </c>
      <c r="P4654">
        <v>1</v>
      </c>
      <c r="Q4654">
        <v>899.99</v>
      </c>
      <c r="R4654">
        <v>0.1</v>
      </c>
      <c r="S4654" t="s">
        <v>31</v>
      </c>
      <c r="T4654">
        <v>3</v>
      </c>
      <c r="U4654" t="s">
        <v>25</v>
      </c>
      <c r="V4654" t="s">
        <v>32</v>
      </c>
      <c r="W4654" t="s">
        <v>33</v>
      </c>
      <c r="X4654" t="s">
        <v>34</v>
      </c>
    </row>
    <row r="4655" spans="1:24" hidden="1" x14ac:dyDescent="0.25">
      <c r="A4655">
        <v>1566</v>
      </c>
      <c r="B4655" t="s">
        <v>4231</v>
      </c>
      <c r="C4655" t="s">
        <v>311</v>
      </c>
      <c r="D4655">
        <v>1</v>
      </c>
      <c r="E4655" t="s">
        <v>4196</v>
      </c>
      <c r="F4655" t="s">
        <v>1314</v>
      </c>
      <c r="G4655" t="s">
        <v>25</v>
      </c>
      <c r="H4655" t="s">
        <v>1245</v>
      </c>
      <c r="I4655" t="s">
        <v>1315</v>
      </c>
      <c r="J4655" t="s">
        <v>1874</v>
      </c>
      <c r="K4655">
        <f>COUNTIFS(Bike_Data[Product Name],Bike_Data[[#This Row],[Product Name]])</f>
        <v>25</v>
      </c>
      <c r="L4655">
        <f>_xlfn.RANK.EQ(Bike_Data[[#This Row],[Product Name Count]],Bike_Data[Product Name Count])</f>
        <v>2944</v>
      </c>
      <c r="M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55" t="s">
        <v>77</v>
      </c>
      <c r="O4655" t="s">
        <v>40</v>
      </c>
      <c r="P4655">
        <v>2</v>
      </c>
      <c r="Q4655">
        <v>4999.99</v>
      </c>
      <c r="R4655">
        <v>0.05</v>
      </c>
      <c r="S4655" t="s">
        <v>31</v>
      </c>
      <c r="T4655">
        <v>30</v>
      </c>
      <c r="U4655" t="s">
        <v>25</v>
      </c>
      <c r="V4655" t="s">
        <v>32</v>
      </c>
      <c r="W4655" t="s">
        <v>33</v>
      </c>
      <c r="X4655" t="s">
        <v>63</v>
      </c>
    </row>
    <row r="4656" spans="1:24" hidden="1" x14ac:dyDescent="0.25">
      <c r="A4656">
        <v>1566</v>
      </c>
      <c r="B4656" t="s">
        <v>4231</v>
      </c>
      <c r="C4656" t="s">
        <v>311</v>
      </c>
      <c r="D4656">
        <v>1</v>
      </c>
      <c r="E4656" t="s">
        <v>4196</v>
      </c>
      <c r="F4656" t="s">
        <v>1314</v>
      </c>
      <c r="G4656" t="s">
        <v>25</v>
      </c>
      <c r="H4656" t="s">
        <v>1245</v>
      </c>
      <c r="I4656" t="s">
        <v>1315</v>
      </c>
      <c r="J4656" t="s">
        <v>3699</v>
      </c>
      <c r="K4656">
        <f>COUNTIFS(Bike_Data[Product Name],Bike_Data[[#This Row],[Product Name]])</f>
        <v>2</v>
      </c>
      <c r="L4656">
        <f>_xlfn.RANK.EQ(Bike_Data[[#This Row],[Product Name Count]],Bike_Data[Product Name Count])</f>
        <v>4621</v>
      </c>
      <c r="M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6" t="s">
        <v>1867</v>
      </c>
      <c r="O4656" t="s">
        <v>40</v>
      </c>
      <c r="P4656">
        <v>1</v>
      </c>
      <c r="Q4656">
        <v>919.99</v>
      </c>
      <c r="R4656">
        <v>0.05</v>
      </c>
      <c r="S4656" t="s">
        <v>31</v>
      </c>
      <c r="T4656">
        <v>16</v>
      </c>
      <c r="U4656" t="s">
        <v>25</v>
      </c>
      <c r="V4656" t="s">
        <v>32</v>
      </c>
      <c r="W4656" t="s">
        <v>33</v>
      </c>
      <c r="X4656" t="s">
        <v>63</v>
      </c>
    </row>
    <row r="4657" spans="1:24" hidden="1" x14ac:dyDescent="0.25">
      <c r="A4657">
        <v>1567</v>
      </c>
      <c r="B4657" t="s">
        <v>4231</v>
      </c>
      <c r="C4657" t="s">
        <v>311</v>
      </c>
      <c r="D4657">
        <v>2</v>
      </c>
      <c r="E4657" t="s">
        <v>4194</v>
      </c>
      <c r="F4657" t="s">
        <v>3413</v>
      </c>
      <c r="G4657" t="s">
        <v>25</v>
      </c>
      <c r="H4657" t="s">
        <v>355</v>
      </c>
      <c r="I4657" t="s">
        <v>3414</v>
      </c>
      <c r="J4657" t="s">
        <v>4232</v>
      </c>
      <c r="K4657">
        <f>COUNTIFS(Bike_Data[Product Name],Bike_Data[[#This Row],[Product Name]])</f>
        <v>1</v>
      </c>
      <c r="L4657">
        <f>_xlfn.RANK.EQ(Bike_Data[[#This Row],[Product Name Count]],Bike_Data[Product Name Count])</f>
        <v>4693</v>
      </c>
      <c r="M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7" t="s">
        <v>87</v>
      </c>
      <c r="O4657" t="s">
        <v>40</v>
      </c>
      <c r="P4657">
        <v>1</v>
      </c>
      <c r="Q4657">
        <v>319.99</v>
      </c>
      <c r="R4657">
        <v>0.2</v>
      </c>
      <c r="S4657" t="s">
        <v>31</v>
      </c>
      <c r="T4657">
        <v>17</v>
      </c>
      <c r="U4657" t="s">
        <v>25</v>
      </c>
      <c r="V4657" t="s">
        <v>32</v>
      </c>
      <c r="W4657" t="s">
        <v>33</v>
      </c>
      <c r="X4657" t="s">
        <v>34</v>
      </c>
    </row>
    <row r="4658" spans="1:24" hidden="1" x14ac:dyDescent="0.25">
      <c r="A4658">
        <v>1568</v>
      </c>
      <c r="B4658" t="s">
        <v>4231</v>
      </c>
      <c r="C4658" t="s">
        <v>311</v>
      </c>
      <c r="D4658">
        <v>2</v>
      </c>
      <c r="E4658" t="s">
        <v>4194</v>
      </c>
      <c r="F4658" t="s">
        <v>3325</v>
      </c>
      <c r="G4658" t="s">
        <v>25</v>
      </c>
      <c r="H4658" t="s">
        <v>112</v>
      </c>
      <c r="I4658" t="s">
        <v>3326</v>
      </c>
      <c r="J4658" t="s">
        <v>2031</v>
      </c>
      <c r="K4658">
        <f>COUNTIFS(Bike_Data[Product Name],Bike_Data[[#This Row],[Product Name]])</f>
        <v>25</v>
      </c>
      <c r="L4658">
        <f>_xlfn.RANK.EQ(Bike_Data[[#This Row],[Product Name Count]],Bike_Data[Product Name Count])</f>
        <v>2944</v>
      </c>
      <c r="M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58" t="s">
        <v>70</v>
      </c>
      <c r="O4658" t="s">
        <v>1861</v>
      </c>
      <c r="P4658">
        <v>1</v>
      </c>
      <c r="Q4658">
        <v>533.99</v>
      </c>
      <c r="R4658">
        <v>7.0000000000000007E-2</v>
      </c>
      <c r="S4658" t="s">
        <v>31</v>
      </c>
      <c r="T4658">
        <v>7</v>
      </c>
      <c r="U4658" t="s">
        <v>25</v>
      </c>
      <c r="V4658" t="s">
        <v>32</v>
      </c>
      <c r="W4658" t="s">
        <v>33</v>
      </c>
      <c r="X4658" t="s">
        <v>63</v>
      </c>
    </row>
    <row r="4659" spans="1:24" hidden="1" x14ac:dyDescent="0.25">
      <c r="A4659">
        <v>1568</v>
      </c>
      <c r="B4659" t="s">
        <v>4231</v>
      </c>
      <c r="C4659" t="s">
        <v>311</v>
      </c>
      <c r="D4659">
        <v>2</v>
      </c>
      <c r="E4659" t="s">
        <v>4194</v>
      </c>
      <c r="F4659" t="s">
        <v>3325</v>
      </c>
      <c r="G4659" t="s">
        <v>25</v>
      </c>
      <c r="H4659" t="s">
        <v>112</v>
      </c>
      <c r="I4659" t="s">
        <v>3326</v>
      </c>
      <c r="J4659" t="s">
        <v>3993</v>
      </c>
      <c r="K4659">
        <f>COUNTIFS(Bike_Data[Product Name],Bike_Data[[#This Row],[Product Name]])</f>
        <v>6</v>
      </c>
      <c r="L4659">
        <f>_xlfn.RANK.EQ(Bike_Data[[#This Row],[Product Name Count]],Bike_Data[Product Name Count])</f>
        <v>4193</v>
      </c>
      <c r="M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59" t="s">
        <v>70</v>
      </c>
      <c r="O4659" t="s">
        <v>37</v>
      </c>
      <c r="P4659">
        <v>1</v>
      </c>
      <c r="Q4659">
        <v>899.99</v>
      </c>
      <c r="R4659">
        <v>0.1</v>
      </c>
      <c r="S4659" t="s">
        <v>31</v>
      </c>
      <c r="T4659">
        <v>10</v>
      </c>
      <c r="U4659" t="s">
        <v>25</v>
      </c>
      <c r="V4659" t="s">
        <v>32</v>
      </c>
      <c r="W4659" t="s">
        <v>33</v>
      </c>
      <c r="X4659" t="s">
        <v>63</v>
      </c>
    </row>
    <row r="4660" spans="1:24" hidden="1" x14ac:dyDescent="0.25">
      <c r="A4660">
        <v>1568</v>
      </c>
      <c r="B4660" t="s">
        <v>4231</v>
      </c>
      <c r="C4660" t="s">
        <v>311</v>
      </c>
      <c r="D4660">
        <v>2</v>
      </c>
      <c r="E4660" t="s">
        <v>4194</v>
      </c>
      <c r="F4660" t="s">
        <v>3325</v>
      </c>
      <c r="G4660" t="s">
        <v>25</v>
      </c>
      <c r="H4660" t="s">
        <v>112</v>
      </c>
      <c r="I4660" t="s">
        <v>3326</v>
      </c>
      <c r="J4660" t="s">
        <v>4233</v>
      </c>
      <c r="K4660">
        <f>COUNTIFS(Bike_Data[Product Name],Bike_Data[[#This Row],[Product Name]])</f>
        <v>2</v>
      </c>
      <c r="L4660">
        <f>_xlfn.RANK.EQ(Bike_Data[[#This Row],[Product Name Count]],Bike_Data[Product Name Count])</f>
        <v>4621</v>
      </c>
      <c r="M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0" t="s">
        <v>1867</v>
      </c>
      <c r="O4660" t="s">
        <v>40</v>
      </c>
      <c r="P4660">
        <v>1</v>
      </c>
      <c r="Q4660">
        <v>4999.99</v>
      </c>
      <c r="R4660">
        <v>0.2</v>
      </c>
      <c r="S4660" t="s">
        <v>31</v>
      </c>
      <c r="T4660">
        <v>6</v>
      </c>
      <c r="U4660" t="s">
        <v>25</v>
      </c>
      <c r="V4660" t="s">
        <v>32</v>
      </c>
      <c r="W4660" t="s">
        <v>33</v>
      </c>
      <c r="X4660" t="s">
        <v>63</v>
      </c>
    </row>
    <row r="4661" spans="1:24" hidden="1" x14ac:dyDescent="0.25">
      <c r="A4661">
        <v>1573</v>
      </c>
      <c r="B4661" t="s">
        <v>4235</v>
      </c>
      <c r="C4661" t="s">
        <v>311</v>
      </c>
      <c r="D4661">
        <v>2</v>
      </c>
      <c r="E4661" t="s">
        <v>4194</v>
      </c>
      <c r="F4661" t="s">
        <v>664</v>
      </c>
      <c r="G4661" t="s">
        <v>25</v>
      </c>
      <c r="H4661" t="s">
        <v>279</v>
      </c>
      <c r="I4661" t="s">
        <v>665</v>
      </c>
      <c r="J4661" t="s">
        <v>76</v>
      </c>
      <c r="K4661">
        <f>COUNTIFS(Bike_Data[Product Name],Bike_Data[[#This Row],[Product Name]])</f>
        <v>101</v>
      </c>
      <c r="L4661">
        <f>_xlfn.RANK.EQ(Bike_Data[[#This Row],[Product Name Count]],Bike_Data[Product Name Count])</f>
        <v>862</v>
      </c>
      <c r="M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61" t="s">
        <v>77</v>
      </c>
      <c r="O4661" t="s">
        <v>40</v>
      </c>
      <c r="P4661">
        <v>1</v>
      </c>
      <c r="Q4661">
        <v>2999.99</v>
      </c>
      <c r="R4661">
        <v>0.05</v>
      </c>
      <c r="S4661" t="s">
        <v>31</v>
      </c>
      <c r="T4661">
        <v>11</v>
      </c>
      <c r="U4661" t="s">
        <v>25</v>
      </c>
      <c r="V4661" t="s">
        <v>32</v>
      </c>
      <c r="W4661" t="s">
        <v>33</v>
      </c>
      <c r="X4661" t="s">
        <v>34</v>
      </c>
    </row>
    <row r="4662" spans="1:24" hidden="1" x14ac:dyDescent="0.25">
      <c r="A4662">
        <v>1573</v>
      </c>
      <c r="B4662" t="s">
        <v>4235</v>
      </c>
      <c r="C4662" t="s">
        <v>311</v>
      </c>
      <c r="D4662">
        <v>2</v>
      </c>
      <c r="E4662" t="s">
        <v>4194</v>
      </c>
      <c r="F4662" t="s">
        <v>664</v>
      </c>
      <c r="G4662" t="s">
        <v>25</v>
      </c>
      <c r="H4662" t="s">
        <v>279</v>
      </c>
      <c r="I4662" t="s">
        <v>665</v>
      </c>
      <c r="J4662" t="s">
        <v>82</v>
      </c>
      <c r="K4662">
        <f>COUNTIFS(Bike_Data[Product Name],Bike_Data[[#This Row],[Product Name]])</f>
        <v>91</v>
      </c>
      <c r="L4662">
        <f>_xlfn.RANK.EQ(Bike_Data[[#This Row],[Product Name Count]],Bike_Data[Product Name Count])</f>
        <v>1553</v>
      </c>
      <c r="M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62" t="s">
        <v>36</v>
      </c>
      <c r="O4662" t="s">
        <v>37</v>
      </c>
      <c r="P4662">
        <v>2</v>
      </c>
      <c r="Q4662">
        <v>529.99</v>
      </c>
      <c r="R4662">
        <v>0.1</v>
      </c>
      <c r="S4662" t="s">
        <v>31</v>
      </c>
      <c r="T4662">
        <v>3</v>
      </c>
      <c r="U4662" t="s">
        <v>25</v>
      </c>
      <c r="V4662" t="s">
        <v>32</v>
      </c>
      <c r="W4662" t="s">
        <v>33</v>
      </c>
      <c r="X4662" t="s">
        <v>34</v>
      </c>
    </row>
    <row r="4663" spans="1:24" hidden="1" x14ac:dyDescent="0.25">
      <c r="A4663">
        <v>1573</v>
      </c>
      <c r="B4663" t="s">
        <v>4235</v>
      </c>
      <c r="C4663" t="s">
        <v>311</v>
      </c>
      <c r="D4663">
        <v>2</v>
      </c>
      <c r="E4663" t="s">
        <v>4194</v>
      </c>
      <c r="F4663" t="s">
        <v>664</v>
      </c>
      <c r="G4663" t="s">
        <v>25</v>
      </c>
      <c r="H4663" t="s">
        <v>279</v>
      </c>
      <c r="I4663" t="s">
        <v>665</v>
      </c>
      <c r="J4663" t="s">
        <v>3754</v>
      </c>
      <c r="K4663">
        <f>COUNTIFS(Bike_Data[Product Name],Bike_Data[[#This Row],[Product Name]])</f>
        <v>7</v>
      </c>
      <c r="L4663">
        <f>_xlfn.RANK.EQ(Bike_Data[[#This Row],[Product Name Count]],Bike_Data[Product Name Count])</f>
        <v>4179</v>
      </c>
      <c r="M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3" t="s">
        <v>87</v>
      </c>
      <c r="O4663" t="s">
        <v>3755</v>
      </c>
      <c r="P4663">
        <v>2</v>
      </c>
      <c r="Q4663">
        <v>89.99</v>
      </c>
      <c r="R4663">
        <v>0.1</v>
      </c>
      <c r="S4663" t="s">
        <v>31</v>
      </c>
      <c r="T4663">
        <v>21</v>
      </c>
      <c r="U4663" t="s">
        <v>25</v>
      </c>
      <c r="V4663" t="s">
        <v>32</v>
      </c>
      <c r="W4663" t="s">
        <v>33</v>
      </c>
      <c r="X4663" t="s">
        <v>34</v>
      </c>
    </row>
    <row r="4664" spans="1:24" hidden="1" x14ac:dyDescent="0.25">
      <c r="A4664">
        <v>1573</v>
      </c>
      <c r="B4664" t="s">
        <v>4235</v>
      </c>
      <c r="C4664" t="s">
        <v>311</v>
      </c>
      <c r="D4664">
        <v>2</v>
      </c>
      <c r="E4664" t="s">
        <v>4194</v>
      </c>
      <c r="F4664" t="s">
        <v>664</v>
      </c>
      <c r="G4664" t="s">
        <v>25</v>
      </c>
      <c r="H4664" t="s">
        <v>279</v>
      </c>
      <c r="I4664" t="s">
        <v>665</v>
      </c>
      <c r="J4664" t="s">
        <v>4051</v>
      </c>
      <c r="K4664">
        <f>COUNTIFS(Bike_Data[Product Name],Bike_Data[[#This Row],[Product Name]])</f>
        <v>4</v>
      </c>
      <c r="L4664">
        <f>_xlfn.RANK.EQ(Bike_Data[[#This Row],[Product Name Count]],Bike_Data[Product Name Count])</f>
        <v>4356</v>
      </c>
      <c r="M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4" t="s">
        <v>36</v>
      </c>
      <c r="O4664" t="s">
        <v>37</v>
      </c>
      <c r="P4664">
        <v>2</v>
      </c>
      <c r="Q4664">
        <v>899.99</v>
      </c>
      <c r="R4664">
        <v>7.0000000000000007E-2</v>
      </c>
      <c r="S4664" t="s">
        <v>31</v>
      </c>
      <c r="T4664">
        <v>11</v>
      </c>
      <c r="U4664" t="s">
        <v>25</v>
      </c>
      <c r="V4664" t="s">
        <v>32</v>
      </c>
      <c r="W4664" t="s">
        <v>33</v>
      </c>
      <c r="X4664" t="s">
        <v>34</v>
      </c>
    </row>
    <row r="4665" spans="1:24" hidden="1" x14ac:dyDescent="0.25">
      <c r="A4665">
        <v>1573</v>
      </c>
      <c r="B4665" t="s">
        <v>4235</v>
      </c>
      <c r="C4665" t="s">
        <v>311</v>
      </c>
      <c r="D4665">
        <v>2</v>
      </c>
      <c r="E4665" t="s">
        <v>4194</v>
      </c>
      <c r="F4665" t="s">
        <v>664</v>
      </c>
      <c r="G4665" t="s">
        <v>25</v>
      </c>
      <c r="H4665" t="s">
        <v>279</v>
      </c>
      <c r="I4665" t="s">
        <v>665</v>
      </c>
      <c r="J4665" t="s">
        <v>3670</v>
      </c>
      <c r="K4665">
        <f>COUNTIFS(Bike_Data[Product Name],Bike_Data[[#This Row],[Product Name]])</f>
        <v>3</v>
      </c>
      <c r="L4665">
        <f>_xlfn.RANK.EQ(Bike_Data[[#This Row],[Product Name Count]],Bike_Data[Product Name Count])</f>
        <v>4504</v>
      </c>
      <c r="M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5" t="s">
        <v>39</v>
      </c>
      <c r="O4665" t="s">
        <v>40</v>
      </c>
      <c r="P4665">
        <v>1</v>
      </c>
      <c r="Q4665">
        <v>919.99</v>
      </c>
      <c r="R4665">
        <v>7.0000000000000007E-2</v>
      </c>
      <c r="S4665" t="s">
        <v>31</v>
      </c>
      <c r="T4665">
        <v>21</v>
      </c>
      <c r="U4665" t="s">
        <v>25</v>
      </c>
      <c r="V4665" t="s">
        <v>32</v>
      </c>
      <c r="W4665" t="s">
        <v>33</v>
      </c>
      <c r="X4665" t="s">
        <v>34</v>
      </c>
    </row>
    <row r="4666" spans="1:24" hidden="1" x14ac:dyDescent="0.25">
      <c r="A4666">
        <v>1574</v>
      </c>
      <c r="B4666" t="s">
        <v>4235</v>
      </c>
      <c r="C4666" t="s">
        <v>311</v>
      </c>
      <c r="D4666">
        <v>1</v>
      </c>
      <c r="E4666" t="s">
        <v>4196</v>
      </c>
      <c r="F4666" t="s">
        <v>2196</v>
      </c>
      <c r="G4666" t="s">
        <v>25</v>
      </c>
      <c r="H4666" t="s">
        <v>1245</v>
      </c>
      <c r="I4666" t="s">
        <v>2197</v>
      </c>
      <c r="J4666" t="s">
        <v>3946</v>
      </c>
      <c r="K4666">
        <f>COUNTIFS(Bike_Data[Product Name],Bike_Data[[#This Row],[Product Name]])</f>
        <v>3</v>
      </c>
      <c r="L4666">
        <f>_xlfn.RANK.EQ(Bike_Data[[#This Row],[Product Name Count]],Bike_Data[Product Name Count])</f>
        <v>4504</v>
      </c>
      <c r="M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6" t="s">
        <v>39</v>
      </c>
      <c r="O4666" t="s">
        <v>30</v>
      </c>
      <c r="P4666">
        <v>1</v>
      </c>
      <c r="Q4666">
        <v>469.99</v>
      </c>
      <c r="R4666">
        <v>0.1</v>
      </c>
      <c r="S4666" t="s">
        <v>31</v>
      </c>
      <c r="T4666">
        <v>12</v>
      </c>
      <c r="U4666" t="s">
        <v>25</v>
      </c>
      <c r="V4666" t="s">
        <v>32</v>
      </c>
      <c r="W4666" t="s">
        <v>33</v>
      </c>
      <c r="X4666" t="s">
        <v>34</v>
      </c>
    </row>
    <row r="4667" spans="1:24" hidden="1" x14ac:dyDescent="0.25">
      <c r="A4667">
        <v>1575</v>
      </c>
      <c r="B4667" t="s">
        <v>4235</v>
      </c>
      <c r="C4667" t="s">
        <v>311</v>
      </c>
      <c r="D4667">
        <v>2</v>
      </c>
      <c r="E4667" t="s">
        <v>4194</v>
      </c>
      <c r="F4667" t="s">
        <v>2549</v>
      </c>
      <c r="G4667" t="s">
        <v>25</v>
      </c>
      <c r="H4667" t="s">
        <v>387</v>
      </c>
      <c r="I4667" t="s">
        <v>2550</v>
      </c>
      <c r="J4667" t="s">
        <v>2136</v>
      </c>
      <c r="K4667">
        <f>COUNTIFS(Bike_Data[Product Name],Bike_Data[[#This Row],[Product Name]])</f>
        <v>26</v>
      </c>
      <c r="L4667">
        <f>_xlfn.RANK.EQ(Bike_Data[[#This Row],[Product Name Count]],Bike_Data[Product Name Count])</f>
        <v>2762</v>
      </c>
      <c r="M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67" t="s">
        <v>87</v>
      </c>
      <c r="O4667" t="s">
        <v>1857</v>
      </c>
      <c r="P4667">
        <v>2</v>
      </c>
      <c r="Q4667">
        <v>209.99</v>
      </c>
      <c r="R4667">
        <v>0.2</v>
      </c>
      <c r="S4667" t="s">
        <v>31</v>
      </c>
      <c r="T4667">
        <v>0</v>
      </c>
      <c r="U4667" t="s">
        <v>25</v>
      </c>
      <c r="V4667" t="s">
        <v>32</v>
      </c>
      <c r="W4667" t="s">
        <v>33</v>
      </c>
      <c r="X4667" t="s">
        <v>63</v>
      </c>
    </row>
    <row r="4668" spans="1:24" hidden="1" x14ac:dyDescent="0.25">
      <c r="A4668">
        <v>1575</v>
      </c>
      <c r="B4668" t="s">
        <v>4235</v>
      </c>
      <c r="C4668" t="s">
        <v>311</v>
      </c>
      <c r="D4668">
        <v>2</v>
      </c>
      <c r="E4668" t="s">
        <v>4194</v>
      </c>
      <c r="F4668" t="s">
        <v>2549</v>
      </c>
      <c r="G4668" t="s">
        <v>25</v>
      </c>
      <c r="H4668" t="s">
        <v>387</v>
      </c>
      <c r="I4668" t="s">
        <v>2550</v>
      </c>
      <c r="J4668" t="s">
        <v>2129</v>
      </c>
      <c r="K4668">
        <f>COUNTIFS(Bike_Data[Product Name],Bike_Data[[#This Row],[Product Name]])</f>
        <v>16</v>
      </c>
      <c r="L4668">
        <f>_xlfn.RANK.EQ(Bike_Data[[#This Row],[Product Name Count]],Bike_Data[Product Name Count])</f>
        <v>3937</v>
      </c>
      <c r="M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8" t="s">
        <v>39</v>
      </c>
      <c r="O4668" t="s">
        <v>1857</v>
      </c>
      <c r="P4668">
        <v>1</v>
      </c>
      <c r="Q4668">
        <v>539.99</v>
      </c>
      <c r="R4668">
        <v>7.0000000000000007E-2</v>
      </c>
      <c r="S4668" t="s">
        <v>31</v>
      </c>
      <c r="T4668">
        <v>1</v>
      </c>
      <c r="U4668" t="s">
        <v>25</v>
      </c>
      <c r="V4668" t="s">
        <v>32</v>
      </c>
      <c r="W4668" t="s">
        <v>33</v>
      </c>
      <c r="X4668" t="s">
        <v>63</v>
      </c>
    </row>
    <row r="4669" spans="1:24" hidden="1" x14ac:dyDescent="0.25">
      <c r="A4669">
        <v>1575</v>
      </c>
      <c r="B4669" t="s">
        <v>4235</v>
      </c>
      <c r="C4669" t="s">
        <v>311</v>
      </c>
      <c r="D4669">
        <v>2</v>
      </c>
      <c r="E4669" t="s">
        <v>4194</v>
      </c>
      <c r="F4669" t="s">
        <v>2549</v>
      </c>
      <c r="G4669" t="s">
        <v>25</v>
      </c>
      <c r="H4669" t="s">
        <v>387</v>
      </c>
      <c r="I4669" t="s">
        <v>2550</v>
      </c>
      <c r="J4669" t="s">
        <v>3715</v>
      </c>
      <c r="K4669">
        <f>COUNTIFS(Bike_Data[Product Name],Bike_Data[[#This Row],[Product Name]])</f>
        <v>5</v>
      </c>
      <c r="L4669">
        <f>_xlfn.RANK.EQ(Bike_Data[[#This Row],[Product Name Count]],Bike_Data[Product Name Count])</f>
        <v>4271</v>
      </c>
      <c r="M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69" t="s">
        <v>29</v>
      </c>
      <c r="O4669" t="s">
        <v>40</v>
      </c>
      <c r="P4669">
        <v>2</v>
      </c>
      <c r="Q4669">
        <v>3999.99</v>
      </c>
      <c r="R4669">
        <v>0.1</v>
      </c>
      <c r="S4669" t="s">
        <v>31</v>
      </c>
      <c r="T4669">
        <v>27</v>
      </c>
      <c r="U4669" t="s">
        <v>25</v>
      </c>
      <c r="V4669" t="s">
        <v>32</v>
      </c>
      <c r="W4669" t="s">
        <v>33</v>
      </c>
      <c r="X4669" t="s">
        <v>63</v>
      </c>
    </row>
    <row r="4670" spans="1:24" hidden="1" x14ac:dyDescent="0.25">
      <c r="A4670">
        <v>1575</v>
      </c>
      <c r="B4670" t="s">
        <v>4235</v>
      </c>
      <c r="C4670" t="s">
        <v>311</v>
      </c>
      <c r="D4670">
        <v>2</v>
      </c>
      <c r="E4670" t="s">
        <v>4194</v>
      </c>
      <c r="F4670" t="s">
        <v>2549</v>
      </c>
      <c r="G4670" t="s">
        <v>25</v>
      </c>
      <c r="H4670" t="s">
        <v>387</v>
      </c>
      <c r="I4670" t="s">
        <v>2550</v>
      </c>
      <c r="J4670" t="s">
        <v>4053</v>
      </c>
      <c r="K4670">
        <f>COUNTIFS(Bike_Data[Product Name],Bike_Data[[#This Row],[Product Name]])</f>
        <v>5</v>
      </c>
      <c r="L4670">
        <f>_xlfn.RANK.EQ(Bike_Data[[#This Row],[Product Name Count]],Bike_Data[Product Name Count])</f>
        <v>4271</v>
      </c>
      <c r="M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0" t="s">
        <v>39</v>
      </c>
      <c r="O4670" t="s">
        <v>30</v>
      </c>
      <c r="P4670">
        <v>2</v>
      </c>
      <c r="Q4670">
        <v>469.99</v>
      </c>
      <c r="R4670">
        <v>0.05</v>
      </c>
      <c r="S4670" t="s">
        <v>31</v>
      </c>
      <c r="T4670">
        <v>28</v>
      </c>
      <c r="U4670" t="s">
        <v>25</v>
      </c>
      <c r="V4670" t="s">
        <v>32</v>
      </c>
      <c r="W4670" t="s">
        <v>33</v>
      </c>
      <c r="X4670" t="s">
        <v>63</v>
      </c>
    </row>
    <row r="4671" spans="1:24" hidden="1" x14ac:dyDescent="0.25">
      <c r="A4671">
        <v>1575</v>
      </c>
      <c r="B4671" t="s">
        <v>4235</v>
      </c>
      <c r="C4671" t="s">
        <v>311</v>
      </c>
      <c r="D4671">
        <v>2</v>
      </c>
      <c r="E4671" t="s">
        <v>4194</v>
      </c>
      <c r="F4671" t="s">
        <v>2549</v>
      </c>
      <c r="G4671" t="s">
        <v>25</v>
      </c>
      <c r="H4671" t="s">
        <v>387</v>
      </c>
      <c r="I4671" t="s">
        <v>2550</v>
      </c>
      <c r="J4671" t="s">
        <v>3852</v>
      </c>
      <c r="K4671">
        <f>COUNTIFS(Bike_Data[Product Name],Bike_Data[[#This Row],[Product Name]])</f>
        <v>4</v>
      </c>
      <c r="L4671">
        <f>_xlfn.RANK.EQ(Bike_Data[[#This Row],[Product Name Count]],Bike_Data[Product Name Count])</f>
        <v>4356</v>
      </c>
      <c r="M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1" t="s">
        <v>36</v>
      </c>
      <c r="O4671" t="s">
        <v>37</v>
      </c>
      <c r="P4671">
        <v>1</v>
      </c>
      <c r="Q4671">
        <v>269.99</v>
      </c>
      <c r="R4671">
        <v>7.0000000000000007E-2</v>
      </c>
      <c r="S4671" t="s">
        <v>31</v>
      </c>
      <c r="T4671">
        <v>14</v>
      </c>
      <c r="U4671" t="s">
        <v>25</v>
      </c>
      <c r="V4671" t="s">
        <v>32</v>
      </c>
      <c r="W4671" t="s">
        <v>33</v>
      </c>
      <c r="X4671" t="s">
        <v>63</v>
      </c>
    </row>
    <row r="4672" spans="1:24" hidden="1" x14ac:dyDescent="0.25">
      <c r="A4672">
        <v>1579</v>
      </c>
      <c r="B4672" t="s">
        <v>4236</v>
      </c>
      <c r="C4672" t="s">
        <v>311</v>
      </c>
      <c r="D4672">
        <v>2</v>
      </c>
      <c r="E4672" t="s">
        <v>4194</v>
      </c>
      <c r="F4672" t="s">
        <v>1650</v>
      </c>
      <c r="G4672" t="s">
        <v>25</v>
      </c>
      <c r="H4672" t="s">
        <v>146</v>
      </c>
      <c r="I4672" t="s">
        <v>1651</v>
      </c>
      <c r="J4672" t="s">
        <v>2189</v>
      </c>
      <c r="K4672">
        <f>COUNTIFS(Bike_Data[Product Name],Bike_Data[[#This Row],[Product Name]])</f>
        <v>35</v>
      </c>
      <c r="L4672">
        <f>_xlfn.RANK.EQ(Bike_Data[[#This Row],[Product Name Count]],Bike_Data[Product Name Count])</f>
        <v>2465</v>
      </c>
      <c r="M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72" t="s">
        <v>36</v>
      </c>
      <c r="O4672" t="s">
        <v>1861</v>
      </c>
      <c r="P4672">
        <v>2</v>
      </c>
      <c r="Q4672">
        <v>346.99</v>
      </c>
      <c r="R4672">
        <v>0.1</v>
      </c>
      <c r="S4672" t="s">
        <v>31</v>
      </c>
      <c r="T4672">
        <v>10</v>
      </c>
      <c r="U4672" t="s">
        <v>25</v>
      </c>
      <c r="V4672" t="s">
        <v>32</v>
      </c>
      <c r="W4672" t="s">
        <v>33</v>
      </c>
      <c r="X4672" t="s">
        <v>34</v>
      </c>
    </row>
    <row r="4673" spans="1:24" hidden="1" x14ac:dyDescent="0.25">
      <c r="A4673">
        <v>1579</v>
      </c>
      <c r="B4673" t="s">
        <v>4236</v>
      </c>
      <c r="C4673" t="s">
        <v>311</v>
      </c>
      <c r="D4673">
        <v>2</v>
      </c>
      <c r="E4673" t="s">
        <v>4194</v>
      </c>
      <c r="F4673" t="s">
        <v>1650</v>
      </c>
      <c r="G4673" t="s">
        <v>25</v>
      </c>
      <c r="H4673" t="s">
        <v>146</v>
      </c>
      <c r="I4673" t="s">
        <v>1651</v>
      </c>
      <c r="J4673" t="s">
        <v>1952</v>
      </c>
      <c r="K4673">
        <f>COUNTIFS(Bike_Data[Product Name],Bike_Data[[#This Row],[Product Name]])</f>
        <v>22</v>
      </c>
      <c r="L4673">
        <f>_xlfn.RANK.EQ(Bike_Data[[#This Row],[Product Name Count]],Bike_Data[Product Name Count])</f>
        <v>3283</v>
      </c>
      <c r="M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73" t="s">
        <v>1867</v>
      </c>
      <c r="O4673" t="s">
        <v>40</v>
      </c>
      <c r="P4673">
        <v>1</v>
      </c>
      <c r="Q4673">
        <v>3499.99</v>
      </c>
      <c r="R4673">
        <v>0.05</v>
      </c>
      <c r="S4673" t="s">
        <v>31</v>
      </c>
      <c r="T4673">
        <v>8</v>
      </c>
      <c r="U4673" t="s">
        <v>25</v>
      </c>
      <c r="V4673" t="s">
        <v>32</v>
      </c>
      <c r="W4673" t="s">
        <v>33</v>
      </c>
      <c r="X4673" t="s">
        <v>34</v>
      </c>
    </row>
    <row r="4674" spans="1:24" hidden="1" x14ac:dyDescent="0.25">
      <c r="A4674">
        <v>1579</v>
      </c>
      <c r="B4674" t="s">
        <v>4236</v>
      </c>
      <c r="C4674" t="s">
        <v>311</v>
      </c>
      <c r="D4674">
        <v>2</v>
      </c>
      <c r="E4674" t="s">
        <v>4194</v>
      </c>
      <c r="F4674" t="s">
        <v>1650</v>
      </c>
      <c r="G4674" t="s">
        <v>25</v>
      </c>
      <c r="H4674" t="s">
        <v>146</v>
      </c>
      <c r="I4674" t="s">
        <v>1651</v>
      </c>
      <c r="J4674" t="s">
        <v>3893</v>
      </c>
      <c r="K4674">
        <f>COUNTIFS(Bike_Data[Product Name],Bike_Data[[#This Row],[Product Name]])</f>
        <v>4</v>
      </c>
      <c r="L4674">
        <f>_xlfn.RANK.EQ(Bike_Data[[#This Row],[Product Name Count]],Bike_Data[Product Name Count])</f>
        <v>4356</v>
      </c>
      <c r="M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4" t="s">
        <v>36</v>
      </c>
      <c r="O4674" t="s">
        <v>37</v>
      </c>
      <c r="P4674">
        <v>1</v>
      </c>
      <c r="Q4674">
        <v>899.99</v>
      </c>
      <c r="R4674">
        <v>0.1</v>
      </c>
      <c r="S4674" t="s">
        <v>31</v>
      </c>
      <c r="T4674">
        <v>4</v>
      </c>
      <c r="U4674" t="s">
        <v>25</v>
      </c>
      <c r="V4674" t="s">
        <v>32</v>
      </c>
      <c r="W4674" t="s">
        <v>33</v>
      </c>
      <c r="X4674" t="s">
        <v>34</v>
      </c>
    </row>
    <row r="4675" spans="1:24" hidden="1" x14ac:dyDescent="0.25">
      <c r="A4675">
        <v>1579</v>
      </c>
      <c r="B4675" t="s">
        <v>4236</v>
      </c>
      <c r="C4675" t="s">
        <v>311</v>
      </c>
      <c r="D4675">
        <v>2</v>
      </c>
      <c r="E4675" t="s">
        <v>4194</v>
      </c>
      <c r="F4675" t="s">
        <v>1650</v>
      </c>
      <c r="G4675" t="s">
        <v>25</v>
      </c>
      <c r="H4675" t="s">
        <v>146</v>
      </c>
      <c r="I4675" t="s">
        <v>1651</v>
      </c>
      <c r="J4675" t="s">
        <v>4071</v>
      </c>
      <c r="K4675">
        <f>COUNTIFS(Bike_Data[Product Name],Bike_Data[[#This Row],[Product Name]])</f>
        <v>3</v>
      </c>
      <c r="L4675">
        <f>_xlfn.RANK.EQ(Bike_Data[[#This Row],[Product Name Count]],Bike_Data[Product Name Count])</f>
        <v>4504</v>
      </c>
      <c r="M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5" t="s">
        <v>87</v>
      </c>
      <c r="O4675" t="s">
        <v>37</v>
      </c>
      <c r="P4675">
        <v>1</v>
      </c>
      <c r="Q4675">
        <v>279.99</v>
      </c>
      <c r="R4675">
        <v>7.0000000000000007E-2</v>
      </c>
      <c r="S4675" t="s">
        <v>31</v>
      </c>
      <c r="T4675">
        <v>28</v>
      </c>
      <c r="U4675" t="s">
        <v>25</v>
      </c>
      <c r="V4675" t="s">
        <v>32</v>
      </c>
      <c r="W4675" t="s">
        <v>33</v>
      </c>
      <c r="X4675" t="s">
        <v>34</v>
      </c>
    </row>
    <row r="4676" spans="1:24" hidden="1" x14ac:dyDescent="0.25">
      <c r="A4676">
        <v>1580</v>
      </c>
      <c r="B4676" t="s">
        <v>4236</v>
      </c>
      <c r="C4676" t="s">
        <v>311</v>
      </c>
      <c r="D4676">
        <v>2</v>
      </c>
      <c r="E4676" t="s">
        <v>4194</v>
      </c>
      <c r="F4676" t="s">
        <v>1490</v>
      </c>
      <c r="G4676" t="s">
        <v>25</v>
      </c>
      <c r="H4676" t="s">
        <v>539</v>
      </c>
      <c r="I4676" t="s">
        <v>1491</v>
      </c>
      <c r="J4676" t="s">
        <v>2220</v>
      </c>
      <c r="K4676">
        <f>COUNTIFS(Bike_Data[Product Name],Bike_Data[[#This Row],[Product Name]])</f>
        <v>15</v>
      </c>
      <c r="L4676">
        <f>_xlfn.RANK.EQ(Bike_Data[[#This Row],[Product Name Count]],Bike_Data[Product Name Count])</f>
        <v>4033</v>
      </c>
      <c r="M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6" t="s">
        <v>87</v>
      </c>
      <c r="O4676" t="s">
        <v>40</v>
      </c>
      <c r="P4676">
        <v>2</v>
      </c>
      <c r="Q4676">
        <v>149.99</v>
      </c>
      <c r="R4676">
        <v>0.2</v>
      </c>
      <c r="S4676" t="s">
        <v>31</v>
      </c>
      <c r="T4676">
        <v>19</v>
      </c>
      <c r="U4676" t="s">
        <v>25</v>
      </c>
      <c r="V4676" t="s">
        <v>32</v>
      </c>
      <c r="W4676" t="s">
        <v>33</v>
      </c>
      <c r="X4676" t="s">
        <v>34</v>
      </c>
    </row>
    <row r="4677" spans="1:24" hidden="1" x14ac:dyDescent="0.25">
      <c r="A4677">
        <v>1580</v>
      </c>
      <c r="B4677" t="s">
        <v>4236</v>
      </c>
      <c r="C4677" t="s">
        <v>311</v>
      </c>
      <c r="D4677">
        <v>2</v>
      </c>
      <c r="E4677" t="s">
        <v>4194</v>
      </c>
      <c r="F4677" t="s">
        <v>1490</v>
      </c>
      <c r="G4677" t="s">
        <v>25</v>
      </c>
      <c r="H4677" t="s">
        <v>539</v>
      </c>
      <c r="I4677" t="s">
        <v>1491</v>
      </c>
      <c r="J4677" t="s">
        <v>4225</v>
      </c>
      <c r="K4677">
        <f>COUNTIFS(Bike_Data[Product Name],Bike_Data[[#This Row],[Product Name]])</f>
        <v>3</v>
      </c>
      <c r="L4677">
        <f>_xlfn.RANK.EQ(Bike_Data[[#This Row],[Product Name Count]],Bike_Data[Product Name Count])</f>
        <v>4504</v>
      </c>
      <c r="M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7" t="s">
        <v>39</v>
      </c>
      <c r="O4677" t="s">
        <v>40</v>
      </c>
      <c r="P4677">
        <v>2</v>
      </c>
      <c r="Q4677">
        <v>469.99</v>
      </c>
      <c r="R4677">
        <v>7.0000000000000007E-2</v>
      </c>
      <c r="S4677" t="s">
        <v>31</v>
      </c>
      <c r="T4677">
        <v>17</v>
      </c>
      <c r="U4677" t="s">
        <v>25</v>
      </c>
      <c r="V4677" t="s">
        <v>32</v>
      </c>
      <c r="W4677" t="s">
        <v>33</v>
      </c>
      <c r="X4677" t="s">
        <v>34</v>
      </c>
    </row>
    <row r="4678" spans="1:24" hidden="1" x14ac:dyDescent="0.25">
      <c r="A4678">
        <v>1581</v>
      </c>
      <c r="B4678" t="s">
        <v>4237</v>
      </c>
      <c r="C4678" t="s">
        <v>311</v>
      </c>
      <c r="D4678">
        <v>2</v>
      </c>
      <c r="E4678" t="s">
        <v>4194</v>
      </c>
      <c r="F4678" t="s">
        <v>2629</v>
      </c>
      <c r="G4678" t="s">
        <v>25</v>
      </c>
      <c r="H4678" t="s">
        <v>539</v>
      </c>
      <c r="I4678" t="s">
        <v>2630</v>
      </c>
      <c r="J4678" t="s">
        <v>1886</v>
      </c>
      <c r="K4678">
        <f>COUNTIFS(Bike_Data[Product Name],Bike_Data[[#This Row],[Product Name]])</f>
        <v>45</v>
      </c>
      <c r="L4678">
        <f>_xlfn.RANK.EQ(Bike_Data[[#This Row],[Product Name Count]],Bike_Data[Product Name Count])</f>
        <v>2420</v>
      </c>
      <c r="M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78" t="s">
        <v>36</v>
      </c>
      <c r="O4678" t="s">
        <v>37</v>
      </c>
      <c r="P4678">
        <v>1</v>
      </c>
      <c r="Q4678">
        <v>489.99</v>
      </c>
      <c r="R4678">
        <v>0.1</v>
      </c>
      <c r="S4678" t="s">
        <v>31</v>
      </c>
      <c r="T4678">
        <v>30</v>
      </c>
      <c r="U4678" t="s">
        <v>25</v>
      </c>
      <c r="V4678" t="s">
        <v>32</v>
      </c>
      <c r="W4678" t="s">
        <v>33</v>
      </c>
      <c r="X4678" t="s">
        <v>34</v>
      </c>
    </row>
    <row r="4679" spans="1:24" hidden="1" x14ac:dyDescent="0.25">
      <c r="A4679">
        <v>1581</v>
      </c>
      <c r="B4679" t="s">
        <v>4237</v>
      </c>
      <c r="C4679" t="s">
        <v>311</v>
      </c>
      <c r="D4679">
        <v>2</v>
      </c>
      <c r="E4679" t="s">
        <v>4194</v>
      </c>
      <c r="F4679" t="s">
        <v>2629</v>
      </c>
      <c r="G4679" t="s">
        <v>25</v>
      </c>
      <c r="H4679" t="s">
        <v>539</v>
      </c>
      <c r="I4679" t="s">
        <v>2630</v>
      </c>
      <c r="J4679" t="s">
        <v>4132</v>
      </c>
      <c r="K4679">
        <f>COUNTIFS(Bike_Data[Product Name],Bike_Data[[#This Row],[Product Name]])</f>
        <v>2</v>
      </c>
      <c r="L4679">
        <f>_xlfn.RANK.EQ(Bike_Data[[#This Row],[Product Name Count]],Bike_Data[Product Name Count])</f>
        <v>4621</v>
      </c>
      <c r="M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79" t="s">
        <v>87</v>
      </c>
      <c r="O4679" t="s">
        <v>40</v>
      </c>
      <c r="P4679">
        <v>1</v>
      </c>
      <c r="Q4679">
        <v>289.99</v>
      </c>
      <c r="R4679">
        <v>0.2</v>
      </c>
      <c r="S4679" t="s">
        <v>31</v>
      </c>
      <c r="T4679">
        <v>14</v>
      </c>
      <c r="U4679" t="s">
        <v>25</v>
      </c>
      <c r="V4679" t="s">
        <v>32</v>
      </c>
      <c r="W4679" t="s">
        <v>33</v>
      </c>
      <c r="X4679" t="s">
        <v>34</v>
      </c>
    </row>
    <row r="4680" spans="1:24" hidden="1" x14ac:dyDescent="0.25">
      <c r="A4680">
        <v>1582</v>
      </c>
      <c r="B4680" t="s">
        <v>4237</v>
      </c>
      <c r="C4680" t="s">
        <v>311</v>
      </c>
      <c r="D4680">
        <v>1</v>
      </c>
      <c r="E4680" t="s">
        <v>4196</v>
      </c>
      <c r="F4680" t="s">
        <v>1317</v>
      </c>
      <c r="G4680" t="s">
        <v>25</v>
      </c>
      <c r="H4680" t="s">
        <v>121</v>
      </c>
      <c r="I4680" t="s">
        <v>1318</v>
      </c>
      <c r="J4680" t="s">
        <v>2029</v>
      </c>
      <c r="K4680">
        <f>COUNTIFS(Bike_Data[Product Name],Bike_Data[[#This Row],[Product Name]])</f>
        <v>18</v>
      </c>
      <c r="L4680">
        <f>_xlfn.RANK.EQ(Bike_Data[[#This Row],[Product Name Count]],Bike_Data[Product Name Count])</f>
        <v>3778</v>
      </c>
      <c r="M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0" t="s">
        <v>36</v>
      </c>
      <c r="O4680" t="s">
        <v>37</v>
      </c>
      <c r="P4680">
        <v>1</v>
      </c>
      <c r="Q4680">
        <v>599.99</v>
      </c>
      <c r="R4680">
        <v>7.0000000000000007E-2</v>
      </c>
      <c r="S4680" t="s">
        <v>31</v>
      </c>
      <c r="T4680">
        <v>23</v>
      </c>
      <c r="U4680" t="s">
        <v>25</v>
      </c>
      <c r="V4680" t="s">
        <v>32</v>
      </c>
      <c r="W4680" t="s">
        <v>33</v>
      </c>
      <c r="X4680" t="s">
        <v>63</v>
      </c>
    </row>
    <row r="4681" spans="1:24" hidden="1" x14ac:dyDescent="0.25">
      <c r="A4681">
        <v>1582</v>
      </c>
      <c r="B4681" t="s">
        <v>4237</v>
      </c>
      <c r="C4681" t="s">
        <v>311</v>
      </c>
      <c r="D4681">
        <v>1</v>
      </c>
      <c r="E4681" t="s">
        <v>4196</v>
      </c>
      <c r="F4681" t="s">
        <v>1317</v>
      </c>
      <c r="G4681" t="s">
        <v>25</v>
      </c>
      <c r="H4681" t="s">
        <v>121</v>
      </c>
      <c r="I4681" t="s">
        <v>1318</v>
      </c>
      <c r="J4681" t="s">
        <v>3779</v>
      </c>
      <c r="K4681">
        <f>COUNTIFS(Bike_Data[Product Name],Bike_Data[[#This Row],[Product Name]])</f>
        <v>2</v>
      </c>
      <c r="L4681">
        <f>_xlfn.RANK.EQ(Bike_Data[[#This Row],[Product Name Count]],Bike_Data[Product Name Count])</f>
        <v>4621</v>
      </c>
      <c r="M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1" t="s">
        <v>39</v>
      </c>
      <c r="O4681" t="s">
        <v>40</v>
      </c>
      <c r="P4681">
        <v>2</v>
      </c>
      <c r="Q4681">
        <v>1499.99</v>
      </c>
      <c r="R4681">
        <v>7.0000000000000007E-2</v>
      </c>
      <c r="S4681" t="s">
        <v>31</v>
      </c>
      <c r="T4681">
        <v>9</v>
      </c>
      <c r="U4681" t="s">
        <v>25</v>
      </c>
      <c r="V4681" t="s">
        <v>32</v>
      </c>
      <c r="W4681" t="s">
        <v>33</v>
      </c>
      <c r="X4681" t="s">
        <v>63</v>
      </c>
    </row>
    <row r="4682" spans="1:24" hidden="1" x14ac:dyDescent="0.25">
      <c r="A4682">
        <v>1584</v>
      </c>
      <c r="B4682" t="s">
        <v>4238</v>
      </c>
      <c r="C4682" t="s">
        <v>311</v>
      </c>
      <c r="D4682">
        <v>2</v>
      </c>
      <c r="E4682" t="s">
        <v>4194</v>
      </c>
      <c r="F4682" t="s">
        <v>3999</v>
      </c>
      <c r="G4682" t="s">
        <v>25</v>
      </c>
      <c r="H4682" t="s">
        <v>582</v>
      </c>
      <c r="I4682" t="s">
        <v>4000</v>
      </c>
      <c r="J4682" t="s">
        <v>2003</v>
      </c>
      <c r="K4682">
        <f>COUNTIFS(Bike_Data[Product Name],Bike_Data[[#This Row],[Product Name]])</f>
        <v>32</v>
      </c>
      <c r="L4682">
        <f>_xlfn.RANK.EQ(Bike_Data[[#This Row],[Product Name Count]],Bike_Data[Product Name Count])</f>
        <v>2534</v>
      </c>
      <c r="M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82" t="s">
        <v>39</v>
      </c>
      <c r="O4682" t="s">
        <v>1857</v>
      </c>
      <c r="P4682">
        <v>2</v>
      </c>
      <c r="Q4682">
        <v>869.99</v>
      </c>
      <c r="R4682">
        <v>0.1</v>
      </c>
      <c r="S4682" t="s">
        <v>31</v>
      </c>
      <c r="T4682">
        <v>15</v>
      </c>
      <c r="U4682" t="s">
        <v>25</v>
      </c>
      <c r="V4682" t="s">
        <v>32</v>
      </c>
      <c r="W4682" t="s">
        <v>33</v>
      </c>
      <c r="X4682" t="s">
        <v>63</v>
      </c>
    </row>
    <row r="4683" spans="1:24" hidden="1" x14ac:dyDescent="0.25">
      <c r="A4683">
        <v>1584</v>
      </c>
      <c r="B4683" t="s">
        <v>4238</v>
      </c>
      <c r="C4683" t="s">
        <v>311</v>
      </c>
      <c r="D4683">
        <v>2</v>
      </c>
      <c r="E4683" t="s">
        <v>4194</v>
      </c>
      <c r="F4683" t="s">
        <v>3999</v>
      </c>
      <c r="G4683" t="s">
        <v>25</v>
      </c>
      <c r="H4683" t="s">
        <v>582</v>
      </c>
      <c r="I4683" t="s">
        <v>4000</v>
      </c>
      <c r="J4683" t="s">
        <v>1930</v>
      </c>
      <c r="K4683">
        <f>COUNTIFS(Bike_Data[Product Name],Bike_Data[[#This Row],[Product Name]])</f>
        <v>25</v>
      </c>
      <c r="L4683">
        <f>_xlfn.RANK.EQ(Bike_Data[[#This Row],[Product Name Count]],Bike_Data[Product Name Count])</f>
        <v>2944</v>
      </c>
      <c r="M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83" t="s">
        <v>39</v>
      </c>
      <c r="O4683" t="s">
        <v>40</v>
      </c>
      <c r="P4683">
        <v>1</v>
      </c>
      <c r="Q4683">
        <v>5299.99</v>
      </c>
      <c r="R4683">
        <v>0.2</v>
      </c>
      <c r="S4683" t="s">
        <v>31</v>
      </c>
      <c r="T4683">
        <v>2</v>
      </c>
      <c r="U4683" t="s">
        <v>25</v>
      </c>
      <c r="V4683" t="s">
        <v>32</v>
      </c>
      <c r="W4683" t="s">
        <v>33</v>
      </c>
      <c r="X4683" t="s">
        <v>63</v>
      </c>
    </row>
    <row r="4684" spans="1:24" hidden="1" x14ac:dyDescent="0.25">
      <c r="A4684">
        <v>1584</v>
      </c>
      <c r="B4684" t="s">
        <v>4238</v>
      </c>
      <c r="C4684" t="s">
        <v>311</v>
      </c>
      <c r="D4684">
        <v>2</v>
      </c>
      <c r="E4684" t="s">
        <v>4194</v>
      </c>
      <c r="F4684" t="s">
        <v>3999</v>
      </c>
      <c r="G4684" t="s">
        <v>25</v>
      </c>
      <c r="H4684" t="s">
        <v>582</v>
      </c>
      <c r="I4684" t="s">
        <v>4000</v>
      </c>
      <c r="J4684" t="s">
        <v>3766</v>
      </c>
      <c r="K4684">
        <f>COUNTIFS(Bike_Data[Product Name],Bike_Data[[#This Row],[Product Name]])</f>
        <v>4</v>
      </c>
      <c r="L4684">
        <f>_xlfn.RANK.EQ(Bike_Data[[#This Row],[Product Name Count]],Bike_Data[Product Name Count])</f>
        <v>4356</v>
      </c>
      <c r="M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4" t="s">
        <v>1867</v>
      </c>
      <c r="O4684" t="s">
        <v>40</v>
      </c>
      <c r="P4684">
        <v>2</v>
      </c>
      <c r="Q4684">
        <v>1799.99</v>
      </c>
      <c r="R4684">
        <v>7.0000000000000007E-2</v>
      </c>
      <c r="S4684" t="s">
        <v>31</v>
      </c>
      <c r="T4684">
        <v>8</v>
      </c>
      <c r="U4684" t="s">
        <v>25</v>
      </c>
      <c r="V4684" t="s">
        <v>32</v>
      </c>
      <c r="W4684" t="s">
        <v>33</v>
      </c>
      <c r="X4684" t="s">
        <v>63</v>
      </c>
    </row>
    <row r="4685" spans="1:24" hidden="1" x14ac:dyDescent="0.25">
      <c r="A4685">
        <v>1584</v>
      </c>
      <c r="B4685" t="s">
        <v>4238</v>
      </c>
      <c r="C4685" t="s">
        <v>311</v>
      </c>
      <c r="D4685">
        <v>2</v>
      </c>
      <c r="E4685" t="s">
        <v>4194</v>
      </c>
      <c r="F4685" t="s">
        <v>3999</v>
      </c>
      <c r="G4685" t="s">
        <v>25</v>
      </c>
      <c r="H4685" t="s">
        <v>582</v>
      </c>
      <c r="I4685" t="s">
        <v>4000</v>
      </c>
      <c r="J4685" t="s">
        <v>4051</v>
      </c>
      <c r="K4685">
        <f>COUNTIFS(Bike_Data[Product Name],Bike_Data[[#This Row],[Product Name]])</f>
        <v>4</v>
      </c>
      <c r="L4685">
        <f>_xlfn.RANK.EQ(Bike_Data[[#This Row],[Product Name Count]],Bike_Data[Product Name Count])</f>
        <v>4356</v>
      </c>
      <c r="M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5" t="s">
        <v>36</v>
      </c>
      <c r="O4685" t="s">
        <v>37</v>
      </c>
      <c r="P4685">
        <v>2</v>
      </c>
      <c r="Q4685">
        <v>899.99</v>
      </c>
      <c r="R4685">
        <v>0.1</v>
      </c>
      <c r="S4685" t="s">
        <v>31</v>
      </c>
      <c r="T4685">
        <v>11</v>
      </c>
      <c r="U4685" t="s">
        <v>25</v>
      </c>
      <c r="V4685" t="s">
        <v>32</v>
      </c>
      <c r="W4685" t="s">
        <v>33</v>
      </c>
      <c r="X4685" t="s">
        <v>63</v>
      </c>
    </row>
    <row r="4686" spans="1:24" hidden="1" x14ac:dyDescent="0.25">
      <c r="A4686">
        <v>1584</v>
      </c>
      <c r="B4686" t="s">
        <v>4238</v>
      </c>
      <c r="C4686" t="s">
        <v>311</v>
      </c>
      <c r="D4686">
        <v>2</v>
      </c>
      <c r="E4686" t="s">
        <v>4194</v>
      </c>
      <c r="F4686" t="s">
        <v>3999</v>
      </c>
      <c r="G4686" t="s">
        <v>25</v>
      </c>
      <c r="H4686" t="s">
        <v>582</v>
      </c>
      <c r="I4686" t="s">
        <v>4000</v>
      </c>
      <c r="J4686" t="s">
        <v>4052</v>
      </c>
      <c r="K4686">
        <f>COUNTIFS(Bike_Data[Product Name],Bike_Data[[#This Row],[Product Name]])</f>
        <v>2</v>
      </c>
      <c r="L4686">
        <f>_xlfn.RANK.EQ(Bike_Data[[#This Row],[Product Name Count]],Bike_Data[Product Name Count])</f>
        <v>4621</v>
      </c>
      <c r="M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6" t="s">
        <v>77</v>
      </c>
      <c r="O4686" t="s">
        <v>40</v>
      </c>
      <c r="P4686">
        <v>1</v>
      </c>
      <c r="Q4686">
        <v>2799.99</v>
      </c>
      <c r="R4686">
        <v>0.1</v>
      </c>
      <c r="S4686" t="s">
        <v>31</v>
      </c>
      <c r="T4686">
        <v>16</v>
      </c>
      <c r="U4686" t="s">
        <v>25</v>
      </c>
      <c r="V4686" t="s">
        <v>32</v>
      </c>
      <c r="W4686" t="s">
        <v>33</v>
      </c>
      <c r="X4686" t="s">
        <v>63</v>
      </c>
    </row>
    <row r="4687" spans="1:24" hidden="1" x14ac:dyDescent="0.25">
      <c r="A4687">
        <v>1585</v>
      </c>
      <c r="B4687" t="s">
        <v>4238</v>
      </c>
      <c r="C4687" t="s">
        <v>311</v>
      </c>
      <c r="D4687">
        <v>1</v>
      </c>
      <c r="E4687" t="s">
        <v>4196</v>
      </c>
      <c r="F4687" t="s">
        <v>779</v>
      </c>
      <c r="G4687" t="s">
        <v>25</v>
      </c>
      <c r="H4687" t="s">
        <v>121</v>
      </c>
      <c r="I4687" t="s">
        <v>780</v>
      </c>
      <c r="J4687" t="s">
        <v>1879</v>
      </c>
      <c r="K4687">
        <f>COUNTIFS(Bike_Data[Product Name],Bike_Data[[#This Row],[Product Name]])</f>
        <v>49</v>
      </c>
      <c r="L4687">
        <f>_xlfn.RANK.EQ(Bike_Data[[#This Row],[Product Name Count]],Bike_Data[Product Name Count])</f>
        <v>2325</v>
      </c>
      <c r="M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N4687" t="s">
        <v>87</v>
      </c>
      <c r="O4687" t="s">
        <v>37</v>
      </c>
      <c r="P4687">
        <v>1</v>
      </c>
      <c r="Q4687">
        <v>299.99</v>
      </c>
      <c r="R4687">
        <v>0.1</v>
      </c>
      <c r="S4687" t="s">
        <v>31</v>
      </c>
      <c r="T4687">
        <v>25</v>
      </c>
      <c r="U4687" t="s">
        <v>25</v>
      </c>
      <c r="V4687" t="s">
        <v>32</v>
      </c>
      <c r="W4687" t="s">
        <v>33</v>
      </c>
      <c r="X4687" t="s">
        <v>63</v>
      </c>
    </row>
    <row r="4688" spans="1:24" hidden="1" x14ac:dyDescent="0.25">
      <c r="A4688">
        <v>1585</v>
      </c>
      <c r="B4688" t="s">
        <v>4238</v>
      </c>
      <c r="C4688" t="s">
        <v>311</v>
      </c>
      <c r="D4688">
        <v>1</v>
      </c>
      <c r="E4688" t="s">
        <v>4196</v>
      </c>
      <c r="F4688" t="s">
        <v>779</v>
      </c>
      <c r="G4688" t="s">
        <v>25</v>
      </c>
      <c r="H4688" t="s">
        <v>121</v>
      </c>
      <c r="I4688" t="s">
        <v>780</v>
      </c>
      <c r="J4688" t="s">
        <v>1860</v>
      </c>
      <c r="K4688">
        <f>COUNTIFS(Bike_Data[Product Name],Bike_Data[[#This Row],[Product Name]])</f>
        <v>46</v>
      </c>
      <c r="L4688">
        <f>_xlfn.RANK.EQ(Bike_Data[[#This Row],[Product Name Count]],Bike_Data[Product Name Count])</f>
        <v>2374</v>
      </c>
      <c r="M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88" t="s">
        <v>70</v>
      </c>
      <c r="O4688" t="s">
        <v>1861</v>
      </c>
      <c r="P4688">
        <v>2</v>
      </c>
      <c r="Q4688">
        <v>449.99</v>
      </c>
      <c r="R4688">
        <v>0.1</v>
      </c>
      <c r="S4688" t="s">
        <v>31</v>
      </c>
      <c r="T4688">
        <v>30</v>
      </c>
      <c r="U4688" t="s">
        <v>25</v>
      </c>
      <c r="V4688" t="s">
        <v>32</v>
      </c>
      <c r="W4688" t="s">
        <v>33</v>
      </c>
      <c r="X4688" t="s">
        <v>63</v>
      </c>
    </row>
    <row r="4689" spans="1:24" hidden="1" x14ac:dyDescent="0.25">
      <c r="A4689">
        <v>1585</v>
      </c>
      <c r="B4689" t="s">
        <v>4238</v>
      </c>
      <c r="C4689" t="s">
        <v>311</v>
      </c>
      <c r="D4689">
        <v>1</v>
      </c>
      <c r="E4689" t="s">
        <v>4196</v>
      </c>
      <c r="F4689" t="s">
        <v>779</v>
      </c>
      <c r="G4689" t="s">
        <v>25</v>
      </c>
      <c r="H4689" t="s">
        <v>121</v>
      </c>
      <c r="I4689" t="s">
        <v>780</v>
      </c>
      <c r="J4689" t="s">
        <v>3715</v>
      </c>
      <c r="K4689">
        <f>COUNTIFS(Bike_Data[Product Name],Bike_Data[[#This Row],[Product Name]])</f>
        <v>5</v>
      </c>
      <c r="L4689">
        <f>_xlfn.RANK.EQ(Bike_Data[[#This Row],[Product Name Count]],Bike_Data[Product Name Count])</f>
        <v>4271</v>
      </c>
      <c r="M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89" t="s">
        <v>29</v>
      </c>
      <c r="O4689" t="s">
        <v>40</v>
      </c>
      <c r="P4689">
        <v>2</v>
      </c>
      <c r="Q4689">
        <v>3999.99</v>
      </c>
      <c r="R4689">
        <v>7.0000000000000007E-2</v>
      </c>
      <c r="S4689" t="s">
        <v>31</v>
      </c>
      <c r="T4689">
        <v>27</v>
      </c>
      <c r="U4689" t="s">
        <v>25</v>
      </c>
      <c r="V4689" t="s">
        <v>32</v>
      </c>
      <c r="W4689" t="s">
        <v>33</v>
      </c>
      <c r="X4689" t="s">
        <v>63</v>
      </c>
    </row>
    <row r="4690" spans="1:24" hidden="1" x14ac:dyDescent="0.25">
      <c r="A4690">
        <v>1585</v>
      </c>
      <c r="B4690" t="s">
        <v>4238</v>
      </c>
      <c r="C4690" t="s">
        <v>311</v>
      </c>
      <c r="D4690">
        <v>1</v>
      </c>
      <c r="E4690" t="s">
        <v>4196</v>
      </c>
      <c r="F4690" t="s">
        <v>779</v>
      </c>
      <c r="G4690" t="s">
        <v>25</v>
      </c>
      <c r="H4690" t="s">
        <v>121</v>
      </c>
      <c r="I4690" t="s">
        <v>780</v>
      </c>
      <c r="J4690" t="s">
        <v>4189</v>
      </c>
      <c r="K4690">
        <f>COUNTIFS(Bike_Data[Product Name],Bike_Data[[#This Row],[Product Name]])</f>
        <v>3</v>
      </c>
      <c r="L4690">
        <f>_xlfn.RANK.EQ(Bike_Data[[#This Row],[Product Name Count]],Bike_Data[Product Name Count])</f>
        <v>4504</v>
      </c>
      <c r="M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0" t="s">
        <v>77</v>
      </c>
      <c r="O4690" t="s">
        <v>37</v>
      </c>
      <c r="P4690">
        <v>1</v>
      </c>
      <c r="Q4690">
        <v>2799.99</v>
      </c>
      <c r="R4690">
        <v>0.1</v>
      </c>
      <c r="S4690" t="s">
        <v>31</v>
      </c>
      <c r="T4690">
        <v>21</v>
      </c>
      <c r="U4690" t="s">
        <v>25</v>
      </c>
      <c r="V4690" t="s">
        <v>32</v>
      </c>
      <c r="W4690" t="s">
        <v>33</v>
      </c>
      <c r="X4690" t="s">
        <v>63</v>
      </c>
    </row>
    <row r="4691" spans="1:24" hidden="1" x14ac:dyDescent="0.25">
      <c r="A4691">
        <v>1585</v>
      </c>
      <c r="B4691" t="s">
        <v>4238</v>
      </c>
      <c r="C4691" t="s">
        <v>311</v>
      </c>
      <c r="D4691">
        <v>1</v>
      </c>
      <c r="E4691" t="s">
        <v>4196</v>
      </c>
      <c r="F4691" t="s">
        <v>779</v>
      </c>
      <c r="G4691" t="s">
        <v>25</v>
      </c>
      <c r="H4691" t="s">
        <v>121</v>
      </c>
      <c r="I4691" t="s">
        <v>780</v>
      </c>
      <c r="J4691" t="s">
        <v>3795</v>
      </c>
      <c r="K4691">
        <f>COUNTIFS(Bike_Data[Product Name],Bike_Data[[#This Row],[Product Name]])</f>
        <v>3</v>
      </c>
      <c r="L4691">
        <f>_xlfn.RANK.EQ(Bike_Data[[#This Row],[Product Name Count]],Bike_Data[Product Name Count])</f>
        <v>4504</v>
      </c>
      <c r="M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1" t="s">
        <v>70</v>
      </c>
      <c r="O4691" t="s">
        <v>37</v>
      </c>
      <c r="P4691">
        <v>1</v>
      </c>
      <c r="Q4691">
        <v>449.99</v>
      </c>
      <c r="R4691">
        <v>0.1</v>
      </c>
      <c r="S4691" t="s">
        <v>31</v>
      </c>
      <c r="T4691">
        <v>14</v>
      </c>
      <c r="U4691" t="s">
        <v>25</v>
      </c>
      <c r="V4691" t="s">
        <v>32</v>
      </c>
      <c r="W4691" t="s">
        <v>33</v>
      </c>
      <c r="X4691" t="s">
        <v>63</v>
      </c>
    </row>
    <row r="4692" spans="1:24" hidden="1" x14ac:dyDescent="0.25">
      <c r="A4692">
        <v>1586</v>
      </c>
      <c r="B4692" t="s">
        <v>4238</v>
      </c>
      <c r="C4692" t="s">
        <v>311</v>
      </c>
      <c r="D4692">
        <v>1</v>
      </c>
      <c r="E4692" t="s">
        <v>4196</v>
      </c>
      <c r="F4692" t="s">
        <v>1244</v>
      </c>
      <c r="G4692" t="s">
        <v>25</v>
      </c>
      <c r="H4692" t="s">
        <v>1245</v>
      </c>
      <c r="I4692" t="s">
        <v>1246</v>
      </c>
      <c r="J4692" t="s">
        <v>86</v>
      </c>
      <c r="K4692">
        <f>COUNTIFS(Bike_Data[Product Name],Bike_Data[[#This Row],[Product Name]])</f>
        <v>180</v>
      </c>
      <c r="L4692">
        <f>_xlfn.RANK.EQ(Bike_Data[[#This Row],[Product Name Count]],Bike_Data[Product Name Count])</f>
        <v>572</v>
      </c>
      <c r="M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692" t="s">
        <v>87</v>
      </c>
      <c r="O4692" t="s">
        <v>37</v>
      </c>
      <c r="P4692">
        <v>2</v>
      </c>
      <c r="Q4692">
        <v>269.99</v>
      </c>
      <c r="R4692">
        <v>0.1</v>
      </c>
      <c r="S4692" t="s">
        <v>31</v>
      </c>
      <c r="T4692">
        <v>29</v>
      </c>
      <c r="U4692" t="s">
        <v>25</v>
      </c>
      <c r="V4692" t="s">
        <v>32</v>
      </c>
      <c r="W4692" t="s">
        <v>33</v>
      </c>
      <c r="X4692" t="s">
        <v>34</v>
      </c>
    </row>
    <row r="4693" spans="1:24" hidden="1" x14ac:dyDescent="0.25">
      <c r="A4693">
        <v>1586</v>
      </c>
      <c r="B4693" t="s">
        <v>4238</v>
      </c>
      <c r="C4693" t="s">
        <v>311</v>
      </c>
      <c r="D4693">
        <v>1</v>
      </c>
      <c r="E4693" t="s">
        <v>4196</v>
      </c>
      <c r="F4693" t="s">
        <v>1244</v>
      </c>
      <c r="G4693" t="s">
        <v>25</v>
      </c>
      <c r="H4693" t="s">
        <v>1245</v>
      </c>
      <c r="I4693" t="s">
        <v>1246</v>
      </c>
      <c r="J4693" t="s">
        <v>2236</v>
      </c>
      <c r="K4693">
        <f>COUNTIFS(Bike_Data[Product Name],Bike_Data[[#This Row],[Product Name]])</f>
        <v>29</v>
      </c>
      <c r="L4693">
        <f>_xlfn.RANK.EQ(Bike_Data[[#This Row],[Product Name Count]],Bike_Data[Product Name Count])</f>
        <v>2566</v>
      </c>
      <c r="M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93" t="s">
        <v>39</v>
      </c>
      <c r="O4693" t="s">
        <v>30</v>
      </c>
      <c r="P4693">
        <v>1</v>
      </c>
      <c r="Q4693">
        <v>832.99</v>
      </c>
      <c r="R4693">
        <v>0.1</v>
      </c>
      <c r="S4693" t="s">
        <v>31</v>
      </c>
      <c r="T4693">
        <v>26</v>
      </c>
      <c r="U4693" t="s">
        <v>25</v>
      </c>
      <c r="V4693" t="s">
        <v>32</v>
      </c>
      <c r="W4693" t="s">
        <v>33</v>
      </c>
      <c r="X4693" t="s">
        <v>34</v>
      </c>
    </row>
    <row r="4694" spans="1:24" hidden="1" x14ac:dyDescent="0.25">
      <c r="A4694">
        <v>1586</v>
      </c>
      <c r="B4694" t="s">
        <v>4238</v>
      </c>
      <c r="C4694" t="s">
        <v>311</v>
      </c>
      <c r="D4694">
        <v>1</v>
      </c>
      <c r="E4694" t="s">
        <v>4196</v>
      </c>
      <c r="F4694" t="s">
        <v>1244</v>
      </c>
      <c r="G4694" t="s">
        <v>25</v>
      </c>
      <c r="H4694" t="s">
        <v>1245</v>
      </c>
      <c r="I4694" t="s">
        <v>1246</v>
      </c>
      <c r="J4694" t="s">
        <v>3928</v>
      </c>
      <c r="K4694">
        <f>COUNTIFS(Bike_Data[Product Name],Bike_Data[[#This Row],[Product Name]])</f>
        <v>6</v>
      </c>
      <c r="L4694">
        <f>_xlfn.RANK.EQ(Bike_Data[[#This Row],[Product Name Count]],Bike_Data[Product Name Count])</f>
        <v>4193</v>
      </c>
      <c r="M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4" t="s">
        <v>87</v>
      </c>
      <c r="O4694" t="s">
        <v>37</v>
      </c>
      <c r="P4694">
        <v>1</v>
      </c>
      <c r="Q4694">
        <v>319.99</v>
      </c>
      <c r="R4694">
        <v>0.05</v>
      </c>
      <c r="S4694" t="s">
        <v>31</v>
      </c>
      <c r="T4694">
        <v>24</v>
      </c>
      <c r="U4694" t="s">
        <v>25</v>
      </c>
      <c r="V4694" t="s">
        <v>32</v>
      </c>
      <c r="W4694" t="s">
        <v>33</v>
      </c>
      <c r="X4694" t="s">
        <v>34</v>
      </c>
    </row>
    <row r="4695" spans="1:24" hidden="1" x14ac:dyDescent="0.25">
      <c r="A4695">
        <v>1586</v>
      </c>
      <c r="B4695" t="s">
        <v>4238</v>
      </c>
      <c r="C4695" t="s">
        <v>311</v>
      </c>
      <c r="D4695">
        <v>1</v>
      </c>
      <c r="E4695" t="s">
        <v>4196</v>
      </c>
      <c r="F4695" t="s">
        <v>1244</v>
      </c>
      <c r="G4695" t="s">
        <v>25</v>
      </c>
      <c r="H4695" t="s">
        <v>1245</v>
      </c>
      <c r="I4695" t="s">
        <v>1246</v>
      </c>
      <c r="J4695" t="s">
        <v>4117</v>
      </c>
      <c r="K4695">
        <f>COUNTIFS(Bike_Data[Product Name],Bike_Data[[#This Row],[Product Name]])</f>
        <v>3</v>
      </c>
      <c r="L4695">
        <f>_xlfn.RANK.EQ(Bike_Data[[#This Row],[Product Name Count]],Bike_Data[Product Name Count])</f>
        <v>4504</v>
      </c>
      <c r="M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5" t="s">
        <v>1867</v>
      </c>
      <c r="O4695" t="s">
        <v>40</v>
      </c>
      <c r="P4695">
        <v>1</v>
      </c>
      <c r="Q4695">
        <v>3199.99</v>
      </c>
      <c r="R4695">
        <v>0.2</v>
      </c>
      <c r="S4695" t="s">
        <v>31</v>
      </c>
      <c r="T4695">
        <v>2</v>
      </c>
      <c r="U4695" t="s">
        <v>25</v>
      </c>
      <c r="V4695" t="s">
        <v>32</v>
      </c>
      <c r="W4695" t="s">
        <v>33</v>
      </c>
      <c r="X4695" t="s">
        <v>34</v>
      </c>
    </row>
    <row r="4696" spans="1:24" hidden="1" x14ac:dyDescent="0.25">
      <c r="A4696">
        <v>1586</v>
      </c>
      <c r="B4696" t="s">
        <v>4238</v>
      </c>
      <c r="C4696" t="s">
        <v>311</v>
      </c>
      <c r="D4696">
        <v>1</v>
      </c>
      <c r="E4696" t="s">
        <v>4196</v>
      </c>
      <c r="F4696" t="s">
        <v>1244</v>
      </c>
      <c r="G4696" t="s">
        <v>25</v>
      </c>
      <c r="H4696" t="s">
        <v>1245</v>
      </c>
      <c r="I4696" t="s">
        <v>1246</v>
      </c>
      <c r="J4696" t="s">
        <v>3927</v>
      </c>
      <c r="K4696">
        <f>COUNTIFS(Bike_Data[Product Name],Bike_Data[[#This Row],[Product Name]])</f>
        <v>2</v>
      </c>
      <c r="L4696">
        <f>_xlfn.RANK.EQ(Bike_Data[[#This Row],[Product Name Count]],Bike_Data[Product Name Count])</f>
        <v>4621</v>
      </c>
      <c r="M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6" t="s">
        <v>87</v>
      </c>
      <c r="O4696" t="s">
        <v>40</v>
      </c>
      <c r="P4696">
        <v>1</v>
      </c>
      <c r="Q4696">
        <v>369.99</v>
      </c>
      <c r="R4696">
        <v>7.0000000000000007E-2</v>
      </c>
      <c r="S4696" t="s">
        <v>31</v>
      </c>
      <c r="T4696">
        <v>13</v>
      </c>
      <c r="U4696" t="s">
        <v>25</v>
      </c>
      <c r="V4696" t="s">
        <v>32</v>
      </c>
      <c r="W4696" t="s">
        <v>33</v>
      </c>
      <c r="X4696" t="s">
        <v>34</v>
      </c>
    </row>
    <row r="4697" spans="1:24" hidden="1" x14ac:dyDescent="0.25">
      <c r="A4697">
        <v>1587</v>
      </c>
      <c r="B4697" t="s">
        <v>4238</v>
      </c>
      <c r="C4697" t="s">
        <v>311</v>
      </c>
      <c r="D4697">
        <v>2</v>
      </c>
      <c r="E4697" t="s">
        <v>4194</v>
      </c>
      <c r="F4697" t="s">
        <v>3579</v>
      </c>
      <c r="G4697" t="s">
        <v>25</v>
      </c>
      <c r="H4697" t="s">
        <v>894</v>
      </c>
      <c r="I4697" t="s">
        <v>3580</v>
      </c>
      <c r="J4697" t="s">
        <v>1914</v>
      </c>
      <c r="K4697">
        <f>COUNTIFS(Bike_Data[Product Name],Bike_Data[[#This Row],[Product Name]])</f>
        <v>27</v>
      </c>
      <c r="L4697">
        <f>_xlfn.RANK.EQ(Bike_Data[[#This Row],[Product Name Count]],Bike_Data[Product Name Count])</f>
        <v>2735</v>
      </c>
      <c r="M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97" t="s">
        <v>36</v>
      </c>
      <c r="O4697" t="s">
        <v>1861</v>
      </c>
      <c r="P4697">
        <v>2</v>
      </c>
      <c r="Q4697">
        <v>647.99</v>
      </c>
      <c r="R4697">
        <v>0.05</v>
      </c>
      <c r="S4697" t="s">
        <v>31</v>
      </c>
      <c r="T4697">
        <v>13</v>
      </c>
      <c r="U4697" t="s">
        <v>25</v>
      </c>
      <c r="V4697" t="s">
        <v>32</v>
      </c>
      <c r="W4697" t="s">
        <v>33</v>
      </c>
      <c r="X4697" t="s">
        <v>34</v>
      </c>
    </row>
    <row r="4698" spans="1:24" hidden="1" x14ac:dyDescent="0.25">
      <c r="A4698">
        <v>1587</v>
      </c>
      <c r="B4698" t="s">
        <v>4238</v>
      </c>
      <c r="C4698" t="s">
        <v>311</v>
      </c>
      <c r="D4698">
        <v>2</v>
      </c>
      <c r="E4698" t="s">
        <v>4194</v>
      </c>
      <c r="F4698" t="s">
        <v>3579</v>
      </c>
      <c r="G4698" t="s">
        <v>25</v>
      </c>
      <c r="H4698" t="s">
        <v>894</v>
      </c>
      <c r="I4698" t="s">
        <v>3580</v>
      </c>
      <c r="J4698" t="s">
        <v>1964</v>
      </c>
      <c r="K4698">
        <f>COUNTIFS(Bike_Data[Product Name],Bike_Data[[#This Row],[Product Name]])</f>
        <v>21</v>
      </c>
      <c r="L4698">
        <f>_xlfn.RANK.EQ(Bike_Data[[#This Row],[Product Name Count]],Bike_Data[Product Name Count])</f>
        <v>3437</v>
      </c>
      <c r="M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698" t="s">
        <v>29</v>
      </c>
      <c r="O4698" t="s">
        <v>40</v>
      </c>
      <c r="P4698">
        <v>2</v>
      </c>
      <c r="Q4698">
        <v>3499.99</v>
      </c>
      <c r="R4698">
        <v>0.05</v>
      </c>
      <c r="S4698" t="s">
        <v>31</v>
      </c>
      <c r="T4698">
        <v>4</v>
      </c>
      <c r="U4698" t="s">
        <v>25</v>
      </c>
      <c r="V4698" t="s">
        <v>32</v>
      </c>
      <c r="W4698" t="s">
        <v>33</v>
      </c>
      <c r="X4698" t="s">
        <v>34</v>
      </c>
    </row>
    <row r="4699" spans="1:24" hidden="1" x14ac:dyDescent="0.25">
      <c r="A4699">
        <v>1587</v>
      </c>
      <c r="B4699" t="s">
        <v>4238</v>
      </c>
      <c r="C4699" t="s">
        <v>311</v>
      </c>
      <c r="D4699">
        <v>2</v>
      </c>
      <c r="E4699" t="s">
        <v>4194</v>
      </c>
      <c r="F4699" t="s">
        <v>3579</v>
      </c>
      <c r="G4699" t="s">
        <v>25</v>
      </c>
      <c r="H4699" t="s">
        <v>894</v>
      </c>
      <c r="I4699" t="s">
        <v>3580</v>
      </c>
      <c r="J4699" t="s">
        <v>2004</v>
      </c>
      <c r="K4699">
        <f>COUNTIFS(Bike_Data[Product Name],Bike_Data[[#This Row],[Product Name]])</f>
        <v>20</v>
      </c>
      <c r="L4699">
        <f>_xlfn.RANK.EQ(Bike_Data[[#This Row],[Product Name Count]],Bike_Data[Product Name Count])</f>
        <v>3563</v>
      </c>
      <c r="M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699" t="s">
        <v>70</v>
      </c>
      <c r="O4699" t="s">
        <v>1861</v>
      </c>
      <c r="P4699">
        <v>1</v>
      </c>
      <c r="Q4699">
        <v>481.99</v>
      </c>
      <c r="R4699">
        <v>0.1</v>
      </c>
      <c r="S4699" t="s">
        <v>31</v>
      </c>
      <c r="T4699">
        <v>25</v>
      </c>
      <c r="U4699" t="s">
        <v>25</v>
      </c>
      <c r="V4699" t="s">
        <v>32</v>
      </c>
      <c r="W4699" t="s">
        <v>33</v>
      </c>
      <c r="X4699" t="s">
        <v>34</v>
      </c>
    </row>
    <row r="4700" spans="1:24" hidden="1" x14ac:dyDescent="0.25">
      <c r="A4700">
        <v>1587</v>
      </c>
      <c r="B4700" t="s">
        <v>4238</v>
      </c>
      <c r="C4700" t="s">
        <v>311</v>
      </c>
      <c r="D4700">
        <v>2</v>
      </c>
      <c r="E4700" t="s">
        <v>4194</v>
      </c>
      <c r="F4700" t="s">
        <v>3579</v>
      </c>
      <c r="G4700" t="s">
        <v>25</v>
      </c>
      <c r="H4700" t="s">
        <v>894</v>
      </c>
      <c r="I4700" t="s">
        <v>3580</v>
      </c>
      <c r="J4700" t="s">
        <v>3693</v>
      </c>
      <c r="K4700">
        <f>COUNTIFS(Bike_Data[Product Name],Bike_Data[[#This Row],[Product Name]])</f>
        <v>10</v>
      </c>
      <c r="L4700">
        <f>_xlfn.RANK.EQ(Bike_Data[[#This Row],[Product Name Count]],Bike_Data[Product Name Count])</f>
        <v>4142</v>
      </c>
      <c r="M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0" t="s">
        <v>70</v>
      </c>
      <c r="O4700" t="s">
        <v>37</v>
      </c>
      <c r="P4700">
        <v>2</v>
      </c>
      <c r="Q4700">
        <v>799.99</v>
      </c>
      <c r="R4700">
        <v>7.0000000000000007E-2</v>
      </c>
      <c r="S4700" t="s">
        <v>31</v>
      </c>
      <c r="T4700">
        <v>7</v>
      </c>
      <c r="U4700" t="s">
        <v>25</v>
      </c>
      <c r="V4700" t="s">
        <v>32</v>
      </c>
      <c r="W4700" t="s">
        <v>33</v>
      </c>
      <c r="X4700" t="s">
        <v>34</v>
      </c>
    </row>
    <row r="4701" spans="1:24" hidden="1" x14ac:dyDescent="0.25">
      <c r="A4701">
        <v>1589</v>
      </c>
      <c r="B4701" t="s">
        <v>4239</v>
      </c>
      <c r="C4701" t="s">
        <v>311</v>
      </c>
      <c r="D4701">
        <v>2</v>
      </c>
      <c r="E4701" t="s">
        <v>4194</v>
      </c>
      <c r="F4701" t="s">
        <v>1756</v>
      </c>
      <c r="G4701" t="s">
        <v>25</v>
      </c>
      <c r="H4701" t="s">
        <v>135</v>
      </c>
      <c r="I4701" t="s">
        <v>1757</v>
      </c>
      <c r="J4701" t="s">
        <v>2002</v>
      </c>
      <c r="K4701">
        <f>COUNTIFS(Bike_Data[Product Name],Bike_Data[[#This Row],[Product Name]])</f>
        <v>26</v>
      </c>
      <c r="L4701">
        <f>_xlfn.RANK.EQ(Bike_Data[[#This Row],[Product Name Count]],Bike_Data[Product Name Count])</f>
        <v>2762</v>
      </c>
      <c r="M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01" t="s">
        <v>39</v>
      </c>
      <c r="O4701" t="s">
        <v>30</v>
      </c>
      <c r="P4701">
        <v>2</v>
      </c>
      <c r="Q4701">
        <v>2499.9899999999998</v>
      </c>
      <c r="R4701">
        <v>0.1</v>
      </c>
      <c r="S4701" t="s">
        <v>31</v>
      </c>
      <c r="T4701">
        <v>20</v>
      </c>
      <c r="U4701" t="s">
        <v>25</v>
      </c>
      <c r="V4701" t="s">
        <v>32</v>
      </c>
      <c r="W4701" t="s">
        <v>33</v>
      </c>
      <c r="X4701" t="s">
        <v>63</v>
      </c>
    </row>
    <row r="4702" spans="1:24" hidden="1" x14ac:dyDescent="0.25">
      <c r="A4702">
        <v>1589</v>
      </c>
      <c r="B4702" t="s">
        <v>4239</v>
      </c>
      <c r="C4702" t="s">
        <v>311</v>
      </c>
      <c r="D4702">
        <v>2</v>
      </c>
      <c r="E4702" t="s">
        <v>4194</v>
      </c>
      <c r="F4702" t="s">
        <v>1756</v>
      </c>
      <c r="G4702" t="s">
        <v>25</v>
      </c>
      <c r="H4702" t="s">
        <v>135</v>
      </c>
      <c r="I4702" t="s">
        <v>1757</v>
      </c>
      <c r="J4702" t="s">
        <v>3693</v>
      </c>
      <c r="K4702">
        <f>COUNTIFS(Bike_Data[Product Name],Bike_Data[[#This Row],[Product Name]])</f>
        <v>10</v>
      </c>
      <c r="L4702">
        <f>_xlfn.RANK.EQ(Bike_Data[[#This Row],[Product Name Count]],Bike_Data[Product Name Count])</f>
        <v>4142</v>
      </c>
      <c r="M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2" t="s">
        <v>36</v>
      </c>
      <c r="O4702" t="s">
        <v>37</v>
      </c>
      <c r="P4702">
        <v>1</v>
      </c>
      <c r="Q4702">
        <v>799.99</v>
      </c>
      <c r="R4702">
        <v>0.2</v>
      </c>
      <c r="S4702" t="s">
        <v>31</v>
      </c>
      <c r="T4702">
        <v>20</v>
      </c>
      <c r="U4702" t="s">
        <v>25</v>
      </c>
      <c r="V4702" t="s">
        <v>32</v>
      </c>
      <c r="W4702" t="s">
        <v>33</v>
      </c>
      <c r="X4702" t="s">
        <v>63</v>
      </c>
    </row>
    <row r="4703" spans="1:24" hidden="1" x14ac:dyDescent="0.25">
      <c r="A4703">
        <v>1589</v>
      </c>
      <c r="B4703" t="s">
        <v>4239</v>
      </c>
      <c r="C4703" t="s">
        <v>311</v>
      </c>
      <c r="D4703">
        <v>2</v>
      </c>
      <c r="E4703" t="s">
        <v>4194</v>
      </c>
      <c r="F4703" t="s">
        <v>1756</v>
      </c>
      <c r="G4703" t="s">
        <v>25</v>
      </c>
      <c r="H4703" t="s">
        <v>135</v>
      </c>
      <c r="I4703" t="s">
        <v>1757</v>
      </c>
      <c r="J4703" t="s">
        <v>4133</v>
      </c>
      <c r="K4703">
        <f>COUNTIFS(Bike_Data[Product Name],Bike_Data[[#This Row],[Product Name]])</f>
        <v>2</v>
      </c>
      <c r="L4703">
        <f>_xlfn.RANK.EQ(Bike_Data[[#This Row],[Product Name Count]],Bike_Data[Product Name Count])</f>
        <v>4621</v>
      </c>
      <c r="M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3" t="s">
        <v>36</v>
      </c>
      <c r="O4703" t="s">
        <v>37</v>
      </c>
      <c r="P4703">
        <v>2</v>
      </c>
      <c r="Q4703">
        <v>639.99</v>
      </c>
      <c r="R4703">
        <v>0.05</v>
      </c>
      <c r="S4703" t="s">
        <v>31</v>
      </c>
      <c r="T4703">
        <v>0</v>
      </c>
      <c r="U4703" t="s">
        <v>25</v>
      </c>
      <c r="V4703" t="s">
        <v>32</v>
      </c>
      <c r="W4703" t="s">
        <v>33</v>
      </c>
      <c r="X4703" t="s">
        <v>63</v>
      </c>
    </row>
    <row r="4704" spans="1:24" hidden="1" x14ac:dyDescent="0.25">
      <c r="A4704">
        <v>1590</v>
      </c>
      <c r="B4704" t="s">
        <v>4239</v>
      </c>
      <c r="C4704" t="s">
        <v>311</v>
      </c>
      <c r="D4704">
        <v>1</v>
      </c>
      <c r="E4704" t="s">
        <v>4196</v>
      </c>
      <c r="F4704" t="s">
        <v>2715</v>
      </c>
      <c r="G4704" t="s">
        <v>25</v>
      </c>
      <c r="H4704" t="s">
        <v>254</v>
      </c>
      <c r="I4704" t="s">
        <v>2716</v>
      </c>
      <c r="J4704" t="s">
        <v>118</v>
      </c>
      <c r="K4704">
        <f>COUNTIFS(Bike_Data[Product Name],Bike_Data[[#This Row],[Product Name]])</f>
        <v>100</v>
      </c>
      <c r="L4704">
        <f>_xlfn.RANK.EQ(Bike_Data[[#This Row],[Product Name Count]],Bike_Data[Product Name Count])</f>
        <v>1064</v>
      </c>
      <c r="M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N4704" t="s">
        <v>87</v>
      </c>
      <c r="O4704" t="s">
        <v>37</v>
      </c>
      <c r="P4704">
        <v>1</v>
      </c>
      <c r="Q4704">
        <v>299.99</v>
      </c>
      <c r="R4704">
        <v>7.0000000000000007E-2</v>
      </c>
      <c r="S4704" t="s">
        <v>31</v>
      </c>
      <c r="T4704">
        <v>9</v>
      </c>
      <c r="U4704" t="s">
        <v>25</v>
      </c>
      <c r="V4704" t="s">
        <v>32</v>
      </c>
      <c r="W4704" t="s">
        <v>33</v>
      </c>
      <c r="X4704" t="s">
        <v>63</v>
      </c>
    </row>
    <row r="4705" spans="1:24" hidden="1" x14ac:dyDescent="0.25">
      <c r="A4705">
        <v>1590</v>
      </c>
      <c r="B4705" t="s">
        <v>4239</v>
      </c>
      <c r="C4705" t="s">
        <v>311</v>
      </c>
      <c r="D4705">
        <v>1</v>
      </c>
      <c r="E4705" t="s">
        <v>4196</v>
      </c>
      <c r="F4705" t="s">
        <v>2715</v>
      </c>
      <c r="G4705" t="s">
        <v>25</v>
      </c>
      <c r="H4705" t="s">
        <v>254</v>
      </c>
      <c r="I4705" t="s">
        <v>2716</v>
      </c>
      <c r="J4705" t="s">
        <v>4185</v>
      </c>
      <c r="K4705">
        <f>COUNTIFS(Bike_Data[Product Name],Bike_Data[[#This Row],[Product Name]])</f>
        <v>5</v>
      </c>
      <c r="L4705">
        <f>_xlfn.RANK.EQ(Bike_Data[[#This Row],[Product Name Count]],Bike_Data[Product Name Count])</f>
        <v>4271</v>
      </c>
      <c r="M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5" t="s">
        <v>36</v>
      </c>
      <c r="O4705" t="s">
        <v>37</v>
      </c>
      <c r="P4705">
        <v>1</v>
      </c>
      <c r="Q4705">
        <v>599.99</v>
      </c>
      <c r="R4705">
        <v>0.2</v>
      </c>
      <c r="S4705" t="s">
        <v>31</v>
      </c>
      <c r="T4705">
        <v>14</v>
      </c>
      <c r="U4705" t="s">
        <v>25</v>
      </c>
      <c r="V4705" t="s">
        <v>32</v>
      </c>
      <c r="W4705" t="s">
        <v>33</v>
      </c>
      <c r="X4705" t="s">
        <v>63</v>
      </c>
    </row>
    <row r="4706" spans="1:24" hidden="1" x14ac:dyDescent="0.25">
      <c r="A4706">
        <v>1590</v>
      </c>
      <c r="B4706" t="s">
        <v>4239</v>
      </c>
      <c r="C4706" t="s">
        <v>311</v>
      </c>
      <c r="D4706">
        <v>1</v>
      </c>
      <c r="E4706" t="s">
        <v>4196</v>
      </c>
      <c r="F4706" t="s">
        <v>2715</v>
      </c>
      <c r="G4706" t="s">
        <v>25</v>
      </c>
      <c r="H4706" t="s">
        <v>254</v>
      </c>
      <c r="I4706" t="s">
        <v>2716</v>
      </c>
      <c r="J4706" t="s">
        <v>3728</v>
      </c>
      <c r="K4706">
        <f>COUNTIFS(Bike_Data[Product Name],Bike_Data[[#This Row],[Product Name]])</f>
        <v>2</v>
      </c>
      <c r="L4706">
        <f>_xlfn.RANK.EQ(Bike_Data[[#This Row],[Product Name Count]],Bike_Data[Product Name Count])</f>
        <v>4621</v>
      </c>
      <c r="M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6" t="s">
        <v>1867</v>
      </c>
      <c r="O4706" t="s">
        <v>40</v>
      </c>
      <c r="P4706">
        <v>2</v>
      </c>
      <c r="Q4706">
        <v>3199.99</v>
      </c>
      <c r="R4706">
        <v>7.0000000000000007E-2</v>
      </c>
      <c r="S4706" t="s">
        <v>31</v>
      </c>
      <c r="T4706">
        <v>2</v>
      </c>
      <c r="U4706" t="s">
        <v>25</v>
      </c>
      <c r="V4706" t="s">
        <v>32</v>
      </c>
      <c r="W4706" t="s">
        <v>33</v>
      </c>
      <c r="X4706" t="s">
        <v>63</v>
      </c>
    </row>
    <row r="4707" spans="1:24" hidden="1" x14ac:dyDescent="0.25">
      <c r="A4707">
        <v>1591</v>
      </c>
      <c r="B4707" t="s">
        <v>4239</v>
      </c>
      <c r="C4707" t="s">
        <v>311</v>
      </c>
      <c r="D4707">
        <v>2</v>
      </c>
      <c r="E4707" t="s">
        <v>4194</v>
      </c>
      <c r="F4707" t="s">
        <v>3524</v>
      </c>
      <c r="G4707" t="s">
        <v>25</v>
      </c>
      <c r="H4707" t="s">
        <v>582</v>
      </c>
      <c r="I4707" t="s">
        <v>3525</v>
      </c>
      <c r="J4707" t="s">
        <v>1912</v>
      </c>
      <c r="K4707">
        <f>COUNTIFS(Bike_Data[Product Name],Bike_Data[[#This Row],[Product Name]])</f>
        <v>22</v>
      </c>
      <c r="L4707">
        <f>_xlfn.RANK.EQ(Bike_Data[[#This Row],[Product Name Count]],Bike_Data[Product Name Count])</f>
        <v>3283</v>
      </c>
      <c r="M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07" t="s">
        <v>87</v>
      </c>
      <c r="O4707" t="s">
        <v>37</v>
      </c>
      <c r="P4707">
        <v>2</v>
      </c>
      <c r="Q4707">
        <v>349.99</v>
      </c>
      <c r="R4707">
        <v>7.0000000000000007E-2</v>
      </c>
      <c r="S4707" t="s">
        <v>31</v>
      </c>
      <c r="T4707">
        <v>20</v>
      </c>
      <c r="U4707" t="s">
        <v>25</v>
      </c>
      <c r="V4707" t="s">
        <v>32</v>
      </c>
      <c r="W4707" t="s">
        <v>33</v>
      </c>
      <c r="X4707" t="s">
        <v>34</v>
      </c>
    </row>
    <row r="4708" spans="1:24" hidden="1" x14ac:dyDescent="0.25">
      <c r="A4708">
        <v>1591</v>
      </c>
      <c r="B4708" t="s">
        <v>4239</v>
      </c>
      <c r="C4708" t="s">
        <v>311</v>
      </c>
      <c r="D4708">
        <v>2</v>
      </c>
      <c r="E4708" t="s">
        <v>4194</v>
      </c>
      <c r="F4708" t="s">
        <v>3524</v>
      </c>
      <c r="G4708" t="s">
        <v>25</v>
      </c>
      <c r="H4708" t="s">
        <v>582</v>
      </c>
      <c r="I4708" t="s">
        <v>3525</v>
      </c>
      <c r="J4708" t="s">
        <v>3994</v>
      </c>
      <c r="K4708">
        <f>COUNTIFS(Bike_Data[Product Name],Bike_Data[[#This Row],[Product Name]])</f>
        <v>6</v>
      </c>
      <c r="L4708">
        <f>_xlfn.RANK.EQ(Bike_Data[[#This Row],[Product Name Count]],Bike_Data[Product Name Count])</f>
        <v>4193</v>
      </c>
      <c r="M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8" t="s">
        <v>87</v>
      </c>
      <c r="O4708" t="s">
        <v>3755</v>
      </c>
      <c r="P4708">
        <v>1</v>
      </c>
      <c r="Q4708">
        <v>289.99</v>
      </c>
      <c r="R4708">
        <v>0.2</v>
      </c>
      <c r="S4708" t="s">
        <v>31</v>
      </c>
      <c r="T4708">
        <v>28</v>
      </c>
      <c r="U4708" t="s">
        <v>25</v>
      </c>
      <c r="V4708" t="s">
        <v>32</v>
      </c>
      <c r="W4708" t="s">
        <v>33</v>
      </c>
      <c r="X4708" t="s">
        <v>34</v>
      </c>
    </row>
    <row r="4709" spans="1:24" hidden="1" x14ac:dyDescent="0.25">
      <c r="A4709">
        <v>1591</v>
      </c>
      <c r="B4709" t="s">
        <v>4239</v>
      </c>
      <c r="C4709" t="s">
        <v>311</v>
      </c>
      <c r="D4709">
        <v>2</v>
      </c>
      <c r="E4709" t="s">
        <v>4194</v>
      </c>
      <c r="F4709" t="s">
        <v>3524</v>
      </c>
      <c r="G4709" t="s">
        <v>25</v>
      </c>
      <c r="H4709" t="s">
        <v>582</v>
      </c>
      <c r="I4709" t="s">
        <v>3525</v>
      </c>
      <c r="J4709" t="s">
        <v>4053</v>
      </c>
      <c r="K4709">
        <f>COUNTIFS(Bike_Data[Product Name],Bike_Data[[#This Row],[Product Name]])</f>
        <v>5</v>
      </c>
      <c r="L4709">
        <f>_xlfn.RANK.EQ(Bike_Data[[#This Row],[Product Name Count]],Bike_Data[Product Name Count])</f>
        <v>4271</v>
      </c>
      <c r="M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09" t="s">
        <v>39</v>
      </c>
      <c r="O4709" t="s">
        <v>30</v>
      </c>
      <c r="P4709">
        <v>2</v>
      </c>
      <c r="Q4709">
        <v>469.99</v>
      </c>
      <c r="R4709">
        <v>0.2</v>
      </c>
      <c r="S4709" t="s">
        <v>31</v>
      </c>
      <c r="T4709">
        <v>28</v>
      </c>
      <c r="U4709" t="s">
        <v>25</v>
      </c>
      <c r="V4709" t="s">
        <v>32</v>
      </c>
      <c r="W4709" t="s">
        <v>33</v>
      </c>
      <c r="X4709" t="s">
        <v>34</v>
      </c>
    </row>
    <row r="4710" spans="1:24" hidden="1" x14ac:dyDescent="0.25">
      <c r="A4710">
        <v>1591</v>
      </c>
      <c r="B4710" t="s">
        <v>4239</v>
      </c>
      <c r="C4710" t="s">
        <v>311</v>
      </c>
      <c r="D4710">
        <v>2</v>
      </c>
      <c r="E4710" t="s">
        <v>4194</v>
      </c>
      <c r="F4710" t="s">
        <v>3524</v>
      </c>
      <c r="G4710" t="s">
        <v>25</v>
      </c>
      <c r="H4710" t="s">
        <v>582</v>
      </c>
      <c r="I4710" t="s">
        <v>3525</v>
      </c>
      <c r="J4710" t="s">
        <v>3711</v>
      </c>
      <c r="K4710">
        <f>COUNTIFS(Bike_Data[Product Name],Bike_Data[[#This Row],[Product Name]])</f>
        <v>3</v>
      </c>
      <c r="L4710">
        <f>_xlfn.RANK.EQ(Bike_Data[[#This Row],[Product Name Count]],Bike_Data[Product Name Count])</f>
        <v>4504</v>
      </c>
      <c r="M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10" t="s">
        <v>39</v>
      </c>
      <c r="O4710" t="s">
        <v>40</v>
      </c>
      <c r="P4710">
        <v>2</v>
      </c>
      <c r="Q4710">
        <v>2249.9899999999998</v>
      </c>
      <c r="R4710">
        <v>0.05</v>
      </c>
      <c r="S4710" t="s">
        <v>31</v>
      </c>
      <c r="T4710">
        <v>6</v>
      </c>
      <c r="U4710" t="s">
        <v>25</v>
      </c>
      <c r="V4710" t="s">
        <v>32</v>
      </c>
      <c r="W4710" t="s">
        <v>33</v>
      </c>
      <c r="X4710" t="s">
        <v>34</v>
      </c>
    </row>
    <row r="4711" spans="1:24" hidden="1" x14ac:dyDescent="0.25">
      <c r="A4711">
        <v>1591</v>
      </c>
      <c r="B4711" t="s">
        <v>4239</v>
      </c>
      <c r="C4711" t="s">
        <v>311</v>
      </c>
      <c r="D4711">
        <v>2</v>
      </c>
      <c r="E4711" t="s">
        <v>4194</v>
      </c>
      <c r="F4711" t="s">
        <v>3524</v>
      </c>
      <c r="G4711" t="s">
        <v>25</v>
      </c>
      <c r="H4711" t="s">
        <v>582</v>
      </c>
      <c r="I4711" t="s">
        <v>3525</v>
      </c>
      <c r="J4711" t="s">
        <v>4071</v>
      </c>
      <c r="K4711">
        <f>COUNTIFS(Bike_Data[Product Name],Bike_Data[[#This Row],[Product Name]])</f>
        <v>3</v>
      </c>
      <c r="L4711">
        <f>_xlfn.RANK.EQ(Bike_Data[[#This Row],[Product Name Count]],Bike_Data[Product Name Count])</f>
        <v>4504</v>
      </c>
      <c r="M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11" t="s">
        <v>87</v>
      </c>
      <c r="O4711" t="s">
        <v>37</v>
      </c>
      <c r="P4711">
        <v>2</v>
      </c>
      <c r="Q4711">
        <v>279.99</v>
      </c>
      <c r="R4711">
        <v>0.2</v>
      </c>
      <c r="S4711" t="s">
        <v>31</v>
      </c>
      <c r="T4711">
        <v>28</v>
      </c>
      <c r="U4711" t="s">
        <v>25</v>
      </c>
      <c r="V4711" t="s">
        <v>32</v>
      </c>
      <c r="W4711" t="s">
        <v>33</v>
      </c>
      <c r="X4711" t="s">
        <v>34</v>
      </c>
    </row>
    <row r="4712" spans="1:24" hidden="1" x14ac:dyDescent="0.25">
      <c r="A4712">
        <v>1598</v>
      </c>
      <c r="B4712" t="s">
        <v>4242</v>
      </c>
      <c r="C4712" t="s">
        <v>311</v>
      </c>
      <c r="D4712">
        <v>2</v>
      </c>
      <c r="E4712" t="s">
        <v>4194</v>
      </c>
      <c r="F4712" t="s">
        <v>2976</v>
      </c>
      <c r="G4712" t="s">
        <v>25</v>
      </c>
      <c r="H4712" t="s">
        <v>139</v>
      </c>
      <c r="I4712" t="s">
        <v>2977</v>
      </c>
      <c r="J4712" t="s">
        <v>1932</v>
      </c>
      <c r="K4712">
        <f>COUNTIFS(Bike_Data[Product Name],Bike_Data[[#This Row],[Product Name]])</f>
        <v>23</v>
      </c>
      <c r="L4712">
        <f>_xlfn.RANK.EQ(Bike_Data[[#This Row],[Product Name Count]],Bike_Data[Product Name Count])</f>
        <v>3237</v>
      </c>
      <c r="M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12" t="s">
        <v>87</v>
      </c>
      <c r="O4712" t="s">
        <v>40</v>
      </c>
      <c r="P4712">
        <v>1</v>
      </c>
      <c r="Q4712">
        <v>189.99</v>
      </c>
      <c r="R4712">
        <v>0.2</v>
      </c>
      <c r="S4712" t="s">
        <v>31</v>
      </c>
      <c r="T4712">
        <v>7</v>
      </c>
      <c r="U4712" t="s">
        <v>25</v>
      </c>
      <c r="V4712" t="s">
        <v>32</v>
      </c>
      <c r="W4712" t="s">
        <v>33</v>
      </c>
      <c r="X4712" t="s">
        <v>63</v>
      </c>
    </row>
    <row r="4713" spans="1:24" hidden="1" x14ac:dyDescent="0.25">
      <c r="A4713">
        <v>1598</v>
      </c>
      <c r="B4713" t="s">
        <v>4242</v>
      </c>
      <c r="C4713" t="s">
        <v>311</v>
      </c>
      <c r="D4713">
        <v>2</v>
      </c>
      <c r="E4713" t="s">
        <v>4194</v>
      </c>
      <c r="F4713" t="s">
        <v>2976</v>
      </c>
      <c r="G4713" t="s">
        <v>25</v>
      </c>
      <c r="H4713" t="s">
        <v>139</v>
      </c>
      <c r="I4713" t="s">
        <v>2977</v>
      </c>
      <c r="J4713" t="s">
        <v>1952</v>
      </c>
      <c r="K4713">
        <f>COUNTIFS(Bike_Data[Product Name],Bike_Data[[#This Row],[Product Name]])</f>
        <v>22</v>
      </c>
      <c r="L4713">
        <f>_xlfn.RANK.EQ(Bike_Data[[#This Row],[Product Name Count]],Bike_Data[Product Name Count])</f>
        <v>3283</v>
      </c>
      <c r="M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13" t="s">
        <v>1867</v>
      </c>
      <c r="O4713" t="s">
        <v>40</v>
      </c>
      <c r="P4713">
        <v>2</v>
      </c>
      <c r="Q4713">
        <v>3499.99</v>
      </c>
      <c r="R4713">
        <v>7.0000000000000007E-2</v>
      </c>
      <c r="S4713" t="s">
        <v>31</v>
      </c>
      <c r="T4713">
        <v>8</v>
      </c>
      <c r="U4713" t="s">
        <v>25</v>
      </c>
      <c r="V4713" t="s">
        <v>32</v>
      </c>
      <c r="W4713" t="s">
        <v>33</v>
      </c>
      <c r="X4713" t="s">
        <v>63</v>
      </c>
    </row>
    <row r="4714" spans="1:24" hidden="1" x14ac:dyDescent="0.25">
      <c r="A4714">
        <v>1598</v>
      </c>
      <c r="B4714" t="s">
        <v>4242</v>
      </c>
      <c r="C4714" t="s">
        <v>311</v>
      </c>
      <c r="D4714">
        <v>2</v>
      </c>
      <c r="E4714" t="s">
        <v>4194</v>
      </c>
      <c r="F4714" t="s">
        <v>2976</v>
      </c>
      <c r="G4714" t="s">
        <v>25</v>
      </c>
      <c r="H4714" t="s">
        <v>139</v>
      </c>
      <c r="I4714" t="s">
        <v>2977</v>
      </c>
      <c r="J4714" t="s">
        <v>3671</v>
      </c>
      <c r="K4714">
        <f>COUNTIFS(Bike_Data[Product Name],Bike_Data[[#This Row],[Product Name]])</f>
        <v>2</v>
      </c>
      <c r="L4714">
        <f>_xlfn.RANK.EQ(Bike_Data[[#This Row],[Product Name Count]],Bike_Data[Product Name Count])</f>
        <v>4621</v>
      </c>
      <c r="M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14" t="s">
        <v>36</v>
      </c>
      <c r="O4714" t="s">
        <v>37</v>
      </c>
      <c r="P4714">
        <v>1</v>
      </c>
      <c r="Q4714">
        <v>599.99</v>
      </c>
      <c r="R4714">
        <v>0.2</v>
      </c>
      <c r="S4714" t="s">
        <v>31</v>
      </c>
      <c r="T4714">
        <v>15</v>
      </c>
      <c r="U4714" t="s">
        <v>25</v>
      </c>
      <c r="V4714" t="s">
        <v>32</v>
      </c>
      <c r="W4714" t="s">
        <v>33</v>
      </c>
      <c r="X4714" t="s">
        <v>63</v>
      </c>
    </row>
    <row r="4715" spans="1:24" hidden="1" x14ac:dyDescent="0.25">
      <c r="A4715">
        <v>1607</v>
      </c>
      <c r="B4715" t="s">
        <v>4247</v>
      </c>
      <c r="C4715" t="s">
        <v>311</v>
      </c>
      <c r="D4715">
        <v>3</v>
      </c>
      <c r="E4715" t="s">
        <v>312</v>
      </c>
      <c r="F4715" t="s">
        <v>1702</v>
      </c>
      <c r="G4715" t="s">
        <v>25</v>
      </c>
      <c r="H4715" t="s">
        <v>643</v>
      </c>
      <c r="I4715" t="s">
        <v>1703</v>
      </c>
      <c r="J4715" t="s">
        <v>1953</v>
      </c>
      <c r="K4715">
        <f>COUNTIFS(Bike_Data[Product Name],Bike_Data[[#This Row],[Product Name]])</f>
        <v>24</v>
      </c>
      <c r="L4715">
        <f>_xlfn.RANK.EQ(Bike_Data[[#This Row],[Product Name Count]],Bike_Data[Product Name Count])</f>
        <v>3069</v>
      </c>
      <c r="M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15" t="s">
        <v>39</v>
      </c>
      <c r="O4715" t="s">
        <v>40</v>
      </c>
      <c r="P4715">
        <v>1</v>
      </c>
      <c r="Q4715">
        <v>999.99</v>
      </c>
      <c r="R4715">
        <v>0.05</v>
      </c>
      <c r="S4715" t="s">
        <v>31</v>
      </c>
      <c r="T4715">
        <v>13</v>
      </c>
      <c r="U4715" t="s">
        <v>25</v>
      </c>
      <c r="V4715" t="s">
        <v>32</v>
      </c>
      <c r="W4715" t="s">
        <v>33</v>
      </c>
      <c r="X4715" t="s">
        <v>34</v>
      </c>
    </row>
    <row r="4716" spans="1:24" hidden="1" x14ac:dyDescent="0.25">
      <c r="A4716">
        <v>1608</v>
      </c>
      <c r="B4716" t="s">
        <v>4248</v>
      </c>
      <c r="C4716" t="s">
        <v>311</v>
      </c>
      <c r="D4716">
        <v>3</v>
      </c>
      <c r="E4716" t="s">
        <v>312</v>
      </c>
      <c r="F4716" t="s">
        <v>1237</v>
      </c>
      <c r="G4716" t="s">
        <v>25</v>
      </c>
      <c r="H4716" t="s">
        <v>337</v>
      </c>
      <c r="I4716" t="s">
        <v>1238</v>
      </c>
      <c r="J4716" t="s">
        <v>4206</v>
      </c>
      <c r="K4716">
        <f>COUNTIFS(Bike_Data[Product Name],Bike_Data[[#This Row],[Product Name]])</f>
        <v>2</v>
      </c>
      <c r="L4716">
        <f>_xlfn.RANK.EQ(Bike_Data[[#This Row],[Product Name Count]],Bike_Data[Product Name Count])</f>
        <v>4621</v>
      </c>
      <c r="M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16" t="s">
        <v>36</v>
      </c>
      <c r="O4716" t="s">
        <v>37</v>
      </c>
      <c r="P4716">
        <v>2</v>
      </c>
      <c r="Q4716">
        <v>529.99</v>
      </c>
      <c r="R4716">
        <v>0.05</v>
      </c>
      <c r="S4716" t="s">
        <v>31</v>
      </c>
      <c r="T4716">
        <v>25</v>
      </c>
      <c r="U4716" t="s">
        <v>25</v>
      </c>
      <c r="V4716" t="s">
        <v>32</v>
      </c>
      <c r="W4716" t="s">
        <v>33</v>
      </c>
      <c r="X4716" t="s">
        <v>34</v>
      </c>
    </row>
    <row r="4717" spans="1:24" hidden="1" x14ac:dyDescent="0.25">
      <c r="A4717">
        <v>1612</v>
      </c>
      <c r="B4717" t="s">
        <v>4252</v>
      </c>
      <c r="C4717" t="s">
        <v>311</v>
      </c>
      <c r="D4717">
        <v>3</v>
      </c>
      <c r="E4717" t="s">
        <v>312</v>
      </c>
      <c r="F4717" t="s">
        <v>4165</v>
      </c>
      <c r="G4717" t="s">
        <v>25</v>
      </c>
      <c r="H4717" t="s">
        <v>952</v>
      </c>
      <c r="I4717" t="s">
        <v>4166</v>
      </c>
      <c r="J4717" t="s">
        <v>1979</v>
      </c>
      <c r="K4717">
        <f>COUNTIFS(Bike_Data[Product Name],Bike_Data[[#This Row],[Product Name]])</f>
        <v>26</v>
      </c>
      <c r="L4717">
        <f>_xlfn.RANK.EQ(Bike_Data[[#This Row],[Product Name Count]],Bike_Data[Product Name Count])</f>
        <v>2762</v>
      </c>
      <c r="M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17" t="s">
        <v>87</v>
      </c>
      <c r="O4717" t="s">
        <v>37</v>
      </c>
      <c r="P4717">
        <v>2</v>
      </c>
      <c r="Q4717">
        <v>339.99</v>
      </c>
      <c r="R4717">
        <v>0.2</v>
      </c>
      <c r="S4717" t="s">
        <v>31</v>
      </c>
      <c r="T4717">
        <v>17</v>
      </c>
      <c r="U4717" t="s">
        <v>25</v>
      </c>
      <c r="V4717" t="s">
        <v>32</v>
      </c>
      <c r="W4717" t="s">
        <v>33</v>
      </c>
      <c r="X4717" t="s">
        <v>63</v>
      </c>
    </row>
    <row r="4718" spans="1:24" hidden="1" x14ac:dyDescent="0.25">
      <c r="A4718">
        <v>1612</v>
      </c>
      <c r="B4718" t="s">
        <v>4252</v>
      </c>
      <c r="C4718" t="s">
        <v>311</v>
      </c>
      <c r="D4718">
        <v>3</v>
      </c>
      <c r="E4718" t="s">
        <v>312</v>
      </c>
      <c r="F4718" t="s">
        <v>4165</v>
      </c>
      <c r="G4718" t="s">
        <v>25</v>
      </c>
      <c r="H4718" t="s">
        <v>952</v>
      </c>
      <c r="I4718" t="s">
        <v>4166</v>
      </c>
      <c r="J4718" t="s">
        <v>2045</v>
      </c>
      <c r="K4718">
        <f>COUNTIFS(Bike_Data[Product Name],Bike_Data[[#This Row],[Product Name]])</f>
        <v>24</v>
      </c>
      <c r="L4718">
        <f>_xlfn.RANK.EQ(Bike_Data[[#This Row],[Product Name Count]],Bike_Data[Product Name Count])</f>
        <v>3069</v>
      </c>
      <c r="M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N4718" t="s">
        <v>77</v>
      </c>
      <c r="O4718" t="s">
        <v>1861</v>
      </c>
      <c r="P4718">
        <v>1</v>
      </c>
      <c r="Q4718">
        <v>1559.99</v>
      </c>
      <c r="R4718">
        <v>0.1</v>
      </c>
      <c r="S4718" t="s">
        <v>31</v>
      </c>
      <c r="T4718">
        <v>19</v>
      </c>
      <c r="U4718" t="s">
        <v>25</v>
      </c>
      <c r="V4718" t="s">
        <v>32</v>
      </c>
      <c r="W4718" t="s">
        <v>33</v>
      </c>
      <c r="X4718" t="s">
        <v>63</v>
      </c>
    </row>
    <row r="4719" spans="1:24" hidden="1" x14ac:dyDescent="0.25">
      <c r="A4719">
        <v>1612</v>
      </c>
      <c r="B4719" t="s">
        <v>4252</v>
      </c>
      <c r="C4719" t="s">
        <v>311</v>
      </c>
      <c r="D4719">
        <v>3</v>
      </c>
      <c r="E4719" t="s">
        <v>312</v>
      </c>
      <c r="F4719" t="s">
        <v>4165</v>
      </c>
      <c r="G4719" t="s">
        <v>25</v>
      </c>
      <c r="H4719" t="s">
        <v>952</v>
      </c>
      <c r="I4719" t="s">
        <v>4166</v>
      </c>
      <c r="J4719" t="s">
        <v>4017</v>
      </c>
      <c r="K4719">
        <f>COUNTIFS(Bike_Data[Product Name],Bike_Data[[#This Row],[Product Name]])</f>
        <v>6</v>
      </c>
      <c r="L4719">
        <f>_xlfn.RANK.EQ(Bike_Data[[#This Row],[Product Name Count]],Bike_Data[Product Name Count])</f>
        <v>4193</v>
      </c>
      <c r="M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19" t="s">
        <v>36</v>
      </c>
      <c r="O4719" t="s">
        <v>37</v>
      </c>
      <c r="P4719">
        <v>1</v>
      </c>
      <c r="Q4719">
        <v>699.99</v>
      </c>
      <c r="R4719">
        <v>0.1</v>
      </c>
      <c r="S4719" t="s">
        <v>31</v>
      </c>
      <c r="T4719">
        <v>10</v>
      </c>
      <c r="U4719" t="s">
        <v>25</v>
      </c>
      <c r="V4719" t="s">
        <v>32</v>
      </c>
      <c r="W4719" t="s">
        <v>33</v>
      </c>
      <c r="X4719" t="s">
        <v>63</v>
      </c>
    </row>
    <row r="4720" spans="1:24" hidden="1" x14ac:dyDescent="0.25">
      <c r="A4720">
        <v>1612</v>
      </c>
      <c r="B4720" t="s">
        <v>4252</v>
      </c>
      <c r="C4720" t="s">
        <v>311</v>
      </c>
      <c r="D4720">
        <v>3</v>
      </c>
      <c r="E4720" t="s">
        <v>312</v>
      </c>
      <c r="F4720" t="s">
        <v>4165</v>
      </c>
      <c r="G4720" t="s">
        <v>25</v>
      </c>
      <c r="H4720" t="s">
        <v>952</v>
      </c>
      <c r="I4720" t="s">
        <v>4166</v>
      </c>
      <c r="J4720" t="s">
        <v>4205</v>
      </c>
      <c r="K4720">
        <f>COUNTIFS(Bike_Data[Product Name],Bike_Data[[#This Row],[Product Name]])</f>
        <v>4</v>
      </c>
      <c r="L4720">
        <f>_xlfn.RANK.EQ(Bike_Data[[#This Row],[Product Name Count]],Bike_Data[Product Name Count])</f>
        <v>4356</v>
      </c>
      <c r="M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20" t="s">
        <v>87</v>
      </c>
      <c r="O4720" t="s">
        <v>37</v>
      </c>
      <c r="P4720">
        <v>2</v>
      </c>
      <c r="Q4720">
        <v>319.99</v>
      </c>
      <c r="R4720">
        <v>7.0000000000000007E-2</v>
      </c>
      <c r="S4720" t="s">
        <v>31</v>
      </c>
      <c r="T4720">
        <v>18</v>
      </c>
      <c r="U4720" t="s">
        <v>25</v>
      </c>
      <c r="V4720" t="s">
        <v>32</v>
      </c>
      <c r="W4720" t="s">
        <v>33</v>
      </c>
      <c r="X4720" t="s">
        <v>63</v>
      </c>
    </row>
    <row r="4721" spans="1:24" hidden="1" x14ac:dyDescent="0.25">
      <c r="A4721">
        <v>1612</v>
      </c>
      <c r="B4721" t="s">
        <v>4252</v>
      </c>
      <c r="C4721" t="s">
        <v>311</v>
      </c>
      <c r="D4721">
        <v>3</v>
      </c>
      <c r="E4721" t="s">
        <v>312</v>
      </c>
      <c r="F4721" t="s">
        <v>4165</v>
      </c>
      <c r="G4721" t="s">
        <v>25</v>
      </c>
      <c r="H4721" t="s">
        <v>952</v>
      </c>
      <c r="I4721" t="s">
        <v>4166</v>
      </c>
      <c r="J4721" t="s">
        <v>4253</v>
      </c>
      <c r="K4721">
        <f>COUNTIFS(Bike_Data[Product Name],Bike_Data[[#This Row],[Product Name]])</f>
        <v>1</v>
      </c>
      <c r="L4721">
        <f>_xlfn.RANK.EQ(Bike_Data[[#This Row],[Product Name Count]],Bike_Data[Product Name Count])</f>
        <v>4693</v>
      </c>
      <c r="M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N4721" t="s">
        <v>87</v>
      </c>
      <c r="O4721" t="s">
        <v>37</v>
      </c>
      <c r="P4721">
        <v>2</v>
      </c>
      <c r="Q4721">
        <v>319.99</v>
      </c>
      <c r="R4721">
        <v>0.05</v>
      </c>
      <c r="S4721" t="s">
        <v>31</v>
      </c>
      <c r="T4721">
        <v>2</v>
      </c>
      <c r="U4721" t="s">
        <v>25</v>
      </c>
      <c r="V4721" t="s">
        <v>32</v>
      </c>
      <c r="W4721" t="s">
        <v>33</v>
      </c>
      <c r="X4721" t="s">
        <v>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95"/>
  <sheetViews>
    <sheetView tabSelected="1" workbookViewId="0">
      <selection activeCell="F1" sqref="F1"/>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3.5703125" customWidth="1"/>
    <col min="13" max="13" width="17.42578125" customWidth="1"/>
    <col min="14" max="14" width="14.28515625" customWidth="1"/>
    <col min="15" max="15" width="13.140625" customWidth="1"/>
  </cols>
  <sheetData>
    <row r="1" spans="1:15" x14ac:dyDescent="0.25">
      <c r="A1" t="s">
        <v>0</v>
      </c>
      <c r="B1" t="s">
        <v>1</v>
      </c>
      <c r="C1" t="s">
        <v>9</v>
      </c>
      <c r="D1" t="s">
        <v>4337</v>
      </c>
      <c r="E1" t="s">
        <v>4338</v>
      </c>
      <c r="F1" t="s">
        <v>4339</v>
      </c>
      <c r="G1" t="s">
        <v>10</v>
      </c>
      <c r="H1" t="s">
        <v>11</v>
      </c>
      <c r="I1" t="s">
        <v>12</v>
      </c>
      <c r="J1" t="s">
        <v>13</v>
      </c>
      <c r="K1" t="s">
        <v>14</v>
      </c>
      <c r="L1" t="s">
        <v>15</v>
      </c>
      <c r="M1" t="s">
        <v>16</v>
      </c>
      <c r="N1" t="s">
        <v>17</v>
      </c>
      <c r="O1" t="s">
        <v>18</v>
      </c>
    </row>
    <row r="2" spans="1:15" x14ac:dyDescent="0.25">
      <c r="A2">
        <v>2</v>
      </c>
      <c r="B2" t="s">
        <v>21</v>
      </c>
      <c r="C2" t="s">
        <v>42</v>
      </c>
      <c r="D2">
        <f>COUNTIFS(Table5[Product Name],Table5[[#This Row],[Product Name]])</f>
        <v>131</v>
      </c>
      <c r="E2">
        <f>_xlfn.RANK.EQ(Table5[[#This Row],[Product Name Count]],Table5[Product Name Count])</f>
        <v>275</v>
      </c>
      <c r="F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 t="s">
        <v>36</v>
      </c>
      <c r="H2" t="s">
        <v>37</v>
      </c>
      <c r="I2">
        <v>2</v>
      </c>
      <c r="J2">
        <v>599.99</v>
      </c>
      <c r="K2">
        <v>0.05</v>
      </c>
      <c r="L2" t="s">
        <v>47</v>
      </c>
      <c r="M2">
        <v>20</v>
      </c>
      <c r="N2" t="s">
        <v>44</v>
      </c>
      <c r="O2" t="s">
        <v>48</v>
      </c>
    </row>
    <row r="3" spans="1:15" x14ac:dyDescent="0.25">
      <c r="A3">
        <v>2</v>
      </c>
      <c r="B3" t="s">
        <v>21</v>
      </c>
      <c r="C3" t="s">
        <v>35</v>
      </c>
      <c r="D3">
        <f>COUNTIFS(Table5[Product Name],Table5[[#This Row],[Product Name]])</f>
        <v>56</v>
      </c>
      <c r="E3">
        <f>_xlfn.RANK.EQ(Table5[[#This Row],[Product Name Count]],Table5[Product Name Count])</f>
        <v>1373</v>
      </c>
      <c r="F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 t="s">
        <v>36</v>
      </c>
      <c r="H3" t="s">
        <v>37</v>
      </c>
      <c r="I3">
        <v>1</v>
      </c>
      <c r="J3">
        <v>599.99</v>
      </c>
      <c r="K3">
        <v>7.0000000000000007E-2</v>
      </c>
      <c r="L3" t="s">
        <v>47</v>
      </c>
      <c r="M3">
        <v>20</v>
      </c>
      <c r="N3" t="s">
        <v>44</v>
      </c>
      <c r="O3" t="s">
        <v>48</v>
      </c>
    </row>
    <row r="4" spans="1:15" x14ac:dyDescent="0.25">
      <c r="A4">
        <v>3</v>
      </c>
      <c r="B4" t="s">
        <v>51</v>
      </c>
      <c r="C4" t="s">
        <v>56</v>
      </c>
      <c r="D4">
        <f>COUNTIFS(Table5[Product Name],Table5[[#This Row],[Product Name]])</f>
        <v>53</v>
      </c>
      <c r="E4">
        <f>_xlfn.RANK.EQ(Table5[[#This Row],[Product Name Count]],Table5[Product Name Count])</f>
        <v>1483</v>
      </c>
      <c r="F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 t="s">
        <v>39</v>
      </c>
      <c r="H4" t="s">
        <v>30</v>
      </c>
      <c r="I4">
        <v>1</v>
      </c>
      <c r="J4">
        <v>999.99</v>
      </c>
      <c r="K4">
        <v>0.05</v>
      </c>
      <c r="L4" t="s">
        <v>47</v>
      </c>
      <c r="M4">
        <v>28</v>
      </c>
      <c r="N4" t="s">
        <v>44</v>
      </c>
      <c r="O4" t="s">
        <v>48</v>
      </c>
    </row>
    <row r="5" spans="1:15" x14ac:dyDescent="0.25">
      <c r="A5">
        <v>3</v>
      </c>
      <c r="B5" t="s">
        <v>51</v>
      </c>
      <c r="C5" t="s">
        <v>35</v>
      </c>
      <c r="D5">
        <f>COUNTIFS(Table5[Product Name],Table5[[#This Row],[Product Name]])</f>
        <v>56</v>
      </c>
      <c r="E5">
        <f>_xlfn.RANK.EQ(Table5[[#This Row],[Product Name Count]],Table5[Product Name Count])</f>
        <v>1373</v>
      </c>
      <c r="F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 t="s">
        <v>36</v>
      </c>
      <c r="H5" t="s">
        <v>37</v>
      </c>
      <c r="I5">
        <v>1</v>
      </c>
      <c r="J5">
        <v>599.99</v>
      </c>
      <c r="K5">
        <v>0.05</v>
      </c>
      <c r="L5" t="s">
        <v>47</v>
      </c>
      <c r="M5">
        <v>20</v>
      </c>
      <c r="N5" t="s">
        <v>44</v>
      </c>
      <c r="O5" t="s">
        <v>48</v>
      </c>
    </row>
    <row r="6" spans="1:15" x14ac:dyDescent="0.25">
      <c r="A6">
        <v>5</v>
      </c>
      <c r="B6" t="s">
        <v>22</v>
      </c>
      <c r="C6" t="s">
        <v>42</v>
      </c>
      <c r="D6">
        <f>COUNTIFS(Table5[Product Name],Table5[[#This Row],[Product Name]])</f>
        <v>131</v>
      </c>
      <c r="E6">
        <f>_xlfn.RANK.EQ(Table5[[#This Row],[Product Name Count]],Table5[Product Name Count])</f>
        <v>275</v>
      </c>
      <c r="F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 t="s">
        <v>70</v>
      </c>
      <c r="H6" t="s">
        <v>37</v>
      </c>
      <c r="I6">
        <v>1</v>
      </c>
      <c r="J6">
        <v>599.99</v>
      </c>
      <c r="K6">
        <v>7.0000000000000007E-2</v>
      </c>
      <c r="L6" t="s">
        <v>47</v>
      </c>
      <c r="M6">
        <v>2</v>
      </c>
      <c r="N6" t="s">
        <v>44</v>
      </c>
      <c r="O6" t="s">
        <v>48</v>
      </c>
    </row>
    <row r="7" spans="1:15" x14ac:dyDescent="0.25">
      <c r="A7">
        <v>5</v>
      </c>
      <c r="B7" t="s">
        <v>22</v>
      </c>
      <c r="C7" t="s">
        <v>28</v>
      </c>
      <c r="D7">
        <f>COUNTIFS(Table5[Product Name],Table5[[#This Row],[Product Name]])</f>
        <v>67</v>
      </c>
      <c r="E7">
        <f>_xlfn.RANK.EQ(Table5[[#This Row],[Product Name Count]],Table5[Product Name Count])</f>
        <v>741</v>
      </c>
      <c r="F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 t="s">
        <v>29</v>
      </c>
      <c r="H7" t="s">
        <v>30</v>
      </c>
      <c r="I7">
        <v>2</v>
      </c>
      <c r="J7">
        <v>1549</v>
      </c>
      <c r="K7">
        <v>0.05</v>
      </c>
      <c r="L7" t="s">
        <v>47</v>
      </c>
      <c r="M7">
        <v>13</v>
      </c>
      <c r="N7" t="s">
        <v>44</v>
      </c>
      <c r="O7" t="s">
        <v>48</v>
      </c>
    </row>
    <row r="8" spans="1:15" x14ac:dyDescent="0.25">
      <c r="A8">
        <v>5</v>
      </c>
      <c r="B8" t="s">
        <v>22</v>
      </c>
      <c r="C8" t="s">
        <v>68</v>
      </c>
      <c r="D8">
        <f>COUNTIFS(Table5[Product Name],Table5[[#This Row],[Product Name]])</f>
        <v>61</v>
      </c>
      <c r="E8">
        <f>_xlfn.RANK.EQ(Table5[[#This Row],[Product Name Count]],Table5[Product Name Count])</f>
        <v>1196</v>
      </c>
      <c r="F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 t="s">
        <v>36</v>
      </c>
      <c r="H8" t="s">
        <v>69</v>
      </c>
      <c r="I8">
        <v>1</v>
      </c>
      <c r="J8">
        <v>429</v>
      </c>
      <c r="K8">
        <v>7.0000000000000007E-2</v>
      </c>
      <c r="L8" t="s">
        <v>47</v>
      </c>
      <c r="M8">
        <v>3</v>
      </c>
      <c r="N8" t="s">
        <v>44</v>
      </c>
      <c r="O8" t="s">
        <v>48</v>
      </c>
    </row>
    <row r="9" spans="1:15" x14ac:dyDescent="0.25">
      <c r="A9">
        <v>6</v>
      </c>
      <c r="B9" t="s">
        <v>71</v>
      </c>
      <c r="C9" t="s">
        <v>78</v>
      </c>
      <c r="D9">
        <f>COUNTIFS(Table5[Product Name],Table5[[#This Row],[Product Name]])</f>
        <v>136</v>
      </c>
      <c r="E9">
        <f>_xlfn.RANK.EQ(Table5[[#This Row],[Product Name Count]],Table5[Product Name Count])</f>
        <v>139</v>
      </c>
      <c r="F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 t="s">
        <v>36</v>
      </c>
      <c r="H9" t="s">
        <v>37</v>
      </c>
      <c r="I9">
        <v>2</v>
      </c>
      <c r="J9">
        <v>549.99</v>
      </c>
      <c r="K9">
        <v>0.05</v>
      </c>
      <c r="L9" t="s">
        <v>47</v>
      </c>
      <c r="M9">
        <v>2</v>
      </c>
      <c r="N9" t="s">
        <v>44</v>
      </c>
      <c r="O9" t="s">
        <v>48</v>
      </c>
    </row>
    <row r="10" spans="1:15" x14ac:dyDescent="0.25">
      <c r="A10">
        <v>6</v>
      </c>
      <c r="B10" t="s">
        <v>71</v>
      </c>
      <c r="C10" t="s">
        <v>76</v>
      </c>
      <c r="D10">
        <f>COUNTIFS(Table5[Product Name],Table5[[#This Row],[Product Name]])</f>
        <v>63</v>
      </c>
      <c r="E10">
        <f>_xlfn.RANK.EQ(Table5[[#This Row],[Product Name Count]],Table5[Product Name Count])</f>
        <v>1071</v>
      </c>
      <c r="F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 t="s">
        <v>77</v>
      </c>
      <c r="H10" t="s">
        <v>40</v>
      </c>
      <c r="I10">
        <v>2</v>
      </c>
      <c r="J10">
        <v>2999.99</v>
      </c>
      <c r="K10">
        <v>7.0000000000000007E-2</v>
      </c>
      <c r="L10" t="s">
        <v>47</v>
      </c>
      <c r="M10">
        <v>17</v>
      </c>
      <c r="N10" t="s">
        <v>44</v>
      </c>
      <c r="O10" t="s">
        <v>48</v>
      </c>
    </row>
    <row r="11" spans="1:15" x14ac:dyDescent="0.25">
      <c r="A11">
        <v>6</v>
      </c>
      <c r="B11" t="s">
        <v>71</v>
      </c>
      <c r="C11" t="s">
        <v>75</v>
      </c>
      <c r="D11">
        <f>COUNTIFS(Table5[Product Name],Table5[[#This Row],[Product Name]])</f>
        <v>64</v>
      </c>
      <c r="E11">
        <f>_xlfn.RANK.EQ(Table5[[#This Row],[Product Name Count]],Table5[Product Name Count])</f>
        <v>1007</v>
      </c>
      <c r="F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 t="s">
        <v>36</v>
      </c>
      <c r="H11" t="s">
        <v>69</v>
      </c>
      <c r="I11">
        <v>1</v>
      </c>
      <c r="J11">
        <v>449</v>
      </c>
      <c r="K11">
        <v>7.0000000000000007E-2</v>
      </c>
      <c r="L11" t="s">
        <v>47</v>
      </c>
      <c r="M11">
        <v>13</v>
      </c>
      <c r="N11" t="s">
        <v>44</v>
      </c>
      <c r="O11" t="s">
        <v>48</v>
      </c>
    </row>
    <row r="12" spans="1:15" x14ac:dyDescent="0.25">
      <c r="A12">
        <v>6</v>
      </c>
      <c r="B12" t="s">
        <v>71</v>
      </c>
      <c r="C12" t="s">
        <v>56</v>
      </c>
      <c r="D12">
        <f>COUNTIFS(Table5[Product Name],Table5[[#This Row],[Product Name]])</f>
        <v>53</v>
      </c>
      <c r="E12">
        <f>_xlfn.RANK.EQ(Table5[[#This Row],[Product Name Count]],Table5[Product Name Count])</f>
        <v>1483</v>
      </c>
      <c r="F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 t="s">
        <v>39</v>
      </c>
      <c r="H12" t="s">
        <v>30</v>
      </c>
      <c r="I12">
        <v>2</v>
      </c>
      <c r="J12">
        <v>999.99</v>
      </c>
      <c r="K12">
        <v>7.0000000000000007E-2</v>
      </c>
      <c r="L12" t="s">
        <v>47</v>
      </c>
      <c r="M12">
        <v>28</v>
      </c>
      <c r="N12" t="s">
        <v>44</v>
      </c>
      <c r="O12" t="s">
        <v>48</v>
      </c>
    </row>
    <row r="13" spans="1:15" x14ac:dyDescent="0.25">
      <c r="A13">
        <v>6</v>
      </c>
      <c r="B13" t="s">
        <v>71</v>
      </c>
      <c r="C13" t="s">
        <v>35</v>
      </c>
      <c r="D13">
        <f>COUNTIFS(Table5[Product Name],Table5[[#This Row],[Product Name]])</f>
        <v>56</v>
      </c>
      <c r="E13">
        <f>_xlfn.RANK.EQ(Table5[[#This Row],[Product Name Count]],Table5[Product Name Count])</f>
        <v>1373</v>
      </c>
      <c r="F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 t="s">
        <v>36</v>
      </c>
      <c r="H13" t="s">
        <v>37</v>
      </c>
      <c r="I13">
        <v>1</v>
      </c>
      <c r="J13">
        <v>599.99</v>
      </c>
      <c r="K13">
        <v>0.1</v>
      </c>
      <c r="L13" t="s">
        <v>47</v>
      </c>
      <c r="M13">
        <v>20</v>
      </c>
      <c r="N13" t="s">
        <v>44</v>
      </c>
      <c r="O13" t="s">
        <v>48</v>
      </c>
    </row>
    <row r="14" spans="1:15" x14ac:dyDescent="0.25">
      <c r="A14">
        <v>7</v>
      </c>
      <c r="B14" t="s">
        <v>71</v>
      </c>
      <c r="C14" t="s">
        <v>68</v>
      </c>
      <c r="D14">
        <f>COUNTIFS(Table5[Product Name],Table5[[#This Row],[Product Name]])</f>
        <v>61</v>
      </c>
      <c r="E14">
        <f>_xlfn.RANK.EQ(Table5[[#This Row],[Product Name Count]],Table5[Product Name Count])</f>
        <v>1196</v>
      </c>
      <c r="F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 t="s">
        <v>36</v>
      </c>
      <c r="H14" t="s">
        <v>69</v>
      </c>
      <c r="I14">
        <v>2</v>
      </c>
      <c r="J14">
        <v>429</v>
      </c>
      <c r="K14">
        <v>0.1</v>
      </c>
      <c r="L14" t="s">
        <v>47</v>
      </c>
      <c r="M14">
        <v>3</v>
      </c>
      <c r="N14" t="s">
        <v>44</v>
      </c>
      <c r="O14" t="s">
        <v>48</v>
      </c>
    </row>
    <row r="15" spans="1:15" x14ac:dyDescent="0.25">
      <c r="A15">
        <v>7</v>
      </c>
      <c r="B15" t="s">
        <v>71</v>
      </c>
      <c r="C15" t="s">
        <v>82</v>
      </c>
      <c r="D15">
        <f>COUNTIFS(Table5[Product Name],Table5[[#This Row],[Product Name]])</f>
        <v>54</v>
      </c>
      <c r="E15">
        <f>_xlfn.RANK.EQ(Table5[[#This Row],[Product Name Count]],Table5[Product Name Count])</f>
        <v>1429</v>
      </c>
      <c r="F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 t="s">
        <v>36</v>
      </c>
      <c r="H15" t="s">
        <v>37</v>
      </c>
      <c r="I15">
        <v>1</v>
      </c>
      <c r="J15">
        <v>529.99</v>
      </c>
      <c r="K15">
        <v>7.0000000000000007E-2</v>
      </c>
      <c r="L15" t="s">
        <v>47</v>
      </c>
      <c r="M15">
        <v>6</v>
      </c>
      <c r="N15" t="s">
        <v>44</v>
      </c>
      <c r="O15" t="s">
        <v>48</v>
      </c>
    </row>
    <row r="16" spans="1:15" x14ac:dyDescent="0.25">
      <c r="A16">
        <v>7</v>
      </c>
      <c r="B16" t="s">
        <v>71</v>
      </c>
      <c r="C16" t="s">
        <v>56</v>
      </c>
      <c r="D16">
        <f>COUNTIFS(Table5[Product Name],Table5[[#This Row],[Product Name]])</f>
        <v>53</v>
      </c>
      <c r="E16">
        <f>_xlfn.RANK.EQ(Table5[[#This Row],[Product Name Count]],Table5[Product Name Count])</f>
        <v>1483</v>
      </c>
      <c r="F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 t="s">
        <v>39</v>
      </c>
      <c r="H16" t="s">
        <v>30</v>
      </c>
      <c r="I16">
        <v>1</v>
      </c>
      <c r="J16">
        <v>999.99</v>
      </c>
      <c r="K16">
        <v>0.1</v>
      </c>
      <c r="L16" t="s">
        <v>47</v>
      </c>
      <c r="M16">
        <v>28</v>
      </c>
      <c r="N16" t="s">
        <v>44</v>
      </c>
      <c r="O16" t="s">
        <v>48</v>
      </c>
    </row>
    <row r="17" spans="1:15" x14ac:dyDescent="0.25">
      <c r="A17">
        <v>8</v>
      </c>
      <c r="B17" t="s">
        <v>71</v>
      </c>
      <c r="C17" t="s">
        <v>86</v>
      </c>
      <c r="D17">
        <f>COUNTIFS(Table5[Product Name],Table5[[#This Row],[Product Name]])</f>
        <v>123</v>
      </c>
      <c r="E17">
        <f>_xlfn.RANK.EQ(Table5[[#This Row],[Product Name Count]],Table5[Product Name Count])</f>
        <v>406</v>
      </c>
      <c r="F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 t="s">
        <v>87</v>
      </c>
      <c r="H17" t="s">
        <v>37</v>
      </c>
      <c r="I17">
        <v>1</v>
      </c>
      <c r="J17">
        <v>269.99</v>
      </c>
      <c r="K17">
        <v>0.05</v>
      </c>
      <c r="L17" t="s">
        <v>47</v>
      </c>
      <c r="M17">
        <v>0</v>
      </c>
      <c r="N17" t="s">
        <v>44</v>
      </c>
      <c r="O17" t="s">
        <v>48</v>
      </c>
    </row>
    <row r="18" spans="1:15" x14ac:dyDescent="0.25">
      <c r="A18">
        <v>8</v>
      </c>
      <c r="B18" t="s">
        <v>71</v>
      </c>
      <c r="C18" t="s">
        <v>35</v>
      </c>
      <c r="D18">
        <f>COUNTIFS(Table5[Product Name],Table5[[#This Row],[Product Name]])</f>
        <v>56</v>
      </c>
      <c r="E18">
        <f>_xlfn.RANK.EQ(Table5[[#This Row],[Product Name Count]],Table5[Product Name Count])</f>
        <v>1373</v>
      </c>
      <c r="F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 t="s">
        <v>36</v>
      </c>
      <c r="H18" t="s">
        <v>37</v>
      </c>
      <c r="I18">
        <v>2</v>
      </c>
      <c r="J18">
        <v>599.99</v>
      </c>
      <c r="K18">
        <v>7.0000000000000007E-2</v>
      </c>
      <c r="L18" t="s">
        <v>47</v>
      </c>
      <c r="M18">
        <v>20</v>
      </c>
      <c r="N18" t="s">
        <v>44</v>
      </c>
      <c r="O18" t="s">
        <v>48</v>
      </c>
    </row>
    <row r="19" spans="1:15" x14ac:dyDescent="0.25">
      <c r="A19">
        <v>10</v>
      </c>
      <c r="B19" t="s">
        <v>57</v>
      </c>
      <c r="C19" t="s">
        <v>86</v>
      </c>
      <c r="D19">
        <f>COUNTIFS(Table5[Product Name],Table5[[#This Row],[Product Name]])</f>
        <v>123</v>
      </c>
      <c r="E19">
        <f>_xlfn.RANK.EQ(Table5[[#This Row],[Product Name Count]],Table5[Product Name Count])</f>
        <v>406</v>
      </c>
      <c r="F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 t="s">
        <v>36</v>
      </c>
      <c r="H19" t="s">
        <v>37</v>
      </c>
      <c r="I19">
        <v>1</v>
      </c>
      <c r="J19">
        <v>269.99</v>
      </c>
      <c r="K19">
        <v>0.1</v>
      </c>
      <c r="L19" t="s">
        <v>47</v>
      </c>
      <c r="M19">
        <v>18</v>
      </c>
      <c r="N19" t="s">
        <v>44</v>
      </c>
      <c r="O19" t="s">
        <v>48</v>
      </c>
    </row>
    <row r="20" spans="1:15" x14ac:dyDescent="0.25">
      <c r="A20">
        <v>11</v>
      </c>
      <c r="B20" t="s">
        <v>57</v>
      </c>
      <c r="C20" t="s">
        <v>42</v>
      </c>
      <c r="D20">
        <f>COUNTIFS(Table5[Product Name],Table5[[#This Row],[Product Name]])</f>
        <v>131</v>
      </c>
      <c r="E20">
        <f>_xlfn.RANK.EQ(Table5[[#This Row],[Product Name Count]],Table5[Product Name Count])</f>
        <v>275</v>
      </c>
      <c r="F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 t="s">
        <v>36</v>
      </c>
      <c r="H20" t="s">
        <v>37</v>
      </c>
      <c r="I20">
        <v>2</v>
      </c>
      <c r="J20">
        <v>599.99</v>
      </c>
      <c r="K20">
        <v>0.2</v>
      </c>
      <c r="L20" t="s">
        <v>47</v>
      </c>
      <c r="M20">
        <v>20</v>
      </c>
      <c r="N20" t="s">
        <v>44</v>
      </c>
      <c r="O20" t="s">
        <v>48</v>
      </c>
    </row>
    <row r="21" spans="1:15" x14ac:dyDescent="0.25">
      <c r="A21">
        <v>11</v>
      </c>
      <c r="B21" t="s">
        <v>57</v>
      </c>
      <c r="C21" t="s">
        <v>86</v>
      </c>
      <c r="D21">
        <f>COUNTIFS(Table5[Product Name],Table5[[#This Row],[Product Name]])</f>
        <v>123</v>
      </c>
      <c r="E21">
        <f>_xlfn.RANK.EQ(Table5[[#This Row],[Product Name Count]],Table5[Product Name Count])</f>
        <v>406</v>
      </c>
      <c r="F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 t="s">
        <v>87</v>
      </c>
      <c r="H21" t="s">
        <v>37</v>
      </c>
      <c r="I21">
        <v>2</v>
      </c>
      <c r="J21">
        <v>269.99</v>
      </c>
      <c r="K21">
        <v>0.1</v>
      </c>
      <c r="L21" t="s">
        <v>47</v>
      </c>
      <c r="M21">
        <v>0</v>
      </c>
      <c r="N21" t="s">
        <v>44</v>
      </c>
      <c r="O21" t="s">
        <v>48</v>
      </c>
    </row>
    <row r="22" spans="1:15" x14ac:dyDescent="0.25">
      <c r="A22">
        <v>11</v>
      </c>
      <c r="B22" t="s">
        <v>57</v>
      </c>
      <c r="C22" t="s">
        <v>38</v>
      </c>
      <c r="D22">
        <f>COUNTIFS(Table5[Product Name],Table5[[#This Row],[Product Name]])</f>
        <v>59</v>
      </c>
      <c r="E22">
        <f>_xlfn.RANK.EQ(Table5[[#This Row],[Product Name Count]],Table5[Product Name Count])</f>
        <v>1257</v>
      </c>
      <c r="F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 t="s">
        <v>39</v>
      </c>
      <c r="H22" t="s">
        <v>40</v>
      </c>
      <c r="I22">
        <v>1</v>
      </c>
      <c r="J22">
        <v>1799.99</v>
      </c>
      <c r="K22">
        <v>0.05</v>
      </c>
      <c r="L22" t="s">
        <v>47</v>
      </c>
      <c r="M22">
        <v>1</v>
      </c>
      <c r="N22" t="s">
        <v>44</v>
      </c>
      <c r="O22" t="s">
        <v>48</v>
      </c>
    </row>
    <row r="23" spans="1:15" x14ac:dyDescent="0.25">
      <c r="A23">
        <v>13</v>
      </c>
      <c r="B23" t="s">
        <v>88</v>
      </c>
      <c r="C23" t="s">
        <v>109</v>
      </c>
      <c r="D23">
        <f>COUNTIFS(Table5[Product Name],Table5[[#This Row],[Product Name]])</f>
        <v>138</v>
      </c>
      <c r="E23">
        <f>_xlfn.RANK.EQ(Table5[[#This Row],[Product Name Count]],Table5[Product Name Count])</f>
        <v>1</v>
      </c>
      <c r="F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 t="s">
        <v>36</v>
      </c>
      <c r="H23" t="s">
        <v>37</v>
      </c>
      <c r="I23">
        <v>1</v>
      </c>
      <c r="J23">
        <v>269.99</v>
      </c>
      <c r="K23">
        <v>0.1</v>
      </c>
      <c r="L23" t="s">
        <v>47</v>
      </c>
      <c r="M23">
        <v>1</v>
      </c>
      <c r="N23" t="s">
        <v>44</v>
      </c>
      <c r="O23" t="s">
        <v>48</v>
      </c>
    </row>
    <row r="24" spans="1:15" x14ac:dyDescent="0.25">
      <c r="A24">
        <v>13</v>
      </c>
      <c r="B24" t="s">
        <v>88</v>
      </c>
      <c r="C24" t="s">
        <v>42</v>
      </c>
      <c r="D24">
        <f>COUNTIFS(Table5[Product Name],Table5[[#This Row],[Product Name]])</f>
        <v>131</v>
      </c>
      <c r="E24">
        <f>_xlfn.RANK.EQ(Table5[[#This Row],[Product Name Count]],Table5[Product Name Count])</f>
        <v>275</v>
      </c>
      <c r="F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 t="s">
        <v>36</v>
      </c>
      <c r="H24" t="s">
        <v>37</v>
      </c>
      <c r="I24">
        <v>2</v>
      </c>
      <c r="J24">
        <v>599.99</v>
      </c>
      <c r="K24">
        <v>0.05</v>
      </c>
      <c r="L24" t="s">
        <v>47</v>
      </c>
      <c r="M24">
        <v>20</v>
      </c>
      <c r="N24" t="s">
        <v>44</v>
      </c>
      <c r="O24" t="s">
        <v>48</v>
      </c>
    </row>
    <row r="25" spans="1:15" x14ac:dyDescent="0.25">
      <c r="A25">
        <v>13</v>
      </c>
      <c r="B25" t="s">
        <v>88</v>
      </c>
      <c r="C25" t="s">
        <v>68</v>
      </c>
      <c r="D25">
        <f>COUNTIFS(Table5[Product Name],Table5[[#This Row],[Product Name]])</f>
        <v>61</v>
      </c>
      <c r="E25">
        <f>_xlfn.RANK.EQ(Table5[[#This Row],[Product Name Count]],Table5[Product Name Count])</f>
        <v>1196</v>
      </c>
      <c r="F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 t="s">
        <v>36</v>
      </c>
      <c r="H25" t="s">
        <v>69</v>
      </c>
      <c r="I25">
        <v>2</v>
      </c>
      <c r="J25">
        <v>429</v>
      </c>
      <c r="K25">
        <v>0.05</v>
      </c>
      <c r="L25" t="s">
        <v>47</v>
      </c>
      <c r="M25">
        <v>3</v>
      </c>
      <c r="N25" t="s">
        <v>44</v>
      </c>
      <c r="O25" t="s">
        <v>48</v>
      </c>
    </row>
    <row r="26" spans="1:15" x14ac:dyDescent="0.25">
      <c r="A26">
        <v>13</v>
      </c>
      <c r="B26" t="s">
        <v>88</v>
      </c>
      <c r="C26" t="s">
        <v>35</v>
      </c>
      <c r="D26">
        <f>COUNTIFS(Table5[Product Name],Table5[[#This Row],[Product Name]])</f>
        <v>56</v>
      </c>
      <c r="E26">
        <f>_xlfn.RANK.EQ(Table5[[#This Row],[Product Name Count]],Table5[Product Name Count])</f>
        <v>1373</v>
      </c>
      <c r="F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 t="s">
        <v>36</v>
      </c>
      <c r="H26" t="s">
        <v>37</v>
      </c>
      <c r="I26">
        <v>2</v>
      </c>
      <c r="J26">
        <v>599.99</v>
      </c>
      <c r="K26">
        <v>0.1</v>
      </c>
      <c r="L26" t="s">
        <v>47</v>
      </c>
      <c r="M26">
        <v>20</v>
      </c>
      <c r="N26" t="s">
        <v>44</v>
      </c>
      <c r="O26" t="s">
        <v>48</v>
      </c>
    </row>
    <row r="27" spans="1:15" x14ac:dyDescent="0.25">
      <c r="A27">
        <v>15</v>
      </c>
      <c r="B27" t="s">
        <v>100</v>
      </c>
      <c r="C27" t="s">
        <v>78</v>
      </c>
      <c r="D27">
        <f>COUNTIFS(Table5[Product Name],Table5[[#This Row],[Product Name]])</f>
        <v>136</v>
      </c>
      <c r="E27">
        <f>_xlfn.RANK.EQ(Table5[[#This Row],[Product Name Count]],Table5[Product Name Count])</f>
        <v>139</v>
      </c>
      <c r="F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 t="s">
        <v>36</v>
      </c>
      <c r="H27" t="s">
        <v>37</v>
      </c>
      <c r="I27">
        <v>2</v>
      </c>
      <c r="J27">
        <v>549.99</v>
      </c>
      <c r="K27">
        <v>7.0000000000000007E-2</v>
      </c>
      <c r="L27" t="s">
        <v>47</v>
      </c>
      <c r="M27">
        <v>2</v>
      </c>
      <c r="N27" t="s">
        <v>44</v>
      </c>
      <c r="O27" t="s">
        <v>48</v>
      </c>
    </row>
    <row r="28" spans="1:15" x14ac:dyDescent="0.25">
      <c r="A28">
        <v>15</v>
      </c>
      <c r="B28" t="s">
        <v>100</v>
      </c>
      <c r="C28" t="s">
        <v>118</v>
      </c>
      <c r="D28">
        <f>COUNTIFS(Table5[Product Name],Table5[[#This Row],[Product Name]])</f>
        <v>70</v>
      </c>
      <c r="E28">
        <f>_xlfn.RANK.EQ(Table5[[#This Row],[Product Name Count]],Table5[Product Name Count])</f>
        <v>602</v>
      </c>
      <c r="F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 t="s">
        <v>87</v>
      </c>
      <c r="H28" t="s">
        <v>37</v>
      </c>
      <c r="I28">
        <v>2</v>
      </c>
      <c r="J28">
        <v>299.99</v>
      </c>
      <c r="K28">
        <v>0.2</v>
      </c>
      <c r="L28" t="s">
        <v>47</v>
      </c>
      <c r="M28">
        <v>12</v>
      </c>
      <c r="N28" t="s">
        <v>44</v>
      </c>
      <c r="O28" t="s">
        <v>48</v>
      </c>
    </row>
    <row r="29" spans="1:15" x14ac:dyDescent="0.25">
      <c r="A29">
        <v>15</v>
      </c>
      <c r="B29" t="s">
        <v>100</v>
      </c>
      <c r="C29" t="s">
        <v>75</v>
      </c>
      <c r="D29">
        <f>COUNTIFS(Table5[Product Name],Table5[[#This Row],[Product Name]])</f>
        <v>64</v>
      </c>
      <c r="E29">
        <f>_xlfn.RANK.EQ(Table5[[#This Row],[Product Name Count]],Table5[Product Name Count])</f>
        <v>1007</v>
      </c>
      <c r="F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 t="s">
        <v>36</v>
      </c>
      <c r="H29" t="s">
        <v>69</v>
      </c>
      <c r="I29">
        <v>2</v>
      </c>
      <c r="J29">
        <v>449</v>
      </c>
      <c r="K29">
        <v>0.05</v>
      </c>
      <c r="L29" t="s">
        <v>47</v>
      </c>
      <c r="M29">
        <v>13</v>
      </c>
      <c r="N29" t="s">
        <v>44</v>
      </c>
      <c r="O29" t="s">
        <v>48</v>
      </c>
    </row>
    <row r="30" spans="1:15" x14ac:dyDescent="0.25">
      <c r="A30">
        <v>15</v>
      </c>
      <c r="B30" t="s">
        <v>100</v>
      </c>
      <c r="C30" t="s">
        <v>38</v>
      </c>
      <c r="D30">
        <f>COUNTIFS(Table5[Product Name],Table5[[#This Row],[Product Name]])</f>
        <v>59</v>
      </c>
      <c r="E30">
        <f>_xlfn.RANK.EQ(Table5[[#This Row],[Product Name Count]],Table5[Product Name Count])</f>
        <v>1257</v>
      </c>
      <c r="F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 t="s">
        <v>39</v>
      </c>
      <c r="H30" t="s">
        <v>40</v>
      </c>
      <c r="I30">
        <v>1</v>
      </c>
      <c r="J30">
        <v>1799.99</v>
      </c>
      <c r="K30">
        <v>7.0000000000000007E-2</v>
      </c>
      <c r="L30" t="s">
        <v>47</v>
      </c>
      <c r="M30">
        <v>1</v>
      </c>
      <c r="N30" t="s">
        <v>44</v>
      </c>
      <c r="O30" t="s">
        <v>48</v>
      </c>
    </row>
    <row r="31" spans="1:15" x14ac:dyDescent="0.25">
      <c r="A31">
        <v>21</v>
      </c>
      <c r="B31" t="s">
        <v>119</v>
      </c>
      <c r="C31" t="s">
        <v>86</v>
      </c>
      <c r="D31">
        <f>COUNTIFS(Table5[Product Name],Table5[[#This Row],[Product Name]])</f>
        <v>123</v>
      </c>
      <c r="E31">
        <f>_xlfn.RANK.EQ(Table5[[#This Row],[Product Name Count]],Table5[Product Name Count])</f>
        <v>406</v>
      </c>
      <c r="F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 t="s">
        <v>36</v>
      </c>
      <c r="H31" t="s">
        <v>37</v>
      </c>
      <c r="I31">
        <v>1</v>
      </c>
      <c r="J31">
        <v>269.99</v>
      </c>
      <c r="K31">
        <v>0.05</v>
      </c>
      <c r="L31" t="s">
        <v>47</v>
      </c>
      <c r="M31">
        <v>18</v>
      </c>
      <c r="N31" t="s">
        <v>44</v>
      </c>
      <c r="O31" t="s">
        <v>48</v>
      </c>
    </row>
    <row r="32" spans="1:15" x14ac:dyDescent="0.25">
      <c r="A32">
        <v>21</v>
      </c>
      <c r="B32" t="s">
        <v>119</v>
      </c>
      <c r="C32" t="s">
        <v>28</v>
      </c>
      <c r="D32">
        <f>COUNTIFS(Table5[Product Name],Table5[[#This Row],[Product Name]])</f>
        <v>67</v>
      </c>
      <c r="E32">
        <f>_xlfn.RANK.EQ(Table5[[#This Row],[Product Name Count]],Table5[Product Name Count])</f>
        <v>741</v>
      </c>
      <c r="F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 t="s">
        <v>29</v>
      </c>
      <c r="H32" t="s">
        <v>30</v>
      </c>
      <c r="I32">
        <v>1</v>
      </c>
      <c r="J32">
        <v>1549</v>
      </c>
      <c r="K32">
        <v>7.0000000000000007E-2</v>
      </c>
      <c r="L32" t="s">
        <v>47</v>
      </c>
      <c r="M32">
        <v>13</v>
      </c>
      <c r="N32" t="s">
        <v>44</v>
      </c>
      <c r="O32" t="s">
        <v>48</v>
      </c>
    </row>
    <row r="33" spans="1:15" x14ac:dyDescent="0.25">
      <c r="A33">
        <v>21</v>
      </c>
      <c r="B33" t="s">
        <v>119</v>
      </c>
      <c r="C33" t="s">
        <v>68</v>
      </c>
      <c r="D33">
        <f>COUNTIFS(Table5[Product Name],Table5[[#This Row],[Product Name]])</f>
        <v>61</v>
      </c>
      <c r="E33">
        <f>_xlfn.RANK.EQ(Table5[[#This Row],[Product Name Count]],Table5[Product Name Count])</f>
        <v>1196</v>
      </c>
      <c r="F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 t="s">
        <v>36</v>
      </c>
      <c r="H33" t="s">
        <v>69</v>
      </c>
      <c r="I33">
        <v>1</v>
      </c>
      <c r="J33">
        <v>429</v>
      </c>
      <c r="K33">
        <v>0.1</v>
      </c>
      <c r="L33" t="s">
        <v>47</v>
      </c>
      <c r="M33">
        <v>3</v>
      </c>
      <c r="N33" t="s">
        <v>44</v>
      </c>
      <c r="O33" t="s">
        <v>48</v>
      </c>
    </row>
    <row r="34" spans="1:15" x14ac:dyDescent="0.25">
      <c r="A34">
        <v>24</v>
      </c>
      <c r="B34" t="s">
        <v>141</v>
      </c>
      <c r="C34" t="s">
        <v>75</v>
      </c>
      <c r="D34">
        <f>COUNTIFS(Table5[Product Name],Table5[[#This Row],[Product Name]])</f>
        <v>64</v>
      </c>
      <c r="E34">
        <f>_xlfn.RANK.EQ(Table5[[#This Row],[Product Name Count]],Table5[Product Name Count])</f>
        <v>1007</v>
      </c>
      <c r="F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 t="s">
        <v>36</v>
      </c>
      <c r="H34" t="s">
        <v>69</v>
      </c>
      <c r="I34">
        <v>2</v>
      </c>
      <c r="J34">
        <v>449</v>
      </c>
      <c r="K34">
        <v>7.0000000000000007E-2</v>
      </c>
      <c r="L34" t="s">
        <v>47</v>
      </c>
      <c r="M34">
        <v>13</v>
      </c>
      <c r="N34" t="s">
        <v>44</v>
      </c>
      <c r="O34" t="s">
        <v>48</v>
      </c>
    </row>
    <row r="35" spans="1:15" x14ac:dyDescent="0.25">
      <c r="A35">
        <v>24</v>
      </c>
      <c r="B35" t="s">
        <v>141</v>
      </c>
      <c r="C35" t="s">
        <v>56</v>
      </c>
      <c r="D35">
        <f>COUNTIFS(Table5[Product Name],Table5[[#This Row],[Product Name]])</f>
        <v>53</v>
      </c>
      <c r="E35">
        <f>_xlfn.RANK.EQ(Table5[[#This Row],[Product Name Count]],Table5[Product Name Count])</f>
        <v>1483</v>
      </c>
      <c r="F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 t="s">
        <v>39</v>
      </c>
      <c r="H35" t="s">
        <v>30</v>
      </c>
      <c r="I35">
        <v>2</v>
      </c>
      <c r="J35">
        <v>999.99</v>
      </c>
      <c r="K35">
        <v>0.1</v>
      </c>
      <c r="L35" t="s">
        <v>47</v>
      </c>
      <c r="M35">
        <v>28</v>
      </c>
      <c r="N35" t="s">
        <v>44</v>
      </c>
      <c r="O35" t="s">
        <v>48</v>
      </c>
    </row>
    <row r="36" spans="1:15" x14ac:dyDescent="0.25">
      <c r="A36">
        <v>25</v>
      </c>
      <c r="B36" t="s">
        <v>141</v>
      </c>
      <c r="C36" t="s">
        <v>109</v>
      </c>
      <c r="D36">
        <f>COUNTIFS(Table5[Product Name],Table5[[#This Row],[Product Name]])</f>
        <v>138</v>
      </c>
      <c r="E36">
        <f>_xlfn.RANK.EQ(Table5[[#This Row],[Product Name Count]],Table5[Product Name Count])</f>
        <v>1</v>
      </c>
      <c r="F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 t="s">
        <v>87</v>
      </c>
      <c r="H36" t="s">
        <v>37</v>
      </c>
      <c r="I36">
        <v>1</v>
      </c>
      <c r="J36">
        <v>269.99</v>
      </c>
      <c r="K36">
        <v>0.1</v>
      </c>
      <c r="L36" t="s">
        <v>47</v>
      </c>
      <c r="M36">
        <v>16</v>
      </c>
      <c r="N36" t="s">
        <v>44</v>
      </c>
      <c r="O36" t="s">
        <v>48</v>
      </c>
    </row>
    <row r="37" spans="1:15" x14ac:dyDescent="0.25">
      <c r="A37">
        <v>25</v>
      </c>
      <c r="B37" t="s">
        <v>141</v>
      </c>
      <c r="C37" t="s">
        <v>86</v>
      </c>
      <c r="D37">
        <f>COUNTIFS(Table5[Product Name],Table5[[#This Row],[Product Name]])</f>
        <v>123</v>
      </c>
      <c r="E37">
        <f>_xlfn.RANK.EQ(Table5[[#This Row],[Product Name Count]],Table5[Product Name Count])</f>
        <v>406</v>
      </c>
      <c r="F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 t="s">
        <v>87</v>
      </c>
      <c r="H37" t="s">
        <v>37</v>
      </c>
      <c r="I37">
        <v>1</v>
      </c>
      <c r="J37">
        <v>269.99</v>
      </c>
      <c r="K37">
        <v>0.2</v>
      </c>
      <c r="L37" t="s">
        <v>47</v>
      </c>
      <c r="M37">
        <v>0</v>
      </c>
      <c r="N37" t="s">
        <v>44</v>
      </c>
      <c r="O37" t="s">
        <v>48</v>
      </c>
    </row>
    <row r="38" spans="1:15" x14ac:dyDescent="0.25">
      <c r="A38">
        <v>25</v>
      </c>
      <c r="B38" t="s">
        <v>141</v>
      </c>
      <c r="C38" t="s">
        <v>86</v>
      </c>
      <c r="D38">
        <f>COUNTIFS(Table5[Product Name],Table5[[#This Row],[Product Name]])</f>
        <v>123</v>
      </c>
      <c r="E38">
        <f>_xlfn.RANK.EQ(Table5[[#This Row],[Product Name Count]],Table5[Product Name Count])</f>
        <v>406</v>
      </c>
      <c r="F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 t="s">
        <v>36</v>
      </c>
      <c r="H38" t="s">
        <v>37</v>
      </c>
      <c r="I38">
        <v>1</v>
      </c>
      <c r="J38">
        <v>269.99</v>
      </c>
      <c r="K38">
        <v>0.2</v>
      </c>
      <c r="L38" t="s">
        <v>47</v>
      </c>
      <c r="M38">
        <v>18</v>
      </c>
      <c r="N38" t="s">
        <v>44</v>
      </c>
      <c r="O38" t="s">
        <v>48</v>
      </c>
    </row>
    <row r="39" spans="1:15" x14ac:dyDescent="0.25">
      <c r="A39">
        <v>25</v>
      </c>
      <c r="B39" t="s">
        <v>141</v>
      </c>
      <c r="C39" t="s">
        <v>118</v>
      </c>
      <c r="D39">
        <f>COUNTIFS(Table5[Product Name],Table5[[#This Row],[Product Name]])</f>
        <v>70</v>
      </c>
      <c r="E39">
        <f>_xlfn.RANK.EQ(Table5[[#This Row],[Product Name Count]],Table5[Product Name Count])</f>
        <v>602</v>
      </c>
      <c r="F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 t="s">
        <v>87</v>
      </c>
      <c r="H39" t="s">
        <v>37</v>
      </c>
      <c r="I39">
        <v>2</v>
      </c>
      <c r="J39">
        <v>299.99</v>
      </c>
      <c r="K39">
        <v>0.2</v>
      </c>
      <c r="L39" t="s">
        <v>47</v>
      </c>
      <c r="M39">
        <v>12</v>
      </c>
      <c r="N39" t="s">
        <v>44</v>
      </c>
      <c r="O39" t="s">
        <v>48</v>
      </c>
    </row>
    <row r="40" spans="1:15" x14ac:dyDescent="0.25">
      <c r="A40">
        <v>25</v>
      </c>
      <c r="B40" t="s">
        <v>141</v>
      </c>
      <c r="C40" t="s">
        <v>28</v>
      </c>
      <c r="D40">
        <f>COUNTIFS(Table5[Product Name],Table5[[#This Row],[Product Name]])</f>
        <v>67</v>
      </c>
      <c r="E40">
        <f>_xlfn.RANK.EQ(Table5[[#This Row],[Product Name Count]],Table5[Product Name Count])</f>
        <v>741</v>
      </c>
      <c r="F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 t="s">
        <v>29</v>
      </c>
      <c r="H40" t="s">
        <v>30</v>
      </c>
      <c r="I40">
        <v>2</v>
      </c>
      <c r="J40">
        <v>1549</v>
      </c>
      <c r="K40">
        <v>0.2</v>
      </c>
      <c r="L40" t="s">
        <v>47</v>
      </c>
      <c r="M40">
        <v>13</v>
      </c>
      <c r="N40" t="s">
        <v>44</v>
      </c>
      <c r="O40" t="s">
        <v>48</v>
      </c>
    </row>
    <row r="41" spans="1:15" x14ac:dyDescent="0.25">
      <c r="A41">
        <v>26</v>
      </c>
      <c r="B41" t="s">
        <v>141</v>
      </c>
      <c r="C41" t="s">
        <v>109</v>
      </c>
      <c r="D41">
        <f>COUNTIFS(Table5[Product Name],Table5[[#This Row],[Product Name]])</f>
        <v>138</v>
      </c>
      <c r="E41">
        <f>_xlfn.RANK.EQ(Table5[[#This Row],[Product Name Count]],Table5[Product Name Count])</f>
        <v>1</v>
      </c>
      <c r="F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 t="s">
        <v>87</v>
      </c>
      <c r="H41" t="s">
        <v>37</v>
      </c>
      <c r="I41">
        <v>2</v>
      </c>
      <c r="J41">
        <v>269.99</v>
      </c>
      <c r="K41">
        <v>7.0000000000000007E-2</v>
      </c>
      <c r="L41" t="s">
        <v>47</v>
      </c>
      <c r="M41">
        <v>16</v>
      </c>
      <c r="N41" t="s">
        <v>44</v>
      </c>
      <c r="O41" t="s">
        <v>48</v>
      </c>
    </row>
    <row r="42" spans="1:15" x14ac:dyDescent="0.25">
      <c r="A42">
        <v>26</v>
      </c>
      <c r="B42" t="s">
        <v>141</v>
      </c>
      <c r="C42" t="s">
        <v>78</v>
      </c>
      <c r="D42">
        <f>COUNTIFS(Table5[Product Name],Table5[[#This Row],[Product Name]])</f>
        <v>136</v>
      </c>
      <c r="E42">
        <f>_xlfn.RANK.EQ(Table5[[#This Row],[Product Name Count]],Table5[Product Name Count])</f>
        <v>139</v>
      </c>
      <c r="F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 t="s">
        <v>36</v>
      </c>
      <c r="H42" t="s">
        <v>37</v>
      </c>
      <c r="I42">
        <v>1</v>
      </c>
      <c r="J42">
        <v>549.99</v>
      </c>
      <c r="K42">
        <v>0.2</v>
      </c>
      <c r="L42" t="s">
        <v>47</v>
      </c>
      <c r="M42">
        <v>2</v>
      </c>
      <c r="N42" t="s">
        <v>44</v>
      </c>
      <c r="O42" t="s">
        <v>48</v>
      </c>
    </row>
    <row r="43" spans="1:15" x14ac:dyDescent="0.25">
      <c r="A43">
        <v>26</v>
      </c>
      <c r="B43" t="s">
        <v>141</v>
      </c>
      <c r="C43" t="s">
        <v>92</v>
      </c>
      <c r="D43">
        <f>COUNTIFS(Table5[Product Name],Table5[[#This Row],[Product Name]])</f>
        <v>69</v>
      </c>
      <c r="E43">
        <f>_xlfn.RANK.EQ(Table5[[#This Row],[Product Name Count]],Table5[Product Name Count])</f>
        <v>672</v>
      </c>
      <c r="F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 t="s">
        <v>39</v>
      </c>
      <c r="H43" t="s">
        <v>40</v>
      </c>
      <c r="I43">
        <v>1</v>
      </c>
      <c r="J43">
        <v>3999.99</v>
      </c>
      <c r="K43">
        <v>0.05</v>
      </c>
      <c r="L43" t="s">
        <v>47</v>
      </c>
      <c r="M43">
        <v>8</v>
      </c>
      <c r="N43" t="s">
        <v>44</v>
      </c>
      <c r="O43" t="s">
        <v>48</v>
      </c>
    </row>
    <row r="44" spans="1:15" x14ac:dyDescent="0.25">
      <c r="A44">
        <v>26</v>
      </c>
      <c r="B44" t="s">
        <v>141</v>
      </c>
      <c r="C44" t="s">
        <v>61</v>
      </c>
      <c r="D44">
        <f>COUNTIFS(Table5[Product Name],Table5[[#This Row],[Product Name]])</f>
        <v>49</v>
      </c>
      <c r="E44">
        <f>_xlfn.RANK.EQ(Table5[[#This Row],[Product Name Count]],Table5[Product Name Count])</f>
        <v>1536</v>
      </c>
      <c r="F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 t="s">
        <v>39</v>
      </c>
      <c r="H44" t="s">
        <v>62</v>
      </c>
      <c r="I44">
        <v>1</v>
      </c>
      <c r="J44">
        <v>749.99</v>
      </c>
      <c r="K44">
        <v>0.2</v>
      </c>
      <c r="L44" t="s">
        <v>47</v>
      </c>
      <c r="M44">
        <v>16</v>
      </c>
      <c r="N44" t="s">
        <v>44</v>
      </c>
      <c r="O44" t="s">
        <v>48</v>
      </c>
    </row>
    <row r="45" spans="1:15" x14ac:dyDescent="0.25">
      <c r="A45">
        <v>27</v>
      </c>
      <c r="B45" t="s">
        <v>148</v>
      </c>
      <c r="C45" t="s">
        <v>42</v>
      </c>
      <c r="D45">
        <f>COUNTIFS(Table5[Product Name],Table5[[#This Row],[Product Name]])</f>
        <v>131</v>
      </c>
      <c r="E45">
        <f>_xlfn.RANK.EQ(Table5[[#This Row],[Product Name Count]],Table5[Product Name Count])</f>
        <v>275</v>
      </c>
      <c r="F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 t="s">
        <v>70</v>
      </c>
      <c r="H45" t="s">
        <v>37</v>
      </c>
      <c r="I45">
        <v>2</v>
      </c>
      <c r="J45">
        <v>599.99</v>
      </c>
      <c r="K45">
        <v>7.0000000000000007E-2</v>
      </c>
      <c r="L45" t="s">
        <v>47</v>
      </c>
      <c r="M45">
        <v>2</v>
      </c>
      <c r="N45" t="s">
        <v>44</v>
      </c>
      <c r="O45" t="s">
        <v>48</v>
      </c>
    </row>
    <row r="46" spans="1:15" x14ac:dyDescent="0.25">
      <c r="A46">
        <v>27</v>
      </c>
      <c r="B46" t="s">
        <v>148</v>
      </c>
      <c r="C46" t="s">
        <v>127</v>
      </c>
      <c r="D46">
        <f>COUNTIFS(Table5[Product Name],Table5[[#This Row],[Product Name]])</f>
        <v>66</v>
      </c>
      <c r="E46">
        <f>_xlfn.RANK.EQ(Table5[[#This Row],[Product Name Count]],Table5[Product Name Count])</f>
        <v>875</v>
      </c>
      <c r="F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 t="s">
        <v>39</v>
      </c>
      <c r="H46" t="s">
        <v>128</v>
      </c>
      <c r="I46">
        <v>1</v>
      </c>
      <c r="J46">
        <v>1320.99</v>
      </c>
      <c r="K46">
        <v>0.2</v>
      </c>
      <c r="L46" t="s">
        <v>47</v>
      </c>
      <c r="M46">
        <v>1</v>
      </c>
      <c r="N46" t="s">
        <v>44</v>
      </c>
      <c r="O46" t="s">
        <v>48</v>
      </c>
    </row>
    <row r="47" spans="1:15" x14ac:dyDescent="0.25">
      <c r="A47">
        <v>27</v>
      </c>
      <c r="B47" t="s">
        <v>148</v>
      </c>
      <c r="C47" t="s">
        <v>38</v>
      </c>
      <c r="D47">
        <f>COUNTIFS(Table5[Product Name],Table5[[#This Row],[Product Name]])</f>
        <v>59</v>
      </c>
      <c r="E47">
        <f>_xlfn.RANK.EQ(Table5[[#This Row],[Product Name Count]],Table5[Product Name Count])</f>
        <v>1257</v>
      </c>
      <c r="F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 t="s">
        <v>39</v>
      </c>
      <c r="H47" t="s">
        <v>40</v>
      </c>
      <c r="I47">
        <v>1</v>
      </c>
      <c r="J47">
        <v>1799.99</v>
      </c>
      <c r="K47">
        <v>7.0000000000000007E-2</v>
      </c>
      <c r="L47" t="s">
        <v>47</v>
      </c>
      <c r="M47">
        <v>1</v>
      </c>
      <c r="N47" t="s">
        <v>44</v>
      </c>
      <c r="O47" t="s">
        <v>48</v>
      </c>
    </row>
    <row r="48" spans="1:15" x14ac:dyDescent="0.25">
      <c r="A48">
        <v>27</v>
      </c>
      <c r="B48" t="s">
        <v>148</v>
      </c>
      <c r="C48" t="s">
        <v>165</v>
      </c>
      <c r="D48">
        <f>COUNTIFS(Table5[Product Name],Table5[[#This Row],[Product Name]])</f>
        <v>57</v>
      </c>
      <c r="E48">
        <f>_xlfn.RANK.EQ(Table5[[#This Row],[Product Name Count]],Table5[Product Name Count])</f>
        <v>1316</v>
      </c>
      <c r="F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 t="s">
        <v>36</v>
      </c>
      <c r="H48" t="s">
        <v>69</v>
      </c>
      <c r="I48">
        <v>1</v>
      </c>
      <c r="J48">
        <v>449</v>
      </c>
      <c r="K48">
        <v>0.2</v>
      </c>
      <c r="L48" t="s">
        <v>47</v>
      </c>
      <c r="M48">
        <v>15</v>
      </c>
      <c r="N48" t="s">
        <v>44</v>
      </c>
      <c r="O48" t="s">
        <v>48</v>
      </c>
    </row>
    <row r="49" spans="1:15" x14ac:dyDescent="0.25">
      <c r="A49">
        <v>28</v>
      </c>
      <c r="B49" t="s">
        <v>148</v>
      </c>
      <c r="C49" t="s">
        <v>86</v>
      </c>
      <c r="D49">
        <f>COUNTIFS(Table5[Product Name],Table5[[#This Row],[Product Name]])</f>
        <v>123</v>
      </c>
      <c r="E49">
        <f>_xlfn.RANK.EQ(Table5[[#This Row],[Product Name Count]],Table5[Product Name Count])</f>
        <v>406</v>
      </c>
      <c r="F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 t="s">
        <v>36</v>
      </c>
      <c r="H49" t="s">
        <v>37</v>
      </c>
      <c r="I49">
        <v>2</v>
      </c>
      <c r="J49">
        <v>269.99</v>
      </c>
      <c r="K49">
        <v>0.1</v>
      </c>
      <c r="L49" t="s">
        <v>47</v>
      </c>
      <c r="M49">
        <v>18</v>
      </c>
      <c r="N49" t="s">
        <v>44</v>
      </c>
      <c r="O49" t="s">
        <v>48</v>
      </c>
    </row>
    <row r="50" spans="1:15" x14ac:dyDescent="0.25">
      <c r="A50">
        <v>28</v>
      </c>
      <c r="B50" t="s">
        <v>148</v>
      </c>
      <c r="C50" t="s">
        <v>114</v>
      </c>
      <c r="D50">
        <f>COUNTIFS(Table5[Product Name],Table5[[#This Row],[Product Name]])</f>
        <v>73</v>
      </c>
      <c r="E50">
        <f>_xlfn.RANK.EQ(Table5[[#This Row],[Product Name Count]],Table5[Product Name Count])</f>
        <v>529</v>
      </c>
      <c r="F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 t="s">
        <v>39</v>
      </c>
      <c r="H50" t="s">
        <v>30</v>
      </c>
      <c r="I50">
        <v>1</v>
      </c>
      <c r="J50">
        <v>469.99</v>
      </c>
      <c r="K50">
        <v>0.05</v>
      </c>
      <c r="L50" t="s">
        <v>47</v>
      </c>
      <c r="M50">
        <v>11</v>
      </c>
      <c r="N50" t="s">
        <v>44</v>
      </c>
      <c r="O50" t="s">
        <v>48</v>
      </c>
    </row>
    <row r="51" spans="1:15" x14ac:dyDescent="0.25">
      <c r="A51">
        <v>28</v>
      </c>
      <c r="B51" t="s">
        <v>148</v>
      </c>
      <c r="C51" t="s">
        <v>92</v>
      </c>
      <c r="D51">
        <f>COUNTIFS(Table5[Product Name],Table5[[#This Row],[Product Name]])</f>
        <v>69</v>
      </c>
      <c r="E51">
        <f>_xlfn.RANK.EQ(Table5[[#This Row],[Product Name Count]],Table5[Product Name Count])</f>
        <v>672</v>
      </c>
      <c r="F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 t="s">
        <v>39</v>
      </c>
      <c r="H51" t="s">
        <v>40</v>
      </c>
      <c r="I51">
        <v>2</v>
      </c>
      <c r="J51">
        <v>3999.99</v>
      </c>
      <c r="K51">
        <v>0.2</v>
      </c>
      <c r="L51" t="s">
        <v>47</v>
      </c>
      <c r="M51">
        <v>8</v>
      </c>
      <c r="N51" t="s">
        <v>44</v>
      </c>
      <c r="O51" t="s">
        <v>48</v>
      </c>
    </row>
    <row r="52" spans="1:15" x14ac:dyDescent="0.25">
      <c r="A52">
        <v>28</v>
      </c>
      <c r="B52" t="s">
        <v>148</v>
      </c>
      <c r="C52" t="s">
        <v>127</v>
      </c>
      <c r="D52">
        <f>COUNTIFS(Table5[Product Name],Table5[[#This Row],[Product Name]])</f>
        <v>66</v>
      </c>
      <c r="E52">
        <f>_xlfn.RANK.EQ(Table5[[#This Row],[Product Name Count]],Table5[Product Name Count])</f>
        <v>875</v>
      </c>
      <c r="F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 t="s">
        <v>39</v>
      </c>
      <c r="H52" t="s">
        <v>128</v>
      </c>
      <c r="I52">
        <v>1</v>
      </c>
      <c r="J52">
        <v>1320.99</v>
      </c>
      <c r="K52">
        <v>0.05</v>
      </c>
      <c r="L52" t="s">
        <v>47</v>
      </c>
      <c r="M52">
        <v>1</v>
      </c>
      <c r="N52" t="s">
        <v>44</v>
      </c>
      <c r="O52" t="s">
        <v>48</v>
      </c>
    </row>
    <row r="53" spans="1:15" x14ac:dyDescent="0.25">
      <c r="A53">
        <v>29</v>
      </c>
      <c r="B53" t="s">
        <v>161</v>
      </c>
      <c r="C53" t="s">
        <v>109</v>
      </c>
      <c r="D53">
        <f>COUNTIFS(Table5[Product Name],Table5[[#This Row],[Product Name]])</f>
        <v>138</v>
      </c>
      <c r="E53">
        <f>_xlfn.RANK.EQ(Table5[[#This Row],[Product Name Count]],Table5[Product Name Count])</f>
        <v>1</v>
      </c>
      <c r="F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 t="s">
        <v>87</v>
      </c>
      <c r="H53" t="s">
        <v>37</v>
      </c>
      <c r="I53">
        <v>2</v>
      </c>
      <c r="J53">
        <v>269.99</v>
      </c>
      <c r="K53">
        <v>0.1</v>
      </c>
      <c r="L53" t="s">
        <v>47</v>
      </c>
      <c r="M53">
        <v>16</v>
      </c>
      <c r="N53" t="s">
        <v>44</v>
      </c>
      <c r="O53" t="s">
        <v>48</v>
      </c>
    </row>
    <row r="54" spans="1:15" x14ac:dyDescent="0.25">
      <c r="A54">
        <v>29</v>
      </c>
      <c r="B54" t="s">
        <v>161</v>
      </c>
      <c r="C54" t="s">
        <v>78</v>
      </c>
      <c r="D54">
        <f>COUNTIFS(Table5[Product Name],Table5[[#This Row],[Product Name]])</f>
        <v>136</v>
      </c>
      <c r="E54">
        <f>_xlfn.RANK.EQ(Table5[[#This Row],[Product Name Count]],Table5[Product Name Count])</f>
        <v>139</v>
      </c>
      <c r="F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 t="s">
        <v>70</v>
      </c>
      <c r="H54" t="s">
        <v>37</v>
      </c>
      <c r="I54">
        <v>2</v>
      </c>
      <c r="J54">
        <v>549.99</v>
      </c>
      <c r="K54">
        <v>0.05</v>
      </c>
      <c r="L54" t="s">
        <v>47</v>
      </c>
      <c r="M54">
        <v>16</v>
      </c>
      <c r="N54" t="s">
        <v>44</v>
      </c>
      <c r="O54" t="s">
        <v>48</v>
      </c>
    </row>
    <row r="55" spans="1:15" x14ac:dyDescent="0.25">
      <c r="A55">
        <v>29</v>
      </c>
      <c r="B55" t="s">
        <v>161</v>
      </c>
      <c r="C55" t="s">
        <v>86</v>
      </c>
      <c r="D55">
        <f>COUNTIFS(Table5[Product Name],Table5[[#This Row],[Product Name]])</f>
        <v>123</v>
      </c>
      <c r="E55">
        <f>_xlfn.RANK.EQ(Table5[[#This Row],[Product Name Count]],Table5[Product Name Count])</f>
        <v>406</v>
      </c>
      <c r="F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 t="s">
        <v>36</v>
      </c>
      <c r="H55" t="s">
        <v>37</v>
      </c>
      <c r="I55">
        <v>2</v>
      </c>
      <c r="J55">
        <v>269.99</v>
      </c>
      <c r="K55">
        <v>0.05</v>
      </c>
      <c r="L55" t="s">
        <v>47</v>
      </c>
      <c r="M55">
        <v>18</v>
      </c>
      <c r="N55" t="s">
        <v>44</v>
      </c>
      <c r="O55" t="s">
        <v>48</v>
      </c>
    </row>
    <row r="56" spans="1:15" x14ac:dyDescent="0.25">
      <c r="A56">
        <v>29</v>
      </c>
      <c r="B56" t="s">
        <v>161</v>
      </c>
      <c r="C56" t="s">
        <v>114</v>
      </c>
      <c r="D56">
        <f>COUNTIFS(Table5[Product Name],Table5[[#This Row],[Product Name]])</f>
        <v>73</v>
      </c>
      <c r="E56">
        <f>_xlfn.RANK.EQ(Table5[[#This Row],[Product Name Count]],Table5[Product Name Count])</f>
        <v>529</v>
      </c>
      <c r="F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 t="s">
        <v>39</v>
      </c>
      <c r="H56" t="s">
        <v>30</v>
      </c>
      <c r="I56">
        <v>1</v>
      </c>
      <c r="J56">
        <v>469.99</v>
      </c>
      <c r="K56">
        <v>0.2</v>
      </c>
      <c r="L56" t="s">
        <v>47</v>
      </c>
      <c r="M56">
        <v>11</v>
      </c>
      <c r="N56" t="s">
        <v>44</v>
      </c>
      <c r="O56" t="s">
        <v>48</v>
      </c>
    </row>
    <row r="57" spans="1:15" x14ac:dyDescent="0.25">
      <c r="A57">
        <v>29</v>
      </c>
      <c r="B57" t="s">
        <v>161</v>
      </c>
      <c r="C57" t="s">
        <v>38</v>
      </c>
      <c r="D57">
        <f>COUNTIFS(Table5[Product Name],Table5[[#This Row],[Product Name]])</f>
        <v>59</v>
      </c>
      <c r="E57">
        <f>_xlfn.RANK.EQ(Table5[[#This Row],[Product Name Count]],Table5[Product Name Count])</f>
        <v>1257</v>
      </c>
      <c r="F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 t="s">
        <v>39</v>
      </c>
      <c r="H57" t="s">
        <v>40</v>
      </c>
      <c r="I57">
        <v>1</v>
      </c>
      <c r="J57">
        <v>1799.99</v>
      </c>
      <c r="K57">
        <v>0.2</v>
      </c>
      <c r="L57" t="s">
        <v>47</v>
      </c>
      <c r="M57">
        <v>1</v>
      </c>
      <c r="N57" t="s">
        <v>44</v>
      </c>
      <c r="O57" t="s">
        <v>48</v>
      </c>
    </row>
    <row r="58" spans="1:15" x14ac:dyDescent="0.25">
      <c r="A58">
        <v>30</v>
      </c>
      <c r="B58" t="s">
        <v>161</v>
      </c>
      <c r="C58" t="s">
        <v>42</v>
      </c>
      <c r="D58">
        <f>COUNTIFS(Table5[Product Name],Table5[[#This Row],[Product Name]])</f>
        <v>131</v>
      </c>
      <c r="E58">
        <f>_xlfn.RANK.EQ(Table5[[#This Row],[Product Name Count]],Table5[Product Name Count])</f>
        <v>275</v>
      </c>
      <c r="F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 t="s">
        <v>70</v>
      </c>
      <c r="H58" t="s">
        <v>37</v>
      </c>
      <c r="I58">
        <v>1</v>
      </c>
      <c r="J58">
        <v>599.99</v>
      </c>
      <c r="K58">
        <v>0.05</v>
      </c>
      <c r="L58" t="s">
        <v>47</v>
      </c>
      <c r="M58">
        <v>2</v>
      </c>
      <c r="N58" t="s">
        <v>44</v>
      </c>
      <c r="O58" t="s">
        <v>48</v>
      </c>
    </row>
    <row r="59" spans="1:15" x14ac:dyDescent="0.25">
      <c r="A59">
        <v>30</v>
      </c>
      <c r="B59" t="s">
        <v>161</v>
      </c>
      <c r="C59" t="s">
        <v>92</v>
      </c>
      <c r="D59">
        <f>COUNTIFS(Table5[Product Name],Table5[[#This Row],[Product Name]])</f>
        <v>69</v>
      </c>
      <c r="E59">
        <f>_xlfn.RANK.EQ(Table5[[#This Row],[Product Name Count]],Table5[Product Name Count])</f>
        <v>672</v>
      </c>
      <c r="F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 t="s">
        <v>39</v>
      </c>
      <c r="H59" t="s">
        <v>40</v>
      </c>
      <c r="I59">
        <v>2</v>
      </c>
      <c r="J59">
        <v>3999.99</v>
      </c>
      <c r="K59">
        <v>0.1</v>
      </c>
      <c r="L59" t="s">
        <v>47</v>
      </c>
      <c r="M59">
        <v>8</v>
      </c>
      <c r="N59" t="s">
        <v>44</v>
      </c>
      <c r="O59" t="s">
        <v>48</v>
      </c>
    </row>
    <row r="60" spans="1:15" x14ac:dyDescent="0.25">
      <c r="A60">
        <v>30</v>
      </c>
      <c r="B60" t="s">
        <v>161</v>
      </c>
      <c r="C60" t="s">
        <v>41</v>
      </c>
      <c r="D60">
        <f>COUNTIFS(Table5[Product Name],Table5[[#This Row],[Product Name]])</f>
        <v>62</v>
      </c>
      <c r="E60">
        <f>_xlfn.RANK.EQ(Table5[[#This Row],[Product Name Count]],Table5[Product Name Count])</f>
        <v>1134</v>
      </c>
      <c r="F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 t="s">
        <v>39</v>
      </c>
      <c r="H60" t="s">
        <v>40</v>
      </c>
      <c r="I60">
        <v>1</v>
      </c>
      <c r="J60">
        <v>2899.99</v>
      </c>
      <c r="K60">
        <v>0.1</v>
      </c>
      <c r="L60" t="s">
        <v>47</v>
      </c>
      <c r="M60">
        <v>2</v>
      </c>
      <c r="N60" t="s">
        <v>44</v>
      </c>
      <c r="O60" t="s">
        <v>48</v>
      </c>
    </row>
    <row r="61" spans="1:15" x14ac:dyDescent="0.25">
      <c r="A61">
        <v>30</v>
      </c>
      <c r="B61" t="s">
        <v>161</v>
      </c>
      <c r="C61" t="s">
        <v>68</v>
      </c>
      <c r="D61">
        <f>COUNTIFS(Table5[Product Name],Table5[[#This Row],[Product Name]])</f>
        <v>61</v>
      </c>
      <c r="E61">
        <f>_xlfn.RANK.EQ(Table5[[#This Row],[Product Name Count]],Table5[Product Name Count])</f>
        <v>1196</v>
      </c>
      <c r="F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 t="s">
        <v>36</v>
      </c>
      <c r="H61" t="s">
        <v>69</v>
      </c>
      <c r="I61">
        <v>1</v>
      </c>
      <c r="J61">
        <v>429</v>
      </c>
      <c r="K61">
        <v>7.0000000000000007E-2</v>
      </c>
      <c r="L61" t="s">
        <v>47</v>
      </c>
      <c r="M61">
        <v>3</v>
      </c>
      <c r="N61" t="s">
        <v>44</v>
      </c>
      <c r="O61" t="s">
        <v>48</v>
      </c>
    </row>
    <row r="62" spans="1:15" x14ac:dyDescent="0.25">
      <c r="A62">
        <v>30</v>
      </c>
      <c r="B62" t="s">
        <v>161</v>
      </c>
      <c r="C62" t="s">
        <v>165</v>
      </c>
      <c r="D62">
        <f>COUNTIFS(Table5[Product Name],Table5[[#This Row],[Product Name]])</f>
        <v>57</v>
      </c>
      <c r="E62">
        <f>_xlfn.RANK.EQ(Table5[[#This Row],[Product Name Count]],Table5[Product Name Count])</f>
        <v>1316</v>
      </c>
      <c r="F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 t="s">
        <v>36</v>
      </c>
      <c r="H62" t="s">
        <v>69</v>
      </c>
      <c r="I62">
        <v>1</v>
      </c>
      <c r="J62">
        <v>449</v>
      </c>
      <c r="K62">
        <v>0.1</v>
      </c>
      <c r="L62" t="s">
        <v>47</v>
      </c>
      <c r="M62">
        <v>15</v>
      </c>
      <c r="N62" t="s">
        <v>44</v>
      </c>
      <c r="O62" t="s">
        <v>48</v>
      </c>
    </row>
    <row r="63" spans="1:15" x14ac:dyDescent="0.25">
      <c r="A63">
        <v>33</v>
      </c>
      <c r="B63" t="s">
        <v>155</v>
      </c>
      <c r="C63" t="s">
        <v>92</v>
      </c>
      <c r="D63">
        <f>COUNTIFS(Table5[Product Name],Table5[[#This Row],[Product Name]])</f>
        <v>69</v>
      </c>
      <c r="E63">
        <f>_xlfn.RANK.EQ(Table5[[#This Row],[Product Name Count]],Table5[Product Name Count])</f>
        <v>672</v>
      </c>
      <c r="F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 t="s">
        <v>39</v>
      </c>
      <c r="H63" t="s">
        <v>40</v>
      </c>
      <c r="I63">
        <v>1</v>
      </c>
      <c r="J63">
        <v>3999.99</v>
      </c>
      <c r="K63">
        <v>0.1</v>
      </c>
      <c r="L63" t="s">
        <v>47</v>
      </c>
      <c r="M63">
        <v>8</v>
      </c>
      <c r="N63" t="s">
        <v>44</v>
      </c>
      <c r="O63" t="s">
        <v>48</v>
      </c>
    </row>
    <row r="64" spans="1:15" x14ac:dyDescent="0.25">
      <c r="A64">
        <v>33</v>
      </c>
      <c r="B64" t="s">
        <v>155</v>
      </c>
      <c r="C64" t="s">
        <v>118</v>
      </c>
      <c r="D64">
        <f>COUNTIFS(Table5[Product Name],Table5[[#This Row],[Product Name]])</f>
        <v>70</v>
      </c>
      <c r="E64">
        <f>_xlfn.RANK.EQ(Table5[[#This Row],[Product Name Count]],Table5[Product Name Count])</f>
        <v>602</v>
      </c>
      <c r="F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 t="s">
        <v>87</v>
      </c>
      <c r="H64" t="s">
        <v>37</v>
      </c>
      <c r="I64">
        <v>2</v>
      </c>
      <c r="J64">
        <v>299.99</v>
      </c>
      <c r="K64">
        <v>7.0000000000000007E-2</v>
      </c>
      <c r="L64" t="s">
        <v>47</v>
      </c>
      <c r="M64">
        <v>12</v>
      </c>
      <c r="N64" t="s">
        <v>44</v>
      </c>
      <c r="O64" t="s">
        <v>48</v>
      </c>
    </row>
    <row r="65" spans="1:15" x14ac:dyDescent="0.25">
      <c r="A65">
        <v>34</v>
      </c>
      <c r="B65" t="s">
        <v>175</v>
      </c>
      <c r="C65" t="s">
        <v>28</v>
      </c>
      <c r="D65">
        <f>COUNTIFS(Table5[Product Name],Table5[[#This Row],[Product Name]])</f>
        <v>67</v>
      </c>
      <c r="E65">
        <f>_xlfn.RANK.EQ(Table5[[#This Row],[Product Name Count]],Table5[Product Name Count])</f>
        <v>741</v>
      </c>
      <c r="F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 t="s">
        <v>29</v>
      </c>
      <c r="H65" t="s">
        <v>30</v>
      </c>
      <c r="I65">
        <v>2</v>
      </c>
      <c r="J65">
        <v>1549</v>
      </c>
      <c r="K65">
        <v>0.1</v>
      </c>
      <c r="L65" t="s">
        <v>47</v>
      </c>
      <c r="M65">
        <v>13</v>
      </c>
      <c r="N65" t="s">
        <v>44</v>
      </c>
      <c r="O65" t="s">
        <v>48</v>
      </c>
    </row>
    <row r="66" spans="1:15" x14ac:dyDescent="0.25">
      <c r="A66">
        <v>34</v>
      </c>
      <c r="B66" t="s">
        <v>175</v>
      </c>
      <c r="C66" t="s">
        <v>68</v>
      </c>
      <c r="D66">
        <f>COUNTIFS(Table5[Product Name],Table5[[#This Row],[Product Name]])</f>
        <v>61</v>
      </c>
      <c r="E66">
        <f>_xlfn.RANK.EQ(Table5[[#This Row],[Product Name Count]],Table5[Product Name Count])</f>
        <v>1196</v>
      </c>
      <c r="F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 t="s">
        <v>36</v>
      </c>
      <c r="H66" t="s">
        <v>69</v>
      </c>
      <c r="I66">
        <v>2</v>
      </c>
      <c r="J66">
        <v>429</v>
      </c>
      <c r="K66">
        <v>0.2</v>
      </c>
      <c r="L66" t="s">
        <v>47</v>
      </c>
      <c r="M66">
        <v>3</v>
      </c>
      <c r="N66" t="s">
        <v>44</v>
      </c>
      <c r="O66" t="s">
        <v>48</v>
      </c>
    </row>
    <row r="67" spans="1:15" x14ac:dyDescent="0.25">
      <c r="A67">
        <v>34</v>
      </c>
      <c r="B67" t="s">
        <v>175</v>
      </c>
      <c r="C67" t="s">
        <v>38</v>
      </c>
      <c r="D67">
        <f>COUNTIFS(Table5[Product Name],Table5[[#This Row],[Product Name]])</f>
        <v>59</v>
      </c>
      <c r="E67">
        <f>_xlfn.RANK.EQ(Table5[[#This Row],[Product Name Count]],Table5[Product Name Count])</f>
        <v>1257</v>
      </c>
      <c r="F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 t="s">
        <v>39</v>
      </c>
      <c r="H67" t="s">
        <v>40</v>
      </c>
      <c r="I67">
        <v>2</v>
      </c>
      <c r="J67">
        <v>1799.99</v>
      </c>
      <c r="K67">
        <v>7.0000000000000007E-2</v>
      </c>
      <c r="L67" t="s">
        <v>47</v>
      </c>
      <c r="M67">
        <v>1</v>
      </c>
      <c r="N67" t="s">
        <v>44</v>
      </c>
      <c r="O67" t="s">
        <v>48</v>
      </c>
    </row>
    <row r="68" spans="1:15" x14ac:dyDescent="0.25">
      <c r="A68">
        <v>35</v>
      </c>
      <c r="B68" t="s">
        <v>175</v>
      </c>
      <c r="C68" t="s">
        <v>109</v>
      </c>
      <c r="D68">
        <f>COUNTIFS(Table5[Product Name],Table5[[#This Row],[Product Name]])</f>
        <v>138</v>
      </c>
      <c r="E68">
        <f>_xlfn.RANK.EQ(Table5[[#This Row],[Product Name Count]],Table5[Product Name Count])</f>
        <v>1</v>
      </c>
      <c r="F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 t="s">
        <v>87</v>
      </c>
      <c r="H68" t="s">
        <v>37</v>
      </c>
      <c r="I68">
        <v>2</v>
      </c>
      <c r="J68">
        <v>269.99</v>
      </c>
      <c r="K68">
        <v>7.0000000000000007E-2</v>
      </c>
      <c r="L68" t="s">
        <v>47</v>
      </c>
      <c r="M68">
        <v>16</v>
      </c>
      <c r="N68" t="s">
        <v>44</v>
      </c>
      <c r="O68" t="s">
        <v>48</v>
      </c>
    </row>
    <row r="69" spans="1:15" x14ac:dyDescent="0.25">
      <c r="A69">
        <v>35</v>
      </c>
      <c r="B69" t="s">
        <v>175</v>
      </c>
      <c r="C69" t="s">
        <v>86</v>
      </c>
      <c r="D69">
        <f>COUNTIFS(Table5[Product Name],Table5[[#This Row],[Product Name]])</f>
        <v>123</v>
      </c>
      <c r="E69">
        <f>_xlfn.RANK.EQ(Table5[[#This Row],[Product Name Count]],Table5[Product Name Count])</f>
        <v>406</v>
      </c>
      <c r="F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 t="s">
        <v>87</v>
      </c>
      <c r="H69" t="s">
        <v>37</v>
      </c>
      <c r="I69">
        <v>1</v>
      </c>
      <c r="J69">
        <v>269.99</v>
      </c>
      <c r="K69">
        <v>7.0000000000000007E-2</v>
      </c>
      <c r="L69" t="s">
        <v>47</v>
      </c>
      <c r="M69">
        <v>0</v>
      </c>
      <c r="N69" t="s">
        <v>44</v>
      </c>
      <c r="O69" t="s">
        <v>48</v>
      </c>
    </row>
    <row r="70" spans="1:15" x14ac:dyDescent="0.25">
      <c r="A70">
        <v>35</v>
      </c>
      <c r="B70" t="s">
        <v>175</v>
      </c>
      <c r="C70" t="s">
        <v>127</v>
      </c>
      <c r="D70">
        <f>COUNTIFS(Table5[Product Name],Table5[[#This Row],[Product Name]])</f>
        <v>66</v>
      </c>
      <c r="E70">
        <f>_xlfn.RANK.EQ(Table5[[#This Row],[Product Name Count]],Table5[Product Name Count])</f>
        <v>875</v>
      </c>
      <c r="F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 t="s">
        <v>39</v>
      </c>
      <c r="H70" t="s">
        <v>128</v>
      </c>
      <c r="I70">
        <v>1</v>
      </c>
      <c r="J70">
        <v>1320.99</v>
      </c>
      <c r="K70">
        <v>0.2</v>
      </c>
      <c r="L70" t="s">
        <v>47</v>
      </c>
      <c r="M70">
        <v>1</v>
      </c>
      <c r="N70" t="s">
        <v>44</v>
      </c>
      <c r="O70" t="s">
        <v>48</v>
      </c>
    </row>
    <row r="71" spans="1:15" x14ac:dyDescent="0.25">
      <c r="A71">
        <v>35</v>
      </c>
      <c r="B71" t="s">
        <v>175</v>
      </c>
      <c r="C71" t="s">
        <v>75</v>
      </c>
      <c r="D71">
        <f>COUNTIFS(Table5[Product Name],Table5[[#This Row],[Product Name]])</f>
        <v>64</v>
      </c>
      <c r="E71">
        <f>_xlfn.RANK.EQ(Table5[[#This Row],[Product Name Count]],Table5[Product Name Count])</f>
        <v>1007</v>
      </c>
      <c r="F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 t="s">
        <v>36</v>
      </c>
      <c r="H71" t="s">
        <v>69</v>
      </c>
      <c r="I71">
        <v>1</v>
      </c>
      <c r="J71">
        <v>449</v>
      </c>
      <c r="K71">
        <v>0.05</v>
      </c>
      <c r="L71" t="s">
        <v>47</v>
      </c>
      <c r="M71">
        <v>13</v>
      </c>
      <c r="N71" t="s">
        <v>44</v>
      </c>
      <c r="O71" t="s">
        <v>48</v>
      </c>
    </row>
    <row r="72" spans="1:15" x14ac:dyDescent="0.25">
      <c r="A72">
        <v>35</v>
      </c>
      <c r="B72" t="s">
        <v>175</v>
      </c>
      <c r="C72" t="s">
        <v>35</v>
      </c>
      <c r="D72">
        <f>COUNTIFS(Table5[Product Name],Table5[[#This Row],[Product Name]])</f>
        <v>56</v>
      </c>
      <c r="E72">
        <f>_xlfn.RANK.EQ(Table5[[#This Row],[Product Name Count]],Table5[Product Name Count])</f>
        <v>1373</v>
      </c>
      <c r="F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 t="s">
        <v>36</v>
      </c>
      <c r="H72" t="s">
        <v>37</v>
      </c>
      <c r="I72">
        <v>2</v>
      </c>
      <c r="J72">
        <v>599.99</v>
      </c>
      <c r="K72">
        <v>0.05</v>
      </c>
      <c r="L72" t="s">
        <v>47</v>
      </c>
      <c r="M72">
        <v>20</v>
      </c>
      <c r="N72" t="s">
        <v>44</v>
      </c>
      <c r="O72" t="s">
        <v>48</v>
      </c>
    </row>
    <row r="73" spans="1:15" x14ac:dyDescent="0.25">
      <c r="A73">
        <v>36</v>
      </c>
      <c r="B73" t="s">
        <v>189</v>
      </c>
      <c r="C73" t="s">
        <v>76</v>
      </c>
      <c r="D73">
        <f>COUNTIFS(Table5[Product Name],Table5[[#This Row],[Product Name]])</f>
        <v>63</v>
      </c>
      <c r="E73">
        <f>_xlfn.RANK.EQ(Table5[[#This Row],[Product Name Count]],Table5[Product Name Count])</f>
        <v>1071</v>
      </c>
      <c r="F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 t="s">
        <v>77</v>
      </c>
      <c r="H73" t="s">
        <v>40</v>
      </c>
      <c r="I73">
        <v>1</v>
      </c>
      <c r="J73">
        <v>2999.99</v>
      </c>
      <c r="K73">
        <v>7.0000000000000007E-2</v>
      </c>
      <c r="L73" t="s">
        <v>47</v>
      </c>
      <c r="M73">
        <v>17</v>
      </c>
      <c r="N73" t="s">
        <v>44</v>
      </c>
      <c r="O73" t="s">
        <v>48</v>
      </c>
    </row>
    <row r="74" spans="1:15" x14ac:dyDescent="0.25">
      <c r="A74">
        <v>36</v>
      </c>
      <c r="B74" t="s">
        <v>189</v>
      </c>
      <c r="C74" t="s">
        <v>127</v>
      </c>
      <c r="D74">
        <f>COUNTIFS(Table5[Product Name],Table5[[#This Row],[Product Name]])</f>
        <v>66</v>
      </c>
      <c r="E74">
        <f>_xlfn.RANK.EQ(Table5[[#This Row],[Product Name Count]],Table5[Product Name Count])</f>
        <v>875</v>
      </c>
      <c r="F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 t="s">
        <v>39</v>
      </c>
      <c r="H74" t="s">
        <v>128</v>
      </c>
      <c r="I74">
        <v>1</v>
      </c>
      <c r="J74">
        <v>1320.99</v>
      </c>
      <c r="K74">
        <v>0.05</v>
      </c>
      <c r="L74" t="s">
        <v>47</v>
      </c>
      <c r="M74">
        <v>1</v>
      </c>
      <c r="N74" t="s">
        <v>44</v>
      </c>
      <c r="O74" t="s">
        <v>48</v>
      </c>
    </row>
    <row r="75" spans="1:15" x14ac:dyDescent="0.25">
      <c r="A75">
        <v>36</v>
      </c>
      <c r="B75" t="s">
        <v>189</v>
      </c>
      <c r="C75" t="s">
        <v>56</v>
      </c>
      <c r="D75">
        <f>COUNTIFS(Table5[Product Name],Table5[[#This Row],[Product Name]])</f>
        <v>53</v>
      </c>
      <c r="E75">
        <f>_xlfn.RANK.EQ(Table5[[#This Row],[Product Name Count]],Table5[Product Name Count])</f>
        <v>1483</v>
      </c>
      <c r="F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 t="s">
        <v>39</v>
      </c>
      <c r="H75" t="s">
        <v>30</v>
      </c>
      <c r="I75">
        <v>2</v>
      </c>
      <c r="J75">
        <v>999.99</v>
      </c>
      <c r="K75">
        <v>0.2</v>
      </c>
      <c r="L75" t="s">
        <v>47</v>
      </c>
      <c r="M75">
        <v>28</v>
      </c>
      <c r="N75" t="s">
        <v>44</v>
      </c>
      <c r="O75" t="s">
        <v>48</v>
      </c>
    </row>
    <row r="76" spans="1:15" x14ac:dyDescent="0.25">
      <c r="A76">
        <v>37</v>
      </c>
      <c r="B76" t="s">
        <v>200</v>
      </c>
      <c r="C76" t="s">
        <v>42</v>
      </c>
      <c r="D76">
        <f>COUNTIFS(Table5[Product Name],Table5[[#This Row],[Product Name]])</f>
        <v>131</v>
      </c>
      <c r="E76">
        <f>_xlfn.RANK.EQ(Table5[[#This Row],[Product Name Count]],Table5[Product Name Count])</f>
        <v>275</v>
      </c>
      <c r="F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 t="s">
        <v>36</v>
      </c>
      <c r="H76" t="s">
        <v>37</v>
      </c>
      <c r="I76">
        <v>2</v>
      </c>
      <c r="J76">
        <v>599.99</v>
      </c>
      <c r="K76">
        <v>0.05</v>
      </c>
      <c r="L76" t="s">
        <v>47</v>
      </c>
      <c r="M76">
        <v>20</v>
      </c>
      <c r="N76" t="s">
        <v>44</v>
      </c>
      <c r="O76" t="s">
        <v>48</v>
      </c>
    </row>
    <row r="77" spans="1:15" x14ac:dyDescent="0.25">
      <c r="A77">
        <v>38</v>
      </c>
      <c r="B77" t="s">
        <v>200</v>
      </c>
      <c r="C77" t="s">
        <v>78</v>
      </c>
      <c r="D77">
        <f>COUNTIFS(Table5[Product Name],Table5[[#This Row],[Product Name]])</f>
        <v>136</v>
      </c>
      <c r="E77">
        <f>_xlfn.RANK.EQ(Table5[[#This Row],[Product Name Count]],Table5[Product Name Count])</f>
        <v>139</v>
      </c>
      <c r="F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 t="s">
        <v>70</v>
      </c>
      <c r="H77" t="s">
        <v>37</v>
      </c>
      <c r="I77">
        <v>1</v>
      </c>
      <c r="J77">
        <v>549.99</v>
      </c>
      <c r="K77">
        <v>7.0000000000000007E-2</v>
      </c>
      <c r="L77" t="s">
        <v>47</v>
      </c>
      <c r="M77">
        <v>16</v>
      </c>
      <c r="N77" t="s">
        <v>44</v>
      </c>
      <c r="O77" t="s">
        <v>48</v>
      </c>
    </row>
    <row r="78" spans="1:15" x14ac:dyDescent="0.25">
      <c r="A78">
        <v>38</v>
      </c>
      <c r="B78" t="s">
        <v>200</v>
      </c>
      <c r="C78" t="s">
        <v>92</v>
      </c>
      <c r="D78">
        <f>COUNTIFS(Table5[Product Name],Table5[[#This Row],[Product Name]])</f>
        <v>69</v>
      </c>
      <c r="E78">
        <f>_xlfn.RANK.EQ(Table5[[#This Row],[Product Name Count]],Table5[Product Name Count])</f>
        <v>672</v>
      </c>
      <c r="F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 t="s">
        <v>39</v>
      </c>
      <c r="H78" t="s">
        <v>40</v>
      </c>
      <c r="I78">
        <v>2</v>
      </c>
      <c r="J78">
        <v>3999.99</v>
      </c>
      <c r="K78">
        <v>0.05</v>
      </c>
      <c r="L78" t="s">
        <v>47</v>
      </c>
      <c r="M78">
        <v>8</v>
      </c>
      <c r="N78" t="s">
        <v>44</v>
      </c>
      <c r="O78" t="s">
        <v>48</v>
      </c>
    </row>
    <row r="79" spans="1:15" x14ac:dyDescent="0.25">
      <c r="A79">
        <v>38</v>
      </c>
      <c r="B79" t="s">
        <v>200</v>
      </c>
      <c r="C79" t="s">
        <v>118</v>
      </c>
      <c r="D79">
        <f>COUNTIFS(Table5[Product Name],Table5[[#This Row],[Product Name]])</f>
        <v>70</v>
      </c>
      <c r="E79">
        <f>_xlfn.RANK.EQ(Table5[[#This Row],[Product Name Count]],Table5[Product Name Count])</f>
        <v>602</v>
      </c>
      <c r="F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 t="s">
        <v>87</v>
      </c>
      <c r="H79" t="s">
        <v>37</v>
      </c>
      <c r="I79">
        <v>1</v>
      </c>
      <c r="J79">
        <v>299.99</v>
      </c>
      <c r="K79">
        <v>7.0000000000000007E-2</v>
      </c>
      <c r="L79" t="s">
        <v>47</v>
      </c>
      <c r="M79">
        <v>12</v>
      </c>
      <c r="N79" t="s">
        <v>44</v>
      </c>
      <c r="O79" t="s">
        <v>48</v>
      </c>
    </row>
    <row r="80" spans="1:15" x14ac:dyDescent="0.25">
      <c r="A80">
        <v>38</v>
      </c>
      <c r="B80" t="s">
        <v>200</v>
      </c>
      <c r="C80" t="s">
        <v>132</v>
      </c>
      <c r="D80">
        <f>COUNTIFS(Table5[Product Name],Table5[[#This Row],[Product Name]])</f>
        <v>67</v>
      </c>
      <c r="E80">
        <f>_xlfn.RANK.EQ(Table5[[#This Row],[Product Name Count]],Table5[Product Name Count])</f>
        <v>741</v>
      </c>
      <c r="F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 t="s">
        <v>70</v>
      </c>
      <c r="H80" t="s">
        <v>37</v>
      </c>
      <c r="I80">
        <v>1</v>
      </c>
      <c r="J80">
        <v>499.99</v>
      </c>
      <c r="K80">
        <v>0.2</v>
      </c>
      <c r="L80" t="s">
        <v>47</v>
      </c>
      <c r="M80">
        <v>18</v>
      </c>
      <c r="N80" t="s">
        <v>44</v>
      </c>
      <c r="O80" t="s">
        <v>48</v>
      </c>
    </row>
    <row r="81" spans="1:15" x14ac:dyDescent="0.25">
      <c r="A81">
        <v>38</v>
      </c>
      <c r="B81" t="s">
        <v>200</v>
      </c>
      <c r="C81" t="s">
        <v>28</v>
      </c>
      <c r="D81">
        <f>COUNTIFS(Table5[Product Name],Table5[[#This Row],[Product Name]])</f>
        <v>67</v>
      </c>
      <c r="E81">
        <f>_xlfn.RANK.EQ(Table5[[#This Row],[Product Name Count]],Table5[Product Name Count])</f>
        <v>741</v>
      </c>
      <c r="F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 t="s">
        <v>29</v>
      </c>
      <c r="H81" t="s">
        <v>30</v>
      </c>
      <c r="I81">
        <v>2</v>
      </c>
      <c r="J81">
        <v>1549</v>
      </c>
      <c r="K81">
        <v>0.1</v>
      </c>
      <c r="L81" t="s">
        <v>47</v>
      </c>
      <c r="M81">
        <v>13</v>
      </c>
      <c r="N81" t="s">
        <v>44</v>
      </c>
      <c r="O81" t="s">
        <v>48</v>
      </c>
    </row>
    <row r="82" spans="1:15" x14ac:dyDescent="0.25">
      <c r="A82">
        <v>39</v>
      </c>
      <c r="B82" t="s">
        <v>200</v>
      </c>
      <c r="C82" t="s">
        <v>42</v>
      </c>
      <c r="D82">
        <f>COUNTIFS(Table5[Product Name],Table5[[#This Row],[Product Name]])</f>
        <v>131</v>
      </c>
      <c r="E82">
        <f>_xlfn.RANK.EQ(Table5[[#This Row],[Product Name Count]],Table5[Product Name Count])</f>
        <v>275</v>
      </c>
      <c r="F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 t="s">
        <v>36</v>
      </c>
      <c r="H82" t="s">
        <v>37</v>
      </c>
      <c r="I82">
        <v>2</v>
      </c>
      <c r="J82">
        <v>599.99</v>
      </c>
      <c r="K82">
        <v>0.2</v>
      </c>
      <c r="L82" t="s">
        <v>47</v>
      </c>
      <c r="M82">
        <v>20</v>
      </c>
      <c r="N82" t="s">
        <v>44</v>
      </c>
      <c r="O82" t="s">
        <v>48</v>
      </c>
    </row>
    <row r="83" spans="1:15" x14ac:dyDescent="0.25">
      <c r="A83">
        <v>39</v>
      </c>
      <c r="B83" t="s">
        <v>200</v>
      </c>
      <c r="C83" t="s">
        <v>86</v>
      </c>
      <c r="D83">
        <f>COUNTIFS(Table5[Product Name],Table5[[#This Row],[Product Name]])</f>
        <v>123</v>
      </c>
      <c r="E83">
        <f>_xlfn.RANK.EQ(Table5[[#This Row],[Product Name Count]],Table5[Product Name Count])</f>
        <v>406</v>
      </c>
      <c r="F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 t="s">
        <v>87</v>
      </c>
      <c r="H83" t="s">
        <v>37</v>
      </c>
      <c r="I83">
        <v>2</v>
      </c>
      <c r="J83">
        <v>269.99</v>
      </c>
      <c r="K83">
        <v>0.2</v>
      </c>
      <c r="L83" t="s">
        <v>47</v>
      </c>
      <c r="M83">
        <v>0</v>
      </c>
      <c r="N83" t="s">
        <v>44</v>
      </c>
      <c r="O83" t="s">
        <v>48</v>
      </c>
    </row>
    <row r="84" spans="1:15" x14ac:dyDescent="0.25">
      <c r="A84">
        <v>39</v>
      </c>
      <c r="B84" t="s">
        <v>200</v>
      </c>
      <c r="C84" t="s">
        <v>82</v>
      </c>
      <c r="D84">
        <f>COUNTIFS(Table5[Product Name],Table5[[#This Row],[Product Name]])</f>
        <v>54</v>
      </c>
      <c r="E84">
        <f>_xlfn.RANK.EQ(Table5[[#This Row],[Product Name Count]],Table5[Product Name Count])</f>
        <v>1429</v>
      </c>
      <c r="F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 t="s">
        <v>36</v>
      </c>
      <c r="H84" t="s">
        <v>37</v>
      </c>
      <c r="I84">
        <v>1</v>
      </c>
      <c r="J84">
        <v>529.99</v>
      </c>
      <c r="K84">
        <v>0.1</v>
      </c>
      <c r="L84" t="s">
        <v>47</v>
      </c>
      <c r="M84">
        <v>6</v>
      </c>
      <c r="N84" t="s">
        <v>44</v>
      </c>
      <c r="O84" t="s">
        <v>48</v>
      </c>
    </row>
    <row r="85" spans="1:15" x14ac:dyDescent="0.25">
      <c r="A85">
        <v>39</v>
      </c>
      <c r="B85" t="s">
        <v>200</v>
      </c>
      <c r="C85" t="s">
        <v>56</v>
      </c>
      <c r="D85">
        <f>COUNTIFS(Table5[Product Name],Table5[[#This Row],[Product Name]])</f>
        <v>53</v>
      </c>
      <c r="E85">
        <f>_xlfn.RANK.EQ(Table5[[#This Row],[Product Name Count]],Table5[Product Name Count])</f>
        <v>1483</v>
      </c>
      <c r="F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 t="s">
        <v>39</v>
      </c>
      <c r="H85" t="s">
        <v>30</v>
      </c>
      <c r="I85">
        <v>2</v>
      </c>
      <c r="J85">
        <v>999.99</v>
      </c>
      <c r="K85">
        <v>0.05</v>
      </c>
      <c r="L85" t="s">
        <v>47</v>
      </c>
      <c r="M85">
        <v>28</v>
      </c>
      <c r="N85" t="s">
        <v>44</v>
      </c>
      <c r="O85" t="s">
        <v>48</v>
      </c>
    </row>
    <row r="86" spans="1:15" x14ac:dyDescent="0.25">
      <c r="A86">
        <v>41</v>
      </c>
      <c r="B86" t="s">
        <v>211</v>
      </c>
      <c r="C86" t="s">
        <v>42</v>
      </c>
      <c r="D86">
        <f>COUNTIFS(Table5[Product Name],Table5[[#This Row],[Product Name]])</f>
        <v>131</v>
      </c>
      <c r="E86">
        <f>_xlfn.RANK.EQ(Table5[[#This Row],[Product Name Count]],Table5[Product Name Count])</f>
        <v>275</v>
      </c>
      <c r="F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 t="s">
        <v>70</v>
      </c>
      <c r="H86" t="s">
        <v>37</v>
      </c>
      <c r="I86">
        <v>2</v>
      </c>
      <c r="J86">
        <v>599.99</v>
      </c>
      <c r="K86">
        <v>0.2</v>
      </c>
      <c r="L86" t="s">
        <v>47</v>
      </c>
      <c r="M86">
        <v>2</v>
      </c>
      <c r="N86" t="s">
        <v>44</v>
      </c>
      <c r="O86" t="s">
        <v>48</v>
      </c>
    </row>
    <row r="87" spans="1:15" x14ac:dyDescent="0.25">
      <c r="A87">
        <v>41</v>
      </c>
      <c r="B87" t="s">
        <v>211</v>
      </c>
      <c r="C87" t="s">
        <v>127</v>
      </c>
      <c r="D87">
        <f>COUNTIFS(Table5[Product Name],Table5[[#This Row],[Product Name]])</f>
        <v>66</v>
      </c>
      <c r="E87">
        <f>_xlfn.RANK.EQ(Table5[[#This Row],[Product Name Count]],Table5[Product Name Count])</f>
        <v>875</v>
      </c>
      <c r="F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 t="s">
        <v>39</v>
      </c>
      <c r="H87" t="s">
        <v>128</v>
      </c>
      <c r="I87">
        <v>1</v>
      </c>
      <c r="J87">
        <v>1320.99</v>
      </c>
      <c r="K87">
        <v>0.1</v>
      </c>
      <c r="L87" t="s">
        <v>47</v>
      </c>
      <c r="M87">
        <v>1</v>
      </c>
      <c r="N87" t="s">
        <v>44</v>
      </c>
      <c r="O87" t="s">
        <v>48</v>
      </c>
    </row>
    <row r="88" spans="1:15" x14ac:dyDescent="0.25">
      <c r="A88">
        <v>41</v>
      </c>
      <c r="B88" t="s">
        <v>211</v>
      </c>
      <c r="C88" t="s">
        <v>165</v>
      </c>
      <c r="D88">
        <f>COUNTIFS(Table5[Product Name],Table5[[#This Row],[Product Name]])</f>
        <v>57</v>
      </c>
      <c r="E88">
        <f>_xlfn.RANK.EQ(Table5[[#This Row],[Product Name Count]],Table5[Product Name Count])</f>
        <v>1316</v>
      </c>
      <c r="F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 t="s">
        <v>36</v>
      </c>
      <c r="H88" t="s">
        <v>69</v>
      </c>
      <c r="I88">
        <v>2</v>
      </c>
      <c r="J88">
        <v>449</v>
      </c>
      <c r="K88">
        <v>0.2</v>
      </c>
      <c r="L88" t="s">
        <v>47</v>
      </c>
      <c r="M88">
        <v>15</v>
      </c>
      <c r="N88" t="s">
        <v>44</v>
      </c>
      <c r="O88" t="s">
        <v>48</v>
      </c>
    </row>
    <row r="89" spans="1:15" x14ac:dyDescent="0.25">
      <c r="A89">
        <v>42</v>
      </c>
      <c r="B89" t="s">
        <v>211</v>
      </c>
      <c r="C89" t="s">
        <v>165</v>
      </c>
      <c r="D89">
        <f>COUNTIFS(Table5[Product Name],Table5[[#This Row],[Product Name]])</f>
        <v>57</v>
      </c>
      <c r="E89">
        <f>_xlfn.RANK.EQ(Table5[[#This Row],[Product Name Count]],Table5[Product Name Count])</f>
        <v>1316</v>
      </c>
      <c r="F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 t="s">
        <v>36</v>
      </c>
      <c r="H89" t="s">
        <v>69</v>
      </c>
      <c r="I89">
        <v>1</v>
      </c>
      <c r="J89">
        <v>449</v>
      </c>
      <c r="K89">
        <v>0.05</v>
      </c>
      <c r="L89" t="s">
        <v>47</v>
      </c>
      <c r="M89">
        <v>15</v>
      </c>
      <c r="N89" t="s">
        <v>44</v>
      </c>
      <c r="O89" t="s">
        <v>48</v>
      </c>
    </row>
    <row r="90" spans="1:15" x14ac:dyDescent="0.25">
      <c r="A90">
        <v>43</v>
      </c>
      <c r="B90" t="s">
        <v>211</v>
      </c>
      <c r="C90" t="s">
        <v>78</v>
      </c>
      <c r="D90">
        <f>COUNTIFS(Table5[Product Name],Table5[[#This Row],[Product Name]])</f>
        <v>136</v>
      </c>
      <c r="E90">
        <f>_xlfn.RANK.EQ(Table5[[#This Row],[Product Name Count]],Table5[Product Name Count])</f>
        <v>139</v>
      </c>
      <c r="F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 t="s">
        <v>36</v>
      </c>
      <c r="H90" t="s">
        <v>37</v>
      </c>
      <c r="I90">
        <v>2</v>
      </c>
      <c r="J90">
        <v>549.99</v>
      </c>
      <c r="K90">
        <v>0.05</v>
      </c>
      <c r="L90" t="s">
        <v>47</v>
      </c>
      <c r="M90">
        <v>2</v>
      </c>
      <c r="N90" t="s">
        <v>44</v>
      </c>
      <c r="O90" t="s">
        <v>48</v>
      </c>
    </row>
    <row r="91" spans="1:15" x14ac:dyDescent="0.25">
      <c r="A91">
        <v>43</v>
      </c>
      <c r="B91" t="s">
        <v>211</v>
      </c>
      <c r="C91" t="s">
        <v>109</v>
      </c>
      <c r="D91">
        <f>COUNTIFS(Table5[Product Name],Table5[[#This Row],[Product Name]])</f>
        <v>138</v>
      </c>
      <c r="E91">
        <f>_xlfn.RANK.EQ(Table5[[#This Row],[Product Name Count]],Table5[Product Name Count])</f>
        <v>1</v>
      </c>
      <c r="F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 t="s">
        <v>36</v>
      </c>
      <c r="H91" t="s">
        <v>37</v>
      </c>
      <c r="I91">
        <v>2</v>
      </c>
      <c r="J91">
        <v>269.99</v>
      </c>
      <c r="K91">
        <v>0.1</v>
      </c>
      <c r="L91" t="s">
        <v>47</v>
      </c>
      <c r="M91">
        <v>1</v>
      </c>
      <c r="N91" t="s">
        <v>44</v>
      </c>
      <c r="O91" t="s">
        <v>48</v>
      </c>
    </row>
    <row r="92" spans="1:15" x14ac:dyDescent="0.25">
      <c r="A92">
        <v>44</v>
      </c>
      <c r="B92" t="s">
        <v>225</v>
      </c>
      <c r="C92" t="s">
        <v>42</v>
      </c>
      <c r="D92">
        <f>COUNTIFS(Table5[Product Name],Table5[[#This Row],[Product Name]])</f>
        <v>131</v>
      </c>
      <c r="E92">
        <f>_xlfn.RANK.EQ(Table5[[#This Row],[Product Name Count]],Table5[Product Name Count])</f>
        <v>275</v>
      </c>
      <c r="F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 t="s">
        <v>36</v>
      </c>
      <c r="H92" t="s">
        <v>37</v>
      </c>
      <c r="I92">
        <v>1</v>
      </c>
      <c r="J92">
        <v>599.99</v>
      </c>
      <c r="K92">
        <v>0.05</v>
      </c>
      <c r="L92" t="s">
        <v>47</v>
      </c>
      <c r="M92">
        <v>20</v>
      </c>
      <c r="N92" t="s">
        <v>44</v>
      </c>
      <c r="O92" t="s">
        <v>48</v>
      </c>
    </row>
    <row r="93" spans="1:15" x14ac:dyDescent="0.25">
      <c r="A93">
        <v>44</v>
      </c>
      <c r="B93" t="s">
        <v>225</v>
      </c>
      <c r="C93" t="s">
        <v>92</v>
      </c>
      <c r="D93">
        <f>COUNTIFS(Table5[Product Name],Table5[[#This Row],[Product Name]])</f>
        <v>69</v>
      </c>
      <c r="E93">
        <f>_xlfn.RANK.EQ(Table5[[#This Row],[Product Name Count]],Table5[Product Name Count])</f>
        <v>672</v>
      </c>
      <c r="F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 t="s">
        <v>39</v>
      </c>
      <c r="H93" t="s">
        <v>40</v>
      </c>
      <c r="I93">
        <v>1</v>
      </c>
      <c r="J93">
        <v>3999.99</v>
      </c>
      <c r="K93">
        <v>0.1</v>
      </c>
      <c r="L93" t="s">
        <v>47</v>
      </c>
      <c r="M93">
        <v>8</v>
      </c>
      <c r="N93" t="s">
        <v>44</v>
      </c>
      <c r="O93" t="s">
        <v>48</v>
      </c>
    </row>
    <row r="94" spans="1:15" x14ac:dyDescent="0.25">
      <c r="A94">
        <v>45</v>
      </c>
      <c r="B94" t="s">
        <v>225</v>
      </c>
      <c r="C94" t="s">
        <v>109</v>
      </c>
      <c r="D94">
        <f>COUNTIFS(Table5[Product Name],Table5[[#This Row],[Product Name]])</f>
        <v>138</v>
      </c>
      <c r="E94">
        <f>_xlfn.RANK.EQ(Table5[[#This Row],[Product Name Count]],Table5[Product Name Count])</f>
        <v>1</v>
      </c>
      <c r="F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 t="s">
        <v>87</v>
      </c>
      <c r="H94" t="s">
        <v>37</v>
      </c>
      <c r="I94">
        <v>2</v>
      </c>
      <c r="J94">
        <v>269.99</v>
      </c>
      <c r="K94">
        <v>0.05</v>
      </c>
      <c r="L94" t="s">
        <v>47</v>
      </c>
      <c r="M94">
        <v>16</v>
      </c>
      <c r="N94" t="s">
        <v>44</v>
      </c>
      <c r="O94" t="s">
        <v>48</v>
      </c>
    </row>
    <row r="95" spans="1:15" x14ac:dyDescent="0.25">
      <c r="A95">
        <v>45</v>
      </c>
      <c r="B95" t="s">
        <v>225</v>
      </c>
      <c r="C95" t="s">
        <v>86</v>
      </c>
      <c r="D95">
        <f>COUNTIFS(Table5[Product Name],Table5[[#This Row],[Product Name]])</f>
        <v>123</v>
      </c>
      <c r="E95">
        <f>_xlfn.RANK.EQ(Table5[[#This Row],[Product Name Count]],Table5[Product Name Count])</f>
        <v>406</v>
      </c>
      <c r="F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 t="s">
        <v>87</v>
      </c>
      <c r="H95" t="s">
        <v>37</v>
      </c>
      <c r="I95">
        <v>1</v>
      </c>
      <c r="J95">
        <v>269.99</v>
      </c>
      <c r="K95">
        <v>7.0000000000000007E-2</v>
      </c>
      <c r="L95" t="s">
        <v>47</v>
      </c>
      <c r="M95">
        <v>0</v>
      </c>
      <c r="N95" t="s">
        <v>44</v>
      </c>
      <c r="O95" t="s">
        <v>48</v>
      </c>
    </row>
    <row r="96" spans="1:15" x14ac:dyDescent="0.25">
      <c r="A96">
        <v>45</v>
      </c>
      <c r="B96" t="s">
        <v>225</v>
      </c>
      <c r="C96" t="s">
        <v>41</v>
      </c>
      <c r="D96">
        <f>COUNTIFS(Table5[Product Name],Table5[[#This Row],[Product Name]])</f>
        <v>62</v>
      </c>
      <c r="E96">
        <f>_xlfn.RANK.EQ(Table5[[#This Row],[Product Name Count]],Table5[Product Name Count])</f>
        <v>1134</v>
      </c>
      <c r="F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 t="s">
        <v>39</v>
      </c>
      <c r="H96" t="s">
        <v>40</v>
      </c>
      <c r="I96">
        <v>2</v>
      </c>
      <c r="J96">
        <v>2899.99</v>
      </c>
      <c r="K96">
        <v>0.2</v>
      </c>
      <c r="L96" t="s">
        <v>47</v>
      </c>
      <c r="M96">
        <v>2</v>
      </c>
      <c r="N96" t="s">
        <v>44</v>
      </c>
      <c r="O96" t="s">
        <v>48</v>
      </c>
    </row>
    <row r="97" spans="1:15" x14ac:dyDescent="0.25">
      <c r="A97">
        <v>46</v>
      </c>
      <c r="B97" t="s">
        <v>212</v>
      </c>
      <c r="C97" t="s">
        <v>68</v>
      </c>
      <c r="D97">
        <f>COUNTIFS(Table5[Product Name],Table5[[#This Row],[Product Name]])</f>
        <v>61</v>
      </c>
      <c r="E97">
        <f>_xlfn.RANK.EQ(Table5[[#This Row],[Product Name Count]],Table5[Product Name Count])</f>
        <v>1196</v>
      </c>
      <c r="F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 t="s">
        <v>36</v>
      </c>
      <c r="H97" t="s">
        <v>69</v>
      </c>
      <c r="I97">
        <v>1</v>
      </c>
      <c r="J97">
        <v>429</v>
      </c>
      <c r="K97">
        <v>0.1</v>
      </c>
      <c r="L97" t="s">
        <v>47</v>
      </c>
      <c r="M97">
        <v>3</v>
      </c>
      <c r="N97" t="s">
        <v>44</v>
      </c>
      <c r="O97" t="s">
        <v>48</v>
      </c>
    </row>
    <row r="98" spans="1:15" x14ac:dyDescent="0.25">
      <c r="A98">
        <v>47</v>
      </c>
      <c r="B98" t="s">
        <v>212</v>
      </c>
      <c r="C98" t="s">
        <v>109</v>
      </c>
      <c r="D98">
        <f>COUNTIFS(Table5[Product Name],Table5[[#This Row],[Product Name]])</f>
        <v>138</v>
      </c>
      <c r="E98">
        <f>_xlfn.RANK.EQ(Table5[[#This Row],[Product Name Count]],Table5[Product Name Count])</f>
        <v>1</v>
      </c>
      <c r="F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 t="s">
        <v>36</v>
      </c>
      <c r="H98" t="s">
        <v>37</v>
      </c>
      <c r="I98">
        <v>1</v>
      </c>
      <c r="J98">
        <v>269.99</v>
      </c>
      <c r="K98">
        <v>0.2</v>
      </c>
      <c r="L98" t="s">
        <v>47</v>
      </c>
      <c r="M98">
        <v>1</v>
      </c>
      <c r="N98" t="s">
        <v>44</v>
      </c>
      <c r="O98" t="s">
        <v>48</v>
      </c>
    </row>
    <row r="99" spans="1:15" x14ac:dyDescent="0.25">
      <c r="A99">
        <v>47</v>
      </c>
      <c r="B99" t="s">
        <v>212</v>
      </c>
      <c r="C99" t="s">
        <v>114</v>
      </c>
      <c r="D99">
        <f>COUNTIFS(Table5[Product Name],Table5[[#This Row],[Product Name]])</f>
        <v>73</v>
      </c>
      <c r="E99">
        <f>_xlfn.RANK.EQ(Table5[[#This Row],[Product Name Count]],Table5[Product Name Count])</f>
        <v>529</v>
      </c>
      <c r="F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 t="s">
        <v>39</v>
      </c>
      <c r="H99" t="s">
        <v>30</v>
      </c>
      <c r="I99">
        <v>1</v>
      </c>
      <c r="J99">
        <v>469.99</v>
      </c>
      <c r="K99">
        <v>0.05</v>
      </c>
      <c r="L99" t="s">
        <v>47</v>
      </c>
      <c r="M99">
        <v>11</v>
      </c>
      <c r="N99" t="s">
        <v>44</v>
      </c>
      <c r="O99" t="s">
        <v>48</v>
      </c>
    </row>
    <row r="100" spans="1:15" x14ac:dyDescent="0.25">
      <c r="A100">
        <v>47</v>
      </c>
      <c r="B100" t="s">
        <v>212</v>
      </c>
      <c r="C100" t="s">
        <v>132</v>
      </c>
      <c r="D100">
        <f>COUNTIFS(Table5[Product Name],Table5[[#This Row],[Product Name]])</f>
        <v>67</v>
      </c>
      <c r="E100">
        <f>_xlfn.RANK.EQ(Table5[[#This Row],[Product Name Count]],Table5[Product Name Count])</f>
        <v>741</v>
      </c>
      <c r="F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 t="s">
        <v>70</v>
      </c>
      <c r="H100" t="s">
        <v>37</v>
      </c>
      <c r="I100">
        <v>2</v>
      </c>
      <c r="J100">
        <v>499.99</v>
      </c>
      <c r="K100">
        <v>7.0000000000000007E-2</v>
      </c>
      <c r="L100" t="s">
        <v>47</v>
      </c>
      <c r="M100">
        <v>18</v>
      </c>
      <c r="N100" t="s">
        <v>44</v>
      </c>
      <c r="O100" t="s">
        <v>48</v>
      </c>
    </row>
    <row r="101" spans="1:15" x14ac:dyDescent="0.25">
      <c r="A101">
        <v>47</v>
      </c>
      <c r="B101" t="s">
        <v>212</v>
      </c>
      <c r="C101" t="s">
        <v>82</v>
      </c>
      <c r="D101">
        <f>COUNTIFS(Table5[Product Name],Table5[[#This Row],[Product Name]])</f>
        <v>54</v>
      </c>
      <c r="E101">
        <f>_xlfn.RANK.EQ(Table5[[#This Row],[Product Name Count]],Table5[Product Name Count])</f>
        <v>1429</v>
      </c>
      <c r="F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 t="s">
        <v>36</v>
      </c>
      <c r="H101" t="s">
        <v>37</v>
      </c>
      <c r="I101">
        <v>1</v>
      </c>
      <c r="J101">
        <v>529.99</v>
      </c>
      <c r="K101">
        <v>0.1</v>
      </c>
      <c r="L101" t="s">
        <v>47</v>
      </c>
      <c r="M101">
        <v>6</v>
      </c>
      <c r="N101" t="s">
        <v>44</v>
      </c>
      <c r="O101" t="s">
        <v>48</v>
      </c>
    </row>
    <row r="102" spans="1:15" x14ac:dyDescent="0.25">
      <c r="A102">
        <v>48</v>
      </c>
      <c r="B102" t="s">
        <v>218</v>
      </c>
      <c r="C102" t="s">
        <v>86</v>
      </c>
      <c r="D102">
        <f>COUNTIFS(Table5[Product Name],Table5[[#This Row],[Product Name]])</f>
        <v>123</v>
      </c>
      <c r="E102">
        <f>_xlfn.RANK.EQ(Table5[[#This Row],[Product Name Count]],Table5[Product Name Count])</f>
        <v>406</v>
      </c>
      <c r="F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 t="s">
        <v>36</v>
      </c>
      <c r="H102" t="s">
        <v>37</v>
      </c>
      <c r="I102">
        <v>2</v>
      </c>
      <c r="J102">
        <v>269.99</v>
      </c>
      <c r="K102">
        <v>7.0000000000000007E-2</v>
      </c>
      <c r="L102" t="s">
        <v>47</v>
      </c>
      <c r="M102">
        <v>18</v>
      </c>
      <c r="N102" t="s">
        <v>44</v>
      </c>
      <c r="O102" t="s">
        <v>48</v>
      </c>
    </row>
    <row r="103" spans="1:15" x14ac:dyDescent="0.25">
      <c r="A103">
        <v>48</v>
      </c>
      <c r="B103" t="s">
        <v>218</v>
      </c>
      <c r="C103" t="s">
        <v>41</v>
      </c>
      <c r="D103">
        <f>COUNTIFS(Table5[Product Name],Table5[[#This Row],[Product Name]])</f>
        <v>62</v>
      </c>
      <c r="E103">
        <f>_xlfn.RANK.EQ(Table5[[#This Row],[Product Name Count]],Table5[Product Name Count])</f>
        <v>1134</v>
      </c>
      <c r="F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 t="s">
        <v>39</v>
      </c>
      <c r="H103" t="s">
        <v>40</v>
      </c>
      <c r="I103">
        <v>1</v>
      </c>
      <c r="J103">
        <v>2899.99</v>
      </c>
      <c r="K103">
        <v>0.2</v>
      </c>
      <c r="L103" t="s">
        <v>47</v>
      </c>
      <c r="M103">
        <v>2</v>
      </c>
      <c r="N103" t="s">
        <v>44</v>
      </c>
      <c r="O103" t="s">
        <v>48</v>
      </c>
    </row>
    <row r="104" spans="1:15" x14ac:dyDescent="0.25">
      <c r="A104">
        <v>48</v>
      </c>
      <c r="B104" t="s">
        <v>218</v>
      </c>
      <c r="C104" t="s">
        <v>104</v>
      </c>
      <c r="D104">
        <f>COUNTIFS(Table5[Product Name],Table5[[#This Row],[Product Name]])</f>
        <v>66</v>
      </c>
      <c r="E104">
        <f>_xlfn.RANK.EQ(Table5[[#This Row],[Product Name Count]],Table5[Product Name Count])</f>
        <v>875</v>
      </c>
      <c r="F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 t="s">
        <v>29</v>
      </c>
      <c r="H104" t="s">
        <v>30</v>
      </c>
      <c r="I104">
        <v>1</v>
      </c>
      <c r="J104">
        <v>1680.99</v>
      </c>
      <c r="K104">
        <v>0.1</v>
      </c>
      <c r="L104" t="s">
        <v>47</v>
      </c>
      <c r="M104">
        <v>21</v>
      </c>
      <c r="N104" t="s">
        <v>44</v>
      </c>
      <c r="O104" t="s">
        <v>48</v>
      </c>
    </row>
    <row r="105" spans="1:15" x14ac:dyDescent="0.25">
      <c r="A105">
        <v>48</v>
      </c>
      <c r="B105" t="s">
        <v>218</v>
      </c>
      <c r="C105" t="s">
        <v>127</v>
      </c>
      <c r="D105">
        <f>COUNTIFS(Table5[Product Name],Table5[[#This Row],[Product Name]])</f>
        <v>66</v>
      </c>
      <c r="E105">
        <f>_xlfn.RANK.EQ(Table5[[#This Row],[Product Name Count]],Table5[Product Name Count])</f>
        <v>875</v>
      </c>
      <c r="F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 t="s">
        <v>39</v>
      </c>
      <c r="H105" t="s">
        <v>128</v>
      </c>
      <c r="I105">
        <v>2</v>
      </c>
      <c r="J105">
        <v>1320.99</v>
      </c>
      <c r="K105">
        <v>0.1</v>
      </c>
      <c r="L105" t="s">
        <v>47</v>
      </c>
      <c r="M105">
        <v>1</v>
      </c>
      <c r="N105" t="s">
        <v>44</v>
      </c>
      <c r="O105" t="s">
        <v>48</v>
      </c>
    </row>
    <row r="106" spans="1:15" x14ac:dyDescent="0.25">
      <c r="A106">
        <v>49</v>
      </c>
      <c r="B106" t="s">
        <v>229</v>
      </c>
      <c r="C106" t="s">
        <v>109</v>
      </c>
      <c r="D106">
        <f>COUNTIFS(Table5[Product Name],Table5[[#This Row],[Product Name]])</f>
        <v>138</v>
      </c>
      <c r="E106">
        <f>_xlfn.RANK.EQ(Table5[[#This Row],[Product Name Count]],Table5[Product Name Count])</f>
        <v>1</v>
      </c>
      <c r="F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 t="s">
        <v>36</v>
      </c>
      <c r="H106" t="s">
        <v>37</v>
      </c>
      <c r="I106">
        <v>2</v>
      </c>
      <c r="J106">
        <v>269.99</v>
      </c>
      <c r="K106">
        <v>7.0000000000000007E-2</v>
      </c>
      <c r="L106" t="s">
        <v>47</v>
      </c>
      <c r="M106">
        <v>1</v>
      </c>
      <c r="N106" t="s">
        <v>44</v>
      </c>
      <c r="O106" t="s">
        <v>48</v>
      </c>
    </row>
    <row r="107" spans="1:15" x14ac:dyDescent="0.25">
      <c r="A107">
        <v>51</v>
      </c>
      <c r="B107" t="s">
        <v>247</v>
      </c>
      <c r="C107" t="s">
        <v>109</v>
      </c>
      <c r="D107">
        <f>COUNTIFS(Table5[Product Name],Table5[[#This Row],[Product Name]])</f>
        <v>138</v>
      </c>
      <c r="E107">
        <f>_xlfn.RANK.EQ(Table5[[#This Row],[Product Name Count]],Table5[Product Name Count])</f>
        <v>1</v>
      </c>
      <c r="F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 t="s">
        <v>36</v>
      </c>
      <c r="H107" t="s">
        <v>37</v>
      </c>
      <c r="I107">
        <v>1</v>
      </c>
      <c r="J107">
        <v>269.99</v>
      </c>
      <c r="K107">
        <v>0.05</v>
      </c>
      <c r="L107" t="s">
        <v>47</v>
      </c>
      <c r="M107">
        <v>1</v>
      </c>
      <c r="N107" t="s">
        <v>44</v>
      </c>
      <c r="O107" t="s">
        <v>48</v>
      </c>
    </row>
    <row r="108" spans="1:15" x14ac:dyDescent="0.25">
      <c r="A108">
        <v>51</v>
      </c>
      <c r="B108" t="s">
        <v>247</v>
      </c>
      <c r="C108" t="s">
        <v>42</v>
      </c>
      <c r="D108">
        <f>COUNTIFS(Table5[Product Name],Table5[[#This Row],[Product Name]])</f>
        <v>131</v>
      </c>
      <c r="E108">
        <f>_xlfn.RANK.EQ(Table5[[#This Row],[Product Name Count]],Table5[Product Name Count])</f>
        <v>275</v>
      </c>
      <c r="F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 t="s">
        <v>70</v>
      </c>
      <c r="H108" t="s">
        <v>37</v>
      </c>
      <c r="I108">
        <v>2</v>
      </c>
      <c r="J108">
        <v>599.99</v>
      </c>
      <c r="K108">
        <v>0.2</v>
      </c>
      <c r="L108" t="s">
        <v>47</v>
      </c>
      <c r="M108">
        <v>2</v>
      </c>
      <c r="N108" t="s">
        <v>44</v>
      </c>
      <c r="O108" t="s">
        <v>48</v>
      </c>
    </row>
    <row r="109" spans="1:15" x14ac:dyDescent="0.25">
      <c r="A109">
        <v>51</v>
      </c>
      <c r="B109" t="s">
        <v>247</v>
      </c>
      <c r="C109" t="s">
        <v>35</v>
      </c>
      <c r="D109">
        <f>COUNTIFS(Table5[Product Name],Table5[[#This Row],[Product Name]])</f>
        <v>56</v>
      </c>
      <c r="E109">
        <f>_xlfn.RANK.EQ(Table5[[#This Row],[Product Name Count]],Table5[Product Name Count])</f>
        <v>1373</v>
      </c>
      <c r="F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 t="s">
        <v>36</v>
      </c>
      <c r="H109" t="s">
        <v>37</v>
      </c>
      <c r="I109">
        <v>1</v>
      </c>
      <c r="J109">
        <v>599.99</v>
      </c>
      <c r="K109">
        <v>0.05</v>
      </c>
      <c r="L109" t="s">
        <v>47</v>
      </c>
      <c r="M109">
        <v>20</v>
      </c>
      <c r="N109" t="s">
        <v>44</v>
      </c>
      <c r="O109" t="s">
        <v>48</v>
      </c>
    </row>
    <row r="110" spans="1:15" x14ac:dyDescent="0.25">
      <c r="A110">
        <v>53</v>
      </c>
      <c r="B110" t="s">
        <v>248</v>
      </c>
      <c r="C110" t="s">
        <v>86</v>
      </c>
      <c r="D110">
        <f>COUNTIFS(Table5[Product Name],Table5[[#This Row],[Product Name]])</f>
        <v>123</v>
      </c>
      <c r="E110">
        <f>_xlfn.RANK.EQ(Table5[[#This Row],[Product Name Count]],Table5[Product Name Count])</f>
        <v>406</v>
      </c>
      <c r="F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 t="s">
        <v>36</v>
      </c>
      <c r="H110" t="s">
        <v>37</v>
      </c>
      <c r="I110">
        <v>2</v>
      </c>
      <c r="J110">
        <v>269.99</v>
      </c>
      <c r="K110">
        <v>0.2</v>
      </c>
      <c r="L110" t="s">
        <v>47</v>
      </c>
      <c r="M110">
        <v>18</v>
      </c>
      <c r="N110" t="s">
        <v>44</v>
      </c>
      <c r="O110" t="s">
        <v>48</v>
      </c>
    </row>
    <row r="111" spans="1:15" x14ac:dyDescent="0.25">
      <c r="A111">
        <v>53</v>
      </c>
      <c r="B111" t="s">
        <v>248</v>
      </c>
      <c r="C111" t="s">
        <v>118</v>
      </c>
      <c r="D111">
        <f>COUNTIFS(Table5[Product Name],Table5[[#This Row],[Product Name]])</f>
        <v>70</v>
      </c>
      <c r="E111">
        <f>_xlfn.RANK.EQ(Table5[[#This Row],[Product Name Count]],Table5[Product Name Count])</f>
        <v>602</v>
      </c>
      <c r="F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 t="s">
        <v>87</v>
      </c>
      <c r="H111" t="s">
        <v>37</v>
      </c>
      <c r="I111">
        <v>2</v>
      </c>
      <c r="J111">
        <v>299.99</v>
      </c>
      <c r="K111">
        <v>0.05</v>
      </c>
      <c r="L111" t="s">
        <v>47</v>
      </c>
      <c r="M111">
        <v>12</v>
      </c>
      <c r="N111" t="s">
        <v>44</v>
      </c>
      <c r="O111" t="s">
        <v>48</v>
      </c>
    </row>
    <row r="112" spans="1:15" x14ac:dyDescent="0.25">
      <c r="A112">
        <v>53</v>
      </c>
      <c r="B112" t="s">
        <v>248</v>
      </c>
      <c r="C112" t="s">
        <v>132</v>
      </c>
      <c r="D112">
        <f>COUNTIFS(Table5[Product Name],Table5[[#This Row],[Product Name]])</f>
        <v>67</v>
      </c>
      <c r="E112">
        <f>_xlfn.RANK.EQ(Table5[[#This Row],[Product Name Count]],Table5[Product Name Count])</f>
        <v>741</v>
      </c>
      <c r="F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 t="s">
        <v>70</v>
      </c>
      <c r="H112" t="s">
        <v>37</v>
      </c>
      <c r="I112">
        <v>2</v>
      </c>
      <c r="J112">
        <v>499.99</v>
      </c>
      <c r="K112">
        <v>0.1</v>
      </c>
      <c r="L112" t="s">
        <v>47</v>
      </c>
      <c r="M112">
        <v>18</v>
      </c>
      <c r="N112" t="s">
        <v>44</v>
      </c>
      <c r="O112" t="s">
        <v>48</v>
      </c>
    </row>
    <row r="113" spans="1:15" x14ac:dyDescent="0.25">
      <c r="A113">
        <v>53</v>
      </c>
      <c r="B113" t="s">
        <v>248</v>
      </c>
      <c r="C113" t="s">
        <v>38</v>
      </c>
      <c r="D113">
        <f>COUNTIFS(Table5[Product Name],Table5[[#This Row],[Product Name]])</f>
        <v>59</v>
      </c>
      <c r="E113">
        <f>_xlfn.RANK.EQ(Table5[[#This Row],[Product Name Count]],Table5[Product Name Count])</f>
        <v>1257</v>
      </c>
      <c r="F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 t="s">
        <v>39</v>
      </c>
      <c r="H113" t="s">
        <v>40</v>
      </c>
      <c r="I113">
        <v>2</v>
      </c>
      <c r="J113">
        <v>1799.99</v>
      </c>
      <c r="K113">
        <v>0.2</v>
      </c>
      <c r="L113" t="s">
        <v>47</v>
      </c>
      <c r="M113">
        <v>1</v>
      </c>
      <c r="N113" t="s">
        <v>44</v>
      </c>
      <c r="O113" t="s">
        <v>48</v>
      </c>
    </row>
    <row r="114" spans="1:15" x14ac:dyDescent="0.25">
      <c r="A114">
        <v>54</v>
      </c>
      <c r="B114" t="s">
        <v>259</v>
      </c>
      <c r="C114" t="s">
        <v>42</v>
      </c>
      <c r="D114">
        <f>COUNTIFS(Table5[Product Name],Table5[[#This Row],[Product Name]])</f>
        <v>131</v>
      </c>
      <c r="E114">
        <f>_xlfn.RANK.EQ(Table5[[#This Row],[Product Name Count]],Table5[Product Name Count])</f>
        <v>275</v>
      </c>
      <c r="F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 t="s">
        <v>70</v>
      </c>
      <c r="H114" t="s">
        <v>37</v>
      </c>
      <c r="I114">
        <v>2</v>
      </c>
      <c r="J114">
        <v>599.99</v>
      </c>
      <c r="K114">
        <v>0.2</v>
      </c>
      <c r="L114" t="s">
        <v>47</v>
      </c>
      <c r="M114">
        <v>2</v>
      </c>
      <c r="N114" t="s">
        <v>44</v>
      </c>
      <c r="O114" t="s">
        <v>48</v>
      </c>
    </row>
    <row r="115" spans="1:15" x14ac:dyDescent="0.25">
      <c r="A115">
        <v>54</v>
      </c>
      <c r="B115" t="s">
        <v>259</v>
      </c>
      <c r="C115" t="s">
        <v>56</v>
      </c>
      <c r="D115">
        <f>COUNTIFS(Table5[Product Name],Table5[[#This Row],[Product Name]])</f>
        <v>53</v>
      </c>
      <c r="E115">
        <f>_xlfn.RANK.EQ(Table5[[#This Row],[Product Name Count]],Table5[Product Name Count])</f>
        <v>1483</v>
      </c>
      <c r="F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 t="s">
        <v>39</v>
      </c>
      <c r="H115" t="s">
        <v>30</v>
      </c>
      <c r="I115">
        <v>1</v>
      </c>
      <c r="J115">
        <v>999.99</v>
      </c>
      <c r="K115">
        <v>0.2</v>
      </c>
      <c r="L115" t="s">
        <v>47</v>
      </c>
      <c r="M115">
        <v>28</v>
      </c>
      <c r="N115" t="s">
        <v>44</v>
      </c>
      <c r="O115" t="s">
        <v>48</v>
      </c>
    </row>
    <row r="116" spans="1:15" x14ac:dyDescent="0.25">
      <c r="A116">
        <v>55</v>
      </c>
      <c r="B116" t="s">
        <v>259</v>
      </c>
      <c r="C116" t="s">
        <v>109</v>
      </c>
      <c r="D116">
        <f>COUNTIFS(Table5[Product Name],Table5[[#This Row],[Product Name]])</f>
        <v>138</v>
      </c>
      <c r="E116">
        <f>_xlfn.RANK.EQ(Table5[[#This Row],[Product Name Count]],Table5[Product Name Count])</f>
        <v>1</v>
      </c>
      <c r="F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 t="s">
        <v>87</v>
      </c>
      <c r="H116" t="s">
        <v>37</v>
      </c>
      <c r="I116">
        <v>1</v>
      </c>
      <c r="J116">
        <v>269.99</v>
      </c>
      <c r="K116">
        <v>0.05</v>
      </c>
      <c r="L116" t="s">
        <v>47</v>
      </c>
      <c r="M116">
        <v>16</v>
      </c>
      <c r="N116" t="s">
        <v>44</v>
      </c>
      <c r="O116" t="s">
        <v>48</v>
      </c>
    </row>
    <row r="117" spans="1:15" x14ac:dyDescent="0.25">
      <c r="A117">
        <v>55</v>
      </c>
      <c r="B117" t="s">
        <v>259</v>
      </c>
      <c r="C117" t="s">
        <v>132</v>
      </c>
      <c r="D117">
        <f>COUNTIFS(Table5[Product Name],Table5[[#This Row],[Product Name]])</f>
        <v>67</v>
      </c>
      <c r="E117">
        <f>_xlfn.RANK.EQ(Table5[[#This Row],[Product Name Count]],Table5[Product Name Count])</f>
        <v>741</v>
      </c>
      <c r="F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 t="s">
        <v>70</v>
      </c>
      <c r="H117" t="s">
        <v>37</v>
      </c>
      <c r="I117">
        <v>2</v>
      </c>
      <c r="J117">
        <v>499.99</v>
      </c>
      <c r="K117">
        <v>0.2</v>
      </c>
      <c r="L117" t="s">
        <v>47</v>
      </c>
      <c r="M117">
        <v>18</v>
      </c>
      <c r="N117" t="s">
        <v>44</v>
      </c>
      <c r="O117" t="s">
        <v>48</v>
      </c>
    </row>
    <row r="118" spans="1:15" x14ac:dyDescent="0.25">
      <c r="A118">
        <v>55</v>
      </c>
      <c r="B118" t="s">
        <v>259</v>
      </c>
      <c r="C118" t="s">
        <v>82</v>
      </c>
      <c r="D118">
        <f>COUNTIFS(Table5[Product Name],Table5[[#This Row],[Product Name]])</f>
        <v>54</v>
      </c>
      <c r="E118">
        <f>_xlfn.RANK.EQ(Table5[[#This Row],[Product Name Count]],Table5[Product Name Count])</f>
        <v>1429</v>
      </c>
      <c r="F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 t="s">
        <v>36</v>
      </c>
      <c r="H118" t="s">
        <v>37</v>
      </c>
      <c r="I118">
        <v>2</v>
      </c>
      <c r="J118">
        <v>529.99</v>
      </c>
      <c r="K118">
        <v>0.2</v>
      </c>
      <c r="L118" t="s">
        <v>47</v>
      </c>
      <c r="M118">
        <v>6</v>
      </c>
      <c r="N118" t="s">
        <v>44</v>
      </c>
      <c r="O118" t="s">
        <v>48</v>
      </c>
    </row>
    <row r="119" spans="1:15" x14ac:dyDescent="0.25">
      <c r="A119">
        <v>56</v>
      </c>
      <c r="B119" t="s">
        <v>259</v>
      </c>
      <c r="C119" t="s">
        <v>35</v>
      </c>
      <c r="D119">
        <f>COUNTIFS(Table5[Product Name],Table5[[#This Row],[Product Name]])</f>
        <v>56</v>
      </c>
      <c r="E119">
        <f>_xlfn.RANK.EQ(Table5[[#This Row],[Product Name Count]],Table5[Product Name Count])</f>
        <v>1373</v>
      </c>
      <c r="F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 t="s">
        <v>36</v>
      </c>
      <c r="H119" t="s">
        <v>37</v>
      </c>
      <c r="I119">
        <v>2</v>
      </c>
      <c r="J119">
        <v>599.99</v>
      </c>
      <c r="K119">
        <v>7.0000000000000007E-2</v>
      </c>
      <c r="L119" t="s">
        <v>47</v>
      </c>
      <c r="M119">
        <v>20</v>
      </c>
      <c r="N119" t="s">
        <v>44</v>
      </c>
      <c r="O119" t="s">
        <v>48</v>
      </c>
    </row>
    <row r="120" spans="1:15" x14ac:dyDescent="0.25">
      <c r="A120">
        <v>57</v>
      </c>
      <c r="B120" t="s">
        <v>259</v>
      </c>
      <c r="C120" t="s">
        <v>109</v>
      </c>
      <c r="D120">
        <f>COUNTIFS(Table5[Product Name],Table5[[#This Row],[Product Name]])</f>
        <v>138</v>
      </c>
      <c r="E120">
        <f>_xlfn.RANK.EQ(Table5[[#This Row],[Product Name Count]],Table5[Product Name Count])</f>
        <v>1</v>
      </c>
      <c r="F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 t="s">
        <v>36</v>
      </c>
      <c r="H120" t="s">
        <v>37</v>
      </c>
      <c r="I120">
        <v>1</v>
      </c>
      <c r="J120">
        <v>269.99</v>
      </c>
      <c r="K120">
        <v>7.0000000000000007E-2</v>
      </c>
      <c r="L120" t="s">
        <v>47</v>
      </c>
      <c r="M120">
        <v>1</v>
      </c>
      <c r="N120" t="s">
        <v>44</v>
      </c>
      <c r="O120" t="s">
        <v>48</v>
      </c>
    </row>
    <row r="121" spans="1:15" x14ac:dyDescent="0.25">
      <c r="A121">
        <v>57</v>
      </c>
      <c r="B121" t="s">
        <v>259</v>
      </c>
      <c r="C121" t="s">
        <v>118</v>
      </c>
      <c r="D121">
        <f>COUNTIFS(Table5[Product Name],Table5[[#This Row],[Product Name]])</f>
        <v>70</v>
      </c>
      <c r="E121">
        <f>_xlfn.RANK.EQ(Table5[[#This Row],[Product Name Count]],Table5[Product Name Count])</f>
        <v>602</v>
      </c>
      <c r="F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1" t="s">
        <v>87</v>
      </c>
      <c r="H121" t="s">
        <v>37</v>
      </c>
      <c r="I121">
        <v>2</v>
      </c>
      <c r="J121">
        <v>299.99</v>
      </c>
      <c r="K121">
        <v>0.1</v>
      </c>
      <c r="L121" t="s">
        <v>47</v>
      </c>
      <c r="M121">
        <v>12</v>
      </c>
      <c r="N121" t="s">
        <v>44</v>
      </c>
      <c r="O121" t="s">
        <v>48</v>
      </c>
    </row>
    <row r="122" spans="1:15" x14ac:dyDescent="0.25">
      <c r="A122">
        <v>57</v>
      </c>
      <c r="B122" t="s">
        <v>259</v>
      </c>
      <c r="C122" t="s">
        <v>165</v>
      </c>
      <c r="D122">
        <f>COUNTIFS(Table5[Product Name],Table5[[#This Row],[Product Name]])</f>
        <v>57</v>
      </c>
      <c r="E122">
        <f>_xlfn.RANK.EQ(Table5[[#This Row],[Product Name Count]],Table5[Product Name Count])</f>
        <v>1316</v>
      </c>
      <c r="F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 t="s">
        <v>36</v>
      </c>
      <c r="H122" t="s">
        <v>69</v>
      </c>
      <c r="I122">
        <v>2</v>
      </c>
      <c r="J122">
        <v>449</v>
      </c>
      <c r="K122">
        <v>0.2</v>
      </c>
      <c r="L122" t="s">
        <v>47</v>
      </c>
      <c r="M122">
        <v>15</v>
      </c>
      <c r="N122" t="s">
        <v>44</v>
      </c>
      <c r="O122" t="s">
        <v>48</v>
      </c>
    </row>
    <row r="123" spans="1:15" x14ac:dyDescent="0.25">
      <c r="A123">
        <v>58</v>
      </c>
      <c r="B123" t="s">
        <v>252</v>
      </c>
      <c r="C123" t="s">
        <v>86</v>
      </c>
      <c r="D123">
        <f>COUNTIFS(Table5[Product Name],Table5[[#This Row],[Product Name]])</f>
        <v>123</v>
      </c>
      <c r="E123">
        <f>_xlfn.RANK.EQ(Table5[[#This Row],[Product Name Count]],Table5[Product Name Count])</f>
        <v>406</v>
      </c>
      <c r="F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 t="s">
        <v>36</v>
      </c>
      <c r="H123" t="s">
        <v>37</v>
      </c>
      <c r="I123">
        <v>2</v>
      </c>
      <c r="J123">
        <v>269.99</v>
      </c>
      <c r="K123">
        <v>0.05</v>
      </c>
      <c r="L123" t="s">
        <v>47</v>
      </c>
      <c r="M123">
        <v>18</v>
      </c>
      <c r="N123" t="s">
        <v>44</v>
      </c>
      <c r="O123" t="s">
        <v>48</v>
      </c>
    </row>
    <row r="124" spans="1:15" x14ac:dyDescent="0.25">
      <c r="A124">
        <v>58</v>
      </c>
      <c r="B124" t="s">
        <v>252</v>
      </c>
      <c r="C124" t="s">
        <v>118</v>
      </c>
      <c r="D124">
        <f>COUNTIFS(Table5[Product Name],Table5[[#This Row],[Product Name]])</f>
        <v>70</v>
      </c>
      <c r="E124">
        <f>_xlfn.RANK.EQ(Table5[[#This Row],[Product Name Count]],Table5[Product Name Count])</f>
        <v>602</v>
      </c>
      <c r="F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 t="s">
        <v>87</v>
      </c>
      <c r="H124" t="s">
        <v>37</v>
      </c>
      <c r="I124">
        <v>1</v>
      </c>
      <c r="J124">
        <v>299.99</v>
      </c>
      <c r="K124">
        <v>0.1</v>
      </c>
      <c r="L124" t="s">
        <v>47</v>
      </c>
      <c r="M124">
        <v>12</v>
      </c>
      <c r="N124" t="s">
        <v>44</v>
      </c>
      <c r="O124" t="s">
        <v>48</v>
      </c>
    </row>
    <row r="125" spans="1:15" x14ac:dyDescent="0.25">
      <c r="A125">
        <v>58</v>
      </c>
      <c r="B125" t="s">
        <v>252</v>
      </c>
      <c r="C125" t="s">
        <v>75</v>
      </c>
      <c r="D125">
        <f>COUNTIFS(Table5[Product Name],Table5[[#This Row],[Product Name]])</f>
        <v>64</v>
      </c>
      <c r="E125">
        <f>_xlfn.RANK.EQ(Table5[[#This Row],[Product Name Count]],Table5[Product Name Count])</f>
        <v>1007</v>
      </c>
      <c r="F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 t="s">
        <v>36</v>
      </c>
      <c r="H125" t="s">
        <v>69</v>
      </c>
      <c r="I125">
        <v>1</v>
      </c>
      <c r="J125">
        <v>449</v>
      </c>
      <c r="K125">
        <v>7.0000000000000007E-2</v>
      </c>
      <c r="L125" t="s">
        <v>47</v>
      </c>
      <c r="M125">
        <v>13</v>
      </c>
      <c r="N125" t="s">
        <v>44</v>
      </c>
      <c r="O125" t="s">
        <v>48</v>
      </c>
    </row>
    <row r="126" spans="1:15" x14ac:dyDescent="0.25">
      <c r="A126">
        <v>59</v>
      </c>
      <c r="B126" t="s">
        <v>252</v>
      </c>
      <c r="C126" t="s">
        <v>109</v>
      </c>
      <c r="D126">
        <f>COUNTIFS(Table5[Product Name],Table5[[#This Row],[Product Name]])</f>
        <v>138</v>
      </c>
      <c r="E126">
        <f>_xlfn.RANK.EQ(Table5[[#This Row],[Product Name Count]],Table5[Product Name Count])</f>
        <v>1</v>
      </c>
      <c r="F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 t="s">
        <v>87</v>
      </c>
      <c r="H126" t="s">
        <v>37</v>
      </c>
      <c r="I126">
        <v>1</v>
      </c>
      <c r="J126">
        <v>269.99</v>
      </c>
      <c r="K126">
        <v>0.05</v>
      </c>
      <c r="L126" t="s">
        <v>47</v>
      </c>
      <c r="M126">
        <v>16</v>
      </c>
      <c r="N126" t="s">
        <v>44</v>
      </c>
      <c r="O126" t="s">
        <v>48</v>
      </c>
    </row>
    <row r="127" spans="1:15" x14ac:dyDescent="0.25">
      <c r="A127">
        <v>59</v>
      </c>
      <c r="B127" t="s">
        <v>252</v>
      </c>
      <c r="C127" t="s">
        <v>68</v>
      </c>
      <c r="D127">
        <f>COUNTIFS(Table5[Product Name],Table5[[#This Row],[Product Name]])</f>
        <v>61</v>
      </c>
      <c r="E127">
        <f>_xlfn.RANK.EQ(Table5[[#This Row],[Product Name Count]],Table5[Product Name Count])</f>
        <v>1196</v>
      </c>
      <c r="F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 t="s">
        <v>36</v>
      </c>
      <c r="H127" t="s">
        <v>69</v>
      </c>
      <c r="I127">
        <v>2</v>
      </c>
      <c r="J127">
        <v>429</v>
      </c>
      <c r="K127">
        <v>0.1</v>
      </c>
      <c r="L127" t="s">
        <v>47</v>
      </c>
      <c r="M127">
        <v>3</v>
      </c>
      <c r="N127" t="s">
        <v>44</v>
      </c>
      <c r="O127" t="s">
        <v>48</v>
      </c>
    </row>
    <row r="128" spans="1:15" x14ac:dyDescent="0.25">
      <c r="A128">
        <v>59</v>
      </c>
      <c r="B128" t="s">
        <v>252</v>
      </c>
      <c r="C128" t="s">
        <v>61</v>
      </c>
      <c r="D128">
        <f>COUNTIFS(Table5[Product Name],Table5[[#This Row],[Product Name]])</f>
        <v>49</v>
      </c>
      <c r="E128">
        <f>_xlfn.RANK.EQ(Table5[[#This Row],[Product Name Count]],Table5[Product Name Count])</f>
        <v>1536</v>
      </c>
      <c r="F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 t="s">
        <v>39</v>
      </c>
      <c r="H128" t="s">
        <v>62</v>
      </c>
      <c r="I128">
        <v>1</v>
      </c>
      <c r="J128">
        <v>749.99</v>
      </c>
      <c r="K128">
        <v>0.1</v>
      </c>
      <c r="L128" t="s">
        <v>47</v>
      </c>
      <c r="M128">
        <v>16</v>
      </c>
      <c r="N128" t="s">
        <v>44</v>
      </c>
      <c r="O128" t="s">
        <v>48</v>
      </c>
    </row>
    <row r="129" spans="1:15" x14ac:dyDescent="0.25">
      <c r="A129">
        <v>61</v>
      </c>
      <c r="B129" t="s">
        <v>263</v>
      </c>
      <c r="C129" t="s">
        <v>132</v>
      </c>
      <c r="D129">
        <f>COUNTIFS(Table5[Product Name],Table5[[#This Row],[Product Name]])</f>
        <v>67</v>
      </c>
      <c r="E129">
        <f>_xlfn.RANK.EQ(Table5[[#This Row],[Product Name Count]],Table5[Product Name Count])</f>
        <v>741</v>
      </c>
      <c r="F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 t="s">
        <v>70</v>
      </c>
      <c r="H129" t="s">
        <v>37</v>
      </c>
      <c r="I129">
        <v>1</v>
      </c>
      <c r="J129">
        <v>499.99</v>
      </c>
      <c r="K129">
        <v>0.1</v>
      </c>
      <c r="L129" t="s">
        <v>47</v>
      </c>
      <c r="M129">
        <v>18</v>
      </c>
      <c r="N129" t="s">
        <v>44</v>
      </c>
      <c r="O129" t="s">
        <v>48</v>
      </c>
    </row>
    <row r="130" spans="1:15" x14ac:dyDescent="0.25">
      <c r="A130">
        <v>61</v>
      </c>
      <c r="B130" t="s">
        <v>263</v>
      </c>
      <c r="C130" t="s">
        <v>127</v>
      </c>
      <c r="D130">
        <f>COUNTIFS(Table5[Product Name],Table5[[#This Row],[Product Name]])</f>
        <v>66</v>
      </c>
      <c r="E130">
        <f>_xlfn.RANK.EQ(Table5[[#This Row],[Product Name Count]],Table5[Product Name Count])</f>
        <v>875</v>
      </c>
      <c r="F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 t="s">
        <v>39</v>
      </c>
      <c r="H130" t="s">
        <v>128</v>
      </c>
      <c r="I130">
        <v>2</v>
      </c>
      <c r="J130">
        <v>1320.99</v>
      </c>
      <c r="K130">
        <v>0.2</v>
      </c>
      <c r="L130" t="s">
        <v>47</v>
      </c>
      <c r="M130">
        <v>1</v>
      </c>
      <c r="N130" t="s">
        <v>44</v>
      </c>
      <c r="O130" t="s">
        <v>48</v>
      </c>
    </row>
    <row r="131" spans="1:15" x14ac:dyDescent="0.25">
      <c r="A131">
        <v>61</v>
      </c>
      <c r="B131" t="s">
        <v>263</v>
      </c>
      <c r="C131" t="s">
        <v>82</v>
      </c>
      <c r="D131">
        <f>COUNTIFS(Table5[Product Name],Table5[[#This Row],[Product Name]])</f>
        <v>54</v>
      </c>
      <c r="E131">
        <f>_xlfn.RANK.EQ(Table5[[#This Row],[Product Name Count]],Table5[Product Name Count])</f>
        <v>1429</v>
      </c>
      <c r="F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 t="s">
        <v>36</v>
      </c>
      <c r="H131" t="s">
        <v>37</v>
      </c>
      <c r="I131">
        <v>2</v>
      </c>
      <c r="J131">
        <v>529.99</v>
      </c>
      <c r="K131">
        <v>0.05</v>
      </c>
      <c r="L131" t="s">
        <v>47</v>
      </c>
      <c r="M131">
        <v>6</v>
      </c>
      <c r="N131" t="s">
        <v>44</v>
      </c>
      <c r="O131" t="s">
        <v>48</v>
      </c>
    </row>
    <row r="132" spans="1:15" x14ac:dyDescent="0.25">
      <c r="A132">
        <v>63</v>
      </c>
      <c r="B132" t="s">
        <v>260</v>
      </c>
      <c r="C132" t="s">
        <v>132</v>
      </c>
      <c r="D132">
        <f>COUNTIFS(Table5[Product Name],Table5[[#This Row],[Product Name]])</f>
        <v>67</v>
      </c>
      <c r="E132">
        <f>_xlfn.RANK.EQ(Table5[[#This Row],[Product Name Count]],Table5[Product Name Count])</f>
        <v>741</v>
      </c>
      <c r="F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 t="s">
        <v>70</v>
      </c>
      <c r="H132" t="s">
        <v>37</v>
      </c>
      <c r="I132">
        <v>2</v>
      </c>
      <c r="J132">
        <v>499.99</v>
      </c>
      <c r="K132">
        <v>0.1</v>
      </c>
      <c r="L132" t="s">
        <v>47</v>
      </c>
      <c r="M132">
        <v>18</v>
      </c>
      <c r="N132" t="s">
        <v>44</v>
      </c>
      <c r="O132" t="s">
        <v>48</v>
      </c>
    </row>
    <row r="133" spans="1:15" x14ac:dyDescent="0.25">
      <c r="A133">
        <v>63</v>
      </c>
      <c r="B133" t="s">
        <v>260</v>
      </c>
      <c r="C133" t="s">
        <v>56</v>
      </c>
      <c r="D133">
        <f>COUNTIFS(Table5[Product Name],Table5[[#This Row],[Product Name]])</f>
        <v>53</v>
      </c>
      <c r="E133">
        <f>_xlfn.RANK.EQ(Table5[[#This Row],[Product Name Count]],Table5[Product Name Count])</f>
        <v>1483</v>
      </c>
      <c r="F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 t="s">
        <v>39</v>
      </c>
      <c r="H133" t="s">
        <v>30</v>
      </c>
      <c r="I133">
        <v>1</v>
      </c>
      <c r="J133">
        <v>999.99</v>
      </c>
      <c r="K133">
        <v>0.1</v>
      </c>
      <c r="L133" t="s">
        <v>47</v>
      </c>
      <c r="M133">
        <v>28</v>
      </c>
      <c r="N133" t="s">
        <v>44</v>
      </c>
      <c r="O133" t="s">
        <v>48</v>
      </c>
    </row>
    <row r="134" spans="1:15" x14ac:dyDescent="0.25">
      <c r="A134">
        <v>63</v>
      </c>
      <c r="B134" t="s">
        <v>260</v>
      </c>
      <c r="C134" t="s">
        <v>165</v>
      </c>
      <c r="D134">
        <f>COUNTIFS(Table5[Product Name],Table5[[#This Row],[Product Name]])</f>
        <v>57</v>
      </c>
      <c r="E134">
        <f>_xlfn.RANK.EQ(Table5[[#This Row],[Product Name Count]],Table5[Product Name Count])</f>
        <v>1316</v>
      </c>
      <c r="F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 t="s">
        <v>36</v>
      </c>
      <c r="H134" t="s">
        <v>69</v>
      </c>
      <c r="I134">
        <v>2</v>
      </c>
      <c r="J134">
        <v>449</v>
      </c>
      <c r="K134">
        <v>0.05</v>
      </c>
      <c r="L134" t="s">
        <v>47</v>
      </c>
      <c r="M134">
        <v>15</v>
      </c>
      <c r="N134" t="s">
        <v>44</v>
      </c>
      <c r="O134" t="s">
        <v>48</v>
      </c>
    </row>
    <row r="135" spans="1:15" x14ac:dyDescent="0.25">
      <c r="A135">
        <v>64</v>
      </c>
      <c r="B135" t="s">
        <v>260</v>
      </c>
      <c r="C135" t="s">
        <v>78</v>
      </c>
      <c r="D135">
        <f>COUNTIFS(Table5[Product Name],Table5[[#This Row],[Product Name]])</f>
        <v>136</v>
      </c>
      <c r="E135">
        <f>_xlfn.RANK.EQ(Table5[[#This Row],[Product Name Count]],Table5[Product Name Count])</f>
        <v>139</v>
      </c>
      <c r="F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5" t="s">
        <v>70</v>
      </c>
      <c r="H135" t="s">
        <v>37</v>
      </c>
      <c r="I135">
        <v>2</v>
      </c>
      <c r="J135">
        <v>549.99</v>
      </c>
      <c r="K135">
        <v>0.1</v>
      </c>
      <c r="L135" t="s">
        <v>47</v>
      </c>
      <c r="M135">
        <v>16</v>
      </c>
      <c r="N135" t="s">
        <v>44</v>
      </c>
      <c r="O135" t="s">
        <v>48</v>
      </c>
    </row>
    <row r="136" spans="1:15" x14ac:dyDescent="0.25">
      <c r="A136">
        <v>64</v>
      </c>
      <c r="B136" t="s">
        <v>260</v>
      </c>
      <c r="C136" t="s">
        <v>86</v>
      </c>
      <c r="D136">
        <f>COUNTIFS(Table5[Product Name],Table5[[#This Row],[Product Name]])</f>
        <v>123</v>
      </c>
      <c r="E136">
        <f>_xlfn.RANK.EQ(Table5[[#This Row],[Product Name Count]],Table5[Product Name Count])</f>
        <v>406</v>
      </c>
      <c r="F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6" t="s">
        <v>87</v>
      </c>
      <c r="H136" t="s">
        <v>37</v>
      </c>
      <c r="I136">
        <v>2</v>
      </c>
      <c r="J136">
        <v>269.99</v>
      </c>
      <c r="K136">
        <v>0.2</v>
      </c>
      <c r="L136" t="s">
        <v>47</v>
      </c>
      <c r="M136">
        <v>0</v>
      </c>
      <c r="N136" t="s">
        <v>44</v>
      </c>
      <c r="O136" t="s">
        <v>48</v>
      </c>
    </row>
    <row r="137" spans="1:15" x14ac:dyDescent="0.25">
      <c r="A137">
        <v>64</v>
      </c>
      <c r="B137" t="s">
        <v>260</v>
      </c>
      <c r="C137" t="s">
        <v>118</v>
      </c>
      <c r="D137">
        <f>COUNTIFS(Table5[Product Name],Table5[[#This Row],[Product Name]])</f>
        <v>70</v>
      </c>
      <c r="E137">
        <f>_xlfn.RANK.EQ(Table5[[#This Row],[Product Name Count]],Table5[Product Name Count])</f>
        <v>602</v>
      </c>
      <c r="F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 t="s">
        <v>87</v>
      </c>
      <c r="H137" t="s">
        <v>37</v>
      </c>
      <c r="I137">
        <v>2</v>
      </c>
      <c r="J137">
        <v>299.99</v>
      </c>
      <c r="K137">
        <v>0.2</v>
      </c>
      <c r="L137" t="s">
        <v>47</v>
      </c>
      <c r="M137">
        <v>12</v>
      </c>
      <c r="N137" t="s">
        <v>44</v>
      </c>
      <c r="O137" t="s">
        <v>48</v>
      </c>
    </row>
    <row r="138" spans="1:15" x14ac:dyDescent="0.25">
      <c r="A138">
        <v>64</v>
      </c>
      <c r="B138" t="s">
        <v>260</v>
      </c>
      <c r="C138" t="s">
        <v>132</v>
      </c>
      <c r="D138">
        <f>COUNTIFS(Table5[Product Name],Table5[[#This Row],[Product Name]])</f>
        <v>67</v>
      </c>
      <c r="E138">
        <f>_xlfn.RANK.EQ(Table5[[#This Row],[Product Name Count]],Table5[Product Name Count])</f>
        <v>741</v>
      </c>
      <c r="F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 t="s">
        <v>70</v>
      </c>
      <c r="H138" t="s">
        <v>37</v>
      </c>
      <c r="I138">
        <v>2</v>
      </c>
      <c r="J138">
        <v>499.99</v>
      </c>
      <c r="K138">
        <v>0.1</v>
      </c>
      <c r="L138" t="s">
        <v>47</v>
      </c>
      <c r="M138">
        <v>18</v>
      </c>
      <c r="N138" t="s">
        <v>44</v>
      </c>
      <c r="O138" t="s">
        <v>48</v>
      </c>
    </row>
    <row r="139" spans="1:15" x14ac:dyDescent="0.25">
      <c r="A139">
        <v>65</v>
      </c>
      <c r="B139" t="s">
        <v>294</v>
      </c>
      <c r="C139" t="s">
        <v>78</v>
      </c>
      <c r="D139">
        <f>COUNTIFS(Table5[Product Name],Table5[[#This Row],[Product Name]])</f>
        <v>136</v>
      </c>
      <c r="E139">
        <f>_xlfn.RANK.EQ(Table5[[#This Row],[Product Name Count]],Table5[Product Name Count])</f>
        <v>139</v>
      </c>
      <c r="F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 t="s">
        <v>36</v>
      </c>
      <c r="H139" t="s">
        <v>37</v>
      </c>
      <c r="I139">
        <v>1</v>
      </c>
      <c r="J139">
        <v>549.99</v>
      </c>
      <c r="K139">
        <v>0.1</v>
      </c>
      <c r="L139" t="s">
        <v>47</v>
      </c>
      <c r="M139">
        <v>2</v>
      </c>
      <c r="N139" t="s">
        <v>44</v>
      </c>
      <c r="O139" t="s">
        <v>48</v>
      </c>
    </row>
    <row r="140" spans="1:15" x14ac:dyDescent="0.25">
      <c r="A140">
        <v>66</v>
      </c>
      <c r="B140" t="s">
        <v>281</v>
      </c>
      <c r="C140" t="s">
        <v>78</v>
      </c>
      <c r="D140">
        <f>COUNTIFS(Table5[Product Name],Table5[[#This Row],[Product Name]])</f>
        <v>136</v>
      </c>
      <c r="E140">
        <f>_xlfn.RANK.EQ(Table5[[#This Row],[Product Name Count]],Table5[Product Name Count])</f>
        <v>139</v>
      </c>
      <c r="F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0" t="s">
        <v>36</v>
      </c>
      <c r="H140" t="s">
        <v>37</v>
      </c>
      <c r="I140">
        <v>1</v>
      </c>
      <c r="J140">
        <v>549.99</v>
      </c>
      <c r="K140">
        <v>7.0000000000000007E-2</v>
      </c>
      <c r="L140" t="s">
        <v>47</v>
      </c>
      <c r="M140">
        <v>2</v>
      </c>
      <c r="N140" t="s">
        <v>44</v>
      </c>
      <c r="O140" t="s">
        <v>48</v>
      </c>
    </row>
    <row r="141" spans="1:15" x14ac:dyDescent="0.25">
      <c r="A141">
        <v>66</v>
      </c>
      <c r="B141" t="s">
        <v>281</v>
      </c>
      <c r="C141" t="s">
        <v>118</v>
      </c>
      <c r="D141">
        <f>COUNTIFS(Table5[Product Name],Table5[[#This Row],[Product Name]])</f>
        <v>70</v>
      </c>
      <c r="E141">
        <f>_xlfn.RANK.EQ(Table5[[#This Row],[Product Name Count]],Table5[Product Name Count])</f>
        <v>602</v>
      </c>
      <c r="F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 t="s">
        <v>87</v>
      </c>
      <c r="H141" t="s">
        <v>37</v>
      </c>
      <c r="I141">
        <v>1</v>
      </c>
      <c r="J141">
        <v>299.99</v>
      </c>
      <c r="K141">
        <v>7.0000000000000007E-2</v>
      </c>
      <c r="L141" t="s">
        <v>47</v>
      </c>
      <c r="M141">
        <v>12</v>
      </c>
      <c r="N141" t="s">
        <v>44</v>
      </c>
      <c r="O141" t="s">
        <v>48</v>
      </c>
    </row>
    <row r="142" spans="1:15" x14ac:dyDescent="0.25">
      <c r="A142">
        <v>66</v>
      </c>
      <c r="B142" t="s">
        <v>281</v>
      </c>
      <c r="C142" t="s">
        <v>61</v>
      </c>
      <c r="D142">
        <f>COUNTIFS(Table5[Product Name],Table5[[#This Row],[Product Name]])</f>
        <v>49</v>
      </c>
      <c r="E142">
        <f>_xlfn.RANK.EQ(Table5[[#This Row],[Product Name Count]],Table5[Product Name Count])</f>
        <v>1536</v>
      </c>
      <c r="F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 t="s">
        <v>39</v>
      </c>
      <c r="H142" t="s">
        <v>62</v>
      </c>
      <c r="I142">
        <v>1</v>
      </c>
      <c r="J142">
        <v>749.99</v>
      </c>
      <c r="K142">
        <v>0.2</v>
      </c>
      <c r="L142" t="s">
        <v>47</v>
      </c>
      <c r="M142">
        <v>16</v>
      </c>
      <c r="N142" t="s">
        <v>44</v>
      </c>
      <c r="O142" t="s">
        <v>48</v>
      </c>
    </row>
    <row r="143" spans="1:15" x14ac:dyDescent="0.25">
      <c r="A143">
        <v>68</v>
      </c>
      <c r="B143" t="s">
        <v>285</v>
      </c>
      <c r="C143" t="s">
        <v>109</v>
      </c>
      <c r="D143">
        <f>COUNTIFS(Table5[Product Name],Table5[[#This Row],[Product Name]])</f>
        <v>138</v>
      </c>
      <c r="E143">
        <f>_xlfn.RANK.EQ(Table5[[#This Row],[Product Name Count]],Table5[Product Name Count])</f>
        <v>1</v>
      </c>
      <c r="F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 t="s">
        <v>36</v>
      </c>
      <c r="H143" t="s">
        <v>37</v>
      </c>
      <c r="I143">
        <v>2</v>
      </c>
      <c r="J143">
        <v>269.99</v>
      </c>
      <c r="K143">
        <v>7.0000000000000007E-2</v>
      </c>
      <c r="L143" t="s">
        <v>47</v>
      </c>
      <c r="M143">
        <v>1</v>
      </c>
      <c r="N143" t="s">
        <v>44</v>
      </c>
      <c r="O143" t="s">
        <v>48</v>
      </c>
    </row>
    <row r="144" spans="1:15" x14ac:dyDescent="0.25">
      <c r="A144">
        <v>68</v>
      </c>
      <c r="B144" t="s">
        <v>285</v>
      </c>
      <c r="C144" t="s">
        <v>68</v>
      </c>
      <c r="D144">
        <f>COUNTIFS(Table5[Product Name],Table5[[#This Row],[Product Name]])</f>
        <v>61</v>
      </c>
      <c r="E144">
        <f>_xlfn.RANK.EQ(Table5[[#This Row],[Product Name Count]],Table5[Product Name Count])</f>
        <v>1196</v>
      </c>
      <c r="F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4" t="s">
        <v>36</v>
      </c>
      <c r="H144" t="s">
        <v>69</v>
      </c>
      <c r="I144">
        <v>1</v>
      </c>
      <c r="J144">
        <v>429</v>
      </c>
      <c r="K144">
        <v>0.1</v>
      </c>
      <c r="L144" t="s">
        <v>47</v>
      </c>
      <c r="M144">
        <v>3</v>
      </c>
      <c r="N144" t="s">
        <v>44</v>
      </c>
      <c r="O144" t="s">
        <v>48</v>
      </c>
    </row>
    <row r="145" spans="1:15" x14ac:dyDescent="0.25">
      <c r="A145">
        <v>69</v>
      </c>
      <c r="B145" t="s">
        <v>285</v>
      </c>
      <c r="C145" t="s">
        <v>86</v>
      </c>
      <c r="D145">
        <f>COUNTIFS(Table5[Product Name],Table5[[#This Row],[Product Name]])</f>
        <v>123</v>
      </c>
      <c r="E145">
        <f>_xlfn.RANK.EQ(Table5[[#This Row],[Product Name Count]],Table5[Product Name Count])</f>
        <v>406</v>
      </c>
      <c r="F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 t="s">
        <v>87</v>
      </c>
      <c r="H145" t="s">
        <v>37</v>
      </c>
      <c r="I145">
        <v>2</v>
      </c>
      <c r="J145">
        <v>269.99</v>
      </c>
      <c r="K145">
        <v>0.1</v>
      </c>
      <c r="L145" t="s">
        <v>47</v>
      </c>
      <c r="M145">
        <v>0</v>
      </c>
      <c r="N145" t="s">
        <v>44</v>
      </c>
      <c r="O145" t="s">
        <v>48</v>
      </c>
    </row>
    <row r="146" spans="1:15" x14ac:dyDescent="0.25">
      <c r="A146">
        <v>69</v>
      </c>
      <c r="B146" t="s">
        <v>285</v>
      </c>
      <c r="C146" t="s">
        <v>28</v>
      </c>
      <c r="D146">
        <f>COUNTIFS(Table5[Product Name],Table5[[#This Row],[Product Name]])</f>
        <v>67</v>
      </c>
      <c r="E146">
        <f>_xlfn.RANK.EQ(Table5[[#This Row],[Product Name Count]],Table5[Product Name Count])</f>
        <v>741</v>
      </c>
      <c r="F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 t="s">
        <v>29</v>
      </c>
      <c r="H146" t="s">
        <v>30</v>
      </c>
      <c r="I146">
        <v>1</v>
      </c>
      <c r="J146">
        <v>1549</v>
      </c>
      <c r="K146">
        <v>0.05</v>
      </c>
      <c r="L146" t="s">
        <v>47</v>
      </c>
      <c r="M146">
        <v>13</v>
      </c>
      <c r="N146" t="s">
        <v>44</v>
      </c>
      <c r="O146" t="s">
        <v>48</v>
      </c>
    </row>
    <row r="147" spans="1:15" x14ac:dyDescent="0.25">
      <c r="A147">
        <v>69</v>
      </c>
      <c r="B147" t="s">
        <v>285</v>
      </c>
      <c r="C147" t="s">
        <v>127</v>
      </c>
      <c r="D147">
        <f>COUNTIFS(Table5[Product Name],Table5[[#This Row],[Product Name]])</f>
        <v>66</v>
      </c>
      <c r="E147">
        <f>_xlfn.RANK.EQ(Table5[[#This Row],[Product Name Count]],Table5[Product Name Count])</f>
        <v>875</v>
      </c>
      <c r="F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 t="s">
        <v>39</v>
      </c>
      <c r="H147" t="s">
        <v>128</v>
      </c>
      <c r="I147">
        <v>1</v>
      </c>
      <c r="J147">
        <v>1320.99</v>
      </c>
      <c r="K147">
        <v>0.2</v>
      </c>
      <c r="L147" t="s">
        <v>47</v>
      </c>
      <c r="M147">
        <v>1</v>
      </c>
      <c r="N147" t="s">
        <v>44</v>
      </c>
      <c r="O147" t="s">
        <v>48</v>
      </c>
    </row>
    <row r="148" spans="1:15" x14ac:dyDescent="0.25">
      <c r="A148">
        <v>71</v>
      </c>
      <c r="B148" t="s">
        <v>295</v>
      </c>
      <c r="C148" t="s">
        <v>78</v>
      </c>
      <c r="D148">
        <f>COUNTIFS(Table5[Product Name],Table5[[#This Row],[Product Name]])</f>
        <v>136</v>
      </c>
      <c r="E148">
        <f>_xlfn.RANK.EQ(Table5[[#This Row],[Product Name Count]],Table5[Product Name Count])</f>
        <v>139</v>
      </c>
      <c r="F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 t="s">
        <v>70</v>
      </c>
      <c r="H148" t="s">
        <v>37</v>
      </c>
      <c r="I148">
        <v>1</v>
      </c>
      <c r="J148">
        <v>549.99</v>
      </c>
      <c r="K148">
        <v>0.2</v>
      </c>
      <c r="L148" t="s">
        <v>47</v>
      </c>
      <c r="M148">
        <v>16</v>
      </c>
      <c r="N148" t="s">
        <v>44</v>
      </c>
      <c r="O148" t="s">
        <v>48</v>
      </c>
    </row>
    <row r="149" spans="1:15" x14ac:dyDescent="0.25">
      <c r="A149">
        <v>71</v>
      </c>
      <c r="B149" t="s">
        <v>295</v>
      </c>
      <c r="C149" t="s">
        <v>42</v>
      </c>
      <c r="D149">
        <f>COUNTIFS(Table5[Product Name],Table5[[#This Row],[Product Name]])</f>
        <v>131</v>
      </c>
      <c r="E149">
        <f>_xlfn.RANK.EQ(Table5[[#This Row],[Product Name Count]],Table5[Product Name Count])</f>
        <v>275</v>
      </c>
      <c r="F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 t="s">
        <v>70</v>
      </c>
      <c r="H149" t="s">
        <v>37</v>
      </c>
      <c r="I149">
        <v>2</v>
      </c>
      <c r="J149">
        <v>599.99</v>
      </c>
      <c r="K149">
        <v>0.05</v>
      </c>
      <c r="L149" t="s">
        <v>47</v>
      </c>
      <c r="M149">
        <v>2</v>
      </c>
      <c r="N149" t="s">
        <v>44</v>
      </c>
      <c r="O149" t="s">
        <v>48</v>
      </c>
    </row>
    <row r="150" spans="1:15" x14ac:dyDescent="0.25">
      <c r="A150">
        <v>71</v>
      </c>
      <c r="B150" t="s">
        <v>295</v>
      </c>
      <c r="C150" t="s">
        <v>75</v>
      </c>
      <c r="D150">
        <f>COUNTIFS(Table5[Product Name],Table5[[#This Row],[Product Name]])</f>
        <v>64</v>
      </c>
      <c r="E150">
        <f>_xlfn.RANK.EQ(Table5[[#This Row],[Product Name Count]],Table5[Product Name Count])</f>
        <v>1007</v>
      </c>
      <c r="F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 t="s">
        <v>36</v>
      </c>
      <c r="H150" t="s">
        <v>69</v>
      </c>
      <c r="I150">
        <v>1</v>
      </c>
      <c r="J150">
        <v>449</v>
      </c>
      <c r="K150">
        <v>0.1</v>
      </c>
      <c r="L150" t="s">
        <v>47</v>
      </c>
      <c r="M150">
        <v>13</v>
      </c>
      <c r="N150" t="s">
        <v>44</v>
      </c>
      <c r="O150" t="s">
        <v>48</v>
      </c>
    </row>
    <row r="151" spans="1:15" x14ac:dyDescent="0.25">
      <c r="A151">
        <v>73</v>
      </c>
      <c r="B151" t="s">
        <v>298</v>
      </c>
      <c r="C151" t="s">
        <v>42</v>
      </c>
      <c r="D151">
        <f>COUNTIFS(Table5[Product Name],Table5[[#This Row],[Product Name]])</f>
        <v>131</v>
      </c>
      <c r="E151">
        <f>_xlfn.RANK.EQ(Table5[[#This Row],[Product Name Count]],Table5[Product Name Count])</f>
        <v>275</v>
      </c>
      <c r="F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 t="s">
        <v>70</v>
      </c>
      <c r="H151" t="s">
        <v>37</v>
      </c>
      <c r="I151">
        <v>2</v>
      </c>
      <c r="J151">
        <v>599.99</v>
      </c>
      <c r="K151">
        <v>0.05</v>
      </c>
      <c r="L151" t="s">
        <v>47</v>
      </c>
      <c r="M151">
        <v>2</v>
      </c>
      <c r="N151" t="s">
        <v>44</v>
      </c>
      <c r="O151" t="s">
        <v>48</v>
      </c>
    </row>
    <row r="152" spans="1:15" x14ac:dyDescent="0.25">
      <c r="A152">
        <v>73</v>
      </c>
      <c r="B152" t="s">
        <v>298</v>
      </c>
      <c r="C152" t="s">
        <v>86</v>
      </c>
      <c r="D152">
        <f>COUNTIFS(Table5[Product Name],Table5[[#This Row],[Product Name]])</f>
        <v>123</v>
      </c>
      <c r="E152">
        <f>_xlfn.RANK.EQ(Table5[[#This Row],[Product Name Count]],Table5[Product Name Count])</f>
        <v>406</v>
      </c>
      <c r="F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2" t="s">
        <v>87</v>
      </c>
      <c r="H152" t="s">
        <v>37</v>
      </c>
      <c r="I152">
        <v>1</v>
      </c>
      <c r="J152">
        <v>269.99</v>
      </c>
      <c r="K152">
        <v>7.0000000000000007E-2</v>
      </c>
      <c r="L152" t="s">
        <v>47</v>
      </c>
      <c r="M152">
        <v>0</v>
      </c>
      <c r="N152" t="s">
        <v>44</v>
      </c>
      <c r="O152" t="s">
        <v>48</v>
      </c>
    </row>
    <row r="153" spans="1:15" x14ac:dyDescent="0.25">
      <c r="A153">
        <v>73</v>
      </c>
      <c r="B153" t="s">
        <v>298</v>
      </c>
      <c r="C153" t="s">
        <v>118</v>
      </c>
      <c r="D153">
        <f>COUNTIFS(Table5[Product Name],Table5[[#This Row],[Product Name]])</f>
        <v>70</v>
      </c>
      <c r="E153">
        <f>_xlfn.RANK.EQ(Table5[[#This Row],[Product Name Count]],Table5[Product Name Count])</f>
        <v>602</v>
      </c>
      <c r="F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 t="s">
        <v>87</v>
      </c>
      <c r="H153" t="s">
        <v>37</v>
      </c>
      <c r="I153">
        <v>2</v>
      </c>
      <c r="J153">
        <v>299.99</v>
      </c>
      <c r="K153">
        <v>0.2</v>
      </c>
      <c r="L153" t="s">
        <v>47</v>
      </c>
      <c r="M153">
        <v>12</v>
      </c>
      <c r="N153" t="s">
        <v>44</v>
      </c>
      <c r="O153" t="s">
        <v>48</v>
      </c>
    </row>
    <row r="154" spans="1:15" x14ac:dyDescent="0.25">
      <c r="A154">
        <v>73</v>
      </c>
      <c r="B154" t="s">
        <v>298</v>
      </c>
      <c r="C154" t="s">
        <v>132</v>
      </c>
      <c r="D154">
        <f>COUNTIFS(Table5[Product Name],Table5[[#This Row],[Product Name]])</f>
        <v>67</v>
      </c>
      <c r="E154">
        <f>_xlfn.RANK.EQ(Table5[[#This Row],[Product Name Count]],Table5[Product Name Count])</f>
        <v>741</v>
      </c>
      <c r="F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 t="s">
        <v>70</v>
      </c>
      <c r="H154" t="s">
        <v>37</v>
      </c>
      <c r="I154">
        <v>1</v>
      </c>
      <c r="J154">
        <v>499.99</v>
      </c>
      <c r="K154">
        <v>7.0000000000000007E-2</v>
      </c>
      <c r="L154" t="s">
        <v>47</v>
      </c>
      <c r="M154">
        <v>18</v>
      </c>
      <c r="N154" t="s">
        <v>44</v>
      </c>
      <c r="O154" t="s">
        <v>48</v>
      </c>
    </row>
    <row r="155" spans="1:15" x14ac:dyDescent="0.25">
      <c r="A155">
        <v>73</v>
      </c>
      <c r="B155" t="s">
        <v>298</v>
      </c>
      <c r="C155" t="s">
        <v>56</v>
      </c>
      <c r="D155">
        <f>COUNTIFS(Table5[Product Name],Table5[[#This Row],[Product Name]])</f>
        <v>53</v>
      </c>
      <c r="E155">
        <f>_xlfn.RANK.EQ(Table5[[#This Row],[Product Name Count]],Table5[Product Name Count])</f>
        <v>1483</v>
      </c>
      <c r="F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5" t="s">
        <v>39</v>
      </c>
      <c r="H155" t="s">
        <v>30</v>
      </c>
      <c r="I155">
        <v>2</v>
      </c>
      <c r="J155">
        <v>999.99</v>
      </c>
      <c r="K155">
        <v>7.0000000000000007E-2</v>
      </c>
      <c r="L155" t="s">
        <v>47</v>
      </c>
      <c r="M155">
        <v>28</v>
      </c>
      <c r="N155" t="s">
        <v>44</v>
      </c>
      <c r="O155" t="s">
        <v>48</v>
      </c>
    </row>
    <row r="156" spans="1:15" x14ac:dyDescent="0.25">
      <c r="A156">
        <v>74</v>
      </c>
      <c r="B156" t="s">
        <v>305</v>
      </c>
      <c r="C156" t="s">
        <v>42</v>
      </c>
      <c r="D156">
        <f>COUNTIFS(Table5[Product Name],Table5[[#This Row],[Product Name]])</f>
        <v>131</v>
      </c>
      <c r="E156">
        <f>_xlfn.RANK.EQ(Table5[[#This Row],[Product Name Count]],Table5[Product Name Count])</f>
        <v>275</v>
      </c>
      <c r="F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6" t="s">
        <v>36</v>
      </c>
      <c r="H156" t="s">
        <v>37</v>
      </c>
      <c r="I156">
        <v>2</v>
      </c>
      <c r="J156">
        <v>599.99</v>
      </c>
      <c r="K156">
        <v>0.05</v>
      </c>
      <c r="L156" t="s">
        <v>47</v>
      </c>
      <c r="M156">
        <v>20</v>
      </c>
      <c r="N156" t="s">
        <v>44</v>
      </c>
      <c r="O156" t="s">
        <v>48</v>
      </c>
    </row>
    <row r="157" spans="1:15" x14ac:dyDescent="0.25">
      <c r="A157">
        <v>74</v>
      </c>
      <c r="B157" t="s">
        <v>305</v>
      </c>
      <c r="C157" t="s">
        <v>114</v>
      </c>
      <c r="D157">
        <f>COUNTIFS(Table5[Product Name],Table5[[#This Row],[Product Name]])</f>
        <v>73</v>
      </c>
      <c r="E157">
        <f>_xlfn.RANK.EQ(Table5[[#This Row],[Product Name Count]],Table5[Product Name Count])</f>
        <v>529</v>
      </c>
      <c r="F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 t="s">
        <v>39</v>
      </c>
      <c r="H157" t="s">
        <v>30</v>
      </c>
      <c r="I157">
        <v>1</v>
      </c>
      <c r="J157">
        <v>469.99</v>
      </c>
      <c r="K157">
        <v>7.0000000000000007E-2</v>
      </c>
      <c r="L157" t="s">
        <v>47</v>
      </c>
      <c r="M157">
        <v>11</v>
      </c>
      <c r="N157" t="s">
        <v>44</v>
      </c>
      <c r="O157" t="s">
        <v>48</v>
      </c>
    </row>
    <row r="158" spans="1:15" x14ac:dyDescent="0.25">
      <c r="A158">
        <v>75</v>
      </c>
      <c r="B158" t="s">
        <v>321</v>
      </c>
      <c r="C158" t="s">
        <v>92</v>
      </c>
      <c r="D158">
        <f>COUNTIFS(Table5[Product Name],Table5[[#This Row],[Product Name]])</f>
        <v>69</v>
      </c>
      <c r="E158">
        <f>_xlfn.RANK.EQ(Table5[[#This Row],[Product Name Count]],Table5[Product Name Count])</f>
        <v>672</v>
      </c>
      <c r="F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 t="s">
        <v>39</v>
      </c>
      <c r="H158" t="s">
        <v>40</v>
      </c>
      <c r="I158">
        <v>2</v>
      </c>
      <c r="J158">
        <v>3999.99</v>
      </c>
      <c r="K158">
        <v>7.0000000000000007E-2</v>
      </c>
      <c r="L158" t="s">
        <v>47</v>
      </c>
      <c r="M158">
        <v>8</v>
      </c>
      <c r="N158" t="s">
        <v>44</v>
      </c>
      <c r="O158" t="s">
        <v>48</v>
      </c>
    </row>
    <row r="159" spans="1:15" x14ac:dyDescent="0.25">
      <c r="A159">
        <v>75</v>
      </c>
      <c r="B159" t="s">
        <v>321</v>
      </c>
      <c r="C159" t="s">
        <v>82</v>
      </c>
      <c r="D159">
        <f>COUNTIFS(Table5[Product Name],Table5[[#This Row],[Product Name]])</f>
        <v>54</v>
      </c>
      <c r="E159">
        <f>_xlfn.RANK.EQ(Table5[[#This Row],[Product Name Count]],Table5[Product Name Count])</f>
        <v>1429</v>
      </c>
      <c r="F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 t="s">
        <v>36</v>
      </c>
      <c r="H159" t="s">
        <v>37</v>
      </c>
      <c r="I159">
        <v>1</v>
      </c>
      <c r="J159">
        <v>529.99</v>
      </c>
      <c r="K159">
        <v>0.2</v>
      </c>
      <c r="L159" t="s">
        <v>47</v>
      </c>
      <c r="M159">
        <v>6</v>
      </c>
      <c r="N159" t="s">
        <v>44</v>
      </c>
      <c r="O159" t="s">
        <v>48</v>
      </c>
    </row>
    <row r="160" spans="1:15" x14ac:dyDescent="0.25">
      <c r="A160">
        <v>75</v>
      </c>
      <c r="B160" t="s">
        <v>321</v>
      </c>
      <c r="C160" t="s">
        <v>56</v>
      </c>
      <c r="D160">
        <f>COUNTIFS(Table5[Product Name],Table5[[#This Row],[Product Name]])</f>
        <v>53</v>
      </c>
      <c r="E160">
        <f>_xlfn.RANK.EQ(Table5[[#This Row],[Product Name Count]],Table5[Product Name Count])</f>
        <v>1483</v>
      </c>
      <c r="F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 t="s">
        <v>39</v>
      </c>
      <c r="H160" t="s">
        <v>30</v>
      </c>
      <c r="I160">
        <v>1</v>
      </c>
      <c r="J160">
        <v>999.99</v>
      </c>
      <c r="K160">
        <v>0.1</v>
      </c>
      <c r="L160" t="s">
        <v>47</v>
      </c>
      <c r="M160">
        <v>28</v>
      </c>
      <c r="N160" t="s">
        <v>44</v>
      </c>
      <c r="O160" t="s">
        <v>48</v>
      </c>
    </row>
    <row r="161" spans="1:15" x14ac:dyDescent="0.25">
      <c r="A161">
        <v>76</v>
      </c>
      <c r="B161" t="s">
        <v>331</v>
      </c>
      <c r="C161" t="s">
        <v>78</v>
      </c>
      <c r="D161">
        <f>COUNTIFS(Table5[Product Name],Table5[[#This Row],[Product Name]])</f>
        <v>136</v>
      </c>
      <c r="E161">
        <f>_xlfn.RANK.EQ(Table5[[#This Row],[Product Name Count]],Table5[Product Name Count])</f>
        <v>139</v>
      </c>
      <c r="F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 t="s">
        <v>36</v>
      </c>
      <c r="H161" t="s">
        <v>37</v>
      </c>
      <c r="I161">
        <v>1</v>
      </c>
      <c r="J161">
        <v>549.99</v>
      </c>
      <c r="K161">
        <v>0.05</v>
      </c>
      <c r="L161" t="s">
        <v>47</v>
      </c>
      <c r="M161">
        <v>2</v>
      </c>
      <c r="N161" t="s">
        <v>44</v>
      </c>
      <c r="O161" t="s">
        <v>48</v>
      </c>
    </row>
    <row r="162" spans="1:15" x14ac:dyDescent="0.25">
      <c r="A162">
        <v>76</v>
      </c>
      <c r="B162" t="s">
        <v>331</v>
      </c>
      <c r="C162" t="s">
        <v>104</v>
      </c>
      <c r="D162">
        <f>COUNTIFS(Table5[Product Name],Table5[[#This Row],[Product Name]])</f>
        <v>66</v>
      </c>
      <c r="E162">
        <f>_xlfn.RANK.EQ(Table5[[#This Row],[Product Name Count]],Table5[Product Name Count])</f>
        <v>875</v>
      </c>
      <c r="F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2" t="s">
        <v>29</v>
      </c>
      <c r="H162" t="s">
        <v>30</v>
      </c>
      <c r="I162">
        <v>2</v>
      </c>
      <c r="J162">
        <v>1680.99</v>
      </c>
      <c r="K162">
        <v>0.1</v>
      </c>
      <c r="L162" t="s">
        <v>47</v>
      </c>
      <c r="M162">
        <v>21</v>
      </c>
      <c r="N162" t="s">
        <v>44</v>
      </c>
      <c r="O162" t="s">
        <v>48</v>
      </c>
    </row>
    <row r="163" spans="1:15" x14ac:dyDescent="0.25">
      <c r="A163">
        <v>76</v>
      </c>
      <c r="B163" t="s">
        <v>331</v>
      </c>
      <c r="C163" t="s">
        <v>127</v>
      </c>
      <c r="D163">
        <f>COUNTIFS(Table5[Product Name],Table5[[#This Row],[Product Name]])</f>
        <v>66</v>
      </c>
      <c r="E163">
        <f>_xlfn.RANK.EQ(Table5[[#This Row],[Product Name Count]],Table5[Product Name Count])</f>
        <v>875</v>
      </c>
      <c r="F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3" t="s">
        <v>39</v>
      </c>
      <c r="H163" t="s">
        <v>128</v>
      </c>
      <c r="I163">
        <v>1</v>
      </c>
      <c r="J163">
        <v>1320.99</v>
      </c>
      <c r="K163">
        <v>7.0000000000000007E-2</v>
      </c>
      <c r="L163" t="s">
        <v>47</v>
      </c>
      <c r="M163">
        <v>1</v>
      </c>
      <c r="N163" t="s">
        <v>44</v>
      </c>
      <c r="O163" t="s">
        <v>48</v>
      </c>
    </row>
    <row r="164" spans="1:15" x14ac:dyDescent="0.25">
      <c r="A164">
        <v>78</v>
      </c>
      <c r="B164" t="s">
        <v>331</v>
      </c>
      <c r="C164" t="s">
        <v>86</v>
      </c>
      <c r="D164">
        <f>COUNTIFS(Table5[Product Name],Table5[[#This Row],[Product Name]])</f>
        <v>123</v>
      </c>
      <c r="E164">
        <f>_xlfn.RANK.EQ(Table5[[#This Row],[Product Name Count]],Table5[Product Name Count])</f>
        <v>406</v>
      </c>
      <c r="F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4" t="s">
        <v>36</v>
      </c>
      <c r="H164" t="s">
        <v>37</v>
      </c>
      <c r="I164">
        <v>2</v>
      </c>
      <c r="J164">
        <v>269.99</v>
      </c>
      <c r="K164">
        <v>0.1</v>
      </c>
      <c r="L164" t="s">
        <v>47</v>
      </c>
      <c r="M164">
        <v>18</v>
      </c>
      <c r="N164" t="s">
        <v>44</v>
      </c>
      <c r="O164" t="s">
        <v>48</v>
      </c>
    </row>
    <row r="165" spans="1:15" x14ac:dyDescent="0.25">
      <c r="A165">
        <v>78</v>
      </c>
      <c r="B165" t="s">
        <v>331</v>
      </c>
      <c r="C165" t="s">
        <v>68</v>
      </c>
      <c r="D165">
        <f>COUNTIFS(Table5[Product Name],Table5[[#This Row],[Product Name]])</f>
        <v>61</v>
      </c>
      <c r="E165">
        <f>_xlfn.RANK.EQ(Table5[[#This Row],[Product Name Count]],Table5[Product Name Count])</f>
        <v>1196</v>
      </c>
      <c r="F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 t="s">
        <v>36</v>
      </c>
      <c r="H165" t="s">
        <v>69</v>
      </c>
      <c r="I165">
        <v>1</v>
      </c>
      <c r="J165">
        <v>429</v>
      </c>
      <c r="K165">
        <v>7.0000000000000007E-2</v>
      </c>
      <c r="L165" t="s">
        <v>47</v>
      </c>
      <c r="M165">
        <v>3</v>
      </c>
      <c r="N165" t="s">
        <v>44</v>
      </c>
      <c r="O165" t="s">
        <v>48</v>
      </c>
    </row>
    <row r="166" spans="1:15" x14ac:dyDescent="0.25">
      <c r="A166">
        <v>78</v>
      </c>
      <c r="B166" t="s">
        <v>331</v>
      </c>
      <c r="C166" t="s">
        <v>75</v>
      </c>
      <c r="D166">
        <f>COUNTIFS(Table5[Product Name],Table5[[#This Row],[Product Name]])</f>
        <v>64</v>
      </c>
      <c r="E166">
        <f>_xlfn.RANK.EQ(Table5[[#This Row],[Product Name Count]],Table5[Product Name Count])</f>
        <v>1007</v>
      </c>
      <c r="F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6" t="s">
        <v>36</v>
      </c>
      <c r="H166" t="s">
        <v>69</v>
      </c>
      <c r="I166">
        <v>2</v>
      </c>
      <c r="J166">
        <v>449</v>
      </c>
      <c r="K166">
        <v>0.1</v>
      </c>
      <c r="L166" t="s">
        <v>47</v>
      </c>
      <c r="M166">
        <v>13</v>
      </c>
      <c r="N166" t="s">
        <v>44</v>
      </c>
      <c r="O166" t="s">
        <v>48</v>
      </c>
    </row>
    <row r="167" spans="1:15" x14ac:dyDescent="0.25">
      <c r="A167">
        <v>78</v>
      </c>
      <c r="B167" t="s">
        <v>331</v>
      </c>
      <c r="C167" t="s">
        <v>165</v>
      </c>
      <c r="D167">
        <f>COUNTIFS(Table5[Product Name],Table5[[#This Row],[Product Name]])</f>
        <v>57</v>
      </c>
      <c r="E167">
        <f>_xlfn.RANK.EQ(Table5[[#This Row],[Product Name Count]],Table5[Product Name Count])</f>
        <v>1316</v>
      </c>
      <c r="F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7" t="s">
        <v>36</v>
      </c>
      <c r="H167" t="s">
        <v>69</v>
      </c>
      <c r="I167">
        <v>1</v>
      </c>
      <c r="J167">
        <v>449</v>
      </c>
      <c r="K167">
        <v>0.2</v>
      </c>
      <c r="L167" t="s">
        <v>47</v>
      </c>
      <c r="M167">
        <v>15</v>
      </c>
      <c r="N167" t="s">
        <v>44</v>
      </c>
      <c r="O167" t="s">
        <v>48</v>
      </c>
    </row>
    <row r="168" spans="1:15" x14ac:dyDescent="0.25">
      <c r="A168">
        <v>80</v>
      </c>
      <c r="B168" t="s">
        <v>328</v>
      </c>
      <c r="C168" t="s">
        <v>78</v>
      </c>
      <c r="D168">
        <f>COUNTIFS(Table5[Product Name],Table5[[#This Row],[Product Name]])</f>
        <v>136</v>
      </c>
      <c r="E168">
        <f>_xlfn.RANK.EQ(Table5[[#This Row],[Product Name Count]],Table5[Product Name Count])</f>
        <v>139</v>
      </c>
      <c r="F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 t="s">
        <v>70</v>
      </c>
      <c r="H168" t="s">
        <v>37</v>
      </c>
      <c r="I168">
        <v>1</v>
      </c>
      <c r="J168">
        <v>549.99</v>
      </c>
      <c r="K168">
        <v>0.1</v>
      </c>
      <c r="L168" t="s">
        <v>47</v>
      </c>
      <c r="M168">
        <v>16</v>
      </c>
      <c r="N168" t="s">
        <v>44</v>
      </c>
      <c r="O168" t="s">
        <v>48</v>
      </c>
    </row>
    <row r="169" spans="1:15" x14ac:dyDescent="0.25">
      <c r="A169">
        <v>80</v>
      </c>
      <c r="B169" t="s">
        <v>328</v>
      </c>
      <c r="C169" t="s">
        <v>42</v>
      </c>
      <c r="D169">
        <f>COUNTIFS(Table5[Product Name],Table5[[#This Row],[Product Name]])</f>
        <v>131</v>
      </c>
      <c r="E169">
        <f>_xlfn.RANK.EQ(Table5[[#This Row],[Product Name Count]],Table5[Product Name Count])</f>
        <v>275</v>
      </c>
      <c r="F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9" t="s">
        <v>70</v>
      </c>
      <c r="H169" t="s">
        <v>37</v>
      </c>
      <c r="I169">
        <v>1</v>
      </c>
      <c r="J169">
        <v>599.99</v>
      </c>
      <c r="K169">
        <v>0.1</v>
      </c>
      <c r="L169" t="s">
        <v>47</v>
      </c>
      <c r="M169">
        <v>2</v>
      </c>
      <c r="N169" t="s">
        <v>44</v>
      </c>
      <c r="O169" t="s">
        <v>48</v>
      </c>
    </row>
    <row r="170" spans="1:15" x14ac:dyDescent="0.25">
      <c r="A170">
        <v>80</v>
      </c>
      <c r="B170" t="s">
        <v>328</v>
      </c>
      <c r="C170" t="s">
        <v>68</v>
      </c>
      <c r="D170">
        <f>COUNTIFS(Table5[Product Name],Table5[[#This Row],[Product Name]])</f>
        <v>61</v>
      </c>
      <c r="E170">
        <f>_xlfn.RANK.EQ(Table5[[#This Row],[Product Name Count]],Table5[Product Name Count])</f>
        <v>1196</v>
      </c>
      <c r="F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 t="s">
        <v>36</v>
      </c>
      <c r="H170" t="s">
        <v>69</v>
      </c>
      <c r="I170">
        <v>1</v>
      </c>
      <c r="J170">
        <v>429</v>
      </c>
      <c r="K170">
        <v>0.2</v>
      </c>
      <c r="L170" t="s">
        <v>47</v>
      </c>
      <c r="M170">
        <v>3</v>
      </c>
      <c r="N170" t="s">
        <v>44</v>
      </c>
      <c r="O170" t="s">
        <v>48</v>
      </c>
    </row>
    <row r="171" spans="1:15" x14ac:dyDescent="0.25">
      <c r="A171">
        <v>81</v>
      </c>
      <c r="B171" t="s">
        <v>328</v>
      </c>
      <c r="C171" t="s">
        <v>118</v>
      </c>
      <c r="D171">
        <f>COUNTIFS(Table5[Product Name],Table5[[#This Row],[Product Name]])</f>
        <v>70</v>
      </c>
      <c r="E171">
        <f>_xlfn.RANK.EQ(Table5[[#This Row],[Product Name Count]],Table5[Product Name Count])</f>
        <v>602</v>
      </c>
      <c r="F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 t="s">
        <v>87</v>
      </c>
      <c r="H171" t="s">
        <v>37</v>
      </c>
      <c r="I171">
        <v>2</v>
      </c>
      <c r="J171">
        <v>299.99</v>
      </c>
      <c r="K171">
        <v>0.05</v>
      </c>
      <c r="L171" t="s">
        <v>47</v>
      </c>
      <c r="M171">
        <v>12</v>
      </c>
      <c r="N171" t="s">
        <v>44</v>
      </c>
      <c r="O171" t="s">
        <v>48</v>
      </c>
    </row>
    <row r="172" spans="1:15" x14ac:dyDescent="0.25">
      <c r="A172">
        <v>81</v>
      </c>
      <c r="B172" t="s">
        <v>328</v>
      </c>
      <c r="C172" t="s">
        <v>132</v>
      </c>
      <c r="D172">
        <f>COUNTIFS(Table5[Product Name],Table5[[#This Row],[Product Name]])</f>
        <v>67</v>
      </c>
      <c r="E172">
        <f>_xlfn.RANK.EQ(Table5[[#This Row],[Product Name Count]],Table5[Product Name Count])</f>
        <v>741</v>
      </c>
      <c r="F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 t="s">
        <v>70</v>
      </c>
      <c r="H172" t="s">
        <v>37</v>
      </c>
      <c r="I172">
        <v>2</v>
      </c>
      <c r="J172">
        <v>499.99</v>
      </c>
      <c r="K172">
        <v>0.05</v>
      </c>
      <c r="L172" t="s">
        <v>47</v>
      </c>
      <c r="M172">
        <v>18</v>
      </c>
      <c r="N172" t="s">
        <v>44</v>
      </c>
      <c r="O172" t="s">
        <v>48</v>
      </c>
    </row>
    <row r="173" spans="1:15" x14ac:dyDescent="0.25">
      <c r="A173">
        <v>81</v>
      </c>
      <c r="B173" t="s">
        <v>328</v>
      </c>
      <c r="C173" t="s">
        <v>28</v>
      </c>
      <c r="D173">
        <f>COUNTIFS(Table5[Product Name],Table5[[#This Row],[Product Name]])</f>
        <v>67</v>
      </c>
      <c r="E173">
        <f>_xlfn.RANK.EQ(Table5[[#This Row],[Product Name Count]],Table5[Product Name Count])</f>
        <v>741</v>
      </c>
      <c r="F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3" t="s">
        <v>29</v>
      </c>
      <c r="H173" t="s">
        <v>30</v>
      </c>
      <c r="I173">
        <v>2</v>
      </c>
      <c r="J173">
        <v>1549</v>
      </c>
      <c r="K173">
        <v>0.2</v>
      </c>
      <c r="L173" t="s">
        <v>47</v>
      </c>
      <c r="M173">
        <v>13</v>
      </c>
      <c r="N173" t="s">
        <v>44</v>
      </c>
      <c r="O173" t="s">
        <v>48</v>
      </c>
    </row>
    <row r="174" spans="1:15" x14ac:dyDescent="0.25">
      <c r="A174">
        <v>82</v>
      </c>
      <c r="B174" t="s">
        <v>348</v>
      </c>
      <c r="C174" t="s">
        <v>132</v>
      </c>
      <c r="D174">
        <f>COUNTIFS(Table5[Product Name],Table5[[#This Row],[Product Name]])</f>
        <v>67</v>
      </c>
      <c r="E174">
        <f>_xlfn.RANK.EQ(Table5[[#This Row],[Product Name Count]],Table5[Product Name Count])</f>
        <v>741</v>
      </c>
      <c r="F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 t="s">
        <v>70</v>
      </c>
      <c r="H174" t="s">
        <v>37</v>
      </c>
      <c r="I174">
        <v>2</v>
      </c>
      <c r="J174">
        <v>499.99</v>
      </c>
      <c r="K174">
        <v>0.1</v>
      </c>
      <c r="L174" t="s">
        <v>47</v>
      </c>
      <c r="M174">
        <v>18</v>
      </c>
      <c r="N174" t="s">
        <v>44</v>
      </c>
      <c r="O174" t="s">
        <v>48</v>
      </c>
    </row>
    <row r="175" spans="1:15" x14ac:dyDescent="0.25">
      <c r="A175">
        <v>82</v>
      </c>
      <c r="B175" t="s">
        <v>348</v>
      </c>
      <c r="C175" t="s">
        <v>104</v>
      </c>
      <c r="D175">
        <f>COUNTIFS(Table5[Product Name],Table5[[#This Row],[Product Name]])</f>
        <v>66</v>
      </c>
      <c r="E175">
        <f>_xlfn.RANK.EQ(Table5[[#This Row],[Product Name Count]],Table5[Product Name Count])</f>
        <v>875</v>
      </c>
      <c r="F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5" t="s">
        <v>29</v>
      </c>
      <c r="H175" t="s">
        <v>30</v>
      </c>
      <c r="I175">
        <v>2</v>
      </c>
      <c r="J175">
        <v>1680.99</v>
      </c>
      <c r="K175">
        <v>0.2</v>
      </c>
      <c r="L175" t="s">
        <v>47</v>
      </c>
      <c r="M175">
        <v>21</v>
      </c>
      <c r="N175" t="s">
        <v>44</v>
      </c>
      <c r="O175" t="s">
        <v>48</v>
      </c>
    </row>
    <row r="176" spans="1:15" x14ac:dyDescent="0.25">
      <c r="A176">
        <v>84</v>
      </c>
      <c r="B176" t="s">
        <v>342</v>
      </c>
      <c r="C176" t="s">
        <v>118</v>
      </c>
      <c r="D176">
        <f>COUNTIFS(Table5[Product Name],Table5[[#This Row],[Product Name]])</f>
        <v>70</v>
      </c>
      <c r="E176">
        <f>_xlfn.RANK.EQ(Table5[[#This Row],[Product Name Count]],Table5[Product Name Count])</f>
        <v>602</v>
      </c>
      <c r="F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 t="s">
        <v>87</v>
      </c>
      <c r="H176" t="s">
        <v>37</v>
      </c>
      <c r="I176">
        <v>2</v>
      </c>
      <c r="J176">
        <v>299.99</v>
      </c>
      <c r="K176">
        <v>7.0000000000000007E-2</v>
      </c>
      <c r="L176" t="s">
        <v>47</v>
      </c>
      <c r="M176">
        <v>12</v>
      </c>
      <c r="N176" t="s">
        <v>44</v>
      </c>
      <c r="O176" t="s">
        <v>48</v>
      </c>
    </row>
    <row r="177" spans="1:15" x14ac:dyDescent="0.25">
      <c r="A177">
        <v>84</v>
      </c>
      <c r="B177" t="s">
        <v>342</v>
      </c>
      <c r="C177" t="s">
        <v>82</v>
      </c>
      <c r="D177">
        <f>COUNTIFS(Table5[Product Name],Table5[[#This Row],[Product Name]])</f>
        <v>54</v>
      </c>
      <c r="E177">
        <f>_xlfn.RANK.EQ(Table5[[#This Row],[Product Name Count]],Table5[Product Name Count])</f>
        <v>1429</v>
      </c>
      <c r="F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7" t="s">
        <v>36</v>
      </c>
      <c r="H177" t="s">
        <v>37</v>
      </c>
      <c r="I177">
        <v>2</v>
      </c>
      <c r="J177">
        <v>529.99</v>
      </c>
      <c r="K177">
        <v>7.0000000000000007E-2</v>
      </c>
      <c r="L177" t="s">
        <v>47</v>
      </c>
      <c r="M177">
        <v>6</v>
      </c>
      <c r="N177" t="s">
        <v>44</v>
      </c>
      <c r="O177" t="s">
        <v>48</v>
      </c>
    </row>
    <row r="178" spans="1:15" x14ac:dyDescent="0.25">
      <c r="A178">
        <v>85</v>
      </c>
      <c r="B178" t="s">
        <v>342</v>
      </c>
      <c r="C178" t="s">
        <v>41</v>
      </c>
      <c r="D178">
        <f>COUNTIFS(Table5[Product Name],Table5[[#This Row],[Product Name]])</f>
        <v>62</v>
      </c>
      <c r="E178">
        <f>_xlfn.RANK.EQ(Table5[[#This Row],[Product Name Count]],Table5[Product Name Count])</f>
        <v>1134</v>
      </c>
      <c r="F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 t="s">
        <v>39</v>
      </c>
      <c r="H178" t="s">
        <v>40</v>
      </c>
      <c r="I178">
        <v>2</v>
      </c>
      <c r="J178">
        <v>2899.99</v>
      </c>
      <c r="K178">
        <v>0.05</v>
      </c>
      <c r="L178" t="s">
        <v>47</v>
      </c>
      <c r="M178">
        <v>2</v>
      </c>
      <c r="N178" t="s">
        <v>44</v>
      </c>
      <c r="O178" t="s">
        <v>48</v>
      </c>
    </row>
    <row r="179" spans="1:15" x14ac:dyDescent="0.25">
      <c r="A179">
        <v>85</v>
      </c>
      <c r="B179" t="s">
        <v>342</v>
      </c>
      <c r="C179" t="s">
        <v>75</v>
      </c>
      <c r="D179">
        <f>COUNTIFS(Table5[Product Name],Table5[[#This Row],[Product Name]])</f>
        <v>64</v>
      </c>
      <c r="E179">
        <f>_xlfn.RANK.EQ(Table5[[#This Row],[Product Name Count]],Table5[Product Name Count])</f>
        <v>1007</v>
      </c>
      <c r="F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9" t="s">
        <v>36</v>
      </c>
      <c r="H179" t="s">
        <v>69</v>
      </c>
      <c r="I179">
        <v>1</v>
      </c>
      <c r="J179">
        <v>449</v>
      </c>
      <c r="K179">
        <v>7.0000000000000007E-2</v>
      </c>
      <c r="L179" t="s">
        <v>47</v>
      </c>
      <c r="M179">
        <v>13</v>
      </c>
      <c r="N179" t="s">
        <v>44</v>
      </c>
      <c r="O179" t="s">
        <v>48</v>
      </c>
    </row>
    <row r="180" spans="1:15" x14ac:dyDescent="0.25">
      <c r="A180">
        <v>86</v>
      </c>
      <c r="B180" t="s">
        <v>357</v>
      </c>
      <c r="C180" t="s">
        <v>109</v>
      </c>
      <c r="D180">
        <f>COUNTIFS(Table5[Product Name],Table5[[#This Row],[Product Name]])</f>
        <v>138</v>
      </c>
      <c r="E180">
        <f>_xlfn.RANK.EQ(Table5[[#This Row],[Product Name Count]],Table5[Product Name Count])</f>
        <v>1</v>
      </c>
      <c r="F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 t="s">
        <v>87</v>
      </c>
      <c r="H180" t="s">
        <v>37</v>
      </c>
      <c r="I180">
        <v>2</v>
      </c>
      <c r="J180">
        <v>269.99</v>
      </c>
      <c r="K180">
        <v>0.2</v>
      </c>
      <c r="L180" t="s">
        <v>47</v>
      </c>
      <c r="M180">
        <v>16</v>
      </c>
      <c r="N180" t="s">
        <v>44</v>
      </c>
      <c r="O180" t="s">
        <v>48</v>
      </c>
    </row>
    <row r="181" spans="1:15" x14ac:dyDescent="0.25">
      <c r="A181">
        <v>86</v>
      </c>
      <c r="B181" t="s">
        <v>357</v>
      </c>
      <c r="C181" t="s">
        <v>76</v>
      </c>
      <c r="D181">
        <f>COUNTIFS(Table5[Product Name],Table5[[#This Row],[Product Name]])</f>
        <v>63</v>
      </c>
      <c r="E181">
        <f>_xlfn.RANK.EQ(Table5[[#This Row],[Product Name Count]],Table5[Product Name Count])</f>
        <v>1071</v>
      </c>
      <c r="F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 t="s">
        <v>77</v>
      </c>
      <c r="H181" t="s">
        <v>40</v>
      </c>
      <c r="I181">
        <v>2</v>
      </c>
      <c r="J181">
        <v>2999.99</v>
      </c>
      <c r="K181">
        <v>0.1</v>
      </c>
      <c r="L181" t="s">
        <v>47</v>
      </c>
      <c r="M181">
        <v>17</v>
      </c>
      <c r="N181" t="s">
        <v>44</v>
      </c>
      <c r="O181" t="s">
        <v>48</v>
      </c>
    </row>
    <row r="182" spans="1:15" x14ac:dyDescent="0.25">
      <c r="A182">
        <v>86</v>
      </c>
      <c r="B182" t="s">
        <v>357</v>
      </c>
      <c r="C182" t="s">
        <v>118</v>
      </c>
      <c r="D182">
        <f>COUNTIFS(Table5[Product Name],Table5[[#This Row],[Product Name]])</f>
        <v>70</v>
      </c>
      <c r="E182">
        <f>_xlfn.RANK.EQ(Table5[[#This Row],[Product Name Count]],Table5[Product Name Count])</f>
        <v>602</v>
      </c>
      <c r="F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 t="s">
        <v>87</v>
      </c>
      <c r="H182" t="s">
        <v>37</v>
      </c>
      <c r="I182">
        <v>2</v>
      </c>
      <c r="J182">
        <v>299.99</v>
      </c>
      <c r="K182">
        <v>7.0000000000000007E-2</v>
      </c>
      <c r="L182" t="s">
        <v>47</v>
      </c>
      <c r="M182">
        <v>12</v>
      </c>
      <c r="N182" t="s">
        <v>44</v>
      </c>
      <c r="O182" t="s">
        <v>48</v>
      </c>
    </row>
    <row r="183" spans="1:15" x14ac:dyDescent="0.25">
      <c r="A183">
        <v>86</v>
      </c>
      <c r="B183" t="s">
        <v>357</v>
      </c>
      <c r="C183" t="s">
        <v>82</v>
      </c>
      <c r="D183">
        <f>COUNTIFS(Table5[Product Name],Table5[[#This Row],[Product Name]])</f>
        <v>54</v>
      </c>
      <c r="E183">
        <f>_xlfn.RANK.EQ(Table5[[#This Row],[Product Name Count]],Table5[Product Name Count])</f>
        <v>1429</v>
      </c>
      <c r="F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3" t="s">
        <v>36</v>
      </c>
      <c r="H183" t="s">
        <v>37</v>
      </c>
      <c r="I183">
        <v>1</v>
      </c>
      <c r="J183">
        <v>529.99</v>
      </c>
      <c r="K183">
        <v>0.1</v>
      </c>
      <c r="L183" t="s">
        <v>47</v>
      </c>
      <c r="M183">
        <v>6</v>
      </c>
      <c r="N183" t="s">
        <v>44</v>
      </c>
      <c r="O183" t="s">
        <v>48</v>
      </c>
    </row>
    <row r="184" spans="1:15" x14ac:dyDescent="0.25">
      <c r="A184">
        <v>87</v>
      </c>
      <c r="B184" t="s">
        <v>357</v>
      </c>
      <c r="C184" t="s">
        <v>118</v>
      </c>
      <c r="D184">
        <f>COUNTIFS(Table5[Product Name],Table5[[#This Row],[Product Name]])</f>
        <v>70</v>
      </c>
      <c r="E184">
        <f>_xlfn.RANK.EQ(Table5[[#This Row],[Product Name Count]],Table5[Product Name Count])</f>
        <v>602</v>
      </c>
      <c r="F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 t="s">
        <v>87</v>
      </c>
      <c r="H184" t="s">
        <v>37</v>
      </c>
      <c r="I184">
        <v>2</v>
      </c>
      <c r="J184">
        <v>299.99</v>
      </c>
      <c r="K184">
        <v>0.1</v>
      </c>
      <c r="L184" t="s">
        <v>47</v>
      </c>
      <c r="M184">
        <v>12</v>
      </c>
      <c r="N184" t="s">
        <v>44</v>
      </c>
      <c r="O184" t="s">
        <v>48</v>
      </c>
    </row>
    <row r="185" spans="1:15" x14ac:dyDescent="0.25">
      <c r="A185">
        <v>87</v>
      </c>
      <c r="B185" t="s">
        <v>357</v>
      </c>
      <c r="C185" t="s">
        <v>35</v>
      </c>
      <c r="D185">
        <f>COUNTIFS(Table5[Product Name],Table5[[#This Row],[Product Name]])</f>
        <v>56</v>
      </c>
      <c r="E185">
        <f>_xlfn.RANK.EQ(Table5[[#This Row],[Product Name Count]],Table5[Product Name Count])</f>
        <v>1373</v>
      </c>
      <c r="F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 t="s">
        <v>36</v>
      </c>
      <c r="H185" t="s">
        <v>37</v>
      </c>
      <c r="I185">
        <v>2</v>
      </c>
      <c r="J185">
        <v>599.99</v>
      </c>
      <c r="K185">
        <v>0.2</v>
      </c>
      <c r="L185" t="s">
        <v>47</v>
      </c>
      <c r="M185">
        <v>20</v>
      </c>
      <c r="N185" t="s">
        <v>44</v>
      </c>
      <c r="O185" t="s">
        <v>48</v>
      </c>
    </row>
    <row r="186" spans="1:15" x14ac:dyDescent="0.25">
      <c r="A186">
        <v>88</v>
      </c>
      <c r="B186" t="s">
        <v>357</v>
      </c>
      <c r="C186" t="s">
        <v>92</v>
      </c>
      <c r="D186">
        <f>COUNTIFS(Table5[Product Name],Table5[[#This Row],[Product Name]])</f>
        <v>69</v>
      </c>
      <c r="E186">
        <f>_xlfn.RANK.EQ(Table5[[#This Row],[Product Name Count]],Table5[Product Name Count])</f>
        <v>672</v>
      </c>
      <c r="F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 t="s">
        <v>39</v>
      </c>
      <c r="H186" t="s">
        <v>40</v>
      </c>
      <c r="I186">
        <v>1</v>
      </c>
      <c r="J186">
        <v>3999.99</v>
      </c>
      <c r="K186">
        <v>0.1</v>
      </c>
      <c r="L186" t="s">
        <v>47</v>
      </c>
      <c r="M186">
        <v>8</v>
      </c>
      <c r="N186" t="s">
        <v>44</v>
      </c>
      <c r="O186" t="s">
        <v>48</v>
      </c>
    </row>
    <row r="187" spans="1:15" x14ac:dyDescent="0.25">
      <c r="A187">
        <v>88</v>
      </c>
      <c r="B187" t="s">
        <v>357</v>
      </c>
      <c r="C187" t="s">
        <v>28</v>
      </c>
      <c r="D187">
        <f>COUNTIFS(Table5[Product Name],Table5[[#This Row],[Product Name]])</f>
        <v>67</v>
      </c>
      <c r="E187">
        <f>_xlfn.RANK.EQ(Table5[[#This Row],[Product Name Count]],Table5[Product Name Count])</f>
        <v>741</v>
      </c>
      <c r="F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7" t="s">
        <v>29</v>
      </c>
      <c r="H187" t="s">
        <v>30</v>
      </c>
      <c r="I187">
        <v>1</v>
      </c>
      <c r="J187">
        <v>1549</v>
      </c>
      <c r="K187">
        <v>7.0000000000000007E-2</v>
      </c>
      <c r="L187" t="s">
        <v>47</v>
      </c>
      <c r="M187">
        <v>13</v>
      </c>
      <c r="N187" t="s">
        <v>44</v>
      </c>
      <c r="O187" t="s">
        <v>48</v>
      </c>
    </row>
    <row r="188" spans="1:15" x14ac:dyDescent="0.25">
      <c r="A188">
        <v>88</v>
      </c>
      <c r="B188" t="s">
        <v>357</v>
      </c>
      <c r="C188" t="s">
        <v>38</v>
      </c>
      <c r="D188">
        <f>COUNTIFS(Table5[Product Name],Table5[[#This Row],[Product Name]])</f>
        <v>59</v>
      </c>
      <c r="E188">
        <f>_xlfn.RANK.EQ(Table5[[#This Row],[Product Name Count]],Table5[Product Name Count])</f>
        <v>1257</v>
      </c>
      <c r="F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8" t="s">
        <v>39</v>
      </c>
      <c r="H188" t="s">
        <v>40</v>
      </c>
      <c r="I188">
        <v>2</v>
      </c>
      <c r="J188">
        <v>1799.99</v>
      </c>
      <c r="K188">
        <v>0.1</v>
      </c>
      <c r="L188" t="s">
        <v>47</v>
      </c>
      <c r="M188">
        <v>1</v>
      </c>
      <c r="N188" t="s">
        <v>44</v>
      </c>
      <c r="O188" t="s">
        <v>48</v>
      </c>
    </row>
    <row r="189" spans="1:15" x14ac:dyDescent="0.25">
      <c r="A189">
        <v>90</v>
      </c>
      <c r="B189" t="s">
        <v>362</v>
      </c>
      <c r="C189" t="s">
        <v>114</v>
      </c>
      <c r="D189">
        <f>COUNTIFS(Table5[Product Name],Table5[[#This Row],[Product Name]])</f>
        <v>73</v>
      </c>
      <c r="E189">
        <f>_xlfn.RANK.EQ(Table5[[#This Row],[Product Name Count]],Table5[Product Name Count])</f>
        <v>529</v>
      </c>
      <c r="F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9" t="s">
        <v>39</v>
      </c>
      <c r="H189" t="s">
        <v>30</v>
      </c>
      <c r="I189">
        <v>1</v>
      </c>
      <c r="J189">
        <v>469.99</v>
      </c>
      <c r="K189">
        <v>7.0000000000000007E-2</v>
      </c>
      <c r="L189" t="s">
        <v>47</v>
      </c>
      <c r="M189">
        <v>11</v>
      </c>
      <c r="N189" t="s">
        <v>44</v>
      </c>
      <c r="O189" t="s">
        <v>48</v>
      </c>
    </row>
    <row r="190" spans="1:15" x14ac:dyDescent="0.25">
      <c r="A190">
        <v>90</v>
      </c>
      <c r="B190" t="s">
        <v>362</v>
      </c>
      <c r="C190" t="s">
        <v>56</v>
      </c>
      <c r="D190">
        <f>COUNTIFS(Table5[Product Name],Table5[[#This Row],[Product Name]])</f>
        <v>53</v>
      </c>
      <c r="E190">
        <f>_xlfn.RANK.EQ(Table5[[#This Row],[Product Name Count]],Table5[Product Name Count])</f>
        <v>1483</v>
      </c>
      <c r="F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0" t="s">
        <v>39</v>
      </c>
      <c r="H190" t="s">
        <v>30</v>
      </c>
      <c r="I190">
        <v>1</v>
      </c>
      <c r="J190">
        <v>999.99</v>
      </c>
      <c r="K190">
        <v>0.1</v>
      </c>
      <c r="L190" t="s">
        <v>47</v>
      </c>
      <c r="M190">
        <v>28</v>
      </c>
      <c r="N190" t="s">
        <v>44</v>
      </c>
      <c r="O190" t="s">
        <v>48</v>
      </c>
    </row>
    <row r="191" spans="1:15" x14ac:dyDescent="0.25">
      <c r="A191">
        <v>92</v>
      </c>
      <c r="B191" t="s">
        <v>376</v>
      </c>
      <c r="C191" t="s">
        <v>38</v>
      </c>
      <c r="D191">
        <f>COUNTIFS(Table5[Product Name],Table5[[#This Row],[Product Name]])</f>
        <v>59</v>
      </c>
      <c r="E191">
        <f>_xlfn.RANK.EQ(Table5[[#This Row],[Product Name Count]],Table5[Product Name Count])</f>
        <v>1257</v>
      </c>
      <c r="F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 t="s">
        <v>39</v>
      </c>
      <c r="H191" t="s">
        <v>40</v>
      </c>
      <c r="I191">
        <v>1</v>
      </c>
      <c r="J191">
        <v>1799.99</v>
      </c>
      <c r="K191">
        <v>0.1</v>
      </c>
      <c r="L191" t="s">
        <v>47</v>
      </c>
      <c r="M191">
        <v>1</v>
      </c>
      <c r="N191" t="s">
        <v>44</v>
      </c>
      <c r="O191" t="s">
        <v>48</v>
      </c>
    </row>
    <row r="192" spans="1:15" x14ac:dyDescent="0.25">
      <c r="A192">
        <v>95</v>
      </c>
      <c r="B192" t="s">
        <v>385</v>
      </c>
      <c r="C192" t="s">
        <v>28</v>
      </c>
      <c r="D192">
        <f>COUNTIFS(Table5[Product Name],Table5[[#This Row],[Product Name]])</f>
        <v>67</v>
      </c>
      <c r="E192">
        <f>_xlfn.RANK.EQ(Table5[[#This Row],[Product Name Count]],Table5[Product Name Count])</f>
        <v>741</v>
      </c>
      <c r="F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 t="s">
        <v>29</v>
      </c>
      <c r="H192" t="s">
        <v>30</v>
      </c>
      <c r="I192">
        <v>2</v>
      </c>
      <c r="J192">
        <v>1549</v>
      </c>
      <c r="K192">
        <v>0.2</v>
      </c>
      <c r="L192" t="s">
        <v>47</v>
      </c>
      <c r="M192">
        <v>13</v>
      </c>
      <c r="N192" t="s">
        <v>44</v>
      </c>
      <c r="O192" t="s">
        <v>48</v>
      </c>
    </row>
    <row r="193" spans="1:15" x14ac:dyDescent="0.25">
      <c r="A193">
        <v>95</v>
      </c>
      <c r="B193" t="s">
        <v>385</v>
      </c>
      <c r="C193" t="s">
        <v>38</v>
      </c>
      <c r="D193">
        <f>COUNTIFS(Table5[Product Name],Table5[[#This Row],[Product Name]])</f>
        <v>59</v>
      </c>
      <c r="E193">
        <f>_xlfn.RANK.EQ(Table5[[#This Row],[Product Name Count]],Table5[Product Name Count])</f>
        <v>1257</v>
      </c>
      <c r="F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 t="s">
        <v>39</v>
      </c>
      <c r="H193" t="s">
        <v>40</v>
      </c>
      <c r="I193">
        <v>2</v>
      </c>
      <c r="J193">
        <v>1799.99</v>
      </c>
      <c r="K193">
        <v>0.2</v>
      </c>
      <c r="L193" t="s">
        <v>47</v>
      </c>
      <c r="M193">
        <v>1</v>
      </c>
      <c r="N193" t="s">
        <v>44</v>
      </c>
      <c r="O193" t="s">
        <v>48</v>
      </c>
    </row>
    <row r="194" spans="1:15" x14ac:dyDescent="0.25">
      <c r="A194">
        <v>95</v>
      </c>
      <c r="B194" t="s">
        <v>385</v>
      </c>
      <c r="C194" t="s">
        <v>35</v>
      </c>
      <c r="D194">
        <f>COUNTIFS(Table5[Product Name],Table5[[#This Row],[Product Name]])</f>
        <v>56</v>
      </c>
      <c r="E194">
        <f>_xlfn.RANK.EQ(Table5[[#This Row],[Product Name Count]],Table5[Product Name Count])</f>
        <v>1373</v>
      </c>
      <c r="F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4" t="s">
        <v>36</v>
      </c>
      <c r="H194" t="s">
        <v>37</v>
      </c>
      <c r="I194">
        <v>2</v>
      </c>
      <c r="J194">
        <v>599.99</v>
      </c>
      <c r="K194">
        <v>0.05</v>
      </c>
      <c r="L194" t="s">
        <v>47</v>
      </c>
      <c r="M194">
        <v>20</v>
      </c>
      <c r="N194" t="s">
        <v>44</v>
      </c>
      <c r="O194" t="s">
        <v>48</v>
      </c>
    </row>
    <row r="195" spans="1:15" x14ac:dyDescent="0.25">
      <c r="A195">
        <v>95</v>
      </c>
      <c r="B195" t="s">
        <v>385</v>
      </c>
      <c r="C195" t="s">
        <v>165</v>
      </c>
      <c r="D195">
        <f>COUNTIFS(Table5[Product Name],Table5[[#This Row],[Product Name]])</f>
        <v>57</v>
      </c>
      <c r="E195">
        <f>_xlfn.RANK.EQ(Table5[[#This Row],[Product Name Count]],Table5[Product Name Count])</f>
        <v>1316</v>
      </c>
      <c r="F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 t="s">
        <v>36</v>
      </c>
      <c r="H195" t="s">
        <v>69</v>
      </c>
      <c r="I195">
        <v>1</v>
      </c>
      <c r="J195">
        <v>449</v>
      </c>
      <c r="K195">
        <v>0.1</v>
      </c>
      <c r="L195" t="s">
        <v>47</v>
      </c>
      <c r="M195">
        <v>15</v>
      </c>
      <c r="N195" t="s">
        <v>44</v>
      </c>
      <c r="O195" t="s">
        <v>48</v>
      </c>
    </row>
    <row r="196" spans="1:15" x14ac:dyDescent="0.25">
      <c r="A196">
        <v>96</v>
      </c>
      <c r="B196" t="s">
        <v>385</v>
      </c>
      <c r="C196" t="s">
        <v>42</v>
      </c>
      <c r="D196">
        <f>COUNTIFS(Table5[Product Name],Table5[[#This Row],[Product Name]])</f>
        <v>131</v>
      </c>
      <c r="E196">
        <f>_xlfn.RANK.EQ(Table5[[#This Row],[Product Name Count]],Table5[Product Name Count])</f>
        <v>275</v>
      </c>
      <c r="F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 t="s">
        <v>70</v>
      </c>
      <c r="H196" t="s">
        <v>37</v>
      </c>
      <c r="I196">
        <v>1</v>
      </c>
      <c r="J196">
        <v>599.99</v>
      </c>
      <c r="K196">
        <v>0.1</v>
      </c>
      <c r="L196" t="s">
        <v>47</v>
      </c>
      <c r="M196">
        <v>2</v>
      </c>
      <c r="N196" t="s">
        <v>44</v>
      </c>
      <c r="O196" t="s">
        <v>48</v>
      </c>
    </row>
    <row r="197" spans="1:15" x14ac:dyDescent="0.25">
      <c r="A197">
        <v>96</v>
      </c>
      <c r="B197" t="s">
        <v>385</v>
      </c>
      <c r="C197" t="s">
        <v>118</v>
      </c>
      <c r="D197">
        <f>COUNTIFS(Table5[Product Name],Table5[[#This Row],[Product Name]])</f>
        <v>70</v>
      </c>
      <c r="E197">
        <f>_xlfn.RANK.EQ(Table5[[#This Row],[Product Name Count]],Table5[Product Name Count])</f>
        <v>602</v>
      </c>
      <c r="F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 t="s">
        <v>87</v>
      </c>
      <c r="H197" t="s">
        <v>37</v>
      </c>
      <c r="I197">
        <v>1</v>
      </c>
      <c r="J197">
        <v>299.99</v>
      </c>
      <c r="K197">
        <v>0.05</v>
      </c>
      <c r="L197" t="s">
        <v>47</v>
      </c>
      <c r="M197">
        <v>12</v>
      </c>
      <c r="N197" t="s">
        <v>44</v>
      </c>
      <c r="O197" t="s">
        <v>48</v>
      </c>
    </row>
    <row r="198" spans="1:15" x14ac:dyDescent="0.25">
      <c r="A198">
        <v>97</v>
      </c>
      <c r="B198" t="s">
        <v>377</v>
      </c>
      <c r="C198" t="s">
        <v>114</v>
      </c>
      <c r="D198">
        <f>COUNTIFS(Table5[Product Name],Table5[[#This Row],[Product Name]])</f>
        <v>73</v>
      </c>
      <c r="E198">
        <f>_xlfn.RANK.EQ(Table5[[#This Row],[Product Name Count]],Table5[Product Name Count])</f>
        <v>529</v>
      </c>
      <c r="F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 t="s">
        <v>39</v>
      </c>
      <c r="H198" t="s">
        <v>30</v>
      </c>
      <c r="I198">
        <v>2</v>
      </c>
      <c r="J198">
        <v>469.99</v>
      </c>
      <c r="K198">
        <v>0.2</v>
      </c>
      <c r="L198" t="s">
        <v>47</v>
      </c>
      <c r="M198">
        <v>11</v>
      </c>
      <c r="N198" t="s">
        <v>44</v>
      </c>
      <c r="O198" t="s">
        <v>48</v>
      </c>
    </row>
    <row r="199" spans="1:15" x14ac:dyDescent="0.25">
      <c r="A199">
        <v>97</v>
      </c>
      <c r="B199" t="s">
        <v>377</v>
      </c>
      <c r="C199" t="s">
        <v>35</v>
      </c>
      <c r="D199">
        <f>COUNTIFS(Table5[Product Name],Table5[[#This Row],[Product Name]])</f>
        <v>56</v>
      </c>
      <c r="E199">
        <f>_xlfn.RANK.EQ(Table5[[#This Row],[Product Name Count]],Table5[Product Name Count])</f>
        <v>1373</v>
      </c>
      <c r="F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 t="s">
        <v>36</v>
      </c>
      <c r="H199" t="s">
        <v>37</v>
      </c>
      <c r="I199">
        <v>2</v>
      </c>
      <c r="J199">
        <v>599.99</v>
      </c>
      <c r="K199">
        <v>0.2</v>
      </c>
      <c r="L199" t="s">
        <v>47</v>
      </c>
      <c r="M199">
        <v>20</v>
      </c>
      <c r="N199" t="s">
        <v>44</v>
      </c>
      <c r="O199" t="s">
        <v>48</v>
      </c>
    </row>
    <row r="200" spans="1:15" x14ac:dyDescent="0.25">
      <c r="A200">
        <v>97</v>
      </c>
      <c r="B200" t="s">
        <v>377</v>
      </c>
      <c r="C200" t="s">
        <v>165</v>
      </c>
      <c r="D200">
        <f>COUNTIFS(Table5[Product Name],Table5[[#This Row],[Product Name]])</f>
        <v>57</v>
      </c>
      <c r="E200">
        <f>_xlfn.RANK.EQ(Table5[[#This Row],[Product Name Count]],Table5[Product Name Count])</f>
        <v>1316</v>
      </c>
      <c r="F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 t="s">
        <v>36</v>
      </c>
      <c r="H200" t="s">
        <v>69</v>
      </c>
      <c r="I200">
        <v>1</v>
      </c>
      <c r="J200">
        <v>449</v>
      </c>
      <c r="K200">
        <v>0.1</v>
      </c>
      <c r="L200" t="s">
        <v>47</v>
      </c>
      <c r="M200">
        <v>15</v>
      </c>
      <c r="N200" t="s">
        <v>44</v>
      </c>
      <c r="O200" t="s">
        <v>48</v>
      </c>
    </row>
    <row r="201" spans="1:15" x14ac:dyDescent="0.25">
      <c r="A201">
        <v>97</v>
      </c>
      <c r="B201" t="s">
        <v>377</v>
      </c>
      <c r="C201" t="s">
        <v>61</v>
      </c>
      <c r="D201">
        <f>COUNTIFS(Table5[Product Name],Table5[[#This Row],[Product Name]])</f>
        <v>49</v>
      </c>
      <c r="E201">
        <f>_xlfn.RANK.EQ(Table5[[#This Row],[Product Name Count]],Table5[Product Name Count])</f>
        <v>1536</v>
      </c>
      <c r="F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 t="s">
        <v>39</v>
      </c>
      <c r="H201" t="s">
        <v>62</v>
      </c>
      <c r="I201">
        <v>1</v>
      </c>
      <c r="J201">
        <v>749.99</v>
      </c>
      <c r="K201">
        <v>7.0000000000000007E-2</v>
      </c>
      <c r="L201" t="s">
        <v>47</v>
      </c>
      <c r="M201">
        <v>16</v>
      </c>
      <c r="N201" t="s">
        <v>44</v>
      </c>
      <c r="O201" t="s">
        <v>48</v>
      </c>
    </row>
    <row r="202" spans="1:15" x14ac:dyDescent="0.25">
      <c r="A202">
        <v>98</v>
      </c>
      <c r="B202" t="s">
        <v>377</v>
      </c>
      <c r="C202" t="s">
        <v>109</v>
      </c>
      <c r="D202">
        <f>COUNTIFS(Table5[Product Name],Table5[[#This Row],[Product Name]])</f>
        <v>138</v>
      </c>
      <c r="E202">
        <f>_xlfn.RANK.EQ(Table5[[#This Row],[Product Name Count]],Table5[Product Name Count])</f>
        <v>1</v>
      </c>
      <c r="F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 t="s">
        <v>87</v>
      </c>
      <c r="H202" t="s">
        <v>37</v>
      </c>
      <c r="I202">
        <v>1</v>
      </c>
      <c r="J202">
        <v>269.99</v>
      </c>
      <c r="K202">
        <v>0.1</v>
      </c>
      <c r="L202" t="s">
        <v>47</v>
      </c>
      <c r="M202">
        <v>16</v>
      </c>
      <c r="N202" t="s">
        <v>44</v>
      </c>
      <c r="O202" t="s">
        <v>48</v>
      </c>
    </row>
    <row r="203" spans="1:15" x14ac:dyDescent="0.25">
      <c r="A203">
        <v>98</v>
      </c>
      <c r="B203" t="s">
        <v>377</v>
      </c>
      <c r="C203" t="s">
        <v>86</v>
      </c>
      <c r="D203">
        <f>COUNTIFS(Table5[Product Name],Table5[[#This Row],[Product Name]])</f>
        <v>123</v>
      </c>
      <c r="E203">
        <f>_xlfn.RANK.EQ(Table5[[#This Row],[Product Name Count]],Table5[Product Name Count])</f>
        <v>406</v>
      </c>
      <c r="F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 t="s">
        <v>87</v>
      </c>
      <c r="H203" t="s">
        <v>37</v>
      </c>
      <c r="I203">
        <v>2</v>
      </c>
      <c r="J203">
        <v>269.99</v>
      </c>
      <c r="K203">
        <v>0.2</v>
      </c>
      <c r="L203" t="s">
        <v>47</v>
      </c>
      <c r="M203">
        <v>0</v>
      </c>
      <c r="N203" t="s">
        <v>44</v>
      </c>
      <c r="O203" t="s">
        <v>48</v>
      </c>
    </row>
    <row r="204" spans="1:15" x14ac:dyDescent="0.25">
      <c r="A204">
        <v>98</v>
      </c>
      <c r="B204" t="s">
        <v>377</v>
      </c>
      <c r="C204" t="s">
        <v>165</v>
      </c>
      <c r="D204">
        <f>COUNTIFS(Table5[Product Name],Table5[[#This Row],[Product Name]])</f>
        <v>57</v>
      </c>
      <c r="E204">
        <f>_xlfn.RANK.EQ(Table5[[#This Row],[Product Name Count]],Table5[Product Name Count])</f>
        <v>1316</v>
      </c>
      <c r="F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 t="s">
        <v>36</v>
      </c>
      <c r="H204" t="s">
        <v>69</v>
      </c>
      <c r="I204">
        <v>1</v>
      </c>
      <c r="J204">
        <v>449</v>
      </c>
      <c r="K204">
        <v>7.0000000000000007E-2</v>
      </c>
      <c r="L204" t="s">
        <v>47</v>
      </c>
      <c r="M204">
        <v>15</v>
      </c>
      <c r="N204" t="s">
        <v>44</v>
      </c>
      <c r="O204" t="s">
        <v>48</v>
      </c>
    </row>
    <row r="205" spans="1:15" x14ac:dyDescent="0.25">
      <c r="A205">
        <v>98</v>
      </c>
      <c r="B205" t="s">
        <v>377</v>
      </c>
      <c r="C205" t="s">
        <v>61</v>
      </c>
      <c r="D205">
        <f>COUNTIFS(Table5[Product Name],Table5[[#This Row],[Product Name]])</f>
        <v>49</v>
      </c>
      <c r="E205">
        <f>_xlfn.RANK.EQ(Table5[[#This Row],[Product Name Count]],Table5[Product Name Count])</f>
        <v>1536</v>
      </c>
      <c r="F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 t="s">
        <v>39</v>
      </c>
      <c r="H205" t="s">
        <v>62</v>
      </c>
      <c r="I205">
        <v>1</v>
      </c>
      <c r="J205">
        <v>749.99</v>
      </c>
      <c r="K205">
        <v>0.2</v>
      </c>
      <c r="L205" t="s">
        <v>47</v>
      </c>
      <c r="M205">
        <v>16</v>
      </c>
      <c r="N205" t="s">
        <v>44</v>
      </c>
      <c r="O205" t="s">
        <v>48</v>
      </c>
    </row>
    <row r="206" spans="1:15" x14ac:dyDescent="0.25">
      <c r="A206">
        <v>100</v>
      </c>
      <c r="B206" t="s">
        <v>397</v>
      </c>
      <c r="C206" t="s">
        <v>78</v>
      </c>
      <c r="D206">
        <f>COUNTIFS(Table5[Product Name],Table5[[#This Row],[Product Name]])</f>
        <v>136</v>
      </c>
      <c r="E206">
        <f>_xlfn.RANK.EQ(Table5[[#This Row],[Product Name Count]],Table5[Product Name Count])</f>
        <v>139</v>
      </c>
      <c r="F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 t="s">
        <v>70</v>
      </c>
      <c r="H206" t="s">
        <v>37</v>
      </c>
      <c r="I206">
        <v>2</v>
      </c>
      <c r="J206">
        <v>549.99</v>
      </c>
      <c r="K206">
        <v>0.1</v>
      </c>
      <c r="L206" t="s">
        <v>47</v>
      </c>
      <c r="M206">
        <v>16</v>
      </c>
      <c r="N206" t="s">
        <v>44</v>
      </c>
      <c r="O206" t="s">
        <v>48</v>
      </c>
    </row>
    <row r="207" spans="1:15" x14ac:dyDescent="0.25">
      <c r="A207">
        <v>100</v>
      </c>
      <c r="B207" t="s">
        <v>397</v>
      </c>
      <c r="C207" t="s">
        <v>78</v>
      </c>
      <c r="D207">
        <f>COUNTIFS(Table5[Product Name],Table5[[#This Row],[Product Name]])</f>
        <v>136</v>
      </c>
      <c r="E207">
        <f>_xlfn.RANK.EQ(Table5[[#This Row],[Product Name Count]],Table5[Product Name Count])</f>
        <v>139</v>
      </c>
      <c r="F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 t="s">
        <v>36</v>
      </c>
      <c r="H207" t="s">
        <v>37</v>
      </c>
      <c r="I207">
        <v>2</v>
      </c>
      <c r="J207">
        <v>549.99</v>
      </c>
      <c r="K207">
        <v>0.05</v>
      </c>
      <c r="L207" t="s">
        <v>47</v>
      </c>
      <c r="M207">
        <v>2</v>
      </c>
      <c r="N207" t="s">
        <v>44</v>
      </c>
      <c r="O207" t="s">
        <v>48</v>
      </c>
    </row>
    <row r="208" spans="1:15" x14ac:dyDescent="0.25">
      <c r="A208">
        <v>100</v>
      </c>
      <c r="B208" t="s">
        <v>397</v>
      </c>
      <c r="C208" t="s">
        <v>42</v>
      </c>
      <c r="D208">
        <f>COUNTIFS(Table5[Product Name],Table5[[#This Row],[Product Name]])</f>
        <v>131</v>
      </c>
      <c r="E208">
        <f>_xlfn.RANK.EQ(Table5[[#This Row],[Product Name Count]],Table5[Product Name Count])</f>
        <v>275</v>
      </c>
      <c r="F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 t="s">
        <v>36</v>
      </c>
      <c r="H208" t="s">
        <v>37</v>
      </c>
      <c r="I208">
        <v>2</v>
      </c>
      <c r="J208">
        <v>599.99</v>
      </c>
      <c r="K208">
        <v>0.2</v>
      </c>
      <c r="L208" t="s">
        <v>47</v>
      </c>
      <c r="M208">
        <v>20</v>
      </c>
      <c r="N208" t="s">
        <v>44</v>
      </c>
      <c r="O208" t="s">
        <v>48</v>
      </c>
    </row>
    <row r="209" spans="1:15" x14ac:dyDescent="0.25">
      <c r="A209">
        <v>100</v>
      </c>
      <c r="B209" t="s">
        <v>397</v>
      </c>
      <c r="C209" t="s">
        <v>92</v>
      </c>
      <c r="D209">
        <f>COUNTIFS(Table5[Product Name],Table5[[#This Row],[Product Name]])</f>
        <v>69</v>
      </c>
      <c r="E209">
        <f>_xlfn.RANK.EQ(Table5[[#This Row],[Product Name Count]],Table5[Product Name Count])</f>
        <v>672</v>
      </c>
      <c r="F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 t="s">
        <v>39</v>
      </c>
      <c r="H209" t="s">
        <v>40</v>
      </c>
      <c r="I209">
        <v>2</v>
      </c>
      <c r="J209">
        <v>3999.99</v>
      </c>
      <c r="K209">
        <v>0.2</v>
      </c>
      <c r="L209" t="s">
        <v>47</v>
      </c>
      <c r="M209">
        <v>8</v>
      </c>
      <c r="N209" t="s">
        <v>44</v>
      </c>
      <c r="O209" t="s">
        <v>48</v>
      </c>
    </row>
    <row r="210" spans="1:15" x14ac:dyDescent="0.25">
      <c r="A210">
        <v>100</v>
      </c>
      <c r="B210" t="s">
        <v>397</v>
      </c>
      <c r="C210" t="s">
        <v>104</v>
      </c>
      <c r="D210">
        <f>COUNTIFS(Table5[Product Name],Table5[[#This Row],[Product Name]])</f>
        <v>66</v>
      </c>
      <c r="E210">
        <f>_xlfn.RANK.EQ(Table5[[#This Row],[Product Name Count]],Table5[Product Name Count])</f>
        <v>875</v>
      </c>
      <c r="F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 t="s">
        <v>29</v>
      </c>
      <c r="H210" t="s">
        <v>30</v>
      </c>
      <c r="I210">
        <v>2</v>
      </c>
      <c r="J210">
        <v>1680.99</v>
      </c>
      <c r="K210">
        <v>0.1</v>
      </c>
      <c r="L210" t="s">
        <v>47</v>
      </c>
      <c r="M210">
        <v>21</v>
      </c>
      <c r="N210" t="s">
        <v>44</v>
      </c>
      <c r="O210" t="s">
        <v>48</v>
      </c>
    </row>
    <row r="211" spans="1:15" x14ac:dyDescent="0.25">
      <c r="A211">
        <v>102</v>
      </c>
      <c r="B211" t="s">
        <v>415</v>
      </c>
      <c r="C211" t="s">
        <v>86</v>
      </c>
      <c r="D211">
        <f>COUNTIFS(Table5[Product Name],Table5[[#This Row],[Product Name]])</f>
        <v>123</v>
      </c>
      <c r="E211">
        <f>_xlfn.RANK.EQ(Table5[[#This Row],[Product Name Count]],Table5[Product Name Count])</f>
        <v>406</v>
      </c>
      <c r="F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 t="s">
        <v>87</v>
      </c>
      <c r="H211" t="s">
        <v>37</v>
      </c>
      <c r="I211">
        <v>1</v>
      </c>
      <c r="J211">
        <v>269.99</v>
      </c>
      <c r="K211">
        <v>7.0000000000000007E-2</v>
      </c>
      <c r="L211" t="s">
        <v>47</v>
      </c>
      <c r="M211">
        <v>0</v>
      </c>
      <c r="N211" t="s">
        <v>44</v>
      </c>
      <c r="O211" t="s">
        <v>48</v>
      </c>
    </row>
    <row r="212" spans="1:15" x14ac:dyDescent="0.25">
      <c r="A212">
        <v>102</v>
      </c>
      <c r="B212" t="s">
        <v>415</v>
      </c>
      <c r="C212" t="s">
        <v>82</v>
      </c>
      <c r="D212">
        <f>COUNTIFS(Table5[Product Name],Table5[[#This Row],[Product Name]])</f>
        <v>54</v>
      </c>
      <c r="E212">
        <f>_xlfn.RANK.EQ(Table5[[#This Row],[Product Name Count]],Table5[Product Name Count])</f>
        <v>1429</v>
      </c>
      <c r="F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 t="s">
        <v>36</v>
      </c>
      <c r="H212" t="s">
        <v>37</v>
      </c>
      <c r="I212">
        <v>1</v>
      </c>
      <c r="J212">
        <v>529.99</v>
      </c>
      <c r="K212">
        <v>0.05</v>
      </c>
      <c r="L212" t="s">
        <v>47</v>
      </c>
      <c r="M212">
        <v>6</v>
      </c>
      <c r="N212" t="s">
        <v>44</v>
      </c>
      <c r="O212" t="s">
        <v>48</v>
      </c>
    </row>
    <row r="213" spans="1:15" x14ac:dyDescent="0.25">
      <c r="A213">
        <v>104</v>
      </c>
      <c r="B213" t="s">
        <v>404</v>
      </c>
      <c r="C213" t="s">
        <v>42</v>
      </c>
      <c r="D213">
        <f>COUNTIFS(Table5[Product Name],Table5[[#This Row],[Product Name]])</f>
        <v>131</v>
      </c>
      <c r="E213">
        <f>_xlfn.RANK.EQ(Table5[[#This Row],[Product Name Count]],Table5[Product Name Count])</f>
        <v>275</v>
      </c>
      <c r="F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 t="s">
        <v>70</v>
      </c>
      <c r="H213" t="s">
        <v>37</v>
      </c>
      <c r="I213">
        <v>1</v>
      </c>
      <c r="J213">
        <v>599.99</v>
      </c>
      <c r="K213">
        <v>0.05</v>
      </c>
      <c r="L213" t="s">
        <v>47</v>
      </c>
      <c r="M213">
        <v>2</v>
      </c>
      <c r="N213" t="s">
        <v>44</v>
      </c>
      <c r="O213" t="s">
        <v>48</v>
      </c>
    </row>
    <row r="214" spans="1:15" x14ac:dyDescent="0.25">
      <c r="A214">
        <v>104</v>
      </c>
      <c r="B214" t="s">
        <v>404</v>
      </c>
      <c r="C214" t="s">
        <v>165</v>
      </c>
      <c r="D214">
        <f>COUNTIFS(Table5[Product Name],Table5[[#This Row],[Product Name]])</f>
        <v>57</v>
      </c>
      <c r="E214">
        <f>_xlfn.RANK.EQ(Table5[[#This Row],[Product Name Count]],Table5[Product Name Count])</f>
        <v>1316</v>
      </c>
      <c r="F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4" t="s">
        <v>36</v>
      </c>
      <c r="H214" t="s">
        <v>69</v>
      </c>
      <c r="I214">
        <v>2</v>
      </c>
      <c r="J214">
        <v>449</v>
      </c>
      <c r="K214">
        <v>0.1</v>
      </c>
      <c r="L214" t="s">
        <v>47</v>
      </c>
      <c r="M214">
        <v>15</v>
      </c>
      <c r="N214" t="s">
        <v>44</v>
      </c>
      <c r="O214" t="s">
        <v>48</v>
      </c>
    </row>
    <row r="215" spans="1:15" x14ac:dyDescent="0.25">
      <c r="A215">
        <v>105</v>
      </c>
      <c r="B215" t="s">
        <v>404</v>
      </c>
      <c r="C215" t="s">
        <v>76</v>
      </c>
      <c r="D215">
        <f>COUNTIFS(Table5[Product Name],Table5[[#This Row],[Product Name]])</f>
        <v>63</v>
      </c>
      <c r="E215">
        <f>_xlfn.RANK.EQ(Table5[[#This Row],[Product Name Count]],Table5[Product Name Count])</f>
        <v>1071</v>
      </c>
      <c r="F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 t="s">
        <v>77</v>
      </c>
      <c r="H215" t="s">
        <v>40</v>
      </c>
      <c r="I215">
        <v>1</v>
      </c>
      <c r="J215">
        <v>2999.99</v>
      </c>
      <c r="K215">
        <v>0.05</v>
      </c>
      <c r="L215" t="s">
        <v>47</v>
      </c>
      <c r="M215">
        <v>17</v>
      </c>
      <c r="N215" t="s">
        <v>44</v>
      </c>
      <c r="O215" t="s">
        <v>48</v>
      </c>
    </row>
    <row r="216" spans="1:15" x14ac:dyDescent="0.25">
      <c r="A216">
        <v>105</v>
      </c>
      <c r="B216" t="s">
        <v>404</v>
      </c>
      <c r="C216" t="s">
        <v>104</v>
      </c>
      <c r="D216">
        <f>COUNTIFS(Table5[Product Name],Table5[[#This Row],[Product Name]])</f>
        <v>66</v>
      </c>
      <c r="E216">
        <f>_xlfn.RANK.EQ(Table5[[#This Row],[Product Name Count]],Table5[Product Name Count])</f>
        <v>875</v>
      </c>
      <c r="F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 t="s">
        <v>29</v>
      </c>
      <c r="H216" t="s">
        <v>30</v>
      </c>
      <c r="I216">
        <v>2</v>
      </c>
      <c r="J216">
        <v>1680.99</v>
      </c>
      <c r="K216">
        <v>0.2</v>
      </c>
      <c r="L216" t="s">
        <v>47</v>
      </c>
      <c r="M216">
        <v>21</v>
      </c>
      <c r="N216" t="s">
        <v>44</v>
      </c>
      <c r="O216" t="s">
        <v>48</v>
      </c>
    </row>
    <row r="217" spans="1:15" x14ac:dyDescent="0.25">
      <c r="A217">
        <v>105</v>
      </c>
      <c r="B217" t="s">
        <v>404</v>
      </c>
      <c r="C217" t="s">
        <v>56</v>
      </c>
      <c r="D217">
        <f>COUNTIFS(Table5[Product Name],Table5[[#This Row],[Product Name]])</f>
        <v>53</v>
      </c>
      <c r="E217">
        <f>_xlfn.RANK.EQ(Table5[[#This Row],[Product Name Count]],Table5[Product Name Count])</f>
        <v>1483</v>
      </c>
      <c r="F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 t="s">
        <v>39</v>
      </c>
      <c r="H217" t="s">
        <v>30</v>
      </c>
      <c r="I217">
        <v>1</v>
      </c>
      <c r="J217">
        <v>999.99</v>
      </c>
      <c r="K217">
        <v>0.05</v>
      </c>
      <c r="L217" t="s">
        <v>47</v>
      </c>
      <c r="M217">
        <v>28</v>
      </c>
      <c r="N217" t="s">
        <v>44</v>
      </c>
      <c r="O217" t="s">
        <v>48</v>
      </c>
    </row>
    <row r="218" spans="1:15" x14ac:dyDescent="0.25">
      <c r="A218">
        <v>108</v>
      </c>
      <c r="B218" t="s">
        <v>430</v>
      </c>
      <c r="C218" t="s">
        <v>42</v>
      </c>
      <c r="D218">
        <f>COUNTIFS(Table5[Product Name],Table5[[#This Row],[Product Name]])</f>
        <v>131</v>
      </c>
      <c r="E218">
        <f>_xlfn.RANK.EQ(Table5[[#This Row],[Product Name Count]],Table5[Product Name Count])</f>
        <v>275</v>
      </c>
      <c r="F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 t="s">
        <v>36</v>
      </c>
      <c r="H218" t="s">
        <v>37</v>
      </c>
      <c r="I218">
        <v>2</v>
      </c>
      <c r="J218">
        <v>599.99</v>
      </c>
      <c r="K218">
        <v>0.05</v>
      </c>
      <c r="L218" t="s">
        <v>47</v>
      </c>
      <c r="M218">
        <v>20</v>
      </c>
      <c r="N218" t="s">
        <v>44</v>
      </c>
      <c r="O218" t="s">
        <v>48</v>
      </c>
    </row>
    <row r="219" spans="1:15" x14ac:dyDescent="0.25">
      <c r="A219">
        <v>108</v>
      </c>
      <c r="B219" t="s">
        <v>430</v>
      </c>
      <c r="C219" t="s">
        <v>86</v>
      </c>
      <c r="D219">
        <f>COUNTIFS(Table5[Product Name],Table5[[#This Row],[Product Name]])</f>
        <v>123</v>
      </c>
      <c r="E219">
        <f>_xlfn.RANK.EQ(Table5[[#This Row],[Product Name Count]],Table5[Product Name Count])</f>
        <v>406</v>
      </c>
      <c r="F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 t="s">
        <v>87</v>
      </c>
      <c r="H219" t="s">
        <v>37</v>
      </c>
      <c r="I219">
        <v>2</v>
      </c>
      <c r="J219">
        <v>269.99</v>
      </c>
      <c r="K219">
        <v>7.0000000000000007E-2</v>
      </c>
      <c r="L219" t="s">
        <v>47</v>
      </c>
      <c r="M219">
        <v>0</v>
      </c>
      <c r="N219" t="s">
        <v>44</v>
      </c>
      <c r="O219" t="s">
        <v>48</v>
      </c>
    </row>
    <row r="220" spans="1:15" x14ac:dyDescent="0.25">
      <c r="A220">
        <v>108</v>
      </c>
      <c r="B220" t="s">
        <v>430</v>
      </c>
      <c r="C220" t="s">
        <v>104</v>
      </c>
      <c r="D220">
        <f>COUNTIFS(Table5[Product Name],Table5[[#This Row],[Product Name]])</f>
        <v>66</v>
      </c>
      <c r="E220">
        <f>_xlfn.RANK.EQ(Table5[[#This Row],[Product Name Count]],Table5[Product Name Count])</f>
        <v>875</v>
      </c>
      <c r="F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 t="s">
        <v>29</v>
      </c>
      <c r="H220" t="s">
        <v>30</v>
      </c>
      <c r="I220">
        <v>1</v>
      </c>
      <c r="J220">
        <v>1680.99</v>
      </c>
      <c r="K220">
        <v>0.1</v>
      </c>
      <c r="L220" t="s">
        <v>47</v>
      </c>
      <c r="M220">
        <v>21</v>
      </c>
      <c r="N220" t="s">
        <v>44</v>
      </c>
      <c r="O220" t="s">
        <v>48</v>
      </c>
    </row>
    <row r="221" spans="1:15" x14ac:dyDescent="0.25">
      <c r="A221">
        <v>109</v>
      </c>
      <c r="B221" t="s">
        <v>430</v>
      </c>
      <c r="C221" t="s">
        <v>86</v>
      </c>
      <c r="D221">
        <f>COUNTIFS(Table5[Product Name],Table5[[#This Row],[Product Name]])</f>
        <v>123</v>
      </c>
      <c r="E221">
        <f>_xlfn.RANK.EQ(Table5[[#This Row],[Product Name Count]],Table5[Product Name Count])</f>
        <v>406</v>
      </c>
      <c r="F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1" t="s">
        <v>87</v>
      </c>
      <c r="H221" t="s">
        <v>37</v>
      </c>
      <c r="I221">
        <v>2</v>
      </c>
      <c r="J221">
        <v>269.99</v>
      </c>
      <c r="K221">
        <v>0.1</v>
      </c>
      <c r="L221" t="s">
        <v>47</v>
      </c>
      <c r="M221">
        <v>0</v>
      </c>
      <c r="N221" t="s">
        <v>44</v>
      </c>
      <c r="O221" t="s">
        <v>48</v>
      </c>
    </row>
    <row r="222" spans="1:15" x14ac:dyDescent="0.25">
      <c r="A222">
        <v>109</v>
      </c>
      <c r="B222" t="s">
        <v>430</v>
      </c>
      <c r="C222" t="s">
        <v>114</v>
      </c>
      <c r="D222">
        <f>COUNTIFS(Table5[Product Name],Table5[[#This Row],[Product Name]])</f>
        <v>73</v>
      </c>
      <c r="E222">
        <f>_xlfn.RANK.EQ(Table5[[#This Row],[Product Name Count]],Table5[Product Name Count])</f>
        <v>529</v>
      </c>
      <c r="F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 t="s">
        <v>39</v>
      </c>
      <c r="H222" t="s">
        <v>30</v>
      </c>
      <c r="I222">
        <v>1</v>
      </c>
      <c r="J222">
        <v>469.99</v>
      </c>
      <c r="K222">
        <v>7.0000000000000007E-2</v>
      </c>
      <c r="L222" t="s">
        <v>47</v>
      </c>
      <c r="M222">
        <v>11</v>
      </c>
      <c r="N222" t="s">
        <v>44</v>
      </c>
      <c r="O222" t="s">
        <v>48</v>
      </c>
    </row>
    <row r="223" spans="1:15" x14ac:dyDescent="0.25">
      <c r="A223">
        <v>111</v>
      </c>
      <c r="B223" t="s">
        <v>434</v>
      </c>
      <c r="C223" t="s">
        <v>78</v>
      </c>
      <c r="D223">
        <f>COUNTIFS(Table5[Product Name],Table5[[#This Row],[Product Name]])</f>
        <v>136</v>
      </c>
      <c r="E223">
        <f>_xlfn.RANK.EQ(Table5[[#This Row],[Product Name Count]],Table5[Product Name Count])</f>
        <v>139</v>
      </c>
      <c r="F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 t="s">
        <v>36</v>
      </c>
      <c r="H223" t="s">
        <v>37</v>
      </c>
      <c r="I223">
        <v>2</v>
      </c>
      <c r="J223">
        <v>549.99</v>
      </c>
      <c r="K223">
        <v>7.0000000000000007E-2</v>
      </c>
      <c r="L223" t="s">
        <v>47</v>
      </c>
      <c r="M223">
        <v>2</v>
      </c>
      <c r="N223" t="s">
        <v>44</v>
      </c>
      <c r="O223" t="s">
        <v>48</v>
      </c>
    </row>
    <row r="224" spans="1:15" x14ac:dyDescent="0.25">
      <c r="A224">
        <v>111</v>
      </c>
      <c r="B224" t="s">
        <v>434</v>
      </c>
      <c r="C224" t="s">
        <v>86</v>
      </c>
      <c r="D224">
        <f>COUNTIFS(Table5[Product Name],Table5[[#This Row],[Product Name]])</f>
        <v>123</v>
      </c>
      <c r="E224">
        <f>_xlfn.RANK.EQ(Table5[[#This Row],[Product Name Count]],Table5[Product Name Count])</f>
        <v>406</v>
      </c>
      <c r="F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 t="s">
        <v>36</v>
      </c>
      <c r="H224" t="s">
        <v>37</v>
      </c>
      <c r="I224">
        <v>1</v>
      </c>
      <c r="J224">
        <v>269.99</v>
      </c>
      <c r="K224">
        <v>0.1</v>
      </c>
      <c r="L224" t="s">
        <v>47</v>
      </c>
      <c r="M224">
        <v>18</v>
      </c>
      <c r="N224" t="s">
        <v>44</v>
      </c>
      <c r="O224" t="s">
        <v>48</v>
      </c>
    </row>
    <row r="225" spans="1:15" x14ac:dyDescent="0.25">
      <c r="A225">
        <v>112</v>
      </c>
      <c r="B225" t="s">
        <v>447</v>
      </c>
      <c r="C225" t="s">
        <v>78</v>
      </c>
      <c r="D225">
        <f>COUNTIFS(Table5[Product Name],Table5[[#This Row],[Product Name]])</f>
        <v>136</v>
      </c>
      <c r="E225">
        <f>_xlfn.RANK.EQ(Table5[[#This Row],[Product Name Count]],Table5[Product Name Count])</f>
        <v>139</v>
      </c>
      <c r="F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5" t="s">
        <v>70</v>
      </c>
      <c r="H225" t="s">
        <v>37</v>
      </c>
      <c r="I225">
        <v>2</v>
      </c>
      <c r="J225">
        <v>549.99</v>
      </c>
      <c r="K225">
        <v>0.05</v>
      </c>
      <c r="L225" t="s">
        <v>47</v>
      </c>
      <c r="M225">
        <v>16</v>
      </c>
      <c r="N225" t="s">
        <v>44</v>
      </c>
      <c r="O225" t="s">
        <v>48</v>
      </c>
    </row>
    <row r="226" spans="1:15" x14ac:dyDescent="0.25">
      <c r="A226">
        <v>112</v>
      </c>
      <c r="B226" t="s">
        <v>447</v>
      </c>
      <c r="C226" t="s">
        <v>118</v>
      </c>
      <c r="D226">
        <f>COUNTIFS(Table5[Product Name],Table5[[#This Row],[Product Name]])</f>
        <v>70</v>
      </c>
      <c r="E226">
        <f>_xlfn.RANK.EQ(Table5[[#This Row],[Product Name Count]],Table5[Product Name Count])</f>
        <v>602</v>
      </c>
      <c r="F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 t="s">
        <v>87</v>
      </c>
      <c r="H226" t="s">
        <v>37</v>
      </c>
      <c r="I226">
        <v>2</v>
      </c>
      <c r="J226">
        <v>299.99</v>
      </c>
      <c r="K226">
        <v>0.2</v>
      </c>
      <c r="L226" t="s">
        <v>47</v>
      </c>
      <c r="M226">
        <v>12</v>
      </c>
      <c r="N226" t="s">
        <v>44</v>
      </c>
      <c r="O226" t="s">
        <v>48</v>
      </c>
    </row>
    <row r="227" spans="1:15" x14ac:dyDescent="0.25">
      <c r="A227">
        <v>112</v>
      </c>
      <c r="B227" t="s">
        <v>447</v>
      </c>
      <c r="C227" t="s">
        <v>132</v>
      </c>
      <c r="D227">
        <f>COUNTIFS(Table5[Product Name],Table5[[#This Row],[Product Name]])</f>
        <v>67</v>
      </c>
      <c r="E227">
        <f>_xlfn.RANK.EQ(Table5[[#This Row],[Product Name Count]],Table5[Product Name Count])</f>
        <v>741</v>
      </c>
      <c r="F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 t="s">
        <v>70</v>
      </c>
      <c r="H227" t="s">
        <v>37</v>
      </c>
      <c r="I227">
        <v>2</v>
      </c>
      <c r="J227">
        <v>499.99</v>
      </c>
      <c r="K227">
        <v>7.0000000000000007E-2</v>
      </c>
      <c r="L227" t="s">
        <v>47</v>
      </c>
      <c r="M227">
        <v>18</v>
      </c>
      <c r="N227" t="s">
        <v>44</v>
      </c>
      <c r="O227" t="s">
        <v>48</v>
      </c>
    </row>
    <row r="228" spans="1:15" x14ac:dyDescent="0.25">
      <c r="A228">
        <v>112</v>
      </c>
      <c r="B228" t="s">
        <v>447</v>
      </c>
      <c r="C228" t="s">
        <v>127</v>
      </c>
      <c r="D228">
        <f>COUNTIFS(Table5[Product Name],Table5[[#This Row],[Product Name]])</f>
        <v>66</v>
      </c>
      <c r="E228">
        <f>_xlfn.RANK.EQ(Table5[[#This Row],[Product Name Count]],Table5[Product Name Count])</f>
        <v>875</v>
      </c>
      <c r="F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8" t="s">
        <v>39</v>
      </c>
      <c r="H228" t="s">
        <v>128</v>
      </c>
      <c r="I228">
        <v>1</v>
      </c>
      <c r="J228">
        <v>1320.99</v>
      </c>
      <c r="K228">
        <v>0.2</v>
      </c>
      <c r="L228" t="s">
        <v>47</v>
      </c>
      <c r="M228">
        <v>1</v>
      </c>
      <c r="N228" t="s">
        <v>44</v>
      </c>
      <c r="O228" t="s">
        <v>48</v>
      </c>
    </row>
    <row r="229" spans="1:15" x14ac:dyDescent="0.25">
      <c r="A229">
        <v>113</v>
      </c>
      <c r="B229" t="s">
        <v>447</v>
      </c>
      <c r="C229" t="s">
        <v>78</v>
      </c>
      <c r="D229">
        <f>COUNTIFS(Table5[Product Name],Table5[[#This Row],[Product Name]])</f>
        <v>136</v>
      </c>
      <c r="E229">
        <f>_xlfn.RANK.EQ(Table5[[#This Row],[Product Name Count]],Table5[Product Name Count])</f>
        <v>139</v>
      </c>
      <c r="F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 t="s">
        <v>70</v>
      </c>
      <c r="H229" t="s">
        <v>37</v>
      </c>
      <c r="I229">
        <v>2</v>
      </c>
      <c r="J229">
        <v>549.99</v>
      </c>
      <c r="K229">
        <v>0.1</v>
      </c>
      <c r="L229" t="s">
        <v>47</v>
      </c>
      <c r="M229">
        <v>16</v>
      </c>
      <c r="N229" t="s">
        <v>44</v>
      </c>
      <c r="O229" t="s">
        <v>48</v>
      </c>
    </row>
    <row r="230" spans="1:15" x14ac:dyDescent="0.25">
      <c r="A230">
        <v>113</v>
      </c>
      <c r="B230" t="s">
        <v>447</v>
      </c>
      <c r="C230" t="s">
        <v>78</v>
      </c>
      <c r="D230">
        <f>COUNTIFS(Table5[Product Name],Table5[[#This Row],[Product Name]])</f>
        <v>136</v>
      </c>
      <c r="E230">
        <f>_xlfn.RANK.EQ(Table5[[#This Row],[Product Name Count]],Table5[Product Name Count])</f>
        <v>139</v>
      </c>
      <c r="F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 t="s">
        <v>36</v>
      </c>
      <c r="H230" t="s">
        <v>37</v>
      </c>
      <c r="I230">
        <v>2</v>
      </c>
      <c r="J230">
        <v>549.99</v>
      </c>
      <c r="K230">
        <v>7.0000000000000007E-2</v>
      </c>
      <c r="L230" t="s">
        <v>47</v>
      </c>
      <c r="M230">
        <v>2</v>
      </c>
      <c r="N230" t="s">
        <v>44</v>
      </c>
      <c r="O230" t="s">
        <v>48</v>
      </c>
    </row>
    <row r="231" spans="1:15" x14ac:dyDescent="0.25">
      <c r="A231">
        <v>113</v>
      </c>
      <c r="B231" t="s">
        <v>447</v>
      </c>
      <c r="C231" t="s">
        <v>114</v>
      </c>
      <c r="D231">
        <f>COUNTIFS(Table5[Product Name],Table5[[#This Row],[Product Name]])</f>
        <v>73</v>
      </c>
      <c r="E231">
        <f>_xlfn.RANK.EQ(Table5[[#This Row],[Product Name Count]],Table5[Product Name Count])</f>
        <v>529</v>
      </c>
      <c r="F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 t="s">
        <v>39</v>
      </c>
      <c r="H231" t="s">
        <v>30</v>
      </c>
      <c r="I231">
        <v>1</v>
      </c>
      <c r="J231">
        <v>469.99</v>
      </c>
      <c r="K231">
        <v>7.0000000000000007E-2</v>
      </c>
      <c r="L231" t="s">
        <v>47</v>
      </c>
      <c r="M231">
        <v>11</v>
      </c>
      <c r="N231" t="s">
        <v>44</v>
      </c>
      <c r="O231" t="s">
        <v>48</v>
      </c>
    </row>
    <row r="232" spans="1:15" x14ac:dyDescent="0.25">
      <c r="A232">
        <v>113</v>
      </c>
      <c r="B232" t="s">
        <v>447</v>
      </c>
      <c r="C232" t="s">
        <v>118</v>
      </c>
      <c r="D232">
        <f>COUNTIFS(Table5[Product Name],Table5[[#This Row],[Product Name]])</f>
        <v>70</v>
      </c>
      <c r="E232">
        <f>_xlfn.RANK.EQ(Table5[[#This Row],[Product Name Count]],Table5[Product Name Count])</f>
        <v>602</v>
      </c>
      <c r="F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 t="s">
        <v>87</v>
      </c>
      <c r="H232" t="s">
        <v>37</v>
      </c>
      <c r="I232">
        <v>1</v>
      </c>
      <c r="J232">
        <v>299.99</v>
      </c>
      <c r="K232">
        <v>0.2</v>
      </c>
      <c r="L232" t="s">
        <v>47</v>
      </c>
      <c r="M232">
        <v>12</v>
      </c>
      <c r="N232" t="s">
        <v>44</v>
      </c>
      <c r="O232" t="s">
        <v>48</v>
      </c>
    </row>
    <row r="233" spans="1:15" x14ac:dyDescent="0.25">
      <c r="A233">
        <v>113</v>
      </c>
      <c r="B233" t="s">
        <v>447</v>
      </c>
      <c r="C233" t="s">
        <v>127</v>
      </c>
      <c r="D233">
        <f>COUNTIFS(Table5[Product Name],Table5[[#This Row],[Product Name]])</f>
        <v>66</v>
      </c>
      <c r="E233">
        <f>_xlfn.RANK.EQ(Table5[[#This Row],[Product Name Count]],Table5[Product Name Count])</f>
        <v>875</v>
      </c>
      <c r="F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 t="s">
        <v>39</v>
      </c>
      <c r="H233" t="s">
        <v>128</v>
      </c>
      <c r="I233">
        <v>2</v>
      </c>
      <c r="J233">
        <v>1320.99</v>
      </c>
      <c r="K233">
        <v>0.2</v>
      </c>
      <c r="L233" t="s">
        <v>47</v>
      </c>
      <c r="M233">
        <v>1</v>
      </c>
      <c r="N233" t="s">
        <v>44</v>
      </c>
      <c r="O233" t="s">
        <v>48</v>
      </c>
    </row>
    <row r="234" spans="1:15" x14ac:dyDescent="0.25">
      <c r="A234">
        <v>114</v>
      </c>
      <c r="B234" t="s">
        <v>447</v>
      </c>
      <c r="C234" t="s">
        <v>78</v>
      </c>
      <c r="D234">
        <f>COUNTIFS(Table5[Product Name],Table5[[#This Row],[Product Name]])</f>
        <v>136</v>
      </c>
      <c r="E234">
        <f>_xlfn.RANK.EQ(Table5[[#This Row],[Product Name Count]],Table5[Product Name Count])</f>
        <v>139</v>
      </c>
      <c r="F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 t="s">
        <v>36</v>
      </c>
      <c r="H234" t="s">
        <v>37</v>
      </c>
      <c r="I234">
        <v>1</v>
      </c>
      <c r="J234">
        <v>549.99</v>
      </c>
      <c r="K234">
        <v>0.05</v>
      </c>
      <c r="L234" t="s">
        <v>47</v>
      </c>
      <c r="M234">
        <v>2</v>
      </c>
      <c r="N234" t="s">
        <v>44</v>
      </c>
      <c r="O234" t="s">
        <v>48</v>
      </c>
    </row>
    <row r="235" spans="1:15" x14ac:dyDescent="0.25">
      <c r="A235">
        <v>114</v>
      </c>
      <c r="B235" t="s">
        <v>447</v>
      </c>
      <c r="C235" t="s">
        <v>109</v>
      </c>
      <c r="D235">
        <f>COUNTIFS(Table5[Product Name],Table5[[#This Row],[Product Name]])</f>
        <v>138</v>
      </c>
      <c r="E235">
        <f>_xlfn.RANK.EQ(Table5[[#This Row],[Product Name Count]],Table5[Product Name Count])</f>
        <v>1</v>
      </c>
      <c r="F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5" t="s">
        <v>36</v>
      </c>
      <c r="H235" t="s">
        <v>37</v>
      </c>
      <c r="I235">
        <v>2</v>
      </c>
      <c r="J235">
        <v>269.99</v>
      </c>
      <c r="K235">
        <v>0.1</v>
      </c>
      <c r="L235" t="s">
        <v>47</v>
      </c>
      <c r="M235">
        <v>1</v>
      </c>
      <c r="N235" t="s">
        <v>44</v>
      </c>
      <c r="O235" t="s">
        <v>48</v>
      </c>
    </row>
    <row r="236" spans="1:15" x14ac:dyDescent="0.25">
      <c r="A236">
        <v>114</v>
      </c>
      <c r="B236" t="s">
        <v>447</v>
      </c>
      <c r="C236" t="s">
        <v>61</v>
      </c>
      <c r="D236">
        <f>COUNTIFS(Table5[Product Name],Table5[[#This Row],[Product Name]])</f>
        <v>49</v>
      </c>
      <c r="E236">
        <f>_xlfn.RANK.EQ(Table5[[#This Row],[Product Name Count]],Table5[Product Name Count])</f>
        <v>1536</v>
      </c>
      <c r="F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6" t="s">
        <v>39</v>
      </c>
      <c r="H236" t="s">
        <v>62</v>
      </c>
      <c r="I236">
        <v>1</v>
      </c>
      <c r="J236">
        <v>749.99</v>
      </c>
      <c r="K236">
        <v>7.0000000000000007E-2</v>
      </c>
      <c r="L236" t="s">
        <v>47</v>
      </c>
      <c r="M236">
        <v>16</v>
      </c>
      <c r="N236" t="s">
        <v>44</v>
      </c>
      <c r="O236" t="s">
        <v>48</v>
      </c>
    </row>
    <row r="237" spans="1:15" x14ac:dyDescent="0.25">
      <c r="A237">
        <v>115</v>
      </c>
      <c r="B237" t="s">
        <v>431</v>
      </c>
      <c r="C237" t="s">
        <v>86</v>
      </c>
      <c r="D237">
        <f>COUNTIFS(Table5[Product Name],Table5[[#This Row],[Product Name]])</f>
        <v>123</v>
      </c>
      <c r="E237">
        <f>_xlfn.RANK.EQ(Table5[[#This Row],[Product Name Count]],Table5[Product Name Count])</f>
        <v>406</v>
      </c>
      <c r="F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 t="s">
        <v>87</v>
      </c>
      <c r="H237" t="s">
        <v>37</v>
      </c>
      <c r="I237">
        <v>1</v>
      </c>
      <c r="J237">
        <v>269.99</v>
      </c>
      <c r="K237">
        <v>0.2</v>
      </c>
      <c r="L237" t="s">
        <v>47</v>
      </c>
      <c r="M237">
        <v>0</v>
      </c>
      <c r="N237" t="s">
        <v>44</v>
      </c>
      <c r="O237" t="s">
        <v>48</v>
      </c>
    </row>
    <row r="238" spans="1:15" x14ac:dyDescent="0.25">
      <c r="A238">
        <v>115</v>
      </c>
      <c r="B238" t="s">
        <v>431</v>
      </c>
      <c r="C238" t="s">
        <v>165</v>
      </c>
      <c r="D238">
        <f>COUNTIFS(Table5[Product Name],Table5[[#This Row],[Product Name]])</f>
        <v>57</v>
      </c>
      <c r="E238">
        <f>_xlfn.RANK.EQ(Table5[[#This Row],[Product Name Count]],Table5[Product Name Count])</f>
        <v>1316</v>
      </c>
      <c r="F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 t="s">
        <v>36</v>
      </c>
      <c r="H238" t="s">
        <v>69</v>
      </c>
      <c r="I238">
        <v>1</v>
      </c>
      <c r="J238">
        <v>449</v>
      </c>
      <c r="K238">
        <v>0.1</v>
      </c>
      <c r="L238" t="s">
        <v>47</v>
      </c>
      <c r="M238">
        <v>15</v>
      </c>
      <c r="N238" t="s">
        <v>44</v>
      </c>
      <c r="O238" t="s">
        <v>48</v>
      </c>
    </row>
    <row r="239" spans="1:15" x14ac:dyDescent="0.25">
      <c r="A239">
        <v>116</v>
      </c>
      <c r="B239" t="s">
        <v>443</v>
      </c>
      <c r="C239" t="s">
        <v>42</v>
      </c>
      <c r="D239">
        <f>COUNTIFS(Table5[Product Name],Table5[[#This Row],[Product Name]])</f>
        <v>131</v>
      </c>
      <c r="E239">
        <f>_xlfn.RANK.EQ(Table5[[#This Row],[Product Name Count]],Table5[Product Name Count])</f>
        <v>275</v>
      </c>
      <c r="F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 t="s">
        <v>70</v>
      </c>
      <c r="H239" t="s">
        <v>37</v>
      </c>
      <c r="I239">
        <v>1</v>
      </c>
      <c r="J239">
        <v>599.99</v>
      </c>
      <c r="K239">
        <v>0.05</v>
      </c>
      <c r="L239" t="s">
        <v>47</v>
      </c>
      <c r="M239">
        <v>2</v>
      </c>
      <c r="N239" t="s">
        <v>44</v>
      </c>
      <c r="O239" t="s">
        <v>48</v>
      </c>
    </row>
    <row r="240" spans="1:15" x14ac:dyDescent="0.25">
      <c r="A240">
        <v>117</v>
      </c>
      <c r="B240" t="s">
        <v>443</v>
      </c>
      <c r="C240" t="s">
        <v>42</v>
      </c>
      <c r="D240">
        <f>COUNTIFS(Table5[Product Name],Table5[[#This Row],[Product Name]])</f>
        <v>131</v>
      </c>
      <c r="E240">
        <f>_xlfn.RANK.EQ(Table5[[#This Row],[Product Name Count]],Table5[Product Name Count])</f>
        <v>275</v>
      </c>
      <c r="F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0" t="s">
        <v>70</v>
      </c>
      <c r="H240" t="s">
        <v>37</v>
      </c>
      <c r="I240">
        <v>1</v>
      </c>
      <c r="J240">
        <v>599.99</v>
      </c>
      <c r="K240">
        <v>0.05</v>
      </c>
      <c r="L240" t="s">
        <v>47</v>
      </c>
      <c r="M240">
        <v>2</v>
      </c>
      <c r="N240" t="s">
        <v>44</v>
      </c>
      <c r="O240" t="s">
        <v>48</v>
      </c>
    </row>
    <row r="241" spans="1:15" x14ac:dyDescent="0.25">
      <c r="A241">
        <v>117</v>
      </c>
      <c r="B241" t="s">
        <v>443</v>
      </c>
      <c r="C241" t="s">
        <v>86</v>
      </c>
      <c r="D241">
        <f>COUNTIFS(Table5[Product Name],Table5[[#This Row],[Product Name]])</f>
        <v>123</v>
      </c>
      <c r="E241">
        <f>_xlfn.RANK.EQ(Table5[[#This Row],[Product Name Count]],Table5[Product Name Count])</f>
        <v>406</v>
      </c>
      <c r="F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 t="s">
        <v>87</v>
      </c>
      <c r="H241" t="s">
        <v>37</v>
      </c>
      <c r="I241">
        <v>2</v>
      </c>
      <c r="J241">
        <v>269.99</v>
      </c>
      <c r="K241">
        <v>0.2</v>
      </c>
      <c r="L241" t="s">
        <v>47</v>
      </c>
      <c r="M241">
        <v>0</v>
      </c>
      <c r="N241" t="s">
        <v>44</v>
      </c>
      <c r="O241" t="s">
        <v>48</v>
      </c>
    </row>
    <row r="242" spans="1:15" x14ac:dyDescent="0.25">
      <c r="A242">
        <v>117</v>
      </c>
      <c r="B242" t="s">
        <v>443</v>
      </c>
      <c r="C242" t="s">
        <v>86</v>
      </c>
      <c r="D242">
        <f>COUNTIFS(Table5[Product Name],Table5[[#This Row],[Product Name]])</f>
        <v>123</v>
      </c>
      <c r="E242">
        <f>_xlfn.RANK.EQ(Table5[[#This Row],[Product Name Count]],Table5[Product Name Count])</f>
        <v>406</v>
      </c>
      <c r="F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2" t="s">
        <v>36</v>
      </c>
      <c r="H242" t="s">
        <v>37</v>
      </c>
      <c r="I242">
        <v>1</v>
      </c>
      <c r="J242">
        <v>269.99</v>
      </c>
      <c r="K242">
        <v>0.2</v>
      </c>
      <c r="L242" t="s">
        <v>47</v>
      </c>
      <c r="M242">
        <v>18</v>
      </c>
      <c r="N242" t="s">
        <v>44</v>
      </c>
      <c r="O242" t="s">
        <v>48</v>
      </c>
    </row>
    <row r="243" spans="1:15" x14ac:dyDescent="0.25">
      <c r="A243">
        <v>117</v>
      </c>
      <c r="B243" t="s">
        <v>443</v>
      </c>
      <c r="C243" t="s">
        <v>165</v>
      </c>
      <c r="D243">
        <f>COUNTIFS(Table5[Product Name],Table5[[#This Row],[Product Name]])</f>
        <v>57</v>
      </c>
      <c r="E243">
        <f>_xlfn.RANK.EQ(Table5[[#This Row],[Product Name Count]],Table5[Product Name Count])</f>
        <v>1316</v>
      </c>
      <c r="F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3" t="s">
        <v>36</v>
      </c>
      <c r="H243" t="s">
        <v>69</v>
      </c>
      <c r="I243">
        <v>1</v>
      </c>
      <c r="J243">
        <v>449</v>
      </c>
      <c r="K243">
        <v>0.05</v>
      </c>
      <c r="L243" t="s">
        <v>47</v>
      </c>
      <c r="M243">
        <v>15</v>
      </c>
      <c r="N243" t="s">
        <v>44</v>
      </c>
      <c r="O243" t="s">
        <v>48</v>
      </c>
    </row>
    <row r="244" spans="1:15" x14ac:dyDescent="0.25">
      <c r="A244">
        <v>119</v>
      </c>
      <c r="B244" t="s">
        <v>464</v>
      </c>
      <c r="C244" t="s">
        <v>132</v>
      </c>
      <c r="D244">
        <f>COUNTIFS(Table5[Product Name],Table5[[#This Row],[Product Name]])</f>
        <v>67</v>
      </c>
      <c r="E244">
        <f>_xlfn.RANK.EQ(Table5[[#This Row],[Product Name Count]],Table5[Product Name Count])</f>
        <v>741</v>
      </c>
      <c r="F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 t="s">
        <v>70</v>
      </c>
      <c r="H244" t="s">
        <v>37</v>
      </c>
      <c r="I244">
        <v>1</v>
      </c>
      <c r="J244">
        <v>499.99</v>
      </c>
      <c r="K244">
        <v>0.05</v>
      </c>
      <c r="L244" t="s">
        <v>47</v>
      </c>
      <c r="M244">
        <v>18</v>
      </c>
      <c r="N244" t="s">
        <v>44</v>
      </c>
      <c r="O244" t="s">
        <v>48</v>
      </c>
    </row>
    <row r="245" spans="1:15" x14ac:dyDescent="0.25">
      <c r="A245">
        <v>120</v>
      </c>
      <c r="B245" t="s">
        <v>469</v>
      </c>
      <c r="C245" t="s">
        <v>109</v>
      </c>
      <c r="D245">
        <f>COUNTIFS(Table5[Product Name],Table5[[#This Row],[Product Name]])</f>
        <v>138</v>
      </c>
      <c r="E245">
        <f>_xlfn.RANK.EQ(Table5[[#This Row],[Product Name Count]],Table5[Product Name Count])</f>
        <v>1</v>
      </c>
      <c r="F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5" t="s">
        <v>36</v>
      </c>
      <c r="H245" t="s">
        <v>37</v>
      </c>
      <c r="I245">
        <v>2</v>
      </c>
      <c r="J245">
        <v>269.99</v>
      </c>
      <c r="K245">
        <v>0.05</v>
      </c>
      <c r="L245" t="s">
        <v>47</v>
      </c>
      <c r="M245">
        <v>1</v>
      </c>
      <c r="N245" t="s">
        <v>44</v>
      </c>
      <c r="O245" t="s">
        <v>48</v>
      </c>
    </row>
    <row r="246" spans="1:15" x14ac:dyDescent="0.25">
      <c r="A246">
        <v>120</v>
      </c>
      <c r="B246" t="s">
        <v>469</v>
      </c>
      <c r="C246" t="s">
        <v>42</v>
      </c>
      <c r="D246">
        <f>COUNTIFS(Table5[Product Name],Table5[[#This Row],[Product Name]])</f>
        <v>131</v>
      </c>
      <c r="E246">
        <f>_xlfn.RANK.EQ(Table5[[#This Row],[Product Name Count]],Table5[Product Name Count])</f>
        <v>275</v>
      </c>
      <c r="F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 t="s">
        <v>36</v>
      </c>
      <c r="H246" t="s">
        <v>37</v>
      </c>
      <c r="I246">
        <v>2</v>
      </c>
      <c r="J246">
        <v>599.99</v>
      </c>
      <c r="K246">
        <v>0.2</v>
      </c>
      <c r="L246" t="s">
        <v>47</v>
      </c>
      <c r="M246">
        <v>20</v>
      </c>
      <c r="N246" t="s">
        <v>44</v>
      </c>
      <c r="O246" t="s">
        <v>48</v>
      </c>
    </row>
    <row r="247" spans="1:15" x14ac:dyDescent="0.25">
      <c r="A247">
        <v>120</v>
      </c>
      <c r="B247" t="s">
        <v>469</v>
      </c>
      <c r="C247" t="s">
        <v>114</v>
      </c>
      <c r="D247">
        <f>COUNTIFS(Table5[Product Name],Table5[[#This Row],[Product Name]])</f>
        <v>73</v>
      </c>
      <c r="E247">
        <f>_xlfn.RANK.EQ(Table5[[#This Row],[Product Name Count]],Table5[Product Name Count])</f>
        <v>529</v>
      </c>
      <c r="F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 t="s">
        <v>39</v>
      </c>
      <c r="H247" t="s">
        <v>30</v>
      </c>
      <c r="I247">
        <v>2</v>
      </c>
      <c r="J247">
        <v>469.99</v>
      </c>
      <c r="K247">
        <v>0.05</v>
      </c>
      <c r="L247" t="s">
        <v>47</v>
      </c>
      <c r="M247">
        <v>11</v>
      </c>
      <c r="N247" t="s">
        <v>44</v>
      </c>
      <c r="O247" t="s">
        <v>48</v>
      </c>
    </row>
    <row r="248" spans="1:15" x14ac:dyDescent="0.25">
      <c r="A248">
        <v>120</v>
      </c>
      <c r="B248" t="s">
        <v>469</v>
      </c>
      <c r="C248" t="s">
        <v>28</v>
      </c>
      <c r="D248">
        <f>COUNTIFS(Table5[Product Name],Table5[[#This Row],[Product Name]])</f>
        <v>67</v>
      </c>
      <c r="E248">
        <f>_xlfn.RANK.EQ(Table5[[#This Row],[Product Name Count]],Table5[Product Name Count])</f>
        <v>741</v>
      </c>
      <c r="F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 t="s">
        <v>29</v>
      </c>
      <c r="H248" t="s">
        <v>30</v>
      </c>
      <c r="I248">
        <v>2</v>
      </c>
      <c r="J248">
        <v>1549</v>
      </c>
      <c r="K248">
        <v>0.05</v>
      </c>
      <c r="L248" t="s">
        <v>47</v>
      </c>
      <c r="M248">
        <v>13</v>
      </c>
      <c r="N248" t="s">
        <v>44</v>
      </c>
      <c r="O248" t="s">
        <v>48</v>
      </c>
    </row>
    <row r="249" spans="1:15" x14ac:dyDescent="0.25">
      <c r="A249">
        <v>120</v>
      </c>
      <c r="B249" t="s">
        <v>469</v>
      </c>
      <c r="C249" t="s">
        <v>68</v>
      </c>
      <c r="D249">
        <f>COUNTIFS(Table5[Product Name],Table5[[#This Row],[Product Name]])</f>
        <v>61</v>
      </c>
      <c r="E249">
        <f>_xlfn.RANK.EQ(Table5[[#This Row],[Product Name Count]],Table5[Product Name Count])</f>
        <v>1196</v>
      </c>
      <c r="F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 t="s">
        <v>36</v>
      </c>
      <c r="H249" t="s">
        <v>69</v>
      </c>
      <c r="I249">
        <v>1</v>
      </c>
      <c r="J249">
        <v>429</v>
      </c>
      <c r="K249">
        <v>0.05</v>
      </c>
      <c r="L249" t="s">
        <v>47</v>
      </c>
      <c r="M249">
        <v>3</v>
      </c>
      <c r="N249" t="s">
        <v>44</v>
      </c>
      <c r="O249" t="s">
        <v>48</v>
      </c>
    </row>
    <row r="250" spans="1:15" x14ac:dyDescent="0.25">
      <c r="A250">
        <v>121</v>
      </c>
      <c r="B250" t="s">
        <v>469</v>
      </c>
      <c r="C250" t="s">
        <v>78</v>
      </c>
      <c r="D250">
        <f>COUNTIFS(Table5[Product Name],Table5[[#This Row],[Product Name]])</f>
        <v>136</v>
      </c>
      <c r="E250">
        <f>_xlfn.RANK.EQ(Table5[[#This Row],[Product Name Count]],Table5[Product Name Count])</f>
        <v>139</v>
      </c>
      <c r="F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 t="s">
        <v>70</v>
      </c>
      <c r="H250" t="s">
        <v>37</v>
      </c>
      <c r="I250">
        <v>2</v>
      </c>
      <c r="J250">
        <v>549.99</v>
      </c>
      <c r="K250">
        <v>7.0000000000000007E-2</v>
      </c>
      <c r="L250" t="s">
        <v>47</v>
      </c>
      <c r="M250">
        <v>16</v>
      </c>
      <c r="N250" t="s">
        <v>44</v>
      </c>
      <c r="O250" t="s">
        <v>48</v>
      </c>
    </row>
    <row r="251" spans="1:15" x14ac:dyDescent="0.25">
      <c r="A251">
        <v>121</v>
      </c>
      <c r="B251" t="s">
        <v>469</v>
      </c>
      <c r="C251" t="s">
        <v>86</v>
      </c>
      <c r="D251">
        <f>COUNTIFS(Table5[Product Name],Table5[[#This Row],[Product Name]])</f>
        <v>123</v>
      </c>
      <c r="E251">
        <f>_xlfn.RANK.EQ(Table5[[#This Row],[Product Name Count]],Table5[Product Name Count])</f>
        <v>406</v>
      </c>
      <c r="F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1" t="s">
        <v>36</v>
      </c>
      <c r="H251" t="s">
        <v>37</v>
      </c>
      <c r="I251">
        <v>2</v>
      </c>
      <c r="J251">
        <v>269.99</v>
      </c>
      <c r="K251">
        <v>0.1</v>
      </c>
      <c r="L251" t="s">
        <v>47</v>
      </c>
      <c r="M251">
        <v>18</v>
      </c>
      <c r="N251" t="s">
        <v>44</v>
      </c>
      <c r="O251" t="s">
        <v>48</v>
      </c>
    </row>
    <row r="252" spans="1:15" x14ac:dyDescent="0.25">
      <c r="A252">
        <v>121</v>
      </c>
      <c r="B252" t="s">
        <v>469</v>
      </c>
      <c r="C252" t="s">
        <v>41</v>
      </c>
      <c r="D252">
        <f>COUNTIFS(Table5[Product Name],Table5[[#This Row],[Product Name]])</f>
        <v>62</v>
      </c>
      <c r="E252">
        <f>_xlfn.RANK.EQ(Table5[[#This Row],[Product Name Count]],Table5[Product Name Count])</f>
        <v>1134</v>
      </c>
      <c r="F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 t="s">
        <v>39</v>
      </c>
      <c r="H252" t="s">
        <v>40</v>
      </c>
      <c r="I252">
        <v>2</v>
      </c>
      <c r="J252">
        <v>2899.99</v>
      </c>
      <c r="K252">
        <v>0.1</v>
      </c>
      <c r="L252" t="s">
        <v>47</v>
      </c>
      <c r="M252">
        <v>2</v>
      </c>
      <c r="N252" t="s">
        <v>44</v>
      </c>
      <c r="O252" t="s">
        <v>48</v>
      </c>
    </row>
    <row r="253" spans="1:15" x14ac:dyDescent="0.25">
      <c r="A253">
        <v>121</v>
      </c>
      <c r="B253" t="s">
        <v>469</v>
      </c>
      <c r="C253" t="s">
        <v>127</v>
      </c>
      <c r="D253">
        <f>COUNTIFS(Table5[Product Name],Table5[[#This Row],[Product Name]])</f>
        <v>66</v>
      </c>
      <c r="E253">
        <f>_xlfn.RANK.EQ(Table5[[#This Row],[Product Name Count]],Table5[Product Name Count])</f>
        <v>875</v>
      </c>
      <c r="F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 t="s">
        <v>39</v>
      </c>
      <c r="H253" t="s">
        <v>128</v>
      </c>
      <c r="I253">
        <v>1</v>
      </c>
      <c r="J253">
        <v>1320.99</v>
      </c>
      <c r="K253">
        <v>0.2</v>
      </c>
      <c r="L253" t="s">
        <v>47</v>
      </c>
      <c r="M253">
        <v>1</v>
      </c>
      <c r="N253" t="s">
        <v>44</v>
      </c>
      <c r="O253" t="s">
        <v>48</v>
      </c>
    </row>
    <row r="254" spans="1:15" x14ac:dyDescent="0.25">
      <c r="A254">
        <v>121</v>
      </c>
      <c r="B254" t="s">
        <v>469</v>
      </c>
      <c r="C254" t="s">
        <v>61</v>
      </c>
      <c r="D254">
        <f>COUNTIFS(Table5[Product Name],Table5[[#This Row],[Product Name]])</f>
        <v>49</v>
      </c>
      <c r="E254">
        <f>_xlfn.RANK.EQ(Table5[[#This Row],[Product Name Count]],Table5[Product Name Count])</f>
        <v>1536</v>
      </c>
      <c r="F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 t="s">
        <v>39</v>
      </c>
      <c r="H254" t="s">
        <v>62</v>
      </c>
      <c r="I254">
        <v>2</v>
      </c>
      <c r="J254">
        <v>749.99</v>
      </c>
      <c r="K254">
        <v>0.05</v>
      </c>
      <c r="L254" t="s">
        <v>47</v>
      </c>
      <c r="M254">
        <v>16</v>
      </c>
      <c r="N254" t="s">
        <v>44</v>
      </c>
      <c r="O254" t="s">
        <v>48</v>
      </c>
    </row>
    <row r="255" spans="1:15" x14ac:dyDescent="0.25">
      <c r="A255">
        <v>122</v>
      </c>
      <c r="B255" t="s">
        <v>469</v>
      </c>
      <c r="C255" t="s">
        <v>42</v>
      </c>
      <c r="D255">
        <f>COUNTIFS(Table5[Product Name],Table5[[#This Row],[Product Name]])</f>
        <v>131</v>
      </c>
      <c r="E255">
        <f>_xlfn.RANK.EQ(Table5[[#This Row],[Product Name Count]],Table5[Product Name Count])</f>
        <v>275</v>
      </c>
      <c r="F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 t="s">
        <v>36</v>
      </c>
      <c r="H255" t="s">
        <v>37</v>
      </c>
      <c r="I255">
        <v>1</v>
      </c>
      <c r="J255">
        <v>599.99</v>
      </c>
      <c r="K255">
        <v>0.1</v>
      </c>
      <c r="L255" t="s">
        <v>47</v>
      </c>
      <c r="M255">
        <v>20</v>
      </c>
      <c r="N255" t="s">
        <v>44</v>
      </c>
      <c r="O255" t="s">
        <v>48</v>
      </c>
    </row>
    <row r="256" spans="1:15" x14ac:dyDescent="0.25">
      <c r="A256">
        <v>123</v>
      </c>
      <c r="B256" t="s">
        <v>480</v>
      </c>
      <c r="C256" t="s">
        <v>78</v>
      </c>
      <c r="D256">
        <f>COUNTIFS(Table5[Product Name],Table5[[#This Row],[Product Name]])</f>
        <v>136</v>
      </c>
      <c r="E256">
        <f>_xlfn.RANK.EQ(Table5[[#This Row],[Product Name Count]],Table5[Product Name Count])</f>
        <v>139</v>
      </c>
      <c r="F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 t="s">
        <v>36</v>
      </c>
      <c r="H256" t="s">
        <v>37</v>
      </c>
      <c r="I256">
        <v>2</v>
      </c>
      <c r="J256">
        <v>549.99</v>
      </c>
      <c r="K256">
        <v>0.1</v>
      </c>
      <c r="L256" t="s">
        <v>47</v>
      </c>
      <c r="M256">
        <v>2</v>
      </c>
      <c r="N256" t="s">
        <v>44</v>
      </c>
      <c r="O256" t="s">
        <v>48</v>
      </c>
    </row>
    <row r="257" spans="1:15" x14ac:dyDescent="0.25">
      <c r="A257">
        <v>125</v>
      </c>
      <c r="B257" t="s">
        <v>476</v>
      </c>
      <c r="C257" t="s">
        <v>68</v>
      </c>
      <c r="D257">
        <f>COUNTIFS(Table5[Product Name],Table5[[#This Row],[Product Name]])</f>
        <v>61</v>
      </c>
      <c r="E257">
        <f>_xlfn.RANK.EQ(Table5[[#This Row],[Product Name Count]],Table5[Product Name Count])</f>
        <v>1196</v>
      </c>
      <c r="F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 t="s">
        <v>36</v>
      </c>
      <c r="H257" t="s">
        <v>69</v>
      </c>
      <c r="I257">
        <v>1</v>
      </c>
      <c r="J257">
        <v>429</v>
      </c>
      <c r="K257">
        <v>0.1</v>
      </c>
      <c r="L257" t="s">
        <v>47</v>
      </c>
      <c r="M257">
        <v>3</v>
      </c>
      <c r="N257" t="s">
        <v>44</v>
      </c>
      <c r="O257" t="s">
        <v>48</v>
      </c>
    </row>
    <row r="258" spans="1:15" x14ac:dyDescent="0.25">
      <c r="A258">
        <v>126</v>
      </c>
      <c r="B258" t="s">
        <v>476</v>
      </c>
      <c r="C258" t="s">
        <v>76</v>
      </c>
      <c r="D258">
        <f>COUNTIFS(Table5[Product Name],Table5[[#This Row],[Product Name]])</f>
        <v>63</v>
      </c>
      <c r="E258">
        <f>_xlfn.RANK.EQ(Table5[[#This Row],[Product Name Count]],Table5[Product Name Count])</f>
        <v>1071</v>
      </c>
      <c r="F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 t="s">
        <v>77</v>
      </c>
      <c r="H258" t="s">
        <v>40</v>
      </c>
      <c r="I258">
        <v>2</v>
      </c>
      <c r="J258">
        <v>2999.99</v>
      </c>
      <c r="K258">
        <v>0.05</v>
      </c>
      <c r="L258" t="s">
        <v>47</v>
      </c>
      <c r="M258">
        <v>17</v>
      </c>
      <c r="N258" t="s">
        <v>44</v>
      </c>
      <c r="O258" t="s">
        <v>48</v>
      </c>
    </row>
    <row r="259" spans="1:15" x14ac:dyDescent="0.25">
      <c r="A259">
        <v>128</v>
      </c>
      <c r="B259" t="s">
        <v>491</v>
      </c>
      <c r="C259" t="s">
        <v>78</v>
      </c>
      <c r="D259">
        <f>COUNTIFS(Table5[Product Name],Table5[[#This Row],[Product Name]])</f>
        <v>136</v>
      </c>
      <c r="E259">
        <f>_xlfn.RANK.EQ(Table5[[#This Row],[Product Name Count]],Table5[Product Name Count])</f>
        <v>139</v>
      </c>
      <c r="F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9" t="s">
        <v>70</v>
      </c>
      <c r="H259" t="s">
        <v>37</v>
      </c>
      <c r="I259">
        <v>2</v>
      </c>
      <c r="J259">
        <v>549.99</v>
      </c>
      <c r="K259">
        <v>0.1</v>
      </c>
      <c r="L259" t="s">
        <v>47</v>
      </c>
      <c r="M259">
        <v>16</v>
      </c>
      <c r="N259" t="s">
        <v>44</v>
      </c>
      <c r="O259" t="s">
        <v>48</v>
      </c>
    </row>
    <row r="260" spans="1:15" x14ac:dyDescent="0.25">
      <c r="A260">
        <v>128</v>
      </c>
      <c r="B260" t="s">
        <v>491</v>
      </c>
      <c r="C260" t="s">
        <v>42</v>
      </c>
      <c r="D260">
        <f>COUNTIFS(Table5[Product Name],Table5[[#This Row],[Product Name]])</f>
        <v>131</v>
      </c>
      <c r="E260">
        <f>_xlfn.RANK.EQ(Table5[[#This Row],[Product Name Count]],Table5[Product Name Count])</f>
        <v>275</v>
      </c>
      <c r="F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0" t="s">
        <v>36</v>
      </c>
      <c r="H260" t="s">
        <v>37</v>
      </c>
      <c r="I260">
        <v>2</v>
      </c>
      <c r="J260">
        <v>599.99</v>
      </c>
      <c r="K260">
        <v>0.1</v>
      </c>
      <c r="L260" t="s">
        <v>47</v>
      </c>
      <c r="M260">
        <v>20</v>
      </c>
      <c r="N260" t="s">
        <v>44</v>
      </c>
      <c r="O260" t="s">
        <v>48</v>
      </c>
    </row>
    <row r="261" spans="1:15" x14ac:dyDescent="0.25">
      <c r="A261">
        <v>128</v>
      </c>
      <c r="B261" t="s">
        <v>491</v>
      </c>
      <c r="C261" t="s">
        <v>41</v>
      </c>
      <c r="D261">
        <f>COUNTIFS(Table5[Product Name],Table5[[#This Row],[Product Name]])</f>
        <v>62</v>
      </c>
      <c r="E261">
        <f>_xlfn.RANK.EQ(Table5[[#This Row],[Product Name Count]],Table5[Product Name Count])</f>
        <v>1134</v>
      </c>
      <c r="F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 t="s">
        <v>39</v>
      </c>
      <c r="H261" t="s">
        <v>40</v>
      </c>
      <c r="I261">
        <v>2</v>
      </c>
      <c r="J261">
        <v>2899.99</v>
      </c>
      <c r="K261">
        <v>0.2</v>
      </c>
      <c r="L261" t="s">
        <v>47</v>
      </c>
      <c r="M261">
        <v>2</v>
      </c>
      <c r="N261" t="s">
        <v>44</v>
      </c>
      <c r="O261" t="s">
        <v>48</v>
      </c>
    </row>
    <row r="262" spans="1:15" x14ac:dyDescent="0.25">
      <c r="A262">
        <v>128</v>
      </c>
      <c r="B262" t="s">
        <v>491</v>
      </c>
      <c r="C262" t="s">
        <v>56</v>
      </c>
      <c r="D262">
        <f>COUNTIFS(Table5[Product Name],Table5[[#This Row],[Product Name]])</f>
        <v>53</v>
      </c>
      <c r="E262">
        <f>_xlfn.RANK.EQ(Table5[[#This Row],[Product Name Count]],Table5[Product Name Count])</f>
        <v>1483</v>
      </c>
      <c r="F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 t="s">
        <v>39</v>
      </c>
      <c r="H262" t="s">
        <v>30</v>
      </c>
      <c r="I262">
        <v>2</v>
      </c>
      <c r="J262">
        <v>999.99</v>
      </c>
      <c r="K262">
        <v>0.2</v>
      </c>
      <c r="L262" t="s">
        <v>47</v>
      </c>
      <c r="M262">
        <v>28</v>
      </c>
      <c r="N262" t="s">
        <v>44</v>
      </c>
      <c r="O262" t="s">
        <v>48</v>
      </c>
    </row>
    <row r="263" spans="1:15" x14ac:dyDescent="0.25">
      <c r="A263">
        <v>129</v>
      </c>
      <c r="B263" t="s">
        <v>495</v>
      </c>
      <c r="C263" t="s">
        <v>76</v>
      </c>
      <c r="D263">
        <f>COUNTIFS(Table5[Product Name],Table5[[#This Row],[Product Name]])</f>
        <v>63</v>
      </c>
      <c r="E263">
        <f>_xlfn.RANK.EQ(Table5[[#This Row],[Product Name Count]],Table5[Product Name Count])</f>
        <v>1071</v>
      </c>
      <c r="F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3" t="s">
        <v>77</v>
      </c>
      <c r="H263" t="s">
        <v>40</v>
      </c>
      <c r="I263">
        <v>1</v>
      </c>
      <c r="J263">
        <v>2999.99</v>
      </c>
      <c r="K263">
        <v>0.1</v>
      </c>
      <c r="L263" t="s">
        <v>47</v>
      </c>
      <c r="M263">
        <v>17</v>
      </c>
      <c r="N263" t="s">
        <v>44</v>
      </c>
      <c r="O263" t="s">
        <v>48</v>
      </c>
    </row>
    <row r="264" spans="1:15" x14ac:dyDescent="0.25">
      <c r="A264">
        <v>129</v>
      </c>
      <c r="B264" t="s">
        <v>495</v>
      </c>
      <c r="C264" t="s">
        <v>75</v>
      </c>
      <c r="D264">
        <f>COUNTIFS(Table5[Product Name],Table5[[#This Row],[Product Name]])</f>
        <v>64</v>
      </c>
      <c r="E264">
        <f>_xlfn.RANK.EQ(Table5[[#This Row],[Product Name Count]],Table5[Product Name Count])</f>
        <v>1007</v>
      </c>
      <c r="F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4" t="s">
        <v>36</v>
      </c>
      <c r="H264" t="s">
        <v>69</v>
      </c>
      <c r="I264">
        <v>1</v>
      </c>
      <c r="J264">
        <v>449</v>
      </c>
      <c r="K264">
        <v>0.1</v>
      </c>
      <c r="L264" t="s">
        <v>47</v>
      </c>
      <c r="M264">
        <v>13</v>
      </c>
      <c r="N264" t="s">
        <v>44</v>
      </c>
      <c r="O264" t="s">
        <v>48</v>
      </c>
    </row>
    <row r="265" spans="1:15" x14ac:dyDescent="0.25">
      <c r="A265">
        <v>130</v>
      </c>
      <c r="B265" t="s">
        <v>495</v>
      </c>
      <c r="C265" t="s">
        <v>42</v>
      </c>
      <c r="D265">
        <f>COUNTIFS(Table5[Product Name],Table5[[#This Row],[Product Name]])</f>
        <v>131</v>
      </c>
      <c r="E265">
        <f>_xlfn.RANK.EQ(Table5[[#This Row],[Product Name Count]],Table5[Product Name Count])</f>
        <v>275</v>
      </c>
      <c r="F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5" t="s">
        <v>70</v>
      </c>
      <c r="H265" t="s">
        <v>37</v>
      </c>
      <c r="I265">
        <v>1</v>
      </c>
      <c r="J265">
        <v>599.99</v>
      </c>
      <c r="K265">
        <v>0.05</v>
      </c>
      <c r="L265" t="s">
        <v>47</v>
      </c>
      <c r="M265">
        <v>2</v>
      </c>
      <c r="N265" t="s">
        <v>44</v>
      </c>
      <c r="O265" t="s">
        <v>48</v>
      </c>
    </row>
    <row r="266" spans="1:15" x14ac:dyDescent="0.25">
      <c r="A266">
        <v>130</v>
      </c>
      <c r="B266" t="s">
        <v>495</v>
      </c>
      <c r="C266" t="s">
        <v>127</v>
      </c>
      <c r="D266">
        <f>COUNTIFS(Table5[Product Name],Table5[[#This Row],[Product Name]])</f>
        <v>66</v>
      </c>
      <c r="E266">
        <f>_xlfn.RANK.EQ(Table5[[#This Row],[Product Name Count]],Table5[Product Name Count])</f>
        <v>875</v>
      </c>
      <c r="F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6" t="s">
        <v>39</v>
      </c>
      <c r="H266" t="s">
        <v>128</v>
      </c>
      <c r="I266">
        <v>2</v>
      </c>
      <c r="J266">
        <v>1320.99</v>
      </c>
      <c r="K266">
        <v>7.0000000000000007E-2</v>
      </c>
      <c r="L266" t="s">
        <v>47</v>
      </c>
      <c r="M266">
        <v>1</v>
      </c>
      <c r="N266" t="s">
        <v>44</v>
      </c>
      <c r="O266" t="s">
        <v>48</v>
      </c>
    </row>
    <row r="267" spans="1:15" x14ac:dyDescent="0.25">
      <c r="A267">
        <v>133</v>
      </c>
      <c r="B267" t="s">
        <v>505</v>
      </c>
      <c r="C267" t="s">
        <v>109</v>
      </c>
      <c r="D267">
        <f>COUNTIFS(Table5[Product Name],Table5[[#This Row],[Product Name]])</f>
        <v>138</v>
      </c>
      <c r="E267">
        <f>_xlfn.RANK.EQ(Table5[[#This Row],[Product Name Count]],Table5[Product Name Count])</f>
        <v>1</v>
      </c>
      <c r="F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7" t="s">
        <v>36</v>
      </c>
      <c r="H267" t="s">
        <v>37</v>
      </c>
      <c r="I267">
        <v>2</v>
      </c>
      <c r="J267">
        <v>269.99</v>
      </c>
      <c r="K267">
        <v>0.05</v>
      </c>
      <c r="L267" t="s">
        <v>47</v>
      </c>
      <c r="M267">
        <v>1</v>
      </c>
      <c r="N267" t="s">
        <v>44</v>
      </c>
      <c r="O267" t="s">
        <v>48</v>
      </c>
    </row>
    <row r="268" spans="1:15" x14ac:dyDescent="0.25">
      <c r="A268">
        <v>133</v>
      </c>
      <c r="B268" t="s">
        <v>505</v>
      </c>
      <c r="C268" t="s">
        <v>86</v>
      </c>
      <c r="D268">
        <f>COUNTIFS(Table5[Product Name],Table5[[#This Row],[Product Name]])</f>
        <v>123</v>
      </c>
      <c r="E268">
        <f>_xlfn.RANK.EQ(Table5[[#This Row],[Product Name Count]],Table5[Product Name Count])</f>
        <v>406</v>
      </c>
      <c r="F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 t="s">
        <v>87</v>
      </c>
      <c r="H268" t="s">
        <v>37</v>
      </c>
      <c r="I268">
        <v>1</v>
      </c>
      <c r="J268">
        <v>269.99</v>
      </c>
      <c r="K268">
        <v>0.2</v>
      </c>
      <c r="L268" t="s">
        <v>47</v>
      </c>
      <c r="M268">
        <v>0</v>
      </c>
      <c r="N268" t="s">
        <v>44</v>
      </c>
      <c r="O268" t="s">
        <v>48</v>
      </c>
    </row>
    <row r="269" spans="1:15" x14ac:dyDescent="0.25">
      <c r="A269">
        <v>134</v>
      </c>
      <c r="B269" t="s">
        <v>505</v>
      </c>
      <c r="C269" t="s">
        <v>75</v>
      </c>
      <c r="D269">
        <f>COUNTIFS(Table5[Product Name],Table5[[#This Row],[Product Name]])</f>
        <v>64</v>
      </c>
      <c r="E269">
        <f>_xlfn.RANK.EQ(Table5[[#This Row],[Product Name Count]],Table5[Product Name Count])</f>
        <v>1007</v>
      </c>
      <c r="F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9" t="s">
        <v>36</v>
      </c>
      <c r="H269" t="s">
        <v>69</v>
      </c>
      <c r="I269">
        <v>2</v>
      </c>
      <c r="J269">
        <v>449</v>
      </c>
      <c r="K269">
        <v>7.0000000000000007E-2</v>
      </c>
      <c r="L269" t="s">
        <v>47</v>
      </c>
      <c r="M269">
        <v>13</v>
      </c>
      <c r="N269" t="s">
        <v>44</v>
      </c>
      <c r="O269" t="s">
        <v>48</v>
      </c>
    </row>
    <row r="270" spans="1:15" x14ac:dyDescent="0.25">
      <c r="A270">
        <v>134</v>
      </c>
      <c r="B270" t="s">
        <v>505</v>
      </c>
      <c r="C270" t="s">
        <v>165</v>
      </c>
      <c r="D270">
        <f>COUNTIFS(Table5[Product Name],Table5[[#This Row],[Product Name]])</f>
        <v>57</v>
      </c>
      <c r="E270">
        <f>_xlfn.RANK.EQ(Table5[[#This Row],[Product Name Count]],Table5[Product Name Count])</f>
        <v>1316</v>
      </c>
      <c r="F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 t="s">
        <v>36</v>
      </c>
      <c r="H270" t="s">
        <v>69</v>
      </c>
      <c r="I270">
        <v>2</v>
      </c>
      <c r="J270">
        <v>449</v>
      </c>
      <c r="K270">
        <v>0.1</v>
      </c>
      <c r="L270" t="s">
        <v>47</v>
      </c>
      <c r="M270">
        <v>15</v>
      </c>
      <c r="N270" t="s">
        <v>44</v>
      </c>
      <c r="O270" t="s">
        <v>48</v>
      </c>
    </row>
    <row r="271" spans="1:15" x14ac:dyDescent="0.25">
      <c r="A271">
        <v>134</v>
      </c>
      <c r="B271" t="s">
        <v>505</v>
      </c>
      <c r="C271" t="s">
        <v>61</v>
      </c>
      <c r="D271">
        <f>COUNTIFS(Table5[Product Name],Table5[[#This Row],[Product Name]])</f>
        <v>49</v>
      </c>
      <c r="E271">
        <f>_xlfn.RANK.EQ(Table5[[#This Row],[Product Name Count]],Table5[Product Name Count])</f>
        <v>1536</v>
      </c>
      <c r="F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1" t="s">
        <v>39</v>
      </c>
      <c r="H271" t="s">
        <v>62</v>
      </c>
      <c r="I271">
        <v>2</v>
      </c>
      <c r="J271">
        <v>749.99</v>
      </c>
      <c r="K271">
        <v>7.0000000000000007E-2</v>
      </c>
      <c r="L271" t="s">
        <v>47</v>
      </c>
      <c r="M271">
        <v>16</v>
      </c>
      <c r="N271" t="s">
        <v>44</v>
      </c>
      <c r="O271" t="s">
        <v>48</v>
      </c>
    </row>
    <row r="272" spans="1:15" x14ac:dyDescent="0.25">
      <c r="A272">
        <v>135</v>
      </c>
      <c r="B272" t="s">
        <v>499</v>
      </c>
      <c r="C272" t="s">
        <v>132</v>
      </c>
      <c r="D272">
        <f>COUNTIFS(Table5[Product Name],Table5[[#This Row],[Product Name]])</f>
        <v>67</v>
      </c>
      <c r="E272">
        <f>_xlfn.RANK.EQ(Table5[[#This Row],[Product Name Count]],Table5[Product Name Count])</f>
        <v>741</v>
      </c>
      <c r="F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2" t="s">
        <v>70</v>
      </c>
      <c r="H272" t="s">
        <v>37</v>
      </c>
      <c r="I272">
        <v>1</v>
      </c>
      <c r="J272">
        <v>499.99</v>
      </c>
      <c r="K272">
        <v>0.2</v>
      </c>
      <c r="L272" t="s">
        <v>47</v>
      </c>
      <c r="M272">
        <v>18</v>
      </c>
      <c r="N272" t="s">
        <v>44</v>
      </c>
      <c r="O272" t="s">
        <v>48</v>
      </c>
    </row>
    <row r="273" spans="1:15" x14ac:dyDescent="0.25">
      <c r="A273">
        <v>135</v>
      </c>
      <c r="B273" t="s">
        <v>499</v>
      </c>
      <c r="C273" t="s">
        <v>127</v>
      </c>
      <c r="D273">
        <f>COUNTIFS(Table5[Product Name],Table5[[#This Row],[Product Name]])</f>
        <v>66</v>
      </c>
      <c r="E273">
        <f>_xlfn.RANK.EQ(Table5[[#This Row],[Product Name Count]],Table5[Product Name Count])</f>
        <v>875</v>
      </c>
      <c r="F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3" t="s">
        <v>39</v>
      </c>
      <c r="H273" t="s">
        <v>128</v>
      </c>
      <c r="I273">
        <v>2</v>
      </c>
      <c r="J273">
        <v>1320.99</v>
      </c>
      <c r="K273">
        <v>0.05</v>
      </c>
      <c r="L273" t="s">
        <v>47</v>
      </c>
      <c r="M273">
        <v>1</v>
      </c>
      <c r="N273" t="s">
        <v>44</v>
      </c>
      <c r="O273" t="s">
        <v>48</v>
      </c>
    </row>
    <row r="274" spans="1:15" x14ac:dyDescent="0.25">
      <c r="A274">
        <v>135</v>
      </c>
      <c r="B274" t="s">
        <v>499</v>
      </c>
      <c r="C274" t="s">
        <v>75</v>
      </c>
      <c r="D274">
        <f>COUNTIFS(Table5[Product Name],Table5[[#This Row],[Product Name]])</f>
        <v>64</v>
      </c>
      <c r="E274">
        <f>_xlfn.RANK.EQ(Table5[[#This Row],[Product Name Count]],Table5[Product Name Count])</f>
        <v>1007</v>
      </c>
      <c r="F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 t="s">
        <v>36</v>
      </c>
      <c r="H274" t="s">
        <v>69</v>
      </c>
      <c r="I274">
        <v>2</v>
      </c>
      <c r="J274">
        <v>449</v>
      </c>
      <c r="K274">
        <v>0.05</v>
      </c>
      <c r="L274" t="s">
        <v>47</v>
      </c>
      <c r="M274">
        <v>13</v>
      </c>
      <c r="N274" t="s">
        <v>44</v>
      </c>
      <c r="O274" t="s">
        <v>48</v>
      </c>
    </row>
    <row r="275" spans="1:15" x14ac:dyDescent="0.25">
      <c r="A275">
        <v>135</v>
      </c>
      <c r="B275" t="s">
        <v>499</v>
      </c>
      <c r="C275" t="s">
        <v>61</v>
      </c>
      <c r="D275">
        <f>COUNTIFS(Table5[Product Name],Table5[[#This Row],[Product Name]])</f>
        <v>49</v>
      </c>
      <c r="E275">
        <f>_xlfn.RANK.EQ(Table5[[#This Row],[Product Name Count]],Table5[Product Name Count])</f>
        <v>1536</v>
      </c>
      <c r="F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5" t="s">
        <v>39</v>
      </c>
      <c r="H275" t="s">
        <v>62</v>
      </c>
      <c r="I275">
        <v>1</v>
      </c>
      <c r="J275">
        <v>749.99</v>
      </c>
      <c r="K275">
        <v>0.05</v>
      </c>
      <c r="L275" t="s">
        <v>47</v>
      </c>
      <c r="M275">
        <v>16</v>
      </c>
      <c r="N275" t="s">
        <v>44</v>
      </c>
      <c r="O275" t="s">
        <v>48</v>
      </c>
    </row>
    <row r="276" spans="1:15" x14ac:dyDescent="0.25">
      <c r="A276">
        <v>137</v>
      </c>
      <c r="B276" t="s">
        <v>510</v>
      </c>
      <c r="C276" t="s">
        <v>86</v>
      </c>
      <c r="D276">
        <f>COUNTIFS(Table5[Product Name],Table5[[#This Row],[Product Name]])</f>
        <v>123</v>
      </c>
      <c r="E276">
        <f>_xlfn.RANK.EQ(Table5[[#This Row],[Product Name Count]],Table5[Product Name Count])</f>
        <v>406</v>
      </c>
      <c r="F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 t="s">
        <v>87</v>
      </c>
      <c r="H276" t="s">
        <v>37</v>
      </c>
      <c r="I276">
        <v>1</v>
      </c>
      <c r="J276">
        <v>269.99</v>
      </c>
      <c r="K276">
        <v>0.1</v>
      </c>
      <c r="L276" t="s">
        <v>47</v>
      </c>
      <c r="M276">
        <v>0</v>
      </c>
      <c r="N276" t="s">
        <v>44</v>
      </c>
      <c r="O276" t="s">
        <v>48</v>
      </c>
    </row>
    <row r="277" spans="1:15" x14ac:dyDescent="0.25">
      <c r="A277">
        <v>137</v>
      </c>
      <c r="B277" t="s">
        <v>510</v>
      </c>
      <c r="C277" t="s">
        <v>118</v>
      </c>
      <c r="D277">
        <f>COUNTIFS(Table5[Product Name],Table5[[#This Row],[Product Name]])</f>
        <v>70</v>
      </c>
      <c r="E277">
        <f>_xlfn.RANK.EQ(Table5[[#This Row],[Product Name Count]],Table5[Product Name Count])</f>
        <v>602</v>
      </c>
      <c r="F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7" t="s">
        <v>87</v>
      </c>
      <c r="H277" t="s">
        <v>37</v>
      </c>
      <c r="I277">
        <v>1</v>
      </c>
      <c r="J277">
        <v>299.99</v>
      </c>
      <c r="K277">
        <v>7.0000000000000007E-2</v>
      </c>
      <c r="L277" t="s">
        <v>47</v>
      </c>
      <c r="M277">
        <v>12</v>
      </c>
      <c r="N277" t="s">
        <v>44</v>
      </c>
      <c r="O277" t="s">
        <v>48</v>
      </c>
    </row>
    <row r="278" spans="1:15" x14ac:dyDescent="0.25">
      <c r="A278">
        <v>138</v>
      </c>
      <c r="B278" t="s">
        <v>510</v>
      </c>
      <c r="C278" t="s">
        <v>42</v>
      </c>
      <c r="D278">
        <f>COUNTIFS(Table5[Product Name],Table5[[#This Row],[Product Name]])</f>
        <v>131</v>
      </c>
      <c r="E278">
        <f>_xlfn.RANK.EQ(Table5[[#This Row],[Product Name Count]],Table5[Product Name Count])</f>
        <v>275</v>
      </c>
      <c r="F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8" t="s">
        <v>36</v>
      </c>
      <c r="H278" t="s">
        <v>37</v>
      </c>
      <c r="I278">
        <v>2</v>
      </c>
      <c r="J278">
        <v>599.99</v>
      </c>
      <c r="K278">
        <v>0.1</v>
      </c>
      <c r="L278" t="s">
        <v>47</v>
      </c>
      <c r="M278">
        <v>20</v>
      </c>
      <c r="N278" t="s">
        <v>44</v>
      </c>
      <c r="O278" t="s">
        <v>48</v>
      </c>
    </row>
    <row r="279" spans="1:15" x14ac:dyDescent="0.25">
      <c r="A279">
        <v>138</v>
      </c>
      <c r="B279" t="s">
        <v>510</v>
      </c>
      <c r="C279" t="s">
        <v>114</v>
      </c>
      <c r="D279">
        <f>COUNTIFS(Table5[Product Name],Table5[[#This Row],[Product Name]])</f>
        <v>73</v>
      </c>
      <c r="E279">
        <f>_xlfn.RANK.EQ(Table5[[#This Row],[Product Name Count]],Table5[Product Name Count])</f>
        <v>529</v>
      </c>
      <c r="F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9" t="s">
        <v>39</v>
      </c>
      <c r="H279" t="s">
        <v>30</v>
      </c>
      <c r="I279">
        <v>1</v>
      </c>
      <c r="J279">
        <v>469.99</v>
      </c>
      <c r="K279">
        <v>0.2</v>
      </c>
      <c r="L279" t="s">
        <v>47</v>
      </c>
      <c r="M279">
        <v>11</v>
      </c>
      <c r="N279" t="s">
        <v>44</v>
      </c>
      <c r="O279" t="s">
        <v>48</v>
      </c>
    </row>
    <row r="280" spans="1:15" x14ac:dyDescent="0.25">
      <c r="A280">
        <v>139</v>
      </c>
      <c r="B280" t="s">
        <v>510</v>
      </c>
      <c r="C280" t="s">
        <v>56</v>
      </c>
      <c r="D280">
        <f>COUNTIFS(Table5[Product Name],Table5[[#This Row],[Product Name]])</f>
        <v>53</v>
      </c>
      <c r="E280">
        <f>_xlfn.RANK.EQ(Table5[[#This Row],[Product Name Count]],Table5[Product Name Count])</f>
        <v>1483</v>
      </c>
      <c r="F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0" t="s">
        <v>39</v>
      </c>
      <c r="H280" t="s">
        <v>30</v>
      </c>
      <c r="I280">
        <v>1</v>
      </c>
      <c r="J280">
        <v>999.99</v>
      </c>
      <c r="K280">
        <v>7.0000000000000007E-2</v>
      </c>
      <c r="L280" t="s">
        <v>47</v>
      </c>
      <c r="M280">
        <v>28</v>
      </c>
      <c r="N280" t="s">
        <v>44</v>
      </c>
      <c r="O280" t="s">
        <v>48</v>
      </c>
    </row>
    <row r="281" spans="1:15" x14ac:dyDescent="0.25">
      <c r="A281">
        <v>139</v>
      </c>
      <c r="B281" t="s">
        <v>510</v>
      </c>
      <c r="C281" t="s">
        <v>165</v>
      </c>
      <c r="D281">
        <f>COUNTIFS(Table5[Product Name],Table5[[#This Row],[Product Name]])</f>
        <v>57</v>
      </c>
      <c r="E281">
        <f>_xlfn.RANK.EQ(Table5[[#This Row],[Product Name Count]],Table5[Product Name Count])</f>
        <v>1316</v>
      </c>
      <c r="F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1" t="s">
        <v>36</v>
      </c>
      <c r="H281" t="s">
        <v>69</v>
      </c>
      <c r="I281">
        <v>2</v>
      </c>
      <c r="J281">
        <v>449</v>
      </c>
      <c r="K281">
        <v>7.0000000000000007E-2</v>
      </c>
      <c r="L281" t="s">
        <v>47</v>
      </c>
      <c r="M281">
        <v>15</v>
      </c>
      <c r="N281" t="s">
        <v>44</v>
      </c>
      <c r="O281" t="s">
        <v>48</v>
      </c>
    </row>
    <row r="282" spans="1:15" x14ac:dyDescent="0.25">
      <c r="A282">
        <v>140</v>
      </c>
      <c r="B282" t="s">
        <v>510</v>
      </c>
      <c r="C282" t="s">
        <v>109</v>
      </c>
      <c r="D282">
        <f>COUNTIFS(Table5[Product Name],Table5[[#This Row],[Product Name]])</f>
        <v>138</v>
      </c>
      <c r="E282">
        <f>_xlfn.RANK.EQ(Table5[[#This Row],[Product Name Count]],Table5[Product Name Count])</f>
        <v>1</v>
      </c>
      <c r="F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 t="s">
        <v>87</v>
      </c>
      <c r="H282" t="s">
        <v>37</v>
      </c>
      <c r="I282">
        <v>1</v>
      </c>
      <c r="J282">
        <v>269.99</v>
      </c>
      <c r="K282">
        <v>0.2</v>
      </c>
      <c r="L282" t="s">
        <v>47</v>
      </c>
      <c r="M282">
        <v>16</v>
      </c>
      <c r="N282" t="s">
        <v>44</v>
      </c>
      <c r="O282" t="s">
        <v>48</v>
      </c>
    </row>
    <row r="283" spans="1:15" x14ac:dyDescent="0.25">
      <c r="A283">
        <v>140</v>
      </c>
      <c r="B283" t="s">
        <v>510</v>
      </c>
      <c r="C283" t="s">
        <v>78</v>
      </c>
      <c r="D283">
        <f>COUNTIFS(Table5[Product Name],Table5[[#This Row],[Product Name]])</f>
        <v>136</v>
      </c>
      <c r="E283">
        <f>_xlfn.RANK.EQ(Table5[[#This Row],[Product Name Count]],Table5[Product Name Count])</f>
        <v>139</v>
      </c>
      <c r="F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 t="s">
        <v>36</v>
      </c>
      <c r="H283" t="s">
        <v>37</v>
      </c>
      <c r="I283">
        <v>2</v>
      </c>
      <c r="J283">
        <v>549.99</v>
      </c>
      <c r="K283">
        <v>0.2</v>
      </c>
      <c r="L283" t="s">
        <v>47</v>
      </c>
      <c r="M283">
        <v>2</v>
      </c>
      <c r="N283" t="s">
        <v>44</v>
      </c>
      <c r="O283" t="s">
        <v>48</v>
      </c>
    </row>
    <row r="284" spans="1:15" x14ac:dyDescent="0.25">
      <c r="A284">
        <v>140</v>
      </c>
      <c r="B284" t="s">
        <v>510</v>
      </c>
      <c r="C284" t="s">
        <v>82</v>
      </c>
      <c r="D284">
        <f>COUNTIFS(Table5[Product Name],Table5[[#This Row],[Product Name]])</f>
        <v>54</v>
      </c>
      <c r="E284">
        <f>_xlfn.RANK.EQ(Table5[[#This Row],[Product Name Count]],Table5[Product Name Count])</f>
        <v>1429</v>
      </c>
      <c r="F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4" t="s">
        <v>36</v>
      </c>
      <c r="H284" t="s">
        <v>37</v>
      </c>
      <c r="I284">
        <v>1</v>
      </c>
      <c r="J284">
        <v>529.99</v>
      </c>
      <c r="K284">
        <v>0.2</v>
      </c>
      <c r="L284" t="s">
        <v>47</v>
      </c>
      <c r="M284">
        <v>6</v>
      </c>
      <c r="N284" t="s">
        <v>44</v>
      </c>
      <c r="O284" t="s">
        <v>48</v>
      </c>
    </row>
    <row r="285" spans="1:15" x14ac:dyDescent="0.25">
      <c r="A285">
        <v>140</v>
      </c>
      <c r="B285" t="s">
        <v>510</v>
      </c>
      <c r="C285" t="s">
        <v>56</v>
      </c>
      <c r="D285">
        <f>COUNTIFS(Table5[Product Name],Table5[[#This Row],[Product Name]])</f>
        <v>53</v>
      </c>
      <c r="E285">
        <f>_xlfn.RANK.EQ(Table5[[#This Row],[Product Name Count]],Table5[Product Name Count])</f>
        <v>1483</v>
      </c>
      <c r="F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 t="s">
        <v>39</v>
      </c>
      <c r="H285" t="s">
        <v>30</v>
      </c>
      <c r="I285">
        <v>1</v>
      </c>
      <c r="J285">
        <v>999.99</v>
      </c>
      <c r="K285">
        <v>0.05</v>
      </c>
      <c r="L285" t="s">
        <v>47</v>
      </c>
      <c r="M285">
        <v>28</v>
      </c>
      <c r="N285" t="s">
        <v>44</v>
      </c>
      <c r="O285" t="s">
        <v>48</v>
      </c>
    </row>
    <row r="286" spans="1:15" x14ac:dyDescent="0.25">
      <c r="A286">
        <v>141</v>
      </c>
      <c r="B286" t="s">
        <v>523</v>
      </c>
      <c r="C286" t="s">
        <v>75</v>
      </c>
      <c r="D286">
        <f>COUNTIFS(Table5[Product Name],Table5[[#This Row],[Product Name]])</f>
        <v>64</v>
      </c>
      <c r="E286">
        <f>_xlfn.RANK.EQ(Table5[[#This Row],[Product Name Count]],Table5[Product Name Count])</f>
        <v>1007</v>
      </c>
      <c r="F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 t="s">
        <v>36</v>
      </c>
      <c r="H286" t="s">
        <v>69</v>
      </c>
      <c r="I286">
        <v>1</v>
      </c>
      <c r="J286">
        <v>449</v>
      </c>
      <c r="K286">
        <v>0.2</v>
      </c>
      <c r="L286" t="s">
        <v>47</v>
      </c>
      <c r="M286">
        <v>13</v>
      </c>
      <c r="N286" t="s">
        <v>44</v>
      </c>
      <c r="O286" t="s">
        <v>48</v>
      </c>
    </row>
    <row r="287" spans="1:15" x14ac:dyDescent="0.25">
      <c r="A287">
        <v>143</v>
      </c>
      <c r="B287" t="s">
        <v>529</v>
      </c>
      <c r="C287" t="s">
        <v>114</v>
      </c>
      <c r="D287">
        <f>COUNTIFS(Table5[Product Name],Table5[[#This Row],[Product Name]])</f>
        <v>73</v>
      </c>
      <c r="E287">
        <f>_xlfn.RANK.EQ(Table5[[#This Row],[Product Name Count]],Table5[Product Name Count])</f>
        <v>529</v>
      </c>
      <c r="F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7" t="s">
        <v>39</v>
      </c>
      <c r="H287" t="s">
        <v>30</v>
      </c>
      <c r="I287">
        <v>1</v>
      </c>
      <c r="J287">
        <v>469.99</v>
      </c>
      <c r="K287">
        <v>0.2</v>
      </c>
      <c r="L287" t="s">
        <v>47</v>
      </c>
      <c r="M287">
        <v>11</v>
      </c>
      <c r="N287" t="s">
        <v>44</v>
      </c>
      <c r="O287" t="s">
        <v>48</v>
      </c>
    </row>
    <row r="288" spans="1:15" x14ac:dyDescent="0.25">
      <c r="A288">
        <v>144</v>
      </c>
      <c r="B288" t="s">
        <v>529</v>
      </c>
      <c r="C288" t="s">
        <v>38</v>
      </c>
      <c r="D288">
        <f>COUNTIFS(Table5[Product Name],Table5[[#This Row],[Product Name]])</f>
        <v>59</v>
      </c>
      <c r="E288">
        <f>_xlfn.RANK.EQ(Table5[[#This Row],[Product Name Count]],Table5[Product Name Count])</f>
        <v>1257</v>
      </c>
      <c r="F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8" t="s">
        <v>39</v>
      </c>
      <c r="H288" t="s">
        <v>40</v>
      </c>
      <c r="I288">
        <v>2</v>
      </c>
      <c r="J288">
        <v>1799.99</v>
      </c>
      <c r="K288">
        <v>0.05</v>
      </c>
      <c r="L288" t="s">
        <v>47</v>
      </c>
      <c r="M288">
        <v>1</v>
      </c>
      <c r="N288" t="s">
        <v>44</v>
      </c>
      <c r="O288" t="s">
        <v>48</v>
      </c>
    </row>
    <row r="289" spans="1:15" x14ac:dyDescent="0.25">
      <c r="A289">
        <v>145</v>
      </c>
      <c r="B289" t="s">
        <v>537</v>
      </c>
      <c r="C289" t="s">
        <v>76</v>
      </c>
      <c r="D289">
        <f>COUNTIFS(Table5[Product Name],Table5[[#This Row],[Product Name]])</f>
        <v>63</v>
      </c>
      <c r="E289">
        <f>_xlfn.RANK.EQ(Table5[[#This Row],[Product Name Count]],Table5[Product Name Count])</f>
        <v>1071</v>
      </c>
      <c r="F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9" t="s">
        <v>77</v>
      </c>
      <c r="H289" t="s">
        <v>40</v>
      </c>
      <c r="I289">
        <v>2</v>
      </c>
      <c r="J289">
        <v>2999.99</v>
      </c>
      <c r="K289">
        <v>0.1</v>
      </c>
      <c r="L289" t="s">
        <v>47</v>
      </c>
      <c r="M289">
        <v>17</v>
      </c>
      <c r="N289" t="s">
        <v>44</v>
      </c>
      <c r="O289" t="s">
        <v>48</v>
      </c>
    </row>
    <row r="290" spans="1:15" x14ac:dyDescent="0.25">
      <c r="A290">
        <v>145</v>
      </c>
      <c r="B290" t="s">
        <v>537</v>
      </c>
      <c r="C290" t="s">
        <v>104</v>
      </c>
      <c r="D290">
        <f>COUNTIFS(Table5[Product Name],Table5[[#This Row],[Product Name]])</f>
        <v>66</v>
      </c>
      <c r="E290">
        <f>_xlfn.RANK.EQ(Table5[[#This Row],[Product Name Count]],Table5[Product Name Count])</f>
        <v>875</v>
      </c>
      <c r="F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0" t="s">
        <v>29</v>
      </c>
      <c r="H290" t="s">
        <v>30</v>
      </c>
      <c r="I290">
        <v>1</v>
      </c>
      <c r="J290">
        <v>1680.99</v>
      </c>
      <c r="K290">
        <v>0.2</v>
      </c>
      <c r="L290" t="s">
        <v>47</v>
      </c>
      <c r="M290">
        <v>21</v>
      </c>
      <c r="N290" t="s">
        <v>44</v>
      </c>
      <c r="O290" t="s">
        <v>48</v>
      </c>
    </row>
    <row r="291" spans="1:15" x14ac:dyDescent="0.25">
      <c r="A291">
        <v>147</v>
      </c>
      <c r="B291" t="s">
        <v>541</v>
      </c>
      <c r="C291" t="s">
        <v>42</v>
      </c>
      <c r="D291">
        <f>COUNTIFS(Table5[Product Name],Table5[[#This Row],[Product Name]])</f>
        <v>131</v>
      </c>
      <c r="E291">
        <f>_xlfn.RANK.EQ(Table5[[#This Row],[Product Name Count]],Table5[Product Name Count])</f>
        <v>275</v>
      </c>
      <c r="F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1" t="s">
        <v>70</v>
      </c>
      <c r="H291" t="s">
        <v>37</v>
      </c>
      <c r="I291">
        <v>2</v>
      </c>
      <c r="J291">
        <v>599.99</v>
      </c>
      <c r="K291">
        <v>0.2</v>
      </c>
      <c r="L291" t="s">
        <v>47</v>
      </c>
      <c r="M291">
        <v>2</v>
      </c>
      <c r="N291" t="s">
        <v>44</v>
      </c>
      <c r="O291" t="s">
        <v>48</v>
      </c>
    </row>
    <row r="292" spans="1:15" x14ac:dyDescent="0.25">
      <c r="A292">
        <v>148</v>
      </c>
      <c r="B292" t="s">
        <v>541</v>
      </c>
      <c r="C292" t="s">
        <v>86</v>
      </c>
      <c r="D292">
        <f>COUNTIFS(Table5[Product Name],Table5[[#This Row],[Product Name]])</f>
        <v>123</v>
      </c>
      <c r="E292">
        <f>_xlfn.RANK.EQ(Table5[[#This Row],[Product Name Count]],Table5[Product Name Count])</f>
        <v>406</v>
      </c>
      <c r="F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 t="s">
        <v>36</v>
      </c>
      <c r="H292" t="s">
        <v>37</v>
      </c>
      <c r="I292">
        <v>1</v>
      </c>
      <c r="J292">
        <v>269.99</v>
      </c>
      <c r="K292">
        <v>0.05</v>
      </c>
      <c r="L292" t="s">
        <v>47</v>
      </c>
      <c r="M292">
        <v>18</v>
      </c>
      <c r="N292" t="s">
        <v>44</v>
      </c>
      <c r="O292" t="s">
        <v>48</v>
      </c>
    </row>
    <row r="293" spans="1:15" x14ac:dyDescent="0.25">
      <c r="A293">
        <v>149</v>
      </c>
      <c r="B293" t="s">
        <v>541</v>
      </c>
      <c r="C293" t="s">
        <v>109</v>
      </c>
      <c r="D293">
        <f>COUNTIFS(Table5[Product Name],Table5[[#This Row],[Product Name]])</f>
        <v>138</v>
      </c>
      <c r="E293">
        <f>_xlfn.RANK.EQ(Table5[[#This Row],[Product Name Count]],Table5[Product Name Count])</f>
        <v>1</v>
      </c>
      <c r="F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3" t="s">
        <v>87</v>
      </c>
      <c r="H293" t="s">
        <v>37</v>
      </c>
      <c r="I293">
        <v>2</v>
      </c>
      <c r="J293">
        <v>269.99</v>
      </c>
      <c r="K293">
        <v>7.0000000000000007E-2</v>
      </c>
      <c r="L293" t="s">
        <v>47</v>
      </c>
      <c r="M293">
        <v>16</v>
      </c>
      <c r="N293" t="s">
        <v>44</v>
      </c>
      <c r="O293" t="s">
        <v>48</v>
      </c>
    </row>
    <row r="294" spans="1:15" x14ac:dyDescent="0.25">
      <c r="A294">
        <v>149</v>
      </c>
      <c r="B294" t="s">
        <v>541</v>
      </c>
      <c r="C294" t="s">
        <v>78</v>
      </c>
      <c r="D294">
        <f>COUNTIFS(Table5[Product Name],Table5[[#This Row],[Product Name]])</f>
        <v>136</v>
      </c>
      <c r="E294">
        <f>_xlfn.RANK.EQ(Table5[[#This Row],[Product Name Count]],Table5[Product Name Count])</f>
        <v>139</v>
      </c>
      <c r="F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 t="s">
        <v>36</v>
      </c>
      <c r="H294" t="s">
        <v>37</v>
      </c>
      <c r="I294">
        <v>2</v>
      </c>
      <c r="J294">
        <v>549.99</v>
      </c>
      <c r="K294">
        <v>7.0000000000000007E-2</v>
      </c>
      <c r="L294" t="s">
        <v>47</v>
      </c>
      <c r="M294">
        <v>2</v>
      </c>
      <c r="N294" t="s">
        <v>44</v>
      </c>
      <c r="O294" t="s">
        <v>48</v>
      </c>
    </row>
    <row r="295" spans="1:15" x14ac:dyDescent="0.25">
      <c r="A295">
        <v>152</v>
      </c>
      <c r="B295" t="s">
        <v>544</v>
      </c>
      <c r="C295" t="s">
        <v>42</v>
      </c>
      <c r="D295">
        <f>COUNTIFS(Table5[Product Name],Table5[[#This Row],[Product Name]])</f>
        <v>131</v>
      </c>
      <c r="E295">
        <f>_xlfn.RANK.EQ(Table5[[#This Row],[Product Name Count]],Table5[Product Name Count])</f>
        <v>275</v>
      </c>
      <c r="F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 t="s">
        <v>36</v>
      </c>
      <c r="H295" t="s">
        <v>37</v>
      </c>
      <c r="I295">
        <v>2</v>
      </c>
      <c r="J295">
        <v>599.99</v>
      </c>
      <c r="K295">
        <v>7.0000000000000007E-2</v>
      </c>
      <c r="L295" t="s">
        <v>47</v>
      </c>
      <c r="M295">
        <v>20</v>
      </c>
      <c r="N295" t="s">
        <v>44</v>
      </c>
      <c r="O295" t="s">
        <v>48</v>
      </c>
    </row>
    <row r="296" spans="1:15" x14ac:dyDescent="0.25">
      <c r="A296">
        <v>152</v>
      </c>
      <c r="B296" t="s">
        <v>544</v>
      </c>
      <c r="C296" t="s">
        <v>86</v>
      </c>
      <c r="D296">
        <f>COUNTIFS(Table5[Product Name],Table5[[#This Row],[Product Name]])</f>
        <v>123</v>
      </c>
      <c r="E296">
        <f>_xlfn.RANK.EQ(Table5[[#This Row],[Product Name Count]],Table5[Product Name Count])</f>
        <v>406</v>
      </c>
      <c r="F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6" t="s">
        <v>87</v>
      </c>
      <c r="H296" t="s">
        <v>37</v>
      </c>
      <c r="I296">
        <v>2</v>
      </c>
      <c r="J296">
        <v>269.99</v>
      </c>
      <c r="K296">
        <v>0.2</v>
      </c>
      <c r="L296" t="s">
        <v>47</v>
      </c>
      <c r="M296">
        <v>0</v>
      </c>
      <c r="N296" t="s">
        <v>44</v>
      </c>
      <c r="O296" t="s">
        <v>48</v>
      </c>
    </row>
    <row r="297" spans="1:15" x14ac:dyDescent="0.25">
      <c r="A297">
        <v>152</v>
      </c>
      <c r="B297" t="s">
        <v>544</v>
      </c>
      <c r="C297" t="s">
        <v>114</v>
      </c>
      <c r="D297">
        <f>COUNTIFS(Table5[Product Name],Table5[[#This Row],[Product Name]])</f>
        <v>73</v>
      </c>
      <c r="E297">
        <f>_xlfn.RANK.EQ(Table5[[#This Row],[Product Name Count]],Table5[Product Name Count])</f>
        <v>529</v>
      </c>
      <c r="F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7" t="s">
        <v>39</v>
      </c>
      <c r="H297" t="s">
        <v>30</v>
      </c>
      <c r="I297">
        <v>2</v>
      </c>
      <c r="J297">
        <v>469.99</v>
      </c>
      <c r="K297">
        <v>0.2</v>
      </c>
      <c r="L297" t="s">
        <v>47</v>
      </c>
      <c r="M297">
        <v>11</v>
      </c>
      <c r="N297" t="s">
        <v>44</v>
      </c>
      <c r="O297" t="s">
        <v>48</v>
      </c>
    </row>
    <row r="298" spans="1:15" x14ac:dyDescent="0.25">
      <c r="A298">
        <v>153</v>
      </c>
      <c r="B298" t="s">
        <v>548</v>
      </c>
      <c r="C298" t="s">
        <v>42</v>
      </c>
      <c r="D298">
        <f>COUNTIFS(Table5[Product Name],Table5[[#This Row],[Product Name]])</f>
        <v>131</v>
      </c>
      <c r="E298">
        <f>_xlfn.RANK.EQ(Table5[[#This Row],[Product Name Count]],Table5[Product Name Count])</f>
        <v>275</v>
      </c>
      <c r="F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8" t="s">
        <v>36</v>
      </c>
      <c r="H298" t="s">
        <v>37</v>
      </c>
      <c r="I298">
        <v>1</v>
      </c>
      <c r="J298">
        <v>599.99</v>
      </c>
      <c r="K298">
        <v>7.0000000000000007E-2</v>
      </c>
      <c r="L298" t="s">
        <v>47</v>
      </c>
      <c r="M298">
        <v>20</v>
      </c>
      <c r="N298" t="s">
        <v>44</v>
      </c>
      <c r="O298" t="s">
        <v>48</v>
      </c>
    </row>
    <row r="299" spans="1:15" x14ac:dyDescent="0.25">
      <c r="A299">
        <v>153</v>
      </c>
      <c r="B299" t="s">
        <v>548</v>
      </c>
      <c r="C299" t="s">
        <v>82</v>
      </c>
      <c r="D299">
        <f>COUNTIFS(Table5[Product Name],Table5[[#This Row],[Product Name]])</f>
        <v>54</v>
      </c>
      <c r="E299">
        <f>_xlfn.RANK.EQ(Table5[[#This Row],[Product Name Count]],Table5[Product Name Count])</f>
        <v>1429</v>
      </c>
      <c r="F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9" t="s">
        <v>36</v>
      </c>
      <c r="H299" t="s">
        <v>37</v>
      </c>
      <c r="I299">
        <v>2</v>
      </c>
      <c r="J299">
        <v>529.99</v>
      </c>
      <c r="K299">
        <v>0.05</v>
      </c>
      <c r="L299" t="s">
        <v>47</v>
      </c>
      <c r="M299">
        <v>6</v>
      </c>
      <c r="N299" t="s">
        <v>44</v>
      </c>
      <c r="O299" t="s">
        <v>48</v>
      </c>
    </row>
    <row r="300" spans="1:15" x14ac:dyDescent="0.25">
      <c r="A300">
        <v>153</v>
      </c>
      <c r="B300" t="s">
        <v>548</v>
      </c>
      <c r="C300" t="s">
        <v>38</v>
      </c>
      <c r="D300">
        <f>COUNTIFS(Table5[Product Name],Table5[[#This Row],[Product Name]])</f>
        <v>59</v>
      </c>
      <c r="E300">
        <f>_xlfn.RANK.EQ(Table5[[#This Row],[Product Name Count]],Table5[Product Name Count])</f>
        <v>1257</v>
      </c>
      <c r="F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0" t="s">
        <v>39</v>
      </c>
      <c r="H300" t="s">
        <v>40</v>
      </c>
      <c r="I300">
        <v>1</v>
      </c>
      <c r="J300">
        <v>1799.99</v>
      </c>
      <c r="K300">
        <v>7.0000000000000007E-2</v>
      </c>
      <c r="L300" t="s">
        <v>47</v>
      </c>
      <c r="M300">
        <v>1</v>
      </c>
      <c r="N300" t="s">
        <v>44</v>
      </c>
      <c r="O300" t="s">
        <v>48</v>
      </c>
    </row>
    <row r="301" spans="1:15" x14ac:dyDescent="0.25">
      <c r="A301">
        <v>155</v>
      </c>
      <c r="B301" t="s">
        <v>574</v>
      </c>
      <c r="C301" t="s">
        <v>38</v>
      </c>
      <c r="D301">
        <f>COUNTIFS(Table5[Product Name],Table5[[#This Row],[Product Name]])</f>
        <v>59</v>
      </c>
      <c r="E301">
        <f>_xlfn.RANK.EQ(Table5[[#This Row],[Product Name Count]],Table5[Product Name Count])</f>
        <v>1257</v>
      </c>
      <c r="F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 t="s">
        <v>39</v>
      </c>
      <c r="H301" t="s">
        <v>40</v>
      </c>
      <c r="I301">
        <v>1</v>
      </c>
      <c r="J301">
        <v>1799.99</v>
      </c>
      <c r="K301">
        <v>0.1</v>
      </c>
      <c r="L301" t="s">
        <v>47</v>
      </c>
      <c r="M301">
        <v>1</v>
      </c>
      <c r="N301" t="s">
        <v>44</v>
      </c>
      <c r="O301" t="s">
        <v>48</v>
      </c>
    </row>
    <row r="302" spans="1:15" x14ac:dyDescent="0.25">
      <c r="A302">
        <v>160</v>
      </c>
      <c r="B302" t="s">
        <v>575</v>
      </c>
      <c r="C302" t="s">
        <v>109</v>
      </c>
      <c r="D302">
        <f>COUNTIFS(Table5[Product Name],Table5[[#This Row],[Product Name]])</f>
        <v>138</v>
      </c>
      <c r="E302">
        <f>_xlfn.RANK.EQ(Table5[[#This Row],[Product Name Count]],Table5[Product Name Count])</f>
        <v>1</v>
      </c>
      <c r="F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 t="s">
        <v>87</v>
      </c>
      <c r="H302" t="s">
        <v>37</v>
      </c>
      <c r="I302">
        <v>1</v>
      </c>
      <c r="J302">
        <v>269.99</v>
      </c>
      <c r="K302">
        <v>7.0000000000000007E-2</v>
      </c>
      <c r="L302" t="s">
        <v>47</v>
      </c>
      <c r="M302">
        <v>16</v>
      </c>
      <c r="N302" t="s">
        <v>44</v>
      </c>
      <c r="O302" t="s">
        <v>48</v>
      </c>
    </row>
    <row r="303" spans="1:15" x14ac:dyDescent="0.25">
      <c r="A303">
        <v>160</v>
      </c>
      <c r="B303" t="s">
        <v>575</v>
      </c>
      <c r="C303" t="s">
        <v>104</v>
      </c>
      <c r="D303">
        <f>COUNTIFS(Table5[Product Name],Table5[[#This Row],[Product Name]])</f>
        <v>66</v>
      </c>
      <c r="E303">
        <f>_xlfn.RANK.EQ(Table5[[#This Row],[Product Name Count]],Table5[Product Name Count])</f>
        <v>875</v>
      </c>
      <c r="F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 t="s">
        <v>29</v>
      </c>
      <c r="H303" t="s">
        <v>30</v>
      </c>
      <c r="I303">
        <v>1</v>
      </c>
      <c r="J303">
        <v>1680.99</v>
      </c>
      <c r="K303">
        <v>0.05</v>
      </c>
      <c r="L303" t="s">
        <v>47</v>
      </c>
      <c r="M303">
        <v>21</v>
      </c>
      <c r="N303" t="s">
        <v>44</v>
      </c>
      <c r="O303" t="s">
        <v>48</v>
      </c>
    </row>
    <row r="304" spans="1:15" x14ac:dyDescent="0.25">
      <c r="A304">
        <v>160</v>
      </c>
      <c r="B304" t="s">
        <v>575</v>
      </c>
      <c r="C304" t="s">
        <v>82</v>
      </c>
      <c r="D304">
        <f>COUNTIFS(Table5[Product Name],Table5[[#This Row],[Product Name]])</f>
        <v>54</v>
      </c>
      <c r="E304">
        <f>_xlfn.RANK.EQ(Table5[[#This Row],[Product Name Count]],Table5[Product Name Count])</f>
        <v>1429</v>
      </c>
      <c r="F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 t="s">
        <v>36</v>
      </c>
      <c r="H304" t="s">
        <v>37</v>
      </c>
      <c r="I304">
        <v>2</v>
      </c>
      <c r="J304">
        <v>529.99</v>
      </c>
      <c r="K304">
        <v>7.0000000000000007E-2</v>
      </c>
      <c r="L304" t="s">
        <v>47</v>
      </c>
      <c r="M304">
        <v>6</v>
      </c>
      <c r="N304" t="s">
        <v>44</v>
      </c>
      <c r="O304" t="s">
        <v>48</v>
      </c>
    </row>
    <row r="305" spans="1:15" x14ac:dyDescent="0.25">
      <c r="A305">
        <v>160</v>
      </c>
      <c r="B305" t="s">
        <v>575</v>
      </c>
      <c r="C305" t="s">
        <v>75</v>
      </c>
      <c r="D305">
        <f>COUNTIFS(Table5[Product Name],Table5[[#This Row],[Product Name]])</f>
        <v>64</v>
      </c>
      <c r="E305">
        <f>_xlfn.RANK.EQ(Table5[[#This Row],[Product Name Count]],Table5[Product Name Count])</f>
        <v>1007</v>
      </c>
      <c r="F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5" t="s">
        <v>36</v>
      </c>
      <c r="H305" t="s">
        <v>69</v>
      </c>
      <c r="I305">
        <v>2</v>
      </c>
      <c r="J305">
        <v>449</v>
      </c>
      <c r="K305">
        <v>0.1</v>
      </c>
      <c r="L305" t="s">
        <v>47</v>
      </c>
      <c r="M305">
        <v>13</v>
      </c>
      <c r="N305" t="s">
        <v>44</v>
      </c>
      <c r="O305" t="s">
        <v>48</v>
      </c>
    </row>
    <row r="306" spans="1:15" x14ac:dyDescent="0.25">
      <c r="A306">
        <v>161</v>
      </c>
      <c r="B306" t="s">
        <v>575</v>
      </c>
      <c r="C306" t="s">
        <v>78</v>
      </c>
      <c r="D306">
        <f>COUNTIFS(Table5[Product Name],Table5[[#This Row],[Product Name]])</f>
        <v>136</v>
      </c>
      <c r="E306">
        <f>_xlfn.RANK.EQ(Table5[[#This Row],[Product Name Count]],Table5[Product Name Count])</f>
        <v>139</v>
      </c>
      <c r="F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6" t="s">
        <v>70</v>
      </c>
      <c r="H306" t="s">
        <v>37</v>
      </c>
      <c r="I306">
        <v>2</v>
      </c>
      <c r="J306">
        <v>549.99</v>
      </c>
      <c r="K306">
        <v>7.0000000000000007E-2</v>
      </c>
      <c r="L306" t="s">
        <v>47</v>
      </c>
      <c r="M306">
        <v>16</v>
      </c>
      <c r="N306" t="s">
        <v>44</v>
      </c>
      <c r="O306" t="s">
        <v>48</v>
      </c>
    </row>
    <row r="307" spans="1:15" x14ac:dyDescent="0.25">
      <c r="A307">
        <v>161</v>
      </c>
      <c r="B307" t="s">
        <v>575</v>
      </c>
      <c r="C307" t="s">
        <v>86</v>
      </c>
      <c r="D307">
        <f>COUNTIFS(Table5[Product Name],Table5[[#This Row],[Product Name]])</f>
        <v>123</v>
      </c>
      <c r="E307">
        <f>_xlfn.RANK.EQ(Table5[[#This Row],[Product Name Count]],Table5[Product Name Count])</f>
        <v>406</v>
      </c>
      <c r="F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7" t="s">
        <v>87</v>
      </c>
      <c r="H307" t="s">
        <v>37</v>
      </c>
      <c r="I307">
        <v>1</v>
      </c>
      <c r="J307">
        <v>269.99</v>
      </c>
      <c r="K307">
        <v>0.05</v>
      </c>
      <c r="L307" t="s">
        <v>47</v>
      </c>
      <c r="M307">
        <v>0</v>
      </c>
      <c r="N307" t="s">
        <v>44</v>
      </c>
      <c r="O307" t="s">
        <v>48</v>
      </c>
    </row>
    <row r="308" spans="1:15" x14ac:dyDescent="0.25">
      <c r="A308">
        <v>161</v>
      </c>
      <c r="B308" t="s">
        <v>575</v>
      </c>
      <c r="C308" t="s">
        <v>92</v>
      </c>
      <c r="D308">
        <f>COUNTIFS(Table5[Product Name],Table5[[#This Row],[Product Name]])</f>
        <v>69</v>
      </c>
      <c r="E308">
        <f>_xlfn.RANK.EQ(Table5[[#This Row],[Product Name Count]],Table5[Product Name Count])</f>
        <v>672</v>
      </c>
      <c r="F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8" t="s">
        <v>39</v>
      </c>
      <c r="H308" t="s">
        <v>40</v>
      </c>
      <c r="I308">
        <v>2</v>
      </c>
      <c r="J308">
        <v>3999.99</v>
      </c>
      <c r="K308">
        <v>0.05</v>
      </c>
      <c r="L308" t="s">
        <v>47</v>
      </c>
      <c r="M308">
        <v>8</v>
      </c>
      <c r="N308" t="s">
        <v>44</v>
      </c>
      <c r="O308" t="s">
        <v>48</v>
      </c>
    </row>
    <row r="309" spans="1:15" x14ac:dyDescent="0.25">
      <c r="A309">
        <v>163</v>
      </c>
      <c r="B309" t="s">
        <v>584</v>
      </c>
      <c r="C309" t="s">
        <v>78</v>
      </c>
      <c r="D309">
        <f>COUNTIFS(Table5[Product Name],Table5[[#This Row],[Product Name]])</f>
        <v>136</v>
      </c>
      <c r="E309">
        <f>_xlfn.RANK.EQ(Table5[[#This Row],[Product Name Count]],Table5[Product Name Count])</f>
        <v>139</v>
      </c>
      <c r="F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9" t="s">
        <v>36</v>
      </c>
      <c r="H309" t="s">
        <v>37</v>
      </c>
      <c r="I309">
        <v>1</v>
      </c>
      <c r="J309">
        <v>549.99</v>
      </c>
      <c r="K309">
        <v>0.1</v>
      </c>
      <c r="L309" t="s">
        <v>47</v>
      </c>
      <c r="M309">
        <v>2</v>
      </c>
      <c r="N309" t="s">
        <v>44</v>
      </c>
      <c r="O309" t="s">
        <v>48</v>
      </c>
    </row>
    <row r="310" spans="1:15" x14ac:dyDescent="0.25">
      <c r="A310">
        <v>163</v>
      </c>
      <c r="B310" t="s">
        <v>584</v>
      </c>
      <c r="C310" t="s">
        <v>75</v>
      </c>
      <c r="D310">
        <f>COUNTIFS(Table5[Product Name],Table5[[#This Row],[Product Name]])</f>
        <v>64</v>
      </c>
      <c r="E310">
        <f>_xlfn.RANK.EQ(Table5[[#This Row],[Product Name Count]],Table5[Product Name Count])</f>
        <v>1007</v>
      </c>
      <c r="F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0" t="s">
        <v>36</v>
      </c>
      <c r="H310" t="s">
        <v>69</v>
      </c>
      <c r="I310">
        <v>1</v>
      </c>
      <c r="J310">
        <v>449</v>
      </c>
      <c r="K310">
        <v>0.2</v>
      </c>
      <c r="L310" t="s">
        <v>47</v>
      </c>
      <c r="M310">
        <v>13</v>
      </c>
      <c r="N310" t="s">
        <v>44</v>
      </c>
      <c r="O310" t="s">
        <v>48</v>
      </c>
    </row>
    <row r="311" spans="1:15" x14ac:dyDescent="0.25">
      <c r="A311">
        <v>164</v>
      </c>
      <c r="B311" t="s">
        <v>598</v>
      </c>
      <c r="C311" t="s">
        <v>86</v>
      </c>
      <c r="D311">
        <f>COUNTIFS(Table5[Product Name],Table5[[#This Row],[Product Name]])</f>
        <v>123</v>
      </c>
      <c r="E311">
        <f>_xlfn.RANK.EQ(Table5[[#This Row],[Product Name Count]],Table5[Product Name Count])</f>
        <v>406</v>
      </c>
      <c r="F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 t="s">
        <v>36</v>
      </c>
      <c r="H311" t="s">
        <v>37</v>
      </c>
      <c r="I311">
        <v>1</v>
      </c>
      <c r="J311">
        <v>269.99</v>
      </c>
      <c r="K311">
        <v>0.1</v>
      </c>
      <c r="L311" t="s">
        <v>47</v>
      </c>
      <c r="M311">
        <v>18</v>
      </c>
      <c r="N311" t="s">
        <v>44</v>
      </c>
      <c r="O311" t="s">
        <v>48</v>
      </c>
    </row>
    <row r="312" spans="1:15" x14ac:dyDescent="0.25">
      <c r="A312">
        <v>164</v>
      </c>
      <c r="B312" t="s">
        <v>598</v>
      </c>
      <c r="C312" t="s">
        <v>28</v>
      </c>
      <c r="D312">
        <f>COUNTIFS(Table5[Product Name],Table5[[#This Row],[Product Name]])</f>
        <v>67</v>
      </c>
      <c r="E312">
        <f>_xlfn.RANK.EQ(Table5[[#This Row],[Product Name Count]],Table5[Product Name Count])</f>
        <v>741</v>
      </c>
      <c r="F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2" t="s">
        <v>29</v>
      </c>
      <c r="H312" t="s">
        <v>30</v>
      </c>
      <c r="I312">
        <v>2</v>
      </c>
      <c r="J312">
        <v>1549</v>
      </c>
      <c r="K312">
        <v>0.05</v>
      </c>
      <c r="L312" t="s">
        <v>47</v>
      </c>
      <c r="M312">
        <v>13</v>
      </c>
      <c r="N312" t="s">
        <v>44</v>
      </c>
      <c r="O312" t="s">
        <v>48</v>
      </c>
    </row>
    <row r="313" spans="1:15" x14ac:dyDescent="0.25">
      <c r="A313">
        <v>164</v>
      </c>
      <c r="B313" t="s">
        <v>598</v>
      </c>
      <c r="C313" t="s">
        <v>41</v>
      </c>
      <c r="D313">
        <f>COUNTIFS(Table5[Product Name],Table5[[#This Row],[Product Name]])</f>
        <v>62</v>
      </c>
      <c r="E313">
        <f>_xlfn.RANK.EQ(Table5[[#This Row],[Product Name Count]],Table5[Product Name Count])</f>
        <v>1134</v>
      </c>
      <c r="F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 t="s">
        <v>39</v>
      </c>
      <c r="H313" t="s">
        <v>40</v>
      </c>
      <c r="I313">
        <v>2</v>
      </c>
      <c r="J313">
        <v>2899.99</v>
      </c>
      <c r="K313">
        <v>0.05</v>
      </c>
      <c r="L313" t="s">
        <v>47</v>
      </c>
      <c r="M313">
        <v>2</v>
      </c>
      <c r="N313" t="s">
        <v>44</v>
      </c>
      <c r="O313" t="s">
        <v>48</v>
      </c>
    </row>
    <row r="314" spans="1:15" x14ac:dyDescent="0.25">
      <c r="A314">
        <v>166</v>
      </c>
      <c r="B314" t="s">
        <v>608</v>
      </c>
      <c r="C314" t="s">
        <v>28</v>
      </c>
      <c r="D314">
        <f>COUNTIFS(Table5[Product Name],Table5[[#This Row],[Product Name]])</f>
        <v>67</v>
      </c>
      <c r="E314">
        <f>_xlfn.RANK.EQ(Table5[[#This Row],[Product Name Count]],Table5[Product Name Count])</f>
        <v>741</v>
      </c>
      <c r="F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4" t="s">
        <v>29</v>
      </c>
      <c r="H314" t="s">
        <v>30</v>
      </c>
      <c r="I314">
        <v>2</v>
      </c>
      <c r="J314">
        <v>1549</v>
      </c>
      <c r="K314">
        <v>0.1</v>
      </c>
      <c r="L314" t="s">
        <v>47</v>
      </c>
      <c r="M314">
        <v>13</v>
      </c>
      <c r="N314" t="s">
        <v>44</v>
      </c>
      <c r="O314" t="s">
        <v>48</v>
      </c>
    </row>
    <row r="315" spans="1:15" x14ac:dyDescent="0.25">
      <c r="A315">
        <v>166</v>
      </c>
      <c r="B315" t="s">
        <v>608</v>
      </c>
      <c r="C315" t="s">
        <v>104</v>
      </c>
      <c r="D315">
        <f>COUNTIFS(Table5[Product Name],Table5[[#This Row],[Product Name]])</f>
        <v>66</v>
      </c>
      <c r="E315">
        <f>_xlfn.RANK.EQ(Table5[[#This Row],[Product Name Count]],Table5[Product Name Count])</f>
        <v>875</v>
      </c>
      <c r="F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 t="s">
        <v>29</v>
      </c>
      <c r="H315" t="s">
        <v>30</v>
      </c>
      <c r="I315">
        <v>1</v>
      </c>
      <c r="J315">
        <v>1680.99</v>
      </c>
      <c r="K315">
        <v>0.2</v>
      </c>
      <c r="L315" t="s">
        <v>47</v>
      </c>
      <c r="M315">
        <v>21</v>
      </c>
      <c r="N315" t="s">
        <v>44</v>
      </c>
      <c r="O315" t="s">
        <v>48</v>
      </c>
    </row>
    <row r="316" spans="1:15" x14ac:dyDescent="0.25">
      <c r="A316">
        <v>167</v>
      </c>
      <c r="B316" t="s">
        <v>608</v>
      </c>
      <c r="C316" t="s">
        <v>78</v>
      </c>
      <c r="D316">
        <f>COUNTIFS(Table5[Product Name],Table5[[#This Row],[Product Name]])</f>
        <v>136</v>
      </c>
      <c r="E316">
        <f>_xlfn.RANK.EQ(Table5[[#This Row],[Product Name Count]],Table5[Product Name Count])</f>
        <v>139</v>
      </c>
      <c r="F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6" t="s">
        <v>36</v>
      </c>
      <c r="H316" t="s">
        <v>37</v>
      </c>
      <c r="I316">
        <v>1</v>
      </c>
      <c r="J316">
        <v>549.99</v>
      </c>
      <c r="K316">
        <v>0.05</v>
      </c>
      <c r="L316" t="s">
        <v>47</v>
      </c>
      <c r="M316">
        <v>2</v>
      </c>
      <c r="N316" t="s">
        <v>44</v>
      </c>
      <c r="O316" t="s">
        <v>48</v>
      </c>
    </row>
    <row r="317" spans="1:15" x14ac:dyDescent="0.25">
      <c r="A317">
        <v>167</v>
      </c>
      <c r="B317" t="s">
        <v>608</v>
      </c>
      <c r="C317" t="s">
        <v>109</v>
      </c>
      <c r="D317">
        <f>COUNTIFS(Table5[Product Name],Table5[[#This Row],[Product Name]])</f>
        <v>138</v>
      </c>
      <c r="E317">
        <f>_xlfn.RANK.EQ(Table5[[#This Row],[Product Name Count]],Table5[Product Name Count])</f>
        <v>1</v>
      </c>
      <c r="F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7" t="s">
        <v>36</v>
      </c>
      <c r="H317" t="s">
        <v>37</v>
      </c>
      <c r="I317">
        <v>2</v>
      </c>
      <c r="J317">
        <v>269.99</v>
      </c>
      <c r="K317">
        <v>0.05</v>
      </c>
      <c r="L317" t="s">
        <v>47</v>
      </c>
      <c r="M317">
        <v>1</v>
      </c>
      <c r="N317" t="s">
        <v>44</v>
      </c>
      <c r="O317" t="s">
        <v>48</v>
      </c>
    </row>
    <row r="318" spans="1:15" x14ac:dyDescent="0.25">
      <c r="A318">
        <v>167</v>
      </c>
      <c r="B318" t="s">
        <v>608</v>
      </c>
      <c r="C318" t="s">
        <v>92</v>
      </c>
      <c r="D318">
        <f>COUNTIFS(Table5[Product Name],Table5[[#This Row],[Product Name]])</f>
        <v>69</v>
      </c>
      <c r="E318">
        <f>_xlfn.RANK.EQ(Table5[[#This Row],[Product Name Count]],Table5[Product Name Count])</f>
        <v>672</v>
      </c>
      <c r="F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8" t="s">
        <v>39</v>
      </c>
      <c r="H318" t="s">
        <v>40</v>
      </c>
      <c r="I318">
        <v>2</v>
      </c>
      <c r="J318">
        <v>3999.99</v>
      </c>
      <c r="K318">
        <v>0.05</v>
      </c>
      <c r="L318" t="s">
        <v>47</v>
      </c>
      <c r="M318">
        <v>8</v>
      </c>
      <c r="N318" t="s">
        <v>44</v>
      </c>
      <c r="O318" t="s">
        <v>48</v>
      </c>
    </row>
    <row r="319" spans="1:15" x14ac:dyDescent="0.25">
      <c r="A319">
        <v>167</v>
      </c>
      <c r="B319" t="s">
        <v>608</v>
      </c>
      <c r="C319" t="s">
        <v>28</v>
      </c>
      <c r="D319">
        <f>COUNTIFS(Table5[Product Name],Table5[[#This Row],[Product Name]])</f>
        <v>67</v>
      </c>
      <c r="E319">
        <f>_xlfn.RANK.EQ(Table5[[#This Row],[Product Name Count]],Table5[Product Name Count])</f>
        <v>741</v>
      </c>
      <c r="F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9" t="s">
        <v>29</v>
      </c>
      <c r="H319" t="s">
        <v>30</v>
      </c>
      <c r="I319">
        <v>1</v>
      </c>
      <c r="J319">
        <v>1549</v>
      </c>
      <c r="K319">
        <v>0.2</v>
      </c>
      <c r="L319" t="s">
        <v>47</v>
      </c>
      <c r="M319">
        <v>13</v>
      </c>
      <c r="N319" t="s">
        <v>44</v>
      </c>
      <c r="O319" t="s">
        <v>48</v>
      </c>
    </row>
    <row r="320" spans="1:15" x14ac:dyDescent="0.25">
      <c r="A320">
        <v>169</v>
      </c>
      <c r="B320" t="s">
        <v>609</v>
      </c>
      <c r="C320" t="s">
        <v>86</v>
      </c>
      <c r="D320">
        <f>COUNTIFS(Table5[Product Name],Table5[[#This Row],[Product Name]])</f>
        <v>123</v>
      </c>
      <c r="E320">
        <f>_xlfn.RANK.EQ(Table5[[#This Row],[Product Name Count]],Table5[Product Name Count])</f>
        <v>406</v>
      </c>
      <c r="F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0" t="s">
        <v>36</v>
      </c>
      <c r="H320" t="s">
        <v>37</v>
      </c>
      <c r="I320">
        <v>2</v>
      </c>
      <c r="J320">
        <v>269.99</v>
      </c>
      <c r="K320">
        <v>0.05</v>
      </c>
      <c r="L320" t="s">
        <v>47</v>
      </c>
      <c r="M320">
        <v>18</v>
      </c>
      <c r="N320" t="s">
        <v>44</v>
      </c>
      <c r="O320" t="s">
        <v>48</v>
      </c>
    </row>
    <row r="321" spans="1:15" x14ac:dyDescent="0.25">
      <c r="A321">
        <v>169</v>
      </c>
      <c r="B321" t="s">
        <v>609</v>
      </c>
      <c r="C321" t="s">
        <v>28</v>
      </c>
      <c r="D321">
        <f>COUNTIFS(Table5[Product Name],Table5[[#This Row],[Product Name]])</f>
        <v>67</v>
      </c>
      <c r="E321">
        <f>_xlfn.RANK.EQ(Table5[[#This Row],[Product Name Count]],Table5[Product Name Count])</f>
        <v>741</v>
      </c>
      <c r="F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1" t="s">
        <v>29</v>
      </c>
      <c r="H321" t="s">
        <v>30</v>
      </c>
      <c r="I321">
        <v>1</v>
      </c>
      <c r="J321">
        <v>1549</v>
      </c>
      <c r="K321">
        <v>0.2</v>
      </c>
      <c r="L321" t="s">
        <v>47</v>
      </c>
      <c r="M321">
        <v>13</v>
      </c>
      <c r="N321" t="s">
        <v>44</v>
      </c>
      <c r="O321" t="s">
        <v>48</v>
      </c>
    </row>
    <row r="322" spans="1:15" x14ac:dyDescent="0.25">
      <c r="A322">
        <v>169</v>
      </c>
      <c r="B322" t="s">
        <v>609</v>
      </c>
      <c r="C322" t="s">
        <v>104</v>
      </c>
      <c r="D322">
        <f>COUNTIFS(Table5[Product Name],Table5[[#This Row],[Product Name]])</f>
        <v>66</v>
      </c>
      <c r="E322">
        <f>_xlfn.RANK.EQ(Table5[[#This Row],[Product Name Count]],Table5[Product Name Count])</f>
        <v>875</v>
      </c>
      <c r="F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2" t="s">
        <v>29</v>
      </c>
      <c r="H322" t="s">
        <v>30</v>
      </c>
      <c r="I322">
        <v>1</v>
      </c>
      <c r="J322">
        <v>1680.99</v>
      </c>
      <c r="K322">
        <v>0.2</v>
      </c>
      <c r="L322" t="s">
        <v>47</v>
      </c>
      <c r="M322">
        <v>21</v>
      </c>
      <c r="N322" t="s">
        <v>44</v>
      </c>
      <c r="O322" t="s">
        <v>48</v>
      </c>
    </row>
    <row r="323" spans="1:15" x14ac:dyDescent="0.25">
      <c r="A323">
        <v>169</v>
      </c>
      <c r="B323" t="s">
        <v>609</v>
      </c>
      <c r="C323" t="s">
        <v>127</v>
      </c>
      <c r="D323">
        <f>COUNTIFS(Table5[Product Name],Table5[[#This Row],[Product Name]])</f>
        <v>66</v>
      </c>
      <c r="E323">
        <f>_xlfn.RANK.EQ(Table5[[#This Row],[Product Name Count]],Table5[Product Name Count])</f>
        <v>875</v>
      </c>
      <c r="F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3" t="s">
        <v>39</v>
      </c>
      <c r="H323" t="s">
        <v>128</v>
      </c>
      <c r="I323">
        <v>1</v>
      </c>
      <c r="J323">
        <v>1320.99</v>
      </c>
      <c r="K323">
        <v>0.05</v>
      </c>
      <c r="L323" t="s">
        <v>47</v>
      </c>
      <c r="M323">
        <v>1</v>
      </c>
      <c r="N323" t="s">
        <v>44</v>
      </c>
      <c r="O323" t="s">
        <v>48</v>
      </c>
    </row>
    <row r="324" spans="1:15" x14ac:dyDescent="0.25">
      <c r="A324">
        <v>169</v>
      </c>
      <c r="B324" t="s">
        <v>609</v>
      </c>
      <c r="C324" t="s">
        <v>35</v>
      </c>
      <c r="D324">
        <f>COUNTIFS(Table5[Product Name],Table5[[#This Row],[Product Name]])</f>
        <v>56</v>
      </c>
      <c r="E324">
        <f>_xlfn.RANK.EQ(Table5[[#This Row],[Product Name Count]],Table5[Product Name Count])</f>
        <v>1373</v>
      </c>
      <c r="F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4" t="s">
        <v>36</v>
      </c>
      <c r="H324" t="s">
        <v>37</v>
      </c>
      <c r="I324">
        <v>2</v>
      </c>
      <c r="J324">
        <v>599.99</v>
      </c>
      <c r="K324">
        <v>0.1</v>
      </c>
      <c r="L324" t="s">
        <v>47</v>
      </c>
      <c r="M324">
        <v>20</v>
      </c>
      <c r="N324" t="s">
        <v>44</v>
      </c>
      <c r="O324" t="s">
        <v>48</v>
      </c>
    </row>
    <row r="325" spans="1:15" x14ac:dyDescent="0.25">
      <c r="A325">
        <v>170</v>
      </c>
      <c r="B325" t="s">
        <v>609</v>
      </c>
      <c r="C325" t="s">
        <v>78</v>
      </c>
      <c r="D325">
        <f>COUNTIFS(Table5[Product Name],Table5[[#This Row],[Product Name]])</f>
        <v>136</v>
      </c>
      <c r="E325">
        <f>_xlfn.RANK.EQ(Table5[[#This Row],[Product Name Count]],Table5[Product Name Count])</f>
        <v>139</v>
      </c>
      <c r="F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5" t="s">
        <v>36</v>
      </c>
      <c r="H325" t="s">
        <v>37</v>
      </c>
      <c r="I325">
        <v>2</v>
      </c>
      <c r="J325">
        <v>549.99</v>
      </c>
      <c r="K325">
        <v>0.1</v>
      </c>
      <c r="L325" t="s">
        <v>47</v>
      </c>
      <c r="M325">
        <v>2</v>
      </c>
      <c r="N325" t="s">
        <v>44</v>
      </c>
      <c r="O325" t="s">
        <v>48</v>
      </c>
    </row>
    <row r="326" spans="1:15" x14ac:dyDescent="0.25">
      <c r="A326">
        <v>170</v>
      </c>
      <c r="B326" t="s">
        <v>609</v>
      </c>
      <c r="C326" t="s">
        <v>78</v>
      </c>
      <c r="D326">
        <f>COUNTIFS(Table5[Product Name],Table5[[#This Row],[Product Name]])</f>
        <v>136</v>
      </c>
      <c r="E326">
        <f>_xlfn.RANK.EQ(Table5[[#This Row],[Product Name Count]],Table5[Product Name Count])</f>
        <v>139</v>
      </c>
      <c r="F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6" t="s">
        <v>70</v>
      </c>
      <c r="H326" t="s">
        <v>37</v>
      </c>
      <c r="I326">
        <v>1</v>
      </c>
      <c r="J326">
        <v>549.99</v>
      </c>
      <c r="K326">
        <v>0.05</v>
      </c>
      <c r="L326" t="s">
        <v>47</v>
      </c>
      <c r="M326">
        <v>16</v>
      </c>
      <c r="N326" t="s">
        <v>44</v>
      </c>
      <c r="O326" t="s">
        <v>48</v>
      </c>
    </row>
    <row r="327" spans="1:15" x14ac:dyDescent="0.25">
      <c r="A327">
        <v>170</v>
      </c>
      <c r="B327" t="s">
        <v>609</v>
      </c>
      <c r="C327" t="s">
        <v>92</v>
      </c>
      <c r="D327">
        <f>COUNTIFS(Table5[Product Name],Table5[[#This Row],[Product Name]])</f>
        <v>69</v>
      </c>
      <c r="E327">
        <f>_xlfn.RANK.EQ(Table5[[#This Row],[Product Name Count]],Table5[Product Name Count])</f>
        <v>672</v>
      </c>
      <c r="F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7" t="s">
        <v>39</v>
      </c>
      <c r="H327" t="s">
        <v>40</v>
      </c>
      <c r="I327">
        <v>1</v>
      </c>
      <c r="J327">
        <v>3999.99</v>
      </c>
      <c r="K327">
        <v>0.2</v>
      </c>
      <c r="L327" t="s">
        <v>47</v>
      </c>
      <c r="M327">
        <v>8</v>
      </c>
      <c r="N327" t="s">
        <v>44</v>
      </c>
      <c r="O327" t="s">
        <v>48</v>
      </c>
    </row>
    <row r="328" spans="1:15" x14ac:dyDescent="0.25">
      <c r="A328">
        <v>170</v>
      </c>
      <c r="B328" t="s">
        <v>609</v>
      </c>
      <c r="C328" t="s">
        <v>75</v>
      </c>
      <c r="D328">
        <f>COUNTIFS(Table5[Product Name],Table5[[#This Row],[Product Name]])</f>
        <v>64</v>
      </c>
      <c r="E328">
        <f>_xlfn.RANK.EQ(Table5[[#This Row],[Product Name Count]],Table5[Product Name Count])</f>
        <v>1007</v>
      </c>
      <c r="F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8" t="s">
        <v>36</v>
      </c>
      <c r="H328" t="s">
        <v>69</v>
      </c>
      <c r="I328">
        <v>2</v>
      </c>
      <c r="J328">
        <v>449</v>
      </c>
      <c r="K328">
        <v>0.05</v>
      </c>
      <c r="L328" t="s">
        <v>47</v>
      </c>
      <c r="M328">
        <v>13</v>
      </c>
      <c r="N328" t="s">
        <v>44</v>
      </c>
      <c r="O328" t="s">
        <v>48</v>
      </c>
    </row>
    <row r="329" spans="1:15" x14ac:dyDescent="0.25">
      <c r="A329">
        <v>172</v>
      </c>
      <c r="B329" t="s">
        <v>612</v>
      </c>
      <c r="C329" t="s">
        <v>42</v>
      </c>
      <c r="D329">
        <f>COUNTIFS(Table5[Product Name],Table5[[#This Row],[Product Name]])</f>
        <v>131</v>
      </c>
      <c r="E329">
        <f>_xlfn.RANK.EQ(Table5[[#This Row],[Product Name Count]],Table5[Product Name Count])</f>
        <v>275</v>
      </c>
      <c r="F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9" t="s">
        <v>36</v>
      </c>
      <c r="H329" t="s">
        <v>37</v>
      </c>
      <c r="I329">
        <v>1</v>
      </c>
      <c r="J329">
        <v>599.99</v>
      </c>
      <c r="K329">
        <v>0.2</v>
      </c>
      <c r="L329" t="s">
        <v>47</v>
      </c>
      <c r="M329">
        <v>20</v>
      </c>
      <c r="N329" t="s">
        <v>44</v>
      </c>
      <c r="O329" t="s">
        <v>48</v>
      </c>
    </row>
    <row r="330" spans="1:15" x14ac:dyDescent="0.25">
      <c r="A330">
        <v>172</v>
      </c>
      <c r="B330" t="s">
        <v>612</v>
      </c>
      <c r="C330" t="s">
        <v>118</v>
      </c>
      <c r="D330">
        <f>COUNTIFS(Table5[Product Name],Table5[[#This Row],[Product Name]])</f>
        <v>70</v>
      </c>
      <c r="E330">
        <f>_xlfn.RANK.EQ(Table5[[#This Row],[Product Name Count]],Table5[Product Name Count])</f>
        <v>602</v>
      </c>
      <c r="F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0" t="s">
        <v>87</v>
      </c>
      <c r="H330" t="s">
        <v>37</v>
      </c>
      <c r="I330">
        <v>1</v>
      </c>
      <c r="J330">
        <v>299.99</v>
      </c>
      <c r="K330">
        <v>7.0000000000000007E-2</v>
      </c>
      <c r="L330" t="s">
        <v>47</v>
      </c>
      <c r="M330">
        <v>12</v>
      </c>
      <c r="N330" t="s">
        <v>44</v>
      </c>
      <c r="O330" t="s">
        <v>48</v>
      </c>
    </row>
    <row r="331" spans="1:15" x14ac:dyDescent="0.25">
      <c r="A331">
        <v>174</v>
      </c>
      <c r="B331" t="s">
        <v>629</v>
      </c>
      <c r="C331" t="s">
        <v>86</v>
      </c>
      <c r="D331">
        <f>COUNTIFS(Table5[Product Name],Table5[[#This Row],[Product Name]])</f>
        <v>123</v>
      </c>
      <c r="E331">
        <f>_xlfn.RANK.EQ(Table5[[#This Row],[Product Name Count]],Table5[Product Name Count])</f>
        <v>406</v>
      </c>
      <c r="F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1" t="s">
        <v>87</v>
      </c>
      <c r="H331" t="s">
        <v>37</v>
      </c>
      <c r="I331">
        <v>2</v>
      </c>
      <c r="J331">
        <v>269.99</v>
      </c>
      <c r="K331">
        <v>0.2</v>
      </c>
      <c r="L331" t="s">
        <v>47</v>
      </c>
      <c r="M331">
        <v>0</v>
      </c>
      <c r="N331" t="s">
        <v>44</v>
      </c>
      <c r="O331" t="s">
        <v>48</v>
      </c>
    </row>
    <row r="332" spans="1:15" x14ac:dyDescent="0.25">
      <c r="A332">
        <v>174</v>
      </c>
      <c r="B332" t="s">
        <v>629</v>
      </c>
      <c r="C332" t="s">
        <v>165</v>
      </c>
      <c r="D332">
        <f>COUNTIFS(Table5[Product Name],Table5[[#This Row],[Product Name]])</f>
        <v>57</v>
      </c>
      <c r="E332">
        <f>_xlfn.RANK.EQ(Table5[[#This Row],[Product Name Count]],Table5[Product Name Count])</f>
        <v>1316</v>
      </c>
      <c r="F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2" t="s">
        <v>36</v>
      </c>
      <c r="H332" t="s">
        <v>69</v>
      </c>
      <c r="I332">
        <v>2</v>
      </c>
      <c r="J332">
        <v>449</v>
      </c>
      <c r="K332">
        <v>0.1</v>
      </c>
      <c r="L332" t="s">
        <v>47</v>
      </c>
      <c r="M332">
        <v>15</v>
      </c>
      <c r="N332" t="s">
        <v>44</v>
      </c>
      <c r="O332" t="s">
        <v>48</v>
      </c>
    </row>
    <row r="333" spans="1:15" x14ac:dyDescent="0.25">
      <c r="A333">
        <v>175</v>
      </c>
      <c r="B333" t="s">
        <v>621</v>
      </c>
      <c r="C333" t="s">
        <v>109</v>
      </c>
      <c r="D333">
        <f>COUNTIFS(Table5[Product Name],Table5[[#This Row],[Product Name]])</f>
        <v>138</v>
      </c>
      <c r="E333">
        <f>_xlfn.RANK.EQ(Table5[[#This Row],[Product Name Count]],Table5[Product Name Count])</f>
        <v>1</v>
      </c>
      <c r="F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3" t="s">
        <v>87</v>
      </c>
      <c r="H333" t="s">
        <v>37</v>
      </c>
      <c r="I333">
        <v>2</v>
      </c>
      <c r="J333">
        <v>269.99</v>
      </c>
      <c r="K333">
        <v>0.1</v>
      </c>
      <c r="L333" t="s">
        <v>47</v>
      </c>
      <c r="M333">
        <v>16</v>
      </c>
      <c r="N333" t="s">
        <v>44</v>
      </c>
      <c r="O333" t="s">
        <v>48</v>
      </c>
    </row>
    <row r="334" spans="1:15" x14ac:dyDescent="0.25">
      <c r="A334">
        <v>175</v>
      </c>
      <c r="B334" t="s">
        <v>621</v>
      </c>
      <c r="C334" t="s">
        <v>127</v>
      </c>
      <c r="D334">
        <f>COUNTIFS(Table5[Product Name],Table5[[#This Row],[Product Name]])</f>
        <v>66</v>
      </c>
      <c r="E334">
        <f>_xlfn.RANK.EQ(Table5[[#This Row],[Product Name Count]],Table5[Product Name Count])</f>
        <v>875</v>
      </c>
      <c r="F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4" t="s">
        <v>39</v>
      </c>
      <c r="H334" t="s">
        <v>128</v>
      </c>
      <c r="I334">
        <v>1</v>
      </c>
      <c r="J334">
        <v>1320.99</v>
      </c>
      <c r="K334">
        <v>0.1</v>
      </c>
      <c r="L334" t="s">
        <v>47</v>
      </c>
      <c r="M334">
        <v>1</v>
      </c>
      <c r="N334" t="s">
        <v>44</v>
      </c>
      <c r="O334" t="s">
        <v>48</v>
      </c>
    </row>
    <row r="335" spans="1:15" x14ac:dyDescent="0.25">
      <c r="A335">
        <v>175</v>
      </c>
      <c r="B335" t="s">
        <v>621</v>
      </c>
      <c r="C335" t="s">
        <v>165</v>
      </c>
      <c r="D335">
        <f>COUNTIFS(Table5[Product Name],Table5[[#This Row],[Product Name]])</f>
        <v>57</v>
      </c>
      <c r="E335">
        <f>_xlfn.RANK.EQ(Table5[[#This Row],[Product Name Count]],Table5[Product Name Count])</f>
        <v>1316</v>
      </c>
      <c r="F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5" t="s">
        <v>36</v>
      </c>
      <c r="H335" t="s">
        <v>69</v>
      </c>
      <c r="I335">
        <v>1</v>
      </c>
      <c r="J335">
        <v>449</v>
      </c>
      <c r="K335">
        <v>7.0000000000000007E-2</v>
      </c>
      <c r="L335" t="s">
        <v>47</v>
      </c>
      <c r="M335">
        <v>15</v>
      </c>
      <c r="N335" t="s">
        <v>44</v>
      </c>
      <c r="O335" t="s">
        <v>48</v>
      </c>
    </row>
    <row r="336" spans="1:15" x14ac:dyDescent="0.25">
      <c r="A336">
        <v>175</v>
      </c>
      <c r="B336" t="s">
        <v>621</v>
      </c>
      <c r="C336" t="s">
        <v>61</v>
      </c>
      <c r="D336">
        <f>COUNTIFS(Table5[Product Name],Table5[[#This Row],[Product Name]])</f>
        <v>49</v>
      </c>
      <c r="E336">
        <f>_xlfn.RANK.EQ(Table5[[#This Row],[Product Name Count]],Table5[Product Name Count])</f>
        <v>1536</v>
      </c>
      <c r="F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6" t="s">
        <v>39</v>
      </c>
      <c r="H336" t="s">
        <v>62</v>
      </c>
      <c r="I336">
        <v>2</v>
      </c>
      <c r="J336">
        <v>749.99</v>
      </c>
      <c r="K336">
        <v>0.2</v>
      </c>
      <c r="L336" t="s">
        <v>47</v>
      </c>
      <c r="M336">
        <v>16</v>
      </c>
      <c r="N336" t="s">
        <v>44</v>
      </c>
      <c r="O336" t="s">
        <v>48</v>
      </c>
    </row>
    <row r="337" spans="1:15" x14ac:dyDescent="0.25">
      <c r="A337">
        <v>176</v>
      </c>
      <c r="B337" t="s">
        <v>630</v>
      </c>
      <c r="C337" t="s">
        <v>42</v>
      </c>
      <c r="D337">
        <f>COUNTIFS(Table5[Product Name],Table5[[#This Row],[Product Name]])</f>
        <v>131</v>
      </c>
      <c r="E337">
        <f>_xlfn.RANK.EQ(Table5[[#This Row],[Product Name Count]],Table5[Product Name Count])</f>
        <v>275</v>
      </c>
      <c r="F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7" t="s">
        <v>36</v>
      </c>
      <c r="H337" t="s">
        <v>37</v>
      </c>
      <c r="I337">
        <v>2</v>
      </c>
      <c r="J337">
        <v>599.99</v>
      </c>
      <c r="K337">
        <v>0.05</v>
      </c>
      <c r="L337" t="s">
        <v>47</v>
      </c>
      <c r="M337">
        <v>20</v>
      </c>
      <c r="N337" t="s">
        <v>44</v>
      </c>
      <c r="O337" t="s">
        <v>48</v>
      </c>
    </row>
    <row r="338" spans="1:15" x14ac:dyDescent="0.25">
      <c r="A338">
        <v>176</v>
      </c>
      <c r="B338" t="s">
        <v>630</v>
      </c>
      <c r="C338" t="s">
        <v>104</v>
      </c>
      <c r="D338">
        <f>COUNTIFS(Table5[Product Name],Table5[[#This Row],[Product Name]])</f>
        <v>66</v>
      </c>
      <c r="E338">
        <f>_xlfn.RANK.EQ(Table5[[#This Row],[Product Name Count]],Table5[Product Name Count])</f>
        <v>875</v>
      </c>
      <c r="F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8" t="s">
        <v>29</v>
      </c>
      <c r="H338" t="s">
        <v>30</v>
      </c>
      <c r="I338">
        <v>2</v>
      </c>
      <c r="J338">
        <v>1680.99</v>
      </c>
      <c r="K338">
        <v>0.2</v>
      </c>
      <c r="L338" t="s">
        <v>47</v>
      </c>
      <c r="M338">
        <v>21</v>
      </c>
      <c r="N338" t="s">
        <v>44</v>
      </c>
      <c r="O338" t="s">
        <v>48</v>
      </c>
    </row>
    <row r="339" spans="1:15" x14ac:dyDescent="0.25">
      <c r="A339">
        <v>176</v>
      </c>
      <c r="B339" t="s">
        <v>630</v>
      </c>
      <c r="C339" t="s">
        <v>61</v>
      </c>
      <c r="D339">
        <f>COUNTIFS(Table5[Product Name],Table5[[#This Row],[Product Name]])</f>
        <v>49</v>
      </c>
      <c r="E339">
        <f>_xlfn.RANK.EQ(Table5[[#This Row],[Product Name Count]],Table5[Product Name Count])</f>
        <v>1536</v>
      </c>
      <c r="F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9" t="s">
        <v>39</v>
      </c>
      <c r="H339" t="s">
        <v>62</v>
      </c>
      <c r="I339">
        <v>2</v>
      </c>
      <c r="J339">
        <v>749.99</v>
      </c>
      <c r="K339">
        <v>7.0000000000000007E-2</v>
      </c>
      <c r="L339" t="s">
        <v>47</v>
      </c>
      <c r="M339">
        <v>16</v>
      </c>
      <c r="N339" t="s">
        <v>44</v>
      </c>
      <c r="O339" t="s">
        <v>48</v>
      </c>
    </row>
    <row r="340" spans="1:15" x14ac:dyDescent="0.25">
      <c r="A340">
        <v>178</v>
      </c>
      <c r="B340" t="s">
        <v>640</v>
      </c>
      <c r="C340" t="s">
        <v>78</v>
      </c>
      <c r="D340">
        <f>COUNTIFS(Table5[Product Name],Table5[[#This Row],[Product Name]])</f>
        <v>136</v>
      </c>
      <c r="E340">
        <f>_xlfn.RANK.EQ(Table5[[#This Row],[Product Name Count]],Table5[Product Name Count])</f>
        <v>139</v>
      </c>
      <c r="F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0" t="s">
        <v>36</v>
      </c>
      <c r="H340" t="s">
        <v>37</v>
      </c>
      <c r="I340">
        <v>1</v>
      </c>
      <c r="J340">
        <v>549.99</v>
      </c>
      <c r="K340">
        <v>0.05</v>
      </c>
      <c r="L340" t="s">
        <v>47</v>
      </c>
      <c r="M340">
        <v>2</v>
      </c>
      <c r="N340" t="s">
        <v>44</v>
      </c>
      <c r="O340" t="s">
        <v>48</v>
      </c>
    </row>
    <row r="341" spans="1:15" x14ac:dyDescent="0.25">
      <c r="A341">
        <v>178</v>
      </c>
      <c r="B341" t="s">
        <v>640</v>
      </c>
      <c r="C341" t="s">
        <v>28</v>
      </c>
      <c r="D341">
        <f>COUNTIFS(Table5[Product Name],Table5[[#This Row],[Product Name]])</f>
        <v>67</v>
      </c>
      <c r="E341">
        <f>_xlfn.RANK.EQ(Table5[[#This Row],[Product Name Count]],Table5[Product Name Count])</f>
        <v>741</v>
      </c>
      <c r="F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1" t="s">
        <v>29</v>
      </c>
      <c r="H341" t="s">
        <v>30</v>
      </c>
      <c r="I341">
        <v>2</v>
      </c>
      <c r="J341">
        <v>1549</v>
      </c>
      <c r="K341">
        <v>0.2</v>
      </c>
      <c r="L341" t="s">
        <v>47</v>
      </c>
      <c r="M341">
        <v>13</v>
      </c>
      <c r="N341" t="s">
        <v>44</v>
      </c>
      <c r="O341" t="s">
        <v>48</v>
      </c>
    </row>
    <row r="342" spans="1:15" x14ac:dyDescent="0.25">
      <c r="A342">
        <v>178</v>
      </c>
      <c r="B342" t="s">
        <v>640</v>
      </c>
      <c r="C342" t="s">
        <v>75</v>
      </c>
      <c r="D342">
        <f>COUNTIFS(Table5[Product Name],Table5[[#This Row],[Product Name]])</f>
        <v>64</v>
      </c>
      <c r="E342">
        <f>_xlfn.RANK.EQ(Table5[[#This Row],[Product Name Count]],Table5[Product Name Count])</f>
        <v>1007</v>
      </c>
      <c r="F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2" t="s">
        <v>36</v>
      </c>
      <c r="H342" t="s">
        <v>69</v>
      </c>
      <c r="I342">
        <v>1</v>
      </c>
      <c r="J342">
        <v>449</v>
      </c>
      <c r="K342">
        <v>7.0000000000000007E-2</v>
      </c>
      <c r="L342" t="s">
        <v>47</v>
      </c>
      <c r="M342">
        <v>13</v>
      </c>
      <c r="N342" t="s">
        <v>44</v>
      </c>
      <c r="O342" t="s">
        <v>48</v>
      </c>
    </row>
    <row r="343" spans="1:15" x14ac:dyDescent="0.25">
      <c r="A343">
        <v>178</v>
      </c>
      <c r="B343" t="s">
        <v>640</v>
      </c>
      <c r="C343" t="s">
        <v>56</v>
      </c>
      <c r="D343">
        <f>COUNTIFS(Table5[Product Name],Table5[[#This Row],[Product Name]])</f>
        <v>53</v>
      </c>
      <c r="E343">
        <f>_xlfn.RANK.EQ(Table5[[#This Row],[Product Name Count]],Table5[Product Name Count])</f>
        <v>1483</v>
      </c>
      <c r="F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3" t="s">
        <v>39</v>
      </c>
      <c r="H343" t="s">
        <v>30</v>
      </c>
      <c r="I343">
        <v>1</v>
      </c>
      <c r="J343">
        <v>999.99</v>
      </c>
      <c r="K343">
        <v>0.1</v>
      </c>
      <c r="L343" t="s">
        <v>47</v>
      </c>
      <c r="M343">
        <v>28</v>
      </c>
      <c r="N343" t="s">
        <v>44</v>
      </c>
      <c r="O343" t="s">
        <v>48</v>
      </c>
    </row>
    <row r="344" spans="1:15" x14ac:dyDescent="0.25">
      <c r="A344">
        <v>179</v>
      </c>
      <c r="B344" t="s">
        <v>637</v>
      </c>
      <c r="C344" t="s">
        <v>78</v>
      </c>
      <c r="D344">
        <f>COUNTIFS(Table5[Product Name],Table5[[#This Row],[Product Name]])</f>
        <v>136</v>
      </c>
      <c r="E344">
        <f>_xlfn.RANK.EQ(Table5[[#This Row],[Product Name Count]],Table5[Product Name Count])</f>
        <v>139</v>
      </c>
      <c r="F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4" t="s">
        <v>36</v>
      </c>
      <c r="H344" t="s">
        <v>37</v>
      </c>
      <c r="I344">
        <v>2</v>
      </c>
      <c r="J344">
        <v>549.99</v>
      </c>
      <c r="K344">
        <v>0.2</v>
      </c>
      <c r="L344" t="s">
        <v>47</v>
      </c>
      <c r="M344">
        <v>2</v>
      </c>
      <c r="N344" t="s">
        <v>44</v>
      </c>
      <c r="O344" t="s">
        <v>48</v>
      </c>
    </row>
    <row r="345" spans="1:15" x14ac:dyDescent="0.25">
      <c r="A345">
        <v>179</v>
      </c>
      <c r="B345" t="s">
        <v>637</v>
      </c>
      <c r="C345" t="s">
        <v>109</v>
      </c>
      <c r="D345">
        <f>COUNTIFS(Table5[Product Name],Table5[[#This Row],[Product Name]])</f>
        <v>138</v>
      </c>
      <c r="E345">
        <f>_xlfn.RANK.EQ(Table5[[#This Row],[Product Name Count]],Table5[Product Name Count])</f>
        <v>1</v>
      </c>
      <c r="F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5" t="s">
        <v>36</v>
      </c>
      <c r="H345" t="s">
        <v>37</v>
      </c>
      <c r="I345">
        <v>2</v>
      </c>
      <c r="J345">
        <v>269.99</v>
      </c>
      <c r="K345">
        <v>0.05</v>
      </c>
      <c r="L345" t="s">
        <v>47</v>
      </c>
      <c r="M345">
        <v>1</v>
      </c>
      <c r="N345" t="s">
        <v>44</v>
      </c>
      <c r="O345" t="s">
        <v>48</v>
      </c>
    </row>
    <row r="346" spans="1:15" x14ac:dyDescent="0.25">
      <c r="A346">
        <v>179</v>
      </c>
      <c r="B346" t="s">
        <v>637</v>
      </c>
      <c r="C346" t="s">
        <v>42</v>
      </c>
      <c r="D346">
        <f>COUNTIFS(Table5[Product Name],Table5[[#This Row],[Product Name]])</f>
        <v>131</v>
      </c>
      <c r="E346">
        <f>_xlfn.RANK.EQ(Table5[[#This Row],[Product Name Count]],Table5[Product Name Count])</f>
        <v>275</v>
      </c>
      <c r="F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6" t="s">
        <v>70</v>
      </c>
      <c r="H346" t="s">
        <v>37</v>
      </c>
      <c r="I346">
        <v>1</v>
      </c>
      <c r="J346">
        <v>599.99</v>
      </c>
      <c r="K346">
        <v>0.1</v>
      </c>
      <c r="L346" t="s">
        <v>47</v>
      </c>
      <c r="M346">
        <v>2</v>
      </c>
      <c r="N346" t="s">
        <v>44</v>
      </c>
      <c r="O346" t="s">
        <v>48</v>
      </c>
    </row>
    <row r="347" spans="1:15" x14ac:dyDescent="0.25">
      <c r="A347">
        <v>179</v>
      </c>
      <c r="B347" t="s">
        <v>637</v>
      </c>
      <c r="C347" t="s">
        <v>75</v>
      </c>
      <c r="D347">
        <f>COUNTIFS(Table5[Product Name],Table5[[#This Row],[Product Name]])</f>
        <v>64</v>
      </c>
      <c r="E347">
        <f>_xlfn.RANK.EQ(Table5[[#This Row],[Product Name Count]],Table5[Product Name Count])</f>
        <v>1007</v>
      </c>
      <c r="F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7" t="s">
        <v>36</v>
      </c>
      <c r="H347" t="s">
        <v>69</v>
      </c>
      <c r="I347">
        <v>1</v>
      </c>
      <c r="J347">
        <v>449</v>
      </c>
      <c r="K347">
        <v>0.2</v>
      </c>
      <c r="L347" t="s">
        <v>47</v>
      </c>
      <c r="M347">
        <v>13</v>
      </c>
      <c r="N347" t="s">
        <v>44</v>
      </c>
      <c r="O347" t="s">
        <v>48</v>
      </c>
    </row>
    <row r="348" spans="1:15" x14ac:dyDescent="0.25">
      <c r="A348">
        <v>179</v>
      </c>
      <c r="B348" t="s">
        <v>637</v>
      </c>
      <c r="C348" t="s">
        <v>35</v>
      </c>
      <c r="D348">
        <f>COUNTIFS(Table5[Product Name],Table5[[#This Row],[Product Name]])</f>
        <v>56</v>
      </c>
      <c r="E348">
        <f>_xlfn.RANK.EQ(Table5[[#This Row],[Product Name Count]],Table5[Product Name Count])</f>
        <v>1373</v>
      </c>
      <c r="F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8" t="s">
        <v>36</v>
      </c>
      <c r="H348" t="s">
        <v>37</v>
      </c>
      <c r="I348">
        <v>2</v>
      </c>
      <c r="J348">
        <v>599.99</v>
      </c>
      <c r="K348">
        <v>0.1</v>
      </c>
      <c r="L348" t="s">
        <v>47</v>
      </c>
      <c r="M348">
        <v>20</v>
      </c>
      <c r="N348" t="s">
        <v>44</v>
      </c>
      <c r="O348" t="s">
        <v>48</v>
      </c>
    </row>
    <row r="349" spans="1:15" x14ac:dyDescent="0.25">
      <c r="A349">
        <v>180</v>
      </c>
      <c r="B349" t="s">
        <v>637</v>
      </c>
      <c r="C349" t="s">
        <v>42</v>
      </c>
      <c r="D349">
        <f>COUNTIFS(Table5[Product Name],Table5[[#This Row],[Product Name]])</f>
        <v>131</v>
      </c>
      <c r="E349">
        <f>_xlfn.RANK.EQ(Table5[[#This Row],[Product Name Count]],Table5[Product Name Count])</f>
        <v>275</v>
      </c>
      <c r="F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9" t="s">
        <v>36</v>
      </c>
      <c r="H349" t="s">
        <v>37</v>
      </c>
      <c r="I349">
        <v>1</v>
      </c>
      <c r="J349">
        <v>599.99</v>
      </c>
      <c r="K349">
        <v>7.0000000000000007E-2</v>
      </c>
      <c r="L349" t="s">
        <v>47</v>
      </c>
      <c r="M349">
        <v>20</v>
      </c>
      <c r="N349" t="s">
        <v>44</v>
      </c>
      <c r="O349" t="s">
        <v>48</v>
      </c>
    </row>
    <row r="350" spans="1:15" x14ac:dyDescent="0.25">
      <c r="A350">
        <v>182</v>
      </c>
      <c r="B350" t="s">
        <v>645</v>
      </c>
      <c r="C350" t="s">
        <v>78</v>
      </c>
      <c r="D350">
        <f>COUNTIFS(Table5[Product Name],Table5[[#This Row],[Product Name]])</f>
        <v>136</v>
      </c>
      <c r="E350">
        <f>_xlfn.RANK.EQ(Table5[[#This Row],[Product Name Count]],Table5[Product Name Count])</f>
        <v>139</v>
      </c>
      <c r="F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0" t="s">
        <v>70</v>
      </c>
      <c r="H350" t="s">
        <v>37</v>
      </c>
      <c r="I350">
        <v>2</v>
      </c>
      <c r="J350">
        <v>549.99</v>
      </c>
      <c r="K350">
        <v>7.0000000000000007E-2</v>
      </c>
      <c r="L350" t="s">
        <v>47</v>
      </c>
      <c r="M350">
        <v>16</v>
      </c>
      <c r="N350" t="s">
        <v>44</v>
      </c>
      <c r="O350" t="s">
        <v>48</v>
      </c>
    </row>
    <row r="351" spans="1:15" x14ac:dyDescent="0.25">
      <c r="A351">
        <v>182</v>
      </c>
      <c r="B351" t="s">
        <v>645</v>
      </c>
      <c r="C351" t="s">
        <v>132</v>
      </c>
      <c r="D351">
        <f>COUNTIFS(Table5[Product Name],Table5[[#This Row],[Product Name]])</f>
        <v>67</v>
      </c>
      <c r="E351">
        <f>_xlfn.RANK.EQ(Table5[[#This Row],[Product Name Count]],Table5[Product Name Count])</f>
        <v>741</v>
      </c>
      <c r="F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1" t="s">
        <v>70</v>
      </c>
      <c r="H351" t="s">
        <v>37</v>
      </c>
      <c r="I351">
        <v>2</v>
      </c>
      <c r="J351">
        <v>499.99</v>
      </c>
      <c r="K351">
        <v>0.05</v>
      </c>
      <c r="L351" t="s">
        <v>47</v>
      </c>
      <c r="M351">
        <v>18</v>
      </c>
      <c r="N351" t="s">
        <v>44</v>
      </c>
      <c r="O351" t="s">
        <v>48</v>
      </c>
    </row>
    <row r="352" spans="1:15" x14ac:dyDescent="0.25">
      <c r="A352">
        <v>183</v>
      </c>
      <c r="B352" t="s">
        <v>641</v>
      </c>
      <c r="C352" t="s">
        <v>78</v>
      </c>
      <c r="D352">
        <f>COUNTIFS(Table5[Product Name],Table5[[#This Row],[Product Name]])</f>
        <v>136</v>
      </c>
      <c r="E352">
        <f>_xlfn.RANK.EQ(Table5[[#This Row],[Product Name Count]],Table5[Product Name Count])</f>
        <v>139</v>
      </c>
      <c r="F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2" t="s">
        <v>36</v>
      </c>
      <c r="H352" t="s">
        <v>37</v>
      </c>
      <c r="I352">
        <v>2</v>
      </c>
      <c r="J352">
        <v>549.99</v>
      </c>
      <c r="K352">
        <v>0.05</v>
      </c>
      <c r="L352" t="s">
        <v>47</v>
      </c>
      <c r="M352">
        <v>2</v>
      </c>
      <c r="N352" t="s">
        <v>44</v>
      </c>
      <c r="O352" t="s">
        <v>48</v>
      </c>
    </row>
    <row r="353" spans="1:15" x14ac:dyDescent="0.25">
      <c r="A353">
        <v>183</v>
      </c>
      <c r="B353" t="s">
        <v>641</v>
      </c>
      <c r="C353" t="s">
        <v>104</v>
      </c>
      <c r="D353">
        <f>COUNTIFS(Table5[Product Name],Table5[[#This Row],[Product Name]])</f>
        <v>66</v>
      </c>
      <c r="E353">
        <f>_xlfn.RANK.EQ(Table5[[#This Row],[Product Name Count]],Table5[Product Name Count])</f>
        <v>875</v>
      </c>
      <c r="F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3" t="s">
        <v>29</v>
      </c>
      <c r="H353" t="s">
        <v>30</v>
      </c>
      <c r="I353">
        <v>2</v>
      </c>
      <c r="J353">
        <v>1680.99</v>
      </c>
      <c r="K353">
        <v>0.2</v>
      </c>
      <c r="L353" t="s">
        <v>47</v>
      </c>
      <c r="M353">
        <v>21</v>
      </c>
      <c r="N353" t="s">
        <v>44</v>
      </c>
      <c r="O353" t="s">
        <v>48</v>
      </c>
    </row>
    <row r="354" spans="1:15" x14ac:dyDescent="0.25">
      <c r="A354">
        <v>183</v>
      </c>
      <c r="B354" t="s">
        <v>641</v>
      </c>
      <c r="C354" t="s">
        <v>68</v>
      </c>
      <c r="D354">
        <f>COUNTIFS(Table5[Product Name],Table5[[#This Row],[Product Name]])</f>
        <v>61</v>
      </c>
      <c r="E354">
        <f>_xlfn.RANK.EQ(Table5[[#This Row],[Product Name Count]],Table5[Product Name Count])</f>
        <v>1196</v>
      </c>
      <c r="F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4" t="s">
        <v>36</v>
      </c>
      <c r="H354" t="s">
        <v>69</v>
      </c>
      <c r="I354">
        <v>1</v>
      </c>
      <c r="J354">
        <v>429</v>
      </c>
      <c r="K354">
        <v>7.0000000000000007E-2</v>
      </c>
      <c r="L354" t="s">
        <v>47</v>
      </c>
      <c r="M354">
        <v>3</v>
      </c>
      <c r="N354" t="s">
        <v>44</v>
      </c>
      <c r="O354" t="s">
        <v>48</v>
      </c>
    </row>
    <row r="355" spans="1:15" x14ac:dyDescent="0.25">
      <c r="A355">
        <v>183</v>
      </c>
      <c r="B355" t="s">
        <v>641</v>
      </c>
      <c r="C355" t="s">
        <v>165</v>
      </c>
      <c r="D355">
        <f>COUNTIFS(Table5[Product Name],Table5[[#This Row],[Product Name]])</f>
        <v>57</v>
      </c>
      <c r="E355">
        <f>_xlfn.RANK.EQ(Table5[[#This Row],[Product Name Count]],Table5[Product Name Count])</f>
        <v>1316</v>
      </c>
      <c r="F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5" t="s">
        <v>36</v>
      </c>
      <c r="H355" t="s">
        <v>69</v>
      </c>
      <c r="I355">
        <v>1</v>
      </c>
      <c r="J355">
        <v>449</v>
      </c>
      <c r="K355">
        <v>7.0000000000000007E-2</v>
      </c>
      <c r="L355" t="s">
        <v>47</v>
      </c>
      <c r="M355">
        <v>15</v>
      </c>
      <c r="N355" t="s">
        <v>44</v>
      </c>
      <c r="O355" t="s">
        <v>48</v>
      </c>
    </row>
    <row r="356" spans="1:15" x14ac:dyDescent="0.25">
      <c r="A356">
        <v>184</v>
      </c>
      <c r="B356" t="s">
        <v>641</v>
      </c>
      <c r="C356" t="s">
        <v>86</v>
      </c>
      <c r="D356">
        <f>COUNTIFS(Table5[Product Name],Table5[[#This Row],[Product Name]])</f>
        <v>123</v>
      </c>
      <c r="E356">
        <f>_xlfn.RANK.EQ(Table5[[#This Row],[Product Name Count]],Table5[Product Name Count])</f>
        <v>406</v>
      </c>
      <c r="F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6" t="s">
        <v>36</v>
      </c>
      <c r="H356" t="s">
        <v>37</v>
      </c>
      <c r="I356">
        <v>1</v>
      </c>
      <c r="J356">
        <v>269.99</v>
      </c>
      <c r="K356">
        <v>0.1</v>
      </c>
      <c r="L356" t="s">
        <v>47</v>
      </c>
      <c r="M356">
        <v>18</v>
      </c>
      <c r="N356" t="s">
        <v>44</v>
      </c>
      <c r="O356" t="s">
        <v>48</v>
      </c>
    </row>
    <row r="357" spans="1:15" x14ac:dyDescent="0.25">
      <c r="A357">
        <v>184</v>
      </c>
      <c r="B357" t="s">
        <v>641</v>
      </c>
      <c r="C357" t="s">
        <v>41</v>
      </c>
      <c r="D357">
        <f>COUNTIFS(Table5[Product Name],Table5[[#This Row],[Product Name]])</f>
        <v>62</v>
      </c>
      <c r="E357">
        <f>_xlfn.RANK.EQ(Table5[[#This Row],[Product Name Count]],Table5[Product Name Count])</f>
        <v>1134</v>
      </c>
      <c r="F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7" t="s">
        <v>39</v>
      </c>
      <c r="H357" t="s">
        <v>40</v>
      </c>
      <c r="I357">
        <v>1</v>
      </c>
      <c r="J357">
        <v>2899.99</v>
      </c>
      <c r="K357">
        <v>0.2</v>
      </c>
      <c r="L357" t="s">
        <v>47</v>
      </c>
      <c r="M357">
        <v>2</v>
      </c>
      <c r="N357" t="s">
        <v>44</v>
      </c>
      <c r="O357" t="s">
        <v>48</v>
      </c>
    </row>
    <row r="358" spans="1:15" x14ac:dyDescent="0.25">
      <c r="A358">
        <v>184</v>
      </c>
      <c r="B358" t="s">
        <v>641</v>
      </c>
      <c r="C358" t="s">
        <v>127</v>
      </c>
      <c r="D358">
        <f>COUNTIFS(Table5[Product Name],Table5[[#This Row],[Product Name]])</f>
        <v>66</v>
      </c>
      <c r="E358">
        <f>_xlfn.RANK.EQ(Table5[[#This Row],[Product Name Count]],Table5[Product Name Count])</f>
        <v>875</v>
      </c>
      <c r="F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8" t="s">
        <v>39</v>
      </c>
      <c r="H358" t="s">
        <v>128</v>
      </c>
      <c r="I358">
        <v>1</v>
      </c>
      <c r="J358">
        <v>1320.99</v>
      </c>
      <c r="K358">
        <v>0.1</v>
      </c>
      <c r="L358" t="s">
        <v>47</v>
      </c>
      <c r="M358">
        <v>1</v>
      </c>
      <c r="N358" t="s">
        <v>44</v>
      </c>
      <c r="O358" t="s">
        <v>48</v>
      </c>
    </row>
    <row r="359" spans="1:15" x14ac:dyDescent="0.25">
      <c r="A359">
        <v>186</v>
      </c>
      <c r="B359" t="s">
        <v>666</v>
      </c>
      <c r="C359" t="s">
        <v>114</v>
      </c>
      <c r="D359">
        <f>COUNTIFS(Table5[Product Name],Table5[[#This Row],[Product Name]])</f>
        <v>73</v>
      </c>
      <c r="E359">
        <f>_xlfn.RANK.EQ(Table5[[#This Row],[Product Name Count]],Table5[Product Name Count])</f>
        <v>529</v>
      </c>
      <c r="F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9" t="s">
        <v>39</v>
      </c>
      <c r="H359" t="s">
        <v>30</v>
      </c>
      <c r="I359">
        <v>1</v>
      </c>
      <c r="J359">
        <v>469.99</v>
      </c>
      <c r="K359">
        <v>0.1</v>
      </c>
      <c r="L359" t="s">
        <v>47</v>
      </c>
      <c r="M359">
        <v>11</v>
      </c>
      <c r="N359" t="s">
        <v>44</v>
      </c>
      <c r="O359" t="s">
        <v>48</v>
      </c>
    </row>
    <row r="360" spans="1:15" x14ac:dyDescent="0.25">
      <c r="A360">
        <v>186</v>
      </c>
      <c r="B360" t="s">
        <v>666</v>
      </c>
      <c r="C360" t="s">
        <v>41</v>
      </c>
      <c r="D360">
        <f>COUNTIFS(Table5[Product Name],Table5[[#This Row],[Product Name]])</f>
        <v>62</v>
      </c>
      <c r="E360">
        <f>_xlfn.RANK.EQ(Table5[[#This Row],[Product Name Count]],Table5[Product Name Count])</f>
        <v>1134</v>
      </c>
      <c r="F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0" t="s">
        <v>39</v>
      </c>
      <c r="H360" t="s">
        <v>40</v>
      </c>
      <c r="I360">
        <v>1</v>
      </c>
      <c r="J360">
        <v>2899.99</v>
      </c>
      <c r="K360">
        <v>0.1</v>
      </c>
      <c r="L360" t="s">
        <v>47</v>
      </c>
      <c r="M360">
        <v>2</v>
      </c>
      <c r="N360" t="s">
        <v>44</v>
      </c>
      <c r="O360" t="s">
        <v>48</v>
      </c>
    </row>
    <row r="361" spans="1:15" x14ac:dyDescent="0.25">
      <c r="A361">
        <v>187</v>
      </c>
      <c r="B361" t="s">
        <v>661</v>
      </c>
      <c r="C361" t="s">
        <v>127</v>
      </c>
      <c r="D361">
        <f>COUNTIFS(Table5[Product Name],Table5[[#This Row],[Product Name]])</f>
        <v>66</v>
      </c>
      <c r="E361">
        <f>_xlfn.RANK.EQ(Table5[[#This Row],[Product Name Count]],Table5[Product Name Count])</f>
        <v>875</v>
      </c>
      <c r="F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1" t="s">
        <v>39</v>
      </c>
      <c r="H361" t="s">
        <v>128</v>
      </c>
      <c r="I361">
        <v>1</v>
      </c>
      <c r="J361">
        <v>1320.99</v>
      </c>
      <c r="K361">
        <v>0.05</v>
      </c>
      <c r="L361" t="s">
        <v>47</v>
      </c>
      <c r="M361">
        <v>1</v>
      </c>
      <c r="N361" t="s">
        <v>44</v>
      </c>
      <c r="O361" t="s">
        <v>48</v>
      </c>
    </row>
    <row r="362" spans="1:15" x14ac:dyDescent="0.25">
      <c r="A362">
        <v>188</v>
      </c>
      <c r="B362" t="s">
        <v>661</v>
      </c>
      <c r="C362" t="s">
        <v>92</v>
      </c>
      <c r="D362">
        <f>COUNTIFS(Table5[Product Name],Table5[[#This Row],[Product Name]])</f>
        <v>69</v>
      </c>
      <c r="E362">
        <f>_xlfn.RANK.EQ(Table5[[#This Row],[Product Name Count]],Table5[Product Name Count])</f>
        <v>672</v>
      </c>
      <c r="F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2" t="s">
        <v>39</v>
      </c>
      <c r="H362" t="s">
        <v>40</v>
      </c>
      <c r="I362">
        <v>2</v>
      </c>
      <c r="J362">
        <v>3999.99</v>
      </c>
      <c r="K362">
        <v>7.0000000000000007E-2</v>
      </c>
      <c r="L362" t="s">
        <v>47</v>
      </c>
      <c r="M362">
        <v>8</v>
      </c>
      <c r="N362" t="s">
        <v>44</v>
      </c>
      <c r="O362" t="s">
        <v>48</v>
      </c>
    </row>
    <row r="363" spans="1:15" x14ac:dyDescent="0.25">
      <c r="A363">
        <v>190</v>
      </c>
      <c r="B363" t="s">
        <v>675</v>
      </c>
      <c r="C363" t="s">
        <v>78</v>
      </c>
      <c r="D363">
        <f>COUNTIFS(Table5[Product Name],Table5[[#This Row],[Product Name]])</f>
        <v>136</v>
      </c>
      <c r="E363">
        <f>_xlfn.RANK.EQ(Table5[[#This Row],[Product Name Count]],Table5[Product Name Count])</f>
        <v>139</v>
      </c>
      <c r="F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3" t="s">
        <v>70</v>
      </c>
      <c r="H363" t="s">
        <v>37</v>
      </c>
      <c r="I363">
        <v>1</v>
      </c>
      <c r="J363">
        <v>549.99</v>
      </c>
      <c r="K363">
        <v>0.05</v>
      </c>
      <c r="L363" t="s">
        <v>47</v>
      </c>
      <c r="M363">
        <v>16</v>
      </c>
      <c r="N363" t="s">
        <v>44</v>
      </c>
      <c r="O363" t="s">
        <v>48</v>
      </c>
    </row>
    <row r="364" spans="1:15" x14ac:dyDescent="0.25">
      <c r="A364">
        <v>190</v>
      </c>
      <c r="B364" t="s">
        <v>675</v>
      </c>
      <c r="C364" t="s">
        <v>82</v>
      </c>
      <c r="D364">
        <f>COUNTIFS(Table5[Product Name],Table5[[#This Row],[Product Name]])</f>
        <v>54</v>
      </c>
      <c r="E364">
        <f>_xlfn.RANK.EQ(Table5[[#This Row],[Product Name Count]],Table5[Product Name Count])</f>
        <v>1429</v>
      </c>
      <c r="F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4" t="s">
        <v>36</v>
      </c>
      <c r="H364" t="s">
        <v>37</v>
      </c>
      <c r="I364">
        <v>1</v>
      </c>
      <c r="J364">
        <v>529.99</v>
      </c>
      <c r="K364">
        <v>0.2</v>
      </c>
      <c r="L364" t="s">
        <v>47</v>
      </c>
      <c r="M364">
        <v>6</v>
      </c>
      <c r="N364" t="s">
        <v>44</v>
      </c>
      <c r="O364" t="s">
        <v>48</v>
      </c>
    </row>
    <row r="365" spans="1:15" x14ac:dyDescent="0.25">
      <c r="A365">
        <v>190</v>
      </c>
      <c r="B365" t="s">
        <v>675</v>
      </c>
      <c r="C365" t="s">
        <v>56</v>
      </c>
      <c r="D365">
        <f>COUNTIFS(Table5[Product Name],Table5[[#This Row],[Product Name]])</f>
        <v>53</v>
      </c>
      <c r="E365">
        <f>_xlfn.RANK.EQ(Table5[[#This Row],[Product Name Count]],Table5[Product Name Count])</f>
        <v>1483</v>
      </c>
      <c r="F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5" t="s">
        <v>39</v>
      </c>
      <c r="H365" t="s">
        <v>30</v>
      </c>
      <c r="I365">
        <v>2</v>
      </c>
      <c r="J365">
        <v>999.99</v>
      </c>
      <c r="K365">
        <v>0.2</v>
      </c>
      <c r="L365" t="s">
        <v>47</v>
      </c>
      <c r="M365">
        <v>28</v>
      </c>
      <c r="N365" t="s">
        <v>44</v>
      </c>
      <c r="O365" t="s">
        <v>48</v>
      </c>
    </row>
    <row r="366" spans="1:15" x14ac:dyDescent="0.25">
      <c r="A366">
        <v>192</v>
      </c>
      <c r="B366" t="s">
        <v>682</v>
      </c>
      <c r="C366" t="s">
        <v>78</v>
      </c>
      <c r="D366">
        <f>COUNTIFS(Table5[Product Name],Table5[[#This Row],[Product Name]])</f>
        <v>136</v>
      </c>
      <c r="E366">
        <f>_xlfn.RANK.EQ(Table5[[#This Row],[Product Name Count]],Table5[Product Name Count])</f>
        <v>139</v>
      </c>
      <c r="F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6" t="s">
        <v>70</v>
      </c>
      <c r="H366" t="s">
        <v>37</v>
      </c>
      <c r="I366">
        <v>2</v>
      </c>
      <c r="J366">
        <v>549.99</v>
      </c>
      <c r="K366">
        <v>7.0000000000000007E-2</v>
      </c>
      <c r="L366" t="s">
        <v>47</v>
      </c>
      <c r="M366">
        <v>16</v>
      </c>
      <c r="N366" t="s">
        <v>44</v>
      </c>
      <c r="O366" t="s">
        <v>48</v>
      </c>
    </row>
    <row r="367" spans="1:15" x14ac:dyDescent="0.25">
      <c r="A367">
        <v>192</v>
      </c>
      <c r="B367" t="s">
        <v>682</v>
      </c>
      <c r="C367" t="s">
        <v>132</v>
      </c>
      <c r="D367">
        <f>COUNTIFS(Table5[Product Name],Table5[[#This Row],[Product Name]])</f>
        <v>67</v>
      </c>
      <c r="E367">
        <f>_xlfn.RANK.EQ(Table5[[#This Row],[Product Name Count]],Table5[Product Name Count])</f>
        <v>741</v>
      </c>
      <c r="F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7" t="s">
        <v>70</v>
      </c>
      <c r="H367" t="s">
        <v>37</v>
      </c>
      <c r="I367">
        <v>1</v>
      </c>
      <c r="J367">
        <v>499.99</v>
      </c>
      <c r="K367">
        <v>7.0000000000000007E-2</v>
      </c>
      <c r="L367" t="s">
        <v>47</v>
      </c>
      <c r="M367">
        <v>18</v>
      </c>
      <c r="N367" t="s">
        <v>44</v>
      </c>
      <c r="O367" t="s">
        <v>48</v>
      </c>
    </row>
    <row r="368" spans="1:15" x14ac:dyDescent="0.25">
      <c r="A368">
        <v>192</v>
      </c>
      <c r="B368" t="s">
        <v>682</v>
      </c>
      <c r="C368" t="s">
        <v>28</v>
      </c>
      <c r="D368">
        <f>COUNTIFS(Table5[Product Name],Table5[[#This Row],[Product Name]])</f>
        <v>67</v>
      </c>
      <c r="E368">
        <f>_xlfn.RANK.EQ(Table5[[#This Row],[Product Name Count]],Table5[Product Name Count])</f>
        <v>741</v>
      </c>
      <c r="F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8" t="s">
        <v>29</v>
      </c>
      <c r="H368" t="s">
        <v>30</v>
      </c>
      <c r="I368">
        <v>2</v>
      </c>
      <c r="J368">
        <v>1549</v>
      </c>
      <c r="K368">
        <v>0.2</v>
      </c>
      <c r="L368" t="s">
        <v>47</v>
      </c>
      <c r="M368">
        <v>13</v>
      </c>
      <c r="N368" t="s">
        <v>44</v>
      </c>
      <c r="O368" t="s">
        <v>48</v>
      </c>
    </row>
    <row r="369" spans="1:15" x14ac:dyDescent="0.25">
      <c r="A369">
        <v>192</v>
      </c>
      <c r="B369" t="s">
        <v>682</v>
      </c>
      <c r="C369" t="s">
        <v>38</v>
      </c>
      <c r="D369">
        <f>COUNTIFS(Table5[Product Name],Table5[[#This Row],[Product Name]])</f>
        <v>59</v>
      </c>
      <c r="E369">
        <f>_xlfn.RANK.EQ(Table5[[#This Row],[Product Name Count]],Table5[Product Name Count])</f>
        <v>1257</v>
      </c>
      <c r="F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9" t="s">
        <v>39</v>
      </c>
      <c r="H369" t="s">
        <v>40</v>
      </c>
      <c r="I369">
        <v>2</v>
      </c>
      <c r="J369">
        <v>1799.99</v>
      </c>
      <c r="K369">
        <v>0.1</v>
      </c>
      <c r="L369" t="s">
        <v>47</v>
      </c>
      <c r="M369">
        <v>1</v>
      </c>
      <c r="N369" t="s">
        <v>44</v>
      </c>
      <c r="O369" t="s">
        <v>48</v>
      </c>
    </row>
    <row r="370" spans="1:15" x14ac:dyDescent="0.25">
      <c r="A370">
        <v>192</v>
      </c>
      <c r="B370" t="s">
        <v>682</v>
      </c>
      <c r="C370" t="s">
        <v>61</v>
      </c>
      <c r="D370">
        <f>COUNTIFS(Table5[Product Name],Table5[[#This Row],[Product Name]])</f>
        <v>49</v>
      </c>
      <c r="E370">
        <f>_xlfn.RANK.EQ(Table5[[#This Row],[Product Name Count]],Table5[Product Name Count])</f>
        <v>1536</v>
      </c>
      <c r="F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0" t="s">
        <v>39</v>
      </c>
      <c r="H370" t="s">
        <v>62</v>
      </c>
      <c r="I370">
        <v>1</v>
      </c>
      <c r="J370">
        <v>749.99</v>
      </c>
      <c r="K370">
        <v>0.05</v>
      </c>
      <c r="L370" t="s">
        <v>47</v>
      </c>
      <c r="M370">
        <v>16</v>
      </c>
      <c r="N370" t="s">
        <v>44</v>
      </c>
      <c r="O370" t="s">
        <v>48</v>
      </c>
    </row>
    <row r="371" spans="1:15" x14ac:dyDescent="0.25">
      <c r="A371">
        <v>194</v>
      </c>
      <c r="B371" t="s">
        <v>683</v>
      </c>
      <c r="C371" t="s">
        <v>109</v>
      </c>
      <c r="D371">
        <f>COUNTIFS(Table5[Product Name],Table5[[#This Row],[Product Name]])</f>
        <v>138</v>
      </c>
      <c r="E371">
        <f>_xlfn.RANK.EQ(Table5[[#This Row],[Product Name Count]],Table5[Product Name Count])</f>
        <v>1</v>
      </c>
      <c r="F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1" t="s">
        <v>87</v>
      </c>
      <c r="H371" t="s">
        <v>37</v>
      </c>
      <c r="I371">
        <v>2</v>
      </c>
      <c r="J371">
        <v>269.99</v>
      </c>
      <c r="K371">
        <v>0.2</v>
      </c>
      <c r="L371" t="s">
        <v>47</v>
      </c>
      <c r="M371">
        <v>16</v>
      </c>
      <c r="N371" t="s">
        <v>44</v>
      </c>
      <c r="O371" t="s">
        <v>48</v>
      </c>
    </row>
    <row r="372" spans="1:15" x14ac:dyDescent="0.25">
      <c r="A372">
        <v>195</v>
      </c>
      <c r="B372" t="s">
        <v>683</v>
      </c>
      <c r="C372" t="s">
        <v>109</v>
      </c>
      <c r="D372">
        <f>COUNTIFS(Table5[Product Name],Table5[[#This Row],[Product Name]])</f>
        <v>138</v>
      </c>
      <c r="E372">
        <f>_xlfn.RANK.EQ(Table5[[#This Row],[Product Name Count]],Table5[Product Name Count])</f>
        <v>1</v>
      </c>
      <c r="F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2" t="s">
        <v>87</v>
      </c>
      <c r="H372" t="s">
        <v>37</v>
      </c>
      <c r="I372">
        <v>2</v>
      </c>
      <c r="J372">
        <v>269.99</v>
      </c>
      <c r="K372">
        <v>0.1</v>
      </c>
      <c r="L372" t="s">
        <v>47</v>
      </c>
      <c r="M372">
        <v>16</v>
      </c>
      <c r="N372" t="s">
        <v>44</v>
      </c>
      <c r="O372" t="s">
        <v>48</v>
      </c>
    </row>
    <row r="373" spans="1:15" x14ac:dyDescent="0.25">
      <c r="A373">
        <v>195</v>
      </c>
      <c r="B373" t="s">
        <v>683</v>
      </c>
      <c r="C373" t="s">
        <v>86</v>
      </c>
      <c r="D373">
        <f>COUNTIFS(Table5[Product Name],Table5[[#This Row],[Product Name]])</f>
        <v>123</v>
      </c>
      <c r="E373">
        <f>_xlfn.RANK.EQ(Table5[[#This Row],[Product Name Count]],Table5[Product Name Count])</f>
        <v>406</v>
      </c>
      <c r="F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3" t="s">
        <v>36</v>
      </c>
      <c r="H373" t="s">
        <v>37</v>
      </c>
      <c r="I373">
        <v>1</v>
      </c>
      <c r="J373">
        <v>269.99</v>
      </c>
      <c r="K373">
        <v>0.05</v>
      </c>
      <c r="L373" t="s">
        <v>47</v>
      </c>
      <c r="M373">
        <v>18</v>
      </c>
      <c r="N373" t="s">
        <v>44</v>
      </c>
      <c r="O373" t="s">
        <v>48</v>
      </c>
    </row>
    <row r="374" spans="1:15" x14ac:dyDescent="0.25">
      <c r="A374">
        <v>195</v>
      </c>
      <c r="B374" t="s">
        <v>683</v>
      </c>
      <c r="C374" t="s">
        <v>41</v>
      </c>
      <c r="D374">
        <f>COUNTIFS(Table5[Product Name],Table5[[#This Row],[Product Name]])</f>
        <v>62</v>
      </c>
      <c r="E374">
        <f>_xlfn.RANK.EQ(Table5[[#This Row],[Product Name Count]],Table5[Product Name Count])</f>
        <v>1134</v>
      </c>
      <c r="F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4" t="s">
        <v>39</v>
      </c>
      <c r="H374" t="s">
        <v>40</v>
      </c>
      <c r="I374">
        <v>2</v>
      </c>
      <c r="J374">
        <v>2899.99</v>
      </c>
      <c r="K374">
        <v>0.2</v>
      </c>
      <c r="L374" t="s">
        <v>47</v>
      </c>
      <c r="M374">
        <v>2</v>
      </c>
      <c r="N374" t="s">
        <v>44</v>
      </c>
      <c r="O374" t="s">
        <v>48</v>
      </c>
    </row>
    <row r="375" spans="1:15" x14ac:dyDescent="0.25">
      <c r="A375">
        <v>195</v>
      </c>
      <c r="B375" t="s">
        <v>683</v>
      </c>
      <c r="C375" t="s">
        <v>127</v>
      </c>
      <c r="D375">
        <f>COUNTIFS(Table5[Product Name],Table5[[#This Row],[Product Name]])</f>
        <v>66</v>
      </c>
      <c r="E375">
        <f>_xlfn.RANK.EQ(Table5[[#This Row],[Product Name Count]],Table5[Product Name Count])</f>
        <v>875</v>
      </c>
      <c r="F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5" t="s">
        <v>39</v>
      </c>
      <c r="H375" t="s">
        <v>128</v>
      </c>
      <c r="I375">
        <v>2</v>
      </c>
      <c r="J375">
        <v>1320.99</v>
      </c>
      <c r="K375">
        <v>0.2</v>
      </c>
      <c r="L375" t="s">
        <v>47</v>
      </c>
      <c r="M375">
        <v>1</v>
      </c>
      <c r="N375" t="s">
        <v>44</v>
      </c>
      <c r="O375" t="s">
        <v>48</v>
      </c>
    </row>
    <row r="376" spans="1:15" x14ac:dyDescent="0.25">
      <c r="A376">
        <v>195</v>
      </c>
      <c r="B376" t="s">
        <v>683</v>
      </c>
      <c r="C376" t="s">
        <v>75</v>
      </c>
      <c r="D376">
        <f>COUNTIFS(Table5[Product Name],Table5[[#This Row],[Product Name]])</f>
        <v>64</v>
      </c>
      <c r="E376">
        <f>_xlfn.RANK.EQ(Table5[[#This Row],[Product Name Count]],Table5[Product Name Count])</f>
        <v>1007</v>
      </c>
      <c r="F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6" t="s">
        <v>36</v>
      </c>
      <c r="H376" t="s">
        <v>69</v>
      </c>
      <c r="I376">
        <v>1</v>
      </c>
      <c r="J376">
        <v>449</v>
      </c>
      <c r="K376">
        <v>0.2</v>
      </c>
      <c r="L376" t="s">
        <v>47</v>
      </c>
      <c r="M376">
        <v>13</v>
      </c>
      <c r="N376" t="s">
        <v>44</v>
      </c>
      <c r="O376" t="s">
        <v>48</v>
      </c>
    </row>
    <row r="377" spans="1:15" x14ac:dyDescent="0.25">
      <c r="A377">
        <v>196</v>
      </c>
      <c r="B377" t="s">
        <v>683</v>
      </c>
      <c r="C377" t="s">
        <v>78</v>
      </c>
      <c r="D377">
        <f>COUNTIFS(Table5[Product Name],Table5[[#This Row],[Product Name]])</f>
        <v>136</v>
      </c>
      <c r="E377">
        <f>_xlfn.RANK.EQ(Table5[[#This Row],[Product Name Count]],Table5[Product Name Count])</f>
        <v>139</v>
      </c>
      <c r="F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7" t="s">
        <v>36</v>
      </c>
      <c r="H377" t="s">
        <v>37</v>
      </c>
      <c r="I377">
        <v>1</v>
      </c>
      <c r="J377">
        <v>549.99</v>
      </c>
      <c r="K377">
        <v>7.0000000000000007E-2</v>
      </c>
      <c r="L377" t="s">
        <v>47</v>
      </c>
      <c r="M377">
        <v>2</v>
      </c>
      <c r="N377" t="s">
        <v>44</v>
      </c>
      <c r="O377" t="s">
        <v>48</v>
      </c>
    </row>
    <row r="378" spans="1:15" x14ac:dyDescent="0.25">
      <c r="A378">
        <v>196</v>
      </c>
      <c r="B378" t="s">
        <v>683</v>
      </c>
      <c r="C378" t="s">
        <v>114</v>
      </c>
      <c r="D378">
        <f>COUNTIFS(Table5[Product Name],Table5[[#This Row],[Product Name]])</f>
        <v>73</v>
      </c>
      <c r="E378">
        <f>_xlfn.RANK.EQ(Table5[[#This Row],[Product Name Count]],Table5[Product Name Count])</f>
        <v>529</v>
      </c>
      <c r="F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8" t="s">
        <v>39</v>
      </c>
      <c r="H378" t="s">
        <v>30</v>
      </c>
      <c r="I378">
        <v>1</v>
      </c>
      <c r="J378">
        <v>469.99</v>
      </c>
      <c r="K378">
        <v>0.05</v>
      </c>
      <c r="L378" t="s">
        <v>47</v>
      </c>
      <c r="M378">
        <v>11</v>
      </c>
      <c r="N378" t="s">
        <v>44</v>
      </c>
      <c r="O378" t="s">
        <v>48</v>
      </c>
    </row>
    <row r="379" spans="1:15" x14ac:dyDescent="0.25">
      <c r="A379">
        <v>196</v>
      </c>
      <c r="B379" t="s">
        <v>683</v>
      </c>
      <c r="C379" t="s">
        <v>28</v>
      </c>
      <c r="D379">
        <f>COUNTIFS(Table5[Product Name],Table5[[#This Row],[Product Name]])</f>
        <v>67</v>
      </c>
      <c r="E379">
        <f>_xlfn.RANK.EQ(Table5[[#This Row],[Product Name Count]],Table5[Product Name Count])</f>
        <v>741</v>
      </c>
      <c r="F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9" t="s">
        <v>29</v>
      </c>
      <c r="H379" t="s">
        <v>30</v>
      </c>
      <c r="I379">
        <v>2</v>
      </c>
      <c r="J379">
        <v>1549</v>
      </c>
      <c r="K379">
        <v>7.0000000000000007E-2</v>
      </c>
      <c r="L379" t="s">
        <v>47</v>
      </c>
      <c r="M379">
        <v>13</v>
      </c>
      <c r="N379" t="s">
        <v>44</v>
      </c>
      <c r="O379" t="s">
        <v>48</v>
      </c>
    </row>
    <row r="380" spans="1:15" x14ac:dyDescent="0.25">
      <c r="A380">
        <v>196</v>
      </c>
      <c r="B380" t="s">
        <v>683</v>
      </c>
      <c r="C380" t="s">
        <v>56</v>
      </c>
      <c r="D380">
        <f>COUNTIFS(Table5[Product Name],Table5[[#This Row],[Product Name]])</f>
        <v>53</v>
      </c>
      <c r="E380">
        <f>_xlfn.RANK.EQ(Table5[[#This Row],[Product Name Count]],Table5[Product Name Count])</f>
        <v>1483</v>
      </c>
      <c r="F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0" t="s">
        <v>39</v>
      </c>
      <c r="H380" t="s">
        <v>30</v>
      </c>
      <c r="I380">
        <v>2</v>
      </c>
      <c r="J380">
        <v>999.99</v>
      </c>
      <c r="K380">
        <v>7.0000000000000007E-2</v>
      </c>
      <c r="L380" t="s">
        <v>47</v>
      </c>
      <c r="M380">
        <v>28</v>
      </c>
      <c r="N380" t="s">
        <v>44</v>
      </c>
      <c r="O380" t="s">
        <v>48</v>
      </c>
    </row>
    <row r="381" spans="1:15" x14ac:dyDescent="0.25">
      <c r="A381">
        <v>196</v>
      </c>
      <c r="B381" t="s">
        <v>683</v>
      </c>
      <c r="C381" t="s">
        <v>35</v>
      </c>
      <c r="D381">
        <f>COUNTIFS(Table5[Product Name],Table5[[#This Row],[Product Name]])</f>
        <v>56</v>
      </c>
      <c r="E381">
        <f>_xlfn.RANK.EQ(Table5[[#This Row],[Product Name Count]],Table5[Product Name Count])</f>
        <v>1373</v>
      </c>
      <c r="F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1" t="s">
        <v>36</v>
      </c>
      <c r="H381" t="s">
        <v>37</v>
      </c>
      <c r="I381">
        <v>1</v>
      </c>
      <c r="J381">
        <v>599.99</v>
      </c>
      <c r="K381">
        <v>0.1</v>
      </c>
      <c r="L381" t="s">
        <v>47</v>
      </c>
      <c r="M381">
        <v>20</v>
      </c>
      <c r="N381" t="s">
        <v>44</v>
      </c>
      <c r="O381" t="s">
        <v>48</v>
      </c>
    </row>
    <row r="382" spans="1:15" x14ac:dyDescent="0.25">
      <c r="A382">
        <v>197</v>
      </c>
      <c r="B382" t="s">
        <v>689</v>
      </c>
      <c r="C382" t="s">
        <v>41</v>
      </c>
      <c r="D382">
        <f>COUNTIFS(Table5[Product Name],Table5[[#This Row],[Product Name]])</f>
        <v>62</v>
      </c>
      <c r="E382">
        <f>_xlfn.RANK.EQ(Table5[[#This Row],[Product Name Count]],Table5[Product Name Count])</f>
        <v>1134</v>
      </c>
      <c r="F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2" t="s">
        <v>39</v>
      </c>
      <c r="H382" t="s">
        <v>40</v>
      </c>
      <c r="I382">
        <v>2</v>
      </c>
      <c r="J382">
        <v>2899.99</v>
      </c>
      <c r="K382">
        <v>0.2</v>
      </c>
      <c r="L382" t="s">
        <v>47</v>
      </c>
      <c r="M382">
        <v>2</v>
      </c>
      <c r="N382" t="s">
        <v>44</v>
      </c>
      <c r="O382" t="s">
        <v>48</v>
      </c>
    </row>
    <row r="383" spans="1:15" x14ac:dyDescent="0.25">
      <c r="A383">
        <v>197</v>
      </c>
      <c r="B383" t="s">
        <v>689</v>
      </c>
      <c r="C383" t="s">
        <v>61</v>
      </c>
      <c r="D383">
        <f>COUNTIFS(Table5[Product Name],Table5[[#This Row],[Product Name]])</f>
        <v>49</v>
      </c>
      <c r="E383">
        <f>_xlfn.RANK.EQ(Table5[[#This Row],[Product Name Count]],Table5[Product Name Count])</f>
        <v>1536</v>
      </c>
      <c r="F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3" t="s">
        <v>39</v>
      </c>
      <c r="H383" t="s">
        <v>62</v>
      </c>
      <c r="I383">
        <v>2</v>
      </c>
      <c r="J383">
        <v>749.99</v>
      </c>
      <c r="K383">
        <v>7.0000000000000007E-2</v>
      </c>
      <c r="L383" t="s">
        <v>47</v>
      </c>
      <c r="M383">
        <v>16</v>
      </c>
      <c r="N383" t="s">
        <v>44</v>
      </c>
      <c r="O383" t="s">
        <v>48</v>
      </c>
    </row>
    <row r="384" spans="1:15" x14ac:dyDescent="0.25">
      <c r="A384">
        <v>198</v>
      </c>
      <c r="B384" t="s">
        <v>692</v>
      </c>
      <c r="C384" t="s">
        <v>109</v>
      </c>
      <c r="D384">
        <f>COUNTIFS(Table5[Product Name],Table5[[#This Row],[Product Name]])</f>
        <v>138</v>
      </c>
      <c r="E384">
        <f>_xlfn.RANK.EQ(Table5[[#This Row],[Product Name Count]],Table5[Product Name Count])</f>
        <v>1</v>
      </c>
      <c r="F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4" t="s">
        <v>36</v>
      </c>
      <c r="H384" t="s">
        <v>37</v>
      </c>
      <c r="I384">
        <v>2</v>
      </c>
      <c r="J384">
        <v>269.99</v>
      </c>
      <c r="K384">
        <v>0.05</v>
      </c>
      <c r="L384" t="s">
        <v>47</v>
      </c>
      <c r="M384">
        <v>1</v>
      </c>
      <c r="N384" t="s">
        <v>44</v>
      </c>
      <c r="O384" t="s">
        <v>48</v>
      </c>
    </row>
    <row r="385" spans="1:15" x14ac:dyDescent="0.25">
      <c r="A385">
        <v>198</v>
      </c>
      <c r="B385" t="s">
        <v>692</v>
      </c>
      <c r="C385" t="s">
        <v>114</v>
      </c>
      <c r="D385">
        <f>COUNTIFS(Table5[Product Name],Table5[[#This Row],[Product Name]])</f>
        <v>73</v>
      </c>
      <c r="E385">
        <f>_xlfn.RANK.EQ(Table5[[#This Row],[Product Name Count]],Table5[Product Name Count])</f>
        <v>529</v>
      </c>
      <c r="F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5" t="s">
        <v>39</v>
      </c>
      <c r="H385" t="s">
        <v>30</v>
      </c>
      <c r="I385">
        <v>2</v>
      </c>
      <c r="J385">
        <v>469.99</v>
      </c>
      <c r="K385">
        <v>0.05</v>
      </c>
      <c r="L385" t="s">
        <v>47</v>
      </c>
      <c r="M385">
        <v>11</v>
      </c>
      <c r="N385" t="s">
        <v>44</v>
      </c>
      <c r="O385" t="s">
        <v>48</v>
      </c>
    </row>
    <row r="386" spans="1:15" x14ac:dyDescent="0.25">
      <c r="A386">
        <v>198</v>
      </c>
      <c r="B386" t="s">
        <v>692</v>
      </c>
      <c r="C386" t="s">
        <v>68</v>
      </c>
      <c r="D386">
        <f>COUNTIFS(Table5[Product Name],Table5[[#This Row],[Product Name]])</f>
        <v>61</v>
      </c>
      <c r="E386">
        <f>_xlfn.RANK.EQ(Table5[[#This Row],[Product Name Count]],Table5[Product Name Count])</f>
        <v>1196</v>
      </c>
      <c r="F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6" t="s">
        <v>36</v>
      </c>
      <c r="H386" t="s">
        <v>69</v>
      </c>
      <c r="I386">
        <v>1</v>
      </c>
      <c r="J386">
        <v>429</v>
      </c>
      <c r="K386">
        <v>0.05</v>
      </c>
      <c r="L386" t="s">
        <v>47</v>
      </c>
      <c r="M386">
        <v>3</v>
      </c>
      <c r="N386" t="s">
        <v>44</v>
      </c>
      <c r="O386" t="s">
        <v>48</v>
      </c>
    </row>
    <row r="387" spans="1:15" x14ac:dyDescent="0.25">
      <c r="A387">
        <v>198</v>
      </c>
      <c r="B387" t="s">
        <v>692</v>
      </c>
      <c r="C387" t="s">
        <v>38</v>
      </c>
      <c r="D387">
        <f>COUNTIFS(Table5[Product Name],Table5[[#This Row],[Product Name]])</f>
        <v>59</v>
      </c>
      <c r="E387">
        <f>_xlfn.RANK.EQ(Table5[[#This Row],[Product Name Count]],Table5[Product Name Count])</f>
        <v>1257</v>
      </c>
      <c r="F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7" t="s">
        <v>39</v>
      </c>
      <c r="H387" t="s">
        <v>40</v>
      </c>
      <c r="I387">
        <v>2</v>
      </c>
      <c r="J387">
        <v>1799.99</v>
      </c>
      <c r="K387">
        <v>0.2</v>
      </c>
      <c r="L387" t="s">
        <v>47</v>
      </c>
      <c r="M387">
        <v>1</v>
      </c>
      <c r="N387" t="s">
        <v>44</v>
      </c>
      <c r="O387" t="s">
        <v>48</v>
      </c>
    </row>
    <row r="388" spans="1:15" x14ac:dyDescent="0.25">
      <c r="A388">
        <v>198</v>
      </c>
      <c r="B388" t="s">
        <v>692</v>
      </c>
      <c r="C388" t="s">
        <v>35</v>
      </c>
      <c r="D388">
        <f>COUNTIFS(Table5[Product Name],Table5[[#This Row],[Product Name]])</f>
        <v>56</v>
      </c>
      <c r="E388">
        <f>_xlfn.RANK.EQ(Table5[[#This Row],[Product Name Count]],Table5[Product Name Count])</f>
        <v>1373</v>
      </c>
      <c r="F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8" t="s">
        <v>36</v>
      </c>
      <c r="H388" t="s">
        <v>37</v>
      </c>
      <c r="I388">
        <v>2</v>
      </c>
      <c r="J388">
        <v>599.99</v>
      </c>
      <c r="K388">
        <v>7.0000000000000007E-2</v>
      </c>
      <c r="L388" t="s">
        <v>47</v>
      </c>
      <c r="M388">
        <v>20</v>
      </c>
      <c r="N388" t="s">
        <v>44</v>
      </c>
      <c r="O388" t="s">
        <v>48</v>
      </c>
    </row>
    <row r="389" spans="1:15" x14ac:dyDescent="0.25">
      <c r="A389">
        <v>199</v>
      </c>
      <c r="B389" t="s">
        <v>692</v>
      </c>
      <c r="C389" t="s">
        <v>132</v>
      </c>
      <c r="D389">
        <f>COUNTIFS(Table5[Product Name],Table5[[#This Row],[Product Name]])</f>
        <v>67</v>
      </c>
      <c r="E389">
        <f>_xlfn.RANK.EQ(Table5[[#This Row],[Product Name Count]],Table5[Product Name Count])</f>
        <v>741</v>
      </c>
      <c r="F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9" t="s">
        <v>70</v>
      </c>
      <c r="H389" t="s">
        <v>37</v>
      </c>
      <c r="I389">
        <v>2</v>
      </c>
      <c r="J389">
        <v>499.99</v>
      </c>
      <c r="K389">
        <v>0.05</v>
      </c>
      <c r="L389" t="s">
        <v>47</v>
      </c>
      <c r="M389">
        <v>18</v>
      </c>
      <c r="N389" t="s">
        <v>44</v>
      </c>
      <c r="O389" t="s">
        <v>48</v>
      </c>
    </row>
    <row r="390" spans="1:15" x14ac:dyDescent="0.25">
      <c r="A390">
        <v>199</v>
      </c>
      <c r="B390" t="s">
        <v>692</v>
      </c>
      <c r="C390" t="s">
        <v>41</v>
      </c>
      <c r="D390">
        <f>COUNTIFS(Table5[Product Name],Table5[[#This Row],[Product Name]])</f>
        <v>62</v>
      </c>
      <c r="E390">
        <f>_xlfn.RANK.EQ(Table5[[#This Row],[Product Name Count]],Table5[Product Name Count])</f>
        <v>1134</v>
      </c>
      <c r="F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0" t="s">
        <v>39</v>
      </c>
      <c r="H390" t="s">
        <v>40</v>
      </c>
      <c r="I390">
        <v>1</v>
      </c>
      <c r="J390">
        <v>2899.99</v>
      </c>
      <c r="K390">
        <v>0.2</v>
      </c>
      <c r="L390" t="s">
        <v>47</v>
      </c>
      <c r="M390">
        <v>2</v>
      </c>
      <c r="N390" t="s">
        <v>44</v>
      </c>
      <c r="O390" t="s">
        <v>48</v>
      </c>
    </row>
    <row r="391" spans="1:15" x14ac:dyDescent="0.25">
      <c r="A391">
        <v>199</v>
      </c>
      <c r="B391" t="s">
        <v>692</v>
      </c>
      <c r="C391" t="s">
        <v>75</v>
      </c>
      <c r="D391">
        <f>COUNTIFS(Table5[Product Name],Table5[[#This Row],[Product Name]])</f>
        <v>64</v>
      </c>
      <c r="E391">
        <f>_xlfn.RANK.EQ(Table5[[#This Row],[Product Name Count]],Table5[Product Name Count])</f>
        <v>1007</v>
      </c>
      <c r="F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1" t="s">
        <v>36</v>
      </c>
      <c r="H391" t="s">
        <v>69</v>
      </c>
      <c r="I391">
        <v>2</v>
      </c>
      <c r="J391">
        <v>449</v>
      </c>
      <c r="K391">
        <v>7.0000000000000007E-2</v>
      </c>
      <c r="L391" t="s">
        <v>47</v>
      </c>
      <c r="M391">
        <v>13</v>
      </c>
      <c r="N391" t="s">
        <v>44</v>
      </c>
      <c r="O391" t="s">
        <v>48</v>
      </c>
    </row>
    <row r="392" spans="1:15" x14ac:dyDescent="0.25">
      <c r="A392">
        <v>200</v>
      </c>
      <c r="B392" t="s">
        <v>692</v>
      </c>
      <c r="C392" t="s">
        <v>86</v>
      </c>
      <c r="D392">
        <f>COUNTIFS(Table5[Product Name],Table5[[#This Row],[Product Name]])</f>
        <v>123</v>
      </c>
      <c r="E392">
        <f>_xlfn.RANK.EQ(Table5[[#This Row],[Product Name Count]],Table5[Product Name Count])</f>
        <v>406</v>
      </c>
      <c r="F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2" t="s">
        <v>87</v>
      </c>
      <c r="H392" t="s">
        <v>37</v>
      </c>
      <c r="I392">
        <v>2</v>
      </c>
      <c r="J392">
        <v>269.99</v>
      </c>
      <c r="K392">
        <v>7.0000000000000007E-2</v>
      </c>
      <c r="L392" t="s">
        <v>47</v>
      </c>
      <c r="M392">
        <v>0</v>
      </c>
      <c r="N392" t="s">
        <v>44</v>
      </c>
      <c r="O392" t="s">
        <v>48</v>
      </c>
    </row>
    <row r="393" spans="1:15" x14ac:dyDescent="0.25">
      <c r="A393">
        <v>200</v>
      </c>
      <c r="B393" t="s">
        <v>692</v>
      </c>
      <c r="C393" t="s">
        <v>118</v>
      </c>
      <c r="D393">
        <f>COUNTIFS(Table5[Product Name],Table5[[#This Row],[Product Name]])</f>
        <v>70</v>
      </c>
      <c r="E393">
        <f>_xlfn.RANK.EQ(Table5[[#This Row],[Product Name Count]],Table5[Product Name Count])</f>
        <v>602</v>
      </c>
      <c r="F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3" t="s">
        <v>87</v>
      </c>
      <c r="H393" t="s">
        <v>37</v>
      </c>
      <c r="I393">
        <v>2</v>
      </c>
      <c r="J393">
        <v>299.99</v>
      </c>
      <c r="K393">
        <v>0.05</v>
      </c>
      <c r="L393" t="s">
        <v>47</v>
      </c>
      <c r="M393">
        <v>12</v>
      </c>
      <c r="N393" t="s">
        <v>44</v>
      </c>
      <c r="O393" t="s">
        <v>48</v>
      </c>
    </row>
    <row r="394" spans="1:15" x14ac:dyDescent="0.25">
      <c r="A394">
        <v>204</v>
      </c>
      <c r="B394" t="s">
        <v>707</v>
      </c>
      <c r="C394" t="s">
        <v>114</v>
      </c>
      <c r="D394">
        <f>COUNTIFS(Table5[Product Name],Table5[[#This Row],[Product Name]])</f>
        <v>73</v>
      </c>
      <c r="E394">
        <f>_xlfn.RANK.EQ(Table5[[#This Row],[Product Name Count]],Table5[Product Name Count])</f>
        <v>529</v>
      </c>
      <c r="F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4" t="s">
        <v>39</v>
      </c>
      <c r="H394" t="s">
        <v>30</v>
      </c>
      <c r="I394">
        <v>2</v>
      </c>
      <c r="J394">
        <v>469.99</v>
      </c>
      <c r="K394">
        <v>7.0000000000000007E-2</v>
      </c>
      <c r="L394" t="s">
        <v>47</v>
      </c>
      <c r="M394">
        <v>11</v>
      </c>
      <c r="N394" t="s">
        <v>44</v>
      </c>
      <c r="O394" t="s">
        <v>48</v>
      </c>
    </row>
    <row r="395" spans="1:15" x14ac:dyDescent="0.25">
      <c r="A395">
        <v>204</v>
      </c>
      <c r="B395" t="s">
        <v>707</v>
      </c>
      <c r="C395" t="s">
        <v>68</v>
      </c>
      <c r="D395">
        <f>COUNTIFS(Table5[Product Name],Table5[[#This Row],[Product Name]])</f>
        <v>61</v>
      </c>
      <c r="E395">
        <f>_xlfn.RANK.EQ(Table5[[#This Row],[Product Name Count]],Table5[Product Name Count])</f>
        <v>1196</v>
      </c>
      <c r="F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5" t="s">
        <v>36</v>
      </c>
      <c r="H395" t="s">
        <v>69</v>
      </c>
      <c r="I395">
        <v>2</v>
      </c>
      <c r="J395">
        <v>429</v>
      </c>
      <c r="K395">
        <v>0.1</v>
      </c>
      <c r="L395" t="s">
        <v>47</v>
      </c>
      <c r="M395">
        <v>3</v>
      </c>
      <c r="N395" t="s">
        <v>44</v>
      </c>
      <c r="O395" t="s">
        <v>48</v>
      </c>
    </row>
    <row r="396" spans="1:15" x14ac:dyDescent="0.25">
      <c r="A396">
        <v>205</v>
      </c>
      <c r="B396" t="s">
        <v>707</v>
      </c>
      <c r="C396" t="s">
        <v>78</v>
      </c>
      <c r="D396">
        <f>COUNTIFS(Table5[Product Name],Table5[[#This Row],[Product Name]])</f>
        <v>136</v>
      </c>
      <c r="E396">
        <f>_xlfn.RANK.EQ(Table5[[#This Row],[Product Name Count]],Table5[Product Name Count])</f>
        <v>139</v>
      </c>
      <c r="F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6" t="s">
        <v>70</v>
      </c>
      <c r="H396" t="s">
        <v>37</v>
      </c>
      <c r="I396">
        <v>2</v>
      </c>
      <c r="J396">
        <v>549.99</v>
      </c>
      <c r="K396">
        <v>0.1</v>
      </c>
      <c r="L396" t="s">
        <v>47</v>
      </c>
      <c r="M396">
        <v>16</v>
      </c>
      <c r="N396" t="s">
        <v>44</v>
      </c>
      <c r="O396" t="s">
        <v>48</v>
      </c>
    </row>
    <row r="397" spans="1:15" x14ac:dyDescent="0.25">
      <c r="A397">
        <v>205</v>
      </c>
      <c r="B397" t="s">
        <v>707</v>
      </c>
      <c r="C397" t="s">
        <v>86</v>
      </c>
      <c r="D397">
        <f>COUNTIFS(Table5[Product Name],Table5[[#This Row],[Product Name]])</f>
        <v>123</v>
      </c>
      <c r="E397">
        <f>_xlfn.RANK.EQ(Table5[[#This Row],[Product Name Count]],Table5[Product Name Count])</f>
        <v>406</v>
      </c>
      <c r="F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7" t="s">
        <v>87</v>
      </c>
      <c r="H397" t="s">
        <v>37</v>
      </c>
      <c r="I397">
        <v>2</v>
      </c>
      <c r="J397">
        <v>269.99</v>
      </c>
      <c r="K397">
        <v>0.05</v>
      </c>
      <c r="L397" t="s">
        <v>47</v>
      </c>
      <c r="M397">
        <v>0</v>
      </c>
      <c r="N397" t="s">
        <v>44</v>
      </c>
      <c r="O397" t="s">
        <v>48</v>
      </c>
    </row>
    <row r="398" spans="1:15" x14ac:dyDescent="0.25">
      <c r="A398">
        <v>207</v>
      </c>
      <c r="B398" t="s">
        <v>726</v>
      </c>
      <c r="C398" t="s">
        <v>78</v>
      </c>
      <c r="D398">
        <f>COUNTIFS(Table5[Product Name],Table5[[#This Row],[Product Name]])</f>
        <v>136</v>
      </c>
      <c r="E398">
        <f>_xlfn.RANK.EQ(Table5[[#This Row],[Product Name Count]],Table5[Product Name Count])</f>
        <v>139</v>
      </c>
      <c r="F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8" t="s">
        <v>36</v>
      </c>
      <c r="H398" t="s">
        <v>37</v>
      </c>
      <c r="I398">
        <v>2</v>
      </c>
      <c r="J398">
        <v>549.99</v>
      </c>
      <c r="K398">
        <v>0.2</v>
      </c>
      <c r="L398" t="s">
        <v>47</v>
      </c>
      <c r="M398">
        <v>2</v>
      </c>
      <c r="N398" t="s">
        <v>44</v>
      </c>
      <c r="O398" t="s">
        <v>48</v>
      </c>
    </row>
    <row r="399" spans="1:15" x14ac:dyDescent="0.25">
      <c r="A399">
        <v>207</v>
      </c>
      <c r="B399" t="s">
        <v>726</v>
      </c>
      <c r="C399" t="s">
        <v>92</v>
      </c>
      <c r="D399">
        <f>COUNTIFS(Table5[Product Name],Table5[[#This Row],[Product Name]])</f>
        <v>69</v>
      </c>
      <c r="E399">
        <f>_xlfn.RANK.EQ(Table5[[#This Row],[Product Name Count]],Table5[Product Name Count])</f>
        <v>672</v>
      </c>
      <c r="F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9" t="s">
        <v>39</v>
      </c>
      <c r="H399" t="s">
        <v>40</v>
      </c>
      <c r="I399">
        <v>2</v>
      </c>
      <c r="J399">
        <v>3999.99</v>
      </c>
      <c r="K399">
        <v>0.1</v>
      </c>
      <c r="L399" t="s">
        <v>47</v>
      </c>
      <c r="M399">
        <v>8</v>
      </c>
      <c r="N399" t="s">
        <v>44</v>
      </c>
      <c r="O399" t="s">
        <v>48</v>
      </c>
    </row>
    <row r="400" spans="1:15" x14ac:dyDescent="0.25">
      <c r="A400">
        <v>207</v>
      </c>
      <c r="B400" t="s">
        <v>726</v>
      </c>
      <c r="C400" t="s">
        <v>104</v>
      </c>
      <c r="D400">
        <f>COUNTIFS(Table5[Product Name],Table5[[#This Row],[Product Name]])</f>
        <v>66</v>
      </c>
      <c r="E400">
        <f>_xlfn.RANK.EQ(Table5[[#This Row],[Product Name Count]],Table5[Product Name Count])</f>
        <v>875</v>
      </c>
      <c r="F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0" t="s">
        <v>29</v>
      </c>
      <c r="H400" t="s">
        <v>30</v>
      </c>
      <c r="I400">
        <v>2</v>
      </c>
      <c r="J400">
        <v>1680.99</v>
      </c>
      <c r="K400">
        <v>7.0000000000000007E-2</v>
      </c>
      <c r="L400" t="s">
        <v>47</v>
      </c>
      <c r="M400">
        <v>21</v>
      </c>
      <c r="N400" t="s">
        <v>44</v>
      </c>
      <c r="O400" t="s">
        <v>48</v>
      </c>
    </row>
    <row r="401" spans="1:15" x14ac:dyDescent="0.25">
      <c r="A401">
        <v>207</v>
      </c>
      <c r="B401" t="s">
        <v>726</v>
      </c>
      <c r="C401" t="s">
        <v>127</v>
      </c>
      <c r="D401">
        <f>COUNTIFS(Table5[Product Name],Table5[[#This Row],[Product Name]])</f>
        <v>66</v>
      </c>
      <c r="E401">
        <f>_xlfn.RANK.EQ(Table5[[#This Row],[Product Name Count]],Table5[Product Name Count])</f>
        <v>875</v>
      </c>
      <c r="F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1" t="s">
        <v>39</v>
      </c>
      <c r="H401" t="s">
        <v>128</v>
      </c>
      <c r="I401">
        <v>1</v>
      </c>
      <c r="J401">
        <v>1320.99</v>
      </c>
      <c r="K401">
        <v>0.05</v>
      </c>
      <c r="L401" t="s">
        <v>47</v>
      </c>
      <c r="M401">
        <v>1</v>
      </c>
      <c r="N401" t="s">
        <v>44</v>
      </c>
      <c r="O401" t="s">
        <v>48</v>
      </c>
    </row>
    <row r="402" spans="1:15" x14ac:dyDescent="0.25">
      <c r="A402">
        <v>208</v>
      </c>
      <c r="B402" t="s">
        <v>718</v>
      </c>
      <c r="C402" t="s">
        <v>78</v>
      </c>
      <c r="D402">
        <f>COUNTIFS(Table5[Product Name],Table5[[#This Row],[Product Name]])</f>
        <v>136</v>
      </c>
      <c r="E402">
        <f>_xlfn.RANK.EQ(Table5[[#This Row],[Product Name Count]],Table5[Product Name Count])</f>
        <v>139</v>
      </c>
      <c r="F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2" t="s">
        <v>36</v>
      </c>
      <c r="H402" t="s">
        <v>37</v>
      </c>
      <c r="I402">
        <v>1</v>
      </c>
      <c r="J402">
        <v>549.99</v>
      </c>
      <c r="K402">
        <v>0.2</v>
      </c>
      <c r="L402" t="s">
        <v>47</v>
      </c>
      <c r="M402">
        <v>2</v>
      </c>
      <c r="N402" t="s">
        <v>44</v>
      </c>
      <c r="O402" t="s">
        <v>48</v>
      </c>
    </row>
    <row r="403" spans="1:15" x14ac:dyDescent="0.25">
      <c r="A403">
        <v>208</v>
      </c>
      <c r="B403" t="s">
        <v>718</v>
      </c>
      <c r="C403" t="s">
        <v>114</v>
      </c>
      <c r="D403">
        <f>COUNTIFS(Table5[Product Name],Table5[[#This Row],[Product Name]])</f>
        <v>73</v>
      </c>
      <c r="E403">
        <f>_xlfn.RANK.EQ(Table5[[#This Row],[Product Name Count]],Table5[Product Name Count])</f>
        <v>529</v>
      </c>
      <c r="F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3" t="s">
        <v>39</v>
      </c>
      <c r="H403" t="s">
        <v>30</v>
      </c>
      <c r="I403">
        <v>2</v>
      </c>
      <c r="J403">
        <v>469.99</v>
      </c>
      <c r="K403">
        <v>0.05</v>
      </c>
      <c r="L403" t="s">
        <v>47</v>
      </c>
      <c r="M403">
        <v>11</v>
      </c>
      <c r="N403" t="s">
        <v>44</v>
      </c>
      <c r="O403" t="s">
        <v>48</v>
      </c>
    </row>
    <row r="404" spans="1:15" x14ac:dyDescent="0.25">
      <c r="A404">
        <v>208</v>
      </c>
      <c r="B404" t="s">
        <v>718</v>
      </c>
      <c r="C404" t="s">
        <v>28</v>
      </c>
      <c r="D404">
        <f>COUNTIFS(Table5[Product Name],Table5[[#This Row],[Product Name]])</f>
        <v>67</v>
      </c>
      <c r="E404">
        <f>_xlfn.RANK.EQ(Table5[[#This Row],[Product Name Count]],Table5[Product Name Count])</f>
        <v>741</v>
      </c>
      <c r="F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4" t="s">
        <v>29</v>
      </c>
      <c r="H404" t="s">
        <v>30</v>
      </c>
      <c r="I404">
        <v>2</v>
      </c>
      <c r="J404">
        <v>1549</v>
      </c>
      <c r="K404">
        <v>0.05</v>
      </c>
      <c r="L404" t="s">
        <v>47</v>
      </c>
      <c r="M404">
        <v>13</v>
      </c>
      <c r="N404" t="s">
        <v>44</v>
      </c>
      <c r="O404" t="s">
        <v>48</v>
      </c>
    </row>
    <row r="405" spans="1:15" x14ac:dyDescent="0.25">
      <c r="A405">
        <v>208</v>
      </c>
      <c r="B405" t="s">
        <v>718</v>
      </c>
      <c r="C405" t="s">
        <v>41</v>
      </c>
      <c r="D405">
        <f>COUNTIFS(Table5[Product Name],Table5[[#This Row],[Product Name]])</f>
        <v>62</v>
      </c>
      <c r="E405">
        <f>_xlfn.RANK.EQ(Table5[[#This Row],[Product Name Count]],Table5[Product Name Count])</f>
        <v>1134</v>
      </c>
      <c r="F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5" t="s">
        <v>39</v>
      </c>
      <c r="H405" t="s">
        <v>40</v>
      </c>
      <c r="I405">
        <v>2</v>
      </c>
      <c r="J405">
        <v>2899.99</v>
      </c>
      <c r="K405">
        <v>7.0000000000000007E-2</v>
      </c>
      <c r="L405" t="s">
        <v>47</v>
      </c>
      <c r="M405">
        <v>2</v>
      </c>
      <c r="N405" t="s">
        <v>44</v>
      </c>
      <c r="O405" t="s">
        <v>48</v>
      </c>
    </row>
    <row r="406" spans="1:15" x14ac:dyDescent="0.25">
      <c r="A406">
        <v>208</v>
      </c>
      <c r="B406" t="s">
        <v>718</v>
      </c>
      <c r="C406" t="s">
        <v>56</v>
      </c>
      <c r="D406">
        <f>COUNTIFS(Table5[Product Name],Table5[[#This Row],[Product Name]])</f>
        <v>53</v>
      </c>
      <c r="E406">
        <f>_xlfn.RANK.EQ(Table5[[#This Row],[Product Name Count]],Table5[Product Name Count])</f>
        <v>1483</v>
      </c>
      <c r="F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6" t="s">
        <v>39</v>
      </c>
      <c r="H406" t="s">
        <v>30</v>
      </c>
      <c r="I406">
        <v>1</v>
      </c>
      <c r="J406">
        <v>999.99</v>
      </c>
      <c r="K406">
        <v>0.05</v>
      </c>
      <c r="L406" t="s">
        <v>47</v>
      </c>
      <c r="M406">
        <v>28</v>
      </c>
      <c r="N406" t="s">
        <v>44</v>
      </c>
      <c r="O406" t="s">
        <v>48</v>
      </c>
    </row>
    <row r="407" spans="1:15" x14ac:dyDescent="0.25">
      <c r="A407">
        <v>209</v>
      </c>
      <c r="B407" t="s">
        <v>729</v>
      </c>
      <c r="C407" t="s">
        <v>109</v>
      </c>
      <c r="D407">
        <f>COUNTIFS(Table5[Product Name],Table5[[#This Row],[Product Name]])</f>
        <v>138</v>
      </c>
      <c r="E407">
        <f>_xlfn.RANK.EQ(Table5[[#This Row],[Product Name Count]],Table5[Product Name Count])</f>
        <v>1</v>
      </c>
      <c r="F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7" t="s">
        <v>36</v>
      </c>
      <c r="H407" t="s">
        <v>37</v>
      </c>
      <c r="I407">
        <v>1</v>
      </c>
      <c r="J407">
        <v>269.99</v>
      </c>
      <c r="K407">
        <v>0.1</v>
      </c>
      <c r="L407" t="s">
        <v>47</v>
      </c>
      <c r="M407">
        <v>1</v>
      </c>
      <c r="N407" t="s">
        <v>44</v>
      </c>
      <c r="O407" t="s">
        <v>48</v>
      </c>
    </row>
    <row r="408" spans="1:15" x14ac:dyDescent="0.25">
      <c r="A408">
        <v>210</v>
      </c>
      <c r="B408" t="s">
        <v>729</v>
      </c>
      <c r="C408" t="s">
        <v>109</v>
      </c>
      <c r="D408">
        <f>COUNTIFS(Table5[Product Name],Table5[[#This Row],[Product Name]])</f>
        <v>138</v>
      </c>
      <c r="E408">
        <f>_xlfn.RANK.EQ(Table5[[#This Row],[Product Name Count]],Table5[Product Name Count])</f>
        <v>1</v>
      </c>
      <c r="F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8" t="s">
        <v>36</v>
      </c>
      <c r="H408" t="s">
        <v>37</v>
      </c>
      <c r="I408">
        <v>2</v>
      </c>
      <c r="J408">
        <v>269.99</v>
      </c>
      <c r="K408">
        <v>0.2</v>
      </c>
      <c r="L408" t="s">
        <v>47</v>
      </c>
      <c r="M408">
        <v>1</v>
      </c>
      <c r="N408" t="s">
        <v>44</v>
      </c>
      <c r="O408" t="s">
        <v>48</v>
      </c>
    </row>
    <row r="409" spans="1:15" x14ac:dyDescent="0.25">
      <c r="A409">
        <v>210</v>
      </c>
      <c r="B409" t="s">
        <v>729</v>
      </c>
      <c r="C409" t="s">
        <v>86</v>
      </c>
      <c r="D409">
        <f>COUNTIFS(Table5[Product Name],Table5[[#This Row],[Product Name]])</f>
        <v>123</v>
      </c>
      <c r="E409">
        <f>_xlfn.RANK.EQ(Table5[[#This Row],[Product Name Count]],Table5[Product Name Count])</f>
        <v>406</v>
      </c>
      <c r="F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9" t="s">
        <v>36</v>
      </c>
      <c r="H409" t="s">
        <v>37</v>
      </c>
      <c r="I409">
        <v>1</v>
      </c>
      <c r="J409">
        <v>269.99</v>
      </c>
      <c r="K409">
        <v>7.0000000000000007E-2</v>
      </c>
      <c r="L409" t="s">
        <v>47</v>
      </c>
      <c r="M409">
        <v>18</v>
      </c>
      <c r="N409" t="s">
        <v>44</v>
      </c>
      <c r="O409" t="s">
        <v>48</v>
      </c>
    </row>
    <row r="410" spans="1:15" x14ac:dyDescent="0.25">
      <c r="A410">
        <v>211</v>
      </c>
      <c r="B410" t="s">
        <v>729</v>
      </c>
      <c r="C410" t="s">
        <v>28</v>
      </c>
      <c r="D410">
        <f>COUNTIFS(Table5[Product Name],Table5[[#This Row],[Product Name]])</f>
        <v>67</v>
      </c>
      <c r="E410">
        <f>_xlfn.RANK.EQ(Table5[[#This Row],[Product Name Count]],Table5[Product Name Count])</f>
        <v>741</v>
      </c>
      <c r="F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0" t="s">
        <v>29</v>
      </c>
      <c r="H410" t="s">
        <v>30</v>
      </c>
      <c r="I410">
        <v>1</v>
      </c>
      <c r="J410">
        <v>1549</v>
      </c>
      <c r="K410">
        <v>7.0000000000000007E-2</v>
      </c>
      <c r="L410" t="s">
        <v>47</v>
      </c>
      <c r="M410">
        <v>13</v>
      </c>
      <c r="N410" t="s">
        <v>44</v>
      </c>
      <c r="O410" t="s">
        <v>48</v>
      </c>
    </row>
    <row r="411" spans="1:15" x14ac:dyDescent="0.25">
      <c r="A411">
        <v>211</v>
      </c>
      <c r="B411" t="s">
        <v>729</v>
      </c>
      <c r="C411" t="s">
        <v>61</v>
      </c>
      <c r="D411">
        <f>COUNTIFS(Table5[Product Name],Table5[[#This Row],[Product Name]])</f>
        <v>49</v>
      </c>
      <c r="E411">
        <f>_xlfn.RANK.EQ(Table5[[#This Row],[Product Name Count]],Table5[Product Name Count])</f>
        <v>1536</v>
      </c>
      <c r="F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1" t="s">
        <v>39</v>
      </c>
      <c r="H411" t="s">
        <v>62</v>
      </c>
      <c r="I411">
        <v>2</v>
      </c>
      <c r="J411">
        <v>749.99</v>
      </c>
      <c r="K411">
        <v>7.0000000000000007E-2</v>
      </c>
      <c r="L411" t="s">
        <v>47</v>
      </c>
      <c r="M411">
        <v>16</v>
      </c>
      <c r="N411" t="s">
        <v>44</v>
      </c>
      <c r="O411" t="s">
        <v>48</v>
      </c>
    </row>
    <row r="412" spans="1:15" x14ac:dyDescent="0.25">
      <c r="A412">
        <v>212</v>
      </c>
      <c r="B412" t="s">
        <v>736</v>
      </c>
      <c r="C412" t="s">
        <v>78</v>
      </c>
      <c r="D412">
        <f>COUNTIFS(Table5[Product Name],Table5[[#This Row],[Product Name]])</f>
        <v>136</v>
      </c>
      <c r="E412">
        <f>_xlfn.RANK.EQ(Table5[[#This Row],[Product Name Count]],Table5[Product Name Count])</f>
        <v>139</v>
      </c>
      <c r="F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2" t="s">
        <v>36</v>
      </c>
      <c r="H412" t="s">
        <v>37</v>
      </c>
      <c r="I412">
        <v>2</v>
      </c>
      <c r="J412">
        <v>549.99</v>
      </c>
      <c r="K412">
        <v>0.2</v>
      </c>
      <c r="L412" t="s">
        <v>47</v>
      </c>
      <c r="M412">
        <v>2</v>
      </c>
      <c r="N412" t="s">
        <v>44</v>
      </c>
      <c r="O412" t="s">
        <v>48</v>
      </c>
    </row>
    <row r="413" spans="1:15" x14ac:dyDescent="0.25">
      <c r="A413">
        <v>212</v>
      </c>
      <c r="B413" t="s">
        <v>736</v>
      </c>
      <c r="C413" t="s">
        <v>42</v>
      </c>
      <c r="D413">
        <f>COUNTIFS(Table5[Product Name],Table5[[#This Row],[Product Name]])</f>
        <v>131</v>
      </c>
      <c r="E413">
        <f>_xlfn.RANK.EQ(Table5[[#This Row],[Product Name Count]],Table5[Product Name Count])</f>
        <v>275</v>
      </c>
      <c r="F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3" t="s">
        <v>36</v>
      </c>
      <c r="H413" t="s">
        <v>37</v>
      </c>
      <c r="I413">
        <v>2</v>
      </c>
      <c r="J413">
        <v>599.99</v>
      </c>
      <c r="K413">
        <v>7.0000000000000007E-2</v>
      </c>
      <c r="L413" t="s">
        <v>47</v>
      </c>
      <c r="M413">
        <v>20</v>
      </c>
      <c r="N413" t="s">
        <v>44</v>
      </c>
      <c r="O413" t="s">
        <v>48</v>
      </c>
    </row>
    <row r="414" spans="1:15" x14ac:dyDescent="0.25">
      <c r="A414">
        <v>212</v>
      </c>
      <c r="B414" t="s">
        <v>736</v>
      </c>
      <c r="C414" t="s">
        <v>92</v>
      </c>
      <c r="D414">
        <f>COUNTIFS(Table5[Product Name],Table5[[#This Row],[Product Name]])</f>
        <v>69</v>
      </c>
      <c r="E414">
        <f>_xlfn.RANK.EQ(Table5[[#This Row],[Product Name Count]],Table5[Product Name Count])</f>
        <v>672</v>
      </c>
      <c r="F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4" t="s">
        <v>39</v>
      </c>
      <c r="H414" t="s">
        <v>40</v>
      </c>
      <c r="I414">
        <v>1</v>
      </c>
      <c r="J414">
        <v>3999.99</v>
      </c>
      <c r="K414">
        <v>0.2</v>
      </c>
      <c r="L414" t="s">
        <v>47</v>
      </c>
      <c r="M414">
        <v>8</v>
      </c>
      <c r="N414" t="s">
        <v>44</v>
      </c>
      <c r="O414" t="s">
        <v>48</v>
      </c>
    </row>
    <row r="415" spans="1:15" x14ac:dyDescent="0.25">
      <c r="A415">
        <v>212</v>
      </c>
      <c r="B415" t="s">
        <v>736</v>
      </c>
      <c r="C415" t="s">
        <v>165</v>
      </c>
      <c r="D415">
        <f>COUNTIFS(Table5[Product Name],Table5[[#This Row],[Product Name]])</f>
        <v>57</v>
      </c>
      <c r="E415">
        <f>_xlfn.RANK.EQ(Table5[[#This Row],[Product Name Count]],Table5[Product Name Count])</f>
        <v>1316</v>
      </c>
      <c r="F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5" t="s">
        <v>36</v>
      </c>
      <c r="H415" t="s">
        <v>69</v>
      </c>
      <c r="I415">
        <v>1</v>
      </c>
      <c r="J415">
        <v>449</v>
      </c>
      <c r="K415">
        <v>0.1</v>
      </c>
      <c r="L415" t="s">
        <v>47</v>
      </c>
      <c r="M415">
        <v>15</v>
      </c>
      <c r="N415" t="s">
        <v>44</v>
      </c>
      <c r="O415" t="s">
        <v>48</v>
      </c>
    </row>
    <row r="416" spans="1:15" x14ac:dyDescent="0.25">
      <c r="A416">
        <v>214</v>
      </c>
      <c r="B416" t="s">
        <v>750</v>
      </c>
      <c r="C416" t="s">
        <v>109</v>
      </c>
      <c r="D416">
        <f>COUNTIFS(Table5[Product Name],Table5[[#This Row],[Product Name]])</f>
        <v>138</v>
      </c>
      <c r="E416">
        <f>_xlfn.RANK.EQ(Table5[[#This Row],[Product Name Count]],Table5[Product Name Count])</f>
        <v>1</v>
      </c>
      <c r="F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6" t="s">
        <v>87</v>
      </c>
      <c r="H416" t="s">
        <v>37</v>
      </c>
      <c r="I416">
        <v>1</v>
      </c>
      <c r="J416">
        <v>269.99</v>
      </c>
      <c r="K416">
        <v>0.1</v>
      </c>
      <c r="L416" t="s">
        <v>47</v>
      </c>
      <c r="M416">
        <v>16</v>
      </c>
      <c r="N416" t="s">
        <v>44</v>
      </c>
      <c r="O416" t="s">
        <v>48</v>
      </c>
    </row>
    <row r="417" spans="1:15" x14ac:dyDescent="0.25">
      <c r="A417">
        <v>215</v>
      </c>
      <c r="B417" t="s">
        <v>750</v>
      </c>
      <c r="C417" t="s">
        <v>78</v>
      </c>
      <c r="D417">
        <f>COUNTIFS(Table5[Product Name],Table5[[#This Row],[Product Name]])</f>
        <v>136</v>
      </c>
      <c r="E417">
        <f>_xlfn.RANK.EQ(Table5[[#This Row],[Product Name Count]],Table5[Product Name Count])</f>
        <v>139</v>
      </c>
      <c r="F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7" t="s">
        <v>36</v>
      </c>
      <c r="H417" t="s">
        <v>37</v>
      </c>
      <c r="I417">
        <v>2</v>
      </c>
      <c r="J417">
        <v>549.99</v>
      </c>
      <c r="K417">
        <v>0.1</v>
      </c>
      <c r="L417" t="s">
        <v>47</v>
      </c>
      <c r="M417">
        <v>2</v>
      </c>
      <c r="N417" t="s">
        <v>44</v>
      </c>
      <c r="O417" t="s">
        <v>48</v>
      </c>
    </row>
    <row r="418" spans="1:15" x14ac:dyDescent="0.25">
      <c r="A418">
        <v>215</v>
      </c>
      <c r="B418" t="s">
        <v>750</v>
      </c>
      <c r="C418" t="s">
        <v>165</v>
      </c>
      <c r="D418">
        <f>COUNTIFS(Table5[Product Name],Table5[[#This Row],[Product Name]])</f>
        <v>57</v>
      </c>
      <c r="E418">
        <f>_xlfn.RANK.EQ(Table5[[#This Row],[Product Name Count]],Table5[Product Name Count])</f>
        <v>1316</v>
      </c>
      <c r="F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8" t="s">
        <v>36</v>
      </c>
      <c r="H418" t="s">
        <v>69</v>
      </c>
      <c r="I418">
        <v>1</v>
      </c>
      <c r="J418">
        <v>449</v>
      </c>
      <c r="K418">
        <v>7.0000000000000007E-2</v>
      </c>
      <c r="L418" t="s">
        <v>47</v>
      </c>
      <c r="M418">
        <v>15</v>
      </c>
      <c r="N418" t="s">
        <v>44</v>
      </c>
      <c r="O418" t="s">
        <v>48</v>
      </c>
    </row>
    <row r="419" spans="1:15" x14ac:dyDescent="0.25">
      <c r="A419">
        <v>217</v>
      </c>
      <c r="B419" t="s">
        <v>744</v>
      </c>
      <c r="C419" t="s">
        <v>28</v>
      </c>
      <c r="D419">
        <f>COUNTIFS(Table5[Product Name],Table5[[#This Row],[Product Name]])</f>
        <v>67</v>
      </c>
      <c r="E419">
        <f>_xlfn.RANK.EQ(Table5[[#This Row],[Product Name Count]],Table5[Product Name Count])</f>
        <v>741</v>
      </c>
      <c r="F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9" t="s">
        <v>29</v>
      </c>
      <c r="H419" t="s">
        <v>30</v>
      </c>
      <c r="I419">
        <v>2</v>
      </c>
      <c r="J419">
        <v>1549</v>
      </c>
      <c r="K419">
        <v>0.1</v>
      </c>
      <c r="L419" t="s">
        <v>47</v>
      </c>
      <c r="M419">
        <v>13</v>
      </c>
      <c r="N419" t="s">
        <v>44</v>
      </c>
      <c r="O419" t="s">
        <v>48</v>
      </c>
    </row>
    <row r="420" spans="1:15" x14ac:dyDescent="0.25">
      <c r="A420">
        <v>217</v>
      </c>
      <c r="B420" t="s">
        <v>744</v>
      </c>
      <c r="C420" t="s">
        <v>68</v>
      </c>
      <c r="D420">
        <f>COUNTIFS(Table5[Product Name],Table5[[#This Row],[Product Name]])</f>
        <v>61</v>
      </c>
      <c r="E420">
        <f>_xlfn.RANK.EQ(Table5[[#This Row],[Product Name Count]],Table5[Product Name Count])</f>
        <v>1196</v>
      </c>
      <c r="F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0" t="s">
        <v>36</v>
      </c>
      <c r="H420" t="s">
        <v>69</v>
      </c>
      <c r="I420">
        <v>1</v>
      </c>
      <c r="J420">
        <v>429</v>
      </c>
      <c r="K420">
        <v>7.0000000000000007E-2</v>
      </c>
      <c r="L420" t="s">
        <v>47</v>
      </c>
      <c r="M420">
        <v>3</v>
      </c>
      <c r="N420" t="s">
        <v>44</v>
      </c>
      <c r="O420" t="s">
        <v>48</v>
      </c>
    </row>
    <row r="421" spans="1:15" x14ac:dyDescent="0.25">
      <c r="A421">
        <v>217</v>
      </c>
      <c r="B421" t="s">
        <v>744</v>
      </c>
      <c r="C421" t="s">
        <v>75</v>
      </c>
      <c r="D421">
        <f>COUNTIFS(Table5[Product Name],Table5[[#This Row],[Product Name]])</f>
        <v>64</v>
      </c>
      <c r="E421">
        <f>_xlfn.RANK.EQ(Table5[[#This Row],[Product Name Count]],Table5[Product Name Count])</f>
        <v>1007</v>
      </c>
      <c r="F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1" t="s">
        <v>36</v>
      </c>
      <c r="H421" t="s">
        <v>69</v>
      </c>
      <c r="I421">
        <v>1</v>
      </c>
      <c r="J421">
        <v>449</v>
      </c>
      <c r="K421">
        <v>0.1</v>
      </c>
      <c r="L421" t="s">
        <v>47</v>
      </c>
      <c r="M421">
        <v>13</v>
      </c>
      <c r="N421" t="s">
        <v>44</v>
      </c>
      <c r="O421" t="s">
        <v>48</v>
      </c>
    </row>
    <row r="422" spans="1:15" x14ac:dyDescent="0.25">
      <c r="A422">
        <v>218</v>
      </c>
      <c r="B422" t="s">
        <v>753</v>
      </c>
      <c r="C422" t="s">
        <v>78</v>
      </c>
      <c r="D422">
        <f>COUNTIFS(Table5[Product Name],Table5[[#This Row],[Product Name]])</f>
        <v>136</v>
      </c>
      <c r="E422">
        <f>_xlfn.RANK.EQ(Table5[[#This Row],[Product Name Count]],Table5[Product Name Count])</f>
        <v>139</v>
      </c>
      <c r="F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2" t="s">
        <v>36</v>
      </c>
      <c r="H422" t="s">
        <v>37</v>
      </c>
      <c r="I422">
        <v>1</v>
      </c>
      <c r="J422">
        <v>549.99</v>
      </c>
      <c r="K422">
        <v>0.05</v>
      </c>
      <c r="L422" t="s">
        <v>47</v>
      </c>
      <c r="M422">
        <v>2</v>
      </c>
      <c r="N422" t="s">
        <v>44</v>
      </c>
      <c r="O422" t="s">
        <v>48</v>
      </c>
    </row>
    <row r="423" spans="1:15" x14ac:dyDescent="0.25">
      <c r="A423">
        <v>218</v>
      </c>
      <c r="B423" t="s">
        <v>753</v>
      </c>
      <c r="C423" t="s">
        <v>109</v>
      </c>
      <c r="D423">
        <f>COUNTIFS(Table5[Product Name],Table5[[#This Row],[Product Name]])</f>
        <v>138</v>
      </c>
      <c r="E423">
        <f>_xlfn.RANK.EQ(Table5[[#This Row],[Product Name Count]],Table5[Product Name Count])</f>
        <v>1</v>
      </c>
      <c r="F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3" t="s">
        <v>36</v>
      </c>
      <c r="H423" t="s">
        <v>37</v>
      </c>
      <c r="I423">
        <v>1</v>
      </c>
      <c r="J423">
        <v>269.99</v>
      </c>
      <c r="K423">
        <v>7.0000000000000007E-2</v>
      </c>
      <c r="L423" t="s">
        <v>47</v>
      </c>
      <c r="M423">
        <v>1</v>
      </c>
      <c r="N423" t="s">
        <v>44</v>
      </c>
      <c r="O423" t="s">
        <v>48</v>
      </c>
    </row>
    <row r="424" spans="1:15" x14ac:dyDescent="0.25">
      <c r="A424">
        <v>218</v>
      </c>
      <c r="B424" t="s">
        <v>753</v>
      </c>
      <c r="C424" t="s">
        <v>61</v>
      </c>
      <c r="D424">
        <f>COUNTIFS(Table5[Product Name],Table5[[#This Row],[Product Name]])</f>
        <v>49</v>
      </c>
      <c r="E424">
        <f>_xlfn.RANK.EQ(Table5[[#This Row],[Product Name Count]],Table5[Product Name Count])</f>
        <v>1536</v>
      </c>
      <c r="F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4" t="s">
        <v>39</v>
      </c>
      <c r="H424" t="s">
        <v>62</v>
      </c>
      <c r="I424">
        <v>2</v>
      </c>
      <c r="J424">
        <v>749.99</v>
      </c>
      <c r="K424">
        <v>0.1</v>
      </c>
      <c r="L424" t="s">
        <v>47</v>
      </c>
      <c r="M424">
        <v>16</v>
      </c>
      <c r="N424" t="s">
        <v>44</v>
      </c>
      <c r="O424" t="s">
        <v>48</v>
      </c>
    </row>
    <row r="425" spans="1:15" x14ac:dyDescent="0.25">
      <c r="A425">
        <v>219</v>
      </c>
      <c r="B425" t="s">
        <v>753</v>
      </c>
      <c r="C425" t="s">
        <v>42</v>
      </c>
      <c r="D425">
        <f>COUNTIFS(Table5[Product Name],Table5[[#This Row],[Product Name]])</f>
        <v>131</v>
      </c>
      <c r="E425">
        <f>_xlfn.RANK.EQ(Table5[[#This Row],[Product Name Count]],Table5[Product Name Count])</f>
        <v>275</v>
      </c>
      <c r="F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5" t="s">
        <v>70</v>
      </c>
      <c r="H425" t="s">
        <v>37</v>
      </c>
      <c r="I425">
        <v>1</v>
      </c>
      <c r="J425">
        <v>599.99</v>
      </c>
      <c r="K425">
        <v>0.05</v>
      </c>
      <c r="L425" t="s">
        <v>47</v>
      </c>
      <c r="M425">
        <v>2</v>
      </c>
      <c r="N425" t="s">
        <v>44</v>
      </c>
      <c r="O425" t="s">
        <v>48</v>
      </c>
    </row>
    <row r="426" spans="1:15" x14ac:dyDescent="0.25">
      <c r="A426">
        <v>219</v>
      </c>
      <c r="B426" t="s">
        <v>753</v>
      </c>
      <c r="C426" t="s">
        <v>127</v>
      </c>
      <c r="D426">
        <f>COUNTIFS(Table5[Product Name],Table5[[#This Row],[Product Name]])</f>
        <v>66</v>
      </c>
      <c r="E426">
        <f>_xlfn.RANK.EQ(Table5[[#This Row],[Product Name Count]],Table5[Product Name Count])</f>
        <v>875</v>
      </c>
      <c r="F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6" t="s">
        <v>39</v>
      </c>
      <c r="H426" t="s">
        <v>128</v>
      </c>
      <c r="I426">
        <v>1</v>
      </c>
      <c r="J426">
        <v>1320.99</v>
      </c>
      <c r="K426">
        <v>0.2</v>
      </c>
      <c r="L426" t="s">
        <v>47</v>
      </c>
      <c r="M426">
        <v>1</v>
      </c>
      <c r="N426" t="s">
        <v>44</v>
      </c>
      <c r="O426" t="s">
        <v>48</v>
      </c>
    </row>
    <row r="427" spans="1:15" x14ac:dyDescent="0.25">
      <c r="A427">
        <v>220</v>
      </c>
      <c r="B427" t="s">
        <v>753</v>
      </c>
      <c r="C427" t="s">
        <v>86</v>
      </c>
      <c r="D427">
        <f>COUNTIFS(Table5[Product Name],Table5[[#This Row],[Product Name]])</f>
        <v>123</v>
      </c>
      <c r="E427">
        <f>_xlfn.RANK.EQ(Table5[[#This Row],[Product Name Count]],Table5[Product Name Count])</f>
        <v>406</v>
      </c>
      <c r="F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7" t="s">
        <v>87</v>
      </c>
      <c r="H427" t="s">
        <v>37</v>
      </c>
      <c r="I427">
        <v>2</v>
      </c>
      <c r="J427">
        <v>269.99</v>
      </c>
      <c r="K427">
        <v>0.1</v>
      </c>
      <c r="L427" t="s">
        <v>47</v>
      </c>
      <c r="M427">
        <v>0</v>
      </c>
      <c r="N427" t="s">
        <v>44</v>
      </c>
      <c r="O427" t="s">
        <v>48</v>
      </c>
    </row>
    <row r="428" spans="1:15" x14ac:dyDescent="0.25">
      <c r="A428">
        <v>220</v>
      </c>
      <c r="B428" t="s">
        <v>753</v>
      </c>
      <c r="C428" t="s">
        <v>114</v>
      </c>
      <c r="D428">
        <f>COUNTIFS(Table5[Product Name],Table5[[#This Row],[Product Name]])</f>
        <v>73</v>
      </c>
      <c r="E428">
        <f>_xlfn.RANK.EQ(Table5[[#This Row],[Product Name Count]],Table5[Product Name Count])</f>
        <v>529</v>
      </c>
      <c r="F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8" t="s">
        <v>39</v>
      </c>
      <c r="H428" t="s">
        <v>30</v>
      </c>
      <c r="I428">
        <v>2</v>
      </c>
      <c r="J428">
        <v>469.99</v>
      </c>
      <c r="K428">
        <v>0.05</v>
      </c>
      <c r="L428" t="s">
        <v>47</v>
      </c>
      <c r="M428">
        <v>11</v>
      </c>
      <c r="N428" t="s">
        <v>44</v>
      </c>
      <c r="O428" t="s">
        <v>48</v>
      </c>
    </row>
    <row r="429" spans="1:15" x14ac:dyDescent="0.25">
      <c r="A429">
        <v>220</v>
      </c>
      <c r="B429" t="s">
        <v>753</v>
      </c>
      <c r="C429" t="s">
        <v>132</v>
      </c>
      <c r="D429">
        <f>COUNTIFS(Table5[Product Name],Table5[[#This Row],[Product Name]])</f>
        <v>67</v>
      </c>
      <c r="E429">
        <f>_xlfn.RANK.EQ(Table5[[#This Row],[Product Name Count]],Table5[Product Name Count])</f>
        <v>741</v>
      </c>
      <c r="F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9" t="s">
        <v>70</v>
      </c>
      <c r="H429" t="s">
        <v>37</v>
      </c>
      <c r="I429">
        <v>1</v>
      </c>
      <c r="J429">
        <v>499.99</v>
      </c>
      <c r="K429">
        <v>7.0000000000000007E-2</v>
      </c>
      <c r="L429" t="s">
        <v>47</v>
      </c>
      <c r="M429">
        <v>18</v>
      </c>
      <c r="N429" t="s">
        <v>44</v>
      </c>
      <c r="O429" t="s">
        <v>48</v>
      </c>
    </row>
    <row r="430" spans="1:15" x14ac:dyDescent="0.25">
      <c r="A430">
        <v>220</v>
      </c>
      <c r="B430" t="s">
        <v>753</v>
      </c>
      <c r="C430" t="s">
        <v>56</v>
      </c>
      <c r="D430">
        <f>COUNTIFS(Table5[Product Name],Table5[[#This Row],[Product Name]])</f>
        <v>53</v>
      </c>
      <c r="E430">
        <f>_xlfn.RANK.EQ(Table5[[#This Row],[Product Name Count]],Table5[Product Name Count])</f>
        <v>1483</v>
      </c>
      <c r="F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0" t="s">
        <v>39</v>
      </c>
      <c r="H430" t="s">
        <v>30</v>
      </c>
      <c r="I430">
        <v>2</v>
      </c>
      <c r="J430">
        <v>999.99</v>
      </c>
      <c r="K430">
        <v>0.2</v>
      </c>
      <c r="L430" t="s">
        <v>47</v>
      </c>
      <c r="M430">
        <v>28</v>
      </c>
      <c r="N430" t="s">
        <v>44</v>
      </c>
      <c r="O430" t="s">
        <v>48</v>
      </c>
    </row>
    <row r="431" spans="1:15" x14ac:dyDescent="0.25">
      <c r="A431">
        <v>222</v>
      </c>
      <c r="B431" t="s">
        <v>756</v>
      </c>
      <c r="C431" t="s">
        <v>28</v>
      </c>
      <c r="D431">
        <f>COUNTIFS(Table5[Product Name],Table5[[#This Row],[Product Name]])</f>
        <v>67</v>
      </c>
      <c r="E431">
        <f>_xlfn.RANK.EQ(Table5[[#This Row],[Product Name Count]],Table5[Product Name Count])</f>
        <v>741</v>
      </c>
      <c r="F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1" t="s">
        <v>29</v>
      </c>
      <c r="H431" t="s">
        <v>30</v>
      </c>
      <c r="I431">
        <v>1</v>
      </c>
      <c r="J431">
        <v>1549</v>
      </c>
      <c r="K431">
        <v>0.1</v>
      </c>
      <c r="L431" t="s">
        <v>47</v>
      </c>
      <c r="M431">
        <v>13</v>
      </c>
      <c r="N431" t="s">
        <v>44</v>
      </c>
      <c r="O431" t="s">
        <v>48</v>
      </c>
    </row>
    <row r="432" spans="1:15" x14ac:dyDescent="0.25">
      <c r="A432">
        <v>222</v>
      </c>
      <c r="B432" t="s">
        <v>756</v>
      </c>
      <c r="C432" t="s">
        <v>61</v>
      </c>
      <c r="D432">
        <f>COUNTIFS(Table5[Product Name],Table5[[#This Row],[Product Name]])</f>
        <v>49</v>
      </c>
      <c r="E432">
        <f>_xlfn.RANK.EQ(Table5[[#This Row],[Product Name Count]],Table5[Product Name Count])</f>
        <v>1536</v>
      </c>
      <c r="F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2" t="s">
        <v>39</v>
      </c>
      <c r="H432" t="s">
        <v>62</v>
      </c>
      <c r="I432">
        <v>2</v>
      </c>
      <c r="J432">
        <v>749.99</v>
      </c>
      <c r="K432">
        <v>0.1</v>
      </c>
      <c r="L432" t="s">
        <v>47</v>
      </c>
      <c r="M432">
        <v>16</v>
      </c>
      <c r="N432" t="s">
        <v>44</v>
      </c>
      <c r="O432" t="s">
        <v>48</v>
      </c>
    </row>
    <row r="433" spans="1:15" x14ac:dyDescent="0.25">
      <c r="A433">
        <v>223</v>
      </c>
      <c r="B433" t="s">
        <v>766</v>
      </c>
      <c r="C433" t="s">
        <v>109</v>
      </c>
      <c r="D433">
        <f>COUNTIFS(Table5[Product Name],Table5[[#This Row],[Product Name]])</f>
        <v>138</v>
      </c>
      <c r="E433">
        <f>_xlfn.RANK.EQ(Table5[[#This Row],[Product Name Count]],Table5[Product Name Count])</f>
        <v>1</v>
      </c>
      <c r="F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3" t="s">
        <v>87</v>
      </c>
      <c r="H433" t="s">
        <v>37</v>
      </c>
      <c r="I433">
        <v>2</v>
      </c>
      <c r="J433">
        <v>269.99</v>
      </c>
      <c r="K433">
        <v>0.1</v>
      </c>
      <c r="L433" t="s">
        <v>47</v>
      </c>
      <c r="M433">
        <v>16</v>
      </c>
      <c r="N433" t="s">
        <v>44</v>
      </c>
      <c r="O433" t="s">
        <v>48</v>
      </c>
    </row>
    <row r="434" spans="1:15" x14ac:dyDescent="0.25">
      <c r="A434">
        <v>223</v>
      </c>
      <c r="B434" t="s">
        <v>766</v>
      </c>
      <c r="C434" t="s">
        <v>92</v>
      </c>
      <c r="D434">
        <f>COUNTIFS(Table5[Product Name],Table5[[#This Row],[Product Name]])</f>
        <v>69</v>
      </c>
      <c r="E434">
        <f>_xlfn.RANK.EQ(Table5[[#This Row],[Product Name Count]],Table5[Product Name Count])</f>
        <v>672</v>
      </c>
      <c r="F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4" t="s">
        <v>39</v>
      </c>
      <c r="H434" t="s">
        <v>40</v>
      </c>
      <c r="I434">
        <v>2</v>
      </c>
      <c r="J434">
        <v>3999.99</v>
      </c>
      <c r="K434">
        <v>0.05</v>
      </c>
      <c r="L434" t="s">
        <v>47</v>
      </c>
      <c r="M434">
        <v>8</v>
      </c>
      <c r="N434" t="s">
        <v>44</v>
      </c>
      <c r="O434" t="s">
        <v>48</v>
      </c>
    </row>
    <row r="435" spans="1:15" x14ac:dyDescent="0.25">
      <c r="A435">
        <v>223</v>
      </c>
      <c r="B435" t="s">
        <v>766</v>
      </c>
      <c r="C435" t="s">
        <v>82</v>
      </c>
      <c r="D435">
        <f>COUNTIFS(Table5[Product Name],Table5[[#This Row],[Product Name]])</f>
        <v>54</v>
      </c>
      <c r="E435">
        <f>_xlfn.RANK.EQ(Table5[[#This Row],[Product Name Count]],Table5[Product Name Count])</f>
        <v>1429</v>
      </c>
      <c r="F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5" t="s">
        <v>36</v>
      </c>
      <c r="H435" t="s">
        <v>37</v>
      </c>
      <c r="I435">
        <v>1</v>
      </c>
      <c r="J435">
        <v>529.99</v>
      </c>
      <c r="K435">
        <v>0.05</v>
      </c>
      <c r="L435" t="s">
        <v>47</v>
      </c>
      <c r="M435">
        <v>6</v>
      </c>
      <c r="N435" t="s">
        <v>44</v>
      </c>
      <c r="O435" t="s">
        <v>48</v>
      </c>
    </row>
    <row r="436" spans="1:15" x14ac:dyDescent="0.25">
      <c r="A436">
        <v>223</v>
      </c>
      <c r="B436" t="s">
        <v>766</v>
      </c>
      <c r="C436" t="s">
        <v>127</v>
      </c>
      <c r="D436">
        <f>COUNTIFS(Table5[Product Name],Table5[[#This Row],[Product Name]])</f>
        <v>66</v>
      </c>
      <c r="E436">
        <f>_xlfn.RANK.EQ(Table5[[#This Row],[Product Name Count]],Table5[Product Name Count])</f>
        <v>875</v>
      </c>
      <c r="F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6" t="s">
        <v>39</v>
      </c>
      <c r="H436" t="s">
        <v>128</v>
      </c>
      <c r="I436">
        <v>1</v>
      </c>
      <c r="J436">
        <v>1320.99</v>
      </c>
      <c r="K436">
        <v>0.2</v>
      </c>
      <c r="L436" t="s">
        <v>47</v>
      </c>
      <c r="M436">
        <v>1</v>
      </c>
      <c r="N436" t="s">
        <v>44</v>
      </c>
      <c r="O436" t="s">
        <v>48</v>
      </c>
    </row>
    <row r="437" spans="1:15" x14ac:dyDescent="0.25">
      <c r="A437">
        <v>223</v>
      </c>
      <c r="B437" t="s">
        <v>766</v>
      </c>
      <c r="C437" t="s">
        <v>35</v>
      </c>
      <c r="D437">
        <f>COUNTIFS(Table5[Product Name],Table5[[#This Row],[Product Name]])</f>
        <v>56</v>
      </c>
      <c r="E437">
        <f>_xlfn.RANK.EQ(Table5[[#This Row],[Product Name Count]],Table5[Product Name Count])</f>
        <v>1373</v>
      </c>
      <c r="F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7" t="s">
        <v>36</v>
      </c>
      <c r="H437" t="s">
        <v>37</v>
      </c>
      <c r="I437">
        <v>1</v>
      </c>
      <c r="J437">
        <v>599.99</v>
      </c>
      <c r="K437">
        <v>0.05</v>
      </c>
      <c r="L437" t="s">
        <v>47</v>
      </c>
      <c r="M437">
        <v>20</v>
      </c>
      <c r="N437" t="s">
        <v>44</v>
      </c>
      <c r="O437" t="s">
        <v>48</v>
      </c>
    </row>
    <row r="438" spans="1:15" x14ac:dyDescent="0.25">
      <c r="A438">
        <v>227</v>
      </c>
      <c r="B438" t="s">
        <v>775</v>
      </c>
      <c r="C438" t="s">
        <v>82</v>
      </c>
      <c r="D438">
        <f>COUNTIFS(Table5[Product Name],Table5[[#This Row],[Product Name]])</f>
        <v>54</v>
      </c>
      <c r="E438">
        <f>_xlfn.RANK.EQ(Table5[[#This Row],[Product Name Count]],Table5[Product Name Count])</f>
        <v>1429</v>
      </c>
      <c r="F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8" t="s">
        <v>36</v>
      </c>
      <c r="H438" t="s">
        <v>37</v>
      </c>
      <c r="I438">
        <v>2</v>
      </c>
      <c r="J438">
        <v>529.99</v>
      </c>
      <c r="K438">
        <v>0.1</v>
      </c>
      <c r="L438" t="s">
        <v>47</v>
      </c>
      <c r="M438">
        <v>6</v>
      </c>
      <c r="N438" t="s">
        <v>44</v>
      </c>
      <c r="O438" t="s">
        <v>48</v>
      </c>
    </row>
    <row r="439" spans="1:15" x14ac:dyDescent="0.25">
      <c r="A439">
        <v>227</v>
      </c>
      <c r="B439" t="s">
        <v>775</v>
      </c>
      <c r="C439" t="s">
        <v>56</v>
      </c>
      <c r="D439">
        <f>COUNTIFS(Table5[Product Name],Table5[[#This Row],[Product Name]])</f>
        <v>53</v>
      </c>
      <c r="E439">
        <f>_xlfn.RANK.EQ(Table5[[#This Row],[Product Name Count]],Table5[Product Name Count])</f>
        <v>1483</v>
      </c>
      <c r="F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9" t="s">
        <v>39</v>
      </c>
      <c r="H439" t="s">
        <v>30</v>
      </c>
      <c r="I439">
        <v>2</v>
      </c>
      <c r="J439">
        <v>999.99</v>
      </c>
      <c r="K439">
        <v>0.05</v>
      </c>
      <c r="L439" t="s">
        <v>47</v>
      </c>
      <c r="M439">
        <v>28</v>
      </c>
      <c r="N439" t="s">
        <v>44</v>
      </c>
      <c r="O439" t="s">
        <v>48</v>
      </c>
    </row>
    <row r="440" spans="1:15" x14ac:dyDescent="0.25">
      <c r="A440">
        <v>228</v>
      </c>
      <c r="B440" t="s">
        <v>775</v>
      </c>
      <c r="C440" t="s">
        <v>86</v>
      </c>
      <c r="D440">
        <f>COUNTIFS(Table5[Product Name],Table5[[#This Row],[Product Name]])</f>
        <v>123</v>
      </c>
      <c r="E440">
        <f>_xlfn.RANK.EQ(Table5[[#This Row],[Product Name Count]],Table5[Product Name Count])</f>
        <v>406</v>
      </c>
      <c r="F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0" t="s">
        <v>87</v>
      </c>
      <c r="H440" t="s">
        <v>37</v>
      </c>
      <c r="I440">
        <v>1</v>
      </c>
      <c r="J440">
        <v>269.99</v>
      </c>
      <c r="K440">
        <v>0.05</v>
      </c>
      <c r="L440" t="s">
        <v>47</v>
      </c>
      <c r="M440">
        <v>0</v>
      </c>
      <c r="N440" t="s">
        <v>44</v>
      </c>
      <c r="O440" t="s">
        <v>48</v>
      </c>
    </row>
    <row r="441" spans="1:15" x14ac:dyDescent="0.25">
      <c r="A441">
        <v>228</v>
      </c>
      <c r="B441" t="s">
        <v>775</v>
      </c>
      <c r="C441" t="s">
        <v>118</v>
      </c>
      <c r="D441">
        <f>COUNTIFS(Table5[Product Name],Table5[[#This Row],[Product Name]])</f>
        <v>70</v>
      </c>
      <c r="E441">
        <f>_xlfn.RANK.EQ(Table5[[#This Row],[Product Name Count]],Table5[Product Name Count])</f>
        <v>602</v>
      </c>
      <c r="F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1" t="s">
        <v>87</v>
      </c>
      <c r="H441" t="s">
        <v>37</v>
      </c>
      <c r="I441">
        <v>2</v>
      </c>
      <c r="J441">
        <v>299.99</v>
      </c>
      <c r="K441">
        <v>0.1</v>
      </c>
      <c r="L441" t="s">
        <v>47</v>
      </c>
      <c r="M441">
        <v>12</v>
      </c>
      <c r="N441" t="s">
        <v>44</v>
      </c>
      <c r="O441" t="s">
        <v>48</v>
      </c>
    </row>
    <row r="442" spans="1:15" x14ac:dyDescent="0.25">
      <c r="A442">
        <v>228</v>
      </c>
      <c r="B442" t="s">
        <v>775</v>
      </c>
      <c r="C442" t="s">
        <v>132</v>
      </c>
      <c r="D442">
        <f>COUNTIFS(Table5[Product Name],Table5[[#This Row],[Product Name]])</f>
        <v>67</v>
      </c>
      <c r="E442">
        <f>_xlfn.RANK.EQ(Table5[[#This Row],[Product Name Count]],Table5[Product Name Count])</f>
        <v>741</v>
      </c>
      <c r="F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2" t="s">
        <v>70</v>
      </c>
      <c r="H442" t="s">
        <v>37</v>
      </c>
      <c r="I442">
        <v>1</v>
      </c>
      <c r="J442">
        <v>499.99</v>
      </c>
      <c r="K442">
        <v>0.2</v>
      </c>
      <c r="L442" t="s">
        <v>47</v>
      </c>
      <c r="M442">
        <v>18</v>
      </c>
      <c r="N442" t="s">
        <v>44</v>
      </c>
      <c r="O442" t="s">
        <v>48</v>
      </c>
    </row>
    <row r="443" spans="1:15" x14ac:dyDescent="0.25">
      <c r="A443">
        <v>228</v>
      </c>
      <c r="B443" t="s">
        <v>775</v>
      </c>
      <c r="C443" t="s">
        <v>41</v>
      </c>
      <c r="D443">
        <f>COUNTIFS(Table5[Product Name],Table5[[#This Row],[Product Name]])</f>
        <v>62</v>
      </c>
      <c r="E443">
        <f>_xlfn.RANK.EQ(Table5[[#This Row],[Product Name Count]],Table5[Product Name Count])</f>
        <v>1134</v>
      </c>
      <c r="F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3" t="s">
        <v>39</v>
      </c>
      <c r="H443" t="s">
        <v>40</v>
      </c>
      <c r="I443">
        <v>1</v>
      </c>
      <c r="J443">
        <v>2899.99</v>
      </c>
      <c r="K443">
        <v>0.2</v>
      </c>
      <c r="L443" t="s">
        <v>47</v>
      </c>
      <c r="M443">
        <v>2</v>
      </c>
      <c r="N443" t="s">
        <v>44</v>
      </c>
      <c r="O443" t="s">
        <v>48</v>
      </c>
    </row>
    <row r="444" spans="1:15" x14ac:dyDescent="0.25">
      <c r="A444">
        <v>228</v>
      </c>
      <c r="B444" t="s">
        <v>775</v>
      </c>
      <c r="C444" t="s">
        <v>61</v>
      </c>
      <c r="D444">
        <f>COUNTIFS(Table5[Product Name],Table5[[#This Row],[Product Name]])</f>
        <v>49</v>
      </c>
      <c r="E444">
        <f>_xlfn.RANK.EQ(Table5[[#This Row],[Product Name Count]],Table5[Product Name Count])</f>
        <v>1536</v>
      </c>
      <c r="F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4" t="s">
        <v>39</v>
      </c>
      <c r="H444" t="s">
        <v>62</v>
      </c>
      <c r="I444">
        <v>2</v>
      </c>
      <c r="J444">
        <v>749.99</v>
      </c>
      <c r="K444">
        <v>7.0000000000000007E-2</v>
      </c>
      <c r="L444" t="s">
        <v>47</v>
      </c>
      <c r="M444">
        <v>16</v>
      </c>
      <c r="N444" t="s">
        <v>44</v>
      </c>
      <c r="O444" t="s">
        <v>48</v>
      </c>
    </row>
    <row r="445" spans="1:15" x14ac:dyDescent="0.25">
      <c r="A445">
        <v>229</v>
      </c>
      <c r="B445" t="s">
        <v>778</v>
      </c>
      <c r="C445" t="s">
        <v>132</v>
      </c>
      <c r="D445">
        <f>COUNTIFS(Table5[Product Name],Table5[[#This Row],[Product Name]])</f>
        <v>67</v>
      </c>
      <c r="E445">
        <f>_xlfn.RANK.EQ(Table5[[#This Row],[Product Name Count]],Table5[Product Name Count])</f>
        <v>741</v>
      </c>
      <c r="F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5" t="s">
        <v>70</v>
      </c>
      <c r="H445" t="s">
        <v>37</v>
      </c>
      <c r="I445">
        <v>2</v>
      </c>
      <c r="J445">
        <v>499.99</v>
      </c>
      <c r="K445">
        <v>0.2</v>
      </c>
      <c r="L445" t="s">
        <v>47</v>
      </c>
      <c r="M445">
        <v>18</v>
      </c>
      <c r="N445" t="s">
        <v>44</v>
      </c>
      <c r="O445" t="s">
        <v>48</v>
      </c>
    </row>
    <row r="446" spans="1:15" x14ac:dyDescent="0.25">
      <c r="A446">
        <v>229</v>
      </c>
      <c r="B446" t="s">
        <v>778</v>
      </c>
      <c r="C446" t="s">
        <v>127</v>
      </c>
      <c r="D446">
        <f>COUNTIFS(Table5[Product Name],Table5[[#This Row],[Product Name]])</f>
        <v>66</v>
      </c>
      <c r="E446">
        <f>_xlfn.RANK.EQ(Table5[[#This Row],[Product Name Count]],Table5[Product Name Count])</f>
        <v>875</v>
      </c>
      <c r="F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6" t="s">
        <v>39</v>
      </c>
      <c r="H446" t="s">
        <v>128</v>
      </c>
      <c r="I446">
        <v>2</v>
      </c>
      <c r="J446">
        <v>1320.99</v>
      </c>
      <c r="K446">
        <v>0.1</v>
      </c>
      <c r="L446" t="s">
        <v>47</v>
      </c>
      <c r="M446">
        <v>1</v>
      </c>
      <c r="N446" t="s">
        <v>44</v>
      </c>
      <c r="O446" t="s">
        <v>48</v>
      </c>
    </row>
    <row r="447" spans="1:15" x14ac:dyDescent="0.25">
      <c r="A447">
        <v>229</v>
      </c>
      <c r="B447" t="s">
        <v>778</v>
      </c>
      <c r="C447" t="s">
        <v>38</v>
      </c>
      <c r="D447">
        <f>COUNTIFS(Table5[Product Name],Table5[[#This Row],[Product Name]])</f>
        <v>59</v>
      </c>
      <c r="E447">
        <f>_xlfn.RANK.EQ(Table5[[#This Row],[Product Name Count]],Table5[Product Name Count])</f>
        <v>1257</v>
      </c>
      <c r="F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7" t="s">
        <v>39</v>
      </c>
      <c r="H447" t="s">
        <v>40</v>
      </c>
      <c r="I447">
        <v>1</v>
      </c>
      <c r="J447">
        <v>1799.99</v>
      </c>
      <c r="K447">
        <v>0.2</v>
      </c>
      <c r="L447" t="s">
        <v>47</v>
      </c>
      <c r="M447">
        <v>1</v>
      </c>
      <c r="N447" t="s">
        <v>44</v>
      </c>
      <c r="O447" t="s">
        <v>48</v>
      </c>
    </row>
    <row r="448" spans="1:15" x14ac:dyDescent="0.25">
      <c r="A448">
        <v>230</v>
      </c>
      <c r="B448" t="s">
        <v>778</v>
      </c>
      <c r="C448" t="s">
        <v>104</v>
      </c>
      <c r="D448">
        <f>COUNTIFS(Table5[Product Name],Table5[[#This Row],[Product Name]])</f>
        <v>66</v>
      </c>
      <c r="E448">
        <f>_xlfn.RANK.EQ(Table5[[#This Row],[Product Name Count]],Table5[Product Name Count])</f>
        <v>875</v>
      </c>
      <c r="F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8" t="s">
        <v>29</v>
      </c>
      <c r="H448" t="s">
        <v>30</v>
      </c>
      <c r="I448">
        <v>2</v>
      </c>
      <c r="J448">
        <v>1680.99</v>
      </c>
      <c r="K448">
        <v>7.0000000000000007E-2</v>
      </c>
      <c r="L448" t="s">
        <v>47</v>
      </c>
      <c r="M448">
        <v>21</v>
      </c>
      <c r="N448" t="s">
        <v>44</v>
      </c>
      <c r="O448" t="s">
        <v>48</v>
      </c>
    </row>
    <row r="449" spans="1:15" x14ac:dyDescent="0.25">
      <c r="A449">
        <v>231</v>
      </c>
      <c r="B449" t="s">
        <v>778</v>
      </c>
      <c r="C449" t="s">
        <v>86</v>
      </c>
      <c r="D449">
        <f>COUNTIFS(Table5[Product Name],Table5[[#This Row],[Product Name]])</f>
        <v>123</v>
      </c>
      <c r="E449">
        <f>_xlfn.RANK.EQ(Table5[[#This Row],[Product Name Count]],Table5[Product Name Count])</f>
        <v>406</v>
      </c>
      <c r="F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9" t="s">
        <v>36</v>
      </c>
      <c r="H449" t="s">
        <v>37</v>
      </c>
      <c r="I449">
        <v>2</v>
      </c>
      <c r="J449">
        <v>269.99</v>
      </c>
      <c r="K449">
        <v>0.2</v>
      </c>
      <c r="L449" t="s">
        <v>47</v>
      </c>
      <c r="M449">
        <v>18</v>
      </c>
      <c r="N449" t="s">
        <v>44</v>
      </c>
      <c r="O449" t="s">
        <v>48</v>
      </c>
    </row>
    <row r="450" spans="1:15" x14ac:dyDescent="0.25">
      <c r="A450">
        <v>231</v>
      </c>
      <c r="B450" t="s">
        <v>778</v>
      </c>
      <c r="C450" t="s">
        <v>127</v>
      </c>
      <c r="D450">
        <f>COUNTIFS(Table5[Product Name],Table5[[#This Row],[Product Name]])</f>
        <v>66</v>
      </c>
      <c r="E450">
        <f>_xlfn.RANK.EQ(Table5[[#This Row],[Product Name Count]],Table5[Product Name Count])</f>
        <v>875</v>
      </c>
      <c r="F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0" t="s">
        <v>39</v>
      </c>
      <c r="H450" t="s">
        <v>128</v>
      </c>
      <c r="I450">
        <v>2</v>
      </c>
      <c r="J450">
        <v>1320.99</v>
      </c>
      <c r="K450">
        <v>0.2</v>
      </c>
      <c r="L450" t="s">
        <v>47</v>
      </c>
      <c r="M450">
        <v>1</v>
      </c>
      <c r="N450" t="s">
        <v>44</v>
      </c>
      <c r="O450" t="s">
        <v>48</v>
      </c>
    </row>
    <row r="451" spans="1:15" x14ac:dyDescent="0.25">
      <c r="A451">
        <v>231</v>
      </c>
      <c r="B451" t="s">
        <v>778</v>
      </c>
      <c r="C451" t="s">
        <v>38</v>
      </c>
      <c r="D451">
        <f>COUNTIFS(Table5[Product Name],Table5[[#This Row],[Product Name]])</f>
        <v>59</v>
      </c>
      <c r="E451">
        <f>_xlfn.RANK.EQ(Table5[[#This Row],[Product Name Count]],Table5[Product Name Count])</f>
        <v>1257</v>
      </c>
      <c r="F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1" t="s">
        <v>39</v>
      </c>
      <c r="H451" t="s">
        <v>40</v>
      </c>
      <c r="I451">
        <v>2</v>
      </c>
      <c r="J451">
        <v>1799.99</v>
      </c>
      <c r="K451">
        <v>7.0000000000000007E-2</v>
      </c>
      <c r="L451" t="s">
        <v>47</v>
      </c>
      <c r="M451">
        <v>1</v>
      </c>
      <c r="N451" t="s">
        <v>44</v>
      </c>
      <c r="O451" t="s">
        <v>48</v>
      </c>
    </row>
    <row r="452" spans="1:15" x14ac:dyDescent="0.25">
      <c r="A452">
        <v>233</v>
      </c>
      <c r="B452" t="s">
        <v>793</v>
      </c>
      <c r="C452" t="s">
        <v>78</v>
      </c>
      <c r="D452">
        <f>COUNTIFS(Table5[Product Name],Table5[[#This Row],[Product Name]])</f>
        <v>136</v>
      </c>
      <c r="E452">
        <f>_xlfn.RANK.EQ(Table5[[#This Row],[Product Name Count]],Table5[Product Name Count])</f>
        <v>139</v>
      </c>
      <c r="F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2" t="s">
        <v>36</v>
      </c>
      <c r="H452" t="s">
        <v>37</v>
      </c>
      <c r="I452">
        <v>1</v>
      </c>
      <c r="J452">
        <v>549.99</v>
      </c>
      <c r="K452">
        <v>0.2</v>
      </c>
      <c r="L452" t="s">
        <v>47</v>
      </c>
      <c r="M452">
        <v>2</v>
      </c>
      <c r="N452" t="s">
        <v>44</v>
      </c>
      <c r="O452" t="s">
        <v>48</v>
      </c>
    </row>
    <row r="453" spans="1:15" x14ac:dyDescent="0.25">
      <c r="A453">
        <v>233</v>
      </c>
      <c r="B453" t="s">
        <v>793</v>
      </c>
      <c r="C453" t="s">
        <v>42</v>
      </c>
      <c r="D453">
        <f>COUNTIFS(Table5[Product Name],Table5[[#This Row],[Product Name]])</f>
        <v>131</v>
      </c>
      <c r="E453">
        <f>_xlfn.RANK.EQ(Table5[[#This Row],[Product Name Count]],Table5[Product Name Count])</f>
        <v>275</v>
      </c>
      <c r="F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3" t="s">
        <v>36</v>
      </c>
      <c r="H453" t="s">
        <v>37</v>
      </c>
      <c r="I453">
        <v>2</v>
      </c>
      <c r="J453">
        <v>599.99</v>
      </c>
      <c r="K453">
        <v>0.1</v>
      </c>
      <c r="L453" t="s">
        <v>47</v>
      </c>
      <c r="M453">
        <v>20</v>
      </c>
      <c r="N453" t="s">
        <v>44</v>
      </c>
      <c r="O453" t="s">
        <v>48</v>
      </c>
    </row>
    <row r="454" spans="1:15" x14ac:dyDescent="0.25">
      <c r="A454">
        <v>233</v>
      </c>
      <c r="B454" t="s">
        <v>793</v>
      </c>
      <c r="C454" t="s">
        <v>86</v>
      </c>
      <c r="D454">
        <f>COUNTIFS(Table5[Product Name],Table5[[#This Row],[Product Name]])</f>
        <v>123</v>
      </c>
      <c r="E454">
        <f>_xlfn.RANK.EQ(Table5[[#This Row],[Product Name Count]],Table5[Product Name Count])</f>
        <v>406</v>
      </c>
      <c r="F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4" t="s">
        <v>36</v>
      </c>
      <c r="H454" t="s">
        <v>37</v>
      </c>
      <c r="I454">
        <v>1</v>
      </c>
      <c r="J454">
        <v>269.99</v>
      </c>
      <c r="K454">
        <v>0.1</v>
      </c>
      <c r="L454" t="s">
        <v>47</v>
      </c>
      <c r="M454">
        <v>18</v>
      </c>
      <c r="N454" t="s">
        <v>44</v>
      </c>
      <c r="O454" t="s">
        <v>48</v>
      </c>
    </row>
    <row r="455" spans="1:15" x14ac:dyDescent="0.25">
      <c r="A455">
        <v>233</v>
      </c>
      <c r="B455" t="s">
        <v>793</v>
      </c>
      <c r="C455" t="s">
        <v>82</v>
      </c>
      <c r="D455">
        <f>COUNTIFS(Table5[Product Name],Table5[[#This Row],[Product Name]])</f>
        <v>54</v>
      </c>
      <c r="E455">
        <f>_xlfn.RANK.EQ(Table5[[#This Row],[Product Name Count]],Table5[Product Name Count])</f>
        <v>1429</v>
      </c>
      <c r="F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5" t="s">
        <v>36</v>
      </c>
      <c r="H455" t="s">
        <v>37</v>
      </c>
      <c r="I455">
        <v>2</v>
      </c>
      <c r="J455">
        <v>529.99</v>
      </c>
      <c r="K455">
        <v>7.0000000000000007E-2</v>
      </c>
      <c r="L455" t="s">
        <v>47</v>
      </c>
      <c r="M455">
        <v>6</v>
      </c>
      <c r="N455" t="s">
        <v>44</v>
      </c>
      <c r="O455" t="s">
        <v>48</v>
      </c>
    </row>
    <row r="456" spans="1:15" x14ac:dyDescent="0.25">
      <c r="A456">
        <v>234</v>
      </c>
      <c r="B456" t="s">
        <v>806</v>
      </c>
      <c r="C456" t="s">
        <v>78</v>
      </c>
      <c r="D456">
        <f>COUNTIFS(Table5[Product Name],Table5[[#This Row],[Product Name]])</f>
        <v>136</v>
      </c>
      <c r="E456">
        <f>_xlfn.RANK.EQ(Table5[[#This Row],[Product Name Count]],Table5[Product Name Count])</f>
        <v>139</v>
      </c>
      <c r="F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6" t="s">
        <v>36</v>
      </c>
      <c r="H456" t="s">
        <v>37</v>
      </c>
      <c r="I456">
        <v>1</v>
      </c>
      <c r="J456">
        <v>549.99</v>
      </c>
      <c r="K456">
        <v>0.1</v>
      </c>
      <c r="L456" t="s">
        <v>47</v>
      </c>
      <c r="M456">
        <v>2</v>
      </c>
      <c r="N456" t="s">
        <v>44</v>
      </c>
      <c r="O456" t="s">
        <v>48</v>
      </c>
    </row>
    <row r="457" spans="1:15" x14ac:dyDescent="0.25">
      <c r="A457">
        <v>234</v>
      </c>
      <c r="B457" t="s">
        <v>806</v>
      </c>
      <c r="C457" t="s">
        <v>92</v>
      </c>
      <c r="D457">
        <f>COUNTIFS(Table5[Product Name],Table5[[#This Row],[Product Name]])</f>
        <v>69</v>
      </c>
      <c r="E457">
        <f>_xlfn.RANK.EQ(Table5[[#This Row],[Product Name Count]],Table5[Product Name Count])</f>
        <v>672</v>
      </c>
      <c r="F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7" t="s">
        <v>39</v>
      </c>
      <c r="H457" t="s">
        <v>40</v>
      </c>
      <c r="I457">
        <v>1</v>
      </c>
      <c r="J457">
        <v>3999.99</v>
      </c>
      <c r="K457">
        <v>0.05</v>
      </c>
      <c r="L457" t="s">
        <v>47</v>
      </c>
      <c r="M457">
        <v>8</v>
      </c>
      <c r="N457" t="s">
        <v>44</v>
      </c>
      <c r="O457" t="s">
        <v>48</v>
      </c>
    </row>
    <row r="458" spans="1:15" x14ac:dyDescent="0.25">
      <c r="A458">
        <v>234</v>
      </c>
      <c r="B458" t="s">
        <v>806</v>
      </c>
      <c r="C458" t="s">
        <v>118</v>
      </c>
      <c r="D458">
        <f>COUNTIFS(Table5[Product Name],Table5[[#This Row],[Product Name]])</f>
        <v>70</v>
      </c>
      <c r="E458">
        <f>_xlfn.RANK.EQ(Table5[[#This Row],[Product Name Count]],Table5[Product Name Count])</f>
        <v>602</v>
      </c>
      <c r="F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8" t="s">
        <v>87</v>
      </c>
      <c r="H458" t="s">
        <v>37</v>
      </c>
      <c r="I458">
        <v>1</v>
      </c>
      <c r="J458">
        <v>299.99</v>
      </c>
      <c r="K458">
        <v>0.1</v>
      </c>
      <c r="L458" t="s">
        <v>47</v>
      </c>
      <c r="M458">
        <v>12</v>
      </c>
      <c r="N458" t="s">
        <v>44</v>
      </c>
      <c r="O458" t="s">
        <v>48</v>
      </c>
    </row>
    <row r="459" spans="1:15" x14ac:dyDescent="0.25">
      <c r="A459">
        <v>234</v>
      </c>
      <c r="B459" t="s">
        <v>806</v>
      </c>
      <c r="C459" t="s">
        <v>104</v>
      </c>
      <c r="D459">
        <f>COUNTIFS(Table5[Product Name],Table5[[#This Row],[Product Name]])</f>
        <v>66</v>
      </c>
      <c r="E459">
        <f>_xlfn.RANK.EQ(Table5[[#This Row],[Product Name Count]],Table5[Product Name Count])</f>
        <v>875</v>
      </c>
      <c r="F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9" t="s">
        <v>29</v>
      </c>
      <c r="H459" t="s">
        <v>30</v>
      </c>
      <c r="I459">
        <v>2</v>
      </c>
      <c r="J459">
        <v>1680.99</v>
      </c>
      <c r="K459">
        <v>0.2</v>
      </c>
      <c r="L459" t="s">
        <v>47</v>
      </c>
      <c r="M459">
        <v>21</v>
      </c>
      <c r="N459" t="s">
        <v>44</v>
      </c>
      <c r="O459" t="s">
        <v>48</v>
      </c>
    </row>
    <row r="460" spans="1:15" x14ac:dyDescent="0.25">
      <c r="A460">
        <v>234</v>
      </c>
      <c r="B460" t="s">
        <v>806</v>
      </c>
      <c r="C460" t="s">
        <v>68</v>
      </c>
      <c r="D460">
        <f>COUNTIFS(Table5[Product Name],Table5[[#This Row],[Product Name]])</f>
        <v>61</v>
      </c>
      <c r="E460">
        <f>_xlfn.RANK.EQ(Table5[[#This Row],[Product Name Count]],Table5[Product Name Count])</f>
        <v>1196</v>
      </c>
      <c r="F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0" t="s">
        <v>36</v>
      </c>
      <c r="H460" t="s">
        <v>69</v>
      </c>
      <c r="I460">
        <v>2</v>
      </c>
      <c r="J460">
        <v>429</v>
      </c>
      <c r="K460">
        <v>0.05</v>
      </c>
      <c r="L460" t="s">
        <v>47</v>
      </c>
      <c r="M460">
        <v>3</v>
      </c>
      <c r="N460" t="s">
        <v>44</v>
      </c>
      <c r="O460" t="s">
        <v>48</v>
      </c>
    </row>
    <row r="461" spans="1:15" x14ac:dyDescent="0.25">
      <c r="A461">
        <v>235</v>
      </c>
      <c r="B461" t="s">
        <v>803</v>
      </c>
      <c r="C461" t="s">
        <v>109</v>
      </c>
      <c r="D461">
        <f>COUNTIFS(Table5[Product Name],Table5[[#This Row],[Product Name]])</f>
        <v>138</v>
      </c>
      <c r="E461">
        <f>_xlfn.RANK.EQ(Table5[[#This Row],[Product Name Count]],Table5[Product Name Count])</f>
        <v>1</v>
      </c>
      <c r="F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1" t="s">
        <v>36</v>
      </c>
      <c r="H461" t="s">
        <v>37</v>
      </c>
      <c r="I461">
        <v>2</v>
      </c>
      <c r="J461">
        <v>269.99</v>
      </c>
      <c r="K461">
        <v>0.05</v>
      </c>
      <c r="L461" t="s">
        <v>47</v>
      </c>
      <c r="M461">
        <v>1</v>
      </c>
      <c r="N461" t="s">
        <v>44</v>
      </c>
      <c r="O461" t="s">
        <v>48</v>
      </c>
    </row>
    <row r="462" spans="1:15" x14ac:dyDescent="0.25">
      <c r="A462">
        <v>235</v>
      </c>
      <c r="B462" t="s">
        <v>803</v>
      </c>
      <c r="C462" t="s">
        <v>114</v>
      </c>
      <c r="D462">
        <f>COUNTIFS(Table5[Product Name],Table5[[#This Row],[Product Name]])</f>
        <v>73</v>
      </c>
      <c r="E462">
        <f>_xlfn.RANK.EQ(Table5[[#This Row],[Product Name Count]],Table5[Product Name Count])</f>
        <v>529</v>
      </c>
      <c r="F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2" t="s">
        <v>39</v>
      </c>
      <c r="H462" t="s">
        <v>30</v>
      </c>
      <c r="I462">
        <v>1</v>
      </c>
      <c r="J462">
        <v>469.99</v>
      </c>
      <c r="K462">
        <v>7.0000000000000007E-2</v>
      </c>
      <c r="L462" t="s">
        <v>47</v>
      </c>
      <c r="M462">
        <v>11</v>
      </c>
      <c r="N462" t="s">
        <v>44</v>
      </c>
      <c r="O462" t="s">
        <v>48</v>
      </c>
    </row>
    <row r="463" spans="1:15" x14ac:dyDescent="0.25">
      <c r="A463">
        <v>235</v>
      </c>
      <c r="B463" t="s">
        <v>803</v>
      </c>
      <c r="C463" t="s">
        <v>92</v>
      </c>
      <c r="D463">
        <f>COUNTIFS(Table5[Product Name],Table5[[#This Row],[Product Name]])</f>
        <v>69</v>
      </c>
      <c r="E463">
        <f>_xlfn.RANK.EQ(Table5[[#This Row],[Product Name Count]],Table5[Product Name Count])</f>
        <v>672</v>
      </c>
      <c r="F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3" t="s">
        <v>39</v>
      </c>
      <c r="H463" t="s">
        <v>40</v>
      </c>
      <c r="I463">
        <v>2</v>
      </c>
      <c r="J463">
        <v>3999.99</v>
      </c>
      <c r="K463">
        <v>0.05</v>
      </c>
      <c r="L463" t="s">
        <v>47</v>
      </c>
      <c r="M463">
        <v>8</v>
      </c>
      <c r="N463" t="s">
        <v>44</v>
      </c>
      <c r="O463" t="s">
        <v>48</v>
      </c>
    </row>
    <row r="464" spans="1:15" x14ac:dyDescent="0.25">
      <c r="A464">
        <v>236</v>
      </c>
      <c r="B464" t="s">
        <v>809</v>
      </c>
      <c r="C464" t="s">
        <v>41</v>
      </c>
      <c r="D464">
        <f>COUNTIFS(Table5[Product Name],Table5[[#This Row],[Product Name]])</f>
        <v>62</v>
      </c>
      <c r="E464">
        <f>_xlfn.RANK.EQ(Table5[[#This Row],[Product Name Count]],Table5[Product Name Count])</f>
        <v>1134</v>
      </c>
      <c r="F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4" t="s">
        <v>39</v>
      </c>
      <c r="H464" t="s">
        <v>40</v>
      </c>
      <c r="I464">
        <v>2</v>
      </c>
      <c r="J464">
        <v>2899.99</v>
      </c>
      <c r="K464">
        <v>0.1</v>
      </c>
      <c r="L464" t="s">
        <v>47</v>
      </c>
      <c r="M464">
        <v>2</v>
      </c>
      <c r="N464" t="s">
        <v>44</v>
      </c>
      <c r="O464" t="s">
        <v>48</v>
      </c>
    </row>
    <row r="465" spans="1:15" x14ac:dyDescent="0.25">
      <c r="A465">
        <v>236</v>
      </c>
      <c r="B465" t="s">
        <v>809</v>
      </c>
      <c r="C465" t="s">
        <v>56</v>
      </c>
      <c r="D465">
        <f>COUNTIFS(Table5[Product Name],Table5[[#This Row],[Product Name]])</f>
        <v>53</v>
      </c>
      <c r="E465">
        <f>_xlfn.RANK.EQ(Table5[[#This Row],[Product Name Count]],Table5[Product Name Count])</f>
        <v>1483</v>
      </c>
      <c r="F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5" t="s">
        <v>39</v>
      </c>
      <c r="H465" t="s">
        <v>30</v>
      </c>
      <c r="I465">
        <v>2</v>
      </c>
      <c r="J465">
        <v>999.99</v>
      </c>
      <c r="K465">
        <v>7.0000000000000007E-2</v>
      </c>
      <c r="L465" t="s">
        <v>47</v>
      </c>
      <c r="M465">
        <v>28</v>
      </c>
      <c r="N465" t="s">
        <v>44</v>
      </c>
      <c r="O465" t="s">
        <v>48</v>
      </c>
    </row>
    <row r="466" spans="1:15" x14ac:dyDescent="0.25">
      <c r="A466">
        <v>236</v>
      </c>
      <c r="B466" t="s">
        <v>809</v>
      </c>
      <c r="C466" t="s">
        <v>61</v>
      </c>
      <c r="D466">
        <f>COUNTIFS(Table5[Product Name],Table5[[#This Row],[Product Name]])</f>
        <v>49</v>
      </c>
      <c r="E466">
        <f>_xlfn.RANK.EQ(Table5[[#This Row],[Product Name Count]],Table5[Product Name Count])</f>
        <v>1536</v>
      </c>
      <c r="F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6" t="s">
        <v>39</v>
      </c>
      <c r="H466" t="s">
        <v>62</v>
      </c>
      <c r="I466">
        <v>2</v>
      </c>
      <c r="J466">
        <v>749.99</v>
      </c>
      <c r="K466">
        <v>0.1</v>
      </c>
      <c r="L466" t="s">
        <v>47</v>
      </c>
      <c r="M466">
        <v>16</v>
      </c>
      <c r="N466" t="s">
        <v>44</v>
      </c>
      <c r="O466" t="s">
        <v>48</v>
      </c>
    </row>
    <row r="467" spans="1:15" x14ac:dyDescent="0.25">
      <c r="A467">
        <v>237</v>
      </c>
      <c r="B467" t="s">
        <v>809</v>
      </c>
      <c r="C467" t="s">
        <v>78</v>
      </c>
      <c r="D467">
        <f>COUNTIFS(Table5[Product Name],Table5[[#This Row],[Product Name]])</f>
        <v>136</v>
      </c>
      <c r="E467">
        <f>_xlfn.RANK.EQ(Table5[[#This Row],[Product Name Count]],Table5[Product Name Count])</f>
        <v>139</v>
      </c>
      <c r="F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7" t="s">
        <v>70</v>
      </c>
      <c r="H467" t="s">
        <v>37</v>
      </c>
      <c r="I467">
        <v>1</v>
      </c>
      <c r="J467">
        <v>549.99</v>
      </c>
      <c r="K467">
        <v>7.0000000000000007E-2</v>
      </c>
      <c r="L467" t="s">
        <v>47</v>
      </c>
      <c r="M467">
        <v>16</v>
      </c>
      <c r="N467" t="s">
        <v>44</v>
      </c>
      <c r="O467" t="s">
        <v>48</v>
      </c>
    </row>
    <row r="468" spans="1:15" x14ac:dyDescent="0.25">
      <c r="A468">
        <v>237</v>
      </c>
      <c r="B468" t="s">
        <v>809</v>
      </c>
      <c r="C468" t="s">
        <v>42</v>
      </c>
      <c r="D468">
        <f>COUNTIFS(Table5[Product Name],Table5[[#This Row],[Product Name]])</f>
        <v>131</v>
      </c>
      <c r="E468">
        <f>_xlfn.RANK.EQ(Table5[[#This Row],[Product Name Count]],Table5[Product Name Count])</f>
        <v>275</v>
      </c>
      <c r="F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8" t="s">
        <v>70</v>
      </c>
      <c r="H468" t="s">
        <v>37</v>
      </c>
      <c r="I468">
        <v>1</v>
      </c>
      <c r="J468">
        <v>599.99</v>
      </c>
      <c r="K468">
        <v>0.05</v>
      </c>
      <c r="L468" t="s">
        <v>47</v>
      </c>
      <c r="M468">
        <v>2</v>
      </c>
      <c r="N468" t="s">
        <v>44</v>
      </c>
      <c r="O468" t="s">
        <v>48</v>
      </c>
    </row>
    <row r="469" spans="1:15" x14ac:dyDescent="0.25">
      <c r="A469">
        <v>237</v>
      </c>
      <c r="B469" t="s">
        <v>809</v>
      </c>
      <c r="C469" t="s">
        <v>82</v>
      </c>
      <c r="D469">
        <f>COUNTIFS(Table5[Product Name],Table5[[#This Row],[Product Name]])</f>
        <v>54</v>
      </c>
      <c r="E469">
        <f>_xlfn.RANK.EQ(Table5[[#This Row],[Product Name Count]],Table5[Product Name Count])</f>
        <v>1429</v>
      </c>
      <c r="F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9" t="s">
        <v>36</v>
      </c>
      <c r="H469" t="s">
        <v>37</v>
      </c>
      <c r="I469">
        <v>1</v>
      </c>
      <c r="J469">
        <v>529.99</v>
      </c>
      <c r="K469">
        <v>0.2</v>
      </c>
      <c r="L469" t="s">
        <v>47</v>
      </c>
      <c r="M469">
        <v>6</v>
      </c>
      <c r="N469" t="s">
        <v>44</v>
      </c>
      <c r="O469" t="s">
        <v>48</v>
      </c>
    </row>
    <row r="470" spans="1:15" x14ac:dyDescent="0.25">
      <c r="A470">
        <v>237</v>
      </c>
      <c r="B470" t="s">
        <v>809</v>
      </c>
      <c r="C470" t="s">
        <v>35</v>
      </c>
      <c r="D470">
        <f>COUNTIFS(Table5[Product Name],Table5[[#This Row],[Product Name]])</f>
        <v>56</v>
      </c>
      <c r="E470">
        <f>_xlfn.RANK.EQ(Table5[[#This Row],[Product Name Count]],Table5[Product Name Count])</f>
        <v>1373</v>
      </c>
      <c r="F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0" t="s">
        <v>36</v>
      </c>
      <c r="H470" t="s">
        <v>37</v>
      </c>
      <c r="I470">
        <v>2</v>
      </c>
      <c r="J470">
        <v>599.99</v>
      </c>
      <c r="K470">
        <v>0.2</v>
      </c>
      <c r="L470" t="s">
        <v>47</v>
      </c>
      <c r="M470">
        <v>20</v>
      </c>
      <c r="N470" t="s">
        <v>44</v>
      </c>
      <c r="O470" t="s">
        <v>48</v>
      </c>
    </row>
    <row r="471" spans="1:15" x14ac:dyDescent="0.25">
      <c r="A471">
        <v>238</v>
      </c>
      <c r="B471" t="s">
        <v>812</v>
      </c>
      <c r="C471" t="s">
        <v>109</v>
      </c>
      <c r="D471">
        <f>COUNTIFS(Table5[Product Name],Table5[[#This Row],[Product Name]])</f>
        <v>138</v>
      </c>
      <c r="E471">
        <f>_xlfn.RANK.EQ(Table5[[#This Row],[Product Name Count]],Table5[Product Name Count])</f>
        <v>1</v>
      </c>
      <c r="F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1" t="s">
        <v>36</v>
      </c>
      <c r="H471" t="s">
        <v>37</v>
      </c>
      <c r="I471">
        <v>2</v>
      </c>
      <c r="J471">
        <v>269.99</v>
      </c>
      <c r="K471">
        <v>0.2</v>
      </c>
      <c r="L471" t="s">
        <v>47</v>
      </c>
      <c r="M471">
        <v>1</v>
      </c>
      <c r="N471" t="s">
        <v>44</v>
      </c>
      <c r="O471" t="s">
        <v>48</v>
      </c>
    </row>
    <row r="472" spans="1:15" x14ac:dyDescent="0.25">
      <c r="A472">
        <v>238</v>
      </c>
      <c r="B472" t="s">
        <v>812</v>
      </c>
      <c r="C472" t="s">
        <v>86</v>
      </c>
      <c r="D472">
        <f>COUNTIFS(Table5[Product Name],Table5[[#This Row],[Product Name]])</f>
        <v>123</v>
      </c>
      <c r="E472">
        <f>_xlfn.RANK.EQ(Table5[[#This Row],[Product Name Count]],Table5[Product Name Count])</f>
        <v>406</v>
      </c>
      <c r="F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2" t="s">
        <v>87</v>
      </c>
      <c r="H472" t="s">
        <v>37</v>
      </c>
      <c r="I472">
        <v>2</v>
      </c>
      <c r="J472">
        <v>269.99</v>
      </c>
      <c r="K472">
        <v>0.05</v>
      </c>
      <c r="L472" t="s">
        <v>47</v>
      </c>
      <c r="M472">
        <v>0</v>
      </c>
      <c r="N472" t="s">
        <v>44</v>
      </c>
      <c r="O472" t="s">
        <v>48</v>
      </c>
    </row>
    <row r="473" spans="1:15" x14ac:dyDescent="0.25">
      <c r="A473">
        <v>238</v>
      </c>
      <c r="B473" t="s">
        <v>812</v>
      </c>
      <c r="C473" t="s">
        <v>92</v>
      </c>
      <c r="D473">
        <f>COUNTIFS(Table5[Product Name],Table5[[#This Row],[Product Name]])</f>
        <v>69</v>
      </c>
      <c r="E473">
        <f>_xlfn.RANK.EQ(Table5[[#This Row],[Product Name Count]],Table5[Product Name Count])</f>
        <v>672</v>
      </c>
      <c r="F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3" t="s">
        <v>39</v>
      </c>
      <c r="H473" t="s">
        <v>40</v>
      </c>
      <c r="I473">
        <v>1</v>
      </c>
      <c r="J473">
        <v>3999.99</v>
      </c>
      <c r="K473">
        <v>7.0000000000000007E-2</v>
      </c>
      <c r="L473" t="s">
        <v>47</v>
      </c>
      <c r="M473">
        <v>8</v>
      </c>
      <c r="N473" t="s">
        <v>44</v>
      </c>
      <c r="O473" t="s">
        <v>48</v>
      </c>
    </row>
    <row r="474" spans="1:15" x14ac:dyDescent="0.25">
      <c r="A474">
        <v>238</v>
      </c>
      <c r="B474" t="s">
        <v>812</v>
      </c>
      <c r="C474" t="s">
        <v>132</v>
      </c>
      <c r="D474">
        <f>COUNTIFS(Table5[Product Name],Table5[[#This Row],[Product Name]])</f>
        <v>67</v>
      </c>
      <c r="E474">
        <f>_xlfn.RANK.EQ(Table5[[#This Row],[Product Name Count]],Table5[Product Name Count])</f>
        <v>741</v>
      </c>
      <c r="F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4" t="s">
        <v>70</v>
      </c>
      <c r="H474" t="s">
        <v>37</v>
      </c>
      <c r="I474">
        <v>1</v>
      </c>
      <c r="J474">
        <v>499.99</v>
      </c>
      <c r="K474">
        <v>7.0000000000000007E-2</v>
      </c>
      <c r="L474" t="s">
        <v>47</v>
      </c>
      <c r="M474">
        <v>18</v>
      </c>
      <c r="N474" t="s">
        <v>44</v>
      </c>
      <c r="O474" t="s">
        <v>48</v>
      </c>
    </row>
    <row r="475" spans="1:15" x14ac:dyDescent="0.25">
      <c r="A475">
        <v>238</v>
      </c>
      <c r="B475" t="s">
        <v>812</v>
      </c>
      <c r="C475" t="s">
        <v>35</v>
      </c>
      <c r="D475">
        <f>COUNTIFS(Table5[Product Name],Table5[[#This Row],[Product Name]])</f>
        <v>56</v>
      </c>
      <c r="E475">
        <f>_xlfn.RANK.EQ(Table5[[#This Row],[Product Name Count]],Table5[Product Name Count])</f>
        <v>1373</v>
      </c>
      <c r="F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5" t="s">
        <v>36</v>
      </c>
      <c r="H475" t="s">
        <v>37</v>
      </c>
      <c r="I475">
        <v>2</v>
      </c>
      <c r="J475">
        <v>599.99</v>
      </c>
      <c r="K475">
        <v>0.2</v>
      </c>
      <c r="L475" t="s">
        <v>47</v>
      </c>
      <c r="M475">
        <v>20</v>
      </c>
      <c r="N475" t="s">
        <v>44</v>
      </c>
      <c r="O475" t="s">
        <v>48</v>
      </c>
    </row>
    <row r="476" spans="1:15" x14ac:dyDescent="0.25">
      <c r="A476">
        <v>240</v>
      </c>
      <c r="B476" t="s">
        <v>815</v>
      </c>
      <c r="C476" t="s">
        <v>76</v>
      </c>
      <c r="D476">
        <f>COUNTIFS(Table5[Product Name],Table5[[#This Row],[Product Name]])</f>
        <v>63</v>
      </c>
      <c r="E476">
        <f>_xlfn.RANK.EQ(Table5[[#This Row],[Product Name Count]],Table5[Product Name Count])</f>
        <v>1071</v>
      </c>
      <c r="F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6" t="s">
        <v>77</v>
      </c>
      <c r="H476" t="s">
        <v>40</v>
      </c>
      <c r="I476">
        <v>1</v>
      </c>
      <c r="J476">
        <v>2999.99</v>
      </c>
      <c r="K476">
        <v>7.0000000000000007E-2</v>
      </c>
      <c r="L476" t="s">
        <v>47</v>
      </c>
      <c r="M476">
        <v>17</v>
      </c>
      <c r="N476" t="s">
        <v>44</v>
      </c>
      <c r="O476" t="s">
        <v>48</v>
      </c>
    </row>
    <row r="477" spans="1:15" x14ac:dyDescent="0.25">
      <c r="A477">
        <v>240</v>
      </c>
      <c r="B477" t="s">
        <v>815</v>
      </c>
      <c r="C477" t="s">
        <v>127</v>
      </c>
      <c r="D477">
        <f>COUNTIFS(Table5[Product Name],Table5[[#This Row],[Product Name]])</f>
        <v>66</v>
      </c>
      <c r="E477">
        <f>_xlfn.RANK.EQ(Table5[[#This Row],[Product Name Count]],Table5[Product Name Count])</f>
        <v>875</v>
      </c>
      <c r="F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7" t="s">
        <v>39</v>
      </c>
      <c r="H477" t="s">
        <v>128</v>
      </c>
      <c r="I477">
        <v>1</v>
      </c>
      <c r="J477">
        <v>1320.99</v>
      </c>
      <c r="K477">
        <v>7.0000000000000007E-2</v>
      </c>
      <c r="L477" t="s">
        <v>47</v>
      </c>
      <c r="M477">
        <v>1</v>
      </c>
      <c r="N477" t="s">
        <v>44</v>
      </c>
      <c r="O477" t="s">
        <v>48</v>
      </c>
    </row>
    <row r="478" spans="1:15" x14ac:dyDescent="0.25">
      <c r="A478">
        <v>240</v>
      </c>
      <c r="B478" t="s">
        <v>815</v>
      </c>
      <c r="C478" t="s">
        <v>75</v>
      </c>
      <c r="D478">
        <f>COUNTIFS(Table5[Product Name],Table5[[#This Row],[Product Name]])</f>
        <v>64</v>
      </c>
      <c r="E478">
        <f>_xlfn.RANK.EQ(Table5[[#This Row],[Product Name Count]],Table5[Product Name Count])</f>
        <v>1007</v>
      </c>
      <c r="F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8" t="s">
        <v>36</v>
      </c>
      <c r="H478" t="s">
        <v>69</v>
      </c>
      <c r="I478">
        <v>2</v>
      </c>
      <c r="J478">
        <v>449</v>
      </c>
      <c r="K478">
        <v>7.0000000000000007E-2</v>
      </c>
      <c r="L478" t="s">
        <v>47</v>
      </c>
      <c r="M478">
        <v>13</v>
      </c>
      <c r="N478" t="s">
        <v>44</v>
      </c>
      <c r="O478" t="s">
        <v>48</v>
      </c>
    </row>
    <row r="479" spans="1:15" x14ac:dyDescent="0.25">
      <c r="A479">
        <v>240</v>
      </c>
      <c r="B479" t="s">
        <v>815</v>
      </c>
      <c r="C479" t="s">
        <v>38</v>
      </c>
      <c r="D479">
        <f>COUNTIFS(Table5[Product Name],Table5[[#This Row],[Product Name]])</f>
        <v>59</v>
      </c>
      <c r="E479">
        <f>_xlfn.RANK.EQ(Table5[[#This Row],[Product Name Count]],Table5[Product Name Count])</f>
        <v>1257</v>
      </c>
      <c r="F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9" t="s">
        <v>39</v>
      </c>
      <c r="H479" t="s">
        <v>40</v>
      </c>
      <c r="I479">
        <v>1</v>
      </c>
      <c r="J479">
        <v>1799.99</v>
      </c>
      <c r="K479">
        <v>7.0000000000000007E-2</v>
      </c>
      <c r="L479" t="s">
        <v>47</v>
      </c>
      <c r="M479">
        <v>1</v>
      </c>
      <c r="N479" t="s">
        <v>44</v>
      </c>
      <c r="O479" t="s">
        <v>48</v>
      </c>
    </row>
    <row r="480" spans="1:15" x14ac:dyDescent="0.25">
      <c r="A480">
        <v>241</v>
      </c>
      <c r="B480" t="s">
        <v>815</v>
      </c>
      <c r="C480" t="s">
        <v>92</v>
      </c>
      <c r="D480">
        <f>COUNTIFS(Table5[Product Name],Table5[[#This Row],[Product Name]])</f>
        <v>69</v>
      </c>
      <c r="E480">
        <f>_xlfn.RANK.EQ(Table5[[#This Row],[Product Name Count]],Table5[Product Name Count])</f>
        <v>672</v>
      </c>
      <c r="F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0" t="s">
        <v>39</v>
      </c>
      <c r="H480" t="s">
        <v>40</v>
      </c>
      <c r="I480">
        <v>1</v>
      </c>
      <c r="J480">
        <v>3999.99</v>
      </c>
      <c r="K480">
        <v>0.2</v>
      </c>
      <c r="L480" t="s">
        <v>47</v>
      </c>
      <c r="M480">
        <v>8</v>
      </c>
      <c r="N480" t="s">
        <v>44</v>
      </c>
      <c r="O480" t="s">
        <v>48</v>
      </c>
    </row>
    <row r="481" spans="1:15" x14ac:dyDescent="0.25">
      <c r="A481">
        <v>242</v>
      </c>
      <c r="B481" t="s">
        <v>815</v>
      </c>
      <c r="C481" t="s">
        <v>56</v>
      </c>
      <c r="D481">
        <f>COUNTIFS(Table5[Product Name],Table5[[#This Row],[Product Name]])</f>
        <v>53</v>
      </c>
      <c r="E481">
        <f>_xlfn.RANK.EQ(Table5[[#This Row],[Product Name Count]],Table5[Product Name Count])</f>
        <v>1483</v>
      </c>
      <c r="F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1" t="s">
        <v>39</v>
      </c>
      <c r="H481" t="s">
        <v>30</v>
      </c>
      <c r="I481">
        <v>1</v>
      </c>
      <c r="J481">
        <v>999.99</v>
      </c>
      <c r="K481">
        <v>0.2</v>
      </c>
      <c r="L481" t="s">
        <v>47</v>
      </c>
      <c r="M481">
        <v>28</v>
      </c>
      <c r="N481" t="s">
        <v>44</v>
      </c>
      <c r="O481" t="s">
        <v>48</v>
      </c>
    </row>
    <row r="482" spans="1:15" x14ac:dyDescent="0.25">
      <c r="A482">
        <v>244</v>
      </c>
      <c r="B482" t="s">
        <v>832</v>
      </c>
      <c r="C482" t="s">
        <v>86</v>
      </c>
      <c r="D482">
        <f>COUNTIFS(Table5[Product Name],Table5[[#This Row],[Product Name]])</f>
        <v>123</v>
      </c>
      <c r="E482">
        <f>_xlfn.RANK.EQ(Table5[[#This Row],[Product Name Count]],Table5[Product Name Count])</f>
        <v>406</v>
      </c>
      <c r="F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2" t="s">
        <v>87</v>
      </c>
      <c r="H482" t="s">
        <v>37</v>
      </c>
      <c r="I482">
        <v>1</v>
      </c>
      <c r="J482">
        <v>269.99</v>
      </c>
      <c r="K482">
        <v>0.1</v>
      </c>
      <c r="L482" t="s">
        <v>47</v>
      </c>
      <c r="M482">
        <v>0</v>
      </c>
      <c r="N482" t="s">
        <v>44</v>
      </c>
      <c r="O482" t="s">
        <v>48</v>
      </c>
    </row>
    <row r="483" spans="1:15" x14ac:dyDescent="0.25">
      <c r="A483">
        <v>244</v>
      </c>
      <c r="B483" t="s">
        <v>832</v>
      </c>
      <c r="C483" t="s">
        <v>132</v>
      </c>
      <c r="D483">
        <f>COUNTIFS(Table5[Product Name],Table5[[#This Row],[Product Name]])</f>
        <v>67</v>
      </c>
      <c r="E483">
        <f>_xlfn.RANK.EQ(Table5[[#This Row],[Product Name Count]],Table5[Product Name Count])</f>
        <v>741</v>
      </c>
      <c r="F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3" t="s">
        <v>70</v>
      </c>
      <c r="H483" t="s">
        <v>37</v>
      </c>
      <c r="I483">
        <v>1</v>
      </c>
      <c r="J483">
        <v>499.99</v>
      </c>
      <c r="K483">
        <v>0.2</v>
      </c>
      <c r="L483" t="s">
        <v>47</v>
      </c>
      <c r="M483">
        <v>18</v>
      </c>
      <c r="N483" t="s">
        <v>44</v>
      </c>
      <c r="O483" t="s">
        <v>48</v>
      </c>
    </row>
    <row r="484" spans="1:15" x14ac:dyDescent="0.25">
      <c r="A484">
        <v>244</v>
      </c>
      <c r="B484" t="s">
        <v>832</v>
      </c>
      <c r="C484" t="s">
        <v>165</v>
      </c>
      <c r="D484">
        <f>COUNTIFS(Table5[Product Name],Table5[[#This Row],[Product Name]])</f>
        <v>57</v>
      </c>
      <c r="E484">
        <f>_xlfn.RANK.EQ(Table5[[#This Row],[Product Name Count]],Table5[Product Name Count])</f>
        <v>1316</v>
      </c>
      <c r="F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4" t="s">
        <v>36</v>
      </c>
      <c r="H484" t="s">
        <v>69</v>
      </c>
      <c r="I484">
        <v>1</v>
      </c>
      <c r="J484">
        <v>449</v>
      </c>
      <c r="K484">
        <v>7.0000000000000007E-2</v>
      </c>
      <c r="L484" t="s">
        <v>47</v>
      </c>
      <c r="M484">
        <v>15</v>
      </c>
      <c r="N484" t="s">
        <v>44</v>
      </c>
      <c r="O484" t="s">
        <v>48</v>
      </c>
    </row>
    <row r="485" spans="1:15" x14ac:dyDescent="0.25">
      <c r="A485">
        <v>245</v>
      </c>
      <c r="B485" t="s">
        <v>819</v>
      </c>
      <c r="C485" t="s">
        <v>28</v>
      </c>
      <c r="D485">
        <f>COUNTIFS(Table5[Product Name],Table5[[#This Row],[Product Name]])</f>
        <v>67</v>
      </c>
      <c r="E485">
        <f>_xlfn.RANK.EQ(Table5[[#This Row],[Product Name Count]],Table5[Product Name Count])</f>
        <v>741</v>
      </c>
      <c r="F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5" t="s">
        <v>29</v>
      </c>
      <c r="H485" t="s">
        <v>30</v>
      </c>
      <c r="I485">
        <v>2</v>
      </c>
      <c r="J485">
        <v>1549</v>
      </c>
      <c r="K485">
        <v>0.05</v>
      </c>
      <c r="L485" t="s">
        <v>47</v>
      </c>
      <c r="M485">
        <v>13</v>
      </c>
      <c r="N485" t="s">
        <v>44</v>
      </c>
      <c r="O485" t="s">
        <v>48</v>
      </c>
    </row>
    <row r="486" spans="1:15" x14ac:dyDescent="0.25">
      <c r="A486">
        <v>245</v>
      </c>
      <c r="B486" t="s">
        <v>819</v>
      </c>
      <c r="C486" t="s">
        <v>38</v>
      </c>
      <c r="D486">
        <f>COUNTIFS(Table5[Product Name],Table5[[#This Row],[Product Name]])</f>
        <v>59</v>
      </c>
      <c r="E486">
        <f>_xlfn.RANK.EQ(Table5[[#This Row],[Product Name Count]],Table5[Product Name Count])</f>
        <v>1257</v>
      </c>
      <c r="F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6" t="s">
        <v>39</v>
      </c>
      <c r="H486" t="s">
        <v>40</v>
      </c>
      <c r="I486">
        <v>1</v>
      </c>
      <c r="J486">
        <v>1799.99</v>
      </c>
      <c r="K486">
        <v>0.1</v>
      </c>
      <c r="L486" t="s">
        <v>47</v>
      </c>
      <c r="M486">
        <v>1</v>
      </c>
      <c r="N486" t="s">
        <v>44</v>
      </c>
      <c r="O486" t="s">
        <v>48</v>
      </c>
    </row>
    <row r="487" spans="1:15" x14ac:dyDescent="0.25">
      <c r="A487">
        <v>246</v>
      </c>
      <c r="B487" t="s">
        <v>824</v>
      </c>
      <c r="C487" t="s">
        <v>68</v>
      </c>
      <c r="D487">
        <f>COUNTIFS(Table5[Product Name],Table5[[#This Row],[Product Name]])</f>
        <v>61</v>
      </c>
      <c r="E487">
        <f>_xlfn.RANK.EQ(Table5[[#This Row],[Product Name Count]],Table5[Product Name Count])</f>
        <v>1196</v>
      </c>
      <c r="F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7" t="s">
        <v>36</v>
      </c>
      <c r="H487" t="s">
        <v>69</v>
      </c>
      <c r="I487">
        <v>2</v>
      </c>
      <c r="J487">
        <v>429</v>
      </c>
      <c r="K487">
        <v>0.2</v>
      </c>
      <c r="L487" t="s">
        <v>47</v>
      </c>
      <c r="M487">
        <v>3</v>
      </c>
      <c r="N487" t="s">
        <v>44</v>
      </c>
      <c r="O487" t="s">
        <v>48</v>
      </c>
    </row>
    <row r="488" spans="1:15" x14ac:dyDescent="0.25">
      <c r="A488">
        <v>248</v>
      </c>
      <c r="B488" t="s">
        <v>824</v>
      </c>
      <c r="C488" t="s">
        <v>109</v>
      </c>
      <c r="D488">
        <f>COUNTIFS(Table5[Product Name],Table5[[#This Row],[Product Name]])</f>
        <v>138</v>
      </c>
      <c r="E488">
        <f>_xlfn.RANK.EQ(Table5[[#This Row],[Product Name Count]],Table5[Product Name Count])</f>
        <v>1</v>
      </c>
      <c r="F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8" t="s">
        <v>36</v>
      </c>
      <c r="H488" t="s">
        <v>37</v>
      </c>
      <c r="I488">
        <v>1</v>
      </c>
      <c r="J488">
        <v>269.99</v>
      </c>
      <c r="K488">
        <v>0.1</v>
      </c>
      <c r="L488" t="s">
        <v>47</v>
      </c>
      <c r="M488">
        <v>1</v>
      </c>
      <c r="N488" t="s">
        <v>44</v>
      </c>
      <c r="O488" t="s">
        <v>48</v>
      </c>
    </row>
    <row r="489" spans="1:15" x14ac:dyDescent="0.25">
      <c r="A489">
        <v>248</v>
      </c>
      <c r="B489" t="s">
        <v>824</v>
      </c>
      <c r="C489" t="s">
        <v>42</v>
      </c>
      <c r="D489">
        <f>COUNTIFS(Table5[Product Name],Table5[[#This Row],[Product Name]])</f>
        <v>131</v>
      </c>
      <c r="E489">
        <f>_xlfn.RANK.EQ(Table5[[#This Row],[Product Name Count]],Table5[Product Name Count])</f>
        <v>275</v>
      </c>
      <c r="F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9" t="s">
        <v>70</v>
      </c>
      <c r="H489" t="s">
        <v>37</v>
      </c>
      <c r="I489">
        <v>2</v>
      </c>
      <c r="J489">
        <v>599.99</v>
      </c>
      <c r="K489">
        <v>0.1</v>
      </c>
      <c r="L489" t="s">
        <v>47</v>
      </c>
      <c r="M489">
        <v>2</v>
      </c>
      <c r="N489" t="s">
        <v>44</v>
      </c>
      <c r="O489" t="s">
        <v>48</v>
      </c>
    </row>
    <row r="490" spans="1:15" x14ac:dyDescent="0.25">
      <c r="A490">
        <v>248</v>
      </c>
      <c r="B490" t="s">
        <v>824</v>
      </c>
      <c r="C490" t="s">
        <v>76</v>
      </c>
      <c r="D490">
        <f>COUNTIFS(Table5[Product Name],Table5[[#This Row],[Product Name]])</f>
        <v>63</v>
      </c>
      <c r="E490">
        <f>_xlfn.RANK.EQ(Table5[[#This Row],[Product Name Count]],Table5[Product Name Count])</f>
        <v>1071</v>
      </c>
      <c r="F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0" t="s">
        <v>77</v>
      </c>
      <c r="H490" t="s">
        <v>40</v>
      </c>
      <c r="I490">
        <v>1</v>
      </c>
      <c r="J490">
        <v>2999.99</v>
      </c>
      <c r="K490">
        <v>0.2</v>
      </c>
      <c r="L490" t="s">
        <v>47</v>
      </c>
      <c r="M490">
        <v>17</v>
      </c>
      <c r="N490" t="s">
        <v>44</v>
      </c>
      <c r="O490" t="s">
        <v>48</v>
      </c>
    </row>
    <row r="491" spans="1:15" x14ac:dyDescent="0.25">
      <c r="A491">
        <v>248</v>
      </c>
      <c r="B491" t="s">
        <v>824</v>
      </c>
      <c r="C491" t="s">
        <v>68</v>
      </c>
      <c r="D491">
        <f>COUNTIFS(Table5[Product Name],Table5[[#This Row],[Product Name]])</f>
        <v>61</v>
      </c>
      <c r="E491">
        <f>_xlfn.RANK.EQ(Table5[[#This Row],[Product Name Count]],Table5[Product Name Count])</f>
        <v>1196</v>
      </c>
      <c r="F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1" t="s">
        <v>36</v>
      </c>
      <c r="H491" t="s">
        <v>69</v>
      </c>
      <c r="I491">
        <v>1</v>
      </c>
      <c r="J491">
        <v>429</v>
      </c>
      <c r="K491">
        <v>0.1</v>
      </c>
      <c r="L491" t="s">
        <v>47</v>
      </c>
      <c r="M491">
        <v>3</v>
      </c>
      <c r="N491" t="s">
        <v>44</v>
      </c>
      <c r="O491" t="s">
        <v>48</v>
      </c>
    </row>
    <row r="492" spans="1:15" x14ac:dyDescent="0.25">
      <c r="A492">
        <v>249</v>
      </c>
      <c r="B492" t="s">
        <v>842</v>
      </c>
      <c r="C492" t="s">
        <v>86</v>
      </c>
      <c r="D492">
        <f>COUNTIFS(Table5[Product Name],Table5[[#This Row],[Product Name]])</f>
        <v>123</v>
      </c>
      <c r="E492">
        <f>_xlfn.RANK.EQ(Table5[[#This Row],[Product Name Count]],Table5[Product Name Count])</f>
        <v>406</v>
      </c>
      <c r="F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2" t="s">
        <v>87</v>
      </c>
      <c r="H492" t="s">
        <v>37</v>
      </c>
      <c r="I492">
        <v>1</v>
      </c>
      <c r="J492">
        <v>269.99</v>
      </c>
      <c r="K492">
        <v>0.1</v>
      </c>
      <c r="L492" t="s">
        <v>47</v>
      </c>
      <c r="M492">
        <v>0</v>
      </c>
      <c r="N492" t="s">
        <v>44</v>
      </c>
      <c r="O492" t="s">
        <v>48</v>
      </c>
    </row>
    <row r="493" spans="1:15" x14ac:dyDescent="0.25">
      <c r="A493">
        <v>249</v>
      </c>
      <c r="B493" t="s">
        <v>842</v>
      </c>
      <c r="C493" t="s">
        <v>92</v>
      </c>
      <c r="D493">
        <f>COUNTIFS(Table5[Product Name],Table5[[#This Row],[Product Name]])</f>
        <v>69</v>
      </c>
      <c r="E493">
        <f>_xlfn.RANK.EQ(Table5[[#This Row],[Product Name Count]],Table5[Product Name Count])</f>
        <v>672</v>
      </c>
      <c r="F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3" t="s">
        <v>39</v>
      </c>
      <c r="H493" t="s">
        <v>40</v>
      </c>
      <c r="I493">
        <v>2</v>
      </c>
      <c r="J493">
        <v>3999.99</v>
      </c>
      <c r="K493">
        <v>0.05</v>
      </c>
      <c r="L493" t="s">
        <v>47</v>
      </c>
      <c r="M493">
        <v>8</v>
      </c>
      <c r="N493" t="s">
        <v>44</v>
      </c>
      <c r="O493" t="s">
        <v>48</v>
      </c>
    </row>
    <row r="494" spans="1:15" x14ac:dyDescent="0.25">
      <c r="A494">
        <v>249</v>
      </c>
      <c r="B494" t="s">
        <v>842</v>
      </c>
      <c r="C494" t="s">
        <v>75</v>
      </c>
      <c r="D494">
        <f>COUNTIFS(Table5[Product Name],Table5[[#This Row],[Product Name]])</f>
        <v>64</v>
      </c>
      <c r="E494">
        <f>_xlfn.RANK.EQ(Table5[[#This Row],[Product Name Count]],Table5[Product Name Count])</f>
        <v>1007</v>
      </c>
      <c r="F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4" t="s">
        <v>36</v>
      </c>
      <c r="H494" t="s">
        <v>69</v>
      </c>
      <c r="I494">
        <v>2</v>
      </c>
      <c r="J494">
        <v>449</v>
      </c>
      <c r="K494">
        <v>0.05</v>
      </c>
      <c r="L494" t="s">
        <v>47</v>
      </c>
      <c r="M494">
        <v>13</v>
      </c>
      <c r="N494" t="s">
        <v>44</v>
      </c>
      <c r="O494" t="s">
        <v>48</v>
      </c>
    </row>
    <row r="495" spans="1:15" x14ac:dyDescent="0.25">
      <c r="A495">
        <v>250</v>
      </c>
      <c r="B495" t="s">
        <v>842</v>
      </c>
      <c r="C495" t="s">
        <v>104</v>
      </c>
      <c r="D495">
        <f>COUNTIFS(Table5[Product Name],Table5[[#This Row],[Product Name]])</f>
        <v>66</v>
      </c>
      <c r="E495">
        <f>_xlfn.RANK.EQ(Table5[[#This Row],[Product Name Count]],Table5[Product Name Count])</f>
        <v>875</v>
      </c>
      <c r="F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5" t="s">
        <v>29</v>
      </c>
      <c r="H495" t="s">
        <v>30</v>
      </c>
      <c r="I495">
        <v>2</v>
      </c>
      <c r="J495">
        <v>1680.99</v>
      </c>
      <c r="K495">
        <v>0.1</v>
      </c>
      <c r="L495" t="s">
        <v>47</v>
      </c>
      <c r="M495">
        <v>21</v>
      </c>
      <c r="N495" t="s">
        <v>44</v>
      </c>
      <c r="O495" t="s">
        <v>48</v>
      </c>
    </row>
    <row r="496" spans="1:15" x14ac:dyDescent="0.25">
      <c r="A496">
        <v>250</v>
      </c>
      <c r="B496" t="s">
        <v>842</v>
      </c>
      <c r="C496" t="s">
        <v>68</v>
      </c>
      <c r="D496">
        <f>COUNTIFS(Table5[Product Name],Table5[[#This Row],[Product Name]])</f>
        <v>61</v>
      </c>
      <c r="E496">
        <f>_xlfn.RANK.EQ(Table5[[#This Row],[Product Name Count]],Table5[Product Name Count])</f>
        <v>1196</v>
      </c>
      <c r="F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6" t="s">
        <v>36</v>
      </c>
      <c r="H496" t="s">
        <v>69</v>
      </c>
      <c r="I496">
        <v>2</v>
      </c>
      <c r="J496">
        <v>429</v>
      </c>
      <c r="K496">
        <v>0.05</v>
      </c>
      <c r="L496" t="s">
        <v>47</v>
      </c>
      <c r="M496">
        <v>3</v>
      </c>
      <c r="N496" t="s">
        <v>44</v>
      </c>
      <c r="O496" t="s">
        <v>48</v>
      </c>
    </row>
    <row r="497" spans="1:15" x14ac:dyDescent="0.25">
      <c r="A497">
        <v>251</v>
      </c>
      <c r="B497" t="s">
        <v>842</v>
      </c>
      <c r="C497" t="s">
        <v>86</v>
      </c>
      <c r="D497">
        <f>COUNTIFS(Table5[Product Name],Table5[[#This Row],[Product Name]])</f>
        <v>123</v>
      </c>
      <c r="E497">
        <f>_xlfn.RANK.EQ(Table5[[#This Row],[Product Name Count]],Table5[Product Name Count])</f>
        <v>406</v>
      </c>
      <c r="F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7" t="s">
        <v>87</v>
      </c>
      <c r="H497" t="s">
        <v>37</v>
      </c>
      <c r="I497">
        <v>2</v>
      </c>
      <c r="J497">
        <v>269.99</v>
      </c>
      <c r="K497">
        <v>0.05</v>
      </c>
      <c r="L497" t="s">
        <v>47</v>
      </c>
      <c r="M497">
        <v>0</v>
      </c>
      <c r="N497" t="s">
        <v>44</v>
      </c>
      <c r="O497" t="s">
        <v>48</v>
      </c>
    </row>
    <row r="498" spans="1:15" x14ac:dyDescent="0.25">
      <c r="A498">
        <v>251</v>
      </c>
      <c r="B498" t="s">
        <v>842</v>
      </c>
      <c r="C498" t="s">
        <v>118</v>
      </c>
      <c r="D498">
        <f>COUNTIFS(Table5[Product Name],Table5[[#This Row],[Product Name]])</f>
        <v>70</v>
      </c>
      <c r="E498">
        <f>_xlfn.RANK.EQ(Table5[[#This Row],[Product Name Count]],Table5[Product Name Count])</f>
        <v>602</v>
      </c>
      <c r="F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8" t="s">
        <v>87</v>
      </c>
      <c r="H498" t="s">
        <v>37</v>
      </c>
      <c r="I498">
        <v>2</v>
      </c>
      <c r="J498">
        <v>299.99</v>
      </c>
      <c r="K498">
        <v>0.2</v>
      </c>
      <c r="L498" t="s">
        <v>47</v>
      </c>
      <c r="M498">
        <v>12</v>
      </c>
      <c r="N498" t="s">
        <v>44</v>
      </c>
      <c r="O498" t="s">
        <v>48</v>
      </c>
    </row>
    <row r="499" spans="1:15" x14ac:dyDescent="0.25">
      <c r="A499">
        <v>253</v>
      </c>
      <c r="B499" t="s">
        <v>857</v>
      </c>
      <c r="C499" t="s">
        <v>104</v>
      </c>
      <c r="D499">
        <f>COUNTIFS(Table5[Product Name],Table5[[#This Row],[Product Name]])</f>
        <v>66</v>
      </c>
      <c r="E499">
        <f>_xlfn.RANK.EQ(Table5[[#This Row],[Product Name Count]],Table5[Product Name Count])</f>
        <v>875</v>
      </c>
      <c r="F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9" t="s">
        <v>29</v>
      </c>
      <c r="H499" t="s">
        <v>30</v>
      </c>
      <c r="I499">
        <v>2</v>
      </c>
      <c r="J499">
        <v>1680.99</v>
      </c>
      <c r="K499">
        <v>7.0000000000000007E-2</v>
      </c>
      <c r="L499" t="s">
        <v>47</v>
      </c>
      <c r="M499">
        <v>21</v>
      </c>
      <c r="N499" t="s">
        <v>44</v>
      </c>
      <c r="O499" t="s">
        <v>48</v>
      </c>
    </row>
    <row r="500" spans="1:15" x14ac:dyDescent="0.25">
      <c r="A500">
        <v>254</v>
      </c>
      <c r="B500" t="s">
        <v>864</v>
      </c>
      <c r="C500" t="s">
        <v>78</v>
      </c>
      <c r="D500">
        <f>COUNTIFS(Table5[Product Name],Table5[[#This Row],[Product Name]])</f>
        <v>136</v>
      </c>
      <c r="E500">
        <f>_xlfn.RANK.EQ(Table5[[#This Row],[Product Name Count]],Table5[Product Name Count])</f>
        <v>139</v>
      </c>
      <c r="F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0" t="s">
        <v>36</v>
      </c>
      <c r="H500" t="s">
        <v>37</v>
      </c>
      <c r="I500">
        <v>1</v>
      </c>
      <c r="J500">
        <v>549.99</v>
      </c>
      <c r="K500">
        <v>0.05</v>
      </c>
      <c r="L500" t="s">
        <v>47</v>
      </c>
      <c r="M500">
        <v>2</v>
      </c>
      <c r="N500" t="s">
        <v>44</v>
      </c>
      <c r="O500" t="s">
        <v>48</v>
      </c>
    </row>
    <row r="501" spans="1:15" x14ac:dyDescent="0.25">
      <c r="A501">
        <v>254</v>
      </c>
      <c r="B501" t="s">
        <v>864</v>
      </c>
      <c r="C501" t="s">
        <v>114</v>
      </c>
      <c r="D501">
        <f>COUNTIFS(Table5[Product Name],Table5[[#This Row],[Product Name]])</f>
        <v>73</v>
      </c>
      <c r="E501">
        <f>_xlfn.RANK.EQ(Table5[[#This Row],[Product Name Count]],Table5[Product Name Count])</f>
        <v>529</v>
      </c>
      <c r="F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1" t="s">
        <v>39</v>
      </c>
      <c r="H501" t="s">
        <v>30</v>
      </c>
      <c r="I501">
        <v>2</v>
      </c>
      <c r="J501">
        <v>469.99</v>
      </c>
      <c r="K501">
        <v>7.0000000000000007E-2</v>
      </c>
      <c r="L501" t="s">
        <v>47</v>
      </c>
      <c r="M501">
        <v>11</v>
      </c>
      <c r="N501" t="s">
        <v>44</v>
      </c>
      <c r="O501" t="s">
        <v>48</v>
      </c>
    </row>
    <row r="502" spans="1:15" x14ac:dyDescent="0.25">
      <c r="A502">
        <v>254</v>
      </c>
      <c r="B502" t="s">
        <v>864</v>
      </c>
      <c r="C502" t="s">
        <v>56</v>
      </c>
      <c r="D502">
        <f>COUNTIFS(Table5[Product Name],Table5[[#This Row],[Product Name]])</f>
        <v>53</v>
      </c>
      <c r="E502">
        <f>_xlfn.RANK.EQ(Table5[[#This Row],[Product Name Count]],Table5[Product Name Count])</f>
        <v>1483</v>
      </c>
      <c r="F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2" t="s">
        <v>39</v>
      </c>
      <c r="H502" t="s">
        <v>30</v>
      </c>
      <c r="I502">
        <v>1</v>
      </c>
      <c r="J502">
        <v>999.99</v>
      </c>
      <c r="K502">
        <v>0.05</v>
      </c>
      <c r="L502" t="s">
        <v>47</v>
      </c>
      <c r="M502">
        <v>28</v>
      </c>
      <c r="N502" t="s">
        <v>44</v>
      </c>
      <c r="O502" t="s">
        <v>48</v>
      </c>
    </row>
    <row r="503" spans="1:15" x14ac:dyDescent="0.25">
      <c r="A503">
        <v>255</v>
      </c>
      <c r="B503" t="s">
        <v>864</v>
      </c>
      <c r="C503" t="s">
        <v>109</v>
      </c>
      <c r="D503">
        <f>COUNTIFS(Table5[Product Name],Table5[[#This Row],[Product Name]])</f>
        <v>138</v>
      </c>
      <c r="E503">
        <f>_xlfn.RANK.EQ(Table5[[#This Row],[Product Name Count]],Table5[Product Name Count])</f>
        <v>1</v>
      </c>
      <c r="F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3" t="s">
        <v>87</v>
      </c>
      <c r="H503" t="s">
        <v>37</v>
      </c>
      <c r="I503">
        <v>1</v>
      </c>
      <c r="J503">
        <v>269.99</v>
      </c>
      <c r="K503">
        <v>7.0000000000000007E-2</v>
      </c>
      <c r="L503" t="s">
        <v>47</v>
      </c>
      <c r="M503">
        <v>16</v>
      </c>
      <c r="N503" t="s">
        <v>44</v>
      </c>
      <c r="O503" t="s">
        <v>48</v>
      </c>
    </row>
    <row r="504" spans="1:15" x14ac:dyDescent="0.25">
      <c r="A504">
        <v>255</v>
      </c>
      <c r="B504" t="s">
        <v>864</v>
      </c>
      <c r="C504" t="s">
        <v>86</v>
      </c>
      <c r="D504">
        <f>COUNTIFS(Table5[Product Name],Table5[[#This Row],[Product Name]])</f>
        <v>123</v>
      </c>
      <c r="E504">
        <f>_xlfn.RANK.EQ(Table5[[#This Row],[Product Name Count]],Table5[Product Name Count])</f>
        <v>406</v>
      </c>
      <c r="F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4" t="s">
        <v>36</v>
      </c>
      <c r="H504" t="s">
        <v>37</v>
      </c>
      <c r="I504">
        <v>1</v>
      </c>
      <c r="J504">
        <v>269.99</v>
      </c>
      <c r="K504">
        <v>0.2</v>
      </c>
      <c r="L504" t="s">
        <v>47</v>
      </c>
      <c r="M504">
        <v>18</v>
      </c>
      <c r="N504" t="s">
        <v>44</v>
      </c>
      <c r="O504" t="s">
        <v>48</v>
      </c>
    </row>
    <row r="505" spans="1:15" x14ac:dyDescent="0.25">
      <c r="A505">
        <v>255</v>
      </c>
      <c r="B505" t="s">
        <v>864</v>
      </c>
      <c r="C505" t="s">
        <v>127</v>
      </c>
      <c r="D505">
        <f>COUNTIFS(Table5[Product Name],Table5[[#This Row],[Product Name]])</f>
        <v>66</v>
      </c>
      <c r="E505">
        <f>_xlfn.RANK.EQ(Table5[[#This Row],[Product Name Count]],Table5[Product Name Count])</f>
        <v>875</v>
      </c>
      <c r="F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5" t="s">
        <v>39</v>
      </c>
      <c r="H505" t="s">
        <v>128</v>
      </c>
      <c r="I505">
        <v>2</v>
      </c>
      <c r="J505">
        <v>1320.99</v>
      </c>
      <c r="K505">
        <v>0.1</v>
      </c>
      <c r="L505" t="s">
        <v>47</v>
      </c>
      <c r="M505">
        <v>1</v>
      </c>
      <c r="N505" t="s">
        <v>44</v>
      </c>
      <c r="O505" t="s">
        <v>48</v>
      </c>
    </row>
    <row r="506" spans="1:15" x14ac:dyDescent="0.25">
      <c r="A506">
        <v>255</v>
      </c>
      <c r="B506" t="s">
        <v>864</v>
      </c>
      <c r="C506" t="s">
        <v>61</v>
      </c>
      <c r="D506">
        <f>COUNTIFS(Table5[Product Name],Table5[[#This Row],[Product Name]])</f>
        <v>49</v>
      </c>
      <c r="E506">
        <f>_xlfn.RANK.EQ(Table5[[#This Row],[Product Name Count]],Table5[Product Name Count])</f>
        <v>1536</v>
      </c>
      <c r="F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6" t="s">
        <v>39</v>
      </c>
      <c r="H506" t="s">
        <v>62</v>
      </c>
      <c r="I506">
        <v>2</v>
      </c>
      <c r="J506">
        <v>749.99</v>
      </c>
      <c r="K506">
        <v>0.2</v>
      </c>
      <c r="L506" t="s">
        <v>47</v>
      </c>
      <c r="M506">
        <v>16</v>
      </c>
      <c r="N506" t="s">
        <v>44</v>
      </c>
      <c r="O506" t="s">
        <v>48</v>
      </c>
    </row>
    <row r="507" spans="1:15" x14ac:dyDescent="0.25">
      <c r="A507">
        <v>256</v>
      </c>
      <c r="B507" t="s">
        <v>848</v>
      </c>
      <c r="C507" t="s">
        <v>109</v>
      </c>
      <c r="D507">
        <f>COUNTIFS(Table5[Product Name],Table5[[#This Row],[Product Name]])</f>
        <v>138</v>
      </c>
      <c r="E507">
        <f>_xlfn.RANK.EQ(Table5[[#This Row],[Product Name Count]],Table5[Product Name Count])</f>
        <v>1</v>
      </c>
      <c r="F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7" t="s">
        <v>87</v>
      </c>
      <c r="H507" t="s">
        <v>37</v>
      </c>
      <c r="I507">
        <v>1</v>
      </c>
      <c r="J507">
        <v>269.99</v>
      </c>
      <c r="K507">
        <v>0.05</v>
      </c>
      <c r="L507" t="s">
        <v>47</v>
      </c>
      <c r="M507">
        <v>16</v>
      </c>
      <c r="N507" t="s">
        <v>44</v>
      </c>
      <c r="O507" t="s">
        <v>48</v>
      </c>
    </row>
    <row r="508" spans="1:15" x14ac:dyDescent="0.25">
      <c r="A508">
        <v>256</v>
      </c>
      <c r="B508" t="s">
        <v>848</v>
      </c>
      <c r="C508" t="s">
        <v>104</v>
      </c>
      <c r="D508">
        <f>COUNTIFS(Table5[Product Name],Table5[[#This Row],[Product Name]])</f>
        <v>66</v>
      </c>
      <c r="E508">
        <f>_xlfn.RANK.EQ(Table5[[#This Row],[Product Name Count]],Table5[Product Name Count])</f>
        <v>875</v>
      </c>
      <c r="F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8" t="s">
        <v>29</v>
      </c>
      <c r="H508" t="s">
        <v>30</v>
      </c>
      <c r="I508">
        <v>1</v>
      </c>
      <c r="J508">
        <v>1680.99</v>
      </c>
      <c r="K508">
        <v>0.1</v>
      </c>
      <c r="L508" t="s">
        <v>47</v>
      </c>
      <c r="M508">
        <v>21</v>
      </c>
      <c r="N508" t="s">
        <v>44</v>
      </c>
      <c r="O508" t="s">
        <v>48</v>
      </c>
    </row>
    <row r="509" spans="1:15" x14ac:dyDescent="0.25">
      <c r="A509">
        <v>258</v>
      </c>
      <c r="B509" t="s">
        <v>876</v>
      </c>
      <c r="C509" t="s">
        <v>41</v>
      </c>
      <c r="D509">
        <f>COUNTIFS(Table5[Product Name],Table5[[#This Row],[Product Name]])</f>
        <v>62</v>
      </c>
      <c r="E509">
        <f>_xlfn.RANK.EQ(Table5[[#This Row],[Product Name Count]],Table5[Product Name Count])</f>
        <v>1134</v>
      </c>
      <c r="F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9" t="s">
        <v>39</v>
      </c>
      <c r="H509" t="s">
        <v>40</v>
      </c>
      <c r="I509">
        <v>1</v>
      </c>
      <c r="J509">
        <v>2899.99</v>
      </c>
      <c r="K509">
        <v>7.0000000000000007E-2</v>
      </c>
      <c r="L509" t="s">
        <v>47</v>
      </c>
      <c r="M509">
        <v>2</v>
      </c>
      <c r="N509" t="s">
        <v>44</v>
      </c>
      <c r="O509" t="s">
        <v>48</v>
      </c>
    </row>
    <row r="510" spans="1:15" x14ac:dyDescent="0.25">
      <c r="A510">
        <v>258</v>
      </c>
      <c r="B510" t="s">
        <v>876</v>
      </c>
      <c r="C510" t="s">
        <v>75</v>
      </c>
      <c r="D510">
        <f>COUNTIFS(Table5[Product Name],Table5[[#This Row],[Product Name]])</f>
        <v>64</v>
      </c>
      <c r="E510">
        <f>_xlfn.RANK.EQ(Table5[[#This Row],[Product Name Count]],Table5[Product Name Count])</f>
        <v>1007</v>
      </c>
      <c r="F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0" t="s">
        <v>36</v>
      </c>
      <c r="H510" t="s">
        <v>69</v>
      </c>
      <c r="I510">
        <v>1</v>
      </c>
      <c r="J510">
        <v>449</v>
      </c>
      <c r="K510">
        <v>0.05</v>
      </c>
      <c r="L510" t="s">
        <v>47</v>
      </c>
      <c r="M510">
        <v>13</v>
      </c>
      <c r="N510" t="s">
        <v>44</v>
      </c>
      <c r="O510" t="s">
        <v>48</v>
      </c>
    </row>
    <row r="511" spans="1:15" x14ac:dyDescent="0.25">
      <c r="A511">
        <v>258</v>
      </c>
      <c r="B511" t="s">
        <v>876</v>
      </c>
      <c r="C511" t="s">
        <v>38</v>
      </c>
      <c r="D511">
        <f>COUNTIFS(Table5[Product Name],Table5[[#This Row],[Product Name]])</f>
        <v>59</v>
      </c>
      <c r="E511">
        <f>_xlfn.RANK.EQ(Table5[[#This Row],[Product Name Count]],Table5[Product Name Count])</f>
        <v>1257</v>
      </c>
      <c r="F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1" t="s">
        <v>39</v>
      </c>
      <c r="H511" t="s">
        <v>40</v>
      </c>
      <c r="I511">
        <v>2</v>
      </c>
      <c r="J511">
        <v>1799.99</v>
      </c>
      <c r="K511">
        <v>0.05</v>
      </c>
      <c r="L511" t="s">
        <v>47</v>
      </c>
      <c r="M511">
        <v>1</v>
      </c>
      <c r="N511" t="s">
        <v>44</v>
      </c>
      <c r="O511" t="s">
        <v>48</v>
      </c>
    </row>
    <row r="512" spans="1:15" x14ac:dyDescent="0.25">
      <c r="A512">
        <v>258</v>
      </c>
      <c r="B512" t="s">
        <v>876</v>
      </c>
      <c r="C512" t="s">
        <v>165</v>
      </c>
      <c r="D512">
        <f>COUNTIFS(Table5[Product Name],Table5[[#This Row],[Product Name]])</f>
        <v>57</v>
      </c>
      <c r="E512">
        <f>_xlfn.RANK.EQ(Table5[[#This Row],[Product Name Count]],Table5[Product Name Count])</f>
        <v>1316</v>
      </c>
      <c r="F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2" t="s">
        <v>36</v>
      </c>
      <c r="H512" t="s">
        <v>69</v>
      </c>
      <c r="I512">
        <v>1</v>
      </c>
      <c r="J512">
        <v>449</v>
      </c>
      <c r="K512">
        <v>7.0000000000000007E-2</v>
      </c>
      <c r="L512" t="s">
        <v>47</v>
      </c>
      <c r="M512">
        <v>15</v>
      </c>
      <c r="N512" t="s">
        <v>44</v>
      </c>
      <c r="O512" t="s">
        <v>48</v>
      </c>
    </row>
    <row r="513" spans="1:15" x14ac:dyDescent="0.25">
      <c r="A513">
        <v>259</v>
      </c>
      <c r="B513" t="s">
        <v>876</v>
      </c>
      <c r="C513" t="s">
        <v>42</v>
      </c>
      <c r="D513">
        <f>COUNTIFS(Table5[Product Name],Table5[[#This Row],[Product Name]])</f>
        <v>131</v>
      </c>
      <c r="E513">
        <f>_xlfn.RANK.EQ(Table5[[#This Row],[Product Name Count]],Table5[Product Name Count])</f>
        <v>275</v>
      </c>
      <c r="F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3" t="s">
        <v>70</v>
      </c>
      <c r="H513" t="s">
        <v>37</v>
      </c>
      <c r="I513">
        <v>1</v>
      </c>
      <c r="J513">
        <v>599.99</v>
      </c>
      <c r="K513">
        <v>0.05</v>
      </c>
      <c r="L513" t="s">
        <v>47</v>
      </c>
      <c r="M513">
        <v>2</v>
      </c>
      <c r="N513" t="s">
        <v>44</v>
      </c>
      <c r="O513" t="s">
        <v>48</v>
      </c>
    </row>
    <row r="514" spans="1:15" x14ac:dyDescent="0.25">
      <c r="A514">
        <v>259</v>
      </c>
      <c r="B514" t="s">
        <v>876</v>
      </c>
      <c r="C514" t="s">
        <v>114</v>
      </c>
      <c r="D514">
        <f>COUNTIFS(Table5[Product Name],Table5[[#This Row],[Product Name]])</f>
        <v>73</v>
      </c>
      <c r="E514">
        <f>_xlfn.RANK.EQ(Table5[[#This Row],[Product Name Count]],Table5[Product Name Count])</f>
        <v>529</v>
      </c>
      <c r="F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4" t="s">
        <v>39</v>
      </c>
      <c r="H514" t="s">
        <v>30</v>
      </c>
      <c r="I514">
        <v>2</v>
      </c>
      <c r="J514">
        <v>469.99</v>
      </c>
      <c r="K514">
        <v>0.1</v>
      </c>
      <c r="L514" t="s">
        <v>47</v>
      </c>
      <c r="M514">
        <v>11</v>
      </c>
      <c r="N514" t="s">
        <v>44</v>
      </c>
      <c r="O514" t="s">
        <v>48</v>
      </c>
    </row>
    <row r="515" spans="1:15" x14ac:dyDescent="0.25">
      <c r="A515">
        <v>259</v>
      </c>
      <c r="B515" t="s">
        <v>876</v>
      </c>
      <c r="C515" t="s">
        <v>41</v>
      </c>
      <c r="D515">
        <f>COUNTIFS(Table5[Product Name],Table5[[#This Row],[Product Name]])</f>
        <v>62</v>
      </c>
      <c r="E515">
        <f>_xlfn.RANK.EQ(Table5[[#This Row],[Product Name Count]],Table5[Product Name Count])</f>
        <v>1134</v>
      </c>
      <c r="F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5" t="s">
        <v>39</v>
      </c>
      <c r="H515" t="s">
        <v>40</v>
      </c>
      <c r="I515">
        <v>1</v>
      </c>
      <c r="J515">
        <v>2899.99</v>
      </c>
      <c r="K515">
        <v>0.1</v>
      </c>
      <c r="L515" t="s">
        <v>47</v>
      </c>
      <c r="M515">
        <v>2</v>
      </c>
      <c r="N515" t="s">
        <v>44</v>
      </c>
      <c r="O515" t="s">
        <v>48</v>
      </c>
    </row>
    <row r="516" spans="1:15" x14ac:dyDescent="0.25">
      <c r="A516">
        <v>259</v>
      </c>
      <c r="B516" t="s">
        <v>876</v>
      </c>
      <c r="C516" t="s">
        <v>61</v>
      </c>
      <c r="D516">
        <f>COUNTIFS(Table5[Product Name],Table5[[#This Row],[Product Name]])</f>
        <v>49</v>
      </c>
      <c r="E516">
        <f>_xlfn.RANK.EQ(Table5[[#This Row],[Product Name Count]],Table5[Product Name Count])</f>
        <v>1536</v>
      </c>
      <c r="F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6" t="s">
        <v>39</v>
      </c>
      <c r="H516" t="s">
        <v>62</v>
      </c>
      <c r="I516">
        <v>2</v>
      </c>
      <c r="J516">
        <v>749.99</v>
      </c>
      <c r="K516">
        <v>0.2</v>
      </c>
      <c r="L516" t="s">
        <v>47</v>
      </c>
      <c r="M516">
        <v>16</v>
      </c>
      <c r="N516" t="s">
        <v>44</v>
      </c>
      <c r="O516" t="s">
        <v>48</v>
      </c>
    </row>
    <row r="517" spans="1:15" x14ac:dyDescent="0.25">
      <c r="A517">
        <v>260</v>
      </c>
      <c r="B517" t="s">
        <v>876</v>
      </c>
      <c r="C517" t="s">
        <v>78</v>
      </c>
      <c r="D517">
        <f>COUNTIFS(Table5[Product Name],Table5[[#This Row],[Product Name]])</f>
        <v>136</v>
      </c>
      <c r="E517">
        <f>_xlfn.RANK.EQ(Table5[[#This Row],[Product Name Count]],Table5[Product Name Count])</f>
        <v>139</v>
      </c>
      <c r="F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7" t="s">
        <v>70</v>
      </c>
      <c r="H517" t="s">
        <v>37</v>
      </c>
      <c r="I517">
        <v>2</v>
      </c>
      <c r="J517">
        <v>549.99</v>
      </c>
      <c r="K517">
        <v>0.2</v>
      </c>
      <c r="L517" t="s">
        <v>47</v>
      </c>
      <c r="M517">
        <v>16</v>
      </c>
      <c r="N517" t="s">
        <v>44</v>
      </c>
      <c r="O517" t="s">
        <v>48</v>
      </c>
    </row>
    <row r="518" spans="1:15" x14ac:dyDescent="0.25">
      <c r="A518">
        <v>260</v>
      </c>
      <c r="B518" t="s">
        <v>876</v>
      </c>
      <c r="C518" t="s">
        <v>118</v>
      </c>
      <c r="D518">
        <f>COUNTIFS(Table5[Product Name],Table5[[#This Row],[Product Name]])</f>
        <v>70</v>
      </c>
      <c r="E518">
        <f>_xlfn.RANK.EQ(Table5[[#This Row],[Product Name Count]],Table5[Product Name Count])</f>
        <v>602</v>
      </c>
      <c r="F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8" t="s">
        <v>87</v>
      </c>
      <c r="H518" t="s">
        <v>37</v>
      </c>
      <c r="I518">
        <v>2</v>
      </c>
      <c r="J518">
        <v>299.99</v>
      </c>
      <c r="K518">
        <v>0.2</v>
      </c>
      <c r="L518" t="s">
        <v>47</v>
      </c>
      <c r="M518">
        <v>12</v>
      </c>
      <c r="N518" t="s">
        <v>44</v>
      </c>
      <c r="O518" t="s">
        <v>48</v>
      </c>
    </row>
    <row r="519" spans="1:15" x14ac:dyDescent="0.25">
      <c r="A519">
        <v>260</v>
      </c>
      <c r="B519" t="s">
        <v>876</v>
      </c>
      <c r="C519" t="s">
        <v>28</v>
      </c>
      <c r="D519">
        <f>COUNTIFS(Table5[Product Name],Table5[[#This Row],[Product Name]])</f>
        <v>67</v>
      </c>
      <c r="E519">
        <f>_xlfn.RANK.EQ(Table5[[#This Row],[Product Name Count]],Table5[Product Name Count])</f>
        <v>741</v>
      </c>
      <c r="F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9" t="s">
        <v>29</v>
      </c>
      <c r="H519" t="s">
        <v>30</v>
      </c>
      <c r="I519">
        <v>1</v>
      </c>
      <c r="J519">
        <v>1549</v>
      </c>
      <c r="K519">
        <v>0.2</v>
      </c>
      <c r="L519" t="s">
        <v>47</v>
      </c>
      <c r="M519">
        <v>13</v>
      </c>
      <c r="N519" t="s">
        <v>44</v>
      </c>
      <c r="O519" t="s">
        <v>48</v>
      </c>
    </row>
    <row r="520" spans="1:15" x14ac:dyDescent="0.25">
      <c r="A520">
        <v>263</v>
      </c>
      <c r="B520" t="s">
        <v>879</v>
      </c>
      <c r="C520" t="s">
        <v>76</v>
      </c>
      <c r="D520">
        <f>COUNTIFS(Table5[Product Name],Table5[[#This Row],[Product Name]])</f>
        <v>63</v>
      </c>
      <c r="E520">
        <f>_xlfn.RANK.EQ(Table5[[#This Row],[Product Name Count]],Table5[Product Name Count])</f>
        <v>1071</v>
      </c>
      <c r="F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0" t="s">
        <v>77</v>
      </c>
      <c r="H520" t="s">
        <v>40</v>
      </c>
      <c r="I520">
        <v>1</v>
      </c>
      <c r="J520">
        <v>2999.99</v>
      </c>
      <c r="K520">
        <v>7.0000000000000007E-2</v>
      </c>
      <c r="L520" t="s">
        <v>47</v>
      </c>
      <c r="M520">
        <v>17</v>
      </c>
      <c r="N520" t="s">
        <v>44</v>
      </c>
      <c r="O520" t="s">
        <v>48</v>
      </c>
    </row>
    <row r="521" spans="1:15" x14ac:dyDescent="0.25">
      <c r="A521">
        <v>263</v>
      </c>
      <c r="B521" t="s">
        <v>879</v>
      </c>
      <c r="C521" t="s">
        <v>56</v>
      </c>
      <c r="D521">
        <f>COUNTIFS(Table5[Product Name],Table5[[#This Row],[Product Name]])</f>
        <v>53</v>
      </c>
      <c r="E521">
        <f>_xlfn.RANK.EQ(Table5[[#This Row],[Product Name Count]],Table5[Product Name Count])</f>
        <v>1483</v>
      </c>
      <c r="F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1" t="s">
        <v>39</v>
      </c>
      <c r="H521" t="s">
        <v>30</v>
      </c>
      <c r="I521">
        <v>1</v>
      </c>
      <c r="J521">
        <v>999.99</v>
      </c>
      <c r="K521">
        <v>0.2</v>
      </c>
      <c r="L521" t="s">
        <v>47</v>
      </c>
      <c r="M521">
        <v>28</v>
      </c>
      <c r="N521" t="s">
        <v>44</v>
      </c>
      <c r="O521" t="s">
        <v>48</v>
      </c>
    </row>
    <row r="522" spans="1:15" x14ac:dyDescent="0.25">
      <c r="A522">
        <v>263</v>
      </c>
      <c r="B522" t="s">
        <v>879</v>
      </c>
      <c r="C522" t="s">
        <v>61</v>
      </c>
      <c r="D522">
        <f>COUNTIFS(Table5[Product Name],Table5[[#This Row],[Product Name]])</f>
        <v>49</v>
      </c>
      <c r="E522">
        <f>_xlfn.RANK.EQ(Table5[[#This Row],[Product Name Count]],Table5[Product Name Count])</f>
        <v>1536</v>
      </c>
      <c r="F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2" t="s">
        <v>39</v>
      </c>
      <c r="H522" t="s">
        <v>62</v>
      </c>
      <c r="I522">
        <v>2</v>
      </c>
      <c r="J522">
        <v>749.99</v>
      </c>
      <c r="K522">
        <v>0.05</v>
      </c>
      <c r="L522" t="s">
        <v>47</v>
      </c>
      <c r="M522">
        <v>16</v>
      </c>
      <c r="N522" t="s">
        <v>44</v>
      </c>
      <c r="O522" t="s">
        <v>48</v>
      </c>
    </row>
    <row r="523" spans="1:15" x14ac:dyDescent="0.25">
      <c r="A523">
        <v>265</v>
      </c>
      <c r="B523" t="s">
        <v>887</v>
      </c>
      <c r="C523" t="s">
        <v>76</v>
      </c>
      <c r="D523">
        <f>COUNTIFS(Table5[Product Name],Table5[[#This Row],[Product Name]])</f>
        <v>63</v>
      </c>
      <c r="E523">
        <f>_xlfn.RANK.EQ(Table5[[#This Row],[Product Name Count]],Table5[Product Name Count])</f>
        <v>1071</v>
      </c>
      <c r="F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3" t="s">
        <v>77</v>
      </c>
      <c r="H523" t="s">
        <v>40</v>
      </c>
      <c r="I523">
        <v>2</v>
      </c>
      <c r="J523">
        <v>2999.99</v>
      </c>
      <c r="K523">
        <v>0.2</v>
      </c>
      <c r="L523" t="s">
        <v>47</v>
      </c>
      <c r="M523">
        <v>17</v>
      </c>
      <c r="N523" t="s">
        <v>44</v>
      </c>
      <c r="O523" t="s">
        <v>48</v>
      </c>
    </row>
    <row r="524" spans="1:15" x14ac:dyDescent="0.25">
      <c r="A524">
        <v>266</v>
      </c>
      <c r="B524" t="s">
        <v>887</v>
      </c>
      <c r="C524" t="s">
        <v>114</v>
      </c>
      <c r="D524">
        <f>COUNTIFS(Table5[Product Name],Table5[[#This Row],[Product Name]])</f>
        <v>73</v>
      </c>
      <c r="E524">
        <f>_xlfn.RANK.EQ(Table5[[#This Row],[Product Name Count]],Table5[Product Name Count])</f>
        <v>529</v>
      </c>
      <c r="F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4" t="s">
        <v>39</v>
      </c>
      <c r="H524" t="s">
        <v>30</v>
      </c>
      <c r="I524">
        <v>2</v>
      </c>
      <c r="J524">
        <v>469.99</v>
      </c>
      <c r="K524">
        <v>7.0000000000000007E-2</v>
      </c>
      <c r="L524" t="s">
        <v>47</v>
      </c>
      <c r="M524">
        <v>11</v>
      </c>
      <c r="N524" t="s">
        <v>44</v>
      </c>
      <c r="O524" t="s">
        <v>48</v>
      </c>
    </row>
    <row r="525" spans="1:15" x14ac:dyDescent="0.25">
      <c r="A525">
        <v>266</v>
      </c>
      <c r="B525" t="s">
        <v>887</v>
      </c>
      <c r="C525" t="s">
        <v>132</v>
      </c>
      <c r="D525">
        <f>COUNTIFS(Table5[Product Name],Table5[[#This Row],[Product Name]])</f>
        <v>67</v>
      </c>
      <c r="E525">
        <f>_xlfn.RANK.EQ(Table5[[#This Row],[Product Name Count]],Table5[Product Name Count])</f>
        <v>741</v>
      </c>
      <c r="F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5" t="s">
        <v>70</v>
      </c>
      <c r="H525" t="s">
        <v>37</v>
      </c>
      <c r="I525">
        <v>1</v>
      </c>
      <c r="J525">
        <v>499.99</v>
      </c>
      <c r="K525">
        <v>0.05</v>
      </c>
      <c r="L525" t="s">
        <v>47</v>
      </c>
      <c r="M525">
        <v>18</v>
      </c>
      <c r="N525" t="s">
        <v>44</v>
      </c>
      <c r="O525" t="s">
        <v>48</v>
      </c>
    </row>
    <row r="526" spans="1:15" x14ac:dyDescent="0.25">
      <c r="A526">
        <v>266</v>
      </c>
      <c r="B526" t="s">
        <v>887</v>
      </c>
      <c r="C526" t="s">
        <v>165</v>
      </c>
      <c r="D526">
        <f>COUNTIFS(Table5[Product Name],Table5[[#This Row],[Product Name]])</f>
        <v>57</v>
      </c>
      <c r="E526">
        <f>_xlfn.RANK.EQ(Table5[[#This Row],[Product Name Count]],Table5[Product Name Count])</f>
        <v>1316</v>
      </c>
      <c r="F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6" t="s">
        <v>36</v>
      </c>
      <c r="H526" t="s">
        <v>69</v>
      </c>
      <c r="I526">
        <v>1</v>
      </c>
      <c r="J526">
        <v>449</v>
      </c>
      <c r="K526">
        <v>0.2</v>
      </c>
      <c r="L526" t="s">
        <v>47</v>
      </c>
      <c r="M526">
        <v>15</v>
      </c>
      <c r="N526" t="s">
        <v>44</v>
      </c>
      <c r="O526" t="s">
        <v>48</v>
      </c>
    </row>
    <row r="527" spans="1:15" x14ac:dyDescent="0.25">
      <c r="A527">
        <v>269</v>
      </c>
      <c r="B527" t="s">
        <v>890</v>
      </c>
      <c r="C527" t="s">
        <v>118</v>
      </c>
      <c r="D527">
        <f>COUNTIFS(Table5[Product Name],Table5[[#This Row],[Product Name]])</f>
        <v>70</v>
      </c>
      <c r="E527">
        <f>_xlfn.RANK.EQ(Table5[[#This Row],[Product Name Count]],Table5[Product Name Count])</f>
        <v>602</v>
      </c>
      <c r="F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7" t="s">
        <v>87</v>
      </c>
      <c r="H527" t="s">
        <v>37</v>
      </c>
      <c r="I527">
        <v>2</v>
      </c>
      <c r="J527">
        <v>299.99</v>
      </c>
      <c r="K527">
        <v>7.0000000000000007E-2</v>
      </c>
      <c r="L527" t="s">
        <v>47</v>
      </c>
      <c r="M527">
        <v>12</v>
      </c>
      <c r="N527" t="s">
        <v>44</v>
      </c>
      <c r="O527" t="s">
        <v>48</v>
      </c>
    </row>
    <row r="528" spans="1:15" x14ac:dyDescent="0.25">
      <c r="A528">
        <v>269</v>
      </c>
      <c r="B528" t="s">
        <v>890</v>
      </c>
      <c r="C528" t="s">
        <v>127</v>
      </c>
      <c r="D528">
        <f>COUNTIFS(Table5[Product Name],Table5[[#This Row],[Product Name]])</f>
        <v>66</v>
      </c>
      <c r="E528">
        <f>_xlfn.RANK.EQ(Table5[[#This Row],[Product Name Count]],Table5[Product Name Count])</f>
        <v>875</v>
      </c>
      <c r="F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8" t="s">
        <v>39</v>
      </c>
      <c r="H528" t="s">
        <v>128</v>
      </c>
      <c r="I528">
        <v>1</v>
      </c>
      <c r="J528">
        <v>1320.99</v>
      </c>
      <c r="K528">
        <v>7.0000000000000007E-2</v>
      </c>
      <c r="L528" t="s">
        <v>47</v>
      </c>
      <c r="M528">
        <v>1</v>
      </c>
      <c r="N528" t="s">
        <v>44</v>
      </c>
      <c r="O528" t="s">
        <v>48</v>
      </c>
    </row>
    <row r="529" spans="1:15" x14ac:dyDescent="0.25">
      <c r="A529">
        <v>269</v>
      </c>
      <c r="B529" t="s">
        <v>890</v>
      </c>
      <c r="C529" t="s">
        <v>75</v>
      </c>
      <c r="D529">
        <f>COUNTIFS(Table5[Product Name],Table5[[#This Row],[Product Name]])</f>
        <v>64</v>
      </c>
      <c r="E529">
        <f>_xlfn.RANK.EQ(Table5[[#This Row],[Product Name Count]],Table5[Product Name Count])</f>
        <v>1007</v>
      </c>
      <c r="F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9" t="s">
        <v>36</v>
      </c>
      <c r="H529" t="s">
        <v>69</v>
      </c>
      <c r="I529">
        <v>1</v>
      </c>
      <c r="J529">
        <v>449</v>
      </c>
      <c r="K529">
        <v>0.05</v>
      </c>
      <c r="L529" t="s">
        <v>47</v>
      </c>
      <c r="M529">
        <v>13</v>
      </c>
      <c r="N529" t="s">
        <v>44</v>
      </c>
      <c r="O529" t="s">
        <v>48</v>
      </c>
    </row>
    <row r="530" spans="1:15" x14ac:dyDescent="0.25">
      <c r="A530">
        <v>269</v>
      </c>
      <c r="B530" t="s">
        <v>890</v>
      </c>
      <c r="C530" t="s">
        <v>56</v>
      </c>
      <c r="D530">
        <f>COUNTIFS(Table5[Product Name],Table5[[#This Row],[Product Name]])</f>
        <v>53</v>
      </c>
      <c r="E530">
        <f>_xlfn.RANK.EQ(Table5[[#This Row],[Product Name Count]],Table5[Product Name Count])</f>
        <v>1483</v>
      </c>
      <c r="F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0" t="s">
        <v>39</v>
      </c>
      <c r="H530" t="s">
        <v>30</v>
      </c>
      <c r="I530">
        <v>1</v>
      </c>
      <c r="J530">
        <v>999.99</v>
      </c>
      <c r="K530">
        <v>0.05</v>
      </c>
      <c r="L530" t="s">
        <v>47</v>
      </c>
      <c r="M530">
        <v>28</v>
      </c>
      <c r="N530" t="s">
        <v>44</v>
      </c>
      <c r="O530" t="s">
        <v>48</v>
      </c>
    </row>
    <row r="531" spans="1:15" x14ac:dyDescent="0.25">
      <c r="A531">
        <v>270</v>
      </c>
      <c r="B531" t="s">
        <v>890</v>
      </c>
      <c r="C531" t="s">
        <v>132</v>
      </c>
      <c r="D531">
        <f>COUNTIFS(Table5[Product Name],Table5[[#This Row],[Product Name]])</f>
        <v>67</v>
      </c>
      <c r="E531">
        <f>_xlfn.RANK.EQ(Table5[[#This Row],[Product Name Count]],Table5[Product Name Count])</f>
        <v>741</v>
      </c>
      <c r="F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1" t="s">
        <v>70</v>
      </c>
      <c r="H531" t="s">
        <v>37</v>
      </c>
      <c r="I531">
        <v>2</v>
      </c>
      <c r="J531">
        <v>499.99</v>
      </c>
      <c r="K531">
        <v>0.2</v>
      </c>
      <c r="L531" t="s">
        <v>47</v>
      </c>
      <c r="M531">
        <v>18</v>
      </c>
      <c r="N531" t="s">
        <v>44</v>
      </c>
      <c r="O531" t="s">
        <v>48</v>
      </c>
    </row>
    <row r="532" spans="1:15" x14ac:dyDescent="0.25">
      <c r="A532">
        <v>270</v>
      </c>
      <c r="B532" t="s">
        <v>890</v>
      </c>
      <c r="C532" t="s">
        <v>82</v>
      </c>
      <c r="D532">
        <f>COUNTIFS(Table5[Product Name],Table5[[#This Row],[Product Name]])</f>
        <v>54</v>
      </c>
      <c r="E532">
        <f>_xlfn.RANK.EQ(Table5[[#This Row],[Product Name Count]],Table5[Product Name Count])</f>
        <v>1429</v>
      </c>
      <c r="F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2" t="s">
        <v>36</v>
      </c>
      <c r="H532" t="s">
        <v>37</v>
      </c>
      <c r="I532">
        <v>1</v>
      </c>
      <c r="J532">
        <v>529.99</v>
      </c>
      <c r="K532">
        <v>0.1</v>
      </c>
      <c r="L532" t="s">
        <v>47</v>
      </c>
      <c r="M532">
        <v>6</v>
      </c>
      <c r="N532" t="s">
        <v>44</v>
      </c>
      <c r="O532" t="s">
        <v>48</v>
      </c>
    </row>
    <row r="533" spans="1:15" x14ac:dyDescent="0.25">
      <c r="A533">
        <v>271</v>
      </c>
      <c r="B533" t="s">
        <v>899</v>
      </c>
      <c r="C533" t="s">
        <v>109</v>
      </c>
      <c r="D533">
        <f>COUNTIFS(Table5[Product Name],Table5[[#This Row],[Product Name]])</f>
        <v>138</v>
      </c>
      <c r="E533">
        <f>_xlfn.RANK.EQ(Table5[[#This Row],[Product Name Count]],Table5[Product Name Count])</f>
        <v>1</v>
      </c>
      <c r="F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3" t="s">
        <v>36</v>
      </c>
      <c r="H533" t="s">
        <v>37</v>
      </c>
      <c r="I533">
        <v>1</v>
      </c>
      <c r="J533">
        <v>269.99</v>
      </c>
      <c r="K533">
        <v>0.1</v>
      </c>
      <c r="L533" t="s">
        <v>47</v>
      </c>
      <c r="M533">
        <v>1</v>
      </c>
      <c r="N533" t="s">
        <v>44</v>
      </c>
      <c r="O533" t="s">
        <v>48</v>
      </c>
    </row>
    <row r="534" spans="1:15" x14ac:dyDescent="0.25">
      <c r="A534">
        <v>271</v>
      </c>
      <c r="B534" t="s">
        <v>899</v>
      </c>
      <c r="C534" t="s">
        <v>114</v>
      </c>
      <c r="D534">
        <f>COUNTIFS(Table5[Product Name],Table5[[#This Row],[Product Name]])</f>
        <v>73</v>
      </c>
      <c r="E534">
        <f>_xlfn.RANK.EQ(Table5[[#This Row],[Product Name Count]],Table5[Product Name Count])</f>
        <v>529</v>
      </c>
      <c r="F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4" t="s">
        <v>39</v>
      </c>
      <c r="H534" t="s">
        <v>30</v>
      </c>
      <c r="I534">
        <v>2</v>
      </c>
      <c r="J534">
        <v>469.99</v>
      </c>
      <c r="K534">
        <v>0.05</v>
      </c>
      <c r="L534" t="s">
        <v>47</v>
      </c>
      <c r="M534">
        <v>11</v>
      </c>
      <c r="N534" t="s">
        <v>44</v>
      </c>
      <c r="O534" t="s">
        <v>48</v>
      </c>
    </row>
    <row r="535" spans="1:15" x14ac:dyDescent="0.25">
      <c r="A535">
        <v>271</v>
      </c>
      <c r="B535" t="s">
        <v>899</v>
      </c>
      <c r="C535" t="s">
        <v>92</v>
      </c>
      <c r="D535">
        <f>COUNTIFS(Table5[Product Name],Table5[[#This Row],[Product Name]])</f>
        <v>69</v>
      </c>
      <c r="E535">
        <f>_xlfn.RANK.EQ(Table5[[#This Row],[Product Name Count]],Table5[Product Name Count])</f>
        <v>672</v>
      </c>
      <c r="F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5" t="s">
        <v>39</v>
      </c>
      <c r="H535" t="s">
        <v>40</v>
      </c>
      <c r="I535">
        <v>2</v>
      </c>
      <c r="J535">
        <v>3999.99</v>
      </c>
      <c r="K535">
        <v>0.1</v>
      </c>
      <c r="L535" t="s">
        <v>47</v>
      </c>
      <c r="M535">
        <v>8</v>
      </c>
      <c r="N535" t="s">
        <v>44</v>
      </c>
      <c r="O535" t="s">
        <v>48</v>
      </c>
    </row>
    <row r="536" spans="1:15" x14ac:dyDescent="0.25">
      <c r="A536">
        <v>271</v>
      </c>
      <c r="B536" t="s">
        <v>899</v>
      </c>
      <c r="C536" t="s">
        <v>104</v>
      </c>
      <c r="D536">
        <f>COUNTIFS(Table5[Product Name],Table5[[#This Row],[Product Name]])</f>
        <v>66</v>
      </c>
      <c r="E536">
        <f>_xlfn.RANK.EQ(Table5[[#This Row],[Product Name Count]],Table5[Product Name Count])</f>
        <v>875</v>
      </c>
      <c r="F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6" t="s">
        <v>29</v>
      </c>
      <c r="H536" t="s">
        <v>30</v>
      </c>
      <c r="I536">
        <v>2</v>
      </c>
      <c r="J536">
        <v>1680.99</v>
      </c>
      <c r="K536">
        <v>7.0000000000000007E-2</v>
      </c>
      <c r="L536" t="s">
        <v>47</v>
      </c>
      <c r="M536">
        <v>21</v>
      </c>
      <c r="N536" t="s">
        <v>44</v>
      </c>
      <c r="O536" t="s">
        <v>48</v>
      </c>
    </row>
    <row r="537" spans="1:15" x14ac:dyDescent="0.25">
      <c r="A537">
        <v>272</v>
      </c>
      <c r="B537" t="s">
        <v>908</v>
      </c>
      <c r="C537" t="s">
        <v>104</v>
      </c>
      <c r="D537">
        <f>COUNTIFS(Table5[Product Name],Table5[[#This Row],[Product Name]])</f>
        <v>66</v>
      </c>
      <c r="E537">
        <f>_xlfn.RANK.EQ(Table5[[#This Row],[Product Name Count]],Table5[Product Name Count])</f>
        <v>875</v>
      </c>
      <c r="F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7" t="s">
        <v>29</v>
      </c>
      <c r="H537" t="s">
        <v>30</v>
      </c>
      <c r="I537">
        <v>1</v>
      </c>
      <c r="J537">
        <v>1680.99</v>
      </c>
      <c r="K537">
        <v>7.0000000000000007E-2</v>
      </c>
      <c r="L537" t="s">
        <v>47</v>
      </c>
      <c r="M537">
        <v>21</v>
      </c>
      <c r="N537" t="s">
        <v>44</v>
      </c>
      <c r="O537" t="s">
        <v>48</v>
      </c>
    </row>
    <row r="538" spans="1:15" x14ac:dyDescent="0.25">
      <c r="A538">
        <v>272</v>
      </c>
      <c r="B538" t="s">
        <v>908</v>
      </c>
      <c r="C538" t="s">
        <v>61</v>
      </c>
      <c r="D538">
        <f>COUNTIFS(Table5[Product Name],Table5[[#This Row],[Product Name]])</f>
        <v>49</v>
      </c>
      <c r="E538">
        <f>_xlfn.RANK.EQ(Table5[[#This Row],[Product Name Count]],Table5[Product Name Count])</f>
        <v>1536</v>
      </c>
      <c r="F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8" t="s">
        <v>39</v>
      </c>
      <c r="H538" t="s">
        <v>62</v>
      </c>
      <c r="I538">
        <v>2</v>
      </c>
      <c r="J538">
        <v>749.99</v>
      </c>
      <c r="K538">
        <v>7.0000000000000007E-2</v>
      </c>
      <c r="L538" t="s">
        <v>47</v>
      </c>
      <c r="M538">
        <v>16</v>
      </c>
      <c r="N538" t="s">
        <v>44</v>
      </c>
      <c r="O538" t="s">
        <v>48</v>
      </c>
    </row>
    <row r="539" spans="1:15" x14ac:dyDescent="0.25">
      <c r="A539">
        <v>273</v>
      </c>
      <c r="B539" t="s">
        <v>916</v>
      </c>
      <c r="C539" t="s">
        <v>109</v>
      </c>
      <c r="D539">
        <f>COUNTIFS(Table5[Product Name],Table5[[#This Row],[Product Name]])</f>
        <v>138</v>
      </c>
      <c r="E539">
        <f>_xlfn.RANK.EQ(Table5[[#This Row],[Product Name Count]],Table5[Product Name Count])</f>
        <v>1</v>
      </c>
      <c r="F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9" t="s">
        <v>87</v>
      </c>
      <c r="H539" t="s">
        <v>37</v>
      </c>
      <c r="I539">
        <v>1</v>
      </c>
      <c r="J539">
        <v>269.99</v>
      </c>
      <c r="K539">
        <v>0.1</v>
      </c>
      <c r="L539" t="s">
        <v>47</v>
      </c>
      <c r="M539">
        <v>16</v>
      </c>
      <c r="N539" t="s">
        <v>44</v>
      </c>
      <c r="O539" t="s">
        <v>48</v>
      </c>
    </row>
    <row r="540" spans="1:15" x14ac:dyDescent="0.25">
      <c r="A540">
        <v>274</v>
      </c>
      <c r="B540" t="s">
        <v>919</v>
      </c>
      <c r="C540" t="s">
        <v>76</v>
      </c>
      <c r="D540">
        <f>COUNTIFS(Table5[Product Name],Table5[[#This Row],[Product Name]])</f>
        <v>63</v>
      </c>
      <c r="E540">
        <f>_xlfn.RANK.EQ(Table5[[#This Row],[Product Name Count]],Table5[Product Name Count])</f>
        <v>1071</v>
      </c>
      <c r="F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0" t="s">
        <v>77</v>
      </c>
      <c r="H540" t="s">
        <v>40</v>
      </c>
      <c r="I540">
        <v>2</v>
      </c>
      <c r="J540">
        <v>2999.99</v>
      </c>
      <c r="K540">
        <v>7.0000000000000007E-2</v>
      </c>
      <c r="L540" t="s">
        <v>47</v>
      </c>
      <c r="M540">
        <v>17</v>
      </c>
      <c r="N540" t="s">
        <v>44</v>
      </c>
      <c r="O540" t="s">
        <v>48</v>
      </c>
    </row>
    <row r="541" spans="1:15" x14ac:dyDescent="0.25">
      <c r="A541">
        <v>274</v>
      </c>
      <c r="B541" t="s">
        <v>919</v>
      </c>
      <c r="C541" t="s">
        <v>132</v>
      </c>
      <c r="D541">
        <f>COUNTIFS(Table5[Product Name],Table5[[#This Row],[Product Name]])</f>
        <v>67</v>
      </c>
      <c r="E541">
        <f>_xlfn.RANK.EQ(Table5[[#This Row],[Product Name Count]],Table5[Product Name Count])</f>
        <v>741</v>
      </c>
      <c r="F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1" t="s">
        <v>70</v>
      </c>
      <c r="H541" t="s">
        <v>37</v>
      </c>
      <c r="I541">
        <v>2</v>
      </c>
      <c r="J541">
        <v>499.99</v>
      </c>
      <c r="K541">
        <v>0.1</v>
      </c>
      <c r="L541" t="s">
        <v>47</v>
      </c>
      <c r="M541">
        <v>18</v>
      </c>
      <c r="N541" t="s">
        <v>44</v>
      </c>
      <c r="O541" t="s">
        <v>48</v>
      </c>
    </row>
    <row r="542" spans="1:15" x14ac:dyDescent="0.25">
      <c r="A542">
        <v>274</v>
      </c>
      <c r="B542" t="s">
        <v>919</v>
      </c>
      <c r="C542" t="s">
        <v>104</v>
      </c>
      <c r="D542">
        <f>COUNTIFS(Table5[Product Name],Table5[[#This Row],[Product Name]])</f>
        <v>66</v>
      </c>
      <c r="E542">
        <f>_xlfn.RANK.EQ(Table5[[#This Row],[Product Name Count]],Table5[Product Name Count])</f>
        <v>875</v>
      </c>
      <c r="F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2" t="s">
        <v>29</v>
      </c>
      <c r="H542" t="s">
        <v>30</v>
      </c>
      <c r="I542">
        <v>2</v>
      </c>
      <c r="J542">
        <v>1680.99</v>
      </c>
      <c r="K542">
        <v>0.05</v>
      </c>
      <c r="L542" t="s">
        <v>47</v>
      </c>
      <c r="M542">
        <v>21</v>
      </c>
      <c r="N542" t="s">
        <v>44</v>
      </c>
      <c r="O542" t="s">
        <v>48</v>
      </c>
    </row>
    <row r="543" spans="1:15" x14ac:dyDescent="0.25">
      <c r="A543">
        <v>275</v>
      </c>
      <c r="B543" t="s">
        <v>919</v>
      </c>
      <c r="C543" t="s">
        <v>92</v>
      </c>
      <c r="D543">
        <f>COUNTIFS(Table5[Product Name],Table5[[#This Row],[Product Name]])</f>
        <v>69</v>
      </c>
      <c r="E543">
        <f>_xlfn.RANK.EQ(Table5[[#This Row],[Product Name Count]],Table5[Product Name Count])</f>
        <v>672</v>
      </c>
      <c r="F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3" t="s">
        <v>39</v>
      </c>
      <c r="H543" t="s">
        <v>40</v>
      </c>
      <c r="I543">
        <v>2</v>
      </c>
      <c r="J543">
        <v>3999.99</v>
      </c>
      <c r="K543">
        <v>0.05</v>
      </c>
      <c r="L543" t="s">
        <v>47</v>
      </c>
      <c r="M543">
        <v>8</v>
      </c>
      <c r="N543" t="s">
        <v>44</v>
      </c>
      <c r="O543" t="s">
        <v>48</v>
      </c>
    </row>
    <row r="544" spans="1:15" x14ac:dyDescent="0.25">
      <c r="A544">
        <v>275</v>
      </c>
      <c r="B544" t="s">
        <v>919</v>
      </c>
      <c r="C544" t="s">
        <v>132</v>
      </c>
      <c r="D544">
        <f>COUNTIFS(Table5[Product Name],Table5[[#This Row],[Product Name]])</f>
        <v>67</v>
      </c>
      <c r="E544">
        <f>_xlfn.RANK.EQ(Table5[[#This Row],[Product Name Count]],Table5[Product Name Count])</f>
        <v>741</v>
      </c>
      <c r="F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4" t="s">
        <v>70</v>
      </c>
      <c r="H544" t="s">
        <v>37</v>
      </c>
      <c r="I544">
        <v>1</v>
      </c>
      <c r="J544">
        <v>499.99</v>
      </c>
      <c r="K544">
        <v>0.1</v>
      </c>
      <c r="L544" t="s">
        <v>47</v>
      </c>
      <c r="M544">
        <v>18</v>
      </c>
      <c r="N544" t="s">
        <v>44</v>
      </c>
      <c r="O544" t="s">
        <v>48</v>
      </c>
    </row>
    <row r="545" spans="1:15" x14ac:dyDescent="0.25">
      <c r="A545">
        <v>275</v>
      </c>
      <c r="B545" t="s">
        <v>919</v>
      </c>
      <c r="C545" t="s">
        <v>75</v>
      </c>
      <c r="D545">
        <f>COUNTIFS(Table5[Product Name],Table5[[#This Row],[Product Name]])</f>
        <v>64</v>
      </c>
      <c r="E545">
        <f>_xlfn.RANK.EQ(Table5[[#This Row],[Product Name Count]],Table5[Product Name Count])</f>
        <v>1007</v>
      </c>
      <c r="F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5" t="s">
        <v>36</v>
      </c>
      <c r="H545" t="s">
        <v>69</v>
      </c>
      <c r="I545">
        <v>1</v>
      </c>
      <c r="J545">
        <v>449</v>
      </c>
      <c r="K545">
        <v>0.05</v>
      </c>
      <c r="L545" t="s">
        <v>47</v>
      </c>
      <c r="M545">
        <v>13</v>
      </c>
      <c r="N545" t="s">
        <v>44</v>
      </c>
      <c r="O545" t="s">
        <v>48</v>
      </c>
    </row>
    <row r="546" spans="1:15" x14ac:dyDescent="0.25">
      <c r="A546">
        <v>276</v>
      </c>
      <c r="B546" t="s">
        <v>923</v>
      </c>
      <c r="C546" t="s">
        <v>76</v>
      </c>
      <c r="D546">
        <f>COUNTIFS(Table5[Product Name],Table5[[#This Row],[Product Name]])</f>
        <v>63</v>
      </c>
      <c r="E546">
        <f>_xlfn.RANK.EQ(Table5[[#This Row],[Product Name Count]],Table5[Product Name Count])</f>
        <v>1071</v>
      </c>
      <c r="F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6" t="s">
        <v>77</v>
      </c>
      <c r="H546" t="s">
        <v>40</v>
      </c>
      <c r="I546">
        <v>2</v>
      </c>
      <c r="J546">
        <v>2999.99</v>
      </c>
      <c r="K546">
        <v>7.0000000000000007E-2</v>
      </c>
      <c r="L546" t="s">
        <v>47</v>
      </c>
      <c r="M546">
        <v>17</v>
      </c>
      <c r="N546" t="s">
        <v>44</v>
      </c>
      <c r="O546" t="s">
        <v>48</v>
      </c>
    </row>
    <row r="547" spans="1:15" x14ac:dyDescent="0.25">
      <c r="A547">
        <v>276</v>
      </c>
      <c r="B547" t="s">
        <v>923</v>
      </c>
      <c r="C547" t="s">
        <v>68</v>
      </c>
      <c r="D547">
        <f>COUNTIFS(Table5[Product Name],Table5[[#This Row],[Product Name]])</f>
        <v>61</v>
      </c>
      <c r="E547">
        <f>_xlfn.RANK.EQ(Table5[[#This Row],[Product Name Count]],Table5[Product Name Count])</f>
        <v>1196</v>
      </c>
      <c r="F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7" t="s">
        <v>36</v>
      </c>
      <c r="H547" t="s">
        <v>69</v>
      </c>
      <c r="I547">
        <v>1</v>
      </c>
      <c r="J547">
        <v>429</v>
      </c>
      <c r="K547">
        <v>0.05</v>
      </c>
      <c r="L547" t="s">
        <v>47</v>
      </c>
      <c r="M547">
        <v>3</v>
      </c>
      <c r="N547" t="s">
        <v>44</v>
      </c>
      <c r="O547" t="s">
        <v>48</v>
      </c>
    </row>
    <row r="548" spans="1:15" x14ac:dyDescent="0.25">
      <c r="A548">
        <v>276</v>
      </c>
      <c r="B548" t="s">
        <v>923</v>
      </c>
      <c r="C548" t="s">
        <v>56</v>
      </c>
      <c r="D548">
        <f>COUNTIFS(Table5[Product Name],Table5[[#This Row],[Product Name]])</f>
        <v>53</v>
      </c>
      <c r="E548">
        <f>_xlfn.RANK.EQ(Table5[[#This Row],[Product Name Count]],Table5[Product Name Count])</f>
        <v>1483</v>
      </c>
      <c r="F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8" t="s">
        <v>39</v>
      </c>
      <c r="H548" t="s">
        <v>30</v>
      </c>
      <c r="I548">
        <v>2</v>
      </c>
      <c r="J548">
        <v>999.99</v>
      </c>
      <c r="K548">
        <v>0.2</v>
      </c>
      <c r="L548" t="s">
        <v>47</v>
      </c>
      <c r="M548">
        <v>28</v>
      </c>
      <c r="N548" t="s">
        <v>44</v>
      </c>
      <c r="O548" t="s">
        <v>48</v>
      </c>
    </row>
    <row r="549" spans="1:15" x14ac:dyDescent="0.25">
      <c r="A549">
        <v>277</v>
      </c>
      <c r="B549" t="s">
        <v>928</v>
      </c>
      <c r="C549" t="s">
        <v>109</v>
      </c>
      <c r="D549">
        <f>COUNTIFS(Table5[Product Name],Table5[[#This Row],[Product Name]])</f>
        <v>138</v>
      </c>
      <c r="E549">
        <f>_xlfn.RANK.EQ(Table5[[#This Row],[Product Name Count]],Table5[Product Name Count])</f>
        <v>1</v>
      </c>
      <c r="F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9" t="s">
        <v>36</v>
      </c>
      <c r="H549" t="s">
        <v>37</v>
      </c>
      <c r="I549">
        <v>2</v>
      </c>
      <c r="J549">
        <v>269.99</v>
      </c>
      <c r="K549">
        <v>0.1</v>
      </c>
      <c r="L549" t="s">
        <v>47</v>
      </c>
      <c r="M549">
        <v>1</v>
      </c>
      <c r="N549" t="s">
        <v>44</v>
      </c>
      <c r="O549" t="s">
        <v>48</v>
      </c>
    </row>
    <row r="550" spans="1:15" x14ac:dyDescent="0.25">
      <c r="A550">
        <v>277</v>
      </c>
      <c r="B550" t="s">
        <v>928</v>
      </c>
      <c r="C550" t="s">
        <v>114</v>
      </c>
      <c r="D550">
        <f>COUNTIFS(Table5[Product Name],Table5[[#This Row],[Product Name]])</f>
        <v>73</v>
      </c>
      <c r="E550">
        <f>_xlfn.RANK.EQ(Table5[[#This Row],[Product Name Count]],Table5[Product Name Count])</f>
        <v>529</v>
      </c>
      <c r="F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0" t="s">
        <v>39</v>
      </c>
      <c r="H550" t="s">
        <v>30</v>
      </c>
      <c r="I550">
        <v>2</v>
      </c>
      <c r="J550">
        <v>469.99</v>
      </c>
      <c r="K550">
        <v>0.2</v>
      </c>
      <c r="L550" t="s">
        <v>47</v>
      </c>
      <c r="M550">
        <v>11</v>
      </c>
      <c r="N550" t="s">
        <v>44</v>
      </c>
      <c r="O550" t="s">
        <v>48</v>
      </c>
    </row>
    <row r="551" spans="1:15" x14ac:dyDescent="0.25">
      <c r="A551">
        <v>277</v>
      </c>
      <c r="B551" t="s">
        <v>928</v>
      </c>
      <c r="C551" t="s">
        <v>35</v>
      </c>
      <c r="D551">
        <f>COUNTIFS(Table5[Product Name],Table5[[#This Row],[Product Name]])</f>
        <v>56</v>
      </c>
      <c r="E551">
        <f>_xlfn.RANK.EQ(Table5[[#This Row],[Product Name Count]],Table5[Product Name Count])</f>
        <v>1373</v>
      </c>
      <c r="F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51" t="s">
        <v>36</v>
      </c>
      <c r="H551" t="s">
        <v>37</v>
      </c>
      <c r="I551">
        <v>2</v>
      </c>
      <c r="J551">
        <v>599.99</v>
      </c>
      <c r="K551">
        <v>0.2</v>
      </c>
      <c r="L551" t="s">
        <v>47</v>
      </c>
      <c r="M551">
        <v>20</v>
      </c>
      <c r="N551" t="s">
        <v>44</v>
      </c>
      <c r="O551" t="s">
        <v>48</v>
      </c>
    </row>
    <row r="552" spans="1:15" x14ac:dyDescent="0.25">
      <c r="A552">
        <v>279</v>
      </c>
      <c r="B552" t="s">
        <v>935</v>
      </c>
      <c r="C552" t="s">
        <v>132</v>
      </c>
      <c r="D552">
        <f>COUNTIFS(Table5[Product Name],Table5[[#This Row],[Product Name]])</f>
        <v>67</v>
      </c>
      <c r="E552">
        <f>_xlfn.RANK.EQ(Table5[[#This Row],[Product Name Count]],Table5[Product Name Count])</f>
        <v>741</v>
      </c>
      <c r="F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2" t="s">
        <v>70</v>
      </c>
      <c r="H552" t="s">
        <v>37</v>
      </c>
      <c r="I552">
        <v>1</v>
      </c>
      <c r="J552">
        <v>499.99</v>
      </c>
      <c r="K552">
        <v>7.0000000000000007E-2</v>
      </c>
      <c r="L552" t="s">
        <v>47</v>
      </c>
      <c r="M552">
        <v>18</v>
      </c>
      <c r="N552" t="s">
        <v>44</v>
      </c>
      <c r="O552" t="s">
        <v>48</v>
      </c>
    </row>
    <row r="553" spans="1:15" x14ac:dyDescent="0.25">
      <c r="A553">
        <v>280</v>
      </c>
      <c r="B553" t="s">
        <v>935</v>
      </c>
      <c r="C553" t="s">
        <v>109</v>
      </c>
      <c r="D553">
        <f>COUNTIFS(Table5[Product Name],Table5[[#This Row],[Product Name]])</f>
        <v>138</v>
      </c>
      <c r="E553">
        <f>_xlfn.RANK.EQ(Table5[[#This Row],[Product Name Count]],Table5[Product Name Count])</f>
        <v>1</v>
      </c>
      <c r="F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3" t="s">
        <v>36</v>
      </c>
      <c r="H553" t="s">
        <v>37</v>
      </c>
      <c r="I553">
        <v>1</v>
      </c>
      <c r="J553">
        <v>269.99</v>
      </c>
      <c r="K553">
        <v>7.0000000000000007E-2</v>
      </c>
      <c r="L553" t="s">
        <v>47</v>
      </c>
      <c r="M553">
        <v>1</v>
      </c>
      <c r="N553" t="s">
        <v>44</v>
      </c>
      <c r="O553" t="s">
        <v>48</v>
      </c>
    </row>
    <row r="554" spans="1:15" x14ac:dyDescent="0.25">
      <c r="A554">
        <v>280</v>
      </c>
      <c r="B554" t="s">
        <v>935</v>
      </c>
      <c r="C554" t="s">
        <v>42</v>
      </c>
      <c r="D554">
        <f>COUNTIFS(Table5[Product Name],Table5[[#This Row],[Product Name]])</f>
        <v>131</v>
      </c>
      <c r="E554">
        <f>_xlfn.RANK.EQ(Table5[[#This Row],[Product Name Count]],Table5[Product Name Count])</f>
        <v>275</v>
      </c>
      <c r="F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4" t="s">
        <v>70</v>
      </c>
      <c r="H554" t="s">
        <v>37</v>
      </c>
      <c r="I554">
        <v>2</v>
      </c>
      <c r="J554">
        <v>599.99</v>
      </c>
      <c r="K554">
        <v>7.0000000000000007E-2</v>
      </c>
      <c r="L554" t="s">
        <v>47</v>
      </c>
      <c r="M554">
        <v>2</v>
      </c>
      <c r="N554" t="s">
        <v>44</v>
      </c>
      <c r="O554" t="s">
        <v>48</v>
      </c>
    </row>
    <row r="555" spans="1:15" x14ac:dyDescent="0.25">
      <c r="A555">
        <v>280</v>
      </c>
      <c r="B555" t="s">
        <v>935</v>
      </c>
      <c r="C555" t="s">
        <v>132</v>
      </c>
      <c r="D555">
        <f>COUNTIFS(Table5[Product Name],Table5[[#This Row],[Product Name]])</f>
        <v>67</v>
      </c>
      <c r="E555">
        <f>_xlfn.RANK.EQ(Table5[[#This Row],[Product Name Count]],Table5[Product Name Count])</f>
        <v>741</v>
      </c>
      <c r="F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5" t="s">
        <v>70</v>
      </c>
      <c r="H555" t="s">
        <v>37</v>
      </c>
      <c r="I555">
        <v>1</v>
      </c>
      <c r="J555">
        <v>499.99</v>
      </c>
      <c r="K555">
        <v>7.0000000000000007E-2</v>
      </c>
      <c r="L555" t="s">
        <v>47</v>
      </c>
      <c r="M555">
        <v>18</v>
      </c>
      <c r="N555" t="s">
        <v>44</v>
      </c>
      <c r="O555" t="s">
        <v>48</v>
      </c>
    </row>
    <row r="556" spans="1:15" x14ac:dyDescent="0.25">
      <c r="A556">
        <v>281</v>
      </c>
      <c r="B556" t="s">
        <v>935</v>
      </c>
      <c r="C556" t="s">
        <v>86</v>
      </c>
      <c r="D556">
        <f>COUNTIFS(Table5[Product Name],Table5[[#This Row],[Product Name]])</f>
        <v>123</v>
      </c>
      <c r="E556">
        <f>_xlfn.RANK.EQ(Table5[[#This Row],[Product Name Count]],Table5[Product Name Count])</f>
        <v>406</v>
      </c>
      <c r="F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6" t="s">
        <v>87</v>
      </c>
      <c r="H556" t="s">
        <v>37</v>
      </c>
      <c r="I556">
        <v>1</v>
      </c>
      <c r="J556">
        <v>269.99</v>
      </c>
      <c r="K556">
        <v>7.0000000000000007E-2</v>
      </c>
      <c r="L556" t="s">
        <v>47</v>
      </c>
      <c r="M556">
        <v>0</v>
      </c>
      <c r="N556" t="s">
        <v>44</v>
      </c>
      <c r="O556" t="s">
        <v>48</v>
      </c>
    </row>
    <row r="557" spans="1:15" x14ac:dyDescent="0.25">
      <c r="A557">
        <v>281</v>
      </c>
      <c r="B557" t="s">
        <v>935</v>
      </c>
      <c r="C557" t="s">
        <v>86</v>
      </c>
      <c r="D557">
        <f>COUNTIFS(Table5[Product Name],Table5[[#This Row],[Product Name]])</f>
        <v>123</v>
      </c>
      <c r="E557">
        <f>_xlfn.RANK.EQ(Table5[[#This Row],[Product Name Count]],Table5[Product Name Count])</f>
        <v>406</v>
      </c>
      <c r="F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7" t="s">
        <v>36</v>
      </c>
      <c r="H557" t="s">
        <v>37</v>
      </c>
      <c r="I557">
        <v>2</v>
      </c>
      <c r="J557">
        <v>269.99</v>
      </c>
      <c r="K557">
        <v>0.1</v>
      </c>
      <c r="L557" t="s">
        <v>47</v>
      </c>
      <c r="M557">
        <v>18</v>
      </c>
      <c r="N557" t="s">
        <v>44</v>
      </c>
      <c r="O557" t="s">
        <v>48</v>
      </c>
    </row>
    <row r="558" spans="1:15" x14ac:dyDescent="0.25">
      <c r="A558">
        <v>281</v>
      </c>
      <c r="B558" t="s">
        <v>935</v>
      </c>
      <c r="C558" t="s">
        <v>92</v>
      </c>
      <c r="D558">
        <f>COUNTIFS(Table5[Product Name],Table5[[#This Row],[Product Name]])</f>
        <v>69</v>
      </c>
      <c r="E558">
        <f>_xlfn.RANK.EQ(Table5[[#This Row],[Product Name Count]],Table5[Product Name Count])</f>
        <v>672</v>
      </c>
      <c r="F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8" t="s">
        <v>39</v>
      </c>
      <c r="H558" t="s">
        <v>40</v>
      </c>
      <c r="I558">
        <v>2</v>
      </c>
      <c r="J558">
        <v>3999.99</v>
      </c>
      <c r="K558">
        <v>7.0000000000000007E-2</v>
      </c>
      <c r="L558" t="s">
        <v>47</v>
      </c>
      <c r="M558">
        <v>8</v>
      </c>
      <c r="N558" t="s">
        <v>44</v>
      </c>
      <c r="O558" t="s">
        <v>48</v>
      </c>
    </row>
    <row r="559" spans="1:15" x14ac:dyDescent="0.25">
      <c r="A559">
        <v>284</v>
      </c>
      <c r="B559" t="s">
        <v>941</v>
      </c>
      <c r="C559" t="s">
        <v>78</v>
      </c>
      <c r="D559">
        <f>COUNTIFS(Table5[Product Name],Table5[[#This Row],[Product Name]])</f>
        <v>136</v>
      </c>
      <c r="E559">
        <f>_xlfn.RANK.EQ(Table5[[#This Row],[Product Name Count]],Table5[Product Name Count])</f>
        <v>139</v>
      </c>
      <c r="F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9" t="s">
        <v>70</v>
      </c>
      <c r="H559" t="s">
        <v>37</v>
      </c>
      <c r="I559">
        <v>2</v>
      </c>
      <c r="J559">
        <v>549.99</v>
      </c>
      <c r="K559">
        <v>0.2</v>
      </c>
      <c r="L559" t="s">
        <v>47</v>
      </c>
      <c r="M559">
        <v>16</v>
      </c>
      <c r="N559" t="s">
        <v>44</v>
      </c>
      <c r="O559" t="s">
        <v>48</v>
      </c>
    </row>
    <row r="560" spans="1:15" x14ac:dyDescent="0.25">
      <c r="A560">
        <v>284</v>
      </c>
      <c r="B560" t="s">
        <v>941</v>
      </c>
      <c r="C560" t="s">
        <v>35</v>
      </c>
      <c r="D560">
        <f>COUNTIFS(Table5[Product Name],Table5[[#This Row],[Product Name]])</f>
        <v>56</v>
      </c>
      <c r="E560">
        <f>_xlfn.RANK.EQ(Table5[[#This Row],[Product Name Count]],Table5[Product Name Count])</f>
        <v>1373</v>
      </c>
      <c r="F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0" t="s">
        <v>36</v>
      </c>
      <c r="H560" t="s">
        <v>37</v>
      </c>
      <c r="I560">
        <v>1</v>
      </c>
      <c r="J560">
        <v>599.99</v>
      </c>
      <c r="K560">
        <v>0.2</v>
      </c>
      <c r="L560" t="s">
        <v>47</v>
      </c>
      <c r="M560">
        <v>20</v>
      </c>
      <c r="N560" t="s">
        <v>44</v>
      </c>
      <c r="O560" t="s">
        <v>48</v>
      </c>
    </row>
    <row r="561" spans="1:15" x14ac:dyDescent="0.25">
      <c r="A561">
        <v>286</v>
      </c>
      <c r="B561" t="s">
        <v>947</v>
      </c>
      <c r="C561" t="s">
        <v>109</v>
      </c>
      <c r="D561">
        <f>COUNTIFS(Table5[Product Name],Table5[[#This Row],[Product Name]])</f>
        <v>138</v>
      </c>
      <c r="E561">
        <f>_xlfn.RANK.EQ(Table5[[#This Row],[Product Name Count]],Table5[Product Name Count])</f>
        <v>1</v>
      </c>
      <c r="F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1" t="s">
        <v>87</v>
      </c>
      <c r="H561" t="s">
        <v>37</v>
      </c>
      <c r="I561">
        <v>2</v>
      </c>
      <c r="J561">
        <v>269.99</v>
      </c>
      <c r="K561">
        <v>7.0000000000000007E-2</v>
      </c>
      <c r="L561" t="s">
        <v>47</v>
      </c>
      <c r="M561">
        <v>16</v>
      </c>
      <c r="N561" t="s">
        <v>44</v>
      </c>
      <c r="O561" t="s">
        <v>48</v>
      </c>
    </row>
    <row r="562" spans="1:15" x14ac:dyDescent="0.25">
      <c r="A562">
        <v>286</v>
      </c>
      <c r="B562" t="s">
        <v>947</v>
      </c>
      <c r="C562" t="s">
        <v>42</v>
      </c>
      <c r="D562">
        <f>COUNTIFS(Table5[Product Name],Table5[[#This Row],[Product Name]])</f>
        <v>131</v>
      </c>
      <c r="E562">
        <f>_xlfn.RANK.EQ(Table5[[#This Row],[Product Name Count]],Table5[Product Name Count])</f>
        <v>275</v>
      </c>
      <c r="F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2" t="s">
        <v>36</v>
      </c>
      <c r="H562" t="s">
        <v>37</v>
      </c>
      <c r="I562">
        <v>2</v>
      </c>
      <c r="J562">
        <v>599.99</v>
      </c>
      <c r="K562">
        <v>0.1</v>
      </c>
      <c r="L562" t="s">
        <v>47</v>
      </c>
      <c r="M562">
        <v>20</v>
      </c>
      <c r="N562" t="s">
        <v>44</v>
      </c>
      <c r="O562" t="s">
        <v>48</v>
      </c>
    </row>
    <row r="563" spans="1:15" x14ac:dyDescent="0.25">
      <c r="A563">
        <v>286</v>
      </c>
      <c r="B563" t="s">
        <v>947</v>
      </c>
      <c r="C563" t="s">
        <v>42</v>
      </c>
      <c r="D563">
        <f>COUNTIFS(Table5[Product Name],Table5[[#This Row],[Product Name]])</f>
        <v>131</v>
      </c>
      <c r="E563">
        <f>_xlfn.RANK.EQ(Table5[[#This Row],[Product Name Count]],Table5[Product Name Count])</f>
        <v>275</v>
      </c>
      <c r="F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3" t="s">
        <v>70</v>
      </c>
      <c r="H563" t="s">
        <v>37</v>
      </c>
      <c r="I563">
        <v>2</v>
      </c>
      <c r="J563">
        <v>599.99</v>
      </c>
      <c r="K563">
        <v>0.2</v>
      </c>
      <c r="L563" t="s">
        <v>47</v>
      </c>
      <c r="M563">
        <v>2</v>
      </c>
      <c r="N563" t="s">
        <v>44</v>
      </c>
      <c r="O563" t="s">
        <v>48</v>
      </c>
    </row>
    <row r="564" spans="1:15" x14ac:dyDescent="0.25">
      <c r="A564">
        <v>286</v>
      </c>
      <c r="B564" t="s">
        <v>947</v>
      </c>
      <c r="C564" t="s">
        <v>92</v>
      </c>
      <c r="D564">
        <f>COUNTIFS(Table5[Product Name],Table5[[#This Row],[Product Name]])</f>
        <v>69</v>
      </c>
      <c r="E564">
        <f>_xlfn.RANK.EQ(Table5[[#This Row],[Product Name Count]],Table5[Product Name Count])</f>
        <v>672</v>
      </c>
      <c r="F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4" t="s">
        <v>39</v>
      </c>
      <c r="H564" t="s">
        <v>40</v>
      </c>
      <c r="I564">
        <v>1</v>
      </c>
      <c r="J564">
        <v>3999.99</v>
      </c>
      <c r="K564">
        <v>0.1</v>
      </c>
      <c r="L564" t="s">
        <v>47</v>
      </c>
      <c r="M564">
        <v>8</v>
      </c>
      <c r="N564" t="s">
        <v>44</v>
      </c>
      <c r="O564" t="s">
        <v>48</v>
      </c>
    </row>
    <row r="565" spans="1:15" x14ac:dyDescent="0.25">
      <c r="A565">
        <v>287</v>
      </c>
      <c r="B565" t="s">
        <v>947</v>
      </c>
      <c r="C565" t="s">
        <v>28</v>
      </c>
      <c r="D565">
        <f>COUNTIFS(Table5[Product Name],Table5[[#This Row],[Product Name]])</f>
        <v>67</v>
      </c>
      <c r="E565">
        <f>_xlfn.RANK.EQ(Table5[[#This Row],[Product Name Count]],Table5[Product Name Count])</f>
        <v>741</v>
      </c>
      <c r="F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5" t="s">
        <v>29</v>
      </c>
      <c r="H565" t="s">
        <v>30</v>
      </c>
      <c r="I565">
        <v>1</v>
      </c>
      <c r="J565">
        <v>1549</v>
      </c>
      <c r="K565">
        <v>0.05</v>
      </c>
      <c r="L565" t="s">
        <v>47</v>
      </c>
      <c r="M565">
        <v>13</v>
      </c>
      <c r="N565" t="s">
        <v>44</v>
      </c>
      <c r="O565" t="s">
        <v>48</v>
      </c>
    </row>
    <row r="566" spans="1:15" x14ac:dyDescent="0.25">
      <c r="A566">
        <v>287</v>
      </c>
      <c r="B566" t="s">
        <v>947</v>
      </c>
      <c r="C566" t="s">
        <v>127</v>
      </c>
      <c r="D566">
        <f>COUNTIFS(Table5[Product Name],Table5[[#This Row],[Product Name]])</f>
        <v>66</v>
      </c>
      <c r="E566">
        <f>_xlfn.RANK.EQ(Table5[[#This Row],[Product Name Count]],Table5[Product Name Count])</f>
        <v>875</v>
      </c>
      <c r="F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6" t="s">
        <v>39</v>
      </c>
      <c r="H566" t="s">
        <v>128</v>
      </c>
      <c r="I566">
        <v>1</v>
      </c>
      <c r="J566">
        <v>1320.99</v>
      </c>
      <c r="K566">
        <v>0.2</v>
      </c>
      <c r="L566" t="s">
        <v>47</v>
      </c>
      <c r="M566">
        <v>1</v>
      </c>
      <c r="N566" t="s">
        <v>44</v>
      </c>
      <c r="O566" t="s">
        <v>48</v>
      </c>
    </row>
    <row r="567" spans="1:15" x14ac:dyDescent="0.25">
      <c r="A567">
        <v>287</v>
      </c>
      <c r="B567" t="s">
        <v>947</v>
      </c>
      <c r="C567" t="s">
        <v>35</v>
      </c>
      <c r="D567">
        <f>COUNTIFS(Table5[Product Name],Table5[[#This Row],[Product Name]])</f>
        <v>56</v>
      </c>
      <c r="E567">
        <f>_xlfn.RANK.EQ(Table5[[#This Row],[Product Name Count]],Table5[Product Name Count])</f>
        <v>1373</v>
      </c>
      <c r="F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7" t="s">
        <v>36</v>
      </c>
      <c r="H567" t="s">
        <v>37</v>
      </c>
      <c r="I567">
        <v>1</v>
      </c>
      <c r="J567">
        <v>599.99</v>
      </c>
      <c r="K567">
        <v>0.05</v>
      </c>
      <c r="L567" t="s">
        <v>47</v>
      </c>
      <c r="M567">
        <v>20</v>
      </c>
      <c r="N567" t="s">
        <v>44</v>
      </c>
      <c r="O567" t="s">
        <v>48</v>
      </c>
    </row>
    <row r="568" spans="1:15" x14ac:dyDescent="0.25">
      <c r="A568">
        <v>287</v>
      </c>
      <c r="B568" t="s">
        <v>947</v>
      </c>
      <c r="C568" t="s">
        <v>61</v>
      </c>
      <c r="D568">
        <f>COUNTIFS(Table5[Product Name],Table5[[#This Row],[Product Name]])</f>
        <v>49</v>
      </c>
      <c r="E568">
        <f>_xlfn.RANK.EQ(Table5[[#This Row],[Product Name Count]],Table5[Product Name Count])</f>
        <v>1536</v>
      </c>
      <c r="F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8" t="s">
        <v>39</v>
      </c>
      <c r="H568" t="s">
        <v>62</v>
      </c>
      <c r="I568">
        <v>1</v>
      </c>
      <c r="J568">
        <v>749.99</v>
      </c>
      <c r="K568">
        <v>0.05</v>
      </c>
      <c r="L568" t="s">
        <v>47</v>
      </c>
      <c r="M568">
        <v>16</v>
      </c>
      <c r="N568" t="s">
        <v>44</v>
      </c>
      <c r="O568" t="s">
        <v>48</v>
      </c>
    </row>
    <row r="569" spans="1:15" x14ac:dyDescent="0.25">
      <c r="A569">
        <v>288</v>
      </c>
      <c r="B569" t="s">
        <v>947</v>
      </c>
      <c r="C569" t="s">
        <v>92</v>
      </c>
      <c r="D569">
        <f>COUNTIFS(Table5[Product Name],Table5[[#This Row],[Product Name]])</f>
        <v>69</v>
      </c>
      <c r="E569">
        <f>_xlfn.RANK.EQ(Table5[[#This Row],[Product Name Count]],Table5[Product Name Count])</f>
        <v>672</v>
      </c>
      <c r="F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9" t="s">
        <v>39</v>
      </c>
      <c r="H569" t="s">
        <v>40</v>
      </c>
      <c r="I569">
        <v>2</v>
      </c>
      <c r="J569">
        <v>3999.99</v>
      </c>
      <c r="K569">
        <v>0.05</v>
      </c>
      <c r="L569" t="s">
        <v>47</v>
      </c>
      <c r="M569">
        <v>8</v>
      </c>
      <c r="N569" t="s">
        <v>44</v>
      </c>
      <c r="O569" t="s">
        <v>48</v>
      </c>
    </row>
    <row r="570" spans="1:15" x14ac:dyDescent="0.25">
      <c r="A570">
        <v>288</v>
      </c>
      <c r="B570" t="s">
        <v>947</v>
      </c>
      <c r="C570" t="s">
        <v>28</v>
      </c>
      <c r="D570">
        <f>COUNTIFS(Table5[Product Name],Table5[[#This Row],[Product Name]])</f>
        <v>67</v>
      </c>
      <c r="E570">
        <f>_xlfn.RANK.EQ(Table5[[#This Row],[Product Name Count]],Table5[Product Name Count])</f>
        <v>741</v>
      </c>
      <c r="F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0" t="s">
        <v>29</v>
      </c>
      <c r="H570" t="s">
        <v>30</v>
      </c>
      <c r="I570">
        <v>1</v>
      </c>
      <c r="J570">
        <v>1549</v>
      </c>
      <c r="K570">
        <v>0.1</v>
      </c>
      <c r="L570" t="s">
        <v>47</v>
      </c>
      <c r="M570">
        <v>13</v>
      </c>
      <c r="N570" t="s">
        <v>44</v>
      </c>
      <c r="O570" t="s">
        <v>48</v>
      </c>
    </row>
    <row r="571" spans="1:15" x14ac:dyDescent="0.25">
      <c r="A571">
        <v>288</v>
      </c>
      <c r="B571" t="s">
        <v>947</v>
      </c>
      <c r="C571" t="s">
        <v>41</v>
      </c>
      <c r="D571">
        <f>COUNTIFS(Table5[Product Name],Table5[[#This Row],[Product Name]])</f>
        <v>62</v>
      </c>
      <c r="E571">
        <f>_xlfn.RANK.EQ(Table5[[#This Row],[Product Name Count]],Table5[Product Name Count])</f>
        <v>1134</v>
      </c>
      <c r="F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1" t="s">
        <v>39</v>
      </c>
      <c r="H571" t="s">
        <v>40</v>
      </c>
      <c r="I571">
        <v>1</v>
      </c>
      <c r="J571">
        <v>2899.99</v>
      </c>
      <c r="K571">
        <v>0.2</v>
      </c>
      <c r="L571" t="s">
        <v>47</v>
      </c>
      <c r="M571">
        <v>2</v>
      </c>
      <c r="N571" t="s">
        <v>44</v>
      </c>
      <c r="O571" t="s">
        <v>48</v>
      </c>
    </row>
    <row r="572" spans="1:15" x14ac:dyDescent="0.25">
      <c r="A572">
        <v>289</v>
      </c>
      <c r="B572" t="s">
        <v>956</v>
      </c>
      <c r="C572" t="s">
        <v>78</v>
      </c>
      <c r="D572">
        <f>COUNTIFS(Table5[Product Name],Table5[[#This Row],[Product Name]])</f>
        <v>136</v>
      </c>
      <c r="E572">
        <f>_xlfn.RANK.EQ(Table5[[#This Row],[Product Name Count]],Table5[Product Name Count])</f>
        <v>139</v>
      </c>
      <c r="F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2" t="s">
        <v>70</v>
      </c>
      <c r="H572" t="s">
        <v>37</v>
      </c>
      <c r="I572">
        <v>1</v>
      </c>
      <c r="J572">
        <v>549.99</v>
      </c>
      <c r="K572">
        <v>0.2</v>
      </c>
      <c r="L572" t="s">
        <v>47</v>
      </c>
      <c r="M572">
        <v>16</v>
      </c>
      <c r="N572" t="s">
        <v>44</v>
      </c>
      <c r="O572" t="s">
        <v>48</v>
      </c>
    </row>
    <row r="573" spans="1:15" x14ac:dyDescent="0.25">
      <c r="A573">
        <v>289</v>
      </c>
      <c r="B573" t="s">
        <v>956</v>
      </c>
      <c r="C573" t="s">
        <v>109</v>
      </c>
      <c r="D573">
        <f>COUNTIFS(Table5[Product Name],Table5[[#This Row],[Product Name]])</f>
        <v>138</v>
      </c>
      <c r="E573">
        <f>_xlfn.RANK.EQ(Table5[[#This Row],[Product Name Count]],Table5[Product Name Count])</f>
        <v>1</v>
      </c>
      <c r="F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3" t="s">
        <v>36</v>
      </c>
      <c r="H573" t="s">
        <v>37</v>
      </c>
      <c r="I573">
        <v>1</v>
      </c>
      <c r="J573">
        <v>269.99</v>
      </c>
      <c r="K573">
        <v>7.0000000000000007E-2</v>
      </c>
      <c r="L573" t="s">
        <v>47</v>
      </c>
      <c r="M573">
        <v>1</v>
      </c>
      <c r="N573" t="s">
        <v>44</v>
      </c>
      <c r="O573" t="s">
        <v>48</v>
      </c>
    </row>
    <row r="574" spans="1:15" x14ac:dyDescent="0.25">
      <c r="A574">
        <v>289</v>
      </c>
      <c r="B574" t="s">
        <v>956</v>
      </c>
      <c r="C574" t="s">
        <v>68</v>
      </c>
      <c r="D574">
        <f>COUNTIFS(Table5[Product Name],Table5[[#This Row],[Product Name]])</f>
        <v>61</v>
      </c>
      <c r="E574">
        <f>_xlfn.RANK.EQ(Table5[[#This Row],[Product Name Count]],Table5[Product Name Count])</f>
        <v>1196</v>
      </c>
      <c r="F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4" t="s">
        <v>36</v>
      </c>
      <c r="H574" t="s">
        <v>69</v>
      </c>
      <c r="I574">
        <v>1</v>
      </c>
      <c r="J574">
        <v>429</v>
      </c>
      <c r="K574">
        <v>0.2</v>
      </c>
      <c r="L574" t="s">
        <v>47</v>
      </c>
      <c r="M574">
        <v>3</v>
      </c>
      <c r="N574" t="s">
        <v>44</v>
      </c>
      <c r="O574" t="s">
        <v>48</v>
      </c>
    </row>
    <row r="575" spans="1:15" x14ac:dyDescent="0.25">
      <c r="A575">
        <v>290</v>
      </c>
      <c r="B575" t="s">
        <v>963</v>
      </c>
      <c r="C575" t="s">
        <v>109</v>
      </c>
      <c r="D575">
        <f>COUNTIFS(Table5[Product Name],Table5[[#This Row],[Product Name]])</f>
        <v>138</v>
      </c>
      <c r="E575">
        <f>_xlfn.RANK.EQ(Table5[[#This Row],[Product Name Count]],Table5[Product Name Count])</f>
        <v>1</v>
      </c>
      <c r="F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5" t="s">
        <v>87</v>
      </c>
      <c r="H575" t="s">
        <v>37</v>
      </c>
      <c r="I575">
        <v>1</v>
      </c>
      <c r="J575">
        <v>269.99</v>
      </c>
      <c r="K575">
        <v>0.1</v>
      </c>
      <c r="L575" t="s">
        <v>47</v>
      </c>
      <c r="M575">
        <v>16</v>
      </c>
      <c r="N575" t="s">
        <v>44</v>
      </c>
      <c r="O575" t="s">
        <v>48</v>
      </c>
    </row>
    <row r="576" spans="1:15" x14ac:dyDescent="0.25">
      <c r="A576">
        <v>290</v>
      </c>
      <c r="B576" t="s">
        <v>963</v>
      </c>
      <c r="C576" t="s">
        <v>127</v>
      </c>
      <c r="D576">
        <f>COUNTIFS(Table5[Product Name],Table5[[#This Row],[Product Name]])</f>
        <v>66</v>
      </c>
      <c r="E576">
        <f>_xlfn.RANK.EQ(Table5[[#This Row],[Product Name Count]],Table5[Product Name Count])</f>
        <v>875</v>
      </c>
      <c r="F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6" t="s">
        <v>39</v>
      </c>
      <c r="H576" t="s">
        <v>128</v>
      </c>
      <c r="I576">
        <v>2</v>
      </c>
      <c r="J576">
        <v>1320.99</v>
      </c>
      <c r="K576">
        <v>7.0000000000000007E-2</v>
      </c>
      <c r="L576" t="s">
        <v>47</v>
      </c>
      <c r="M576">
        <v>1</v>
      </c>
      <c r="N576" t="s">
        <v>44</v>
      </c>
      <c r="O576" t="s">
        <v>48</v>
      </c>
    </row>
    <row r="577" spans="1:15" x14ac:dyDescent="0.25">
      <c r="A577">
        <v>290</v>
      </c>
      <c r="B577" t="s">
        <v>963</v>
      </c>
      <c r="C577" t="s">
        <v>61</v>
      </c>
      <c r="D577">
        <f>COUNTIFS(Table5[Product Name],Table5[[#This Row],[Product Name]])</f>
        <v>49</v>
      </c>
      <c r="E577">
        <f>_xlfn.RANK.EQ(Table5[[#This Row],[Product Name Count]],Table5[Product Name Count])</f>
        <v>1536</v>
      </c>
      <c r="F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7" t="s">
        <v>39</v>
      </c>
      <c r="H577" t="s">
        <v>62</v>
      </c>
      <c r="I577">
        <v>2</v>
      </c>
      <c r="J577">
        <v>749.99</v>
      </c>
      <c r="K577">
        <v>7.0000000000000007E-2</v>
      </c>
      <c r="L577" t="s">
        <v>47</v>
      </c>
      <c r="M577">
        <v>16</v>
      </c>
      <c r="N577" t="s">
        <v>44</v>
      </c>
      <c r="O577" t="s">
        <v>48</v>
      </c>
    </row>
    <row r="578" spans="1:15" x14ac:dyDescent="0.25">
      <c r="A578">
        <v>291</v>
      </c>
      <c r="B578" t="s">
        <v>972</v>
      </c>
      <c r="C578" t="s">
        <v>109</v>
      </c>
      <c r="D578">
        <f>COUNTIFS(Table5[Product Name],Table5[[#This Row],[Product Name]])</f>
        <v>138</v>
      </c>
      <c r="E578">
        <f>_xlfn.RANK.EQ(Table5[[#This Row],[Product Name Count]],Table5[Product Name Count])</f>
        <v>1</v>
      </c>
      <c r="F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8" t="s">
        <v>87</v>
      </c>
      <c r="H578" t="s">
        <v>37</v>
      </c>
      <c r="I578">
        <v>2</v>
      </c>
      <c r="J578">
        <v>269.99</v>
      </c>
      <c r="K578">
        <v>7.0000000000000007E-2</v>
      </c>
      <c r="L578" t="s">
        <v>47</v>
      </c>
      <c r="M578">
        <v>16</v>
      </c>
      <c r="N578" t="s">
        <v>44</v>
      </c>
      <c r="O578" t="s">
        <v>48</v>
      </c>
    </row>
    <row r="579" spans="1:15" x14ac:dyDescent="0.25">
      <c r="A579">
        <v>291</v>
      </c>
      <c r="B579" t="s">
        <v>972</v>
      </c>
      <c r="C579" t="s">
        <v>114</v>
      </c>
      <c r="D579">
        <f>COUNTIFS(Table5[Product Name],Table5[[#This Row],[Product Name]])</f>
        <v>73</v>
      </c>
      <c r="E579">
        <f>_xlfn.RANK.EQ(Table5[[#This Row],[Product Name Count]],Table5[Product Name Count])</f>
        <v>529</v>
      </c>
      <c r="F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9" t="s">
        <v>39</v>
      </c>
      <c r="H579" t="s">
        <v>30</v>
      </c>
      <c r="I579">
        <v>2</v>
      </c>
      <c r="J579">
        <v>469.99</v>
      </c>
      <c r="K579">
        <v>0.05</v>
      </c>
      <c r="L579" t="s">
        <v>47</v>
      </c>
      <c r="M579">
        <v>11</v>
      </c>
      <c r="N579" t="s">
        <v>44</v>
      </c>
      <c r="O579" t="s">
        <v>48</v>
      </c>
    </row>
    <row r="580" spans="1:15" x14ac:dyDescent="0.25">
      <c r="A580">
        <v>293</v>
      </c>
      <c r="B580" t="s">
        <v>966</v>
      </c>
      <c r="C580" t="s">
        <v>114</v>
      </c>
      <c r="D580">
        <f>COUNTIFS(Table5[Product Name],Table5[[#This Row],[Product Name]])</f>
        <v>73</v>
      </c>
      <c r="E580">
        <f>_xlfn.RANK.EQ(Table5[[#This Row],[Product Name Count]],Table5[Product Name Count])</f>
        <v>529</v>
      </c>
      <c r="F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0" t="s">
        <v>39</v>
      </c>
      <c r="H580" t="s">
        <v>30</v>
      </c>
      <c r="I580">
        <v>1</v>
      </c>
      <c r="J580">
        <v>469.99</v>
      </c>
      <c r="K580">
        <v>0.2</v>
      </c>
      <c r="L580" t="s">
        <v>47</v>
      </c>
      <c r="M580">
        <v>11</v>
      </c>
      <c r="N580" t="s">
        <v>44</v>
      </c>
      <c r="O580" t="s">
        <v>48</v>
      </c>
    </row>
    <row r="581" spans="1:15" x14ac:dyDescent="0.25">
      <c r="A581">
        <v>293</v>
      </c>
      <c r="B581" t="s">
        <v>966</v>
      </c>
      <c r="C581" t="s">
        <v>165</v>
      </c>
      <c r="D581">
        <f>COUNTIFS(Table5[Product Name],Table5[[#This Row],[Product Name]])</f>
        <v>57</v>
      </c>
      <c r="E581">
        <f>_xlfn.RANK.EQ(Table5[[#This Row],[Product Name Count]],Table5[Product Name Count])</f>
        <v>1316</v>
      </c>
      <c r="F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1" t="s">
        <v>36</v>
      </c>
      <c r="H581" t="s">
        <v>69</v>
      </c>
      <c r="I581">
        <v>2</v>
      </c>
      <c r="J581">
        <v>449</v>
      </c>
      <c r="K581">
        <v>0.05</v>
      </c>
      <c r="L581" t="s">
        <v>47</v>
      </c>
      <c r="M581">
        <v>15</v>
      </c>
      <c r="N581" t="s">
        <v>44</v>
      </c>
      <c r="O581" t="s">
        <v>48</v>
      </c>
    </row>
    <row r="582" spans="1:15" x14ac:dyDescent="0.25">
      <c r="A582">
        <v>294</v>
      </c>
      <c r="B582" t="s">
        <v>973</v>
      </c>
      <c r="C582" t="s">
        <v>86</v>
      </c>
      <c r="D582">
        <f>COUNTIFS(Table5[Product Name],Table5[[#This Row],[Product Name]])</f>
        <v>123</v>
      </c>
      <c r="E582">
        <f>_xlfn.RANK.EQ(Table5[[#This Row],[Product Name Count]],Table5[Product Name Count])</f>
        <v>406</v>
      </c>
      <c r="F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2" t="s">
        <v>36</v>
      </c>
      <c r="H582" t="s">
        <v>37</v>
      </c>
      <c r="I582">
        <v>1</v>
      </c>
      <c r="J582">
        <v>269.99</v>
      </c>
      <c r="K582">
        <v>0.2</v>
      </c>
      <c r="L582" t="s">
        <v>47</v>
      </c>
      <c r="M582">
        <v>18</v>
      </c>
      <c r="N582" t="s">
        <v>44</v>
      </c>
      <c r="O582" t="s">
        <v>48</v>
      </c>
    </row>
    <row r="583" spans="1:15" x14ac:dyDescent="0.25">
      <c r="A583">
        <v>294</v>
      </c>
      <c r="B583" t="s">
        <v>973</v>
      </c>
      <c r="C583" t="s">
        <v>92</v>
      </c>
      <c r="D583">
        <f>COUNTIFS(Table5[Product Name],Table5[[#This Row],[Product Name]])</f>
        <v>69</v>
      </c>
      <c r="E583">
        <f>_xlfn.RANK.EQ(Table5[[#This Row],[Product Name Count]],Table5[Product Name Count])</f>
        <v>672</v>
      </c>
      <c r="F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3" t="s">
        <v>39</v>
      </c>
      <c r="H583" t="s">
        <v>40</v>
      </c>
      <c r="I583">
        <v>2</v>
      </c>
      <c r="J583">
        <v>3999.99</v>
      </c>
      <c r="K583">
        <v>0.05</v>
      </c>
      <c r="L583" t="s">
        <v>47</v>
      </c>
      <c r="M583">
        <v>8</v>
      </c>
      <c r="N583" t="s">
        <v>44</v>
      </c>
      <c r="O583" t="s">
        <v>48</v>
      </c>
    </row>
    <row r="584" spans="1:15" x14ac:dyDescent="0.25">
      <c r="A584">
        <v>294</v>
      </c>
      <c r="B584" t="s">
        <v>973</v>
      </c>
      <c r="C584" t="s">
        <v>132</v>
      </c>
      <c r="D584">
        <f>COUNTIFS(Table5[Product Name],Table5[[#This Row],[Product Name]])</f>
        <v>67</v>
      </c>
      <c r="E584">
        <f>_xlfn.RANK.EQ(Table5[[#This Row],[Product Name Count]],Table5[Product Name Count])</f>
        <v>741</v>
      </c>
      <c r="F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4" t="s">
        <v>70</v>
      </c>
      <c r="H584" t="s">
        <v>37</v>
      </c>
      <c r="I584">
        <v>2</v>
      </c>
      <c r="J584">
        <v>499.99</v>
      </c>
      <c r="K584">
        <v>0.2</v>
      </c>
      <c r="L584" t="s">
        <v>47</v>
      </c>
      <c r="M584">
        <v>18</v>
      </c>
      <c r="N584" t="s">
        <v>44</v>
      </c>
      <c r="O584" t="s">
        <v>48</v>
      </c>
    </row>
    <row r="585" spans="1:15" x14ac:dyDescent="0.25">
      <c r="A585">
        <v>294</v>
      </c>
      <c r="B585" t="s">
        <v>973</v>
      </c>
      <c r="C585" t="s">
        <v>75</v>
      </c>
      <c r="D585">
        <f>COUNTIFS(Table5[Product Name],Table5[[#This Row],[Product Name]])</f>
        <v>64</v>
      </c>
      <c r="E585">
        <f>_xlfn.RANK.EQ(Table5[[#This Row],[Product Name Count]],Table5[Product Name Count])</f>
        <v>1007</v>
      </c>
      <c r="F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5" t="s">
        <v>36</v>
      </c>
      <c r="H585" t="s">
        <v>69</v>
      </c>
      <c r="I585">
        <v>1</v>
      </c>
      <c r="J585">
        <v>449</v>
      </c>
      <c r="K585">
        <v>0.2</v>
      </c>
      <c r="L585" t="s">
        <v>47</v>
      </c>
      <c r="M585">
        <v>13</v>
      </c>
      <c r="N585" t="s">
        <v>44</v>
      </c>
      <c r="O585" t="s">
        <v>48</v>
      </c>
    </row>
    <row r="586" spans="1:15" x14ac:dyDescent="0.25">
      <c r="A586">
        <v>295</v>
      </c>
      <c r="B586" t="s">
        <v>973</v>
      </c>
      <c r="C586" t="s">
        <v>86</v>
      </c>
      <c r="D586">
        <f>COUNTIFS(Table5[Product Name],Table5[[#This Row],[Product Name]])</f>
        <v>123</v>
      </c>
      <c r="E586">
        <f>_xlfn.RANK.EQ(Table5[[#This Row],[Product Name Count]],Table5[Product Name Count])</f>
        <v>406</v>
      </c>
      <c r="F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6" t="s">
        <v>87</v>
      </c>
      <c r="H586" t="s">
        <v>37</v>
      </c>
      <c r="I586">
        <v>2</v>
      </c>
      <c r="J586">
        <v>269.99</v>
      </c>
      <c r="K586">
        <v>7.0000000000000007E-2</v>
      </c>
      <c r="L586" t="s">
        <v>47</v>
      </c>
      <c r="M586">
        <v>0</v>
      </c>
      <c r="N586" t="s">
        <v>44</v>
      </c>
      <c r="O586" t="s">
        <v>48</v>
      </c>
    </row>
    <row r="587" spans="1:15" x14ac:dyDescent="0.25">
      <c r="A587">
        <v>296</v>
      </c>
      <c r="B587" t="s">
        <v>984</v>
      </c>
      <c r="C587" t="s">
        <v>78</v>
      </c>
      <c r="D587">
        <f>COUNTIFS(Table5[Product Name],Table5[[#This Row],[Product Name]])</f>
        <v>136</v>
      </c>
      <c r="E587">
        <f>_xlfn.RANK.EQ(Table5[[#This Row],[Product Name Count]],Table5[Product Name Count])</f>
        <v>139</v>
      </c>
      <c r="F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7" t="s">
        <v>36</v>
      </c>
      <c r="H587" t="s">
        <v>37</v>
      </c>
      <c r="I587">
        <v>2</v>
      </c>
      <c r="J587">
        <v>549.99</v>
      </c>
      <c r="K587">
        <v>0.1</v>
      </c>
      <c r="L587" t="s">
        <v>47</v>
      </c>
      <c r="M587">
        <v>2</v>
      </c>
      <c r="N587" t="s">
        <v>44</v>
      </c>
      <c r="O587" t="s">
        <v>48</v>
      </c>
    </row>
    <row r="588" spans="1:15" x14ac:dyDescent="0.25">
      <c r="A588">
        <v>296</v>
      </c>
      <c r="B588" t="s">
        <v>984</v>
      </c>
      <c r="C588" t="s">
        <v>76</v>
      </c>
      <c r="D588">
        <f>COUNTIFS(Table5[Product Name],Table5[[#This Row],[Product Name]])</f>
        <v>63</v>
      </c>
      <c r="E588">
        <f>_xlfn.RANK.EQ(Table5[[#This Row],[Product Name Count]],Table5[Product Name Count])</f>
        <v>1071</v>
      </c>
      <c r="F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8" t="s">
        <v>77</v>
      </c>
      <c r="H588" t="s">
        <v>40</v>
      </c>
      <c r="I588">
        <v>1</v>
      </c>
      <c r="J588">
        <v>2999.99</v>
      </c>
      <c r="K588">
        <v>0.2</v>
      </c>
      <c r="L588" t="s">
        <v>47</v>
      </c>
      <c r="M588">
        <v>17</v>
      </c>
      <c r="N588" t="s">
        <v>44</v>
      </c>
      <c r="O588" t="s">
        <v>48</v>
      </c>
    </row>
    <row r="589" spans="1:15" x14ac:dyDescent="0.25">
      <c r="A589">
        <v>296</v>
      </c>
      <c r="B589" t="s">
        <v>984</v>
      </c>
      <c r="C589" t="s">
        <v>132</v>
      </c>
      <c r="D589">
        <f>COUNTIFS(Table5[Product Name],Table5[[#This Row],[Product Name]])</f>
        <v>67</v>
      </c>
      <c r="E589">
        <f>_xlfn.RANK.EQ(Table5[[#This Row],[Product Name Count]],Table5[Product Name Count])</f>
        <v>741</v>
      </c>
      <c r="F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9" t="s">
        <v>70</v>
      </c>
      <c r="H589" t="s">
        <v>37</v>
      </c>
      <c r="I589">
        <v>2</v>
      </c>
      <c r="J589">
        <v>499.99</v>
      </c>
      <c r="K589">
        <v>7.0000000000000007E-2</v>
      </c>
      <c r="L589" t="s">
        <v>47</v>
      </c>
      <c r="M589">
        <v>18</v>
      </c>
      <c r="N589" t="s">
        <v>44</v>
      </c>
      <c r="O589" t="s">
        <v>48</v>
      </c>
    </row>
    <row r="590" spans="1:15" x14ac:dyDescent="0.25">
      <c r="A590">
        <v>296</v>
      </c>
      <c r="B590" t="s">
        <v>984</v>
      </c>
      <c r="C590" t="s">
        <v>104</v>
      </c>
      <c r="D590">
        <f>COUNTIFS(Table5[Product Name],Table5[[#This Row],[Product Name]])</f>
        <v>66</v>
      </c>
      <c r="E590">
        <f>_xlfn.RANK.EQ(Table5[[#This Row],[Product Name Count]],Table5[Product Name Count])</f>
        <v>875</v>
      </c>
      <c r="F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0" t="s">
        <v>29</v>
      </c>
      <c r="H590" t="s">
        <v>30</v>
      </c>
      <c r="I590">
        <v>2</v>
      </c>
      <c r="J590">
        <v>1680.99</v>
      </c>
      <c r="K590">
        <v>0.1</v>
      </c>
      <c r="L590" t="s">
        <v>47</v>
      </c>
      <c r="M590">
        <v>21</v>
      </c>
      <c r="N590" t="s">
        <v>44</v>
      </c>
      <c r="O590" t="s">
        <v>48</v>
      </c>
    </row>
    <row r="591" spans="1:15" x14ac:dyDescent="0.25">
      <c r="A591">
        <v>297</v>
      </c>
      <c r="B591" t="s">
        <v>984</v>
      </c>
      <c r="C591" t="s">
        <v>41</v>
      </c>
      <c r="D591">
        <f>COUNTIFS(Table5[Product Name],Table5[[#This Row],[Product Name]])</f>
        <v>62</v>
      </c>
      <c r="E591">
        <f>_xlfn.RANK.EQ(Table5[[#This Row],[Product Name Count]],Table5[Product Name Count])</f>
        <v>1134</v>
      </c>
      <c r="F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1" t="s">
        <v>39</v>
      </c>
      <c r="H591" t="s">
        <v>40</v>
      </c>
      <c r="I591">
        <v>2</v>
      </c>
      <c r="J591">
        <v>2899.99</v>
      </c>
      <c r="K591">
        <v>0.2</v>
      </c>
      <c r="L591" t="s">
        <v>47</v>
      </c>
      <c r="M591">
        <v>2</v>
      </c>
      <c r="N591" t="s">
        <v>44</v>
      </c>
      <c r="O591" t="s">
        <v>48</v>
      </c>
    </row>
    <row r="592" spans="1:15" x14ac:dyDescent="0.25">
      <c r="A592">
        <v>299</v>
      </c>
      <c r="B592" t="s">
        <v>996</v>
      </c>
      <c r="C592" t="s">
        <v>28</v>
      </c>
      <c r="D592">
        <f>COUNTIFS(Table5[Product Name],Table5[[#This Row],[Product Name]])</f>
        <v>67</v>
      </c>
      <c r="E592">
        <f>_xlfn.RANK.EQ(Table5[[#This Row],[Product Name Count]],Table5[Product Name Count])</f>
        <v>741</v>
      </c>
      <c r="F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2" t="s">
        <v>29</v>
      </c>
      <c r="H592" t="s">
        <v>30</v>
      </c>
      <c r="I592">
        <v>2</v>
      </c>
      <c r="J592">
        <v>1549</v>
      </c>
      <c r="K592">
        <v>0.2</v>
      </c>
      <c r="L592" t="s">
        <v>47</v>
      </c>
      <c r="M592">
        <v>13</v>
      </c>
      <c r="N592" t="s">
        <v>44</v>
      </c>
      <c r="O592" t="s">
        <v>48</v>
      </c>
    </row>
    <row r="593" spans="1:15" x14ac:dyDescent="0.25">
      <c r="A593">
        <v>299</v>
      </c>
      <c r="B593" t="s">
        <v>996</v>
      </c>
      <c r="C593" t="s">
        <v>104</v>
      </c>
      <c r="D593">
        <f>COUNTIFS(Table5[Product Name],Table5[[#This Row],[Product Name]])</f>
        <v>66</v>
      </c>
      <c r="E593">
        <f>_xlfn.RANK.EQ(Table5[[#This Row],[Product Name Count]],Table5[Product Name Count])</f>
        <v>875</v>
      </c>
      <c r="F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3" t="s">
        <v>29</v>
      </c>
      <c r="H593" t="s">
        <v>30</v>
      </c>
      <c r="I593">
        <v>2</v>
      </c>
      <c r="J593">
        <v>1680.99</v>
      </c>
      <c r="K593">
        <v>0.05</v>
      </c>
      <c r="L593" t="s">
        <v>47</v>
      </c>
      <c r="M593">
        <v>21</v>
      </c>
      <c r="N593" t="s">
        <v>44</v>
      </c>
      <c r="O593" t="s">
        <v>48</v>
      </c>
    </row>
    <row r="594" spans="1:15" x14ac:dyDescent="0.25">
      <c r="A594">
        <v>300</v>
      </c>
      <c r="B594" t="s">
        <v>996</v>
      </c>
      <c r="C594" t="s">
        <v>42</v>
      </c>
      <c r="D594">
        <f>COUNTIFS(Table5[Product Name],Table5[[#This Row],[Product Name]])</f>
        <v>131</v>
      </c>
      <c r="E594">
        <f>_xlfn.RANK.EQ(Table5[[#This Row],[Product Name Count]],Table5[Product Name Count])</f>
        <v>275</v>
      </c>
      <c r="F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4" t="s">
        <v>36</v>
      </c>
      <c r="H594" t="s">
        <v>37</v>
      </c>
      <c r="I594">
        <v>2</v>
      </c>
      <c r="J594">
        <v>599.99</v>
      </c>
      <c r="K594">
        <v>0.1</v>
      </c>
      <c r="L594" t="s">
        <v>47</v>
      </c>
      <c r="M594">
        <v>20</v>
      </c>
      <c r="N594" t="s">
        <v>44</v>
      </c>
      <c r="O594" t="s">
        <v>48</v>
      </c>
    </row>
    <row r="595" spans="1:15" x14ac:dyDescent="0.25">
      <c r="A595">
        <v>300</v>
      </c>
      <c r="B595" t="s">
        <v>996</v>
      </c>
      <c r="C595" t="s">
        <v>76</v>
      </c>
      <c r="D595">
        <f>COUNTIFS(Table5[Product Name],Table5[[#This Row],[Product Name]])</f>
        <v>63</v>
      </c>
      <c r="E595">
        <f>_xlfn.RANK.EQ(Table5[[#This Row],[Product Name Count]],Table5[Product Name Count])</f>
        <v>1071</v>
      </c>
      <c r="F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5" t="s">
        <v>77</v>
      </c>
      <c r="H595" t="s">
        <v>40</v>
      </c>
      <c r="I595">
        <v>2</v>
      </c>
      <c r="J595">
        <v>2999.99</v>
      </c>
      <c r="K595">
        <v>0.1</v>
      </c>
      <c r="L595" t="s">
        <v>47</v>
      </c>
      <c r="M595">
        <v>17</v>
      </c>
      <c r="N595" t="s">
        <v>44</v>
      </c>
      <c r="O595" t="s">
        <v>48</v>
      </c>
    </row>
    <row r="596" spans="1:15" x14ac:dyDescent="0.25">
      <c r="A596">
        <v>300</v>
      </c>
      <c r="B596" t="s">
        <v>996</v>
      </c>
      <c r="C596" t="s">
        <v>28</v>
      </c>
      <c r="D596">
        <f>COUNTIFS(Table5[Product Name],Table5[[#This Row],[Product Name]])</f>
        <v>67</v>
      </c>
      <c r="E596">
        <f>_xlfn.RANK.EQ(Table5[[#This Row],[Product Name Count]],Table5[Product Name Count])</f>
        <v>741</v>
      </c>
      <c r="F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6" t="s">
        <v>29</v>
      </c>
      <c r="H596" t="s">
        <v>30</v>
      </c>
      <c r="I596">
        <v>1</v>
      </c>
      <c r="J596">
        <v>1549</v>
      </c>
      <c r="K596">
        <v>0.1</v>
      </c>
      <c r="L596" t="s">
        <v>47</v>
      </c>
      <c r="M596">
        <v>13</v>
      </c>
      <c r="N596" t="s">
        <v>44</v>
      </c>
      <c r="O596" t="s">
        <v>48</v>
      </c>
    </row>
    <row r="597" spans="1:15" x14ac:dyDescent="0.25">
      <c r="A597">
        <v>300</v>
      </c>
      <c r="B597" t="s">
        <v>996</v>
      </c>
      <c r="C597" t="s">
        <v>104</v>
      </c>
      <c r="D597">
        <f>COUNTIFS(Table5[Product Name],Table5[[#This Row],[Product Name]])</f>
        <v>66</v>
      </c>
      <c r="E597">
        <f>_xlfn.RANK.EQ(Table5[[#This Row],[Product Name Count]],Table5[Product Name Count])</f>
        <v>875</v>
      </c>
      <c r="F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7" t="s">
        <v>29</v>
      </c>
      <c r="H597" t="s">
        <v>30</v>
      </c>
      <c r="I597">
        <v>2</v>
      </c>
      <c r="J597">
        <v>1680.99</v>
      </c>
      <c r="K597">
        <v>0.2</v>
      </c>
      <c r="L597" t="s">
        <v>47</v>
      </c>
      <c r="M597">
        <v>21</v>
      </c>
      <c r="N597" t="s">
        <v>44</v>
      </c>
      <c r="O597" t="s">
        <v>48</v>
      </c>
    </row>
    <row r="598" spans="1:15" x14ac:dyDescent="0.25">
      <c r="A598">
        <v>301</v>
      </c>
      <c r="B598" t="s">
        <v>988</v>
      </c>
      <c r="C598" t="s">
        <v>86</v>
      </c>
      <c r="D598">
        <f>COUNTIFS(Table5[Product Name],Table5[[#This Row],[Product Name]])</f>
        <v>123</v>
      </c>
      <c r="E598">
        <f>_xlfn.RANK.EQ(Table5[[#This Row],[Product Name Count]],Table5[Product Name Count])</f>
        <v>406</v>
      </c>
      <c r="F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8" t="s">
        <v>87</v>
      </c>
      <c r="H598" t="s">
        <v>37</v>
      </c>
      <c r="I598">
        <v>1</v>
      </c>
      <c r="J598">
        <v>269.99</v>
      </c>
      <c r="K598">
        <v>0.1</v>
      </c>
      <c r="L598" t="s">
        <v>47</v>
      </c>
      <c r="M598">
        <v>0</v>
      </c>
      <c r="N598" t="s">
        <v>44</v>
      </c>
      <c r="O598" t="s">
        <v>48</v>
      </c>
    </row>
    <row r="599" spans="1:15" x14ac:dyDescent="0.25">
      <c r="A599">
        <v>301</v>
      </c>
      <c r="B599" t="s">
        <v>988</v>
      </c>
      <c r="C599" t="s">
        <v>114</v>
      </c>
      <c r="D599">
        <f>COUNTIFS(Table5[Product Name],Table5[[#This Row],[Product Name]])</f>
        <v>73</v>
      </c>
      <c r="E599">
        <f>_xlfn.RANK.EQ(Table5[[#This Row],[Product Name Count]],Table5[Product Name Count])</f>
        <v>529</v>
      </c>
      <c r="F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9" t="s">
        <v>39</v>
      </c>
      <c r="H599" t="s">
        <v>30</v>
      </c>
      <c r="I599">
        <v>1</v>
      </c>
      <c r="J599">
        <v>469.99</v>
      </c>
      <c r="K599">
        <v>0.05</v>
      </c>
      <c r="L599" t="s">
        <v>47</v>
      </c>
      <c r="M599">
        <v>11</v>
      </c>
      <c r="N599" t="s">
        <v>44</v>
      </c>
      <c r="O599" t="s">
        <v>48</v>
      </c>
    </row>
    <row r="600" spans="1:15" x14ac:dyDescent="0.25">
      <c r="A600">
        <v>302</v>
      </c>
      <c r="B600" t="s">
        <v>988</v>
      </c>
      <c r="C600" t="s">
        <v>78</v>
      </c>
      <c r="D600">
        <f>COUNTIFS(Table5[Product Name],Table5[[#This Row],[Product Name]])</f>
        <v>136</v>
      </c>
      <c r="E600">
        <f>_xlfn.RANK.EQ(Table5[[#This Row],[Product Name Count]],Table5[Product Name Count])</f>
        <v>139</v>
      </c>
      <c r="F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0" t="s">
        <v>70</v>
      </c>
      <c r="H600" t="s">
        <v>37</v>
      </c>
      <c r="I600">
        <v>2</v>
      </c>
      <c r="J600">
        <v>549.99</v>
      </c>
      <c r="K600">
        <v>0.2</v>
      </c>
      <c r="L600" t="s">
        <v>47</v>
      </c>
      <c r="M600">
        <v>16</v>
      </c>
      <c r="N600" t="s">
        <v>44</v>
      </c>
      <c r="O600" t="s">
        <v>48</v>
      </c>
    </row>
    <row r="601" spans="1:15" x14ac:dyDescent="0.25">
      <c r="A601">
        <v>302</v>
      </c>
      <c r="B601" t="s">
        <v>988</v>
      </c>
      <c r="C601" t="s">
        <v>75</v>
      </c>
      <c r="D601">
        <f>COUNTIFS(Table5[Product Name],Table5[[#This Row],[Product Name]])</f>
        <v>64</v>
      </c>
      <c r="E601">
        <f>_xlfn.RANK.EQ(Table5[[#This Row],[Product Name Count]],Table5[Product Name Count])</f>
        <v>1007</v>
      </c>
      <c r="F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1" t="s">
        <v>36</v>
      </c>
      <c r="H601" t="s">
        <v>69</v>
      </c>
      <c r="I601">
        <v>2</v>
      </c>
      <c r="J601">
        <v>449</v>
      </c>
      <c r="K601">
        <v>7.0000000000000007E-2</v>
      </c>
      <c r="L601" t="s">
        <v>47</v>
      </c>
      <c r="M601">
        <v>13</v>
      </c>
      <c r="N601" t="s">
        <v>44</v>
      </c>
      <c r="O601" t="s">
        <v>48</v>
      </c>
    </row>
    <row r="602" spans="1:15" x14ac:dyDescent="0.25">
      <c r="A602">
        <v>302</v>
      </c>
      <c r="B602" t="s">
        <v>988</v>
      </c>
      <c r="C602" t="s">
        <v>61</v>
      </c>
      <c r="D602">
        <f>COUNTIFS(Table5[Product Name],Table5[[#This Row],[Product Name]])</f>
        <v>49</v>
      </c>
      <c r="E602">
        <f>_xlfn.RANK.EQ(Table5[[#This Row],[Product Name Count]],Table5[Product Name Count])</f>
        <v>1536</v>
      </c>
      <c r="F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2" t="s">
        <v>39</v>
      </c>
      <c r="H602" t="s">
        <v>62</v>
      </c>
      <c r="I602">
        <v>2</v>
      </c>
      <c r="J602">
        <v>749.99</v>
      </c>
      <c r="K602">
        <v>0.2</v>
      </c>
      <c r="L602" t="s">
        <v>47</v>
      </c>
      <c r="M602">
        <v>16</v>
      </c>
      <c r="N602" t="s">
        <v>44</v>
      </c>
      <c r="O602" t="s">
        <v>48</v>
      </c>
    </row>
    <row r="603" spans="1:15" x14ac:dyDescent="0.25">
      <c r="A603">
        <v>303</v>
      </c>
      <c r="B603" t="s">
        <v>993</v>
      </c>
      <c r="C603" t="s">
        <v>78</v>
      </c>
      <c r="D603">
        <f>COUNTIFS(Table5[Product Name],Table5[[#This Row],[Product Name]])</f>
        <v>136</v>
      </c>
      <c r="E603">
        <f>_xlfn.RANK.EQ(Table5[[#This Row],[Product Name Count]],Table5[Product Name Count])</f>
        <v>139</v>
      </c>
      <c r="F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3" t="s">
        <v>70</v>
      </c>
      <c r="H603" t="s">
        <v>37</v>
      </c>
      <c r="I603">
        <v>2</v>
      </c>
      <c r="J603">
        <v>549.99</v>
      </c>
      <c r="K603">
        <v>0.05</v>
      </c>
      <c r="L603" t="s">
        <v>47</v>
      </c>
      <c r="M603">
        <v>16</v>
      </c>
      <c r="N603" t="s">
        <v>44</v>
      </c>
      <c r="O603" t="s">
        <v>48</v>
      </c>
    </row>
    <row r="604" spans="1:15" x14ac:dyDescent="0.25">
      <c r="A604">
        <v>303</v>
      </c>
      <c r="B604" t="s">
        <v>993</v>
      </c>
      <c r="C604" t="s">
        <v>38</v>
      </c>
      <c r="D604">
        <f>COUNTIFS(Table5[Product Name],Table5[[#This Row],[Product Name]])</f>
        <v>59</v>
      </c>
      <c r="E604">
        <f>_xlfn.RANK.EQ(Table5[[#This Row],[Product Name Count]],Table5[Product Name Count])</f>
        <v>1257</v>
      </c>
      <c r="F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4" t="s">
        <v>39</v>
      </c>
      <c r="H604" t="s">
        <v>40</v>
      </c>
      <c r="I604">
        <v>2</v>
      </c>
      <c r="J604">
        <v>1799.99</v>
      </c>
      <c r="K604">
        <v>0.05</v>
      </c>
      <c r="L604" t="s">
        <v>47</v>
      </c>
      <c r="M604">
        <v>1</v>
      </c>
      <c r="N604" t="s">
        <v>44</v>
      </c>
      <c r="O604" t="s">
        <v>48</v>
      </c>
    </row>
    <row r="605" spans="1:15" x14ac:dyDescent="0.25">
      <c r="A605">
        <v>304</v>
      </c>
      <c r="B605" t="s">
        <v>993</v>
      </c>
      <c r="C605" t="s">
        <v>92</v>
      </c>
      <c r="D605">
        <f>COUNTIFS(Table5[Product Name],Table5[[#This Row],[Product Name]])</f>
        <v>69</v>
      </c>
      <c r="E605">
        <f>_xlfn.RANK.EQ(Table5[[#This Row],[Product Name Count]],Table5[Product Name Count])</f>
        <v>672</v>
      </c>
      <c r="F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5" t="s">
        <v>39</v>
      </c>
      <c r="H605" t="s">
        <v>40</v>
      </c>
      <c r="I605">
        <v>2</v>
      </c>
      <c r="J605">
        <v>3999.99</v>
      </c>
      <c r="K605">
        <v>0.1</v>
      </c>
      <c r="L605" t="s">
        <v>47</v>
      </c>
      <c r="M605">
        <v>8</v>
      </c>
      <c r="N605" t="s">
        <v>44</v>
      </c>
      <c r="O605" t="s">
        <v>48</v>
      </c>
    </row>
    <row r="606" spans="1:15" x14ac:dyDescent="0.25">
      <c r="A606">
        <v>304</v>
      </c>
      <c r="B606" t="s">
        <v>993</v>
      </c>
      <c r="C606" t="s">
        <v>28</v>
      </c>
      <c r="D606">
        <f>COUNTIFS(Table5[Product Name],Table5[[#This Row],[Product Name]])</f>
        <v>67</v>
      </c>
      <c r="E606">
        <f>_xlfn.RANK.EQ(Table5[[#This Row],[Product Name Count]],Table5[Product Name Count])</f>
        <v>741</v>
      </c>
      <c r="F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6" t="s">
        <v>29</v>
      </c>
      <c r="H606" t="s">
        <v>30</v>
      </c>
      <c r="I606">
        <v>1</v>
      </c>
      <c r="J606">
        <v>1549</v>
      </c>
      <c r="K606">
        <v>0.05</v>
      </c>
      <c r="L606" t="s">
        <v>47</v>
      </c>
      <c r="M606">
        <v>13</v>
      </c>
      <c r="N606" t="s">
        <v>44</v>
      </c>
      <c r="O606" t="s">
        <v>48</v>
      </c>
    </row>
    <row r="607" spans="1:15" x14ac:dyDescent="0.25">
      <c r="A607">
        <v>304</v>
      </c>
      <c r="B607" t="s">
        <v>993</v>
      </c>
      <c r="C607" t="s">
        <v>35</v>
      </c>
      <c r="D607">
        <f>COUNTIFS(Table5[Product Name],Table5[[#This Row],[Product Name]])</f>
        <v>56</v>
      </c>
      <c r="E607">
        <f>_xlfn.RANK.EQ(Table5[[#This Row],[Product Name Count]],Table5[Product Name Count])</f>
        <v>1373</v>
      </c>
      <c r="F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7" t="s">
        <v>36</v>
      </c>
      <c r="H607" t="s">
        <v>37</v>
      </c>
      <c r="I607">
        <v>1</v>
      </c>
      <c r="J607">
        <v>599.99</v>
      </c>
      <c r="K607">
        <v>0.1</v>
      </c>
      <c r="L607" t="s">
        <v>47</v>
      </c>
      <c r="M607">
        <v>20</v>
      </c>
      <c r="N607" t="s">
        <v>44</v>
      </c>
      <c r="O607" t="s">
        <v>48</v>
      </c>
    </row>
    <row r="608" spans="1:15" x14ac:dyDescent="0.25">
      <c r="A608">
        <v>305</v>
      </c>
      <c r="B608" t="s">
        <v>993</v>
      </c>
      <c r="C608" t="s">
        <v>114</v>
      </c>
      <c r="D608">
        <f>COUNTIFS(Table5[Product Name],Table5[[#This Row],[Product Name]])</f>
        <v>73</v>
      </c>
      <c r="E608">
        <f>_xlfn.RANK.EQ(Table5[[#This Row],[Product Name Count]],Table5[Product Name Count])</f>
        <v>529</v>
      </c>
      <c r="F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8" t="s">
        <v>39</v>
      </c>
      <c r="H608" t="s">
        <v>30</v>
      </c>
      <c r="I608">
        <v>1</v>
      </c>
      <c r="J608">
        <v>469.99</v>
      </c>
      <c r="K608">
        <v>0.1</v>
      </c>
      <c r="L608" t="s">
        <v>47</v>
      </c>
      <c r="M608">
        <v>11</v>
      </c>
      <c r="N608" t="s">
        <v>44</v>
      </c>
      <c r="O608" t="s">
        <v>48</v>
      </c>
    </row>
    <row r="609" spans="1:15" x14ac:dyDescent="0.25">
      <c r="A609">
        <v>305</v>
      </c>
      <c r="B609" t="s">
        <v>993</v>
      </c>
      <c r="C609" t="s">
        <v>28</v>
      </c>
      <c r="D609">
        <f>COUNTIFS(Table5[Product Name],Table5[[#This Row],[Product Name]])</f>
        <v>67</v>
      </c>
      <c r="E609">
        <f>_xlfn.RANK.EQ(Table5[[#This Row],[Product Name Count]],Table5[Product Name Count])</f>
        <v>741</v>
      </c>
      <c r="F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9" t="s">
        <v>29</v>
      </c>
      <c r="H609" t="s">
        <v>30</v>
      </c>
      <c r="I609">
        <v>1</v>
      </c>
      <c r="J609">
        <v>1549</v>
      </c>
      <c r="K609">
        <v>7.0000000000000007E-2</v>
      </c>
      <c r="L609" t="s">
        <v>47</v>
      </c>
      <c r="M609">
        <v>13</v>
      </c>
      <c r="N609" t="s">
        <v>44</v>
      </c>
      <c r="O609" t="s">
        <v>48</v>
      </c>
    </row>
    <row r="610" spans="1:15" x14ac:dyDescent="0.25">
      <c r="A610">
        <v>305</v>
      </c>
      <c r="B610" t="s">
        <v>993</v>
      </c>
      <c r="C610" t="s">
        <v>56</v>
      </c>
      <c r="D610">
        <f>COUNTIFS(Table5[Product Name],Table5[[#This Row],[Product Name]])</f>
        <v>53</v>
      </c>
      <c r="E610">
        <f>_xlfn.RANK.EQ(Table5[[#This Row],[Product Name Count]],Table5[Product Name Count])</f>
        <v>1483</v>
      </c>
      <c r="F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0" t="s">
        <v>39</v>
      </c>
      <c r="H610" t="s">
        <v>30</v>
      </c>
      <c r="I610">
        <v>2</v>
      </c>
      <c r="J610">
        <v>999.99</v>
      </c>
      <c r="K610">
        <v>0.2</v>
      </c>
      <c r="L610" t="s">
        <v>47</v>
      </c>
      <c r="M610">
        <v>28</v>
      </c>
      <c r="N610" t="s">
        <v>44</v>
      </c>
      <c r="O610" t="s">
        <v>48</v>
      </c>
    </row>
    <row r="611" spans="1:15" x14ac:dyDescent="0.25">
      <c r="A611">
        <v>306</v>
      </c>
      <c r="B611" t="s">
        <v>1003</v>
      </c>
      <c r="C611" t="s">
        <v>86</v>
      </c>
      <c r="D611">
        <f>COUNTIFS(Table5[Product Name],Table5[[#This Row],[Product Name]])</f>
        <v>123</v>
      </c>
      <c r="E611">
        <f>_xlfn.RANK.EQ(Table5[[#This Row],[Product Name Count]],Table5[Product Name Count])</f>
        <v>406</v>
      </c>
      <c r="F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1" t="s">
        <v>87</v>
      </c>
      <c r="H611" t="s">
        <v>37</v>
      </c>
      <c r="I611">
        <v>1</v>
      </c>
      <c r="J611">
        <v>269.99</v>
      </c>
      <c r="K611">
        <v>7.0000000000000007E-2</v>
      </c>
      <c r="L611" t="s">
        <v>47</v>
      </c>
      <c r="M611">
        <v>0</v>
      </c>
      <c r="N611" t="s">
        <v>44</v>
      </c>
      <c r="O611" t="s">
        <v>48</v>
      </c>
    </row>
    <row r="612" spans="1:15" x14ac:dyDescent="0.25">
      <c r="A612">
        <v>306</v>
      </c>
      <c r="B612" t="s">
        <v>1003</v>
      </c>
      <c r="C612" t="s">
        <v>28</v>
      </c>
      <c r="D612">
        <f>COUNTIFS(Table5[Product Name],Table5[[#This Row],[Product Name]])</f>
        <v>67</v>
      </c>
      <c r="E612">
        <f>_xlfn.RANK.EQ(Table5[[#This Row],[Product Name Count]],Table5[Product Name Count])</f>
        <v>741</v>
      </c>
      <c r="F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2" t="s">
        <v>29</v>
      </c>
      <c r="H612" t="s">
        <v>30</v>
      </c>
      <c r="I612">
        <v>1</v>
      </c>
      <c r="J612">
        <v>1549</v>
      </c>
      <c r="K612">
        <v>0.2</v>
      </c>
      <c r="L612" t="s">
        <v>47</v>
      </c>
      <c r="M612">
        <v>13</v>
      </c>
      <c r="N612" t="s">
        <v>44</v>
      </c>
      <c r="O612" t="s">
        <v>48</v>
      </c>
    </row>
    <row r="613" spans="1:15" x14ac:dyDescent="0.25">
      <c r="A613">
        <v>307</v>
      </c>
      <c r="B613" t="s">
        <v>1003</v>
      </c>
      <c r="C613" t="s">
        <v>82</v>
      </c>
      <c r="D613">
        <f>COUNTIFS(Table5[Product Name],Table5[[#This Row],[Product Name]])</f>
        <v>54</v>
      </c>
      <c r="E613">
        <f>_xlfn.RANK.EQ(Table5[[#This Row],[Product Name Count]],Table5[Product Name Count])</f>
        <v>1429</v>
      </c>
      <c r="F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3" t="s">
        <v>36</v>
      </c>
      <c r="H613" t="s">
        <v>37</v>
      </c>
      <c r="I613">
        <v>2</v>
      </c>
      <c r="J613">
        <v>529.99</v>
      </c>
      <c r="K613">
        <v>0.05</v>
      </c>
      <c r="L613" t="s">
        <v>47</v>
      </c>
      <c r="M613">
        <v>6</v>
      </c>
      <c r="N613" t="s">
        <v>44</v>
      </c>
      <c r="O613" t="s">
        <v>48</v>
      </c>
    </row>
    <row r="614" spans="1:15" x14ac:dyDescent="0.25">
      <c r="A614">
        <v>308</v>
      </c>
      <c r="B614" t="s">
        <v>1016</v>
      </c>
      <c r="C614" t="s">
        <v>86</v>
      </c>
      <c r="D614">
        <f>COUNTIFS(Table5[Product Name],Table5[[#This Row],[Product Name]])</f>
        <v>123</v>
      </c>
      <c r="E614">
        <f>_xlfn.RANK.EQ(Table5[[#This Row],[Product Name Count]],Table5[Product Name Count])</f>
        <v>406</v>
      </c>
      <c r="F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4" t="s">
        <v>36</v>
      </c>
      <c r="H614" t="s">
        <v>37</v>
      </c>
      <c r="I614">
        <v>1</v>
      </c>
      <c r="J614">
        <v>269.99</v>
      </c>
      <c r="K614">
        <v>0.2</v>
      </c>
      <c r="L614" t="s">
        <v>47</v>
      </c>
      <c r="M614">
        <v>18</v>
      </c>
      <c r="N614" t="s">
        <v>44</v>
      </c>
      <c r="O614" t="s">
        <v>48</v>
      </c>
    </row>
    <row r="615" spans="1:15" x14ac:dyDescent="0.25">
      <c r="A615">
        <v>308</v>
      </c>
      <c r="B615" t="s">
        <v>1016</v>
      </c>
      <c r="C615" t="s">
        <v>92</v>
      </c>
      <c r="D615">
        <f>COUNTIFS(Table5[Product Name],Table5[[#This Row],[Product Name]])</f>
        <v>69</v>
      </c>
      <c r="E615">
        <f>_xlfn.RANK.EQ(Table5[[#This Row],[Product Name Count]],Table5[Product Name Count])</f>
        <v>672</v>
      </c>
      <c r="F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5" t="s">
        <v>39</v>
      </c>
      <c r="H615" t="s">
        <v>40</v>
      </c>
      <c r="I615">
        <v>1</v>
      </c>
      <c r="J615">
        <v>3999.99</v>
      </c>
      <c r="K615">
        <v>0.1</v>
      </c>
      <c r="L615" t="s">
        <v>47</v>
      </c>
      <c r="M615">
        <v>8</v>
      </c>
      <c r="N615" t="s">
        <v>44</v>
      </c>
      <c r="O615" t="s">
        <v>48</v>
      </c>
    </row>
    <row r="616" spans="1:15" x14ac:dyDescent="0.25">
      <c r="A616">
        <v>308</v>
      </c>
      <c r="B616" t="s">
        <v>1016</v>
      </c>
      <c r="C616" t="s">
        <v>75</v>
      </c>
      <c r="D616">
        <f>COUNTIFS(Table5[Product Name],Table5[[#This Row],[Product Name]])</f>
        <v>64</v>
      </c>
      <c r="E616">
        <f>_xlfn.RANK.EQ(Table5[[#This Row],[Product Name Count]],Table5[Product Name Count])</f>
        <v>1007</v>
      </c>
      <c r="F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6" t="s">
        <v>36</v>
      </c>
      <c r="H616" t="s">
        <v>69</v>
      </c>
      <c r="I616">
        <v>2</v>
      </c>
      <c r="J616">
        <v>449</v>
      </c>
      <c r="K616">
        <v>0.2</v>
      </c>
      <c r="L616" t="s">
        <v>47</v>
      </c>
      <c r="M616">
        <v>13</v>
      </c>
      <c r="N616" t="s">
        <v>44</v>
      </c>
      <c r="O616" t="s">
        <v>48</v>
      </c>
    </row>
    <row r="617" spans="1:15" x14ac:dyDescent="0.25">
      <c r="A617">
        <v>309</v>
      </c>
      <c r="B617" t="s">
        <v>1016</v>
      </c>
      <c r="C617" t="s">
        <v>78</v>
      </c>
      <c r="D617">
        <f>COUNTIFS(Table5[Product Name],Table5[[#This Row],[Product Name]])</f>
        <v>136</v>
      </c>
      <c r="E617">
        <f>_xlfn.RANK.EQ(Table5[[#This Row],[Product Name Count]],Table5[Product Name Count])</f>
        <v>139</v>
      </c>
      <c r="F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7" t="s">
        <v>36</v>
      </c>
      <c r="H617" t="s">
        <v>37</v>
      </c>
      <c r="I617">
        <v>1</v>
      </c>
      <c r="J617">
        <v>549.99</v>
      </c>
      <c r="K617">
        <v>0.05</v>
      </c>
      <c r="L617" t="s">
        <v>47</v>
      </c>
      <c r="M617">
        <v>2</v>
      </c>
      <c r="N617" t="s">
        <v>44</v>
      </c>
      <c r="O617" t="s">
        <v>48</v>
      </c>
    </row>
    <row r="618" spans="1:15" x14ac:dyDescent="0.25">
      <c r="A618">
        <v>309</v>
      </c>
      <c r="B618" t="s">
        <v>1016</v>
      </c>
      <c r="C618" t="s">
        <v>56</v>
      </c>
      <c r="D618">
        <f>COUNTIFS(Table5[Product Name],Table5[[#This Row],[Product Name]])</f>
        <v>53</v>
      </c>
      <c r="E618">
        <f>_xlfn.RANK.EQ(Table5[[#This Row],[Product Name Count]],Table5[Product Name Count])</f>
        <v>1483</v>
      </c>
      <c r="F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8" t="s">
        <v>39</v>
      </c>
      <c r="H618" t="s">
        <v>30</v>
      </c>
      <c r="I618">
        <v>1</v>
      </c>
      <c r="J618">
        <v>999.99</v>
      </c>
      <c r="K618">
        <v>0.05</v>
      </c>
      <c r="L618" t="s">
        <v>47</v>
      </c>
      <c r="M618">
        <v>28</v>
      </c>
      <c r="N618" t="s">
        <v>44</v>
      </c>
      <c r="O618" t="s">
        <v>48</v>
      </c>
    </row>
    <row r="619" spans="1:15" x14ac:dyDescent="0.25">
      <c r="A619">
        <v>311</v>
      </c>
      <c r="B619" t="s">
        <v>1013</v>
      </c>
      <c r="C619" t="s">
        <v>127</v>
      </c>
      <c r="D619">
        <f>COUNTIFS(Table5[Product Name],Table5[[#This Row],[Product Name]])</f>
        <v>66</v>
      </c>
      <c r="E619">
        <f>_xlfn.RANK.EQ(Table5[[#This Row],[Product Name Count]],Table5[Product Name Count])</f>
        <v>875</v>
      </c>
      <c r="F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9" t="s">
        <v>39</v>
      </c>
      <c r="H619" t="s">
        <v>128</v>
      </c>
      <c r="I619">
        <v>2</v>
      </c>
      <c r="J619">
        <v>1320.99</v>
      </c>
      <c r="K619">
        <v>0.2</v>
      </c>
      <c r="L619" t="s">
        <v>47</v>
      </c>
      <c r="M619">
        <v>1</v>
      </c>
      <c r="N619" t="s">
        <v>44</v>
      </c>
      <c r="O619" t="s">
        <v>48</v>
      </c>
    </row>
    <row r="620" spans="1:15" x14ac:dyDescent="0.25">
      <c r="A620">
        <v>311</v>
      </c>
      <c r="B620" t="s">
        <v>1013</v>
      </c>
      <c r="C620" t="s">
        <v>68</v>
      </c>
      <c r="D620">
        <f>COUNTIFS(Table5[Product Name],Table5[[#This Row],[Product Name]])</f>
        <v>61</v>
      </c>
      <c r="E620">
        <f>_xlfn.RANK.EQ(Table5[[#This Row],[Product Name Count]],Table5[Product Name Count])</f>
        <v>1196</v>
      </c>
      <c r="F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0" t="s">
        <v>36</v>
      </c>
      <c r="H620" t="s">
        <v>69</v>
      </c>
      <c r="I620">
        <v>2</v>
      </c>
      <c r="J620">
        <v>429</v>
      </c>
      <c r="K620">
        <v>0.05</v>
      </c>
      <c r="L620" t="s">
        <v>47</v>
      </c>
      <c r="M620">
        <v>3</v>
      </c>
      <c r="N620" t="s">
        <v>44</v>
      </c>
      <c r="O620" t="s">
        <v>48</v>
      </c>
    </row>
    <row r="621" spans="1:15" x14ac:dyDescent="0.25">
      <c r="A621">
        <v>312</v>
      </c>
      <c r="B621" t="s">
        <v>1022</v>
      </c>
      <c r="C621" t="s">
        <v>78</v>
      </c>
      <c r="D621">
        <f>COUNTIFS(Table5[Product Name],Table5[[#This Row],[Product Name]])</f>
        <v>136</v>
      </c>
      <c r="E621">
        <f>_xlfn.RANK.EQ(Table5[[#This Row],[Product Name Count]],Table5[Product Name Count])</f>
        <v>139</v>
      </c>
      <c r="F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1" t="s">
        <v>70</v>
      </c>
      <c r="H621" t="s">
        <v>37</v>
      </c>
      <c r="I621">
        <v>2</v>
      </c>
      <c r="J621">
        <v>549.99</v>
      </c>
      <c r="K621">
        <v>0.05</v>
      </c>
      <c r="L621" t="s">
        <v>47</v>
      </c>
      <c r="M621">
        <v>16</v>
      </c>
      <c r="N621" t="s">
        <v>44</v>
      </c>
      <c r="O621" t="s">
        <v>48</v>
      </c>
    </row>
    <row r="622" spans="1:15" x14ac:dyDescent="0.25">
      <c r="A622">
        <v>312</v>
      </c>
      <c r="B622" t="s">
        <v>1022</v>
      </c>
      <c r="C622" t="s">
        <v>42</v>
      </c>
      <c r="D622">
        <f>COUNTIFS(Table5[Product Name],Table5[[#This Row],[Product Name]])</f>
        <v>131</v>
      </c>
      <c r="E622">
        <f>_xlfn.RANK.EQ(Table5[[#This Row],[Product Name Count]],Table5[Product Name Count])</f>
        <v>275</v>
      </c>
      <c r="F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2" t="s">
        <v>36</v>
      </c>
      <c r="H622" t="s">
        <v>37</v>
      </c>
      <c r="I622">
        <v>2</v>
      </c>
      <c r="J622">
        <v>599.99</v>
      </c>
      <c r="K622">
        <v>0.05</v>
      </c>
      <c r="L622" t="s">
        <v>47</v>
      </c>
      <c r="M622">
        <v>20</v>
      </c>
      <c r="N622" t="s">
        <v>44</v>
      </c>
      <c r="O622" t="s">
        <v>48</v>
      </c>
    </row>
    <row r="623" spans="1:15" x14ac:dyDescent="0.25">
      <c r="A623">
        <v>312</v>
      </c>
      <c r="B623" t="s">
        <v>1022</v>
      </c>
      <c r="C623" t="s">
        <v>86</v>
      </c>
      <c r="D623">
        <f>COUNTIFS(Table5[Product Name],Table5[[#This Row],[Product Name]])</f>
        <v>123</v>
      </c>
      <c r="E623">
        <f>_xlfn.RANK.EQ(Table5[[#This Row],[Product Name Count]],Table5[Product Name Count])</f>
        <v>406</v>
      </c>
      <c r="F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3" t="s">
        <v>36</v>
      </c>
      <c r="H623" t="s">
        <v>37</v>
      </c>
      <c r="I623">
        <v>2</v>
      </c>
      <c r="J623">
        <v>269.99</v>
      </c>
      <c r="K623">
        <v>7.0000000000000007E-2</v>
      </c>
      <c r="L623" t="s">
        <v>47</v>
      </c>
      <c r="M623">
        <v>18</v>
      </c>
      <c r="N623" t="s">
        <v>44</v>
      </c>
      <c r="O623" t="s">
        <v>48</v>
      </c>
    </row>
    <row r="624" spans="1:15" x14ac:dyDescent="0.25">
      <c r="A624">
        <v>314</v>
      </c>
      <c r="B624" t="s">
        <v>1032</v>
      </c>
      <c r="C624" t="s">
        <v>86</v>
      </c>
      <c r="D624">
        <f>COUNTIFS(Table5[Product Name],Table5[[#This Row],[Product Name]])</f>
        <v>123</v>
      </c>
      <c r="E624">
        <f>_xlfn.RANK.EQ(Table5[[#This Row],[Product Name Count]],Table5[Product Name Count])</f>
        <v>406</v>
      </c>
      <c r="F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4" t="s">
        <v>87</v>
      </c>
      <c r="H624" t="s">
        <v>37</v>
      </c>
      <c r="I624">
        <v>2</v>
      </c>
      <c r="J624">
        <v>269.99</v>
      </c>
      <c r="K624">
        <v>0.2</v>
      </c>
      <c r="L624" t="s">
        <v>47</v>
      </c>
      <c r="M624">
        <v>0</v>
      </c>
      <c r="N624" t="s">
        <v>44</v>
      </c>
      <c r="O624" t="s">
        <v>48</v>
      </c>
    </row>
    <row r="625" spans="1:15" x14ac:dyDescent="0.25">
      <c r="A625">
        <v>314</v>
      </c>
      <c r="B625" t="s">
        <v>1032</v>
      </c>
      <c r="C625" t="s">
        <v>76</v>
      </c>
      <c r="D625">
        <f>COUNTIFS(Table5[Product Name],Table5[[#This Row],[Product Name]])</f>
        <v>63</v>
      </c>
      <c r="E625">
        <f>_xlfn.RANK.EQ(Table5[[#This Row],[Product Name Count]],Table5[Product Name Count])</f>
        <v>1071</v>
      </c>
      <c r="F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5" t="s">
        <v>77</v>
      </c>
      <c r="H625" t="s">
        <v>40</v>
      </c>
      <c r="I625">
        <v>1</v>
      </c>
      <c r="J625">
        <v>2999.99</v>
      </c>
      <c r="K625">
        <v>0.05</v>
      </c>
      <c r="L625" t="s">
        <v>47</v>
      </c>
      <c r="M625">
        <v>17</v>
      </c>
      <c r="N625" t="s">
        <v>44</v>
      </c>
      <c r="O625" t="s">
        <v>48</v>
      </c>
    </row>
    <row r="626" spans="1:15" x14ac:dyDescent="0.25">
      <c r="A626">
        <v>314</v>
      </c>
      <c r="B626" t="s">
        <v>1032</v>
      </c>
      <c r="C626" t="s">
        <v>92</v>
      </c>
      <c r="D626">
        <f>COUNTIFS(Table5[Product Name],Table5[[#This Row],[Product Name]])</f>
        <v>69</v>
      </c>
      <c r="E626">
        <f>_xlfn.RANK.EQ(Table5[[#This Row],[Product Name Count]],Table5[Product Name Count])</f>
        <v>672</v>
      </c>
      <c r="F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6" t="s">
        <v>39</v>
      </c>
      <c r="H626" t="s">
        <v>40</v>
      </c>
      <c r="I626">
        <v>2</v>
      </c>
      <c r="J626">
        <v>3999.99</v>
      </c>
      <c r="K626">
        <v>7.0000000000000007E-2</v>
      </c>
      <c r="L626" t="s">
        <v>47</v>
      </c>
      <c r="M626">
        <v>8</v>
      </c>
      <c r="N626" t="s">
        <v>44</v>
      </c>
      <c r="O626" t="s">
        <v>48</v>
      </c>
    </row>
    <row r="627" spans="1:15" x14ac:dyDescent="0.25">
      <c r="A627">
        <v>314</v>
      </c>
      <c r="B627" t="s">
        <v>1032</v>
      </c>
      <c r="C627" t="s">
        <v>127</v>
      </c>
      <c r="D627">
        <f>COUNTIFS(Table5[Product Name],Table5[[#This Row],[Product Name]])</f>
        <v>66</v>
      </c>
      <c r="E627">
        <f>_xlfn.RANK.EQ(Table5[[#This Row],[Product Name Count]],Table5[Product Name Count])</f>
        <v>875</v>
      </c>
      <c r="F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7" t="s">
        <v>39</v>
      </c>
      <c r="H627" t="s">
        <v>128</v>
      </c>
      <c r="I627">
        <v>1</v>
      </c>
      <c r="J627">
        <v>1320.99</v>
      </c>
      <c r="K627">
        <v>7.0000000000000007E-2</v>
      </c>
      <c r="L627" t="s">
        <v>47</v>
      </c>
      <c r="M627">
        <v>1</v>
      </c>
      <c r="N627" t="s">
        <v>44</v>
      </c>
      <c r="O627" t="s">
        <v>48</v>
      </c>
    </row>
    <row r="628" spans="1:15" x14ac:dyDescent="0.25">
      <c r="A628">
        <v>315</v>
      </c>
      <c r="B628" t="s">
        <v>1029</v>
      </c>
      <c r="C628" t="s">
        <v>76</v>
      </c>
      <c r="D628">
        <f>COUNTIFS(Table5[Product Name],Table5[[#This Row],[Product Name]])</f>
        <v>63</v>
      </c>
      <c r="E628">
        <f>_xlfn.RANK.EQ(Table5[[#This Row],[Product Name Count]],Table5[Product Name Count])</f>
        <v>1071</v>
      </c>
      <c r="F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8" t="s">
        <v>77</v>
      </c>
      <c r="H628" t="s">
        <v>40</v>
      </c>
      <c r="I628">
        <v>1</v>
      </c>
      <c r="J628">
        <v>2999.99</v>
      </c>
      <c r="K628">
        <v>0.1</v>
      </c>
      <c r="L628" t="s">
        <v>47</v>
      </c>
      <c r="M628">
        <v>17</v>
      </c>
      <c r="N628" t="s">
        <v>44</v>
      </c>
      <c r="O628" t="s">
        <v>48</v>
      </c>
    </row>
    <row r="629" spans="1:15" x14ac:dyDescent="0.25">
      <c r="A629">
        <v>315</v>
      </c>
      <c r="B629" t="s">
        <v>1029</v>
      </c>
      <c r="C629" t="s">
        <v>104</v>
      </c>
      <c r="D629">
        <f>COUNTIFS(Table5[Product Name],Table5[[#This Row],[Product Name]])</f>
        <v>66</v>
      </c>
      <c r="E629">
        <f>_xlfn.RANK.EQ(Table5[[#This Row],[Product Name Count]],Table5[Product Name Count])</f>
        <v>875</v>
      </c>
      <c r="F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9" t="s">
        <v>29</v>
      </c>
      <c r="H629" t="s">
        <v>30</v>
      </c>
      <c r="I629">
        <v>1</v>
      </c>
      <c r="J629">
        <v>1680.99</v>
      </c>
      <c r="K629">
        <v>0.2</v>
      </c>
      <c r="L629" t="s">
        <v>47</v>
      </c>
      <c r="M629">
        <v>21</v>
      </c>
      <c r="N629" t="s">
        <v>44</v>
      </c>
      <c r="O629" t="s">
        <v>48</v>
      </c>
    </row>
    <row r="630" spans="1:15" x14ac:dyDescent="0.25">
      <c r="A630">
        <v>316</v>
      </c>
      <c r="B630" t="s">
        <v>1035</v>
      </c>
      <c r="C630" t="s">
        <v>42</v>
      </c>
      <c r="D630">
        <f>COUNTIFS(Table5[Product Name],Table5[[#This Row],[Product Name]])</f>
        <v>131</v>
      </c>
      <c r="E630">
        <f>_xlfn.RANK.EQ(Table5[[#This Row],[Product Name Count]],Table5[Product Name Count])</f>
        <v>275</v>
      </c>
      <c r="F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0" t="s">
        <v>36</v>
      </c>
      <c r="H630" t="s">
        <v>37</v>
      </c>
      <c r="I630">
        <v>2</v>
      </c>
      <c r="J630">
        <v>599.99</v>
      </c>
      <c r="K630">
        <v>0.1</v>
      </c>
      <c r="L630" t="s">
        <v>47</v>
      </c>
      <c r="M630">
        <v>20</v>
      </c>
      <c r="N630" t="s">
        <v>44</v>
      </c>
      <c r="O630" t="s">
        <v>48</v>
      </c>
    </row>
    <row r="631" spans="1:15" x14ac:dyDescent="0.25">
      <c r="A631">
        <v>316</v>
      </c>
      <c r="B631" t="s">
        <v>1035</v>
      </c>
      <c r="C631" t="s">
        <v>68</v>
      </c>
      <c r="D631">
        <f>COUNTIFS(Table5[Product Name],Table5[[#This Row],[Product Name]])</f>
        <v>61</v>
      </c>
      <c r="E631">
        <f>_xlfn.RANK.EQ(Table5[[#This Row],[Product Name Count]],Table5[Product Name Count])</f>
        <v>1196</v>
      </c>
      <c r="F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1" t="s">
        <v>36</v>
      </c>
      <c r="H631" t="s">
        <v>69</v>
      </c>
      <c r="I631">
        <v>1</v>
      </c>
      <c r="J631">
        <v>429</v>
      </c>
      <c r="K631">
        <v>0.05</v>
      </c>
      <c r="L631" t="s">
        <v>47</v>
      </c>
      <c r="M631">
        <v>3</v>
      </c>
      <c r="N631" t="s">
        <v>44</v>
      </c>
      <c r="O631" t="s">
        <v>48</v>
      </c>
    </row>
    <row r="632" spans="1:15" x14ac:dyDescent="0.25">
      <c r="A632">
        <v>316</v>
      </c>
      <c r="B632" t="s">
        <v>1035</v>
      </c>
      <c r="C632" t="s">
        <v>35</v>
      </c>
      <c r="D632">
        <f>COUNTIFS(Table5[Product Name],Table5[[#This Row],[Product Name]])</f>
        <v>56</v>
      </c>
      <c r="E632">
        <f>_xlfn.RANK.EQ(Table5[[#This Row],[Product Name Count]],Table5[Product Name Count])</f>
        <v>1373</v>
      </c>
      <c r="F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2" t="s">
        <v>36</v>
      </c>
      <c r="H632" t="s">
        <v>37</v>
      </c>
      <c r="I632">
        <v>1</v>
      </c>
      <c r="J632">
        <v>599.99</v>
      </c>
      <c r="K632">
        <v>0.1</v>
      </c>
      <c r="L632" t="s">
        <v>47</v>
      </c>
      <c r="M632">
        <v>20</v>
      </c>
      <c r="N632" t="s">
        <v>44</v>
      </c>
      <c r="O632" t="s">
        <v>48</v>
      </c>
    </row>
    <row r="633" spans="1:15" x14ac:dyDescent="0.25">
      <c r="A633">
        <v>316</v>
      </c>
      <c r="B633" t="s">
        <v>1035</v>
      </c>
      <c r="C633" t="s">
        <v>165</v>
      </c>
      <c r="D633">
        <f>COUNTIFS(Table5[Product Name],Table5[[#This Row],[Product Name]])</f>
        <v>57</v>
      </c>
      <c r="E633">
        <f>_xlfn.RANK.EQ(Table5[[#This Row],[Product Name Count]],Table5[Product Name Count])</f>
        <v>1316</v>
      </c>
      <c r="F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3" t="s">
        <v>36</v>
      </c>
      <c r="H633" t="s">
        <v>69</v>
      </c>
      <c r="I633">
        <v>1</v>
      </c>
      <c r="J633">
        <v>449</v>
      </c>
      <c r="K633">
        <v>0.2</v>
      </c>
      <c r="L633" t="s">
        <v>47</v>
      </c>
      <c r="M633">
        <v>15</v>
      </c>
      <c r="N633" t="s">
        <v>44</v>
      </c>
      <c r="O633" t="s">
        <v>48</v>
      </c>
    </row>
    <row r="634" spans="1:15" x14ac:dyDescent="0.25">
      <c r="A634">
        <v>316</v>
      </c>
      <c r="B634" t="s">
        <v>1035</v>
      </c>
      <c r="C634" t="s">
        <v>61</v>
      </c>
      <c r="D634">
        <f>COUNTIFS(Table5[Product Name],Table5[[#This Row],[Product Name]])</f>
        <v>49</v>
      </c>
      <c r="E634">
        <f>_xlfn.RANK.EQ(Table5[[#This Row],[Product Name Count]],Table5[Product Name Count])</f>
        <v>1536</v>
      </c>
      <c r="F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4" t="s">
        <v>39</v>
      </c>
      <c r="H634" t="s">
        <v>62</v>
      </c>
      <c r="I634">
        <v>2</v>
      </c>
      <c r="J634">
        <v>749.99</v>
      </c>
      <c r="K634">
        <v>0.2</v>
      </c>
      <c r="L634" t="s">
        <v>47</v>
      </c>
      <c r="M634">
        <v>16</v>
      </c>
      <c r="N634" t="s">
        <v>44</v>
      </c>
      <c r="O634" t="s">
        <v>48</v>
      </c>
    </row>
    <row r="635" spans="1:15" x14ac:dyDescent="0.25">
      <c r="A635">
        <v>317</v>
      </c>
      <c r="B635" t="s">
        <v>1035</v>
      </c>
      <c r="C635" t="s">
        <v>109</v>
      </c>
      <c r="D635">
        <f>COUNTIFS(Table5[Product Name],Table5[[#This Row],[Product Name]])</f>
        <v>138</v>
      </c>
      <c r="E635">
        <f>_xlfn.RANK.EQ(Table5[[#This Row],[Product Name Count]],Table5[Product Name Count])</f>
        <v>1</v>
      </c>
      <c r="F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5" t="s">
        <v>36</v>
      </c>
      <c r="H635" t="s">
        <v>37</v>
      </c>
      <c r="I635">
        <v>2</v>
      </c>
      <c r="J635">
        <v>269.99</v>
      </c>
      <c r="K635">
        <v>0.2</v>
      </c>
      <c r="L635" t="s">
        <v>47</v>
      </c>
      <c r="M635">
        <v>1</v>
      </c>
      <c r="N635" t="s">
        <v>44</v>
      </c>
      <c r="O635" t="s">
        <v>48</v>
      </c>
    </row>
    <row r="636" spans="1:15" x14ac:dyDescent="0.25">
      <c r="A636">
        <v>317</v>
      </c>
      <c r="B636" t="s">
        <v>1035</v>
      </c>
      <c r="C636" t="s">
        <v>86</v>
      </c>
      <c r="D636">
        <f>COUNTIFS(Table5[Product Name],Table5[[#This Row],[Product Name]])</f>
        <v>123</v>
      </c>
      <c r="E636">
        <f>_xlfn.RANK.EQ(Table5[[#This Row],[Product Name Count]],Table5[Product Name Count])</f>
        <v>406</v>
      </c>
      <c r="F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6" t="s">
        <v>87</v>
      </c>
      <c r="H636" t="s">
        <v>37</v>
      </c>
      <c r="I636">
        <v>1</v>
      </c>
      <c r="J636">
        <v>269.99</v>
      </c>
      <c r="K636">
        <v>0.05</v>
      </c>
      <c r="L636" t="s">
        <v>47</v>
      </c>
      <c r="M636">
        <v>0</v>
      </c>
      <c r="N636" t="s">
        <v>44</v>
      </c>
      <c r="O636" t="s">
        <v>48</v>
      </c>
    </row>
    <row r="637" spans="1:15" x14ac:dyDescent="0.25">
      <c r="A637">
        <v>317</v>
      </c>
      <c r="B637" t="s">
        <v>1035</v>
      </c>
      <c r="C637" t="s">
        <v>28</v>
      </c>
      <c r="D637">
        <f>COUNTIFS(Table5[Product Name],Table5[[#This Row],[Product Name]])</f>
        <v>67</v>
      </c>
      <c r="E637">
        <f>_xlfn.RANK.EQ(Table5[[#This Row],[Product Name Count]],Table5[Product Name Count])</f>
        <v>741</v>
      </c>
      <c r="F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7" t="s">
        <v>29</v>
      </c>
      <c r="H637" t="s">
        <v>30</v>
      </c>
      <c r="I637">
        <v>1</v>
      </c>
      <c r="J637">
        <v>1549</v>
      </c>
      <c r="K637">
        <v>0.2</v>
      </c>
      <c r="L637" t="s">
        <v>47</v>
      </c>
      <c r="M637">
        <v>13</v>
      </c>
      <c r="N637" t="s">
        <v>44</v>
      </c>
      <c r="O637" t="s">
        <v>48</v>
      </c>
    </row>
    <row r="638" spans="1:15" x14ac:dyDescent="0.25">
      <c r="A638">
        <v>317</v>
      </c>
      <c r="B638" t="s">
        <v>1035</v>
      </c>
      <c r="C638" t="s">
        <v>82</v>
      </c>
      <c r="D638">
        <f>COUNTIFS(Table5[Product Name],Table5[[#This Row],[Product Name]])</f>
        <v>54</v>
      </c>
      <c r="E638">
        <f>_xlfn.RANK.EQ(Table5[[#This Row],[Product Name Count]],Table5[Product Name Count])</f>
        <v>1429</v>
      </c>
      <c r="F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8" t="s">
        <v>36</v>
      </c>
      <c r="H638" t="s">
        <v>37</v>
      </c>
      <c r="I638">
        <v>1</v>
      </c>
      <c r="J638">
        <v>529.99</v>
      </c>
      <c r="K638">
        <v>0.05</v>
      </c>
      <c r="L638" t="s">
        <v>47</v>
      </c>
      <c r="M638">
        <v>6</v>
      </c>
      <c r="N638" t="s">
        <v>44</v>
      </c>
      <c r="O638" t="s">
        <v>48</v>
      </c>
    </row>
    <row r="639" spans="1:15" x14ac:dyDescent="0.25">
      <c r="A639">
        <v>318</v>
      </c>
      <c r="B639" t="s">
        <v>1035</v>
      </c>
      <c r="C639" t="s">
        <v>109</v>
      </c>
      <c r="D639">
        <f>COUNTIFS(Table5[Product Name],Table5[[#This Row],[Product Name]])</f>
        <v>138</v>
      </c>
      <c r="E639">
        <f>_xlfn.RANK.EQ(Table5[[#This Row],[Product Name Count]],Table5[Product Name Count])</f>
        <v>1</v>
      </c>
      <c r="F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9" t="s">
        <v>36</v>
      </c>
      <c r="H639" t="s">
        <v>37</v>
      </c>
      <c r="I639">
        <v>2</v>
      </c>
      <c r="J639">
        <v>269.99</v>
      </c>
      <c r="K639">
        <v>0.1</v>
      </c>
      <c r="L639" t="s">
        <v>47</v>
      </c>
      <c r="M639">
        <v>1</v>
      </c>
      <c r="N639" t="s">
        <v>44</v>
      </c>
      <c r="O639" t="s">
        <v>48</v>
      </c>
    </row>
    <row r="640" spans="1:15" x14ac:dyDescent="0.25">
      <c r="A640">
        <v>318</v>
      </c>
      <c r="B640" t="s">
        <v>1035</v>
      </c>
      <c r="C640" t="s">
        <v>76</v>
      </c>
      <c r="D640">
        <f>COUNTIFS(Table5[Product Name],Table5[[#This Row],[Product Name]])</f>
        <v>63</v>
      </c>
      <c r="E640">
        <f>_xlfn.RANK.EQ(Table5[[#This Row],[Product Name Count]],Table5[Product Name Count])</f>
        <v>1071</v>
      </c>
      <c r="F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0" t="s">
        <v>77</v>
      </c>
      <c r="H640" t="s">
        <v>40</v>
      </c>
      <c r="I640">
        <v>1</v>
      </c>
      <c r="J640">
        <v>2999.99</v>
      </c>
      <c r="K640">
        <v>0.05</v>
      </c>
      <c r="L640" t="s">
        <v>47</v>
      </c>
      <c r="M640">
        <v>17</v>
      </c>
      <c r="N640" t="s">
        <v>44</v>
      </c>
      <c r="O640" t="s">
        <v>48</v>
      </c>
    </row>
    <row r="641" spans="1:15" x14ac:dyDescent="0.25">
      <c r="A641">
        <v>318</v>
      </c>
      <c r="B641" t="s">
        <v>1035</v>
      </c>
      <c r="C641" t="s">
        <v>132</v>
      </c>
      <c r="D641">
        <f>COUNTIFS(Table5[Product Name],Table5[[#This Row],[Product Name]])</f>
        <v>67</v>
      </c>
      <c r="E641">
        <f>_xlfn.RANK.EQ(Table5[[#This Row],[Product Name Count]],Table5[Product Name Count])</f>
        <v>741</v>
      </c>
      <c r="F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1" t="s">
        <v>70</v>
      </c>
      <c r="H641" t="s">
        <v>37</v>
      </c>
      <c r="I641">
        <v>2</v>
      </c>
      <c r="J641">
        <v>499.99</v>
      </c>
      <c r="K641">
        <v>0.2</v>
      </c>
      <c r="L641" t="s">
        <v>47</v>
      </c>
      <c r="M641">
        <v>18</v>
      </c>
      <c r="N641" t="s">
        <v>44</v>
      </c>
      <c r="O641" t="s">
        <v>48</v>
      </c>
    </row>
    <row r="642" spans="1:15" x14ac:dyDescent="0.25">
      <c r="A642">
        <v>319</v>
      </c>
      <c r="B642" t="s">
        <v>1049</v>
      </c>
      <c r="C642" t="s">
        <v>109</v>
      </c>
      <c r="D642">
        <f>COUNTIFS(Table5[Product Name],Table5[[#This Row],[Product Name]])</f>
        <v>138</v>
      </c>
      <c r="E642">
        <f>_xlfn.RANK.EQ(Table5[[#This Row],[Product Name Count]],Table5[Product Name Count])</f>
        <v>1</v>
      </c>
      <c r="F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2" t="s">
        <v>87</v>
      </c>
      <c r="H642" t="s">
        <v>37</v>
      </c>
      <c r="I642">
        <v>1</v>
      </c>
      <c r="J642">
        <v>269.99</v>
      </c>
      <c r="K642">
        <v>0.2</v>
      </c>
      <c r="L642" t="s">
        <v>47</v>
      </c>
      <c r="M642">
        <v>16</v>
      </c>
      <c r="N642" t="s">
        <v>44</v>
      </c>
      <c r="O642" t="s">
        <v>48</v>
      </c>
    </row>
    <row r="643" spans="1:15" x14ac:dyDescent="0.25">
      <c r="A643">
        <v>319</v>
      </c>
      <c r="B643" t="s">
        <v>1049</v>
      </c>
      <c r="C643" t="s">
        <v>118</v>
      </c>
      <c r="D643">
        <f>COUNTIFS(Table5[Product Name],Table5[[#This Row],[Product Name]])</f>
        <v>70</v>
      </c>
      <c r="E643">
        <f>_xlfn.RANK.EQ(Table5[[#This Row],[Product Name Count]],Table5[Product Name Count])</f>
        <v>602</v>
      </c>
      <c r="F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3" t="s">
        <v>87</v>
      </c>
      <c r="H643" t="s">
        <v>37</v>
      </c>
      <c r="I643">
        <v>1</v>
      </c>
      <c r="J643">
        <v>299.99</v>
      </c>
      <c r="K643">
        <v>0.05</v>
      </c>
      <c r="L643" t="s">
        <v>47</v>
      </c>
      <c r="M643">
        <v>12</v>
      </c>
      <c r="N643" t="s">
        <v>44</v>
      </c>
      <c r="O643" t="s">
        <v>48</v>
      </c>
    </row>
    <row r="644" spans="1:15" x14ac:dyDescent="0.25">
      <c r="A644">
        <v>319</v>
      </c>
      <c r="B644" t="s">
        <v>1049</v>
      </c>
      <c r="C644" t="s">
        <v>104</v>
      </c>
      <c r="D644">
        <f>COUNTIFS(Table5[Product Name],Table5[[#This Row],[Product Name]])</f>
        <v>66</v>
      </c>
      <c r="E644">
        <f>_xlfn.RANK.EQ(Table5[[#This Row],[Product Name Count]],Table5[Product Name Count])</f>
        <v>875</v>
      </c>
      <c r="F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4" t="s">
        <v>29</v>
      </c>
      <c r="H644" t="s">
        <v>30</v>
      </c>
      <c r="I644">
        <v>1</v>
      </c>
      <c r="J644">
        <v>1680.99</v>
      </c>
      <c r="K644">
        <v>7.0000000000000007E-2</v>
      </c>
      <c r="L644" t="s">
        <v>47</v>
      </c>
      <c r="M644">
        <v>21</v>
      </c>
      <c r="N644" t="s">
        <v>44</v>
      </c>
      <c r="O644" t="s">
        <v>48</v>
      </c>
    </row>
    <row r="645" spans="1:15" x14ac:dyDescent="0.25">
      <c r="A645">
        <v>319</v>
      </c>
      <c r="B645" t="s">
        <v>1049</v>
      </c>
      <c r="C645" t="s">
        <v>82</v>
      </c>
      <c r="D645">
        <f>COUNTIFS(Table5[Product Name],Table5[[#This Row],[Product Name]])</f>
        <v>54</v>
      </c>
      <c r="E645">
        <f>_xlfn.RANK.EQ(Table5[[#This Row],[Product Name Count]],Table5[Product Name Count])</f>
        <v>1429</v>
      </c>
      <c r="F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5" t="s">
        <v>36</v>
      </c>
      <c r="H645" t="s">
        <v>37</v>
      </c>
      <c r="I645">
        <v>2</v>
      </c>
      <c r="J645">
        <v>529.99</v>
      </c>
      <c r="K645">
        <v>0.1</v>
      </c>
      <c r="L645" t="s">
        <v>47</v>
      </c>
      <c r="M645">
        <v>6</v>
      </c>
      <c r="N645" t="s">
        <v>44</v>
      </c>
      <c r="O645" t="s">
        <v>48</v>
      </c>
    </row>
    <row r="646" spans="1:15" x14ac:dyDescent="0.25">
      <c r="A646">
        <v>321</v>
      </c>
      <c r="B646" t="s">
        <v>1040</v>
      </c>
      <c r="C646" t="s">
        <v>78</v>
      </c>
      <c r="D646">
        <f>COUNTIFS(Table5[Product Name],Table5[[#This Row],[Product Name]])</f>
        <v>136</v>
      </c>
      <c r="E646">
        <f>_xlfn.RANK.EQ(Table5[[#This Row],[Product Name Count]],Table5[Product Name Count])</f>
        <v>139</v>
      </c>
      <c r="F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6" t="s">
        <v>36</v>
      </c>
      <c r="H646" t="s">
        <v>37</v>
      </c>
      <c r="I646">
        <v>2</v>
      </c>
      <c r="J646">
        <v>549.99</v>
      </c>
      <c r="K646">
        <v>0.2</v>
      </c>
      <c r="L646" t="s">
        <v>47</v>
      </c>
      <c r="M646">
        <v>2</v>
      </c>
      <c r="N646" t="s">
        <v>44</v>
      </c>
      <c r="O646" t="s">
        <v>48</v>
      </c>
    </row>
    <row r="647" spans="1:15" x14ac:dyDescent="0.25">
      <c r="A647">
        <v>321</v>
      </c>
      <c r="B647" t="s">
        <v>1040</v>
      </c>
      <c r="C647" t="s">
        <v>42</v>
      </c>
      <c r="D647">
        <f>COUNTIFS(Table5[Product Name],Table5[[#This Row],[Product Name]])</f>
        <v>131</v>
      </c>
      <c r="E647">
        <f>_xlfn.RANK.EQ(Table5[[#This Row],[Product Name Count]],Table5[Product Name Count])</f>
        <v>275</v>
      </c>
      <c r="F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7" t="s">
        <v>70</v>
      </c>
      <c r="H647" t="s">
        <v>37</v>
      </c>
      <c r="I647">
        <v>1</v>
      </c>
      <c r="J647">
        <v>599.99</v>
      </c>
      <c r="K647">
        <v>0.2</v>
      </c>
      <c r="L647" t="s">
        <v>47</v>
      </c>
      <c r="M647">
        <v>2</v>
      </c>
      <c r="N647" t="s">
        <v>44</v>
      </c>
      <c r="O647" t="s">
        <v>48</v>
      </c>
    </row>
    <row r="648" spans="1:15" x14ac:dyDescent="0.25">
      <c r="A648">
        <v>321</v>
      </c>
      <c r="B648" t="s">
        <v>1040</v>
      </c>
      <c r="C648" t="s">
        <v>118</v>
      </c>
      <c r="D648">
        <f>COUNTIFS(Table5[Product Name],Table5[[#This Row],[Product Name]])</f>
        <v>70</v>
      </c>
      <c r="E648">
        <f>_xlfn.RANK.EQ(Table5[[#This Row],[Product Name Count]],Table5[Product Name Count])</f>
        <v>602</v>
      </c>
      <c r="F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8" t="s">
        <v>87</v>
      </c>
      <c r="H648" t="s">
        <v>37</v>
      </c>
      <c r="I648">
        <v>2</v>
      </c>
      <c r="J648">
        <v>299.99</v>
      </c>
      <c r="K648">
        <v>0.2</v>
      </c>
      <c r="L648" t="s">
        <v>47</v>
      </c>
      <c r="M648">
        <v>12</v>
      </c>
      <c r="N648" t="s">
        <v>44</v>
      </c>
      <c r="O648" t="s">
        <v>48</v>
      </c>
    </row>
    <row r="649" spans="1:15" x14ac:dyDescent="0.25">
      <c r="A649">
        <v>321</v>
      </c>
      <c r="B649" t="s">
        <v>1040</v>
      </c>
      <c r="C649" t="s">
        <v>41</v>
      </c>
      <c r="D649">
        <f>COUNTIFS(Table5[Product Name],Table5[[#This Row],[Product Name]])</f>
        <v>62</v>
      </c>
      <c r="E649">
        <f>_xlfn.RANK.EQ(Table5[[#This Row],[Product Name Count]],Table5[Product Name Count])</f>
        <v>1134</v>
      </c>
      <c r="F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9" t="s">
        <v>39</v>
      </c>
      <c r="H649" t="s">
        <v>40</v>
      </c>
      <c r="I649">
        <v>2</v>
      </c>
      <c r="J649">
        <v>2899.99</v>
      </c>
      <c r="K649">
        <v>0.2</v>
      </c>
      <c r="L649" t="s">
        <v>47</v>
      </c>
      <c r="M649">
        <v>2</v>
      </c>
      <c r="N649" t="s">
        <v>44</v>
      </c>
      <c r="O649" t="s">
        <v>48</v>
      </c>
    </row>
    <row r="650" spans="1:15" x14ac:dyDescent="0.25">
      <c r="A650">
        <v>322</v>
      </c>
      <c r="B650" t="s">
        <v>1040</v>
      </c>
      <c r="C650" t="s">
        <v>109</v>
      </c>
      <c r="D650">
        <f>COUNTIFS(Table5[Product Name],Table5[[#This Row],[Product Name]])</f>
        <v>138</v>
      </c>
      <c r="E650">
        <f>_xlfn.RANK.EQ(Table5[[#This Row],[Product Name Count]],Table5[Product Name Count])</f>
        <v>1</v>
      </c>
      <c r="F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0" t="s">
        <v>36</v>
      </c>
      <c r="H650" t="s">
        <v>37</v>
      </c>
      <c r="I650">
        <v>2</v>
      </c>
      <c r="J650">
        <v>269.99</v>
      </c>
      <c r="K650">
        <v>0.2</v>
      </c>
      <c r="L650" t="s">
        <v>47</v>
      </c>
      <c r="M650">
        <v>1</v>
      </c>
      <c r="N650" t="s">
        <v>44</v>
      </c>
      <c r="O650" t="s">
        <v>48</v>
      </c>
    </row>
    <row r="651" spans="1:15" x14ac:dyDescent="0.25">
      <c r="A651">
        <v>322</v>
      </c>
      <c r="B651" t="s">
        <v>1040</v>
      </c>
      <c r="C651" t="s">
        <v>109</v>
      </c>
      <c r="D651">
        <f>COUNTIFS(Table5[Product Name],Table5[[#This Row],[Product Name]])</f>
        <v>138</v>
      </c>
      <c r="E651">
        <f>_xlfn.RANK.EQ(Table5[[#This Row],[Product Name Count]],Table5[Product Name Count])</f>
        <v>1</v>
      </c>
      <c r="F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1" t="s">
        <v>87</v>
      </c>
      <c r="H651" t="s">
        <v>37</v>
      </c>
      <c r="I651">
        <v>1</v>
      </c>
      <c r="J651">
        <v>269.99</v>
      </c>
      <c r="K651">
        <v>7.0000000000000007E-2</v>
      </c>
      <c r="L651" t="s">
        <v>47</v>
      </c>
      <c r="M651">
        <v>16</v>
      </c>
      <c r="N651" t="s">
        <v>44</v>
      </c>
      <c r="O651" t="s">
        <v>48</v>
      </c>
    </row>
    <row r="652" spans="1:15" x14ac:dyDescent="0.25">
      <c r="A652">
        <v>323</v>
      </c>
      <c r="B652" t="s">
        <v>1040</v>
      </c>
      <c r="C652" t="s">
        <v>109</v>
      </c>
      <c r="D652">
        <f>COUNTIFS(Table5[Product Name],Table5[[#This Row],[Product Name]])</f>
        <v>138</v>
      </c>
      <c r="E652">
        <f>_xlfn.RANK.EQ(Table5[[#This Row],[Product Name Count]],Table5[Product Name Count])</f>
        <v>1</v>
      </c>
      <c r="F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2" t="s">
        <v>36</v>
      </c>
      <c r="H652" t="s">
        <v>37</v>
      </c>
      <c r="I652">
        <v>2</v>
      </c>
      <c r="J652">
        <v>269.99</v>
      </c>
      <c r="K652">
        <v>7.0000000000000007E-2</v>
      </c>
      <c r="L652" t="s">
        <v>47</v>
      </c>
      <c r="M652">
        <v>1</v>
      </c>
      <c r="N652" t="s">
        <v>44</v>
      </c>
      <c r="O652" t="s">
        <v>48</v>
      </c>
    </row>
    <row r="653" spans="1:15" x14ac:dyDescent="0.25">
      <c r="A653">
        <v>323</v>
      </c>
      <c r="B653" t="s">
        <v>1040</v>
      </c>
      <c r="C653" t="s">
        <v>42</v>
      </c>
      <c r="D653">
        <f>COUNTIFS(Table5[Product Name],Table5[[#This Row],[Product Name]])</f>
        <v>131</v>
      </c>
      <c r="E653">
        <f>_xlfn.RANK.EQ(Table5[[#This Row],[Product Name Count]],Table5[Product Name Count])</f>
        <v>275</v>
      </c>
      <c r="F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3" t="s">
        <v>70</v>
      </c>
      <c r="H653" t="s">
        <v>37</v>
      </c>
      <c r="I653">
        <v>2</v>
      </c>
      <c r="J653">
        <v>599.99</v>
      </c>
      <c r="K653">
        <v>0.1</v>
      </c>
      <c r="L653" t="s">
        <v>47</v>
      </c>
      <c r="M653">
        <v>2</v>
      </c>
      <c r="N653" t="s">
        <v>44</v>
      </c>
      <c r="O653" t="s">
        <v>48</v>
      </c>
    </row>
    <row r="654" spans="1:15" x14ac:dyDescent="0.25">
      <c r="A654">
        <v>324</v>
      </c>
      <c r="B654" t="s">
        <v>1045</v>
      </c>
      <c r="C654" t="s">
        <v>78</v>
      </c>
      <c r="D654">
        <f>COUNTIFS(Table5[Product Name],Table5[[#This Row],[Product Name]])</f>
        <v>136</v>
      </c>
      <c r="E654">
        <f>_xlfn.RANK.EQ(Table5[[#This Row],[Product Name Count]],Table5[Product Name Count])</f>
        <v>139</v>
      </c>
      <c r="F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4" t="s">
        <v>36</v>
      </c>
      <c r="H654" t="s">
        <v>37</v>
      </c>
      <c r="I654">
        <v>1</v>
      </c>
      <c r="J654">
        <v>549.99</v>
      </c>
      <c r="K654">
        <v>0.05</v>
      </c>
      <c r="L654" t="s">
        <v>47</v>
      </c>
      <c r="M654">
        <v>2</v>
      </c>
      <c r="N654" t="s">
        <v>44</v>
      </c>
      <c r="O654" t="s">
        <v>48</v>
      </c>
    </row>
    <row r="655" spans="1:15" x14ac:dyDescent="0.25">
      <c r="A655">
        <v>324</v>
      </c>
      <c r="B655" t="s">
        <v>1045</v>
      </c>
      <c r="C655" t="s">
        <v>86</v>
      </c>
      <c r="D655">
        <f>COUNTIFS(Table5[Product Name],Table5[[#This Row],[Product Name]])</f>
        <v>123</v>
      </c>
      <c r="E655">
        <f>_xlfn.RANK.EQ(Table5[[#This Row],[Product Name Count]],Table5[Product Name Count])</f>
        <v>406</v>
      </c>
      <c r="F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5" t="s">
        <v>87</v>
      </c>
      <c r="H655" t="s">
        <v>37</v>
      </c>
      <c r="I655">
        <v>2</v>
      </c>
      <c r="J655">
        <v>269.99</v>
      </c>
      <c r="K655">
        <v>0.2</v>
      </c>
      <c r="L655" t="s">
        <v>47</v>
      </c>
      <c r="M655">
        <v>0</v>
      </c>
      <c r="N655" t="s">
        <v>44</v>
      </c>
      <c r="O655" t="s">
        <v>48</v>
      </c>
    </row>
    <row r="656" spans="1:15" x14ac:dyDescent="0.25">
      <c r="A656">
        <v>324</v>
      </c>
      <c r="B656" t="s">
        <v>1045</v>
      </c>
      <c r="C656" t="s">
        <v>68</v>
      </c>
      <c r="D656">
        <f>COUNTIFS(Table5[Product Name],Table5[[#This Row],[Product Name]])</f>
        <v>61</v>
      </c>
      <c r="E656">
        <f>_xlfn.RANK.EQ(Table5[[#This Row],[Product Name Count]],Table5[Product Name Count])</f>
        <v>1196</v>
      </c>
      <c r="F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6" t="s">
        <v>36</v>
      </c>
      <c r="H656" t="s">
        <v>69</v>
      </c>
      <c r="I656">
        <v>1</v>
      </c>
      <c r="J656">
        <v>429</v>
      </c>
      <c r="K656">
        <v>0.2</v>
      </c>
      <c r="L656" t="s">
        <v>47</v>
      </c>
      <c r="M656">
        <v>3</v>
      </c>
      <c r="N656" t="s">
        <v>44</v>
      </c>
      <c r="O656" t="s">
        <v>48</v>
      </c>
    </row>
    <row r="657" spans="1:15" x14ac:dyDescent="0.25">
      <c r="A657">
        <v>324</v>
      </c>
      <c r="B657" t="s">
        <v>1045</v>
      </c>
      <c r="C657" t="s">
        <v>165</v>
      </c>
      <c r="D657">
        <f>COUNTIFS(Table5[Product Name],Table5[[#This Row],[Product Name]])</f>
        <v>57</v>
      </c>
      <c r="E657">
        <f>_xlfn.RANK.EQ(Table5[[#This Row],[Product Name Count]],Table5[Product Name Count])</f>
        <v>1316</v>
      </c>
      <c r="F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7" t="s">
        <v>36</v>
      </c>
      <c r="H657" t="s">
        <v>69</v>
      </c>
      <c r="I657">
        <v>1</v>
      </c>
      <c r="J657">
        <v>449</v>
      </c>
      <c r="K657">
        <v>0.05</v>
      </c>
      <c r="L657" t="s">
        <v>47</v>
      </c>
      <c r="M657">
        <v>15</v>
      </c>
      <c r="N657" t="s">
        <v>44</v>
      </c>
      <c r="O657" t="s">
        <v>48</v>
      </c>
    </row>
    <row r="658" spans="1:15" x14ac:dyDescent="0.25">
      <c r="A658">
        <v>324</v>
      </c>
      <c r="B658" t="s">
        <v>1045</v>
      </c>
      <c r="C658" t="s">
        <v>61</v>
      </c>
      <c r="D658">
        <f>COUNTIFS(Table5[Product Name],Table5[[#This Row],[Product Name]])</f>
        <v>49</v>
      </c>
      <c r="E658">
        <f>_xlfn.RANK.EQ(Table5[[#This Row],[Product Name Count]],Table5[Product Name Count])</f>
        <v>1536</v>
      </c>
      <c r="F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8" t="s">
        <v>39</v>
      </c>
      <c r="H658" t="s">
        <v>62</v>
      </c>
      <c r="I658">
        <v>2</v>
      </c>
      <c r="J658">
        <v>749.99</v>
      </c>
      <c r="K658">
        <v>0.1</v>
      </c>
      <c r="L658" t="s">
        <v>47</v>
      </c>
      <c r="M658">
        <v>16</v>
      </c>
      <c r="N658" t="s">
        <v>44</v>
      </c>
      <c r="O658" t="s">
        <v>48</v>
      </c>
    </row>
    <row r="659" spans="1:15" x14ac:dyDescent="0.25">
      <c r="A659">
        <v>325</v>
      </c>
      <c r="B659" t="s">
        <v>1045</v>
      </c>
      <c r="C659" t="s">
        <v>78</v>
      </c>
      <c r="D659">
        <f>COUNTIFS(Table5[Product Name],Table5[[#This Row],[Product Name]])</f>
        <v>136</v>
      </c>
      <c r="E659">
        <f>_xlfn.RANK.EQ(Table5[[#This Row],[Product Name Count]],Table5[Product Name Count])</f>
        <v>139</v>
      </c>
      <c r="F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9" t="s">
        <v>36</v>
      </c>
      <c r="H659" t="s">
        <v>37</v>
      </c>
      <c r="I659">
        <v>1</v>
      </c>
      <c r="J659">
        <v>549.99</v>
      </c>
      <c r="K659">
        <v>0.2</v>
      </c>
      <c r="L659" t="s">
        <v>47</v>
      </c>
      <c r="M659">
        <v>2</v>
      </c>
      <c r="N659" t="s">
        <v>44</v>
      </c>
      <c r="O659" t="s">
        <v>48</v>
      </c>
    </row>
    <row r="660" spans="1:15" x14ac:dyDescent="0.25">
      <c r="A660">
        <v>325</v>
      </c>
      <c r="B660" t="s">
        <v>1045</v>
      </c>
      <c r="C660" t="s">
        <v>114</v>
      </c>
      <c r="D660">
        <f>COUNTIFS(Table5[Product Name],Table5[[#This Row],[Product Name]])</f>
        <v>73</v>
      </c>
      <c r="E660">
        <f>_xlfn.RANK.EQ(Table5[[#This Row],[Product Name Count]],Table5[Product Name Count])</f>
        <v>529</v>
      </c>
      <c r="F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0" t="s">
        <v>39</v>
      </c>
      <c r="H660" t="s">
        <v>30</v>
      </c>
      <c r="I660">
        <v>2</v>
      </c>
      <c r="J660">
        <v>469.99</v>
      </c>
      <c r="K660">
        <v>0.2</v>
      </c>
      <c r="L660" t="s">
        <v>47</v>
      </c>
      <c r="M660">
        <v>11</v>
      </c>
      <c r="N660" t="s">
        <v>44</v>
      </c>
      <c r="O660" t="s">
        <v>48</v>
      </c>
    </row>
    <row r="661" spans="1:15" x14ac:dyDescent="0.25">
      <c r="A661">
        <v>325</v>
      </c>
      <c r="B661" t="s">
        <v>1045</v>
      </c>
      <c r="C661" t="s">
        <v>92</v>
      </c>
      <c r="D661">
        <f>COUNTIFS(Table5[Product Name],Table5[[#This Row],[Product Name]])</f>
        <v>69</v>
      </c>
      <c r="E661">
        <f>_xlfn.RANK.EQ(Table5[[#This Row],[Product Name Count]],Table5[Product Name Count])</f>
        <v>672</v>
      </c>
      <c r="F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1" t="s">
        <v>39</v>
      </c>
      <c r="H661" t="s">
        <v>40</v>
      </c>
      <c r="I661">
        <v>1</v>
      </c>
      <c r="J661">
        <v>3999.99</v>
      </c>
      <c r="K661">
        <v>0.05</v>
      </c>
      <c r="L661" t="s">
        <v>47</v>
      </c>
      <c r="M661">
        <v>8</v>
      </c>
      <c r="N661" t="s">
        <v>44</v>
      </c>
      <c r="O661" t="s">
        <v>48</v>
      </c>
    </row>
    <row r="662" spans="1:15" x14ac:dyDescent="0.25">
      <c r="A662">
        <v>327</v>
      </c>
      <c r="B662" t="s">
        <v>1050</v>
      </c>
      <c r="C662" t="s">
        <v>78</v>
      </c>
      <c r="D662">
        <f>COUNTIFS(Table5[Product Name],Table5[[#This Row],[Product Name]])</f>
        <v>136</v>
      </c>
      <c r="E662">
        <f>_xlfn.RANK.EQ(Table5[[#This Row],[Product Name Count]],Table5[Product Name Count])</f>
        <v>139</v>
      </c>
      <c r="F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2" t="s">
        <v>36</v>
      </c>
      <c r="H662" t="s">
        <v>37</v>
      </c>
      <c r="I662">
        <v>2</v>
      </c>
      <c r="J662">
        <v>549.99</v>
      </c>
      <c r="K662">
        <v>7.0000000000000007E-2</v>
      </c>
      <c r="L662" t="s">
        <v>47</v>
      </c>
      <c r="M662">
        <v>2</v>
      </c>
      <c r="N662" t="s">
        <v>44</v>
      </c>
      <c r="O662" t="s">
        <v>48</v>
      </c>
    </row>
    <row r="663" spans="1:15" x14ac:dyDescent="0.25">
      <c r="A663">
        <v>327</v>
      </c>
      <c r="B663" t="s">
        <v>1050</v>
      </c>
      <c r="C663" t="s">
        <v>109</v>
      </c>
      <c r="D663">
        <f>COUNTIFS(Table5[Product Name],Table5[[#This Row],[Product Name]])</f>
        <v>138</v>
      </c>
      <c r="E663">
        <f>_xlfn.RANK.EQ(Table5[[#This Row],[Product Name Count]],Table5[Product Name Count])</f>
        <v>1</v>
      </c>
      <c r="F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3" t="s">
        <v>36</v>
      </c>
      <c r="H663" t="s">
        <v>37</v>
      </c>
      <c r="I663">
        <v>1</v>
      </c>
      <c r="J663">
        <v>269.99</v>
      </c>
      <c r="K663">
        <v>7.0000000000000007E-2</v>
      </c>
      <c r="L663" t="s">
        <v>47</v>
      </c>
      <c r="M663">
        <v>1</v>
      </c>
      <c r="N663" t="s">
        <v>44</v>
      </c>
      <c r="O663" t="s">
        <v>48</v>
      </c>
    </row>
    <row r="664" spans="1:15" x14ac:dyDescent="0.25">
      <c r="A664">
        <v>327</v>
      </c>
      <c r="B664" t="s">
        <v>1050</v>
      </c>
      <c r="C664" t="s">
        <v>41</v>
      </c>
      <c r="D664">
        <f>COUNTIFS(Table5[Product Name],Table5[[#This Row],[Product Name]])</f>
        <v>62</v>
      </c>
      <c r="E664">
        <f>_xlfn.RANK.EQ(Table5[[#This Row],[Product Name Count]],Table5[Product Name Count])</f>
        <v>1134</v>
      </c>
      <c r="F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4" t="s">
        <v>39</v>
      </c>
      <c r="H664" t="s">
        <v>40</v>
      </c>
      <c r="I664">
        <v>1</v>
      </c>
      <c r="J664">
        <v>2899.99</v>
      </c>
      <c r="K664">
        <v>0.05</v>
      </c>
      <c r="L664" t="s">
        <v>47</v>
      </c>
      <c r="M664">
        <v>2</v>
      </c>
      <c r="N664" t="s">
        <v>44</v>
      </c>
      <c r="O664" t="s">
        <v>48</v>
      </c>
    </row>
    <row r="665" spans="1:15" x14ac:dyDescent="0.25">
      <c r="A665">
        <v>328</v>
      </c>
      <c r="B665" t="s">
        <v>1061</v>
      </c>
      <c r="C665" t="s">
        <v>114</v>
      </c>
      <c r="D665">
        <f>COUNTIFS(Table5[Product Name],Table5[[#This Row],[Product Name]])</f>
        <v>73</v>
      </c>
      <c r="E665">
        <f>_xlfn.RANK.EQ(Table5[[#This Row],[Product Name Count]],Table5[Product Name Count])</f>
        <v>529</v>
      </c>
      <c r="F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5" t="s">
        <v>39</v>
      </c>
      <c r="H665" t="s">
        <v>30</v>
      </c>
      <c r="I665">
        <v>2</v>
      </c>
      <c r="J665">
        <v>469.99</v>
      </c>
      <c r="K665">
        <v>0.1</v>
      </c>
      <c r="L665" t="s">
        <v>47</v>
      </c>
      <c r="M665">
        <v>11</v>
      </c>
      <c r="N665" t="s">
        <v>44</v>
      </c>
      <c r="O665" t="s">
        <v>48</v>
      </c>
    </row>
    <row r="666" spans="1:15" x14ac:dyDescent="0.25">
      <c r="A666">
        <v>329</v>
      </c>
      <c r="B666" t="s">
        <v>1074</v>
      </c>
      <c r="C666" t="s">
        <v>42</v>
      </c>
      <c r="D666">
        <f>COUNTIFS(Table5[Product Name],Table5[[#This Row],[Product Name]])</f>
        <v>131</v>
      </c>
      <c r="E666">
        <f>_xlfn.RANK.EQ(Table5[[#This Row],[Product Name Count]],Table5[Product Name Count])</f>
        <v>275</v>
      </c>
      <c r="F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6" t="s">
        <v>70</v>
      </c>
      <c r="H666" t="s">
        <v>37</v>
      </c>
      <c r="I666">
        <v>2</v>
      </c>
      <c r="J666">
        <v>599.99</v>
      </c>
      <c r="K666">
        <v>0.05</v>
      </c>
      <c r="L666" t="s">
        <v>47</v>
      </c>
      <c r="M666">
        <v>2</v>
      </c>
      <c r="N666" t="s">
        <v>44</v>
      </c>
      <c r="O666" t="s">
        <v>48</v>
      </c>
    </row>
    <row r="667" spans="1:15" x14ac:dyDescent="0.25">
      <c r="A667">
        <v>329</v>
      </c>
      <c r="B667" t="s">
        <v>1074</v>
      </c>
      <c r="C667" t="s">
        <v>86</v>
      </c>
      <c r="D667">
        <f>COUNTIFS(Table5[Product Name],Table5[[#This Row],[Product Name]])</f>
        <v>123</v>
      </c>
      <c r="E667">
        <f>_xlfn.RANK.EQ(Table5[[#This Row],[Product Name Count]],Table5[Product Name Count])</f>
        <v>406</v>
      </c>
      <c r="F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7" t="s">
        <v>36</v>
      </c>
      <c r="H667" t="s">
        <v>37</v>
      </c>
      <c r="I667">
        <v>2</v>
      </c>
      <c r="J667">
        <v>269.99</v>
      </c>
      <c r="K667">
        <v>7.0000000000000007E-2</v>
      </c>
      <c r="L667" t="s">
        <v>47</v>
      </c>
      <c r="M667">
        <v>18</v>
      </c>
      <c r="N667" t="s">
        <v>44</v>
      </c>
      <c r="O667" t="s">
        <v>48</v>
      </c>
    </row>
    <row r="668" spans="1:15" x14ac:dyDescent="0.25">
      <c r="A668">
        <v>329</v>
      </c>
      <c r="B668" t="s">
        <v>1074</v>
      </c>
      <c r="C668" t="s">
        <v>118</v>
      </c>
      <c r="D668">
        <f>COUNTIFS(Table5[Product Name],Table5[[#This Row],[Product Name]])</f>
        <v>70</v>
      </c>
      <c r="E668">
        <f>_xlfn.RANK.EQ(Table5[[#This Row],[Product Name Count]],Table5[Product Name Count])</f>
        <v>602</v>
      </c>
      <c r="F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8" t="s">
        <v>87</v>
      </c>
      <c r="H668" t="s">
        <v>37</v>
      </c>
      <c r="I668">
        <v>1</v>
      </c>
      <c r="J668">
        <v>299.99</v>
      </c>
      <c r="K668">
        <v>0.2</v>
      </c>
      <c r="L668" t="s">
        <v>47</v>
      </c>
      <c r="M668">
        <v>12</v>
      </c>
      <c r="N668" t="s">
        <v>44</v>
      </c>
      <c r="O668" t="s">
        <v>48</v>
      </c>
    </row>
    <row r="669" spans="1:15" x14ac:dyDescent="0.25">
      <c r="A669">
        <v>329</v>
      </c>
      <c r="B669" t="s">
        <v>1074</v>
      </c>
      <c r="C669" t="s">
        <v>68</v>
      </c>
      <c r="D669">
        <f>COUNTIFS(Table5[Product Name],Table5[[#This Row],[Product Name]])</f>
        <v>61</v>
      </c>
      <c r="E669">
        <f>_xlfn.RANK.EQ(Table5[[#This Row],[Product Name Count]],Table5[Product Name Count])</f>
        <v>1196</v>
      </c>
      <c r="F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9" t="s">
        <v>36</v>
      </c>
      <c r="H669" t="s">
        <v>69</v>
      </c>
      <c r="I669">
        <v>1</v>
      </c>
      <c r="J669">
        <v>429</v>
      </c>
      <c r="K669">
        <v>7.0000000000000007E-2</v>
      </c>
      <c r="L669" t="s">
        <v>47</v>
      </c>
      <c r="M669">
        <v>3</v>
      </c>
      <c r="N669" t="s">
        <v>44</v>
      </c>
      <c r="O669" t="s">
        <v>48</v>
      </c>
    </row>
    <row r="670" spans="1:15" x14ac:dyDescent="0.25">
      <c r="A670">
        <v>329</v>
      </c>
      <c r="B670" t="s">
        <v>1074</v>
      </c>
      <c r="C670" t="s">
        <v>38</v>
      </c>
      <c r="D670">
        <f>COUNTIFS(Table5[Product Name],Table5[[#This Row],[Product Name]])</f>
        <v>59</v>
      </c>
      <c r="E670">
        <f>_xlfn.RANK.EQ(Table5[[#This Row],[Product Name Count]],Table5[Product Name Count])</f>
        <v>1257</v>
      </c>
      <c r="F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0" t="s">
        <v>39</v>
      </c>
      <c r="H670" t="s">
        <v>40</v>
      </c>
      <c r="I670">
        <v>2</v>
      </c>
      <c r="J670">
        <v>1799.99</v>
      </c>
      <c r="K670">
        <v>0.05</v>
      </c>
      <c r="L670" t="s">
        <v>47</v>
      </c>
      <c r="M670">
        <v>1</v>
      </c>
      <c r="N670" t="s">
        <v>44</v>
      </c>
      <c r="O670" t="s">
        <v>48</v>
      </c>
    </row>
    <row r="671" spans="1:15" x14ac:dyDescent="0.25">
      <c r="A671">
        <v>330</v>
      </c>
      <c r="B671" t="s">
        <v>1074</v>
      </c>
      <c r="C671" t="s">
        <v>109</v>
      </c>
      <c r="D671">
        <f>COUNTIFS(Table5[Product Name],Table5[[#This Row],[Product Name]])</f>
        <v>138</v>
      </c>
      <c r="E671">
        <f>_xlfn.RANK.EQ(Table5[[#This Row],[Product Name Count]],Table5[Product Name Count])</f>
        <v>1</v>
      </c>
      <c r="F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1" t="s">
        <v>87</v>
      </c>
      <c r="H671" t="s">
        <v>37</v>
      </c>
      <c r="I671">
        <v>2</v>
      </c>
      <c r="J671">
        <v>269.99</v>
      </c>
      <c r="K671">
        <v>0.05</v>
      </c>
      <c r="L671" t="s">
        <v>47</v>
      </c>
      <c r="M671">
        <v>16</v>
      </c>
      <c r="N671" t="s">
        <v>44</v>
      </c>
      <c r="O671" t="s">
        <v>48</v>
      </c>
    </row>
    <row r="672" spans="1:15" x14ac:dyDescent="0.25">
      <c r="A672">
        <v>331</v>
      </c>
      <c r="B672" t="s">
        <v>1074</v>
      </c>
      <c r="C672" t="s">
        <v>68</v>
      </c>
      <c r="D672">
        <f>COUNTIFS(Table5[Product Name],Table5[[#This Row],[Product Name]])</f>
        <v>61</v>
      </c>
      <c r="E672">
        <f>_xlfn.RANK.EQ(Table5[[#This Row],[Product Name Count]],Table5[Product Name Count])</f>
        <v>1196</v>
      </c>
      <c r="F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2" t="s">
        <v>36</v>
      </c>
      <c r="H672" t="s">
        <v>69</v>
      </c>
      <c r="I672">
        <v>2</v>
      </c>
      <c r="J672">
        <v>429</v>
      </c>
      <c r="K672">
        <v>0.1</v>
      </c>
      <c r="L672" t="s">
        <v>47</v>
      </c>
      <c r="M672">
        <v>3</v>
      </c>
      <c r="N672" t="s">
        <v>44</v>
      </c>
      <c r="O672" t="s">
        <v>48</v>
      </c>
    </row>
    <row r="673" spans="1:15" x14ac:dyDescent="0.25">
      <c r="A673">
        <v>332</v>
      </c>
      <c r="B673" t="s">
        <v>1074</v>
      </c>
      <c r="C673" t="s">
        <v>75</v>
      </c>
      <c r="D673">
        <f>COUNTIFS(Table5[Product Name],Table5[[#This Row],[Product Name]])</f>
        <v>64</v>
      </c>
      <c r="E673">
        <f>_xlfn.RANK.EQ(Table5[[#This Row],[Product Name Count]],Table5[Product Name Count])</f>
        <v>1007</v>
      </c>
      <c r="F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3" t="s">
        <v>36</v>
      </c>
      <c r="H673" t="s">
        <v>69</v>
      </c>
      <c r="I673">
        <v>2</v>
      </c>
      <c r="J673">
        <v>449</v>
      </c>
      <c r="K673">
        <v>0.05</v>
      </c>
      <c r="L673" t="s">
        <v>47</v>
      </c>
      <c r="M673">
        <v>13</v>
      </c>
      <c r="N673" t="s">
        <v>44</v>
      </c>
      <c r="O673" t="s">
        <v>48</v>
      </c>
    </row>
    <row r="674" spans="1:15" x14ac:dyDescent="0.25">
      <c r="A674">
        <v>333</v>
      </c>
      <c r="B674" t="s">
        <v>1071</v>
      </c>
      <c r="C674" t="s">
        <v>75</v>
      </c>
      <c r="D674">
        <f>COUNTIFS(Table5[Product Name],Table5[[#This Row],[Product Name]])</f>
        <v>64</v>
      </c>
      <c r="E674">
        <f>_xlfn.RANK.EQ(Table5[[#This Row],[Product Name Count]],Table5[Product Name Count])</f>
        <v>1007</v>
      </c>
      <c r="F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4" t="s">
        <v>36</v>
      </c>
      <c r="H674" t="s">
        <v>69</v>
      </c>
      <c r="I674">
        <v>2</v>
      </c>
      <c r="J674">
        <v>449</v>
      </c>
      <c r="K674">
        <v>7.0000000000000007E-2</v>
      </c>
      <c r="L674" t="s">
        <v>47</v>
      </c>
      <c r="M674">
        <v>13</v>
      </c>
      <c r="N674" t="s">
        <v>44</v>
      </c>
      <c r="O674" t="s">
        <v>48</v>
      </c>
    </row>
    <row r="675" spans="1:15" x14ac:dyDescent="0.25">
      <c r="A675">
        <v>333</v>
      </c>
      <c r="B675" t="s">
        <v>1071</v>
      </c>
      <c r="C675" t="s">
        <v>56</v>
      </c>
      <c r="D675">
        <f>COUNTIFS(Table5[Product Name],Table5[[#This Row],[Product Name]])</f>
        <v>53</v>
      </c>
      <c r="E675">
        <f>_xlfn.RANK.EQ(Table5[[#This Row],[Product Name Count]],Table5[Product Name Count])</f>
        <v>1483</v>
      </c>
      <c r="F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5" t="s">
        <v>39</v>
      </c>
      <c r="H675" t="s">
        <v>30</v>
      </c>
      <c r="I675">
        <v>1</v>
      </c>
      <c r="J675">
        <v>999.99</v>
      </c>
      <c r="K675">
        <v>0.2</v>
      </c>
      <c r="L675" t="s">
        <v>47</v>
      </c>
      <c r="M675">
        <v>28</v>
      </c>
      <c r="N675" t="s">
        <v>44</v>
      </c>
      <c r="O675" t="s">
        <v>48</v>
      </c>
    </row>
    <row r="676" spans="1:15" x14ac:dyDescent="0.25">
      <c r="A676">
        <v>333</v>
      </c>
      <c r="B676" t="s">
        <v>1071</v>
      </c>
      <c r="C676" t="s">
        <v>38</v>
      </c>
      <c r="D676">
        <f>COUNTIFS(Table5[Product Name],Table5[[#This Row],[Product Name]])</f>
        <v>59</v>
      </c>
      <c r="E676">
        <f>_xlfn.RANK.EQ(Table5[[#This Row],[Product Name Count]],Table5[Product Name Count])</f>
        <v>1257</v>
      </c>
      <c r="F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6" t="s">
        <v>39</v>
      </c>
      <c r="H676" t="s">
        <v>40</v>
      </c>
      <c r="I676">
        <v>2</v>
      </c>
      <c r="J676">
        <v>1799.99</v>
      </c>
      <c r="K676">
        <v>0.05</v>
      </c>
      <c r="L676" t="s">
        <v>47</v>
      </c>
      <c r="M676">
        <v>1</v>
      </c>
      <c r="N676" t="s">
        <v>44</v>
      </c>
      <c r="O676" t="s">
        <v>48</v>
      </c>
    </row>
    <row r="677" spans="1:15" x14ac:dyDescent="0.25">
      <c r="A677">
        <v>334</v>
      </c>
      <c r="B677" t="s">
        <v>1071</v>
      </c>
      <c r="C677" t="s">
        <v>42</v>
      </c>
      <c r="D677">
        <f>COUNTIFS(Table5[Product Name],Table5[[#This Row],[Product Name]])</f>
        <v>131</v>
      </c>
      <c r="E677">
        <f>_xlfn.RANK.EQ(Table5[[#This Row],[Product Name Count]],Table5[Product Name Count])</f>
        <v>275</v>
      </c>
      <c r="F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7" t="s">
        <v>36</v>
      </c>
      <c r="H677" t="s">
        <v>37</v>
      </c>
      <c r="I677">
        <v>2</v>
      </c>
      <c r="J677">
        <v>599.99</v>
      </c>
      <c r="K677">
        <v>0.2</v>
      </c>
      <c r="L677" t="s">
        <v>47</v>
      </c>
      <c r="M677">
        <v>20</v>
      </c>
      <c r="N677" t="s">
        <v>44</v>
      </c>
      <c r="O677" t="s">
        <v>48</v>
      </c>
    </row>
    <row r="678" spans="1:15" x14ac:dyDescent="0.25">
      <c r="A678">
        <v>334</v>
      </c>
      <c r="B678" t="s">
        <v>1071</v>
      </c>
      <c r="C678" t="s">
        <v>76</v>
      </c>
      <c r="D678">
        <f>COUNTIFS(Table5[Product Name],Table5[[#This Row],[Product Name]])</f>
        <v>63</v>
      </c>
      <c r="E678">
        <f>_xlfn.RANK.EQ(Table5[[#This Row],[Product Name Count]],Table5[Product Name Count])</f>
        <v>1071</v>
      </c>
      <c r="F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8" t="s">
        <v>77</v>
      </c>
      <c r="H678" t="s">
        <v>40</v>
      </c>
      <c r="I678">
        <v>1</v>
      </c>
      <c r="J678">
        <v>2999.99</v>
      </c>
      <c r="K678">
        <v>0.05</v>
      </c>
      <c r="L678" t="s">
        <v>47</v>
      </c>
      <c r="M678">
        <v>17</v>
      </c>
      <c r="N678" t="s">
        <v>44</v>
      </c>
      <c r="O678" t="s">
        <v>48</v>
      </c>
    </row>
    <row r="679" spans="1:15" x14ac:dyDescent="0.25">
      <c r="A679">
        <v>334</v>
      </c>
      <c r="B679" t="s">
        <v>1071</v>
      </c>
      <c r="C679" t="s">
        <v>56</v>
      </c>
      <c r="D679">
        <f>COUNTIFS(Table5[Product Name],Table5[[#This Row],[Product Name]])</f>
        <v>53</v>
      </c>
      <c r="E679">
        <f>_xlfn.RANK.EQ(Table5[[#This Row],[Product Name Count]],Table5[Product Name Count])</f>
        <v>1483</v>
      </c>
      <c r="F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9" t="s">
        <v>39</v>
      </c>
      <c r="H679" t="s">
        <v>30</v>
      </c>
      <c r="I679">
        <v>2</v>
      </c>
      <c r="J679">
        <v>999.99</v>
      </c>
      <c r="K679">
        <v>0.05</v>
      </c>
      <c r="L679" t="s">
        <v>47</v>
      </c>
      <c r="M679">
        <v>28</v>
      </c>
      <c r="N679" t="s">
        <v>44</v>
      </c>
      <c r="O679" t="s">
        <v>48</v>
      </c>
    </row>
    <row r="680" spans="1:15" x14ac:dyDescent="0.25">
      <c r="A680">
        <v>335</v>
      </c>
      <c r="B680" t="s">
        <v>1071</v>
      </c>
      <c r="C680" t="s">
        <v>109</v>
      </c>
      <c r="D680">
        <f>COUNTIFS(Table5[Product Name],Table5[[#This Row],[Product Name]])</f>
        <v>138</v>
      </c>
      <c r="E680">
        <f>_xlfn.RANK.EQ(Table5[[#This Row],[Product Name Count]],Table5[Product Name Count])</f>
        <v>1</v>
      </c>
      <c r="F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0" t="s">
        <v>87</v>
      </c>
      <c r="H680" t="s">
        <v>37</v>
      </c>
      <c r="I680">
        <v>1</v>
      </c>
      <c r="J680">
        <v>269.99</v>
      </c>
      <c r="K680">
        <v>7.0000000000000007E-2</v>
      </c>
      <c r="L680" t="s">
        <v>47</v>
      </c>
      <c r="M680">
        <v>16</v>
      </c>
      <c r="N680" t="s">
        <v>44</v>
      </c>
      <c r="O680" t="s">
        <v>48</v>
      </c>
    </row>
    <row r="681" spans="1:15" x14ac:dyDescent="0.25">
      <c r="A681">
        <v>335</v>
      </c>
      <c r="B681" t="s">
        <v>1071</v>
      </c>
      <c r="C681" t="s">
        <v>114</v>
      </c>
      <c r="D681">
        <f>COUNTIFS(Table5[Product Name],Table5[[#This Row],[Product Name]])</f>
        <v>73</v>
      </c>
      <c r="E681">
        <f>_xlfn.RANK.EQ(Table5[[#This Row],[Product Name Count]],Table5[Product Name Count])</f>
        <v>529</v>
      </c>
      <c r="F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1" t="s">
        <v>39</v>
      </c>
      <c r="H681" t="s">
        <v>30</v>
      </c>
      <c r="I681">
        <v>1</v>
      </c>
      <c r="J681">
        <v>469.99</v>
      </c>
      <c r="K681">
        <v>0.1</v>
      </c>
      <c r="L681" t="s">
        <v>47</v>
      </c>
      <c r="M681">
        <v>11</v>
      </c>
      <c r="N681" t="s">
        <v>44</v>
      </c>
      <c r="O681" t="s">
        <v>48</v>
      </c>
    </row>
    <row r="682" spans="1:15" x14ac:dyDescent="0.25">
      <c r="A682">
        <v>335</v>
      </c>
      <c r="B682" t="s">
        <v>1071</v>
      </c>
      <c r="C682" t="s">
        <v>61</v>
      </c>
      <c r="D682">
        <f>COUNTIFS(Table5[Product Name],Table5[[#This Row],[Product Name]])</f>
        <v>49</v>
      </c>
      <c r="E682">
        <f>_xlfn.RANK.EQ(Table5[[#This Row],[Product Name Count]],Table5[Product Name Count])</f>
        <v>1536</v>
      </c>
      <c r="F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2" t="s">
        <v>39</v>
      </c>
      <c r="H682" t="s">
        <v>62</v>
      </c>
      <c r="I682">
        <v>2</v>
      </c>
      <c r="J682">
        <v>749.99</v>
      </c>
      <c r="K682">
        <v>0.1</v>
      </c>
      <c r="L682" t="s">
        <v>47</v>
      </c>
      <c r="M682">
        <v>16</v>
      </c>
      <c r="N682" t="s">
        <v>44</v>
      </c>
      <c r="O682" t="s">
        <v>48</v>
      </c>
    </row>
    <row r="683" spans="1:15" x14ac:dyDescent="0.25">
      <c r="A683">
        <v>336</v>
      </c>
      <c r="B683" t="s">
        <v>1075</v>
      </c>
      <c r="C683" t="s">
        <v>78</v>
      </c>
      <c r="D683">
        <f>COUNTIFS(Table5[Product Name],Table5[[#This Row],[Product Name]])</f>
        <v>136</v>
      </c>
      <c r="E683">
        <f>_xlfn.RANK.EQ(Table5[[#This Row],[Product Name Count]],Table5[Product Name Count])</f>
        <v>139</v>
      </c>
      <c r="F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3" t="s">
        <v>36</v>
      </c>
      <c r="H683" t="s">
        <v>37</v>
      </c>
      <c r="I683">
        <v>1</v>
      </c>
      <c r="J683">
        <v>549.99</v>
      </c>
      <c r="K683">
        <v>0.2</v>
      </c>
      <c r="L683" t="s">
        <v>47</v>
      </c>
      <c r="M683">
        <v>2</v>
      </c>
      <c r="N683" t="s">
        <v>44</v>
      </c>
      <c r="O683" t="s">
        <v>48</v>
      </c>
    </row>
    <row r="684" spans="1:15" x14ac:dyDescent="0.25">
      <c r="A684">
        <v>336</v>
      </c>
      <c r="B684" t="s">
        <v>1075</v>
      </c>
      <c r="C684" t="s">
        <v>41</v>
      </c>
      <c r="D684">
        <f>COUNTIFS(Table5[Product Name],Table5[[#This Row],[Product Name]])</f>
        <v>62</v>
      </c>
      <c r="E684">
        <f>_xlfn.RANK.EQ(Table5[[#This Row],[Product Name Count]],Table5[Product Name Count])</f>
        <v>1134</v>
      </c>
      <c r="F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4" t="s">
        <v>39</v>
      </c>
      <c r="H684" t="s">
        <v>40</v>
      </c>
      <c r="I684">
        <v>1</v>
      </c>
      <c r="J684">
        <v>2899.99</v>
      </c>
      <c r="K684">
        <v>0.1</v>
      </c>
      <c r="L684" t="s">
        <v>47</v>
      </c>
      <c r="M684">
        <v>2</v>
      </c>
      <c r="N684" t="s">
        <v>44</v>
      </c>
      <c r="O684" t="s">
        <v>48</v>
      </c>
    </row>
    <row r="685" spans="1:15" x14ac:dyDescent="0.25">
      <c r="A685">
        <v>337</v>
      </c>
      <c r="B685" t="s">
        <v>1075</v>
      </c>
      <c r="C685" t="s">
        <v>41</v>
      </c>
      <c r="D685">
        <f>COUNTIFS(Table5[Product Name],Table5[[#This Row],[Product Name]])</f>
        <v>62</v>
      </c>
      <c r="E685">
        <f>_xlfn.RANK.EQ(Table5[[#This Row],[Product Name Count]],Table5[Product Name Count])</f>
        <v>1134</v>
      </c>
      <c r="F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5" t="s">
        <v>39</v>
      </c>
      <c r="H685" t="s">
        <v>40</v>
      </c>
      <c r="I685">
        <v>1</v>
      </c>
      <c r="J685">
        <v>2899.99</v>
      </c>
      <c r="K685">
        <v>0.05</v>
      </c>
      <c r="L685" t="s">
        <v>47</v>
      </c>
      <c r="M685">
        <v>2</v>
      </c>
      <c r="N685" t="s">
        <v>44</v>
      </c>
      <c r="O685" t="s">
        <v>48</v>
      </c>
    </row>
    <row r="686" spans="1:15" x14ac:dyDescent="0.25">
      <c r="A686">
        <v>337</v>
      </c>
      <c r="B686" t="s">
        <v>1075</v>
      </c>
      <c r="C686" t="s">
        <v>75</v>
      </c>
      <c r="D686">
        <f>COUNTIFS(Table5[Product Name],Table5[[#This Row],[Product Name]])</f>
        <v>64</v>
      </c>
      <c r="E686">
        <f>_xlfn.RANK.EQ(Table5[[#This Row],[Product Name Count]],Table5[Product Name Count])</f>
        <v>1007</v>
      </c>
      <c r="F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6" t="s">
        <v>36</v>
      </c>
      <c r="H686" t="s">
        <v>69</v>
      </c>
      <c r="I686">
        <v>1</v>
      </c>
      <c r="J686">
        <v>449</v>
      </c>
      <c r="K686">
        <v>0.05</v>
      </c>
      <c r="L686" t="s">
        <v>47</v>
      </c>
      <c r="M686">
        <v>13</v>
      </c>
      <c r="N686" t="s">
        <v>44</v>
      </c>
      <c r="O686" t="s">
        <v>48</v>
      </c>
    </row>
    <row r="687" spans="1:15" x14ac:dyDescent="0.25">
      <c r="A687">
        <v>339</v>
      </c>
      <c r="B687" t="s">
        <v>1096</v>
      </c>
      <c r="C687" t="s">
        <v>109</v>
      </c>
      <c r="D687">
        <f>COUNTIFS(Table5[Product Name],Table5[[#This Row],[Product Name]])</f>
        <v>138</v>
      </c>
      <c r="E687">
        <f>_xlfn.RANK.EQ(Table5[[#This Row],[Product Name Count]],Table5[Product Name Count])</f>
        <v>1</v>
      </c>
      <c r="F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7" t="s">
        <v>36</v>
      </c>
      <c r="H687" t="s">
        <v>37</v>
      </c>
      <c r="I687">
        <v>1</v>
      </c>
      <c r="J687">
        <v>269.99</v>
      </c>
      <c r="K687">
        <v>0.1</v>
      </c>
      <c r="L687" t="s">
        <v>47</v>
      </c>
      <c r="M687">
        <v>1</v>
      </c>
      <c r="N687" t="s">
        <v>44</v>
      </c>
      <c r="O687" t="s">
        <v>48</v>
      </c>
    </row>
    <row r="688" spans="1:15" x14ac:dyDescent="0.25">
      <c r="A688">
        <v>339</v>
      </c>
      <c r="B688" t="s">
        <v>1096</v>
      </c>
      <c r="C688" t="s">
        <v>82</v>
      </c>
      <c r="D688">
        <f>COUNTIFS(Table5[Product Name],Table5[[#This Row],[Product Name]])</f>
        <v>54</v>
      </c>
      <c r="E688">
        <f>_xlfn.RANK.EQ(Table5[[#This Row],[Product Name Count]],Table5[Product Name Count])</f>
        <v>1429</v>
      </c>
      <c r="F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8" t="s">
        <v>36</v>
      </c>
      <c r="H688" t="s">
        <v>37</v>
      </c>
      <c r="I688">
        <v>2</v>
      </c>
      <c r="J688">
        <v>529.99</v>
      </c>
      <c r="K688">
        <v>0.05</v>
      </c>
      <c r="L688" t="s">
        <v>47</v>
      </c>
      <c r="M688">
        <v>6</v>
      </c>
      <c r="N688" t="s">
        <v>44</v>
      </c>
      <c r="O688" t="s">
        <v>48</v>
      </c>
    </row>
    <row r="689" spans="1:15" x14ac:dyDescent="0.25">
      <c r="A689">
        <v>340</v>
      </c>
      <c r="B689" t="s">
        <v>1102</v>
      </c>
      <c r="C689" t="s">
        <v>78</v>
      </c>
      <c r="D689">
        <f>COUNTIFS(Table5[Product Name],Table5[[#This Row],[Product Name]])</f>
        <v>136</v>
      </c>
      <c r="E689">
        <f>_xlfn.RANK.EQ(Table5[[#This Row],[Product Name Count]],Table5[Product Name Count])</f>
        <v>139</v>
      </c>
      <c r="F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9" t="s">
        <v>36</v>
      </c>
      <c r="H689" t="s">
        <v>37</v>
      </c>
      <c r="I689">
        <v>2</v>
      </c>
      <c r="J689">
        <v>549.99</v>
      </c>
      <c r="K689">
        <v>7.0000000000000007E-2</v>
      </c>
      <c r="L689" t="s">
        <v>47</v>
      </c>
      <c r="M689">
        <v>2</v>
      </c>
      <c r="N689" t="s">
        <v>44</v>
      </c>
      <c r="O689" t="s">
        <v>48</v>
      </c>
    </row>
    <row r="690" spans="1:15" x14ac:dyDescent="0.25">
      <c r="A690">
        <v>340</v>
      </c>
      <c r="B690" t="s">
        <v>1102</v>
      </c>
      <c r="C690" t="s">
        <v>78</v>
      </c>
      <c r="D690">
        <f>COUNTIFS(Table5[Product Name],Table5[[#This Row],[Product Name]])</f>
        <v>136</v>
      </c>
      <c r="E690">
        <f>_xlfn.RANK.EQ(Table5[[#This Row],[Product Name Count]],Table5[Product Name Count])</f>
        <v>139</v>
      </c>
      <c r="F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0" t="s">
        <v>70</v>
      </c>
      <c r="H690" t="s">
        <v>37</v>
      </c>
      <c r="I690">
        <v>1</v>
      </c>
      <c r="J690">
        <v>549.99</v>
      </c>
      <c r="K690">
        <v>0.05</v>
      </c>
      <c r="L690" t="s">
        <v>47</v>
      </c>
      <c r="M690">
        <v>16</v>
      </c>
      <c r="N690" t="s">
        <v>44</v>
      </c>
      <c r="O690" t="s">
        <v>48</v>
      </c>
    </row>
    <row r="691" spans="1:15" x14ac:dyDescent="0.25">
      <c r="A691">
        <v>340</v>
      </c>
      <c r="B691" t="s">
        <v>1102</v>
      </c>
      <c r="C691" t="s">
        <v>109</v>
      </c>
      <c r="D691">
        <f>COUNTIFS(Table5[Product Name],Table5[[#This Row],[Product Name]])</f>
        <v>138</v>
      </c>
      <c r="E691">
        <f>_xlfn.RANK.EQ(Table5[[#This Row],[Product Name Count]],Table5[Product Name Count])</f>
        <v>1</v>
      </c>
      <c r="F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1" t="s">
        <v>36</v>
      </c>
      <c r="H691" t="s">
        <v>37</v>
      </c>
      <c r="I691">
        <v>2</v>
      </c>
      <c r="J691">
        <v>269.99</v>
      </c>
      <c r="K691">
        <v>0.1</v>
      </c>
      <c r="L691" t="s">
        <v>47</v>
      </c>
      <c r="M691">
        <v>1</v>
      </c>
      <c r="N691" t="s">
        <v>44</v>
      </c>
      <c r="O691" t="s">
        <v>48</v>
      </c>
    </row>
    <row r="692" spans="1:15" x14ac:dyDescent="0.25">
      <c r="A692">
        <v>340</v>
      </c>
      <c r="B692" t="s">
        <v>1102</v>
      </c>
      <c r="C692" t="s">
        <v>104</v>
      </c>
      <c r="D692">
        <f>COUNTIFS(Table5[Product Name],Table5[[#This Row],[Product Name]])</f>
        <v>66</v>
      </c>
      <c r="E692">
        <f>_xlfn.RANK.EQ(Table5[[#This Row],[Product Name Count]],Table5[Product Name Count])</f>
        <v>875</v>
      </c>
      <c r="F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2" t="s">
        <v>29</v>
      </c>
      <c r="H692" t="s">
        <v>30</v>
      </c>
      <c r="I692">
        <v>1</v>
      </c>
      <c r="J692">
        <v>1680.99</v>
      </c>
      <c r="K692">
        <v>0.05</v>
      </c>
      <c r="L692" t="s">
        <v>47</v>
      </c>
      <c r="M692">
        <v>21</v>
      </c>
      <c r="N692" t="s">
        <v>44</v>
      </c>
      <c r="O692" t="s">
        <v>48</v>
      </c>
    </row>
    <row r="693" spans="1:15" x14ac:dyDescent="0.25">
      <c r="A693">
        <v>340</v>
      </c>
      <c r="B693" t="s">
        <v>1102</v>
      </c>
      <c r="C693" t="s">
        <v>28</v>
      </c>
      <c r="D693">
        <f>COUNTIFS(Table5[Product Name],Table5[[#This Row],[Product Name]])</f>
        <v>67</v>
      </c>
      <c r="E693">
        <f>_xlfn.RANK.EQ(Table5[[#This Row],[Product Name Count]],Table5[Product Name Count])</f>
        <v>741</v>
      </c>
      <c r="F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3" t="s">
        <v>29</v>
      </c>
      <c r="H693" t="s">
        <v>30</v>
      </c>
      <c r="I693">
        <v>2</v>
      </c>
      <c r="J693">
        <v>1549</v>
      </c>
      <c r="K693">
        <v>0.1</v>
      </c>
      <c r="L693" t="s">
        <v>47</v>
      </c>
      <c r="M693">
        <v>13</v>
      </c>
      <c r="N693" t="s">
        <v>44</v>
      </c>
      <c r="O693" t="s">
        <v>48</v>
      </c>
    </row>
    <row r="694" spans="1:15" x14ac:dyDescent="0.25">
      <c r="A694">
        <v>342</v>
      </c>
      <c r="B694" t="s">
        <v>1105</v>
      </c>
      <c r="C694" t="s">
        <v>42</v>
      </c>
      <c r="D694">
        <f>COUNTIFS(Table5[Product Name],Table5[[#This Row],[Product Name]])</f>
        <v>131</v>
      </c>
      <c r="E694">
        <f>_xlfn.RANK.EQ(Table5[[#This Row],[Product Name Count]],Table5[Product Name Count])</f>
        <v>275</v>
      </c>
      <c r="F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4" t="s">
        <v>70</v>
      </c>
      <c r="H694" t="s">
        <v>37</v>
      </c>
      <c r="I694">
        <v>1</v>
      </c>
      <c r="J694">
        <v>599.99</v>
      </c>
      <c r="K694">
        <v>7.0000000000000007E-2</v>
      </c>
      <c r="L694" t="s">
        <v>47</v>
      </c>
      <c r="M694">
        <v>2</v>
      </c>
      <c r="N694" t="s">
        <v>44</v>
      </c>
      <c r="O694" t="s">
        <v>48</v>
      </c>
    </row>
    <row r="695" spans="1:15" x14ac:dyDescent="0.25">
      <c r="A695">
        <v>342</v>
      </c>
      <c r="B695" t="s">
        <v>1105</v>
      </c>
      <c r="C695" t="s">
        <v>42</v>
      </c>
      <c r="D695">
        <f>COUNTIFS(Table5[Product Name],Table5[[#This Row],[Product Name]])</f>
        <v>131</v>
      </c>
      <c r="E695">
        <f>_xlfn.RANK.EQ(Table5[[#This Row],[Product Name Count]],Table5[Product Name Count])</f>
        <v>275</v>
      </c>
      <c r="F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5" t="s">
        <v>36</v>
      </c>
      <c r="H695" t="s">
        <v>37</v>
      </c>
      <c r="I695">
        <v>2</v>
      </c>
      <c r="J695">
        <v>599.99</v>
      </c>
      <c r="K695">
        <v>0.1</v>
      </c>
      <c r="L695" t="s">
        <v>47</v>
      </c>
      <c r="M695">
        <v>20</v>
      </c>
      <c r="N695" t="s">
        <v>44</v>
      </c>
      <c r="O695" t="s">
        <v>48</v>
      </c>
    </row>
    <row r="696" spans="1:15" x14ac:dyDescent="0.25">
      <c r="A696">
        <v>342</v>
      </c>
      <c r="B696" t="s">
        <v>1105</v>
      </c>
      <c r="C696" t="s">
        <v>76</v>
      </c>
      <c r="D696">
        <f>COUNTIFS(Table5[Product Name],Table5[[#This Row],[Product Name]])</f>
        <v>63</v>
      </c>
      <c r="E696">
        <f>_xlfn.RANK.EQ(Table5[[#This Row],[Product Name Count]],Table5[Product Name Count])</f>
        <v>1071</v>
      </c>
      <c r="F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6" t="s">
        <v>77</v>
      </c>
      <c r="H696" t="s">
        <v>40</v>
      </c>
      <c r="I696">
        <v>1</v>
      </c>
      <c r="J696">
        <v>2999.99</v>
      </c>
      <c r="K696">
        <v>0.2</v>
      </c>
      <c r="L696" t="s">
        <v>47</v>
      </c>
      <c r="M696">
        <v>17</v>
      </c>
      <c r="N696" t="s">
        <v>44</v>
      </c>
      <c r="O696" t="s">
        <v>48</v>
      </c>
    </row>
    <row r="697" spans="1:15" x14ac:dyDescent="0.25">
      <c r="A697">
        <v>343</v>
      </c>
      <c r="B697" t="s">
        <v>1105</v>
      </c>
      <c r="C697" t="s">
        <v>132</v>
      </c>
      <c r="D697">
        <f>COUNTIFS(Table5[Product Name],Table5[[#This Row],[Product Name]])</f>
        <v>67</v>
      </c>
      <c r="E697">
        <f>_xlfn.RANK.EQ(Table5[[#This Row],[Product Name Count]],Table5[Product Name Count])</f>
        <v>741</v>
      </c>
      <c r="F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7" t="s">
        <v>70</v>
      </c>
      <c r="H697" t="s">
        <v>37</v>
      </c>
      <c r="I697">
        <v>1</v>
      </c>
      <c r="J697">
        <v>499.99</v>
      </c>
      <c r="K697">
        <v>0.05</v>
      </c>
      <c r="L697" t="s">
        <v>47</v>
      </c>
      <c r="M697">
        <v>18</v>
      </c>
      <c r="N697" t="s">
        <v>44</v>
      </c>
      <c r="O697" t="s">
        <v>48</v>
      </c>
    </row>
    <row r="698" spans="1:15" x14ac:dyDescent="0.25">
      <c r="A698">
        <v>343</v>
      </c>
      <c r="B698" t="s">
        <v>1105</v>
      </c>
      <c r="C698" t="s">
        <v>28</v>
      </c>
      <c r="D698">
        <f>COUNTIFS(Table5[Product Name],Table5[[#This Row],[Product Name]])</f>
        <v>67</v>
      </c>
      <c r="E698">
        <f>_xlfn.RANK.EQ(Table5[[#This Row],[Product Name Count]],Table5[Product Name Count])</f>
        <v>741</v>
      </c>
      <c r="F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8" t="s">
        <v>29</v>
      </c>
      <c r="H698" t="s">
        <v>30</v>
      </c>
      <c r="I698">
        <v>1</v>
      </c>
      <c r="J698">
        <v>1549</v>
      </c>
      <c r="K698">
        <v>0.1</v>
      </c>
      <c r="L698" t="s">
        <v>47</v>
      </c>
      <c r="M698">
        <v>13</v>
      </c>
      <c r="N698" t="s">
        <v>44</v>
      </c>
      <c r="O698" t="s">
        <v>48</v>
      </c>
    </row>
    <row r="699" spans="1:15" x14ac:dyDescent="0.25">
      <c r="A699">
        <v>343</v>
      </c>
      <c r="B699" t="s">
        <v>1105</v>
      </c>
      <c r="C699" t="s">
        <v>127</v>
      </c>
      <c r="D699">
        <f>COUNTIFS(Table5[Product Name],Table5[[#This Row],[Product Name]])</f>
        <v>66</v>
      </c>
      <c r="E699">
        <f>_xlfn.RANK.EQ(Table5[[#This Row],[Product Name Count]],Table5[Product Name Count])</f>
        <v>875</v>
      </c>
      <c r="F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9" t="s">
        <v>39</v>
      </c>
      <c r="H699" t="s">
        <v>128</v>
      </c>
      <c r="I699">
        <v>2</v>
      </c>
      <c r="J699">
        <v>1320.99</v>
      </c>
      <c r="K699">
        <v>0.05</v>
      </c>
      <c r="L699" t="s">
        <v>47</v>
      </c>
      <c r="M699">
        <v>1</v>
      </c>
      <c r="N699" t="s">
        <v>44</v>
      </c>
      <c r="O699" t="s">
        <v>48</v>
      </c>
    </row>
    <row r="700" spans="1:15" x14ac:dyDescent="0.25">
      <c r="A700">
        <v>343</v>
      </c>
      <c r="B700" t="s">
        <v>1105</v>
      </c>
      <c r="C700" t="s">
        <v>35</v>
      </c>
      <c r="D700">
        <f>COUNTIFS(Table5[Product Name],Table5[[#This Row],[Product Name]])</f>
        <v>56</v>
      </c>
      <c r="E700">
        <f>_xlfn.RANK.EQ(Table5[[#This Row],[Product Name Count]],Table5[Product Name Count])</f>
        <v>1373</v>
      </c>
      <c r="F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0" t="s">
        <v>36</v>
      </c>
      <c r="H700" t="s">
        <v>37</v>
      </c>
      <c r="I700">
        <v>2</v>
      </c>
      <c r="J700">
        <v>599.99</v>
      </c>
      <c r="K700">
        <v>0.2</v>
      </c>
      <c r="L700" t="s">
        <v>47</v>
      </c>
      <c r="M700">
        <v>20</v>
      </c>
      <c r="N700" t="s">
        <v>44</v>
      </c>
      <c r="O700" t="s">
        <v>48</v>
      </c>
    </row>
    <row r="701" spans="1:15" x14ac:dyDescent="0.25">
      <c r="A701">
        <v>344</v>
      </c>
      <c r="B701" t="s">
        <v>1108</v>
      </c>
      <c r="C701" t="s">
        <v>86</v>
      </c>
      <c r="D701">
        <f>COUNTIFS(Table5[Product Name],Table5[[#This Row],[Product Name]])</f>
        <v>123</v>
      </c>
      <c r="E701">
        <f>_xlfn.RANK.EQ(Table5[[#This Row],[Product Name Count]],Table5[Product Name Count])</f>
        <v>406</v>
      </c>
      <c r="F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1" t="s">
        <v>87</v>
      </c>
      <c r="H701" t="s">
        <v>37</v>
      </c>
      <c r="I701">
        <v>1</v>
      </c>
      <c r="J701">
        <v>269.99</v>
      </c>
      <c r="K701">
        <v>0.05</v>
      </c>
      <c r="L701" t="s">
        <v>47</v>
      </c>
      <c r="M701">
        <v>0</v>
      </c>
      <c r="N701" t="s">
        <v>44</v>
      </c>
      <c r="O701" t="s">
        <v>48</v>
      </c>
    </row>
    <row r="702" spans="1:15" x14ac:dyDescent="0.25">
      <c r="A702">
        <v>344</v>
      </c>
      <c r="B702" t="s">
        <v>1108</v>
      </c>
      <c r="C702" t="s">
        <v>86</v>
      </c>
      <c r="D702">
        <f>COUNTIFS(Table5[Product Name],Table5[[#This Row],[Product Name]])</f>
        <v>123</v>
      </c>
      <c r="E702">
        <f>_xlfn.RANK.EQ(Table5[[#This Row],[Product Name Count]],Table5[Product Name Count])</f>
        <v>406</v>
      </c>
      <c r="F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2" t="s">
        <v>36</v>
      </c>
      <c r="H702" t="s">
        <v>37</v>
      </c>
      <c r="I702">
        <v>1</v>
      </c>
      <c r="J702">
        <v>269.99</v>
      </c>
      <c r="K702">
        <v>0.2</v>
      </c>
      <c r="L702" t="s">
        <v>47</v>
      </c>
      <c r="M702">
        <v>18</v>
      </c>
      <c r="N702" t="s">
        <v>44</v>
      </c>
      <c r="O702" t="s">
        <v>48</v>
      </c>
    </row>
    <row r="703" spans="1:15" x14ac:dyDescent="0.25">
      <c r="A703">
        <v>344</v>
      </c>
      <c r="B703" t="s">
        <v>1108</v>
      </c>
      <c r="C703" t="s">
        <v>75</v>
      </c>
      <c r="D703">
        <f>COUNTIFS(Table5[Product Name],Table5[[#This Row],[Product Name]])</f>
        <v>64</v>
      </c>
      <c r="E703">
        <f>_xlfn.RANK.EQ(Table5[[#This Row],[Product Name Count]],Table5[Product Name Count])</f>
        <v>1007</v>
      </c>
      <c r="F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3" t="s">
        <v>36</v>
      </c>
      <c r="H703" t="s">
        <v>69</v>
      </c>
      <c r="I703">
        <v>2</v>
      </c>
      <c r="J703">
        <v>449</v>
      </c>
      <c r="K703">
        <v>7.0000000000000007E-2</v>
      </c>
      <c r="L703" t="s">
        <v>47</v>
      </c>
      <c r="M703">
        <v>13</v>
      </c>
      <c r="N703" t="s">
        <v>44</v>
      </c>
      <c r="O703" t="s">
        <v>48</v>
      </c>
    </row>
    <row r="704" spans="1:15" x14ac:dyDescent="0.25">
      <c r="A704">
        <v>345</v>
      </c>
      <c r="B704" t="s">
        <v>1108</v>
      </c>
      <c r="C704" t="s">
        <v>78</v>
      </c>
      <c r="D704">
        <f>COUNTIFS(Table5[Product Name],Table5[[#This Row],[Product Name]])</f>
        <v>136</v>
      </c>
      <c r="E704">
        <f>_xlfn.RANK.EQ(Table5[[#This Row],[Product Name Count]],Table5[Product Name Count])</f>
        <v>139</v>
      </c>
      <c r="F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4" t="s">
        <v>70</v>
      </c>
      <c r="H704" t="s">
        <v>37</v>
      </c>
      <c r="I704">
        <v>2</v>
      </c>
      <c r="J704">
        <v>549.99</v>
      </c>
      <c r="K704">
        <v>7.0000000000000007E-2</v>
      </c>
      <c r="L704" t="s">
        <v>47</v>
      </c>
      <c r="M704">
        <v>16</v>
      </c>
      <c r="N704" t="s">
        <v>44</v>
      </c>
      <c r="O704" t="s">
        <v>48</v>
      </c>
    </row>
    <row r="705" spans="1:15" x14ac:dyDescent="0.25">
      <c r="A705">
        <v>345</v>
      </c>
      <c r="B705" t="s">
        <v>1108</v>
      </c>
      <c r="C705" t="s">
        <v>75</v>
      </c>
      <c r="D705">
        <f>COUNTIFS(Table5[Product Name],Table5[[#This Row],[Product Name]])</f>
        <v>64</v>
      </c>
      <c r="E705">
        <f>_xlfn.RANK.EQ(Table5[[#This Row],[Product Name Count]],Table5[Product Name Count])</f>
        <v>1007</v>
      </c>
      <c r="F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5" t="s">
        <v>36</v>
      </c>
      <c r="H705" t="s">
        <v>69</v>
      </c>
      <c r="I705">
        <v>2</v>
      </c>
      <c r="J705">
        <v>449</v>
      </c>
      <c r="K705">
        <v>0.1</v>
      </c>
      <c r="L705" t="s">
        <v>47</v>
      </c>
      <c r="M705">
        <v>13</v>
      </c>
      <c r="N705" t="s">
        <v>44</v>
      </c>
      <c r="O705" t="s">
        <v>48</v>
      </c>
    </row>
    <row r="706" spans="1:15" x14ac:dyDescent="0.25">
      <c r="A706">
        <v>347</v>
      </c>
      <c r="B706" t="s">
        <v>1117</v>
      </c>
      <c r="C706" t="s">
        <v>118</v>
      </c>
      <c r="D706">
        <f>COUNTIFS(Table5[Product Name],Table5[[#This Row],[Product Name]])</f>
        <v>70</v>
      </c>
      <c r="E706">
        <f>_xlfn.RANK.EQ(Table5[[#This Row],[Product Name Count]],Table5[Product Name Count])</f>
        <v>602</v>
      </c>
      <c r="F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6" t="s">
        <v>87</v>
      </c>
      <c r="H706" t="s">
        <v>37</v>
      </c>
      <c r="I706">
        <v>1</v>
      </c>
      <c r="J706">
        <v>299.99</v>
      </c>
      <c r="K706">
        <v>7.0000000000000007E-2</v>
      </c>
      <c r="L706" t="s">
        <v>47</v>
      </c>
      <c r="M706">
        <v>12</v>
      </c>
      <c r="N706" t="s">
        <v>44</v>
      </c>
      <c r="O706" t="s">
        <v>48</v>
      </c>
    </row>
    <row r="707" spans="1:15" x14ac:dyDescent="0.25">
      <c r="A707">
        <v>352</v>
      </c>
      <c r="B707" t="s">
        <v>1112</v>
      </c>
      <c r="C707" t="s">
        <v>86</v>
      </c>
      <c r="D707">
        <f>COUNTIFS(Table5[Product Name],Table5[[#This Row],[Product Name]])</f>
        <v>123</v>
      </c>
      <c r="E707">
        <f>_xlfn.RANK.EQ(Table5[[#This Row],[Product Name Count]],Table5[Product Name Count])</f>
        <v>406</v>
      </c>
      <c r="F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7" t="s">
        <v>36</v>
      </c>
      <c r="H707" t="s">
        <v>37</v>
      </c>
      <c r="I707">
        <v>1</v>
      </c>
      <c r="J707">
        <v>269.99</v>
      </c>
      <c r="K707">
        <v>0.2</v>
      </c>
      <c r="L707" t="s">
        <v>47</v>
      </c>
      <c r="M707">
        <v>18</v>
      </c>
      <c r="N707" t="s">
        <v>44</v>
      </c>
      <c r="O707" t="s">
        <v>48</v>
      </c>
    </row>
    <row r="708" spans="1:15" x14ac:dyDescent="0.25">
      <c r="A708">
        <v>352</v>
      </c>
      <c r="B708" t="s">
        <v>1112</v>
      </c>
      <c r="C708" t="s">
        <v>104</v>
      </c>
      <c r="D708">
        <f>COUNTIFS(Table5[Product Name],Table5[[#This Row],[Product Name]])</f>
        <v>66</v>
      </c>
      <c r="E708">
        <f>_xlfn.RANK.EQ(Table5[[#This Row],[Product Name Count]],Table5[Product Name Count])</f>
        <v>875</v>
      </c>
      <c r="F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8" t="s">
        <v>29</v>
      </c>
      <c r="H708" t="s">
        <v>30</v>
      </c>
      <c r="I708">
        <v>1</v>
      </c>
      <c r="J708">
        <v>1680.99</v>
      </c>
      <c r="K708">
        <v>0.2</v>
      </c>
      <c r="L708" t="s">
        <v>47</v>
      </c>
      <c r="M708">
        <v>21</v>
      </c>
      <c r="N708" t="s">
        <v>44</v>
      </c>
      <c r="O708" t="s">
        <v>48</v>
      </c>
    </row>
    <row r="709" spans="1:15" x14ac:dyDescent="0.25">
      <c r="A709">
        <v>353</v>
      </c>
      <c r="B709" t="s">
        <v>1112</v>
      </c>
      <c r="C709" t="s">
        <v>61</v>
      </c>
      <c r="D709">
        <f>COUNTIFS(Table5[Product Name],Table5[[#This Row],[Product Name]])</f>
        <v>49</v>
      </c>
      <c r="E709">
        <f>_xlfn.RANK.EQ(Table5[[#This Row],[Product Name Count]],Table5[Product Name Count])</f>
        <v>1536</v>
      </c>
      <c r="F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9" t="s">
        <v>39</v>
      </c>
      <c r="H709" t="s">
        <v>62</v>
      </c>
      <c r="I709">
        <v>2</v>
      </c>
      <c r="J709">
        <v>749.99</v>
      </c>
      <c r="K709">
        <v>0.2</v>
      </c>
      <c r="L709" t="s">
        <v>47</v>
      </c>
      <c r="M709">
        <v>16</v>
      </c>
      <c r="N709" t="s">
        <v>44</v>
      </c>
      <c r="O709" t="s">
        <v>48</v>
      </c>
    </row>
    <row r="710" spans="1:15" x14ac:dyDescent="0.25">
      <c r="A710">
        <v>356</v>
      </c>
      <c r="B710" t="s">
        <v>1130</v>
      </c>
      <c r="C710" t="s">
        <v>109</v>
      </c>
      <c r="D710">
        <f>COUNTIFS(Table5[Product Name],Table5[[#This Row],[Product Name]])</f>
        <v>138</v>
      </c>
      <c r="E710">
        <f>_xlfn.RANK.EQ(Table5[[#This Row],[Product Name Count]],Table5[Product Name Count])</f>
        <v>1</v>
      </c>
      <c r="F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0" t="s">
        <v>36</v>
      </c>
      <c r="H710" t="s">
        <v>37</v>
      </c>
      <c r="I710">
        <v>1</v>
      </c>
      <c r="J710">
        <v>269.99</v>
      </c>
      <c r="K710">
        <v>0.05</v>
      </c>
      <c r="L710" t="s">
        <v>47</v>
      </c>
      <c r="M710">
        <v>1</v>
      </c>
      <c r="N710" t="s">
        <v>44</v>
      </c>
      <c r="O710" t="s">
        <v>48</v>
      </c>
    </row>
    <row r="711" spans="1:15" x14ac:dyDescent="0.25">
      <c r="A711">
        <v>356</v>
      </c>
      <c r="B711" t="s">
        <v>1130</v>
      </c>
      <c r="C711" t="s">
        <v>118</v>
      </c>
      <c r="D711">
        <f>COUNTIFS(Table5[Product Name],Table5[[#This Row],[Product Name]])</f>
        <v>70</v>
      </c>
      <c r="E711">
        <f>_xlfn.RANK.EQ(Table5[[#This Row],[Product Name Count]],Table5[Product Name Count])</f>
        <v>602</v>
      </c>
      <c r="F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1" t="s">
        <v>87</v>
      </c>
      <c r="H711" t="s">
        <v>37</v>
      </c>
      <c r="I711">
        <v>2</v>
      </c>
      <c r="J711">
        <v>299.99</v>
      </c>
      <c r="K711">
        <v>0.05</v>
      </c>
      <c r="L711" t="s">
        <v>47</v>
      </c>
      <c r="M711">
        <v>12</v>
      </c>
      <c r="N711" t="s">
        <v>44</v>
      </c>
      <c r="O711" t="s">
        <v>48</v>
      </c>
    </row>
    <row r="712" spans="1:15" x14ac:dyDescent="0.25">
      <c r="A712">
        <v>356</v>
      </c>
      <c r="B712" t="s">
        <v>1130</v>
      </c>
      <c r="C712" t="s">
        <v>41</v>
      </c>
      <c r="D712">
        <f>COUNTIFS(Table5[Product Name],Table5[[#This Row],[Product Name]])</f>
        <v>62</v>
      </c>
      <c r="E712">
        <f>_xlfn.RANK.EQ(Table5[[#This Row],[Product Name Count]],Table5[Product Name Count])</f>
        <v>1134</v>
      </c>
      <c r="F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2" t="s">
        <v>39</v>
      </c>
      <c r="H712" t="s">
        <v>40</v>
      </c>
      <c r="I712">
        <v>1</v>
      </c>
      <c r="J712">
        <v>2899.99</v>
      </c>
      <c r="K712">
        <v>0.05</v>
      </c>
      <c r="L712" t="s">
        <v>47</v>
      </c>
      <c r="M712">
        <v>2</v>
      </c>
      <c r="N712" t="s">
        <v>44</v>
      </c>
      <c r="O712" t="s">
        <v>48</v>
      </c>
    </row>
    <row r="713" spans="1:15" x14ac:dyDescent="0.25">
      <c r="A713">
        <v>358</v>
      </c>
      <c r="B713" t="s">
        <v>1127</v>
      </c>
      <c r="C713" t="s">
        <v>109</v>
      </c>
      <c r="D713">
        <f>COUNTIFS(Table5[Product Name],Table5[[#This Row],[Product Name]])</f>
        <v>138</v>
      </c>
      <c r="E713">
        <f>_xlfn.RANK.EQ(Table5[[#This Row],[Product Name Count]],Table5[Product Name Count])</f>
        <v>1</v>
      </c>
      <c r="F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3" t="s">
        <v>87</v>
      </c>
      <c r="H713" t="s">
        <v>37</v>
      </c>
      <c r="I713">
        <v>2</v>
      </c>
      <c r="J713">
        <v>269.99</v>
      </c>
      <c r="K713">
        <v>0.1</v>
      </c>
      <c r="L713" t="s">
        <v>47</v>
      </c>
      <c r="M713">
        <v>16</v>
      </c>
      <c r="N713" t="s">
        <v>44</v>
      </c>
      <c r="O713" t="s">
        <v>48</v>
      </c>
    </row>
    <row r="714" spans="1:15" x14ac:dyDescent="0.25">
      <c r="A714">
        <v>358</v>
      </c>
      <c r="B714" t="s">
        <v>1127</v>
      </c>
      <c r="C714" t="s">
        <v>114</v>
      </c>
      <c r="D714">
        <f>COUNTIFS(Table5[Product Name],Table5[[#This Row],[Product Name]])</f>
        <v>73</v>
      </c>
      <c r="E714">
        <f>_xlfn.RANK.EQ(Table5[[#This Row],[Product Name Count]],Table5[Product Name Count])</f>
        <v>529</v>
      </c>
      <c r="F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4" t="s">
        <v>39</v>
      </c>
      <c r="H714" t="s">
        <v>30</v>
      </c>
      <c r="I714">
        <v>2</v>
      </c>
      <c r="J714">
        <v>469.99</v>
      </c>
      <c r="K714">
        <v>7.0000000000000007E-2</v>
      </c>
      <c r="L714" t="s">
        <v>47</v>
      </c>
      <c r="M714">
        <v>11</v>
      </c>
      <c r="N714" t="s">
        <v>44</v>
      </c>
      <c r="O714" t="s">
        <v>48</v>
      </c>
    </row>
    <row r="715" spans="1:15" x14ac:dyDescent="0.25">
      <c r="A715">
        <v>358</v>
      </c>
      <c r="B715" t="s">
        <v>1127</v>
      </c>
      <c r="C715" t="s">
        <v>75</v>
      </c>
      <c r="D715">
        <f>COUNTIFS(Table5[Product Name],Table5[[#This Row],[Product Name]])</f>
        <v>64</v>
      </c>
      <c r="E715">
        <f>_xlfn.RANK.EQ(Table5[[#This Row],[Product Name Count]],Table5[Product Name Count])</f>
        <v>1007</v>
      </c>
      <c r="F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5" t="s">
        <v>36</v>
      </c>
      <c r="H715" t="s">
        <v>69</v>
      </c>
      <c r="I715">
        <v>2</v>
      </c>
      <c r="J715">
        <v>449</v>
      </c>
      <c r="K715">
        <v>0.1</v>
      </c>
      <c r="L715" t="s">
        <v>47</v>
      </c>
      <c r="M715">
        <v>13</v>
      </c>
      <c r="N715" t="s">
        <v>44</v>
      </c>
      <c r="O715" t="s">
        <v>48</v>
      </c>
    </row>
    <row r="716" spans="1:15" x14ac:dyDescent="0.25">
      <c r="A716">
        <v>358</v>
      </c>
      <c r="B716" t="s">
        <v>1127</v>
      </c>
      <c r="C716" t="s">
        <v>38</v>
      </c>
      <c r="D716">
        <f>COUNTIFS(Table5[Product Name],Table5[[#This Row],[Product Name]])</f>
        <v>59</v>
      </c>
      <c r="E716">
        <f>_xlfn.RANK.EQ(Table5[[#This Row],[Product Name Count]],Table5[Product Name Count])</f>
        <v>1257</v>
      </c>
      <c r="F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6" t="s">
        <v>39</v>
      </c>
      <c r="H716" t="s">
        <v>40</v>
      </c>
      <c r="I716">
        <v>2</v>
      </c>
      <c r="J716">
        <v>1799.99</v>
      </c>
      <c r="K716">
        <v>0.05</v>
      </c>
      <c r="L716" t="s">
        <v>47</v>
      </c>
      <c r="M716">
        <v>1</v>
      </c>
      <c r="N716" t="s">
        <v>44</v>
      </c>
      <c r="O716" t="s">
        <v>48</v>
      </c>
    </row>
    <row r="717" spans="1:15" x14ac:dyDescent="0.25">
      <c r="A717">
        <v>359</v>
      </c>
      <c r="B717" t="s">
        <v>1154</v>
      </c>
      <c r="C717" t="s">
        <v>92</v>
      </c>
      <c r="D717">
        <f>COUNTIFS(Table5[Product Name],Table5[[#This Row],[Product Name]])</f>
        <v>69</v>
      </c>
      <c r="E717">
        <f>_xlfn.RANK.EQ(Table5[[#This Row],[Product Name Count]],Table5[Product Name Count])</f>
        <v>672</v>
      </c>
      <c r="F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7" t="s">
        <v>39</v>
      </c>
      <c r="H717" t="s">
        <v>40</v>
      </c>
      <c r="I717">
        <v>2</v>
      </c>
      <c r="J717">
        <v>3999.99</v>
      </c>
      <c r="K717">
        <v>0.2</v>
      </c>
      <c r="L717" t="s">
        <v>47</v>
      </c>
      <c r="M717">
        <v>8</v>
      </c>
      <c r="N717" t="s">
        <v>44</v>
      </c>
      <c r="O717" t="s">
        <v>48</v>
      </c>
    </row>
    <row r="718" spans="1:15" x14ac:dyDescent="0.25">
      <c r="A718">
        <v>359</v>
      </c>
      <c r="B718" t="s">
        <v>1154</v>
      </c>
      <c r="C718" t="s">
        <v>76</v>
      </c>
      <c r="D718">
        <f>COUNTIFS(Table5[Product Name],Table5[[#This Row],[Product Name]])</f>
        <v>63</v>
      </c>
      <c r="E718">
        <f>_xlfn.RANK.EQ(Table5[[#This Row],[Product Name Count]],Table5[Product Name Count])</f>
        <v>1071</v>
      </c>
      <c r="F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8" t="s">
        <v>77</v>
      </c>
      <c r="H718" t="s">
        <v>40</v>
      </c>
      <c r="I718">
        <v>2</v>
      </c>
      <c r="J718">
        <v>2999.99</v>
      </c>
      <c r="K718">
        <v>7.0000000000000007E-2</v>
      </c>
      <c r="L718" t="s">
        <v>47</v>
      </c>
      <c r="M718">
        <v>17</v>
      </c>
      <c r="N718" t="s">
        <v>44</v>
      </c>
      <c r="O718" t="s">
        <v>48</v>
      </c>
    </row>
    <row r="719" spans="1:15" x14ac:dyDescent="0.25">
      <c r="A719">
        <v>359</v>
      </c>
      <c r="B719" t="s">
        <v>1154</v>
      </c>
      <c r="C719" t="s">
        <v>82</v>
      </c>
      <c r="D719">
        <f>COUNTIFS(Table5[Product Name],Table5[[#This Row],[Product Name]])</f>
        <v>54</v>
      </c>
      <c r="E719">
        <f>_xlfn.RANK.EQ(Table5[[#This Row],[Product Name Count]],Table5[Product Name Count])</f>
        <v>1429</v>
      </c>
      <c r="F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9" t="s">
        <v>36</v>
      </c>
      <c r="H719" t="s">
        <v>37</v>
      </c>
      <c r="I719">
        <v>2</v>
      </c>
      <c r="J719">
        <v>529.99</v>
      </c>
      <c r="K719">
        <v>7.0000000000000007E-2</v>
      </c>
      <c r="L719" t="s">
        <v>47</v>
      </c>
      <c r="M719">
        <v>6</v>
      </c>
      <c r="N719" t="s">
        <v>44</v>
      </c>
      <c r="O719" t="s">
        <v>48</v>
      </c>
    </row>
    <row r="720" spans="1:15" x14ac:dyDescent="0.25">
      <c r="A720">
        <v>360</v>
      </c>
      <c r="B720" t="s">
        <v>1154</v>
      </c>
      <c r="C720" t="s">
        <v>109</v>
      </c>
      <c r="D720">
        <f>COUNTIFS(Table5[Product Name],Table5[[#This Row],[Product Name]])</f>
        <v>138</v>
      </c>
      <c r="E720">
        <f>_xlfn.RANK.EQ(Table5[[#This Row],[Product Name Count]],Table5[Product Name Count])</f>
        <v>1</v>
      </c>
      <c r="F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0" t="s">
        <v>36</v>
      </c>
      <c r="H720" t="s">
        <v>37</v>
      </c>
      <c r="I720">
        <v>2</v>
      </c>
      <c r="J720">
        <v>269.99</v>
      </c>
      <c r="K720">
        <v>0.05</v>
      </c>
      <c r="L720" t="s">
        <v>47</v>
      </c>
      <c r="M720">
        <v>1</v>
      </c>
      <c r="N720" t="s">
        <v>44</v>
      </c>
      <c r="O720" t="s">
        <v>48</v>
      </c>
    </row>
    <row r="721" spans="1:15" x14ac:dyDescent="0.25">
      <c r="A721">
        <v>360</v>
      </c>
      <c r="B721" t="s">
        <v>1154</v>
      </c>
      <c r="C721" t="s">
        <v>42</v>
      </c>
      <c r="D721">
        <f>COUNTIFS(Table5[Product Name],Table5[[#This Row],[Product Name]])</f>
        <v>131</v>
      </c>
      <c r="E721">
        <f>_xlfn.RANK.EQ(Table5[[#This Row],[Product Name Count]],Table5[Product Name Count])</f>
        <v>275</v>
      </c>
      <c r="F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1" t="s">
        <v>70</v>
      </c>
      <c r="H721" t="s">
        <v>37</v>
      </c>
      <c r="I721">
        <v>1</v>
      </c>
      <c r="J721">
        <v>599.99</v>
      </c>
      <c r="K721">
        <v>0.05</v>
      </c>
      <c r="L721" t="s">
        <v>47</v>
      </c>
      <c r="M721">
        <v>2</v>
      </c>
      <c r="N721" t="s">
        <v>44</v>
      </c>
      <c r="O721" t="s">
        <v>48</v>
      </c>
    </row>
    <row r="722" spans="1:15" x14ac:dyDescent="0.25">
      <c r="A722">
        <v>360</v>
      </c>
      <c r="B722" t="s">
        <v>1154</v>
      </c>
      <c r="C722" t="s">
        <v>92</v>
      </c>
      <c r="D722">
        <f>COUNTIFS(Table5[Product Name],Table5[[#This Row],[Product Name]])</f>
        <v>69</v>
      </c>
      <c r="E722">
        <f>_xlfn.RANK.EQ(Table5[[#This Row],[Product Name Count]],Table5[Product Name Count])</f>
        <v>672</v>
      </c>
      <c r="F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2" t="s">
        <v>39</v>
      </c>
      <c r="H722" t="s">
        <v>40</v>
      </c>
      <c r="I722">
        <v>2</v>
      </c>
      <c r="J722">
        <v>3999.99</v>
      </c>
      <c r="K722">
        <v>0.2</v>
      </c>
      <c r="L722" t="s">
        <v>47</v>
      </c>
      <c r="M722">
        <v>8</v>
      </c>
      <c r="N722" t="s">
        <v>44</v>
      </c>
      <c r="O722" t="s">
        <v>48</v>
      </c>
    </row>
    <row r="723" spans="1:15" x14ac:dyDescent="0.25">
      <c r="A723">
        <v>360</v>
      </c>
      <c r="B723" t="s">
        <v>1154</v>
      </c>
      <c r="C723" t="s">
        <v>132</v>
      </c>
      <c r="D723">
        <f>COUNTIFS(Table5[Product Name],Table5[[#This Row],[Product Name]])</f>
        <v>67</v>
      </c>
      <c r="E723">
        <f>_xlfn.RANK.EQ(Table5[[#This Row],[Product Name Count]],Table5[Product Name Count])</f>
        <v>741</v>
      </c>
      <c r="F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3" t="s">
        <v>70</v>
      </c>
      <c r="H723" t="s">
        <v>37</v>
      </c>
      <c r="I723">
        <v>1</v>
      </c>
      <c r="J723">
        <v>499.99</v>
      </c>
      <c r="K723">
        <v>0.1</v>
      </c>
      <c r="L723" t="s">
        <v>47</v>
      </c>
      <c r="M723">
        <v>18</v>
      </c>
      <c r="N723" t="s">
        <v>44</v>
      </c>
      <c r="O723" t="s">
        <v>48</v>
      </c>
    </row>
    <row r="724" spans="1:15" x14ac:dyDescent="0.25">
      <c r="A724">
        <v>361</v>
      </c>
      <c r="B724" t="s">
        <v>1162</v>
      </c>
      <c r="C724" t="s">
        <v>78</v>
      </c>
      <c r="D724">
        <f>COUNTIFS(Table5[Product Name],Table5[[#This Row],[Product Name]])</f>
        <v>136</v>
      </c>
      <c r="E724">
        <f>_xlfn.RANK.EQ(Table5[[#This Row],[Product Name Count]],Table5[Product Name Count])</f>
        <v>139</v>
      </c>
      <c r="F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4" t="s">
        <v>70</v>
      </c>
      <c r="H724" t="s">
        <v>37</v>
      </c>
      <c r="I724">
        <v>2</v>
      </c>
      <c r="J724">
        <v>549.99</v>
      </c>
      <c r="K724">
        <v>0.05</v>
      </c>
      <c r="L724" t="s">
        <v>47</v>
      </c>
      <c r="M724">
        <v>16</v>
      </c>
      <c r="N724" t="s">
        <v>44</v>
      </c>
      <c r="O724" t="s">
        <v>48</v>
      </c>
    </row>
    <row r="725" spans="1:15" x14ac:dyDescent="0.25">
      <c r="A725">
        <v>361</v>
      </c>
      <c r="B725" t="s">
        <v>1162</v>
      </c>
      <c r="C725" t="s">
        <v>114</v>
      </c>
      <c r="D725">
        <f>COUNTIFS(Table5[Product Name],Table5[[#This Row],[Product Name]])</f>
        <v>73</v>
      </c>
      <c r="E725">
        <f>_xlfn.RANK.EQ(Table5[[#This Row],[Product Name Count]],Table5[Product Name Count])</f>
        <v>529</v>
      </c>
      <c r="F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5" t="s">
        <v>39</v>
      </c>
      <c r="H725" t="s">
        <v>30</v>
      </c>
      <c r="I725">
        <v>2</v>
      </c>
      <c r="J725">
        <v>469.99</v>
      </c>
      <c r="K725">
        <v>0.1</v>
      </c>
      <c r="L725" t="s">
        <v>47</v>
      </c>
      <c r="M725">
        <v>11</v>
      </c>
      <c r="N725" t="s">
        <v>44</v>
      </c>
      <c r="O725" t="s">
        <v>48</v>
      </c>
    </row>
    <row r="726" spans="1:15" x14ac:dyDescent="0.25">
      <c r="A726">
        <v>361</v>
      </c>
      <c r="B726" t="s">
        <v>1162</v>
      </c>
      <c r="C726" t="s">
        <v>104</v>
      </c>
      <c r="D726">
        <f>COUNTIFS(Table5[Product Name],Table5[[#This Row],[Product Name]])</f>
        <v>66</v>
      </c>
      <c r="E726">
        <f>_xlfn.RANK.EQ(Table5[[#This Row],[Product Name Count]],Table5[Product Name Count])</f>
        <v>875</v>
      </c>
      <c r="F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6" t="s">
        <v>29</v>
      </c>
      <c r="H726" t="s">
        <v>30</v>
      </c>
      <c r="I726">
        <v>1</v>
      </c>
      <c r="J726">
        <v>1680.99</v>
      </c>
      <c r="K726">
        <v>0.1</v>
      </c>
      <c r="L726" t="s">
        <v>47</v>
      </c>
      <c r="M726">
        <v>21</v>
      </c>
      <c r="N726" t="s">
        <v>44</v>
      </c>
      <c r="O726" t="s">
        <v>48</v>
      </c>
    </row>
    <row r="727" spans="1:15" x14ac:dyDescent="0.25">
      <c r="A727">
        <v>364</v>
      </c>
      <c r="B727" t="s">
        <v>1172</v>
      </c>
      <c r="C727" t="s">
        <v>132</v>
      </c>
      <c r="D727">
        <f>COUNTIFS(Table5[Product Name],Table5[[#This Row],[Product Name]])</f>
        <v>67</v>
      </c>
      <c r="E727">
        <f>_xlfn.RANK.EQ(Table5[[#This Row],[Product Name Count]],Table5[Product Name Count])</f>
        <v>741</v>
      </c>
      <c r="F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7" t="s">
        <v>70</v>
      </c>
      <c r="H727" t="s">
        <v>37</v>
      </c>
      <c r="I727">
        <v>2</v>
      </c>
      <c r="J727">
        <v>499.99</v>
      </c>
      <c r="K727">
        <v>0.05</v>
      </c>
      <c r="L727" t="s">
        <v>47</v>
      </c>
      <c r="M727">
        <v>18</v>
      </c>
      <c r="N727" t="s">
        <v>44</v>
      </c>
      <c r="O727" t="s">
        <v>48</v>
      </c>
    </row>
    <row r="728" spans="1:15" x14ac:dyDescent="0.25">
      <c r="A728">
        <v>365</v>
      </c>
      <c r="B728" t="s">
        <v>1169</v>
      </c>
      <c r="C728" t="s">
        <v>78</v>
      </c>
      <c r="D728">
        <f>COUNTIFS(Table5[Product Name],Table5[[#This Row],[Product Name]])</f>
        <v>136</v>
      </c>
      <c r="E728">
        <f>_xlfn.RANK.EQ(Table5[[#This Row],[Product Name Count]],Table5[Product Name Count])</f>
        <v>139</v>
      </c>
      <c r="F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8" t="s">
        <v>70</v>
      </c>
      <c r="H728" t="s">
        <v>37</v>
      </c>
      <c r="I728">
        <v>2</v>
      </c>
      <c r="J728">
        <v>549.99</v>
      </c>
      <c r="K728">
        <v>7.0000000000000007E-2</v>
      </c>
      <c r="L728" t="s">
        <v>47</v>
      </c>
      <c r="M728">
        <v>16</v>
      </c>
      <c r="N728" t="s">
        <v>44</v>
      </c>
      <c r="O728" t="s">
        <v>48</v>
      </c>
    </row>
    <row r="729" spans="1:15" x14ac:dyDescent="0.25">
      <c r="A729">
        <v>367</v>
      </c>
      <c r="B729" t="s">
        <v>1178</v>
      </c>
      <c r="C729" t="s">
        <v>42</v>
      </c>
      <c r="D729">
        <f>COUNTIFS(Table5[Product Name],Table5[[#This Row],[Product Name]])</f>
        <v>131</v>
      </c>
      <c r="E729">
        <f>_xlfn.RANK.EQ(Table5[[#This Row],[Product Name Count]],Table5[Product Name Count])</f>
        <v>275</v>
      </c>
      <c r="F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9" t="s">
        <v>70</v>
      </c>
      <c r="H729" t="s">
        <v>37</v>
      </c>
      <c r="I729">
        <v>2</v>
      </c>
      <c r="J729">
        <v>599.99</v>
      </c>
      <c r="K729">
        <v>0.1</v>
      </c>
      <c r="L729" t="s">
        <v>47</v>
      </c>
      <c r="M729">
        <v>2</v>
      </c>
      <c r="N729" t="s">
        <v>44</v>
      </c>
      <c r="O729" t="s">
        <v>48</v>
      </c>
    </row>
    <row r="730" spans="1:15" x14ac:dyDescent="0.25">
      <c r="A730">
        <v>367</v>
      </c>
      <c r="B730" t="s">
        <v>1178</v>
      </c>
      <c r="C730" t="s">
        <v>86</v>
      </c>
      <c r="D730">
        <f>COUNTIFS(Table5[Product Name],Table5[[#This Row],[Product Name]])</f>
        <v>123</v>
      </c>
      <c r="E730">
        <f>_xlfn.RANK.EQ(Table5[[#This Row],[Product Name Count]],Table5[Product Name Count])</f>
        <v>406</v>
      </c>
      <c r="F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0" t="s">
        <v>36</v>
      </c>
      <c r="H730" t="s">
        <v>37</v>
      </c>
      <c r="I730">
        <v>1</v>
      </c>
      <c r="J730">
        <v>269.99</v>
      </c>
      <c r="K730">
        <v>0.05</v>
      </c>
      <c r="L730" t="s">
        <v>47</v>
      </c>
      <c r="M730">
        <v>18</v>
      </c>
      <c r="N730" t="s">
        <v>44</v>
      </c>
      <c r="O730" t="s">
        <v>48</v>
      </c>
    </row>
    <row r="731" spans="1:15" x14ac:dyDescent="0.25">
      <c r="A731">
        <v>367</v>
      </c>
      <c r="B731" t="s">
        <v>1178</v>
      </c>
      <c r="C731" t="s">
        <v>28</v>
      </c>
      <c r="D731">
        <f>COUNTIFS(Table5[Product Name],Table5[[#This Row],[Product Name]])</f>
        <v>67</v>
      </c>
      <c r="E731">
        <f>_xlfn.RANK.EQ(Table5[[#This Row],[Product Name Count]],Table5[Product Name Count])</f>
        <v>741</v>
      </c>
      <c r="F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1" t="s">
        <v>29</v>
      </c>
      <c r="H731" t="s">
        <v>30</v>
      </c>
      <c r="I731">
        <v>2</v>
      </c>
      <c r="J731">
        <v>1549</v>
      </c>
      <c r="K731">
        <v>0.05</v>
      </c>
      <c r="L731" t="s">
        <v>47</v>
      </c>
      <c r="M731">
        <v>13</v>
      </c>
      <c r="N731" t="s">
        <v>44</v>
      </c>
      <c r="O731" t="s">
        <v>48</v>
      </c>
    </row>
    <row r="732" spans="1:15" x14ac:dyDescent="0.25">
      <c r="A732">
        <v>368</v>
      </c>
      <c r="B732" t="s">
        <v>1178</v>
      </c>
      <c r="C732" t="s">
        <v>109</v>
      </c>
      <c r="D732">
        <f>COUNTIFS(Table5[Product Name],Table5[[#This Row],[Product Name]])</f>
        <v>138</v>
      </c>
      <c r="E732">
        <f>_xlfn.RANK.EQ(Table5[[#This Row],[Product Name Count]],Table5[Product Name Count])</f>
        <v>1</v>
      </c>
      <c r="F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2" t="s">
        <v>87</v>
      </c>
      <c r="H732" t="s">
        <v>37</v>
      </c>
      <c r="I732">
        <v>2</v>
      </c>
      <c r="J732">
        <v>269.99</v>
      </c>
      <c r="K732">
        <v>0.1</v>
      </c>
      <c r="L732" t="s">
        <v>47</v>
      </c>
      <c r="M732">
        <v>16</v>
      </c>
      <c r="N732" t="s">
        <v>44</v>
      </c>
      <c r="O732" t="s">
        <v>48</v>
      </c>
    </row>
    <row r="733" spans="1:15" x14ac:dyDescent="0.25">
      <c r="A733">
        <v>368</v>
      </c>
      <c r="B733" t="s">
        <v>1178</v>
      </c>
      <c r="C733" t="s">
        <v>28</v>
      </c>
      <c r="D733">
        <f>COUNTIFS(Table5[Product Name],Table5[[#This Row],[Product Name]])</f>
        <v>67</v>
      </c>
      <c r="E733">
        <f>_xlfn.RANK.EQ(Table5[[#This Row],[Product Name Count]],Table5[Product Name Count])</f>
        <v>741</v>
      </c>
      <c r="F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3" t="s">
        <v>29</v>
      </c>
      <c r="H733" t="s">
        <v>30</v>
      </c>
      <c r="I733">
        <v>2</v>
      </c>
      <c r="J733">
        <v>1549</v>
      </c>
      <c r="K733">
        <v>0.2</v>
      </c>
      <c r="L733" t="s">
        <v>47</v>
      </c>
      <c r="M733">
        <v>13</v>
      </c>
      <c r="N733" t="s">
        <v>44</v>
      </c>
      <c r="O733" t="s">
        <v>48</v>
      </c>
    </row>
    <row r="734" spans="1:15" x14ac:dyDescent="0.25">
      <c r="A734">
        <v>368</v>
      </c>
      <c r="B734" t="s">
        <v>1178</v>
      </c>
      <c r="C734" t="s">
        <v>127</v>
      </c>
      <c r="D734">
        <f>COUNTIFS(Table5[Product Name],Table5[[#This Row],[Product Name]])</f>
        <v>66</v>
      </c>
      <c r="E734">
        <f>_xlfn.RANK.EQ(Table5[[#This Row],[Product Name Count]],Table5[Product Name Count])</f>
        <v>875</v>
      </c>
      <c r="F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4" t="s">
        <v>39</v>
      </c>
      <c r="H734" t="s">
        <v>128</v>
      </c>
      <c r="I734">
        <v>1</v>
      </c>
      <c r="J734">
        <v>1320.99</v>
      </c>
      <c r="K734">
        <v>0.2</v>
      </c>
      <c r="L734" t="s">
        <v>47</v>
      </c>
      <c r="M734">
        <v>1</v>
      </c>
      <c r="N734" t="s">
        <v>44</v>
      </c>
      <c r="O734" t="s">
        <v>48</v>
      </c>
    </row>
    <row r="735" spans="1:15" x14ac:dyDescent="0.25">
      <c r="A735">
        <v>368</v>
      </c>
      <c r="B735" t="s">
        <v>1178</v>
      </c>
      <c r="C735" t="s">
        <v>165</v>
      </c>
      <c r="D735">
        <f>COUNTIFS(Table5[Product Name],Table5[[#This Row],[Product Name]])</f>
        <v>57</v>
      </c>
      <c r="E735">
        <f>_xlfn.RANK.EQ(Table5[[#This Row],[Product Name Count]],Table5[Product Name Count])</f>
        <v>1316</v>
      </c>
      <c r="F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5" t="s">
        <v>36</v>
      </c>
      <c r="H735" t="s">
        <v>69</v>
      </c>
      <c r="I735">
        <v>1</v>
      </c>
      <c r="J735">
        <v>449</v>
      </c>
      <c r="K735">
        <v>0.05</v>
      </c>
      <c r="L735" t="s">
        <v>47</v>
      </c>
      <c r="M735">
        <v>15</v>
      </c>
      <c r="N735" t="s">
        <v>44</v>
      </c>
      <c r="O735" t="s">
        <v>48</v>
      </c>
    </row>
    <row r="736" spans="1:15" x14ac:dyDescent="0.25">
      <c r="A736">
        <v>370</v>
      </c>
      <c r="B736" t="s">
        <v>1175</v>
      </c>
      <c r="C736" t="s">
        <v>132</v>
      </c>
      <c r="D736">
        <f>COUNTIFS(Table5[Product Name],Table5[[#This Row],[Product Name]])</f>
        <v>67</v>
      </c>
      <c r="E736">
        <f>_xlfn.RANK.EQ(Table5[[#This Row],[Product Name Count]],Table5[Product Name Count])</f>
        <v>741</v>
      </c>
      <c r="F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6" t="s">
        <v>70</v>
      </c>
      <c r="H736" t="s">
        <v>37</v>
      </c>
      <c r="I736">
        <v>2</v>
      </c>
      <c r="J736">
        <v>499.99</v>
      </c>
      <c r="K736">
        <v>0.05</v>
      </c>
      <c r="L736" t="s">
        <v>47</v>
      </c>
      <c r="M736">
        <v>18</v>
      </c>
      <c r="N736" t="s">
        <v>44</v>
      </c>
      <c r="O736" t="s">
        <v>48</v>
      </c>
    </row>
    <row r="737" spans="1:15" x14ac:dyDescent="0.25">
      <c r="A737">
        <v>370</v>
      </c>
      <c r="B737" t="s">
        <v>1175</v>
      </c>
      <c r="C737" t="s">
        <v>41</v>
      </c>
      <c r="D737">
        <f>COUNTIFS(Table5[Product Name],Table5[[#This Row],[Product Name]])</f>
        <v>62</v>
      </c>
      <c r="E737">
        <f>_xlfn.RANK.EQ(Table5[[#This Row],[Product Name Count]],Table5[Product Name Count])</f>
        <v>1134</v>
      </c>
      <c r="F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7" t="s">
        <v>39</v>
      </c>
      <c r="H737" t="s">
        <v>40</v>
      </c>
      <c r="I737">
        <v>2</v>
      </c>
      <c r="J737">
        <v>2899.99</v>
      </c>
      <c r="K737">
        <v>0.1</v>
      </c>
      <c r="L737" t="s">
        <v>47</v>
      </c>
      <c r="M737">
        <v>2</v>
      </c>
      <c r="N737" t="s">
        <v>44</v>
      </c>
      <c r="O737" t="s">
        <v>48</v>
      </c>
    </row>
    <row r="738" spans="1:15" x14ac:dyDescent="0.25">
      <c r="A738">
        <v>371</v>
      </c>
      <c r="B738" t="s">
        <v>1175</v>
      </c>
      <c r="C738" t="s">
        <v>78</v>
      </c>
      <c r="D738">
        <f>COUNTIFS(Table5[Product Name],Table5[[#This Row],[Product Name]])</f>
        <v>136</v>
      </c>
      <c r="E738">
        <f>_xlfn.RANK.EQ(Table5[[#This Row],[Product Name Count]],Table5[Product Name Count])</f>
        <v>139</v>
      </c>
      <c r="F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8" t="s">
        <v>36</v>
      </c>
      <c r="H738" t="s">
        <v>37</v>
      </c>
      <c r="I738">
        <v>1</v>
      </c>
      <c r="J738">
        <v>549.99</v>
      </c>
      <c r="K738">
        <v>0.2</v>
      </c>
      <c r="L738" t="s">
        <v>47</v>
      </c>
      <c r="M738">
        <v>2</v>
      </c>
      <c r="N738" t="s">
        <v>44</v>
      </c>
      <c r="O738" t="s">
        <v>48</v>
      </c>
    </row>
    <row r="739" spans="1:15" x14ac:dyDescent="0.25">
      <c r="A739">
        <v>371</v>
      </c>
      <c r="B739" t="s">
        <v>1175</v>
      </c>
      <c r="C739" t="s">
        <v>86</v>
      </c>
      <c r="D739">
        <f>COUNTIFS(Table5[Product Name],Table5[[#This Row],[Product Name]])</f>
        <v>123</v>
      </c>
      <c r="E739">
        <f>_xlfn.RANK.EQ(Table5[[#This Row],[Product Name Count]],Table5[Product Name Count])</f>
        <v>406</v>
      </c>
      <c r="F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9" t="s">
        <v>36</v>
      </c>
      <c r="H739" t="s">
        <v>37</v>
      </c>
      <c r="I739">
        <v>1</v>
      </c>
      <c r="J739">
        <v>269.99</v>
      </c>
      <c r="K739">
        <v>0.2</v>
      </c>
      <c r="L739" t="s">
        <v>47</v>
      </c>
      <c r="M739">
        <v>18</v>
      </c>
      <c r="N739" t="s">
        <v>44</v>
      </c>
      <c r="O739" t="s">
        <v>48</v>
      </c>
    </row>
    <row r="740" spans="1:15" x14ac:dyDescent="0.25">
      <c r="A740">
        <v>372</v>
      </c>
      <c r="B740" t="s">
        <v>1193</v>
      </c>
      <c r="C740" t="s">
        <v>86</v>
      </c>
      <c r="D740">
        <f>COUNTIFS(Table5[Product Name],Table5[[#This Row],[Product Name]])</f>
        <v>123</v>
      </c>
      <c r="E740">
        <f>_xlfn.RANK.EQ(Table5[[#This Row],[Product Name Count]],Table5[Product Name Count])</f>
        <v>406</v>
      </c>
      <c r="F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0" t="s">
        <v>36</v>
      </c>
      <c r="H740" t="s">
        <v>37</v>
      </c>
      <c r="I740">
        <v>2</v>
      </c>
      <c r="J740">
        <v>269.99</v>
      </c>
      <c r="K740">
        <v>0.1</v>
      </c>
      <c r="L740" t="s">
        <v>47</v>
      </c>
      <c r="M740">
        <v>18</v>
      </c>
      <c r="N740" t="s">
        <v>44</v>
      </c>
      <c r="O740" t="s">
        <v>48</v>
      </c>
    </row>
    <row r="741" spans="1:15" x14ac:dyDescent="0.25">
      <c r="A741">
        <v>372</v>
      </c>
      <c r="B741" t="s">
        <v>1193</v>
      </c>
      <c r="C741" t="s">
        <v>104</v>
      </c>
      <c r="D741">
        <f>COUNTIFS(Table5[Product Name],Table5[[#This Row],[Product Name]])</f>
        <v>66</v>
      </c>
      <c r="E741">
        <f>_xlfn.RANK.EQ(Table5[[#This Row],[Product Name Count]],Table5[Product Name Count])</f>
        <v>875</v>
      </c>
      <c r="F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1" t="s">
        <v>29</v>
      </c>
      <c r="H741" t="s">
        <v>30</v>
      </c>
      <c r="I741">
        <v>1</v>
      </c>
      <c r="J741">
        <v>1680.99</v>
      </c>
      <c r="K741">
        <v>0.05</v>
      </c>
      <c r="L741" t="s">
        <v>47</v>
      </c>
      <c r="M741">
        <v>21</v>
      </c>
      <c r="N741" t="s">
        <v>44</v>
      </c>
      <c r="O741" t="s">
        <v>48</v>
      </c>
    </row>
    <row r="742" spans="1:15" x14ac:dyDescent="0.25">
      <c r="A742">
        <v>372</v>
      </c>
      <c r="B742" t="s">
        <v>1193</v>
      </c>
      <c r="C742" t="s">
        <v>127</v>
      </c>
      <c r="D742">
        <f>COUNTIFS(Table5[Product Name],Table5[[#This Row],[Product Name]])</f>
        <v>66</v>
      </c>
      <c r="E742">
        <f>_xlfn.RANK.EQ(Table5[[#This Row],[Product Name Count]],Table5[Product Name Count])</f>
        <v>875</v>
      </c>
      <c r="F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2" t="s">
        <v>39</v>
      </c>
      <c r="H742" t="s">
        <v>128</v>
      </c>
      <c r="I742">
        <v>1</v>
      </c>
      <c r="J742">
        <v>1320.99</v>
      </c>
      <c r="K742">
        <v>0.1</v>
      </c>
      <c r="L742" t="s">
        <v>47</v>
      </c>
      <c r="M742">
        <v>1</v>
      </c>
      <c r="N742" t="s">
        <v>44</v>
      </c>
      <c r="O742" t="s">
        <v>48</v>
      </c>
    </row>
    <row r="743" spans="1:15" x14ac:dyDescent="0.25">
      <c r="A743">
        <v>373</v>
      </c>
      <c r="B743" t="s">
        <v>1193</v>
      </c>
      <c r="C743" t="s">
        <v>78</v>
      </c>
      <c r="D743">
        <f>COUNTIFS(Table5[Product Name],Table5[[#This Row],[Product Name]])</f>
        <v>136</v>
      </c>
      <c r="E743">
        <f>_xlfn.RANK.EQ(Table5[[#This Row],[Product Name Count]],Table5[Product Name Count])</f>
        <v>139</v>
      </c>
      <c r="F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3" t="s">
        <v>36</v>
      </c>
      <c r="H743" t="s">
        <v>37</v>
      </c>
      <c r="I743">
        <v>1</v>
      </c>
      <c r="J743">
        <v>549.99</v>
      </c>
      <c r="K743">
        <v>0.1</v>
      </c>
      <c r="L743" t="s">
        <v>47</v>
      </c>
      <c r="M743">
        <v>2</v>
      </c>
      <c r="N743" t="s">
        <v>44</v>
      </c>
      <c r="O743" t="s">
        <v>48</v>
      </c>
    </row>
    <row r="744" spans="1:15" x14ac:dyDescent="0.25">
      <c r="A744">
        <v>373</v>
      </c>
      <c r="B744" t="s">
        <v>1193</v>
      </c>
      <c r="C744" t="s">
        <v>109</v>
      </c>
      <c r="D744">
        <f>COUNTIFS(Table5[Product Name],Table5[[#This Row],[Product Name]])</f>
        <v>138</v>
      </c>
      <c r="E744">
        <f>_xlfn.RANK.EQ(Table5[[#This Row],[Product Name Count]],Table5[Product Name Count])</f>
        <v>1</v>
      </c>
      <c r="F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4" t="s">
        <v>36</v>
      </c>
      <c r="H744" t="s">
        <v>37</v>
      </c>
      <c r="I744">
        <v>1</v>
      </c>
      <c r="J744">
        <v>269.99</v>
      </c>
      <c r="K744">
        <v>0.1</v>
      </c>
      <c r="L744" t="s">
        <v>47</v>
      </c>
      <c r="M744">
        <v>1</v>
      </c>
      <c r="N744" t="s">
        <v>44</v>
      </c>
      <c r="O744" t="s">
        <v>48</v>
      </c>
    </row>
    <row r="745" spans="1:15" x14ac:dyDescent="0.25">
      <c r="A745">
        <v>373</v>
      </c>
      <c r="B745" t="s">
        <v>1193</v>
      </c>
      <c r="C745" t="s">
        <v>86</v>
      </c>
      <c r="D745">
        <f>COUNTIFS(Table5[Product Name],Table5[[#This Row],[Product Name]])</f>
        <v>123</v>
      </c>
      <c r="E745">
        <f>_xlfn.RANK.EQ(Table5[[#This Row],[Product Name Count]],Table5[Product Name Count])</f>
        <v>406</v>
      </c>
      <c r="F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5" t="s">
        <v>87</v>
      </c>
      <c r="H745" t="s">
        <v>37</v>
      </c>
      <c r="I745">
        <v>1</v>
      </c>
      <c r="J745">
        <v>269.99</v>
      </c>
      <c r="K745">
        <v>0.1</v>
      </c>
      <c r="L745" t="s">
        <v>47</v>
      </c>
      <c r="M745">
        <v>0</v>
      </c>
      <c r="N745" t="s">
        <v>44</v>
      </c>
      <c r="O745" t="s">
        <v>48</v>
      </c>
    </row>
    <row r="746" spans="1:15" x14ac:dyDescent="0.25">
      <c r="A746">
        <v>373</v>
      </c>
      <c r="B746" t="s">
        <v>1193</v>
      </c>
      <c r="C746" t="s">
        <v>38</v>
      </c>
      <c r="D746">
        <f>COUNTIFS(Table5[Product Name],Table5[[#This Row],[Product Name]])</f>
        <v>59</v>
      </c>
      <c r="E746">
        <f>_xlfn.RANK.EQ(Table5[[#This Row],[Product Name Count]],Table5[Product Name Count])</f>
        <v>1257</v>
      </c>
      <c r="F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6" t="s">
        <v>39</v>
      </c>
      <c r="H746" t="s">
        <v>40</v>
      </c>
      <c r="I746">
        <v>2</v>
      </c>
      <c r="J746">
        <v>1799.99</v>
      </c>
      <c r="K746">
        <v>0.05</v>
      </c>
      <c r="L746" t="s">
        <v>47</v>
      </c>
      <c r="M746">
        <v>1</v>
      </c>
      <c r="N746" t="s">
        <v>44</v>
      </c>
      <c r="O746" t="s">
        <v>48</v>
      </c>
    </row>
    <row r="747" spans="1:15" x14ac:dyDescent="0.25">
      <c r="A747">
        <v>373</v>
      </c>
      <c r="B747" t="s">
        <v>1193</v>
      </c>
      <c r="C747" t="s">
        <v>165</v>
      </c>
      <c r="D747">
        <f>COUNTIFS(Table5[Product Name],Table5[[#This Row],[Product Name]])</f>
        <v>57</v>
      </c>
      <c r="E747">
        <f>_xlfn.RANK.EQ(Table5[[#This Row],[Product Name Count]],Table5[Product Name Count])</f>
        <v>1316</v>
      </c>
      <c r="F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7" t="s">
        <v>36</v>
      </c>
      <c r="H747" t="s">
        <v>69</v>
      </c>
      <c r="I747">
        <v>2</v>
      </c>
      <c r="J747">
        <v>449</v>
      </c>
      <c r="K747">
        <v>0.2</v>
      </c>
      <c r="L747" t="s">
        <v>47</v>
      </c>
      <c r="M747">
        <v>15</v>
      </c>
      <c r="N747" t="s">
        <v>44</v>
      </c>
      <c r="O747" t="s">
        <v>48</v>
      </c>
    </row>
    <row r="748" spans="1:15" x14ac:dyDescent="0.25">
      <c r="A748">
        <v>375</v>
      </c>
      <c r="B748" t="s">
        <v>1183</v>
      </c>
      <c r="C748" t="s">
        <v>109</v>
      </c>
      <c r="D748">
        <f>COUNTIFS(Table5[Product Name],Table5[[#This Row],[Product Name]])</f>
        <v>138</v>
      </c>
      <c r="E748">
        <f>_xlfn.RANK.EQ(Table5[[#This Row],[Product Name Count]],Table5[Product Name Count])</f>
        <v>1</v>
      </c>
      <c r="F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8" t="s">
        <v>87</v>
      </c>
      <c r="H748" t="s">
        <v>37</v>
      </c>
      <c r="I748">
        <v>2</v>
      </c>
      <c r="J748">
        <v>269.99</v>
      </c>
      <c r="K748">
        <v>0.05</v>
      </c>
      <c r="L748" t="s">
        <v>47</v>
      </c>
      <c r="M748">
        <v>16</v>
      </c>
      <c r="N748" t="s">
        <v>44</v>
      </c>
      <c r="O748" t="s">
        <v>48</v>
      </c>
    </row>
    <row r="749" spans="1:15" x14ac:dyDescent="0.25">
      <c r="A749">
        <v>375</v>
      </c>
      <c r="B749" t="s">
        <v>1183</v>
      </c>
      <c r="C749" t="s">
        <v>78</v>
      </c>
      <c r="D749">
        <f>COUNTIFS(Table5[Product Name],Table5[[#This Row],[Product Name]])</f>
        <v>136</v>
      </c>
      <c r="E749">
        <f>_xlfn.RANK.EQ(Table5[[#This Row],[Product Name Count]],Table5[Product Name Count])</f>
        <v>139</v>
      </c>
      <c r="F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9" t="s">
        <v>36</v>
      </c>
      <c r="H749" t="s">
        <v>37</v>
      </c>
      <c r="I749">
        <v>2</v>
      </c>
      <c r="J749">
        <v>549.99</v>
      </c>
      <c r="K749">
        <v>0.05</v>
      </c>
      <c r="L749" t="s">
        <v>47</v>
      </c>
      <c r="M749">
        <v>2</v>
      </c>
      <c r="N749" t="s">
        <v>44</v>
      </c>
      <c r="O749" t="s">
        <v>48</v>
      </c>
    </row>
    <row r="750" spans="1:15" x14ac:dyDescent="0.25">
      <c r="A750">
        <v>375</v>
      </c>
      <c r="B750" t="s">
        <v>1183</v>
      </c>
      <c r="C750" t="s">
        <v>41</v>
      </c>
      <c r="D750">
        <f>COUNTIFS(Table5[Product Name],Table5[[#This Row],[Product Name]])</f>
        <v>62</v>
      </c>
      <c r="E750">
        <f>_xlfn.RANK.EQ(Table5[[#This Row],[Product Name Count]],Table5[Product Name Count])</f>
        <v>1134</v>
      </c>
      <c r="F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0" t="s">
        <v>39</v>
      </c>
      <c r="H750" t="s">
        <v>40</v>
      </c>
      <c r="I750">
        <v>2</v>
      </c>
      <c r="J750">
        <v>2899.99</v>
      </c>
      <c r="K750">
        <v>7.0000000000000007E-2</v>
      </c>
      <c r="L750" t="s">
        <v>47</v>
      </c>
      <c r="M750">
        <v>2</v>
      </c>
      <c r="N750" t="s">
        <v>44</v>
      </c>
      <c r="O750" t="s">
        <v>48</v>
      </c>
    </row>
    <row r="751" spans="1:15" x14ac:dyDescent="0.25">
      <c r="A751">
        <v>375</v>
      </c>
      <c r="B751" t="s">
        <v>1183</v>
      </c>
      <c r="C751" t="s">
        <v>61</v>
      </c>
      <c r="D751">
        <f>COUNTIFS(Table5[Product Name],Table5[[#This Row],[Product Name]])</f>
        <v>49</v>
      </c>
      <c r="E751">
        <f>_xlfn.RANK.EQ(Table5[[#This Row],[Product Name Count]],Table5[Product Name Count])</f>
        <v>1536</v>
      </c>
      <c r="F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1" t="s">
        <v>39</v>
      </c>
      <c r="H751" t="s">
        <v>62</v>
      </c>
      <c r="I751">
        <v>2</v>
      </c>
      <c r="J751">
        <v>749.99</v>
      </c>
      <c r="K751">
        <v>0.05</v>
      </c>
      <c r="L751" t="s">
        <v>47</v>
      </c>
      <c r="M751">
        <v>16</v>
      </c>
      <c r="N751" t="s">
        <v>44</v>
      </c>
      <c r="O751" t="s">
        <v>48</v>
      </c>
    </row>
    <row r="752" spans="1:15" x14ac:dyDescent="0.25">
      <c r="A752">
        <v>376</v>
      </c>
      <c r="B752" t="s">
        <v>1183</v>
      </c>
      <c r="C752" t="s">
        <v>118</v>
      </c>
      <c r="D752">
        <f>COUNTIFS(Table5[Product Name],Table5[[#This Row],[Product Name]])</f>
        <v>70</v>
      </c>
      <c r="E752">
        <f>_xlfn.RANK.EQ(Table5[[#This Row],[Product Name Count]],Table5[Product Name Count])</f>
        <v>602</v>
      </c>
      <c r="F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2" t="s">
        <v>87</v>
      </c>
      <c r="H752" t="s">
        <v>37</v>
      </c>
      <c r="I752">
        <v>2</v>
      </c>
      <c r="J752">
        <v>299.99</v>
      </c>
      <c r="K752">
        <v>0.1</v>
      </c>
      <c r="L752" t="s">
        <v>47</v>
      </c>
      <c r="M752">
        <v>12</v>
      </c>
      <c r="N752" t="s">
        <v>44</v>
      </c>
      <c r="O752" t="s">
        <v>48</v>
      </c>
    </row>
    <row r="753" spans="1:15" x14ac:dyDescent="0.25">
      <c r="A753">
        <v>376</v>
      </c>
      <c r="B753" t="s">
        <v>1183</v>
      </c>
      <c r="C753" t="s">
        <v>61</v>
      </c>
      <c r="D753">
        <f>COUNTIFS(Table5[Product Name],Table5[[#This Row],[Product Name]])</f>
        <v>49</v>
      </c>
      <c r="E753">
        <f>_xlfn.RANK.EQ(Table5[[#This Row],[Product Name Count]],Table5[Product Name Count])</f>
        <v>1536</v>
      </c>
      <c r="F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3" t="s">
        <v>39</v>
      </c>
      <c r="H753" t="s">
        <v>62</v>
      </c>
      <c r="I753">
        <v>2</v>
      </c>
      <c r="J753">
        <v>749.99</v>
      </c>
      <c r="K753">
        <v>7.0000000000000007E-2</v>
      </c>
      <c r="L753" t="s">
        <v>47</v>
      </c>
      <c r="M753">
        <v>16</v>
      </c>
      <c r="N753" t="s">
        <v>44</v>
      </c>
      <c r="O753" t="s">
        <v>48</v>
      </c>
    </row>
    <row r="754" spans="1:15" x14ac:dyDescent="0.25">
      <c r="A754">
        <v>377</v>
      </c>
      <c r="B754" t="s">
        <v>1183</v>
      </c>
      <c r="C754" t="s">
        <v>86</v>
      </c>
      <c r="D754">
        <f>COUNTIFS(Table5[Product Name],Table5[[#This Row],[Product Name]])</f>
        <v>123</v>
      </c>
      <c r="E754">
        <f>_xlfn.RANK.EQ(Table5[[#This Row],[Product Name Count]],Table5[Product Name Count])</f>
        <v>406</v>
      </c>
      <c r="F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4" t="s">
        <v>36</v>
      </c>
      <c r="H754" t="s">
        <v>37</v>
      </c>
      <c r="I754">
        <v>1</v>
      </c>
      <c r="J754">
        <v>269.99</v>
      </c>
      <c r="K754">
        <v>7.0000000000000007E-2</v>
      </c>
      <c r="L754" t="s">
        <v>47</v>
      </c>
      <c r="M754">
        <v>18</v>
      </c>
      <c r="N754" t="s">
        <v>44</v>
      </c>
      <c r="O754" t="s">
        <v>48</v>
      </c>
    </row>
    <row r="755" spans="1:15" x14ac:dyDescent="0.25">
      <c r="A755">
        <v>377</v>
      </c>
      <c r="B755" t="s">
        <v>1183</v>
      </c>
      <c r="C755" t="s">
        <v>38</v>
      </c>
      <c r="D755">
        <f>COUNTIFS(Table5[Product Name],Table5[[#This Row],[Product Name]])</f>
        <v>59</v>
      </c>
      <c r="E755">
        <f>_xlfn.RANK.EQ(Table5[[#This Row],[Product Name Count]],Table5[Product Name Count])</f>
        <v>1257</v>
      </c>
      <c r="F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5" t="s">
        <v>39</v>
      </c>
      <c r="H755" t="s">
        <v>40</v>
      </c>
      <c r="I755">
        <v>1</v>
      </c>
      <c r="J755">
        <v>1799.99</v>
      </c>
      <c r="K755">
        <v>0.05</v>
      </c>
      <c r="L755" t="s">
        <v>47</v>
      </c>
      <c r="M755">
        <v>1</v>
      </c>
      <c r="N755" t="s">
        <v>44</v>
      </c>
      <c r="O755" t="s">
        <v>48</v>
      </c>
    </row>
    <row r="756" spans="1:15" x14ac:dyDescent="0.25">
      <c r="A756">
        <v>379</v>
      </c>
      <c r="B756" t="s">
        <v>1186</v>
      </c>
      <c r="C756" t="s">
        <v>42</v>
      </c>
      <c r="D756">
        <f>COUNTIFS(Table5[Product Name],Table5[[#This Row],[Product Name]])</f>
        <v>131</v>
      </c>
      <c r="E756">
        <f>_xlfn.RANK.EQ(Table5[[#This Row],[Product Name Count]],Table5[Product Name Count])</f>
        <v>275</v>
      </c>
      <c r="F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6" t="s">
        <v>36</v>
      </c>
      <c r="H756" t="s">
        <v>37</v>
      </c>
      <c r="I756">
        <v>1</v>
      </c>
      <c r="J756">
        <v>599.99</v>
      </c>
      <c r="K756">
        <v>0.2</v>
      </c>
      <c r="L756" t="s">
        <v>47</v>
      </c>
      <c r="M756">
        <v>20</v>
      </c>
      <c r="N756" t="s">
        <v>44</v>
      </c>
      <c r="O756" t="s">
        <v>48</v>
      </c>
    </row>
    <row r="757" spans="1:15" x14ac:dyDescent="0.25">
      <c r="A757">
        <v>379</v>
      </c>
      <c r="B757" t="s">
        <v>1186</v>
      </c>
      <c r="C757" t="s">
        <v>76</v>
      </c>
      <c r="D757">
        <f>COUNTIFS(Table5[Product Name],Table5[[#This Row],[Product Name]])</f>
        <v>63</v>
      </c>
      <c r="E757">
        <f>_xlfn.RANK.EQ(Table5[[#This Row],[Product Name Count]],Table5[Product Name Count])</f>
        <v>1071</v>
      </c>
      <c r="F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7" t="s">
        <v>77</v>
      </c>
      <c r="H757" t="s">
        <v>40</v>
      </c>
      <c r="I757">
        <v>1</v>
      </c>
      <c r="J757">
        <v>2999.99</v>
      </c>
      <c r="K757">
        <v>7.0000000000000007E-2</v>
      </c>
      <c r="L757" t="s">
        <v>47</v>
      </c>
      <c r="M757">
        <v>17</v>
      </c>
      <c r="N757" t="s">
        <v>44</v>
      </c>
      <c r="O757" t="s">
        <v>48</v>
      </c>
    </row>
    <row r="758" spans="1:15" x14ac:dyDescent="0.25">
      <c r="A758">
        <v>380</v>
      </c>
      <c r="B758" t="s">
        <v>1214</v>
      </c>
      <c r="C758" t="s">
        <v>42</v>
      </c>
      <c r="D758">
        <f>COUNTIFS(Table5[Product Name],Table5[[#This Row],[Product Name]])</f>
        <v>131</v>
      </c>
      <c r="E758">
        <f>_xlfn.RANK.EQ(Table5[[#This Row],[Product Name Count]],Table5[Product Name Count])</f>
        <v>275</v>
      </c>
      <c r="F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8" t="s">
        <v>36</v>
      </c>
      <c r="H758" t="s">
        <v>37</v>
      </c>
      <c r="I758">
        <v>1</v>
      </c>
      <c r="J758">
        <v>599.99</v>
      </c>
      <c r="K758">
        <v>0.05</v>
      </c>
      <c r="L758" t="s">
        <v>47</v>
      </c>
      <c r="M758">
        <v>20</v>
      </c>
      <c r="N758" t="s">
        <v>44</v>
      </c>
      <c r="O758" t="s">
        <v>48</v>
      </c>
    </row>
    <row r="759" spans="1:15" x14ac:dyDescent="0.25">
      <c r="A759">
        <v>380</v>
      </c>
      <c r="B759" t="s">
        <v>1214</v>
      </c>
      <c r="C759" t="s">
        <v>104</v>
      </c>
      <c r="D759">
        <f>COUNTIFS(Table5[Product Name],Table5[[#This Row],[Product Name]])</f>
        <v>66</v>
      </c>
      <c r="E759">
        <f>_xlfn.RANK.EQ(Table5[[#This Row],[Product Name Count]],Table5[Product Name Count])</f>
        <v>875</v>
      </c>
      <c r="F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9" t="s">
        <v>29</v>
      </c>
      <c r="H759" t="s">
        <v>30</v>
      </c>
      <c r="I759">
        <v>2</v>
      </c>
      <c r="J759">
        <v>1680.99</v>
      </c>
      <c r="K759">
        <v>0.05</v>
      </c>
      <c r="L759" t="s">
        <v>47</v>
      </c>
      <c r="M759">
        <v>21</v>
      </c>
      <c r="N759" t="s">
        <v>44</v>
      </c>
      <c r="O759" t="s">
        <v>48</v>
      </c>
    </row>
    <row r="760" spans="1:15" x14ac:dyDescent="0.25">
      <c r="A760">
        <v>381</v>
      </c>
      <c r="B760" t="s">
        <v>1214</v>
      </c>
      <c r="C760" t="s">
        <v>109</v>
      </c>
      <c r="D760">
        <f>COUNTIFS(Table5[Product Name],Table5[[#This Row],[Product Name]])</f>
        <v>138</v>
      </c>
      <c r="E760">
        <f>_xlfn.RANK.EQ(Table5[[#This Row],[Product Name Count]],Table5[Product Name Count])</f>
        <v>1</v>
      </c>
      <c r="F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0" t="s">
        <v>87</v>
      </c>
      <c r="H760" t="s">
        <v>37</v>
      </c>
      <c r="I760">
        <v>2</v>
      </c>
      <c r="J760">
        <v>269.99</v>
      </c>
      <c r="K760">
        <v>7.0000000000000007E-2</v>
      </c>
      <c r="L760" t="s">
        <v>47</v>
      </c>
      <c r="M760">
        <v>16</v>
      </c>
      <c r="N760" t="s">
        <v>44</v>
      </c>
      <c r="O760" t="s">
        <v>48</v>
      </c>
    </row>
    <row r="761" spans="1:15" x14ac:dyDescent="0.25">
      <c r="A761">
        <v>382</v>
      </c>
      <c r="B761" t="s">
        <v>1201</v>
      </c>
      <c r="C761" t="s">
        <v>109</v>
      </c>
      <c r="D761">
        <f>COUNTIFS(Table5[Product Name],Table5[[#This Row],[Product Name]])</f>
        <v>138</v>
      </c>
      <c r="E761">
        <f>_xlfn.RANK.EQ(Table5[[#This Row],[Product Name Count]],Table5[Product Name Count])</f>
        <v>1</v>
      </c>
      <c r="F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1" t="s">
        <v>36</v>
      </c>
      <c r="H761" t="s">
        <v>37</v>
      </c>
      <c r="I761">
        <v>1</v>
      </c>
      <c r="J761">
        <v>269.99</v>
      </c>
      <c r="K761">
        <v>7.0000000000000007E-2</v>
      </c>
      <c r="L761" t="s">
        <v>47</v>
      </c>
      <c r="M761">
        <v>1</v>
      </c>
      <c r="N761" t="s">
        <v>44</v>
      </c>
      <c r="O761" t="s">
        <v>48</v>
      </c>
    </row>
    <row r="762" spans="1:15" x14ac:dyDescent="0.25">
      <c r="A762">
        <v>382</v>
      </c>
      <c r="B762" t="s">
        <v>1201</v>
      </c>
      <c r="C762" t="s">
        <v>76</v>
      </c>
      <c r="D762">
        <f>COUNTIFS(Table5[Product Name],Table5[[#This Row],[Product Name]])</f>
        <v>63</v>
      </c>
      <c r="E762">
        <f>_xlfn.RANK.EQ(Table5[[#This Row],[Product Name Count]],Table5[Product Name Count])</f>
        <v>1071</v>
      </c>
      <c r="F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2" t="s">
        <v>77</v>
      </c>
      <c r="H762" t="s">
        <v>40</v>
      </c>
      <c r="I762">
        <v>1</v>
      </c>
      <c r="J762">
        <v>2999.99</v>
      </c>
      <c r="K762">
        <v>0.1</v>
      </c>
      <c r="L762" t="s">
        <v>47</v>
      </c>
      <c r="M762">
        <v>17</v>
      </c>
      <c r="N762" t="s">
        <v>44</v>
      </c>
      <c r="O762" t="s">
        <v>48</v>
      </c>
    </row>
    <row r="763" spans="1:15" x14ac:dyDescent="0.25">
      <c r="A763">
        <v>382</v>
      </c>
      <c r="B763" t="s">
        <v>1201</v>
      </c>
      <c r="C763" t="s">
        <v>38</v>
      </c>
      <c r="D763">
        <f>COUNTIFS(Table5[Product Name],Table5[[#This Row],[Product Name]])</f>
        <v>59</v>
      </c>
      <c r="E763">
        <f>_xlfn.RANK.EQ(Table5[[#This Row],[Product Name Count]],Table5[Product Name Count])</f>
        <v>1257</v>
      </c>
      <c r="F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3" t="s">
        <v>39</v>
      </c>
      <c r="H763" t="s">
        <v>40</v>
      </c>
      <c r="I763">
        <v>1</v>
      </c>
      <c r="J763">
        <v>1799.99</v>
      </c>
      <c r="K763">
        <v>0.1</v>
      </c>
      <c r="L763" t="s">
        <v>47</v>
      </c>
      <c r="M763">
        <v>1</v>
      </c>
      <c r="N763" t="s">
        <v>44</v>
      </c>
      <c r="O763" t="s">
        <v>48</v>
      </c>
    </row>
    <row r="764" spans="1:15" x14ac:dyDescent="0.25">
      <c r="A764">
        <v>383</v>
      </c>
      <c r="B764" t="s">
        <v>1201</v>
      </c>
      <c r="C764" t="s">
        <v>109</v>
      </c>
      <c r="D764">
        <f>COUNTIFS(Table5[Product Name],Table5[[#This Row],[Product Name]])</f>
        <v>138</v>
      </c>
      <c r="E764">
        <f>_xlfn.RANK.EQ(Table5[[#This Row],[Product Name Count]],Table5[Product Name Count])</f>
        <v>1</v>
      </c>
      <c r="F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4" t="s">
        <v>36</v>
      </c>
      <c r="H764" t="s">
        <v>37</v>
      </c>
      <c r="I764">
        <v>1</v>
      </c>
      <c r="J764">
        <v>269.99</v>
      </c>
      <c r="K764">
        <v>0.1</v>
      </c>
      <c r="L764" t="s">
        <v>47</v>
      </c>
      <c r="M764">
        <v>1</v>
      </c>
      <c r="N764" t="s">
        <v>44</v>
      </c>
      <c r="O764" t="s">
        <v>48</v>
      </c>
    </row>
    <row r="765" spans="1:15" x14ac:dyDescent="0.25">
      <c r="A765">
        <v>383</v>
      </c>
      <c r="B765" t="s">
        <v>1201</v>
      </c>
      <c r="C765" t="s">
        <v>109</v>
      </c>
      <c r="D765">
        <f>COUNTIFS(Table5[Product Name],Table5[[#This Row],[Product Name]])</f>
        <v>138</v>
      </c>
      <c r="E765">
        <f>_xlfn.RANK.EQ(Table5[[#This Row],[Product Name Count]],Table5[Product Name Count])</f>
        <v>1</v>
      </c>
      <c r="F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5" t="s">
        <v>87</v>
      </c>
      <c r="H765" t="s">
        <v>37</v>
      </c>
      <c r="I765">
        <v>2</v>
      </c>
      <c r="J765">
        <v>269.99</v>
      </c>
      <c r="K765">
        <v>0.05</v>
      </c>
      <c r="L765" t="s">
        <v>47</v>
      </c>
      <c r="M765">
        <v>16</v>
      </c>
      <c r="N765" t="s">
        <v>44</v>
      </c>
      <c r="O765" t="s">
        <v>48</v>
      </c>
    </row>
    <row r="766" spans="1:15" x14ac:dyDescent="0.25">
      <c r="A766">
        <v>383</v>
      </c>
      <c r="B766" t="s">
        <v>1201</v>
      </c>
      <c r="C766" t="s">
        <v>86</v>
      </c>
      <c r="D766">
        <f>COUNTIFS(Table5[Product Name],Table5[[#This Row],[Product Name]])</f>
        <v>123</v>
      </c>
      <c r="E766">
        <f>_xlfn.RANK.EQ(Table5[[#This Row],[Product Name Count]],Table5[Product Name Count])</f>
        <v>406</v>
      </c>
      <c r="F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6" t="s">
        <v>87</v>
      </c>
      <c r="H766" t="s">
        <v>37</v>
      </c>
      <c r="I766">
        <v>2</v>
      </c>
      <c r="J766">
        <v>269.99</v>
      </c>
      <c r="K766">
        <v>0.05</v>
      </c>
      <c r="L766" t="s">
        <v>47</v>
      </c>
      <c r="M766">
        <v>0</v>
      </c>
      <c r="N766" t="s">
        <v>44</v>
      </c>
      <c r="O766" t="s">
        <v>48</v>
      </c>
    </row>
    <row r="767" spans="1:15" x14ac:dyDescent="0.25">
      <c r="A767">
        <v>383</v>
      </c>
      <c r="B767" t="s">
        <v>1201</v>
      </c>
      <c r="C767" t="s">
        <v>86</v>
      </c>
      <c r="D767">
        <f>COUNTIFS(Table5[Product Name],Table5[[#This Row],[Product Name]])</f>
        <v>123</v>
      </c>
      <c r="E767">
        <f>_xlfn.RANK.EQ(Table5[[#This Row],[Product Name Count]],Table5[Product Name Count])</f>
        <v>406</v>
      </c>
      <c r="F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7" t="s">
        <v>36</v>
      </c>
      <c r="H767" t="s">
        <v>37</v>
      </c>
      <c r="I767">
        <v>1</v>
      </c>
      <c r="J767">
        <v>269.99</v>
      </c>
      <c r="K767">
        <v>0.1</v>
      </c>
      <c r="L767" t="s">
        <v>47</v>
      </c>
      <c r="M767">
        <v>18</v>
      </c>
      <c r="N767" t="s">
        <v>44</v>
      </c>
      <c r="O767" t="s">
        <v>48</v>
      </c>
    </row>
    <row r="768" spans="1:15" x14ac:dyDescent="0.25">
      <c r="A768">
        <v>383</v>
      </c>
      <c r="B768" t="s">
        <v>1201</v>
      </c>
      <c r="C768" t="s">
        <v>165</v>
      </c>
      <c r="D768">
        <f>COUNTIFS(Table5[Product Name],Table5[[#This Row],[Product Name]])</f>
        <v>57</v>
      </c>
      <c r="E768">
        <f>_xlfn.RANK.EQ(Table5[[#This Row],[Product Name Count]],Table5[Product Name Count])</f>
        <v>1316</v>
      </c>
      <c r="F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8" t="s">
        <v>36</v>
      </c>
      <c r="H768" t="s">
        <v>69</v>
      </c>
      <c r="I768">
        <v>1</v>
      </c>
      <c r="J768">
        <v>449</v>
      </c>
      <c r="K768">
        <v>7.0000000000000007E-2</v>
      </c>
      <c r="L768" t="s">
        <v>47</v>
      </c>
      <c r="M768">
        <v>15</v>
      </c>
      <c r="N768" t="s">
        <v>44</v>
      </c>
      <c r="O768" t="s">
        <v>48</v>
      </c>
    </row>
    <row r="769" spans="1:15" x14ac:dyDescent="0.25">
      <c r="A769">
        <v>384</v>
      </c>
      <c r="B769" t="s">
        <v>1201</v>
      </c>
      <c r="C769" t="s">
        <v>109</v>
      </c>
      <c r="D769">
        <f>COUNTIFS(Table5[Product Name],Table5[[#This Row],[Product Name]])</f>
        <v>138</v>
      </c>
      <c r="E769">
        <f>_xlfn.RANK.EQ(Table5[[#This Row],[Product Name Count]],Table5[Product Name Count])</f>
        <v>1</v>
      </c>
      <c r="F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9" t="s">
        <v>87</v>
      </c>
      <c r="H769" t="s">
        <v>37</v>
      </c>
      <c r="I769">
        <v>2</v>
      </c>
      <c r="J769">
        <v>269.99</v>
      </c>
      <c r="K769">
        <v>0.2</v>
      </c>
      <c r="L769" t="s">
        <v>47</v>
      </c>
      <c r="M769">
        <v>16</v>
      </c>
      <c r="N769" t="s">
        <v>44</v>
      </c>
      <c r="O769" t="s">
        <v>48</v>
      </c>
    </row>
    <row r="770" spans="1:15" x14ac:dyDescent="0.25">
      <c r="A770">
        <v>384</v>
      </c>
      <c r="B770" t="s">
        <v>1201</v>
      </c>
      <c r="C770" t="s">
        <v>41</v>
      </c>
      <c r="D770">
        <f>COUNTIFS(Table5[Product Name],Table5[[#This Row],[Product Name]])</f>
        <v>62</v>
      </c>
      <c r="E770">
        <f>_xlfn.RANK.EQ(Table5[[#This Row],[Product Name Count]],Table5[Product Name Count])</f>
        <v>1134</v>
      </c>
      <c r="F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0" t="s">
        <v>39</v>
      </c>
      <c r="H770" t="s">
        <v>40</v>
      </c>
      <c r="I770">
        <v>1</v>
      </c>
      <c r="J770">
        <v>2899.99</v>
      </c>
      <c r="K770">
        <v>0.2</v>
      </c>
      <c r="L770" t="s">
        <v>47</v>
      </c>
      <c r="M770">
        <v>2</v>
      </c>
      <c r="N770" t="s">
        <v>44</v>
      </c>
      <c r="O770" t="s">
        <v>48</v>
      </c>
    </row>
    <row r="771" spans="1:15" x14ac:dyDescent="0.25">
      <c r="A771">
        <v>384</v>
      </c>
      <c r="B771" t="s">
        <v>1201</v>
      </c>
      <c r="C771" t="s">
        <v>82</v>
      </c>
      <c r="D771">
        <f>COUNTIFS(Table5[Product Name],Table5[[#This Row],[Product Name]])</f>
        <v>54</v>
      </c>
      <c r="E771">
        <f>_xlfn.RANK.EQ(Table5[[#This Row],[Product Name Count]],Table5[Product Name Count])</f>
        <v>1429</v>
      </c>
      <c r="F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1" t="s">
        <v>36</v>
      </c>
      <c r="H771" t="s">
        <v>37</v>
      </c>
      <c r="I771">
        <v>1</v>
      </c>
      <c r="J771">
        <v>529.99</v>
      </c>
      <c r="K771">
        <v>0.1</v>
      </c>
      <c r="L771" t="s">
        <v>47</v>
      </c>
      <c r="M771">
        <v>6</v>
      </c>
      <c r="N771" t="s">
        <v>44</v>
      </c>
      <c r="O771" t="s">
        <v>48</v>
      </c>
    </row>
    <row r="772" spans="1:15" x14ac:dyDescent="0.25">
      <c r="A772">
        <v>384</v>
      </c>
      <c r="B772" t="s">
        <v>1201</v>
      </c>
      <c r="C772" t="s">
        <v>38</v>
      </c>
      <c r="D772">
        <f>COUNTIFS(Table5[Product Name],Table5[[#This Row],[Product Name]])</f>
        <v>59</v>
      </c>
      <c r="E772">
        <f>_xlfn.RANK.EQ(Table5[[#This Row],[Product Name Count]],Table5[Product Name Count])</f>
        <v>1257</v>
      </c>
      <c r="F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2" t="s">
        <v>39</v>
      </c>
      <c r="H772" t="s">
        <v>40</v>
      </c>
      <c r="I772">
        <v>1</v>
      </c>
      <c r="J772">
        <v>1799.99</v>
      </c>
      <c r="K772">
        <v>0.05</v>
      </c>
      <c r="L772" t="s">
        <v>47</v>
      </c>
      <c r="M772">
        <v>1</v>
      </c>
      <c r="N772" t="s">
        <v>44</v>
      </c>
      <c r="O772" t="s">
        <v>48</v>
      </c>
    </row>
    <row r="773" spans="1:15" x14ac:dyDescent="0.25">
      <c r="A773">
        <v>384</v>
      </c>
      <c r="B773" t="s">
        <v>1201</v>
      </c>
      <c r="C773" t="s">
        <v>35</v>
      </c>
      <c r="D773">
        <f>COUNTIFS(Table5[Product Name],Table5[[#This Row],[Product Name]])</f>
        <v>56</v>
      </c>
      <c r="E773">
        <f>_xlfn.RANK.EQ(Table5[[#This Row],[Product Name Count]],Table5[Product Name Count])</f>
        <v>1373</v>
      </c>
      <c r="F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3" t="s">
        <v>36</v>
      </c>
      <c r="H773" t="s">
        <v>37</v>
      </c>
      <c r="I773">
        <v>1</v>
      </c>
      <c r="J773">
        <v>599.99</v>
      </c>
      <c r="K773">
        <v>0.1</v>
      </c>
      <c r="L773" t="s">
        <v>47</v>
      </c>
      <c r="M773">
        <v>20</v>
      </c>
      <c r="N773" t="s">
        <v>44</v>
      </c>
      <c r="O773" t="s">
        <v>48</v>
      </c>
    </row>
    <row r="774" spans="1:15" x14ac:dyDescent="0.25">
      <c r="A774">
        <v>385</v>
      </c>
      <c r="B774" t="s">
        <v>1201</v>
      </c>
      <c r="C774" t="s">
        <v>109</v>
      </c>
      <c r="D774">
        <f>COUNTIFS(Table5[Product Name],Table5[[#This Row],[Product Name]])</f>
        <v>138</v>
      </c>
      <c r="E774">
        <f>_xlfn.RANK.EQ(Table5[[#This Row],[Product Name Count]],Table5[Product Name Count])</f>
        <v>1</v>
      </c>
      <c r="F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4" t="s">
        <v>87</v>
      </c>
      <c r="H774" t="s">
        <v>37</v>
      </c>
      <c r="I774">
        <v>1</v>
      </c>
      <c r="J774">
        <v>269.99</v>
      </c>
      <c r="K774">
        <v>7.0000000000000007E-2</v>
      </c>
      <c r="L774" t="s">
        <v>47</v>
      </c>
      <c r="M774">
        <v>16</v>
      </c>
      <c r="N774" t="s">
        <v>44</v>
      </c>
      <c r="O774" t="s">
        <v>48</v>
      </c>
    </row>
    <row r="775" spans="1:15" x14ac:dyDescent="0.25">
      <c r="A775">
        <v>385</v>
      </c>
      <c r="B775" t="s">
        <v>1201</v>
      </c>
      <c r="C775" t="s">
        <v>42</v>
      </c>
      <c r="D775">
        <f>COUNTIFS(Table5[Product Name],Table5[[#This Row],[Product Name]])</f>
        <v>131</v>
      </c>
      <c r="E775">
        <f>_xlfn.RANK.EQ(Table5[[#This Row],[Product Name Count]],Table5[Product Name Count])</f>
        <v>275</v>
      </c>
      <c r="F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5" t="s">
        <v>70</v>
      </c>
      <c r="H775" t="s">
        <v>37</v>
      </c>
      <c r="I775">
        <v>2</v>
      </c>
      <c r="J775">
        <v>599.99</v>
      </c>
      <c r="K775">
        <v>0.05</v>
      </c>
      <c r="L775" t="s">
        <v>47</v>
      </c>
      <c r="M775">
        <v>2</v>
      </c>
      <c r="N775" t="s">
        <v>44</v>
      </c>
      <c r="O775" t="s">
        <v>48</v>
      </c>
    </row>
    <row r="776" spans="1:15" x14ac:dyDescent="0.25">
      <c r="A776">
        <v>385</v>
      </c>
      <c r="B776" t="s">
        <v>1201</v>
      </c>
      <c r="C776" t="s">
        <v>92</v>
      </c>
      <c r="D776">
        <f>COUNTIFS(Table5[Product Name],Table5[[#This Row],[Product Name]])</f>
        <v>69</v>
      </c>
      <c r="E776">
        <f>_xlfn.RANK.EQ(Table5[[#This Row],[Product Name Count]],Table5[Product Name Count])</f>
        <v>672</v>
      </c>
      <c r="F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6" t="s">
        <v>39</v>
      </c>
      <c r="H776" t="s">
        <v>40</v>
      </c>
      <c r="I776">
        <v>2</v>
      </c>
      <c r="J776">
        <v>3999.99</v>
      </c>
      <c r="K776">
        <v>0.2</v>
      </c>
      <c r="L776" t="s">
        <v>47</v>
      </c>
      <c r="M776">
        <v>8</v>
      </c>
      <c r="N776" t="s">
        <v>44</v>
      </c>
      <c r="O776" t="s">
        <v>48</v>
      </c>
    </row>
    <row r="777" spans="1:15" x14ac:dyDescent="0.25">
      <c r="A777">
        <v>386</v>
      </c>
      <c r="B777" t="s">
        <v>1201</v>
      </c>
      <c r="C777" t="s">
        <v>42</v>
      </c>
      <c r="D777">
        <f>COUNTIFS(Table5[Product Name],Table5[[#This Row],[Product Name]])</f>
        <v>131</v>
      </c>
      <c r="E777">
        <f>_xlfn.RANK.EQ(Table5[[#This Row],[Product Name Count]],Table5[Product Name Count])</f>
        <v>275</v>
      </c>
      <c r="F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7" t="s">
        <v>36</v>
      </c>
      <c r="H777" t="s">
        <v>37</v>
      </c>
      <c r="I777">
        <v>2</v>
      </c>
      <c r="J777">
        <v>599.99</v>
      </c>
      <c r="K777">
        <v>0.2</v>
      </c>
      <c r="L777" t="s">
        <v>47</v>
      </c>
      <c r="M777">
        <v>20</v>
      </c>
      <c r="N777" t="s">
        <v>44</v>
      </c>
      <c r="O777" t="s">
        <v>48</v>
      </c>
    </row>
    <row r="778" spans="1:15" x14ac:dyDescent="0.25">
      <c r="A778">
        <v>386</v>
      </c>
      <c r="B778" t="s">
        <v>1201</v>
      </c>
      <c r="C778" t="s">
        <v>56</v>
      </c>
      <c r="D778">
        <f>COUNTIFS(Table5[Product Name],Table5[[#This Row],[Product Name]])</f>
        <v>53</v>
      </c>
      <c r="E778">
        <f>_xlfn.RANK.EQ(Table5[[#This Row],[Product Name Count]],Table5[Product Name Count])</f>
        <v>1483</v>
      </c>
      <c r="F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8" t="s">
        <v>39</v>
      </c>
      <c r="H778" t="s">
        <v>30</v>
      </c>
      <c r="I778">
        <v>2</v>
      </c>
      <c r="J778">
        <v>999.99</v>
      </c>
      <c r="K778">
        <v>0.05</v>
      </c>
      <c r="L778" t="s">
        <v>47</v>
      </c>
      <c r="M778">
        <v>28</v>
      </c>
      <c r="N778" t="s">
        <v>44</v>
      </c>
      <c r="O778" t="s">
        <v>48</v>
      </c>
    </row>
    <row r="779" spans="1:15" x14ac:dyDescent="0.25">
      <c r="A779">
        <v>386</v>
      </c>
      <c r="B779" t="s">
        <v>1201</v>
      </c>
      <c r="C779" t="s">
        <v>38</v>
      </c>
      <c r="D779">
        <f>COUNTIFS(Table5[Product Name],Table5[[#This Row],[Product Name]])</f>
        <v>59</v>
      </c>
      <c r="E779">
        <f>_xlfn.RANK.EQ(Table5[[#This Row],[Product Name Count]],Table5[Product Name Count])</f>
        <v>1257</v>
      </c>
      <c r="F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9" t="s">
        <v>39</v>
      </c>
      <c r="H779" t="s">
        <v>40</v>
      </c>
      <c r="I779">
        <v>1</v>
      </c>
      <c r="J779">
        <v>1799.99</v>
      </c>
      <c r="K779">
        <v>0.2</v>
      </c>
      <c r="L779" t="s">
        <v>47</v>
      </c>
      <c r="M779">
        <v>1</v>
      </c>
      <c r="N779" t="s">
        <v>44</v>
      </c>
      <c r="O779" t="s">
        <v>48</v>
      </c>
    </row>
    <row r="780" spans="1:15" x14ac:dyDescent="0.25">
      <c r="A780">
        <v>393</v>
      </c>
      <c r="B780" t="s">
        <v>1236</v>
      </c>
      <c r="C780" t="s">
        <v>114</v>
      </c>
      <c r="D780">
        <f>COUNTIFS(Table5[Product Name],Table5[[#This Row],[Product Name]])</f>
        <v>73</v>
      </c>
      <c r="E780">
        <f>_xlfn.RANK.EQ(Table5[[#This Row],[Product Name Count]],Table5[Product Name Count])</f>
        <v>529</v>
      </c>
      <c r="F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0" t="s">
        <v>39</v>
      </c>
      <c r="H780" t="s">
        <v>30</v>
      </c>
      <c r="I780">
        <v>2</v>
      </c>
      <c r="J780">
        <v>469.99</v>
      </c>
      <c r="K780">
        <v>0.2</v>
      </c>
      <c r="L780" t="s">
        <v>47</v>
      </c>
      <c r="M780">
        <v>11</v>
      </c>
      <c r="N780" t="s">
        <v>44</v>
      </c>
      <c r="O780" t="s">
        <v>48</v>
      </c>
    </row>
    <row r="781" spans="1:15" x14ac:dyDescent="0.25">
      <c r="A781">
        <v>395</v>
      </c>
      <c r="B781" t="s">
        <v>1250</v>
      </c>
      <c r="C781" t="s">
        <v>86</v>
      </c>
      <c r="D781">
        <f>COUNTIFS(Table5[Product Name],Table5[[#This Row],[Product Name]])</f>
        <v>123</v>
      </c>
      <c r="E781">
        <f>_xlfn.RANK.EQ(Table5[[#This Row],[Product Name Count]],Table5[Product Name Count])</f>
        <v>406</v>
      </c>
      <c r="F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1" t="s">
        <v>36</v>
      </c>
      <c r="H781" t="s">
        <v>37</v>
      </c>
      <c r="I781">
        <v>1</v>
      </c>
      <c r="J781">
        <v>269.99</v>
      </c>
      <c r="K781">
        <v>0.05</v>
      </c>
      <c r="L781" t="s">
        <v>47</v>
      </c>
      <c r="M781">
        <v>18</v>
      </c>
      <c r="N781" t="s">
        <v>44</v>
      </c>
      <c r="O781" t="s">
        <v>48</v>
      </c>
    </row>
    <row r="782" spans="1:15" x14ac:dyDescent="0.25">
      <c r="A782">
        <v>396</v>
      </c>
      <c r="B782" t="s">
        <v>1247</v>
      </c>
      <c r="C782" t="s">
        <v>78</v>
      </c>
      <c r="D782">
        <f>COUNTIFS(Table5[Product Name],Table5[[#This Row],[Product Name]])</f>
        <v>136</v>
      </c>
      <c r="E782">
        <f>_xlfn.RANK.EQ(Table5[[#This Row],[Product Name Count]],Table5[Product Name Count])</f>
        <v>139</v>
      </c>
      <c r="F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2" t="s">
        <v>36</v>
      </c>
      <c r="H782" t="s">
        <v>37</v>
      </c>
      <c r="I782">
        <v>1</v>
      </c>
      <c r="J782">
        <v>549.99</v>
      </c>
      <c r="K782">
        <v>0.1</v>
      </c>
      <c r="L782" t="s">
        <v>47</v>
      </c>
      <c r="M782">
        <v>2</v>
      </c>
      <c r="N782" t="s">
        <v>44</v>
      </c>
      <c r="O782" t="s">
        <v>48</v>
      </c>
    </row>
    <row r="783" spans="1:15" x14ac:dyDescent="0.25">
      <c r="A783">
        <v>396</v>
      </c>
      <c r="B783" t="s">
        <v>1247</v>
      </c>
      <c r="C783" t="s">
        <v>132</v>
      </c>
      <c r="D783">
        <f>COUNTIFS(Table5[Product Name],Table5[[#This Row],[Product Name]])</f>
        <v>67</v>
      </c>
      <c r="E783">
        <f>_xlfn.RANK.EQ(Table5[[#This Row],[Product Name Count]],Table5[Product Name Count])</f>
        <v>741</v>
      </c>
      <c r="F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3" t="s">
        <v>70</v>
      </c>
      <c r="H783" t="s">
        <v>37</v>
      </c>
      <c r="I783">
        <v>2</v>
      </c>
      <c r="J783">
        <v>499.99</v>
      </c>
      <c r="K783">
        <v>0.05</v>
      </c>
      <c r="L783" t="s">
        <v>47</v>
      </c>
      <c r="M783">
        <v>18</v>
      </c>
      <c r="N783" t="s">
        <v>44</v>
      </c>
      <c r="O783" t="s">
        <v>48</v>
      </c>
    </row>
    <row r="784" spans="1:15" x14ac:dyDescent="0.25">
      <c r="A784">
        <v>396</v>
      </c>
      <c r="B784" t="s">
        <v>1247</v>
      </c>
      <c r="C784" t="s">
        <v>127</v>
      </c>
      <c r="D784">
        <f>COUNTIFS(Table5[Product Name],Table5[[#This Row],[Product Name]])</f>
        <v>66</v>
      </c>
      <c r="E784">
        <f>_xlfn.RANK.EQ(Table5[[#This Row],[Product Name Count]],Table5[Product Name Count])</f>
        <v>875</v>
      </c>
      <c r="F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4" t="s">
        <v>39</v>
      </c>
      <c r="H784" t="s">
        <v>128</v>
      </c>
      <c r="I784">
        <v>1</v>
      </c>
      <c r="J784">
        <v>1320.99</v>
      </c>
      <c r="K784">
        <v>0.2</v>
      </c>
      <c r="L784" t="s">
        <v>47</v>
      </c>
      <c r="M784">
        <v>1</v>
      </c>
      <c r="N784" t="s">
        <v>44</v>
      </c>
      <c r="O784" t="s">
        <v>48</v>
      </c>
    </row>
    <row r="785" spans="1:15" x14ac:dyDescent="0.25">
      <c r="A785">
        <v>397</v>
      </c>
      <c r="B785" t="s">
        <v>1258</v>
      </c>
      <c r="C785" t="s">
        <v>92</v>
      </c>
      <c r="D785">
        <f>COUNTIFS(Table5[Product Name],Table5[[#This Row],[Product Name]])</f>
        <v>69</v>
      </c>
      <c r="E785">
        <f>_xlfn.RANK.EQ(Table5[[#This Row],[Product Name Count]],Table5[Product Name Count])</f>
        <v>672</v>
      </c>
      <c r="F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5" t="s">
        <v>39</v>
      </c>
      <c r="H785" t="s">
        <v>40</v>
      </c>
      <c r="I785">
        <v>1</v>
      </c>
      <c r="J785">
        <v>3999.99</v>
      </c>
      <c r="K785">
        <v>0.05</v>
      </c>
      <c r="L785" t="s">
        <v>47</v>
      </c>
      <c r="M785">
        <v>8</v>
      </c>
      <c r="N785" t="s">
        <v>44</v>
      </c>
      <c r="O785" t="s">
        <v>48</v>
      </c>
    </row>
    <row r="786" spans="1:15" x14ac:dyDescent="0.25">
      <c r="A786">
        <v>399</v>
      </c>
      <c r="B786" t="s">
        <v>1251</v>
      </c>
      <c r="C786" t="s">
        <v>86</v>
      </c>
      <c r="D786">
        <f>COUNTIFS(Table5[Product Name],Table5[[#This Row],[Product Name]])</f>
        <v>123</v>
      </c>
      <c r="E786">
        <f>_xlfn.RANK.EQ(Table5[[#This Row],[Product Name Count]],Table5[Product Name Count])</f>
        <v>406</v>
      </c>
      <c r="F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6" t="s">
        <v>36</v>
      </c>
      <c r="H786" t="s">
        <v>37</v>
      </c>
      <c r="I786">
        <v>1</v>
      </c>
      <c r="J786">
        <v>269.99</v>
      </c>
      <c r="K786">
        <v>0.1</v>
      </c>
      <c r="L786" t="s">
        <v>47</v>
      </c>
      <c r="M786">
        <v>18</v>
      </c>
      <c r="N786" t="s">
        <v>44</v>
      </c>
      <c r="O786" t="s">
        <v>48</v>
      </c>
    </row>
    <row r="787" spans="1:15" x14ac:dyDescent="0.25">
      <c r="A787">
        <v>399</v>
      </c>
      <c r="B787" t="s">
        <v>1251</v>
      </c>
      <c r="C787" t="s">
        <v>132</v>
      </c>
      <c r="D787">
        <f>COUNTIFS(Table5[Product Name],Table5[[#This Row],[Product Name]])</f>
        <v>67</v>
      </c>
      <c r="E787">
        <f>_xlfn.RANK.EQ(Table5[[#This Row],[Product Name Count]],Table5[Product Name Count])</f>
        <v>741</v>
      </c>
      <c r="F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7" t="s">
        <v>70</v>
      </c>
      <c r="H787" t="s">
        <v>37</v>
      </c>
      <c r="I787">
        <v>1</v>
      </c>
      <c r="J787">
        <v>499.99</v>
      </c>
      <c r="K787">
        <v>0.05</v>
      </c>
      <c r="L787" t="s">
        <v>47</v>
      </c>
      <c r="M787">
        <v>18</v>
      </c>
      <c r="N787" t="s">
        <v>44</v>
      </c>
      <c r="O787" t="s">
        <v>48</v>
      </c>
    </row>
    <row r="788" spans="1:15" x14ac:dyDescent="0.25">
      <c r="A788">
        <v>399</v>
      </c>
      <c r="B788" t="s">
        <v>1251</v>
      </c>
      <c r="C788" t="s">
        <v>104</v>
      </c>
      <c r="D788">
        <f>COUNTIFS(Table5[Product Name],Table5[[#This Row],[Product Name]])</f>
        <v>66</v>
      </c>
      <c r="E788">
        <f>_xlfn.RANK.EQ(Table5[[#This Row],[Product Name Count]],Table5[Product Name Count])</f>
        <v>875</v>
      </c>
      <c r="F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8" t="s">
        <v>29</v>
      </c>
      <c r="H788" t="s">
        <v>30</v>
      </c>
      <c r="I788">
        <v>2</v>
      </c>
      <c r="J788">
        <v>1680.99</v>
      </c>
      <c r="K788">
        <v>0.05</v>
      </c>
      <c r="L788" t="s">
        <v>47</v>
      </c>
      <c r="M788">
        <v>21</v>
      </c>
      <c r="N788" t="s">
        <v>44</v>
      </c>
      <c r="O788" t="s">
        <v>48</v>
      </c>
    </row>
    <row r="789" spans="1:15" x14ac:dyDescent="0.25">
      <c r="A789">
        <v>400</v>
      </c>
      <c r="B789" t="s">
        <v>1251</v>
      </c>
      <c r="C789" t="s">
        <v>78</v>
      </c>
      <c r="D789">
        <f>COUNTIFS(Table5[Product Name],Table5[[#This Row],[Product Name]])</f>
        <v>136</v>
      </c>
      <c r="E789">
        <f>_xlfn.RANK.EQ(Table5[[#This Row],[Product Name Count]],Table5[Product Name Count])</f>
        <v>139</v>
      </c>
      <c r="F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9" t="s">
        <v>70</v>
      </c>
      <c r="H789" t="s">
        <v>37</v>
      </c>
      <c r="I789">
        <v>2</v>
      </c>
      <c r="J789">
        <v>549.99</v>
      </c>
      <c r="K789">
        <v>7.0000000000000007E-2</v>
      </c>
      <c r="L789" t="s">
        <v>47</v>
      </c>
      <c r="M789">
        <v>16</v>
      </c>
      <c r="N789" t="s">
        <v>44</v>
      </c>
      <c r="O789" t="s">
        <v>48</v>
      </c>
    </row>
    <row r="790" spans="1:15" x14ac:dyDescent="0.25">
      <c r="A790">
        <v>400</v>
      </c>
      <c r="B790" t="s">
        <v>1251</v>
      </c>
      <c r="C790" t="s">
        <v>76</v>
      </c>
      <c r="D790">
        <f>COUNTIFS(Table5[Product Name],Table5[[#This Row],[Product Name]])</f>
        <v>63</v>
      </c>
      <c r="E790">
        <f>_xlfn.RANK.EQ(Table5[[#This Row],[Product Name Count]],Table5[Product Name Count])</f>
        <v>1071</v>
      </c>
      <c r="F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0" t="s">
        <v>77</v>
      </c>
      <c r="H790" t="s">
        <v>40</v>
      </c>
      <c r="I790">
        <v>1</v>
      </c>
      <c r="J790">
        <v>2999.99</v>
      </c>
      <c r="K790">
        <v>0.2</v>
      </c>
      <c r="L790" t="s">
        <v>47</v>
      </c>
      <c r="M790">
        <v>17</v>
      </c>
      <c r="N790" t="s">
        <v>44</v>
      </c>
      <c r="O790" t="s">
        <v>48</v>
      </c>
    </row>
    <row r="791" spans="1:15" x14ac:dyDescent="0.25">
      <c r="A791">
        <v>400</v>
      </c>
      <c r="B791" t="s">
        <v>1251</v>
      </c>
      <c r="C791" t="s">
        <v>56</v>
      </c>
      <c r="D791">
        <f>COUNTIFS(Table5[Product Name],Table5[[#This Row],[Product Name]])</f>
        <v>53</v>
      </c>
      <c r="E791">
        <f>_xlfn.RANK.EQ(Table5[[#This Row],[Product Name Count]],Table5[Product Name Count])</f>
        <v>1483</v>
      </c>
      <c r="F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1" t="s">
        <v>39</v>
      </c>
      <c r="H791" t="s">
        <v>30</v>
      </c>
      <c r="I791">
        <v>2</v>
      </c>
      <c r="J791">
        <v>999.99</v>
      </c>
      <c r="K791">
        <v>0.2</v>
      </c>
      <c r="L791" t="s">
        <v>47</v>
      </c>
      <c r="M791">
        <v>28</v>
      </c>
      <c r="N791" t="s">
        <v>44</v>
      </c>
      <c r="O791" t="s">
        <v>48</v>
      </c>
    </row>
    <row r="792" spans="1:15" x14ac:dyDescent="0.25">
      <c r="A792">
        <v>401</v>
      </c>
      <c r="B792" t="s">
        <v>1269</v>
      </c>
      <c r="C792" t="s">
        <v>118</v>
      </c>
      <c r="D792">
        <f>COUNTIFS(Table5[Product Name],Table5[[#This Row],[Product Name]])</f>
        <v>70</v>
      </c>
      <c r="E792">
        <f>_xlfn.RANK.EQ(Table5[[#This Row],[Product Name Count]],Table5[Product Name Count])</f>
        <v>602</v>
      </c>
      <c r="F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2" t="s">
        <v>87</v>
      </c>
      <c r="H792" t="s">
        <v>37</v>
      </c>
      <c r="I792">
        <v>1</v>
      </c>
      <c r="J792">
        <v>299.99</v>
      </c>
      <c r="K792">
        <v>0.2</v>
      </c>
      <c r="L792" t="s">
        <v>47</v>
      </c>
      <c r="M792">
        <v>12</v>
      </c>
      <c r="N792" t="s">
        <v>44</v>
      </c>
      <c r="O792" t="s">
        <v>48</v>
      </c>
    </row>
    <row r="793" spans="1:15" x14ac:dyDescent="0.25">
      <c r="A793">
        <v>401</v>
      </c>
      <c r="B793" t="s">
        <v>1269</v>
      </c>
      <c r="C793" t="s">
        <v>28</v>
      </c>
      <c r="D793">
        <f>COUNTIFS(Table5[Product Name],Table5[[#This Row],[Product Name]])</f>
        <v>67</v>
      </c>
      <c r="E793">
        <f>_xlfn.RANK.EQ(Table5[[#This Row],[Product Name Count]],Table5[Product Name Count])</f>
        <v>741</v>
      </c>
      <c r="F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3" t="s">
        <v>29</v>
      </c>
      <c r="H793" t="s">
        <v>30</v>
      </c>
      <c r="I793">
        <v>2</v>
      </c>
      <c r="J793">
        <v>1549</v>
      </c>
      <c r="K793">
        <v>0.2</v>
      </c>
      <c r="L793" t="s">
        <v>47</v>
      </c>
      <c r="M793">
        <v>13</v>
      </c>
      <c r="N793" t="s">
        <v>44</v>
      </c>
      <c r="O793" t="s">
        <v>48</v>
      </c>
    </row>
    <row r="794" spans="1:15" x14ac:dyDescent="0.25">
      <c r="A794">
        <v>402</v>
      </c>
      <c r="B794" t="s">
        <v>1269</v>
      </c>
      <c r="C794" t="s">
        <v>42</v>
      </c>
      <c r="D794">
        <f>COUNTIFS(Table5[Product Name],Table5[[#This Row],[Product Name]])</f>
        <v>131</v>
      </c>
      <c r="E794">
        <f>_xlfn.RANK.EQ(Table5[[#This Row],[Product Name Count]],Table5[Product Name Count])</f>
        <v>275</v>
      </c>
      <c r="F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4" t="s">
        <v>70</v>
      </c>
      <c r="H794" t="s">
        <v>37</v>
      </c>
      <c r="I794">
        <v>1</v>
      </c>
      <c r="J794">
        <v>599.99</v>
      </c>
      <c r="K794">
        <v>0.05</v>
      </c>
      <c r="L794" t="s">
        <v>47</v>
      </c>
      <c r="M794">
        <v>2</v>
      </c>
      <c r="N794" t="s">
        <v>44</v>
      </c>
      <c r="O794" t="s">
        <v>48</v>
      </c>
    </row>
    <row r="795" spans="1:15" x14ac:dyDescent="0.25">
      <c r="A795">
        <v>402</v>
      </c>
      <c r="B795" t="s">
        <v>1269</v>
      </c>
      <c r="C795" t="s">
        <v>114</v>
      </c>
      <c r="D795">
        <f>COUNTIFS(Table5[Product Name],Table5[[#This Row],[Product Name]])</f>
        <v>73</v>
      </c>
      <c r="E795">
        <f>_xlfn.RANK.EQ(Table5[[#This Row],[Product Name Count]],Table5[Product Name Count])</f>
        <v>529</v>
      </c>
      <c r="F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5" t="s">
        <v>39</v>
      </c>
      <c r="H795" t="s">
        <v>30</v>
      </c>
      <c r="I795">
        <v>2</v>
      </c>
      <c r="J795">
        <v>469.99</v>
      </c>
      <c r="K795">
        <v>7.0000000000000007E-2</v>
      </c>
      <c r="L795" t="s">
        <v>47</v>
      </c>
      <c r="M795">
        <v>11</v>
      </c>
      <c r="N795" t="s">
        <v>44</v>
      </c>
      <c r="O795" t="s">
        <v>48</v>
      </c>
    </row>
    <row r="796" spans="1:15" x14ac:dyDescent="0.25">
      <c r="A796">
        <v>402</v>
      </c>
      <c r="B796" t="s">
        <v>1269</v>
      </c>
      <c r="C796" t="s">
        <v>127</v>
      </c>
      <c r="D796">
        <f>COUNTIFS(Table5[Product Name],Table5[[#This Row],[Product Name]])</f>
        <v>66</v>
      </c>
      <c r="E796">
        <f>_xlfn.RANK.EQ(Table5[[#This Row],[Product Name Count]],Table5[Product Name Count])</f>
        <v>875</v>
      </c>
      <c r="F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6" t="s">
        <v>39</v>
      </c>
      <c r="H796" t="s">
        <v>128</v>
      </c>
      <c r="I796">
        <v>1</v>
      </c>
      <c r="J796">
        <v>1320.99</v>
      </c>
      <c r="K796">
        <v>7.0000000000000007E-2</v>
      </c>
      <c r="L796" t="s">
        <v>47</v>
      </c>
      <c r="M796">
        <v>1</v>
      </c>
      <c r="N796" t="s">
        <v>44</v>
      </c>
      <c r="O796" t="s">
        <v>48</v>
      </c>
    </row>
    <row r="797" spans="1:15" x14ac:dyDescent="0.25">
      <c r="A797">
        <v>404</v>
      </c>
      <c r="B797" t="s">
        <v>1266</v>
      </c>
      <c r="C797" t="s">
        <v>42</v>
      </c>
      <c r="D797">
        <f>COUNTIFS(Table5[Product Name],Table5[[#This Row],[Product Name]])</f>
        <v>131</v>
      </c>
      <c r="E797">
        <f>_xlfn.RANK.EQ(Table5[[#This Row],[Product Name Count]],Table5[Product Name Count])</f>
        <v>275</v>
      </c>
      <c r="F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7" t="s">
        <v>36</v>
      </c>
      <c r="H797" t="s">
        <v>37</v>
      </c>
      <c r="I797">
        <v>2</v>
      </c>
      <c r="J797">
        <v>599.99</v>
      </c>
      <c r="K797">
        <v>0.2</v>
      </c>
      <c r="L797" t="s">
        <v>47</v>
      </c>
      <c r="M797">
        <v>20</v>
      </c>
      <c r="N797" t="s">
        <v>44</v>
      </c>
      <c r="O797" t="s">
        <v>48</v>
      </c>
    </row>
    <row r="798" spans="1:15" x14ac:dyDescent="0.25">
      <c r="A798">
        <v>404</v>
      </c>
      <c r="B798" t="s">
        <v>1266</v>
      </c>
      <c r="C798" t="s">
        <v>76</v>
      </c>
      <c r="D798">
        <f>COUNTIFS(Table5[Product Name],Table5[[#This Row],[Product Name]])</f>
        <v>63</v>
      </c>
      <c r="E798">
        <f>_xlfn.RANK.EQ(Table5[[#This Row],[Product Name Count]],Table5[Product Name Count])</f>
        <v>1071</v>
      </c>
      <c r="F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8" t="s">
        <v>77</v>
      </c>
      <c r="H798" t="s">
        <v>40</v>
      </c>
      <c r="I798">
        <v>1</v>
      </c>
      <c r="J798">
        <v>2999.99</v>
      </c>
      <c r="K798">
        <v>7.0000000000000007E-2</v>
      </c>
      <c r="L798" t="s">
        <v>47</v>
      </c>
      <c r="M798">
        <v>17</v>
      </c>
      <c r="N798" t="s">
        <v>44</v>
      </c>
      <c r="O798" t="s">
        <v>48</v>
      </c>
    </row>
    <row r="799" spans="1:15" x14ac:dyDescent="0.25">
      <c r="A799">
        <v>404</v>
      </c>
      <c r="B799" t="s">
        <v>1266</v>
      </c>
      <c r="C799" t="s">
        <v>132</v>
      </c>
      <c r="D799">
        <f>COUNTIFS(Table5[Product Name],Table5[[#This Row],[Product Name]])</f>
        <v>67</v>
      </c>
      <c r="E799">
        <f>_xlfn.RANK.EQ(Table5[[#This Row],[Product Name Count]],Table5[Product Name Count])</f>
        <v>741</v>
      </c>
      <c r="F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9" t="s">
        <v>70</v>
      </c>
      <c r="H799" t="s">
        <v>37</v>
      </c>
      <c r="I799">
        <v>2</v>
      </c>
      <c r="J799">
        <v>499.99</v>
      </c>
      <c r="K799">
        <v>0.05</v>
      </c>
      <c r="L799" t="s">
        <v>47</v>
      </c>
      <c r="M799">
        <v>18</v>
      </c>
      <c r="N799" t="s">
        <v>44</v>
      </c>
      <c r="O799" t="s">
        <v>48</v>
      </c>
    </row>
    <row r="800" spans="1:15" x14ac:dyDescent="0.25">
      <c r="A800">
        <v>405</v>
      </c>
      <c r="B800" t="s">
        <v>1266</v>
      </c>
      <c r="C800" t="s">
        <v>86</v>
      </c>
      <c r="D800">
        <f>COUNTIFS(Table5[Product Name],Table5[[#This Row],[Product Name]])</f>
        <v>123</v>
      </c>
      <c r="E800">
        <f>_xlfn.RANK.EQ(Table5[[#This Row],[Product Name Count]],Table5[Product Name Count])</f>
        <v>406</v>
      </c>
      <c r="F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0" t="s">
        <v>36</v>
      </c>
      <c r="H800" t="s">
        <v>37</v>
      </c>
      <c r="I800">
        <v>2</v>
      </c>
      <c r="J800">
        <v>269.99</v>
      </c>
      <c r="K800">
        <v>7.0000000000000007E-2</v>
      </c>
      <c r="L800" t="s">
        <v>47</v>
      </c>
      <c r="M800">
        <v>18</v>
      </c>
      <c r="N800" t="s">
        <v>44</v>
      </c>
      <c r="O800" t="s">
        <v>48</v>
      </c>
    </row>
    <row r="801" spans="1:15" x14ac:dyDescent="0.25">
      <c r="A801">
        <v>405</v>
      </c>
      <c r="B801" t="s">
        <v>1266</v>
      </c>
      <c r="C801" t="s">
        <v>28</v>
      </c>
      <c r="D801">
        <f>COUNTIFS(Table5[Product Name],Table5[[#This Row],[Product Name]])</f>
        <v>67</v>
      </c>
      <c r="E801">
        <f>_xlfn.RANK.EQ(Table5[[#This Row],[Product Name Count]],Table5[Product Name Count])</f>
        <v>741</v>
      </c>
      <c r="F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1" t="s">
        <v>29</v>
      </c>
      <c r="H801" t="s">
        <v>30</v>
      </c>
      <c r="I801">
        <v>2</v>
      </c>
      <c r="J801">
        <v>1549</v>
      </c>
      <c r="K801">
        <v>0.1</v>
      </c>
      <c r="L801" t="s">
        <v>47</v>
      </c>
      <c r="M801">
        <v>13</v>
      </c>
      <c r="N801" t="s">
        <v>44</v>
      </c>
      <c r="O801" t="s">
        <v>48</v>
      </c>
    </row>
    <row r="802" spans="1:15" x14ac:dyDescent="0.25">
      <c r="A802">
        <v>405</v>
      </c>
      <c r="B802" t="s">
        <v>1266</v>
      </c>
      <c r="C802" t="s">
        <v>56</v>
      </c>
      <c r="D802">
        <f>COUNTIFS(Table5[Product Name],Table5[[#This Row],[Product Name]])</f>
        <v>53</v>
      </c>
      <c r="E802">
        <f>_xlfn.RANK.EQ(Table5[[#This Row],[Product Name Count]],Table5[Product Name Count])</f>
        <v>1483</v>
      </c>
      <c r="F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2" t="s">
        <v>39</v>
      </c>
      <c r="H802" t="s">
        <v>30</v>
      </c>
      <c r="I802">
        <v>2</v>
      </c>
      <c r="J802">
        <v>999.99</v>
      </c>
      <c r="K802">
        <v>0.2</v>
      </c>
      <c r="L802" t="s">
        <v>47</v>
      </c>
      <c r="M802">
        <v>28</v>
      </c>
      <c r="N802" t="s">
        <v>44</v>
      </c>
      <c r="O802" t="s">
        <v>48</v>
      </c>
    </row>
    <row r="803" spans="1:15" x14ac:dyDescent="0.25">
      <c r="A803">
        <v>406</v>
      </c>
      <c r="B803" t="s">
        <v>1266</v>
      </c>
      <c r="C803" t="s">
        <v>41</v>
      </c>
      <c r="D803">
        <f>COUNTIFS(Table5[Product Name],Table5[[#This Row],[Product Name]])</f>
        <v>62</v>
      </c>
      <c r="E803">
        <f>_xlfn.RANK.EQ(Table5[[#This Row],[Product Name Count]],Table5[Product Name Count])</f>
        <v>1134</v>
      </c>
      <c r="F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3" t="s">
        <v>39</v>
      </c>
      <c r="H803" t="s">
        <v>40</v>
      </c>
      <c r="I803">
        <v>1</v>
      </c>
      <c r="J803">
        <v>2899.99</v>
      </c>
      <c r="K803">
        <v>0.2</v>
      </c>
      <c r="L803" t="s">
        <v>47</v>
      </c>
      <c r="M803">
        <v>2</v>
      </c>
      <c r="N803" t="s">
        <v>44</v>
      </c>
      <c r="O803" t="s">
        <v>48</v>
      </c>
    </row>
    <row r="804" spans="1:15" x14ac:dyDescent="0.25">
      <c r="A804">
        <v>409</v>
      </c>
      <c r="B804" t="s">
        <v>1261</v>
      </c>
      <c r="C804" t="s">
        <v>109</v>
      </c>
      <c r="D804">
        <f>COUNTIFS(Table5[Product Name],Table5[[#This Row],[Product Name]])</f>
        <v>138</v>
      </c>
      <c r="E804">
        <f>_xlfn.RANK.EQ(Table5[[#This Row],[Product Name Count]],Table5[Product Name Count])</f>
        <v>1</v>
      </c>
      <c r="F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4" t="s">
        <v>87</v>
      </c>
      <c r="H804" t="s">
        <v>37</v>
      </c>
      <c r="I804">
        <v>1</v>
      </c>
      <c r="J804">
        <v>269.99</v>
      </c>
      <c r="K804">
        <v>0.05</v>
      </c>
      <c r="L804" t="s">
        <v>47</v>
      </c>
      <c r="M804">
        <v>16</v>
      </c>
      <c r="N804" t="s">
        <v>44</v>
      </c>
      <c r="O804" t="s">
        <v>48</v>
      </c>
    </row>
    <row r="805" spans="1:15" x14ac:dyDescent="0.25">
      <c r="A805">
        <v>409</v>
      </c>
      <c r="B805" t="s">
        <v>1261</v>
      </c>
      <c r="C805" t="s">
        <v>42</v>
      </c>
      <c r="D805">
        <f>COUNTIFS(Table5[Product Name],Table5[[#This Row],[Product Name]])</f>
        <v>131</v>
      </c>
      <c r="E805">
        <f>_xlfn.RANK.EQ(Table5[[#This Row],[Product Name Count]],Table5[Product Name Count])</f>
        <v>275</v>
      </c>
      <c r="F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5" t="s">
        <v>36</v>
      </c>
      <c r="H805" t="s">
        <v>37</v>
      </c>
      <c r="I805">
        <v>2</v>
      </c>
      <c r="J805">
        <v>599.99</v>
      </c>
      <c r="K805">
        <v>0.2</v>
      </c>
      <c r="L805" t="s">
        <v>47</v>
      </c>
      <c r="M805">
        <v>20</v>
      </c>
      <c r="N805" t="s">
        <v>44</v>
      </c>
      <c r="O805" t="s">
        <v>48</v>
      </c>
    </row>
    <row r="806" spans="1:15" x14ac:dyDescent="0.25">
      <c r="A806">
        <v>409</v>
      </c>
      <c r="B806" t="s">
        <v>1261</v>
      </c>
      <c r="C806" t="s">
        <v>82</v>
      </c>
      <c r="D806">
        <f>COUNTIFS(Table5[Product Name],Table5[[#This Row],[Product Name]])</f>
        <v>54</v>
      </c>
      <c r="E806">
        <f>_xlfn.RANK.EQ(Table5[[#This Row],[Product Name Count]],Table5[Product Name Count])</f>
        <v>1429</v>
      </c>
      <c r="F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6" t="s">
        <v>36</v>
      </c>
      <c r="H806" t="s">
        <v>37</v>
      </c>
      <c r="I806">
        <v>1</v>
      </c>
      <c r="J806">
        <v>529.99</v>
      </c>
      <c r="K806">
        <v>7.0000000000000007E-2</v>
      </c>
      <c r="L806" t="s">
        <v>47</v>
      </c>
      <c r="M806">
        <v>6</v>
      </c>
      <c r="N806" t="s">
        <v>44</v>
      </c>
      <c r="O806" t="s">
        <v>48</v>
      </c>
    </row>
    <row r="807" spans="1:15" x14ac:dyDescent="0.25">
      <c r="A807">
        <v>410</v>
      </c>
      <c r="B807" t="s">
        <v>1261</v>
      </c>
      <c r="C807" t="s">
        <v>78</v>
      </c>
      <c r="D807">
        <f>COUNTIFS(Table5[Product Name],Table5[[#This Row],[Product Name]])</f>
        <v>136</v>
      </c>
      <c r="E807">
        <f>_xlfn.RANK.EQ(Table5[[#This Row],[Product Name Count]],Table5[Product Name Count])</f>
        <v>139</v>
      </c>
      <c r="F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7" t="s">
        <v>70</v>
      </c>
      <c r="H807" t="s">
        <v>37</v>
      </c>
      <c r="I807">
        <v>2</v>
      </c>
      <c r="J807">
        <v>549.99</v>
      </c>
      <c r="K807">
        <v>0.1</v>
      </c>
      <c r="L807" t="s">
        <v>47</v>
      </c>
      <c r="M807">
        <v>16</v>
      </c>
      <c r="N807" t="s">
        <v>44</v>
      </c>
      <c r="O807" t="s">
        <v>48</v>
      </c>
    </row>
    <row r="808" spans="1:15" x14ac:dyDescent="0.25">
      <c r="A808">
        <v>410</v>
      </c>
      <c r="B808" t="s">
        <v>1261</v>
      </c>
      <c r="C808" t="s">
        <v>76</v>
      </c>
      <c r="D808">
        <f>COUNTIFS(Table5[Product Name],Table5[[#This Row],[Product Name]])</f>
        <v>63</v>
      </c>
      <c r="E808">
        <f>_xlfn.RANK.EQ(Table5[[#This Row],[Product Name Count]],Table5[Product Name Count])</f>
        <v>1071</v>
      </c>
      <c r="F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8" t="s">
        <v>77</v>
      </c>
      <c r="H808" t="s">
        <v>40</v>
      </c>
      <c r="I808">
        <v>2</v>
      </c>
      <c r="J808">
        <v>2999.99</v>
      </c>
      <c r="K808">
        <v>0.05</v>
      </c>
      <c r="L808" t="s">
        <v>47</v>
      </c>
      <c r="M808">
        <v>17</v>
      </c>
      <c r="N808" t="s">
        <v>44</v>
      </c>
      <c r="O808" t="s">
        <v>48</v>
      </c>
    </row>
    <row r="809" spans="1:15" x14ac:dyDescent="0.25">
      <c r="A809">
        <v>410</v>
      </c>
      <c r="B809" t="s">
        <v>1261</v>
      </c>
      <c r="C809" t="s">
        <v>132</v>
      </c>
      <c r="D809">
        <f>COUNTIFS(Table5[Product Name],Table5[[#This Row],[Product Name]])</f>
        <v>67</v>
      </c>
      <c r="E809">
        <f>_xlfn.RANK.EQ(Table5[[#This Row],[Product Name Count]],Table5[Product Name Count])</f>
        <v>741</v>
      </c>
      <c r="F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9" t="s">
        <v>70</v>
      </c>
      <c r="H809" t="s">
        <v>37</v>
      </c>
      <c r="I809">
        <v>1</v>
      </c>
      <c r="J809">
        <v>499.99</v>
      </c>
      <c r="K809">
        <v>0.1</v>
      </c>
      <c r="L809" t="s">
        <v>47</v>
      </c>
      <c r="M809">
        <v>18</v>
      </c>
      <c r="N809" t="s">
        <v>44</v>
      </c>
      <c r="O809" t="s">
        <v>48</v>
      </c>
    </row>
    <row r="810" spans="1:15" x14ac:dyDescent="0.25">
      <c r="A810">
        <v>413</v>
      </c>
      <c r="B810" t="s">
        <v>1274</v>
      </c>
      <c r="C810" t="s">
        <v>76</v>
      </c>
      <c r="D810">
        <f>COUNTIFS(Table5[Product Name],Table5[[#This Row],[Product Name]])</f>
        <v>63</v>
      </c>
      <c r="E810">
        <f>_xlfn.RANK.EQ(Table5[[#This Row],[Product Name Count]],Table5[Product Name Count])</f>
        <v>1071</v>
      </c>
      <c r="F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0" t="s">
        <v>77</v>
      </c>
      <c r="H810" t="s">
        <v>40</v>
      </c>
      <c r="I810">
        <v>1</v>
      </c>
      <c r="J810">
        <v>2999.99</v>
      </c>
      <c r="K810">
        <v>7.0000000000000007E-2</v>
      </c>
      <c r="L810" t="s">
        <v>47</v>
      </c>
      <c r="M810">
        <v>17</v>
      </c>
      <c r="N810" t="s">
        <v>44</v>
      </c>
      <c r="O810" t="s">
        <v>48</v>
      </c>
    </row>
    <row r="811" spans="1:15" x14ac:dyDescent="0.25">
      <c r="A811">
        <v>413</v>
      </c>
      <c r="B811" t="s">
        <v>1274</v>
      </c>
      <c r="C811" t="s">
        <v>132</v>
      </c>
      <c r="D811">
        <f>COUNTIFS(Table5[Product Name],Table5[[#This Row],[Product Name]])</f>
        <v>67</v>
      </c>
      <c r="E811">
        <f>_xlfn.RANK.EQ(Table5[[#This Row],[Product Name Count]],Table5[Product Name Count])</f>
        <v>741</v>
      </c>
      <c r="F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1" t="s">
        <v>70</v>
      </c>
      <c r="H811" t="s">
        <v>37</v>
      </c>
      <c r="I811">
        <v>1</v>
      </c>
      <c r="J811">
        <v>499.99</v>
      </c>
      <c r="K811">
        <v>0.1</v>
      </c>
      <c r="L811" t="s">
        <v>47</v>
      </c>
      <c r="M811">
        <v>18</v>
      </c>
      <c r="N811" t="s">
        <v>44</v>
      </c>
      <c r="O811" t="s">
        <v>48</v>
      </c>
    </row>
    <row r="812" spans="1:15" x14ac:dyDescent="0.25">
      <c r="A812">
        <v>413</v>
      </c>
      <c r="B812" t="s">
        <v>1274</v>
      </c>
      <c r="C812" t="s">
        <v>38</v>
      </c>
      <c r="D812">
        <f>COUNTIFS(Table5[Product Name],Table5[[#This Row],[Product Name]])</f>
        <v>59</v>
      </c>
      <c r="E812">
        <f>_xlfn.RANK.EQ(Table5[[#This Row],[Product Name Count]],Table5[Product Name Count])</f>
        <v>1257</v>
      </c>
      <c r="F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2" t="s">
        <v>39</v>
      </c>
      <c r="H812" t="s">
        <v>40</v>
      </c>
      <c r="I812">
        <v>2</v>
      </c>
      <c r="J812">
        <v>1799.99</v>
      </c>
      <c r="K812">
        <v>0.05</v>
      </c>
      <c r="L812" t="s">
        <v>47</v>
      </c>
      <c r="M812">
        <v>1</v>
      </c>
      <c r="N812" t="s">
        <v>44</v>
      </c>
      <c r="O812" t="s">
        <v>48</v>
      </c>
    </row>
    <row r="813" spans="1:15" x14ac:dyDescent="0.25">
      <c r="A813">
        <v>414</v>
      </c>
      <c r="B813" t="s">
        <v>1297</v>
      </c>
      <c r="C813" t="s">
        <v>41</v>
      </c>
      <c r="D813">
        <f>COUNTIFS(Table5[Product Name],Table5[[#This Row],[Product Name]])</f>
        <v>62</v>
      </c>
      <c r="E813">
        <f>_xlfn.RANK.EQ(Table5[[#This Row],[Product Name Count]],Table5[Product Name Count])</f>
        <v>1134</v>
      </c>
      <c r="F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3" t="s">
        <v>39</v>
      </c>
      <c r="H813" t="s">
        <v>40</v>
      </c>
      <c r="I813">
        <v>2</v>
      </c>
      <c r="J813">
        <v>2899.99</v>
      </c>
      <c r="K813">
        <v>0.1</v>
      </c>
      <c r="L813" t="s">
        <v>47</v>
      </c>
      <c r="M813">
        <v>2</v>
      </c>
      <c r="N813" t="s">
        <v>44</v>
      </c>
      <c r="O813" t="s">
        <v>48</v>
      </c>
    </row>
    <row r="814" spans="1:15" x14ac:dyDescent="0.25">
      <c r="A814">
        <v>415</v>
      </c>
      <c r="B814" t="s">
        <v>1297</v>
      </c>
      <c r="C814" t="s">
        <v>114</v>
      </c>
      <c r="D814">
        <f>COUNTIFS(Table5[Product Name],Table5[[#This Row],[Product Name]])</f>
        <v>73</v>
      </c>
      <c r="E814">
        <f>_xlfn.RANK.EQ(Table5[[#This Row],[Product Name Count]],Table5[Product Name Count])</f>
        <v>529</v>
      </c>
      <c r="F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4" t="s">
        <v>39</v>
      </c>
      <c r="H814" t="s">
        <v>30</v>
      </c>
      <c r="I814">
        <v>2</v>
      </c>
      <c r="J814">
        <v>469.99</v>
      </c>
      <c r="K814">
        <v>0.05</v>
      </c>
      <c r="L814" t="s">
        <v>47</v>
      </c>
      <c r="M814">
        <v>11</v>
      </c>
      <c r="N814" t="s">
        <v>44</v>
      </c>
      <c r="O814" t="s">
        <v>48</v>
      </c>
    </row>
    <row r="815" spans="1:15" x14ac:dyDescent="0.25">
      <c r="A815">
        <v>415</v>
      </c>
      <c r="B815" t="s">
        <v>1297</v>
      </c>
      <c r="C815" t="s">
        <v>118</v>
      </c>
      <c r="D815">
        <f>COUNTIFS(Table5[Product Name],Table5[[#This Row],[Product Name]])</f>
        <v>70</v>
      </c>
      <c r="E815">
        <f>_xlfn.RANK.EQ(Table5[[#This Row],[Product Name Count]],Table5[Product Name Count])</f>
        <v>602</v>
      </c>
      <c r="F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5" t="s">
        <v>87</v>
      </c>
      <c r="H815" t="s">
        <v>37</v>
      </c>
      <c r="I815">
        <v>2</v>
      </c>
      <c r="J815">
        <v>299.99</v>
      </c>
      <c r="K815">
        <v>0.2</v>
      </c>
      <c r="L815" t="s">
        <v>47</v>
      </c>
      <c r="M815">
        <v>12</v>
      </c>
      <c r="N815" t="s">
        <v>44</v>
      </c>
      <c r="O815" t="s">
        <v>48</v>
      </c>
    </row>
    <row r="816" spans="1:15" x14ac:dyDescent="0.25">
      <c r="A816">
        <v>415</v>
      </c>
      <c r="B816" t="s">
        <v>1297</v>
      </c>
      <c r="C816" t="s">
        <v>127</v>
      </c>
      <c r="D816">
        <f>COUNTIFS(Table5[Product Name],Table5[[#This Row],[Product Name]])</f>
        <v>66</v>
      </c>
      <c r="E816">
        <f>_xlfn.RANK.EQ(Table5[[#This Row],[Product Name Count]],Table5[Product Name Count])</f>
        <v>875</v>
      </c>
      <c r="F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6" t="s">
        <v>39</v>
      </c>
      <c r="H816" t="s">
        <v>128</v>
      </c>
      <c r="I816">
        <v>1</v>
      </c>
      <c r="J816">
        <v>1320.99</v>
      </c>
      <c r="K816">
        <v>0.2</v>
      </c>
      <c r="L816" t="s">
        <v>47</v>
      </c>
      <c r="M816">
        <v>1</v>
      </c>
      <c r="N816" t="s">
        <v>44</v>
      </c>
      <c r="O816" t="s">
        <v>48</v>
      </c>
    </row>
    <row r="817" spans="1:15" x14ac:dyDescent="0.25">
      <c r="A817">
        <v>415</v>
      </c>
      <c r="B817" t="s">
        <v>1297</v>
      </c>
      <c r="C817" t="s">
        <v>56</v>
      </c>
      <c r="D817">
        <f>COUNTIFS(Table5[Product Name],Table5[[#This Row],[Product Name]])</f>
        <v>53</v>
      </c>
      <c r="E817">
        <f>_xlfn.RANK.EQ(Table5[[#This Row],[Product Name Count]],Table5[Product Name Count])</f>
        <v>1483</v>
      </c>
      <c r="F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7" t="s">
        <v>39</v>
      </c>
      <c r="H817" t="s">
        <v>30</v>
      </c>
      <c r="I817">
        <v>1</v>
      </c>
      <c r="J817">
        <v>999.99</v>
      </c>
      <c r="K817">
        <v>7.0000000000000007E-2</v>
      </c>
      <c r="L817" t="s">
        <v>47</v>
      </c>
      <c r="M817">
        <v>28</v>
      </c>
      <c r="N817" t="s">
        <v>44</v>
      </c>
      <c r="O817" t="s">
        <v>48</v>
      </c>
    </row>
    <row r="818" spans="1:15" x14ac:dyDescent="0.25">
      <c r="A818">
        <v>416</v>
      </c>
      <c r="B818" t="s">
        <v>1297</v>
      </c>
      <c r="C818" t="s">
        <v>78</v>
      </c>
      <c r="D818">
        <f>COUNTIFS(Table5[Product Name],Table5[[#This Row],[Product Name]])</f>
        <v>136</v>
      </c>
      <c r="E818">
        <f>_xlfn.RANK.EQ(Table5[[#This Row],[Product Name Count]],Table5[Product Name Count])</f>
        <v>139</v>
      </c>
      <c r="F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8" t="s">
        <v>70</v>
      </c>
      <c r="H818" t="s">
        <v>37</v>
      </c>
      <c r="I818">
        <v>1</v>
      </c>
      <c r="J818">
        <v>549.99</v>
      </c>
      <c r="K818">
        <v>0.1</v>
      </c>
      <c r="L818" t="s">
        <v>47</v>
      </c>
      <c r="M818">
        <v>16</v>
      </c>
      <c r="N818" t="s">
        <v>44</v>
      </c>
      <c r="O818" t="s">
        <v>48</v>
      </c>
    </row>
    <row r="819" spans="1:15" x14ac:dyDescent="0.25">
      <c r="A819">
        <v>416</v>
      </c>
      <c r="B819" t="s">
        <v>1297</v>
      </c>
      <c r="C819" t="s">
        <v>86</v>
      </c>
      <c r="D819">
        <f>COUNTIFS(Table5[Product Name],Table5[[#This Row],[Product Name]])</f>
        <v>123</v>
      </c>
      <c r="E819">
        <f>_xlfn.RANK.EQ(Table5[[#This Row],[Product Name Count]],Table5[Product Name Count])</f>
        <v>406</v>
      </c>
      <c r="F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9" t="s">
        <v>36</v>
      </c>
      <c r="H819" t="s">
        <v>37</v>
      </c>
      <c r="I819">
        <v>1</v>
      </c>
      <c r="J819">
        <v>269.99</v>
      </c>
      <c r="K819">
        <v>7.0000000000000007E-2</v>
      </c>
      <c r="L819" t="s">
        <v>47</v>
      </c>
      <c r="M819">
        <v>18</v>
      </c>
      <c r="N819" t="s">
        <v>44</v>
      </c>
      <c r="O819" t="s">
        <v>48</v>
      </c>
    </row>
    <row r="820" spans="1:15" x14ac:dyDescent="0.25">
      <c r="A820">
        <v>416</v>
      </c>
      <c r="B820" t="s">
        <v>1297</v>
      </c>
      <c r="C820" t="s">
        <v>86</v>
      </c>
      <c r="D820">
        <f>COUNTIFS(Table5[Product Name],Table5[[#This Row],[Product Name]])</f>
        <v>123</v>
      </c>
      <c r="E820">
        <f>_xlfn.RANK.EQ(Table5[[#This Row],[Product Name Count]],Table5[Product Name Count])</f>
        <v>406</v>
      </c>
      <c r="F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0" t="s">
        <v>87</v>
      </c>
      <c r="H820" t="s">
        <v>37</v>
      </c>
      <c r="I820">
        <v>1</v>
      </c>
      <c r="J820">
        <v>269.99</v>
      </c>
      <c r="K820">
        <v>7.0000000000000007E-2</v>
      </c>
      <c r="L820" t="s">
        <v>47</v>
      </c>
      <c r="M820">
        <v>0</v>
      </c>
      <c r="N820" t="s">
        <v>44</v>
      </c>
      <c r="O820" t="s">
        <v>48</v>
      </c>
    </row>
    <row r="821" spans="1:15" x14ac:dyDescent="0.25">
      <c r="A821">
        <v>418</v>
      </c>
      <c r="B821" t="s">
        <v>1288</v>
      </c>
      <c r="C821" t="s">
        <v>78</v>
      </c>
      <c r="D821">
        <f>COUNTIFS(Table5[Product Name],Table5[[#This Row],[Product Name]])</f>
        <v>136</v>
      </c>
      <c r="E821">
        <f>_xlfn.RANK.EQ(Table5[[#This Row],[Product Name Count]],Table5[Product Name Count])</f>
        <v>139</v>
      </c>
      <c r="F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1" t="s">
        <v>36</v>
      </c>
      <c r="H821" t="s">
        <v>37</v>
      </c>
      <c r="I821">
        <v>1</v>
      </c>
      <c r="J821">
        <v>549.99</v>
      </c>
      <c r="K821">
        <v>0.05</v>
      </c>
      <c r="L821" t="s">
        <v>47</v>
      </c>
      <c r="M821">
        <v>2</v>
      </c>
      <c r="N821" t="s">
        <v>44</v>
      </c>
      <c r="O821" t="s">
        <v>48</v>
      </c>
    </row>
    <row r="822" spans="1:15" x14ac:dyDescent="0.25">
      <c r="A822">
        <v>418</v>
      </c>
      <c r="B822" t="s">
        <v>1288</v>
      </c>
      <c r="C822" t="s">
        <v>35</v>
      </c>
      <c r="D822">
        <f>COUNTIFS(Table5[Product Name],Table5[[#This Row],[Product Name]])</f>
        <v>56</v>
      </c>
      <c r="E822">
        <f>_xlfn.RANK.EQ(Table5[[#This Row],[Product Name Count]],Table5[Product Name Count])</f>
        <v>1373</v>
      </c>
      <c r="F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2" t="s">
        <v>36</v>
      </c>
      <c r="H822" t="s">
        <v>37</v>
      </c>
      <c r="I822">
        <v>1</v>
      </c>
      <c r="J822">
        <v>599.99</v>
      </c>
      <c r="K822">
        <v>0.05</v>
      </c>
      <c r="L822" t="s">
        <v>47</v>
      </c>
      <c r="M822">
        <v>20</v>
      </c>
      <c r="N822" t="s">
        <v>44</v>
      </c>
      <c r="O822" t="s">
        <v>48</v>
      </c>
    </row>
    <row r="823" spans="1:15" x14ac:dyDescent="0.25">
      <c r="A823">
        <v>422</v>
      </c>
      <c r="B823" t="s">
        <v>1300</v>
      </c>
      <c r="C823" t="s">
        <v>35</v>
      </c>
      <c r="D823">
        <f>COUNTIFS(Table5[Product Name],Table5[[#This Row],[Product Name]])</f>
        <v>56</v>
      </c>
      <c r="E823">
        <f>_xlfn.RANK.EQ(Table5[[#This Row],[Product Name Count]],Table5[Product Name Count])</f>
        <v>1373</v>
      </c>
      <c r="F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3" t="s">
        <v>36</v>
      </c>
      <c r="H823" t="s">
        <v>37</v>
      </c>
      <c r="I823">
        <v>2</v>
      </c>
      <c r="J823">
        <v>599.99</v>
      </c>
      <c r="K823">
        <v>0.05</v>
      </c>
      <c r="L823" t="s">
        <v>47</v>
      </c>
      <c r="M823">
        <v>20</v>
      </c>
      <c r="N823" t="s">
        <v>44</v>
      </c>
      <c r="O823" t="s">
        <v>48</v>
      </c>
    </row>
    <row r="824" spans="1:15" x14ac:dyDescent="0.25">
      <c r="A824">
        <v>423</v>
      </c>
      <c r="B824" t="s">
        <v>1300</v>
      </c>
      <c r="C824" t="s">
        <v>118</v>
      </c>
      <c r="D824">
        <f>COUNTIFS(Table5[Product Name],Table5[[#This Row],[Product Name]])</f>
        <v>70</v>
      </c>
      <c r="E824">
        <f>_xlfn.RANK.EQ(Table5[[#This Row],[Product Name Count]],Table5[Product Name Count])</f>
        <v>602</v>
      </c>
      <c r="F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4" t="s">
        <v>87</v>
      </c>
      <c r="H824" t="s">
        <v>37</v>
      </c>
      <c r="I824">
        <v>2</v>
      </c>
      <c r="J824">
        <v>299.99</v>
      </c>
      <c r="K824">
        <v>7.0000000000000007E-2</v>
      </c>
      <c r="L824" t="s">
        <v>47</v>
      </c>
      <c r="M824">
        <v>12</v>
      </c>
      <c r="N824" t="s">
        <v>44</v>
      </c>
      <c r="O824" t="s">
        <v>48</v>
      </c>
    </row>
    <row r="825" spans="1:15" x14ac:dyDescent="0.25">
      <c r="A825">
        <v>423</v>
      </c>
      <c r="B825" t="s">
        <v>1300</v>
      </c>
      <c r="C825" t="s">
        <v>68</v>
      </c>
      <c r="D825">
        <f>COUNTIFS(Table5[Product Name],Table5[[#This Row],[Product Name]])</f>
        <v>61</v>
      </c>
      <c r="E825">
        <f>_xlfn.RANK.EQ(Table5[[#This Row],[Product Name Count]],Table5[Product Name Count])</f>
        <v>1196</v>
      </c>
      <c r="F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5" t="s">
        <v>36</v>
      </c>
      <c r="H825" t="s">
        <v>69</v>
      </c>
      <c r="I825">
        <v>1</v>
      </c>
      <c r="J825">
        <v>429</v>
      </c>
      <c r="K825">
        <v>0.2</v>
      </c>
      <c r="L825" t="s">
        <v>47</v>
      </c>
      <c r="M825">
        <v>3</v>
      </c>
      <c r="N825" t="s">
        <v>44</v>
      </c>
      <c r="O825" t="s">
        <v>48</v>
      </c>
    </row>
    <row r="826" spans="1:15" x14ac:dyDescent="0.25">
      <c r="A826">
        <v>423</v>
      </c>
      <c r="B826" t="s">
        <v>1300</v>
      </c>
      <c r="C826" t="s">
        <v>38</v>
      </c>
      <c r="D826">
        <f>COUNTIFS(Table5[Product Name],Table5[[#This Row],[Product Name]])</f>
        <v>59</v>
      </c>
      <c r="E826">
        <f>_xlfn.RANK.EQ(Table5[[#This Row],[Product Name Count]],Table5[Product Name Count])</f>
        <v>1257</v>
      </c>
      <c r="F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6" t="s">
        <v>39</v>
      </c>
      <c r="H826" t="s">
        <v>40</v>
      </c>
      <c r="I826">
        <v>2</v>
      </c>
      <c r="J826">
        <v>1799.99</v>
      </c>
      <c r="K826">
        <v>0.05</v>
      </c>
      <c r="L826" t="s">
        <v>47</v>
      </c>
      <c r="M826">
        <v>1</v>
      </c>
      <c r="N826" t="s">
        <v>44</v>
      </c>
      <c r="O826" t="s">
        <v>48</v>
      </c>
    </row>
    <row r="827" spans="1:15" x14ac:dyDescent="0.25">
      <c r="A827">
        <v>423</v>
      </c>
      <c r="B827" t="s">
        <v>1300</v>
      </c>
      <c r="C827" t="s">
        <v>61</v>
      </c>
      <c r="D827">
        <f>COUNTIFS(Table5[Product Name],Table5[[#This Row],[Product Name]])</f>
        <v>49</v>
      </c>
      <c r="E827">
        <f>_xlfn.RANK.EQ(Table5[[#This Row],[Product Name Count]],Table5[Product Name Count])</f>
        <v>1536</v>
      </c>
      <c r="F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7" t="s">
        <v>39</v>
      </c>
      <c r="H827" t="s">
        <v>62</v>
      </c>
      <c r="I827">
        <v>1</v>
      </c>
      <c r="J827">
        <v>749.99</v>
      </c>
      <c r="K827">
        <v>0.2</v>
      </c>
      <c r="L827" t="s">
        <v>47</v>
      </c>
      <c r="M827">
        <v>16</v>
      </c>
      <c r="N827" t="s">
        <v>44</v>
      </c>
      <c r="O827" t="s">
        <v>48</v>
      </c>
    </row>
    <row r="828" spans="1:15" x14ac:dyDescent="0.25">
      <c r="A828">
        <v>425</v>
      </c>
      <c r="B828" t="s">
        <v>1316</v>
      </c>
      <c r="C828" t="s">
        <v>109</v>
      </c>
      <c r="D828">
        <f>COUNTIFS(Table5[Product Name],Table5[[#This Row],[Product Name]])</f>
        <v>138</v>
      </c>
      <c r="E828">
        <f>_xlfn.RANK.EQ(Table5[[#This Row],[Product Name Count]],Table5[Product Name Count])</f>
        <v>1</v>
      </c>
      <c r="F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8" t="s">
        <v>87</v>
      </c>
      <c r="H828" t="s">
        <v>37</v>
      </c>
      <c r="I828">
        <v>2</v>
      </c>
      <c r="J828">
        <v>269.99</v>
      </c>
      <c r="K828">
        <v>7.0000000000000007E-2</v>
      </c>
      <c r="L828" t="s">
        <v>47</v>
      </c>
      <c r="M828">
        <v>16</v>
      </c>
      <c r="N828" t="s">
        <v>44</v>
      </c>
      <c r="O828" t="s">
        <v>48</v>
      </c>
    </row>
    <row r="829" spans="1:15" x14ac:dyDescent="0.25">
      <c r="A829">
        <v>425</v>
      </c>
      <c r="B829" t="s">
        <v>1316</v>
      </c>
      <c r="C829" t="s">
        <v>114</v>
      </c>
      <c r="D829">
        <f>COUNTIFS(Table5[Product Name],Table5[[#This Row],[Product Name]])</f>
        <v>73</v>
      </c>
      <c r="E829">
        <f>_xlfn.RANK.EQ(Table5[[#This Row],[Product Name Count]],Table5[Product Name Count])</f>
        <v>529</v>
      </c>
      <c r="F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9" t="s">
        <v>39</v>
      </c>
      <c r="H829" t="s">
        <v>30</v>
      </c>
      <c r="I829">
        <v>1</v>
      </c>
      <c r="J829">
        <v>469.99</v>
      </c>
      <c r="K829">
        <v>0.1</v>
      </c>
      <c r="L829" t="s">
        <v>47</v>
      </c>
      <c r="M829">
        <v>11</v>
      </c>
      <c r="N829" t="s">
        <v>44</v>
      </c>
      <c r="O829" t="s">
        <v>48</v>
      </c>
    </row>
    <row r="830" spans="1:15" x14ac:dyDescent="0.25">
      <c r="A830">
        <v>425</v>
      </c>
      <c r="B830" t="s">
        <v>1316</v>
      </c>
      <c r="C830" t="s">
        <v>165</v>
      </c>
      <c r="D830">
        <f>COUNTIFS(Table5[Product Name],Table5[[#This Row],[Product Name]])</f>
        <v>57</v>
      </c>
      <c r="E830">
        <f>_xlfn.RANK.EQ(Table5[[#This Row],[Product Name Count]],Table5[Product Name Count])</f>
        <v>1316</v>
      </c>
      <c r="F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0" t="s">
        <v>36</v>
      </c>
      <c r="H830" t="s">
        <v>69</v>
      </c>
      <c r="I830">
        <v>1</v>
      </c>
      <c r="J830">
        <v>449</v>
      </c>
      <c r="K830">
        <v>0.05</v>
      </c>
      <c r="L830" t="s">
        <v>47</v>
      </c>
      <c r="M830">
        <v>15</v>
      </c>
      <c r="N830" t="s">
        <v>44</v>
      </c>
      <c r="O830" t="s">
        <v>48</v>
      </c>
    </row>
    <row r="831" spans="1:15" x14ac:dyDescent="0.25">
      <c r="A831">
        <v>426</v>
      </c>
      <c r="B831" t="s">
        <v>1316</v>
      </c>
      <c r="C831" t="s">
        <v>118</v>
      </c>
      <c r="D831">
        <f>COUNTIFS(Table5[Product Name],Table5[[#This Row],[Product Name]])</f>
        <v>70</v>
      </c>
      <c r="E831">
        <f>_xlfn.RANK.EQ(Table5[[#This Row],[Product Name Count]],Table5[Product Name Count])</f>
        <v>602</v>
      </c>
      <c r="F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1" t="s">
        <v>87</v>
      </c>
      <c r="H831" t="s">
        <v>37</v>
      </c>
      <c r="I831">
        <v>2</v>
      </c>
      <c r="J831">
        <v>299.99</v>
      </c>
      <c r="K831">
        <v>0.05</v>
      </c>
      <c r="L831" t="s">
        <v>47</v>
      </c>
      <c r="M831">
        <v>12</v>
      </c>
      <c r="N831" t="s">
        <v>44</v>
      </c>
      <c r="O831" t="s">
        <v>48</v>
      </c>
    </row>
    <row r="832" spans="1:15" x14ac:dyDescent="0.25">
      <c r="A832">
        <v>426</v>
      </c>
      <c r="B832" t="s">
        <v>1316</v>
      </c>
      <c r="C832" t="s">
        <v>28</v>
      </c>
      <c r="D832">
        <f>COUNTIFS(Table5[Product Name],Table5[[#This Row],[Product Name]])</f>
        <v>67</v>
      </c>
      <c r="E832">
        <f>_xlfn.RANK.EQ(Table5[[#This Row],[Product Name Count]],Table5[Product Name Count])</f>
        <v>741</v>
      </c>
      <c r="F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2" t="s">
        <v>29</v>
      </c>
      <c r="H832" t="s">
        <v>30</v>
      </c>
      <c r="I832">
        <v>1</v>
      </c>
      <c r="J832">
        <v>1549</v>
      </c>
      <c r="K832">
        <v>0.1</v>
      </c>
      <c r="L832" t="s">
        <v>47</v>
      </c>
      <c r="M832">
        <v>13</v>
      </c>
      <c r="N832" t="s">
        <v>44</v>
      </c>
      <c r="O832" t="s">
        <v>48</v>
      </c>
    </row>
    <row r="833" spans="1:15" x14ac:dyDescent="0.25">
      <c r="A833">
        <v>428</v>
      </c>
      <c r="B833" t="s">
        <v>1319</v>
      </c>
      <c r="C833" t="s">
        <v>86</v>
      </c>
      <c r="D833">
        <f>COUNTIFS(Table5[Product Name],Table5[[#This Row],[Product Name]])</f>
        <v>123</v>
      </c>
      <c r="E833">
        <f>_xlfn.RANK.EQ(Table5[[#This Row],[Product Name Count]],Table5[Product Name Count])</f>
        <v>406</v>
      </c>
      <c r="F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3" t="s">
        <v>36</v>
      </c>
      <c r="H833" t="s">
        <v>37</v>
      </c>
      <c r="I833">
        <v>1</v>
      </c>
      <c r="J833">
        <v>269.99</v>
      </c>
      <c r="K833">
        <v>0.2</v>
      </c>
      <c r="L833" t="s">
        <v>47</v>
      </c>
      <c r="M833">
        <v>18</v>
      </c>
      <c r="N833" t="s">
        <v>44</v>
      </c>
      <c r="O833" t="s">
        <v>48</v>
      </c>
    </row>
    <row r="834" spans="1:15" x14ac:dyDescent="0.25">
      <c r="A834">
        <v>428</v>
      </c>
      <c r="B834" t="s">
        <v>1319</v>
      </c>
      <c r="C834" t="s">
        <v>127</v>
      </c>
      <c r="D834">
        <f>COUNTIFS(Table5[Product Name],Table5[[#This Row],[Product Name]])</f>
        <v>66</v>
      </c>
      <c r="E834">
        <f>_xlfn.RANK.EQ(Table5[[#This Row],[Product Name Count]],Table5[Product Name Count])</f>
        <v>875</v>
      </c>
      <c r="F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4" t="s">
        <v>39</v>
      </c>
      <c r="H834" t="s">
        <v>128</v>
      </c>
      <c r="I834">
        <v>2</v>
      </c>
      <c r="J834">
        <v>1320.99</v>
      </c>
      <c r="K834">
        <v>0.2</v>
      </c>
      <c r="L834" t="s">
        <v>47</v>
      </c>
      <c r="M834">
        <v>1</v>
      </c>
      <c r="N834" t="s">
        <v>44</v>
      </c>
      <c r="O834" t="s">
        <v>48</v>
      </c>
    </row>
    <row r="835" spans="1:15" x14ac:dyDescent="0.25">
      <c r="A835">
        <v>430</v>
      </c>
      <c r="B835" t="s">
        <v>1324</v>
      </c>
      <c r="C835" t="s">
        <v>109</v>
      </c>
      <c r="D835">
        <f>COUNTIFS(Table5[Product Name],Table5[[#This Row],[Product Name]])</f>
        <v>138</v>
      </c>
      <c r="E835">
        <f>_xlfn.RANK.EQ(Table5[[#This Row],[Product Name Count]],Table5[Product Name Count])</f>
        <v>1</v>
      </c>
      <c r="F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5" t="s">
        <v>36</v>
      </c>
      <c r="H835" t="s">
        <v>37</v>
      </c>
      <c r="I835">
        <v>2</v>
      </c>
      <c r="J835">
        <v>269.99</v>
      </c>
      <c r="K835">
        <v>0.2</v>
      </c>
      <c r="L835" t="s">
        <v>47</v>
      </c>
      <c r="M835">
        <v>1</v>
      </c>
      <c r="N835" t="s">
        <v>44</v>
      </c>
      <c r="O835" t="s">
        <v>48</v>
      </c>
    </row>
    <row r="836" spans="1:15" x14ac:dyDescent="0.25">
      <c r="A836">
        <v>430</v>
      </c>
      <c r="B836" t="s">
        <v>1324</v>
      </c>
      <c r="C836" t="s">
        <v>86</v>
      </c>
      <c r="D836">
        <f>COUNTIFS(Table5[Product Name],Table5[[#This Row],[Product Name]])</f>
        <v>123</v>
      </c>
      <c r="E836">
        <f>_xlfn.RANK.EQ(Table5[[#This Row],[Product Name Count]],Table5[Product Name Count])</f>
        <v>406</v>
      </c>
      <c r="F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6" t="s">
        <v>87</v>
      </c>
      <c r="H836" t="s">
        <v>37</v>
      </c>
      <c r="I836">
        <v>2</v>
      </c>
      <c r="J836">
        <v>269.99</v>
      </c>
      <c r="K836">
        <v>0.1</v>
      </c>
      <c r="L836" t="s">
        <v>47</v>
      </c>
      <c r="M836">
        <v>0</v>
      </c>
      <c r="N836" t="s">
        <v>44</v>
      </c>
      <c r="O836" t="s">
        <v>48</v>
      </c>
    </row>
    <row r="837" spans="1:15" x14ac:dyDescent="0.25">
      <c r="A837">
        <v>430</v>
      </c>
      <c r="B837" t="s">
        <v>1324</v>
      </c>
      <c r="C837" t="s">
        <v>41</v>
      </c>
      <c r="D837">
        <f>COUNTIFS(Table5[Product Name],Table5[[#This Row],[Product Name]])</f>
        <v>62</v>
      </c>
      <c r="E837">
        <f>_xlfn.RANK.EQ(Table5[[#This Row],[Product Name Count]],Table5[Product Name Count])</f>
        <v>1134</v>
      </c>
      <c r="F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7" t="s">
        <v>39</v>
      </c>
      <c r="H837" t="s">
        <v>40</v>
      </c>
      <c r="I837">
        <v>2</v>
      </c>
      <c r="J837">
        <v>2899.99</v>
      </c>
      <c r="K837">
        <v>0.2</v>
      </c>
      <c r="L837" t="s">
        <v>47</v>
      </c>
      <c r="M837">
        <v>2</v>
      </c>
      <c r="N837" t="s">
        <v>44</v>
      </c>
      <c r="O837" t="s">
        <v>48</v>
      </c>
    </row>
    <row r="838" spans="1:15" x14ac:dyDescent="0.25">
      <c r="A838">
        <v>430</v>
      </c>
      <c r="B838" t="s">
        <v>1324</v>
      </c>
      <c r="C838" t="s">
        <v>104</v>
      </c>
      <c r="D838">
        <f>COUNTIFS(Table5[Product Name],Table5[[#This Row],[Product Name]])</f>
        <v>66</v>
      </c>
      <c r="E838">
        <f>_xlfn.RANK.EQ(Table5[[#This Row],[Product Name Count]],Table5[Product Name Count])</f>
        <v>875</v>
      </c>
      <c r="F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8" t="s">
        <v>29</v>
      </c>
      <c r="H838" t="s">
        <v>30</v>
      </c>
      <c r="I838">
        <v>1</v>
      </c>
      <c r="J838">
        <v>1680.99</v>
      </c>
      <c r="K838">
        <v>7.0000000000000007E-2</v>
      </c>
      <c r="L838" t="s">
        <v>47</v>
      </c>
      <c r="M838">
        <v>21</v>
      </c>
      <c r="N838" t="s">
        <v>44</v>
      </c>
      <c r="O838" t="s">
        <v>48</v>
      </c>
    </row>
    <row r="839" spans="1:15" x14ac:dyDescent="0.25">
      <c r="A839">
        <v>430</v>
      </c>
      <c r="B839" t="s">
        <v>1324</v>
      </c>
      <c r="C839" t="s">
        <v>38</v>
      </c>
      <c r="D839">
        <f>COUNTIFS(Table5[Product Name],Table5[[#This Row],[Product Name]])</f>
        <v>59</v>
      </c>
      <c r="E839">
        <f>_xlfn.RANK.EQ(Table5[[#This Row],[Product Name Count]],Table5[Product Name Count])</f>
        <v>1257</v>
      </c>
      <c r="F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9" t="s">
        <v>39</v>
      </c>
      <c r="H839" t="s">
        <v>40</v>
      </c>
      <c r="I839">
        <v>1</v>
      </c>
      <c r="J839">
        <v>1799.99</v>
      </c>
      <c r="K839">
        <v>0.2</v>
      </c>
      <c r="L839" t="s">
        <v>47</v>
      </c>
      <c r="M839">
        <v>1</v>
      </c>
      <c r="N839" t="s">
        <v>44</v>
      </c>
      <c r="O839" t="s">
        <v>48</v>
      </c>
    </row>
    <row r="840" spans="1:15" x14ac:dyDescent="0.25">
      <c r="A840">
        <v>431</v>
      </c>
      <c r="B840" t="s">
        <v>1324</v>
      </c>
      <c r="C840" t="s">
        <v>109</v>
      </c>
      <c r="D840">
        <f>COUNTIFS(Table5[Product Name],Table5[[#This Row],[Product Name]])</f>
        <v>138</v>
      </c>
      <c r="E840">
        <f>_xlfn.RANK.EQ(Table5[[#This Row],[Product Name Count]],Table5[Product Name Count])</f>
        <v>1</v>
      </c>
      <c r="F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0" t="s">
        <v>36</v>
      </c>
      <c r="H840" t="s">
        <v>37</v>
      </c>
      <c r="I840">
        <v>2</v>
      </c>
      <c r="J840">
        <v>269.99</v>
      </c>
      <c r="K840">
        <v>7.0000000000000007E-2</v>
      </c>
      <c r="L840" t="s">
        <v>47</v>
      </c>
      <c r="M840">
        <v>1</v>
      </c>
      <c r="N840" t="s">
        <v>44</v>
      </c>
      <c r="O840" t="s">
        <v>48</v>
      </c>
    </row>
    <row r="841" spans="1:15" x14ac:dyDescent="0.25">
      <c r="A841">
        <v>431</v>
      </c>
      <c r="B841" t="s">
        <v>1324</v>
      </c>
      <c r="C841" t="s">
        <v>86</v>
      </c>
      <c r="D841">
        <f>COUNTIFS(Table5[Product Name],Table5[[#This Row],[Product Name]])</f>
        <v>123</v>
      </c>
      <c r="E841">
        <f>_xlfn.RANK.EQ(Table5[[#This Row],[Product Name Count]],Table5[Product Name Count])</f>
        <v>406</v>
      </c>
      <c r="F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1" t="s">
        <v>36</v>
      </c>
      <c r="H841" t="s">
        <v>37</v>
      </c>
      <c r="I841">
        <v>2</v>
      </c>
      <c r="J841">
        <v>269.99</v>
      </c>
      <c r="K841">
        <v>0.2</v>
      </c>
      <c r="L841" t="s">
        <v>47</v>
      </c>
      <c r="M841">
        <v>18</v>
      </c>
      <c r="N841" t="s">
        <v>44</v>
      </c>
      <c r="O841" t="s">
        <v>48</v>
      </c>
    </row>
    <row r="842" spans="1:15" x14ac:dyDescent="0.25">
      <c r="A842">
        <v>431</v>
      </c>
      <c r="B842" t="s">
        <v>1324</v>
      </c>
      <c r="C842" t="s">
        <v>114</v>
      </c>
      <c r="D842">
        <f>COUNTIFS(Table5[Product Name],Table5[[#This Row],[Product Name]])</f>
        <v>73</v>
      </c>
      <c r="E842">
        <f>_xlfn.RANK.EQ(Table5[[#This Row],[Product Name Count]],Table5[Product Name Count])</f>
        <v>529</v>
      </c>
      <c r="F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2" t="s">
        <v>39</v>
      </c>
      <c r="H842" t="s">
        <v>30</v>
      </c>
      <c r="I842">
        <v>1</v>
      </c>
      <c r="J842">
        <v>469.99</v>
      </c>
      <c r="K842">
        <v>0.1</v>
      </c>
      <c r="L842" t="s">
        <v>47</v>
      </c>
      <c r="M842">
        <v>11</v>
      </c>
      <c r="N842" t="s">
        <v>44</v>
      </c>
      <c r="O842" t="s">
        <v>48</v>
      </c>
    </row>
    <row r="843" spans="1:15" x14ac:dyDescent="0.25">
      <c r="A843">
        <v>431</v>
      </c>
      <c r="B843" t="s">
        <v>1324</v>
      </c>
      <c r="C843" t="s">
        <v>75</v>
      </c>
      <c r="D843">
        <f>COUNTIFS(Table5[Product Name],Table5[[#This Row],[Product Name]])</f>
        <v>64</v>
      </c>
      <c r="E843">
        <f>_xlfn.RANK.EQ(Table5[[#This Row],[Product Name Count]],Table5[Product Name Count])</f>
        <v>1007</v>
      </c>
      <c r="F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3" t="s">
        <v>36</v>
      </c>
      <c r="H843" t="s">
        <v>69</v>
      </c>
      <c r="I843">
        <v>1</v>
      </c>
      <c r="J843">
        <v>449</v>
      </c>
      <c r="K843">
        <v>0.2</v>
      </c>
      <c r="L843" t="s">
        <v>47</v>
      </c>
      <c r="M843">
        <v>13</v>
      </c>
      <c r="N843" t="s">
        <v>44</v>
      </c>
      <c r="O843" t="s">
        <v>48</v>
      </c>
    </row>
    <row r="844" spans="1:15" x14ac:dyDescent="0.25">
      <c r="A844">
        <v>431</v>
      </c>
      <c r="B844" t="s">
        <v>1324</v>
      </c>
      <c r="C844" t="s">
        <v>165</v>
      </c>
      <c r="D844">
        <f>COUNTIFS(Table5[Product Name],Table5[[#This Row],[Product Name]])</f>
        <v>57</v>
      </c>
      <c r="E844">
        <f>_xlfn.RANK.EQ(Table5[[#This Row],[Product Name Count]],Table5[Product Name Count])</f>
        <v>1316</v>
      </c>
      <c r="F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4" t="s">
        <v>36</v>
      </c>
      <c r="H844" t="s">
        <v>69</v>
      </c>
      <c r="I844">
        <v>1</v>
      </c>
      <c r="J844">
        <v>449</v>
      </c>
      <c r="K844">
        <v>7.0000000000000007E-2</v>
      </c>
      <c r="L844" t="s">
        <v>47</v>
      </c>
      <c r="M844">
        <v>15</v>
      </c>
      <c r="N844" t="s">
        <v>44</v>
      </c>
      <c r="O844" t="s">
        <v>48</v>
      </c>
    </row>
    <row r="845" spans="1:15" x14ac:dyDescent="0.25">
      <c r="A845">
        <v>433</v>
      </c>
      <c r="B845" t="s">
        <v>1336</v>
      </c>
      <c r="C845" t="s">
        <v>78</v>
      </c>
      <c r="D845">
        <f>COUNTIFS(Table5[Product Name],Table5[[#This Row],[Product Name]])</f>
        <v>136</v>
      </c>
      <c r="E845">
        <f>_xlfn.RANK.EQ(Table5[[#This Row],[Product Name Count]],Table5[Product Name Count])</f>
        <v>139</v>
      </c>
      <c r="F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5" t="s">
        <v>70</v>
      </c>
      <c r="H845" t="s">
        <v>37</v>
      </c>
      <c r="I845">
        <v>1</v>
      </c>
      <c r="J845">
        <v>549.99</v>
      </c>
      <c r="K845">
        <v>0.1</v>
      </c>
      <c r="L845" t="s">
        <v>47</v>
      </c>
      <c r="M845">
        <v>16</v>
      </c>
      <c r="N845" t="s">
        <v>44</v>
      </c>
      <c r="O845" t="s">
        <v>48</v>
      </c>
    </row>
    <row r="846" spans="1:15" x14ac:dyDescent="0.25">
      <c r="A846">
        <v>433</v>
      </c>
      <c r="B846" t="s">
        <v>1336</v>
      </c>
      <c r="C846" t="s">
        <v>114</v>
      </c>
      <c r="D846">
        <f>COUNTIFS(Table5[Product Name],Table5[[#This Row],[Product Name]])</f>
        <v>73</v>
      </c>
      <c r="E846">
        <f>_xlfn.RANK.EQ(Table5[[#This Row],[Product Name Count]],Table5[Product Name Count])</f>
        <v>529</v>
      </c>
      <c r="F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6" t="s">
        <v>39</v>
      </c>
      <c r="H846" t="s">
        <v>30</v>
      </c>
      <c r="I846">
        <v>1</v>
      </c>
      <c r="J846">
        <v>469.99</v>
      </c>
      <c r="K846">
        <v>0.1</v>
      </c>
      <c r="L846" t="s">
        <v>47</v>
      </c>
      <c r="M846">
        <v>11</v>
      </c>
      <c r="N846" t="s">
        <v>44</v>
      </c>
      <c r="O846" t="s">
        <v>48</v>
      </c>
    </row>
    <row r="847" spans="1:15" x14ac:dyDescent="0.25">
      <c r="A847">
        <v>433</v>
      </c>
      <c r="B847" t="s">
        <v>1336</v>
      </c>
      <c r="C847" t="s">
        <v>28</v>
      </c>
      <c r="D847">
        <f>COUNTIFS(Table5[Product Name],Table5[[#This Row],[Product Name]])</f>
        <v>67</v>
      </c>
      <c r="E847">
        <f>_xlfn.RANK.EQ(Table5[[#This Row],[Product Name Count]],Table5[Product Name Count])</f>
        <v>741</v>
      </c>
      <c r="F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7" t="s">
        <v>29</v>
      </c>
      <c r="H847" t="s">
        <v>30</v>
      </c>
      <c r="I847">
        <v>1</v>
      </c>
      <c r="J847">
        <v>1549</v>
      </c>
      <c r="K847">
        <v>0.2</v>
      </c>
      <c r="L847" t="s">
        <v>47</v>
      </c>
      <c r="M847">
        <v>13</v>
      </c>
      <c r="N847" t="s">
        <v>44</v>
      </c>
      <c r="O847" t="s">
        <v>48</v>
      </c>
    </row>
    <row r="848" spans="1:15" x14ac:dyDescent="0.25">
      <c r="A848">
        <v>433</v>
      </c>
      <c r="B848" t="s">
        <v>1336</v>
      </c>
      <c r="C848" t="s">
        <v>41</v>
      </c>
      <c r="D848">
        <f>COUNTIFS(Table5[Product Name],Table5[[#This Row],[Product Name]])</f>
        <v>62</v>
      </c>
      <c r="E848">
        <f>_xlfn.RANK.EQ(Table5[[#This Row],[Product Name Count]],Table5[Product Name Count])</f>
        <v>1134</v>
      </c>
      <c r="F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8" t="s">
        <v>39</v>
      </c>
      <c r="H848" t="s">
        <v>40</v>
      </c>
      <c r="I848">
        <v>1</v>
      </c>
      <c r="J848">
        <v>2899.99</v>
      </c>
      <c r="K848">
        <v>0.2</v>
      </c>
      <c r="L848" t="s">
        <v>47</v>
      </c>
      <c r="M848">
        <v>2</v>
      </c>
      <c r="N848" t="s">
        <v>44</v>
      </c>
      <c r="O848" t="s">
        <v>48</v>
      </c>
    </row>
    <row r="849" spans="1:15" x14ac:dyDescent="0.25">
      <c r="A849">
        <v>434</v>
      </c>
      <c r="B849" t="s">
        <v>1346</v>
      </c>
      <c r="C849" t="s">
        <v>109</v>
      </c>
      <c r="D849">
        <f>COUNTIFS(Table5[Product Name],Table5[[#This Row],[Product Name]])</f>
        <v>138</v>
      </c>
      <c r="E849">
        <f>_xlfn.RANK.EQ(Table5[[#This Row],[Product Name Count]],Table5[Product Name Count])</f>
        <v>1</v>
      </c>
      <c r="F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9" t="s">
        <v>87</v>
      </c>
      <c r="H849" t="s">
        <v>37</v>
      </c>
      <c r="I849">
        <v>1</v>
      </c>
      <c r="J849">
        <v>269.99</v>
      </c>
      <c r="K849">
        <v>0.05</v>
      </c>
      <c r="L849" t="s">
        <v>47</v>
      </c>
      <c r="M849">
        <v>16</v>
      </c>
      <c r="N849" t="s">
        <v>44</v>
      </c>
      <c r="O849" t="s">
        <v>48</v>
      </c>
    </row>
    <row r="850" spans="1:15" x14ac:dyDescent="0.25">
      <c r="A850">
        <v>434</v>
      </c>
      <c r="B850" t="s">
        <v>1346</v>
      </c>
      <c r="C850" t="s">
        <v>76</v>
      </c>
      <c r="D850">
        <f>COUNTIFS(Table5[Product Name],Table5[[#This Row],[Product Name]])</f>
        <v>63</v>
      </c>
      <c r="E850">
        <f>_xlfn.RANK.EQ(Table5[[#This Row],[Product Name Count]],Table5[Product Name Count])</f>
        <v>1071</v>
      </c>
      <c r="F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0" t="s">
        <v>77</v>
      </c>
      <c r="H850" t="s">
        <v>40</v>
      </c>
      <c r="I850">
        <v>1</v>
      </c>
      <c r="J850">
        <v>2999.99</v>
      </c>
      <c r="K850">
        <v>0.2</v>
      </c>
      <c r="L850" t="s">
        <v>47</v>
      </c>
      <c r="M850">
        <v>17</v>
      </c>
      <c r="N850" t="s">
        <v>44</v>
      </c>
      <c r="O850" t="s">
        <v>48</v>
      </c>
    </row>
    <row r="851" spans="1:15" x14ac:dyDescent="0.25">
      <c r="A851">
        <v>434</v>
      </c>
      <c r="B851" t="s">
        <v>1346</v>
      </c>
      <c r="C851" t="s">
        <v>104</v>
      </c>
      <c r="D851">
        <f>COUNTIFS(Table5[Product Name],Table5[[#This Row],[Product Name]])</f>
        <v>66</v>
      </c>
      <c r="E851">
        <f>_xlfn.RANK.EQ(Table5[[#This Row],[Product Name Count]],Table5[Product Name Count])</f>
        <v>875</v>
      </c>
      <c r="F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1" t="s">
        <v>29</v>
      </c>
      <c r="H851" t="s">
        <v>30</v>
      </c>
      <c r="I851">
        <v>2</v>
      </c>
      <c r="J851">
        <v>1680.99</v>
      </c>
      <c r="K851">
        <v>7.0000000000000007E-2</v>
      </c>
      <c r="L851" t="s">
        <v>47</v>
      </c>
      <c r="M851">
        <v>21</v>
      </c>
      <c r="N851" t="s">
        <v>44</v>
      </c>
      <c r="O851" t="s">
        <v>48</v>
      </c>
    </row>
    <row r="852" spans="1:15" x14ac:dyDescent="0.25">
      <c r="A852">
        <v>434</v>
      </c>
      <c r="B852" t="s">
        <v>1346</v>
      </c>
      <c r="C852" t="s">
        <v>75</v>
      </c>
      <c r="D852">
        <f>COUNTIFS(Table5[Product Name],Table5[[#This Row],[Product Name]])</f>
        <v>64</v>
      </c>
      <c r="E852">
        <f>_xlfn.RANK.EQ(Table5[[#This Row],[Product Name Count]],Table5[Product Name Count])</f>
        <v>1007</v>
      </c>
      <c r="F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2" t="s">
        <v>36</v>
      </c>
      <c r="H852" t="s">
        <v>69</v>
      </c>
      <c r="I852">
        <v>2</v>
      </c>
      <c r="J852">
        <v>449</v>
      </c>
      <c r="K852">
        <v>0.05</v>
      </c>
      <c r="L852" t="s">
        <v>47</v>
      </c>
      <c r="M852">
        <v>13</v>
      </c>
      <c r="N852" t="s">
        <v>44</v>
      </c>
      <c r="O852" t="s">
        <v>48</v>
      </c>
    </row>
    <row r="853" spans="1:15" x14ac:dyDescent="0.25">
      <c r="A853">
        <v>434</v>
      </c>
      <c r="B853" t="s">
        <v>1346</v>
      </c>
      <c r="C853" t="s">
        <v>35</v>
      </c>
      <c r="D853">
        <f>COUNTIFS(Table5[Product Name],Table5[[#This Row],[Product Name]])</f>
        <v>56</v>
      </c>
      <c r="E853">
        <f>_xlfn.RANK.EQ(Table5[[#This Row],[Product Name Count]],Table5[Product Name Count])</f>
        <v>1373</v>
      </c>
      <c r="F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3" t="s">
        <v>36</v>
      </c>
      <c r="H853" t="s">
        <v>37</v>
      </c>
      <c r="I853">
        <v>1</v>
      </c>
      <c r="J853">
        <v>599.99</v>
      </c>
      <c r="K853">
        <v>0.1</v>
      </c>
      <c r="L853" t="s">
        <v>47</v>
      </c>
      <c r="M853">
        <v>20</v>
      </c>
      <c r="N853" t="s">
        <v>44</v>
      </c>
      <c r="O853" t="s">
        <v>48</v>
      </c>
    </row>
    <row r="854" spans="1:15" x14ac:dyDescent="0.25">
      <c r="A854">
        <v>436</v>
      </c>
      <c r="B854" t="s">
        <v>1351</v>
      </c>
      <c r="C854" t="s">
        <v>118</v>
      </c>
      <c r="D854">
        <f>COUNTIFS(Table5[Product Name],Table5[[#This Row],[Product Name]])</f>
        <v>70</v>
      </c>
      <c r="E854">
        <f>_xlfn.RANK.EQ(Table5[[#This Row],[Product Name Count]],Table5[Product Name Count])</f>
        <v>602</v>
      </c>
      <c r="F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4" t="s">
        <v>87</v>
      </c>
      <c r="H854" t="s">
        <v>37</v>
      </c>
      <c r="I854">
        <v>1</v>
      </c>
      <c r="J854">
        <v>299.99</v>
      </c>
      <c r="K854">
        <v>0.2</v>
      </c>
      <c r="L854" t="s">
        <v>47</v>
      </c>
      <c r="M854">
        <v>12</v>
      </c>
      <c r="N854" t="s">
        <v>44</v>
      </c>
      <c r="O854" t="s">
        <v>48</v>
      </c>
    </row>
    <row r="855" spans="1:15" x14ac:dyDescent="0.25">
      <c r="A855">
        <v>436</v>
      </c>
      <c r="B855" t="s">
        <v>1351</v>
      </c>
      <c r="C855" t="s">
        <v>56</v>
      </c>
      <c r="D855">
        <f>COUNTIFS(Table5[Product Name],Table5[[#This Row],[Product Name]])</f>
        <v>53</v>
      </c>
      <c r="E855">
        <f>_xlfn.RANK.EQ(Table5[[#This Row],[Product Name Count]],Table5[Product Name Count])</f>
        <v>1483</v>
      </c>
      <c r="F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5" t="s">
        <v>39</v>
      </c>
      <c r="H855" t="s">
        <v>30</v>
      </c>
      <c r="I855">
        <v>1</v>
      </c>
      <c r="J855">
        <v>999.99</v>
      </c>
      <c r="K855">
        <v>0.05</v>
      </c>
      <c r="L855" t="s">
        <v>47</v>
      </c>
      <c r="M855">
        <v>28</v>
      </c>
      <c r="N855" t="s">
        <v>44</v>
      </c>
      <c r="O855" t="s">
        <v>48</v>
      </c>
    </row>
    <row r="856" spans="1:15" x14ac:dyDescent="0.25">
      <c r="A856">
        <v>437</v>
      </c>
      <c r="B856" t="s">
        <v>1351</v>
      </c>
      <c r="C856" t="s">
        <v>28</v>
      </c>
      <c r="D856">
        <f>COUNTIFS(Table5[Product Name],Table5[[#This Row],[Product Name]])</f>
        <v>67</v>
      </c>
      <c r="E856">
        <f>_xlfn.RANK.EQ(Table5[[#This Row],[Product Name Count]],Table5[Product Name Count])</f>
        <v>741</v>
      </c>
      <c r="F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6" t="s">
        <v>29</v>
      </c>
      <c r="H856" t="s">
        <v>30</v>
      </c>
      <c r="I856">
        <v>1</v>
      </c>
      <c r="J856">
        <v>1549</v>
      </c>
      <c r="K856">
        <v>0.05</v>
      </c>
      <c r="L856" t="s">
        <v>47</v>
      </c>
      <c r="M856">
        <v>13</v>
      </c>
      <c r="N856" t="s">
        <v>44</v>
      </c>
      <c r="O856" t="s">
        <v>48</v>
      </c>
    </row>
    <row r="857" spans="1:15" x14ac:dyDescent="0.25">
      <c r="A857">
        <v>437</v>
      </c>
      <c r="B857" t="s">
        <v>1351</v>
      </c>
      <c r="C857" t="s">
        <v>56</v>
      </c>
      <c r="D857">
        <f>COUNTIFS(Table5[Product Name],Table5[[#This Row],[Product Name]])</f>
        <v>53</v>
      </c>
      <c r="E857">
        <f>_xlfn.RANK.EQ(Table5[[#This Row],[Product Name Count]],Table5[Product Name Count])</f>
        <v>1483</v>
      </c>
      <c r="F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7" t="s">
        <v>39</v>
      </c>
      <c r="H857" t="s">
        <v>30</v>
      </c>
      <c r="I857">
        <v>1</v>
      </c>
      <c r="J857">
        <v>999.99</v>
      </c>
      <c r="K857">
        <v>0.05</v>
      </c>
      <c r="L857" t="s">
        <v>47</v>
      </c>
      <c r="M857">
        <v>28</v>
      </c>
      <c r="N857" t="s">
        <v>44</v>
      </c>
      <c r="O857" t="s">
        <v>48</v>
      </c>
    </row>
    <row r="858" spans="1:15" x14ac:dyDescent="0.25">
      <c r="A858">
        <v>437</v>
      </c>
      <c r="B858" t="s">
        <v>1351</v>
      </c>
      <c r="C858" t="s">
        <v>38</v>
      </c>
      <c r="D858">
        <f>COUNTIFS(Table5[Product Name],Table5[[#This Row],[Product Name]])</f>
        <v>59</v>
      </c>
      <c r="E858">
        <f>_xlfn.RANK.EQ(Table5[[#This Row],[Product Name Count]],Table5[Product Name Count])</f>
        <v>1257</v>
      </c>
      <c r="F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8" t="s">
        <v>39</v>
      </c>
      <c r="H858" t="s">
        <v>40</v>
      </c>
      <c r="I858">
        <v>2</v>
      </c>
      <c r="J858">
        <v>1799.99</v>
      </c>
      <c r="K858">
        <v>0.05</v>
      </c>
      <c r="L858" t="s">
        <v>47</v>
      </c>
      <c r="M858">
        <v>1</v>
      </c>
      <c r="N858" t="s">
        <v>44</v>
      </c>
      <c r="O858" t="s">
        <v>48</v>
      </c>
    </row>
    <row r="859" spans="1:15" x14ac:dyDescent="0.25">
      <c r="A859">
        <v>439</v>
      </c>
      <c r="B859" t="s">
        <v>1360</v>
      </c>
      <c r="C859" t="s">
        <v>114</v>
      </c>
      <c r="D859">
        <f>COUNTIFS(Table5[Product Name],Table5[[#This Row],[Product Name]])</f>
        <v>73</v>
      </c>
      <c r="E859">
        <f>_xlfn.RANK.EQ(Table5[[#This Row],[Product Name Count]],Table5[Product Name Count])</f>
        <v>529</v>
      </c>
      <c r="F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9" t="s">
        <v>39</v>
      </c>
      <c r="H859" t="s">
        <v>30</v>
      </c>
      <c r="I859">
        <v>2</v>
      </c>
      <c r="J859">
        <v>469.99</v>
      </c>
      <c r="K859">
        <v>7.0000000000000007E-2</v>
      </c>
      <c r="L859" t="s">
        <v>47</v>
      </c>
      <c r="M859">
        <v>11</v>
      </c>
      <c r="N859" t="s">
        <v>44</v>
      </c>
      <c r="O859" t="s">
        <v>48</v>
      </c>
    </row>
    <row r="860" spans="1:15" x14ac:dyDescent="0.25">
      <c r="A860">
        <v>439</v>
      </c>
      <c r="B860" t="s">
        <v>1360</v>
      </c>
      <c r="C860" t="s">
        <v>92</v>
      </c>
      <c r="D860">
        <f>COUNTIFS(Table5[Product Name],Table5[[#This Row],[Product Name]])</f>
        <v>69</v>
      </c>
      <c r="E860">
        <f>_xlfn.RANK.EQ(Table5[[#This Row],[Product Name Count]],Table5[Product Name Count])</f>
        <v>672</v>
      </c>
      <c r="F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0" t="s">
        <v>39</v>
      </c>
      <c r="H860" t="s">
        <v>40</v>
      </c>
      <c r="I860">
        <v>2</v>
      </c>
      <c r="J860">
        <v>3999.99</v>
      </c>
      <c r="K860">
        <v>0.05</v>
      </c>
      <c r="L860" t="s">
        <v>47</v>
      </c>
      <c r="M860">
        <v>8</v>
      </c>
      <c r="N860" t="s">
        <v>44</v>
      </c>
      <c r="O860" t="s">
        <v>48</v>
      </c>
    </row>
    <row r="861" spans="1:15" x14ac:dyDescent="0.25">
      <c r="A861">
        <v>440</v>
      </c>
      <c r="B861" t="s">
        <v>1360</v>
      </c>
      <c r="C861" t="s">
        <v>41</v>
      </c>
      <c r="D861">
        <f>COUNTIFS(Table5[Product Name],Table5[[#This Row],[Product Name]])</f>
        <v>62</v>
      </c>
      <c r="E861">
        <f>_xlfn.RANK.EQ(Table5[[#This Row],[Product Name Count]],Table5[Product Name Count])</f>
        <v>1134</v>
      </c>
      <c r="F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1" t="s">
        <v>39</v>
      </c>
      <c r="H861" t="s">
        <v>40</v>
      </c>
      <c r="I861">
        <v>2</v>
      </c>
      <c r="J861">
        <v>2899.99</v>
      </c>
      <c r="K861">
        <v>7.0000000000000007E-2</v>
      </c>
      <c r="L861" t="s">
        <v>47</v>
      </c>
      <c r="M861">
        <v>2</v>
      </c>
      <c r="N861" t="s">
        <v>44</v>
      </c>
      <c r="O861" t="s">
        <v>48</v>
      </c>
    </row>
    <row r="862" spans="1:15" x14ac:dyDescent="0.25">
      <c r="A862">
        <v>440</v>
      </c>
      <c r="B862" t="s">
        <v>1360</v>
      </c>
      <c r="C862" t="s">
        <v>165</v>
      </c>
      <c r="D862">
        <f>COUNTIFS(Table5[Product Name],Table5[[#This Row],[Product Name]])</f>
        <v>57</v>
      </c>
      <c r="E862">
        <f>_xlfn.RANK.EQ(Table5[[#This Row],[Product Name Count]],Table5[Product Name Count])</f>
        <v>1316</v>
      </c>
      <c r="F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2" t="s">
        <v>36</v>
      </c>
      <c r="H862" t="s">
        <v>69</v>
      </c>
      <c r="I862">
        <v>2</v>
      </c>
      <c r="J862">
        <v>449</v>
      </c>
      <c r="K862">
        <v>7.0000000000000007E-2</v>
      </c>
      <c r="L862" t="s">
        <v>47</v>
      </c>
      <c r="M862">
        <v>15</v>
      </c>
      <c r="N862" t="s">
        <v>44</v>
      </c>
      <c r="O862" t="s">
        <v>48</v>
      </c>
    </row>
    <row r="863" spans="1:15" x14ac:dyDescent="0.25">
      <c r="A863">
        <v>442</v>
      </c>
      <c r="B863" t="s">
        <v>1355</v>
      </c>
      <c r="C863" t="s">
        <v>42</v>
      </c>
      <c r="D863">
        <f>COUNTIFS(Table5[Product Name],Table5[[#This Row],[Product Name]])</f>
        <v>131</v>
      </c>
      <c r="E863">
        <f>_xlfn.RANK.EQ(Table5[[#This Row],[Product Name Count]],Table5[Product Name Count])</f>
        <v>275</v>
      </c>
      <c r="F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3" t="s">
        <v>70</v>
      </c>
      <c r="H863" t="s">
        <v>37</v>
      </c>
      <c r="I863">
        <v>2</v>
      </c>
      <c r="J863">
        <v>599.99</v>
      </c>
      <c r="K863">
        <v>0.2</v>
      </c>
      <c r="L863" t="s">
        <v>47</v>
      </c>
      <c r="M863">
        <v>2</v>
      </c>
      <c r="N863" t="s">
        <v>44</v>
      </c>
      <c r="O863" t="s">
        <v>48</v>
      </c>
    </row>
    <row r="864" spans="1:15" x14ac:dyDescent="0.25">
      <c r="A864">
        <v>442</v>
      </c>
      <c r="B864" t="s">
        <v>1355</v>
      </c>
      <c r="C864" t="s">
        <v>42</v>
      </c>
      <c r="D864">
        <f>COUNTIFS(Table5[Product Name],Table5[[#This Row],[Product Name]])</f>
        <v>131</v>
      </c>
      <c r="E864">
        <f>_xlfn.RANK.EQ(Table5[[#This Row],[Product Name Count]],Table5[Product Name Count])</f>
        <v>275</v>
      </c>
      <c r="F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4" t="s">
        <v>36</v>
      </c>
      <c r="H864" t="s">
        <v>37</v>
      </c>
      <c r="I864">
        <v>2</v>
      </c>
      <c r="J864">
        <v>599.99</v>
      </c>
      <c r="K864">
        <v>7.0000000000000007E-2</v>
      </c>
      <c r="L864" t="s">
        <v>47</v>
      </c>
      <c r="M864">
        <v>20</v>
      </c>
      <c r="N864" t="s">
        <v>44</v>
      </c>
      <c r="O864" t="s">
        <v>48</v>
      </c>
    </row>
    <row r="865" spans="1:15" x14ac:dyDescent="0.25">
      <c r="A865">
        <v>442</v>
      </c>
      <c r="B865" t="s">
        <v>1355</v>
      </c>
      <c r="C865" t="s">
        <v>114</v>
      </c>
      <c r="D865">
        <f>COUNTIFS(Table5[Product Name],Table5[[#This Row],[Product Name]])</f>
        <v>73</v>
      </c>
      <c r="E865">
        <f>_xlfn.RANK.EQ(Table5[[#This Row],[Product Name Count]],Table5[Product Name Count])</f>
        <v>529</v>
      </c>
      <c r="F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5" t="s">
        <v>39</v>
      </c>
      <c r="H865" t="s">
        <v>30</v>
      </c>
      <c r="I865">
        <v>2</v>
      </c>
      <c r="J865">
        <v>469.99</v>
      </c>
      <c r="K865">
        <v>0.2</v>
      </c>
      <c r="L865" t="s">
        <v>47</v>
      </c>
      <c r="M865">
        <v>11</v>
      </c>
      <c r="N865" t="s">
        <v>44</v>
      </c>
      <c r="O865" t="s">
        <v>48</v>
      </c>
    </row>
    <row r="866" spans="1:15" x14ac:dyDescent="0.25">
      <c r="A866">
        <v>443</v>
      </c>
      <c r="B866" t="s">
        <v>1355</v>
      </c>
      <c r="C866" t="s">
        <v>42</v>
      </c>
      <c r="D866">
        <f>COUNTIFS(Table5[Product Name],Table5[[#This Row],[Product Name]])</f>
        <v>131</v>
      </c>
      <c r="E866">
        <f>_xlfn.RANK.EQ(Table5[[#This Row],[Product Name Count]],Table5[Product Name Count])</f>
        <v>275</v>
      </c>
      <c r="F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6" t="s">
        <v>70</v>
      </c>
      <c r="H866" t="s">
        <v>37</v>
      </c>
      <c r="I866">
        <v>1</v>
      </c>
      <c r="J866">
        <v>599.99</v>
      </c>
      <c r="K866">
        <v>0.2</v>
      </c>
      <c r="L866" t="s">
        <v>47</v>
      </c>
      <c r="M866">
        <v>2</v>
      </c>
      <c r="N866" t="s">
        <v>44</v>
      </c>
      <c r="O866" t="s">
        <v>48</v>
      </c>
    </row>
    <row r="867" spans="1:15" x14ac:dyDescent="0.25">
      <c r="A867">
        <v>443</v>
      </c>
      <c r="B867" t="s">
        <v>1355</v>
      </c>
      <c r="C867" t="s">
        <v>127</v>
      </c>
      <c r="D867">
        <f>COUNTIFS(Table5[Product Name],Table5[[#This Row],[Product Name]])</f>
        <v>66</v>
      </c>
      <c r="E867">
        <f>_xlfn.RANK.EQ(Table5[[#This Row],[Product Name Count]],Table5[Product Name Count])</f>
        <v>875</v>
      </c>
      <c r="F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7" t="s">
        <v>39</v>
      </c>
      <c r="H867" t="s">
        <v>128</v>
      </c>
      <c r="I867">
        <v>1</v>
      </c>
      <c r="J867">
        <v>1320.99</v>
      </c>
      <c r="K867">
        <v>0.05</v>
      </c>
      <c r="L867" t="s">
        <v>47</v>
      </c>
      <c r="M867">
        <v>1</v>
      </c>
      <c r="N867" t="s">
        <v>44</v>
      </c>
      <c r="O867" t="s">
        <v>48</v>
      </c>
    </row>
    <row r="868" spans="1:15" x14ac:dyDescent="0.25">
      <c r="A868">
        <v>445</v>
      </c>
      <c r="B868" t="s">
        <v>1352</v>
      </c>
      <c r="C868" t="s">
        <v>42</v>
      </c>
      <c r="D868">
        <f>COUNTIFS(Table5[Product Name],Table5[[#This Row],[Product Name]])</f>
        <v>131</v>
      </c>
      <c r="E868">
        <f>_xlfn.RANK.EQ(Table5[[#This Row],[Product Name Count]],Table5[Product Name Count])</f>
        <v>275</v>
      </c>
      <c r="F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8" t="s">
        <v>36</v>
      </c>
      <c r="H868" t="s">
        <v>37</v>
      </c>
      <c r="I868">
        <v>1</v>
      </c>
      <c r="J868">
        <v>599.99</v>
      </c>
      <c r="K868">
        <v>7.0000000000000007E-2</v>
      </c>
      <c r="L868" t="s">
        <v>47</v>
      </c>
      <c r="M868">
        <v>20</v>
      </c>
      <c r="N868" t="s">
        <v>44</v>
      </c>
      <c r="O868" t="s">
        <v>48</v>
      </c>
    </row>
    <row r="869" spans="1:15" x14ac:dyDescent="0.25">
      <c r="A869">
        <v>445</v>
      </c>
      <c r="B869" t="s">
        <v>1352</v>
      </c>
      <c r="C869" t="s">
        <v>92</v>
      </c>
      <c r="D869">
        <f>COUNTIFS(Table5[Product Name],Table5[[#This Row],[Product Name]])</f>
        <v>69</v>
      </c>
      <c r="E869">
        <f>_xlfn.RANK.EQ(Table5[[#This Row],[Product Name Count]],Table5[Product Name Count])</f>
        <v>672</v>
      </c>
      <c r="F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9" t="s">
        <v>39</v>
      </c>
      <c r="H869" t="s">
        <v>40</v>
      </c>
      <c r="I869">
        <v>1</v>
      </c>
      <c r="J869">
        <v>3999.99</v>
      </c>
      <c r="K869">
        <v>0.2</v>
      </c>
      <c r="L869" t="s">
        <v>47</v>
      </c>
      <c r="M869">
        <v>8</v>
      </c>
      <c r="N869" t="s">
        <v>44</v>
      </c>
      <c r="O869" t="s">
        <v>48</v>
      </c>
    </row>
    <row r="870" spans="1:15" x14ac:dyDescent="0.25">
      <c r="A870">
        <v>445</v>
      </c>
      <c r="B870" t="s">
        <v>1352</v>
      </c>
      <c r="C870" t="s">
        <v>118</v>
      </c>
      <c r="D870">
        <f>COUNTIFS(Table5[Product Name],Table5[[#This Row],[Product Name]])</f>
        <v>70</v>
      </c>
      <c r="E870">
        <f>_xlfn.RANK.EQ(Table5[[#This Row],[Product Name Count]],Table5[Product Name Count])</f>
        <v>602</v>
      </c>
      <c r="F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0" t="s">
        <v>87</v>
      </c>
      <c r="H870" t="s">
        <v>37</v>
      </c>
      <c r="I870">
        <v>1</v>
      </c>
      <c r="J870">
        <v>299.99</v>
      </c>
      <c r="K870">
        <v>0.2</v>
      </c>
      <c r="L870" t="s">
        <v>47</v>
      </c>
      <c r="M870">
        <v>12</v>
      </c>
      <c r="N870" t="s">
        <v>44</v>
      </c>
      <c r="O870" t="s">
        <v>48</v>
      </c>
    </row>
    <row r="871" spans="1:15" x14ac:dyDescent="0.25">
      <c r="A871">
        <v>446</v>
      </c>
      <c r="B871" t="s">
        <v>1352</v>
      </c>
      <c r="C871" t="s">
        <v>42</v>
      </c>
      <c r="D871">
        <f>COUNTIFS(Table5[Product Name],Table5[[#This Row],[Product Name]])</f>
        <v>131</v>
      </c>
      <c r="E871">
        <f>_xlfn.RANK.EQ(Table5[[#This Row],[Product Name Count]],Table5[Product Name Count])</f>
        <v>275</v>
      </c>
      <c r="F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1" t="s">
        <v>36</v>
      </c>
      <c r="H871" t="s">
        <v>37</v>
      </c>
      <c r="I871">
        <v>2</v>
      </c>
      <c r="J871">
        <v>599.99</v>
      </c>
      <c r="K871">
        <v>7.0000000000000007E-2</v>
      </c>
      <c r="L871" t="s">
        <v>47</v>
      </c>
      <c r="M871">
        <v>20</v>
      </c>
      <c r="N871" t="s">
        <v>44</v>
      </c>
      <c r="O871" t="s">
        <v>48</v>
      </c>
    </row>
    <row r="872" spans="1:15" x14ac:dyDescent="0.25">
      <c r="A872">
        <v>446</v>
      </c>
      <c r="B872" t="s">
        <v>1352</v>
      </c>
      <c r="C872" t="s">
        <v>86</v>
      </c>
      <c r="D872">
        <f>COUNTIFS(Table5[Product Name],Table5[[#This Row],[Product Name]])</f>
        <v>123</v>
      </c>
      <c r="E872">
        <f>_xlfn.RANK.EQ(Table5[[#This Row],[Product Name Count]],Table5[Product Name Count])</f>
        <v>406</v>
      </c>
      <c r="F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2" t="s">
        <v>87</v>
      </c>
      <c r="H872" t="s">
        <v>37</v>
      </c>
      <c r="I872">
        <v>1</v>
      </c>
      <c r="J872">
        <v>269.99</v>
      </c>
      <c r="K872">
        <v>0.2</v>
      </c>
      <c r="L872" t="s">
        <v>47</v>
      </c>
      <c r="M872">
        <v>0</v>
      </c>
      <c r="N872" t="s">
        <v>44</v>
      </c>
      <c r="O872" t="s">
        <v>48</v>
      </c>
    </row>
    <row r="873" spans="1:15" x14ac:dyDescent="0.25">
      <c r="A873">
        <v>448</v>
      </c>
      <c r="B873" t="s">
        <v>1367</v>
      </c>
      <c r="C873" t="s">
        <v>109</v>
      </c>
      <c r="D873">
        <f>COUNTIFS(Table5[Product Name],Table5[[#This Row],[Product Name]])</f>
        <v>138</v>
      </c>
      <c r="E873">
        <f>_xlfn.RANK.EQ(Table5[[#This Row],[Product Name Count]],Table5[Product Name Count])</f>
        <v>1</v>
      </c>
      <c r="F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3" t="s">
        <v>36</v>
      </c>
      <c r="H873" t="s">
        <v>37</v>
      </c>
      <c r="I873">
        <v>2</v>
      </c>
      <c r="J873">
        <v>269.99</v>
      </c>
      <c r="K873">
        <v>0.05</v>
      </c>
      <c r="L873" t="s">
        <v>47</v>
      </c>
      <c r="M873">
        <v>1</v>
      </c>
      <c r="N873" t="s">
        <v>44</v>
      </c>
      <c r="O873" t="s">
        <v>48</v>
      </c>
    </row>
    <row r="874" spans="1:15" x14ac:dyDescent="0.25">
      <c r="A874">
        <v>448</v>
      </c>
      <c r="B874" t="s">
        <v>1367</v>
      </c>
      <c r="C874" t="s">
        <v>114</v>
      </c>
      <c r="D874">
        <f>COUNTIFS(Table5[Product Name],Table5[[#This Row],[Product Name]])</f>
        <v>73</v>
      </c>
      <c r="E874">
        <f>_xlfn.RANK.EQ(Table5[[#This Row],[Product Name Count]],Table5[Product Name Count])</f>
        <v>529</v>
      </c>
      <c r="F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4" t="s">
        <v>39</v>
      </c>
      <c r="H874" t="s">
        <v>30</v>
      </c>
      <c r="I874">
        <v>2</v>
      </c>
      <c r="J874">
        <v>469.99</v>
      </c>
      <c r="K874">
        <v>0.05</v>
      </c>
      <c r="L874" t="s">
        <v>47</v>
      </c>
      <c r="M874">
        <v>11</v>
      </c>
      <c r="N874" t="s">
        <v>44</v>
      </c>
      <c r="O874" t="s">
        <v>48</v>
      </c>
    </row>
    <row r="875" spans="1:15" x14ac:dyDescent="0.25">
      <c r="A875">
        <v>449</v>
      </c>
      <c r="B875" t="s">
        <v>1367</v>
      </c>
      <c r="C875" t="s">
        <v>42</v>
      </c>
      <c r="D875">
        <f>COUNTIFS(Table5[Product Name],Table5[[#This Row],[Product Name]])</f>
        <v>131</v>
      </c>
      <c r="E875">
        <f>_xlfn.RANK.EQ(Table5[[#This Row],[Product Name Count]],Table5[Product Name Count])</f>
        <v>275</v>
      </c>
      <c r="F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5" t="s">
        <v>70</v>
      </c>
      <c r="H875" t="s">
        <v>37</v>
      </c>
      <c r="I875">
        <v>2</v>
      </c>
      <c r="J875">
        <v>599.99</v>
      </c>
      <c r="K875">
        <v>0.2</v>
      </c>
      <c r="L875" t="s">
        <v>47</v>
      </c>
      <c r="M875">
        <v>2</v>
      </c>
      <c r="N875" t="s">
        <v>44</v>
      </c>
      <c r="O875" t="s">
        <v>48</v>
      </c>
    </row>
    <row r="876" spans="1:15" x14ac:dyDescent="0.25">
      <c r="A876">
        <v>449</v>
      </c>
      <c r="B876" t="s">
        <v>1367</v>
      </c>
      <c r="C876" t="s">
        <v>92</v>
      </c>
      <c r="D876">
        <f>COUNTIFS(Table5[Product Name],Table5[[#This Row],[Product Name]])</f>
        <v>69</v>
      </c>
      <c r="E876">
        <f>_xlfn.RANK.EQ(Table5[[#This Row],[Product Name Count]],Table5[Product Name Count])</f>
        <v>672</v>
      </c>
      <c r="F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6" t="s">
        <v>39</v>
      </c>
      <c r="H876" t="s">
        <v>40</v>
      </c>
      <c r="I876">
        <v>2</v>
      </c>
      <c r="J876">
        <v>3999.99</v>
      </c>
      <c r="K876">
        <v>7.0000000000000007E-2</v>
      </c>
      <c r="L876" t="s">
        <v>47</v>
      </c>
      <c r="M876">
        <v>8</v>
      </c>
      <c r="N876" t="s">
        <v>44</v>
      </c>
      <c r="O876" t="s">
        <v>48</v>
      </c>
    </row>
    <row r="877" spans="1:15" x14ac:dyDescent="0.25">
      <c r="A877">
        <v>449</v>
      </c>
      <c r="B877" t="s">
        <v>1367</v>
      </c>
      <c r="C877" t="s">
        <v>68</v>
      </c>
      <c r="D877">
        <f>COUNTIFS(Table5[Product Name],Table5[[#This Row],[Product Name]])</f>
        <v>61</v>
      </c>
      <c r="E877">
        <f>_xlfn.RANK.EQ(Table5[[#This Row],[Product Name Count]],Table5[Product Name Count])</f>
        <v>1196</v>
      </c>
      <c r="F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7" t="s">
        <v>36</v>
      </c>
      <c r="H877" t="s">
        <v>69</v>
      </c>
      <c r="I877">
        <v>2</v>
      </c>
      <c r="J877">
        <v>429</v>
      </c>
      <c r="K877">
        <v>0.05</v>
      </c>
      <c r="L877" t="s">
        <v>47</v>
      </c>
      <c r="M877">
        <v>3</v>
      </c>
      <c r="N877" t="s">
        <v>44</v>
      </c>
      <c r="O877" t="s">
        <v>48</v>
      </c>
    </row>
    <row r="878" spans="1:15" x14ac:dyDescent="0.25">
      <c r="A878">
        <v>449</v>
      </c>
      <c r="B878" t="s">
        <v>1367</v>
      </c>
      <c r="C878" t="s">
        <v>61</v>
      </c>
      <c r="D878">
        <f>COUNTIFS(Table5[Product Name],Table5[[#This Row],[Product Name]])</f>
        <v>49</v>
      </c>
      <c r="E878">
        <f>_xlfn.RANK.EQ(Table5[[#This Row],[Product Name Count]],Table5[Product Name Count])</f>
        <v>1536</v>
      </c>
      <c r="F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8" t="s">
        <v>39</v>
      </c>
      <c r="H878" t="s">
        <v>62</v>
      </c>
      <c r="I878">
        <v>1</v>
      </c>
      <c r="J878">
        <v>749.99</v>
      </c>
      <c r="K878">
        <v>0.05</v>
      </c>
      <c r="L878" t="s">
        <v>47</v>
      </c>
      <c r="M878">
        <v>16</v>
      </c>
      <c r="N878" t="s">
        <v>44</v>
      </c>
      <c r="O878" t="s">
        <v>48</v>
      </c>
    </row>
    <row r="879" spans="1:15" x14ac:dyDescent="0.25">
      <c r="A879">
        <v>450</v>
      </c>
      <c r="B879" t="s">
        <v>1367</v>
      </c>
      <c r="C879" t="s">
        <v>78</v>
      </c>
      <c r="D879">
        <f>COUNTIFS(Table5[Product Name],Table5[[#This Row],[Product Name]])</f>
        <v>136</v>
      </c>
      <c r="E879">
        <f>_xlfn.RANK.EQ(Table5[[#This Row],[Product Name Count]],Table5[Product Name Count])</f>
        <v>139</v>
      </c>
      <c r="F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9" t="s">
        <v>70</v>
      </c>
      <c r="H879" t="s">
        <v>37</v>
      </c>
      <c r="I879">
        <v>1</v>
      </c>
      <c r="J879">
        <v>549.99</v>
      </c>
      <c r="K879">
        <v>0.05</v>
      </c>
      <c r="L879" t="s">
        <v>47</v>
      </c>
      <c r="M879">
        <v>16</v>
      </c>
      <c r="N879" t="s">
        <v>44</v>
      </c>
      <c r="O879" t="s">
        <v>48</v>
      </c>
    </row>
    <row r="880" spans="1:15" x14ac:dyDescent="0.25">
      <c r="A880">
        <v>450</v>
      </c>
      <c r="B880" t="s">
        <v>1367</v>
      </c>
      <c r="C880" t="s">
        <v>78</v>
      </c>
      <c r="D880">
        <f>COUNTIFS(Table5[Product Name],Table5[[#This Row],[Product Name]])</f>
        <v>136</v>
      </c>
      <c r="E880">
        <f>_xlfn.RANK.EQ(Table5[[#This Row],[Product Name Count]],Table5[Product Name Count])</f>
        <v>139</v>
      </c>
      <c r="F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0" t="s">
        <v>36</v>
      </c>
      <c r="H880" t="s">
        <v>37</v>
      </c>
      <c r="I880">
        <v>1</v>
      </c>
      <c r="J880">
        <v>549.99</v>
      </c>
      <c r="K880">
        <v>7.0000000000000007E-2</v>
      </c>
      <c r="L880" t="s">
        <v>47</v>
      </c>
      <c r="M880">
        <v>2</v>
      </c>
      <c r="N880" t="s">
        <v>44</v>
      </c>
      <c r="O880" t="s">
        <v>48</v>
      </c>
    </row>
    <row r="881" spans="1:15" x14ac:dyDescent="0.25">
      <c r="A881">
        <v>450</v>
      </c>
      <c r="B881" t="s">
        <v>1367</v>
      </c>
      <c r="C881" t="s">
        <v>127</v>
      </c>
      <c r="D881">
        <f>COUNTIFS(Table5[Product Name],Table5[[#This Row],[Product Name]])</f>
        <v>66</v>
      </c>
      <c r="E881">
        <f>_xlfn.RANK.EQ(Table5[[#This Row],[Product Name Count]],Table5[Product Name Count])</f>
        <v>875</v>
      </c>
      <c r="F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1" t="s">
        <v>39</v>
      </c>
      <c r="H881" t="s">
        <v>128</v>
      </c>
      <c r="I881">
        <v>1</v>
      </c>
      <c r="J881">
        <v>1320.99</v>
      </c>
      <c r="K881">
        <v>0.1</v>
      </c>
      <c r="L881" t="s">
        <v>47</v>
      </c>
      <c r="M881">
        <v>1</v>
      </c>
      <c r="N881" t="s">
        <v>44</v>
      </c>
      <c r="O881" t="s">
        <v>48</v>
      </c>
    </row>
    <row r="882" spans="1:15" x14ac:dyDescent="0.25">
      <c r="A882">
        <v>451</v>
      </c>
      <c r="B882" t="s">
        <v>1367</v>
      </c>
      <c r="C882" t="s">
        <v>86</v>
      </c>
      <c r="D882">
        <f>COUNTIFS(Table5[Product Name],Table5[[#This Row],[Product Name]])</f>
        <v>123</v>
      </c>
      <c r="E882">
        <f>_xlfn.RANK.EQ(Table5[[#This Row],[Product Name Count]],Table5[Product Name Count])</f>
        <v>406</v>
      </c>
      <c r="F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2" t="s">
        <v>36</v>
      </c>
      <c r="H882" t="s">
        <v>37</v>
      </c>
      <c r="I882">
        <v>2</v>
      </c>
      <c r="J882">
        <v>269.99</v>
      </c>
      <c r="K882">
        <v>0.05</v>
      </c>
      <c r="L882" t="s">
        <v>47</v>
      </c>
      <c r="M882">
        <v>18</v>
      </c>
      <c r="N882" t="s">
        <v>44</v>
      </c>
      <c r="O882" t="s">
        <v>48</v>
      </c>
    </row>
    <row r="883" spans="1:15" x14ac:dyDescent="0.25">
      <c r="A883">
        <v>452</v>
      </c>
      <c r="B883" t="s">
        <v>1373</v>
      </c>
      <c r="C883" t="s">
        <v>42</v>
      </c>
      <c r="D883">
        <f>COUNTIFS(Table5[Product Name],Table5[[#This Row],[Product Name]])</f>
        <v>131</v>
      </c>
      <c r="E883">
        <f>_xlfn.RANK.EQ(Table5[[#This Row],[Product Name Count]],Table5[Product Name Count])</f>
        <v>275</v>
      </c>
      <c r="F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3" t="s">
        <v>36</v>
      </c>
      <c r="H883" t="s">
        <v>37</v>
      </c>
      <c r="I883">
        <v>1</v>
      </c>
      <c r="J883">
        <v>599.99</v>
      </c>
      <c r="K883">
        <v>0.05</v>
      </c>
      <c r="L883" t="s">
        <v>47</v>
      </c>
      <c r="M883">
        <v>20</v>
      </c>
      <c r="N883" t="s">
        <v>44</v>
      </c>
      <c r="O883" t="s">
        <v>48</v>
      </c>
    </row>
    <row r="884" spans="1:15" x14ac:dyDescent="0.25">
      <c r="A884">
        <v>452</v>
      </c>
      <c r="B884" t="s">
        <v>1373</v>
      </c>
      <c r="C884" t="s">
        <v>92</v>
      </c>
      <c r="D884">
        <f>COUNTIFS(Table5[Product Name],Table5[[#This Row],[Product Name]])</f>
        <v>69</v>
      </c>
      <c r="E884">
        <f>_xlfn.RANK.EQ(Table5[[#This Row],[Product Name Count]],Table5[Product Name Count])</f>
        <v>672</v>
      </c>
      <c r="F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4" t="s">
        <v>39</v>
      </c>
      <c r="H884" t="s">
        <v>40</v>
      </c>
      <c r="I884">
        <v>2</v>
      </c>
      <c r="J884">
        <v>3999.99</v>
      </c>
      <c r="K884">
        <v>0.1</v>
      </c>
      <c r="L884" t="s">
        <v>47</v>
      </c>
      <c r="M884">
        <v>8</v>
      </c>
      <c r="N884" t="s">
        <v>44</v>
      </c>
      <c r="O884" t="s">
        <v>48</v>
      </c>
    </row>
    <row r="885" spans="1:15" x14ac:dyDescent="0.25">
      <c r="A885">
        <v>452</v>
      </c>
      <c r="B885" t="s">
        <v>1373</v>
      </c>
      <c r="C885" t="s">
        <v>104</v>
      </c>
      <c r="D885">
        <f>COUNTIFS(Table5[Product Name],Table5[[#This Row],[Product Name]])</f>
        <v>66</v>
      </c>
      <c r="E885">
        <f>_xlfn.RANK.EQ(Table5[[#This Row],[Product Name Count]],Table5[Product Name Count])</f>
        <v>875</v>
      </c>
      <c r="F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5" t="s">
        <v>29</v>
      </c>
      <c r="H885" t="s">
        <v>30</v>
      </c>
      <c r="I885">
        <v>1</v>
      </c>
      <c r="J885">
        <v>1680.99</v>
      </c>
      <c r="K885">
        <v>0.05</v>
      </c>
      <c r="L885" t="s">
        <v>47</v>
      </c>
      <c r="M885">
        <v>21</v>
      </c>
      <c r="N885" t="s">
        <v>44</v>
      </c>
      <c r="O885" t="s">
        <v>48</v>
      </c>
    </row>
    <row r="886" spans="1:15" x14ac:dyDescent="0.25">
      <c r="A886">
        <v>452</v>
      </c>
      <c r="B886" t="s">
        <v>1373</v>
      </c>
      <c r="C886" t="s">
        <v>38</v>
      </c>
      <c r="D886">
        <f>COUNTIFS(Table5[Product Name],Table5[[#This Row],[Product Name]])</f>
        <v>59</v>
      </c>
      <c r="E886">
        <f>_xlfn.RANK.EQ(Table5[[#This Row],[Product Name Count]],Table5[Product Name Count])</f>
        <v>1257</v>
      </c>
      <c r="F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6" t="s">
        <v>39</v>
      </c>
      <c r="H886" t="s">
        <v>40</v>
      </c>
      <c r="I886">
        <v>1</v>
      </c>
      <c r="J886">
        <v>1799.99</v>
      </c>
      <c r="K886">
        <v>0.1</v>
      </c>
      <c r="L886" t="s">
        <v>47</v>
      </c>
      <c r="M886">
        <v>1</v>
      </c>
      <c r="N886" t="s">
        <v>44</v>
      </c>
      <c r="O886" t="s">
        <v>48</v>
      </c>
    </row>
    <row r="887" spans="1:15" x14ac:dyDescent="0.25">
      <c r="A887">
        <v>453</v>
      </c>
      <c r="B887" t="s">
        <v>1373</v>
      </c>
      <c r="C887" t="s">
        <v>118</v>
      </c>
      <c r="D887">
        <f>COUNTIFS(Table5[Product Name],Table5[[#This Row],[Product Name]])</f>
        <v>70</v>
      </c>
      <c r="E887">
        <f>_xlfn.RANK.EQ(Table5[[#This Row],[Product Name Count]],Table5[Product Name Count])</f>
        <v>602</v>
      </c>
      <c r="F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7" t="s">
        <v>87</v>
      </c>
      <c r="H887" t="s">
        <v>37</v>
      </c>
      <c r="I887">
        <v>1</v>
      </c>
      <c r="J887">
        <v>299.99</v>
      </c>
      <c r="K887">
        <v>0.05</v>
      </c>
      <c r="L887" t="s">
        <v>47</v>
      </c>
      <c r="M887">
        <v>12</v>
      </c>
      <c r="N887" t="s">
        <v>44</v>
      </c>
      <c r="O887" t="s">
        <v>48</v>
      </c>
    </row>
    <row r="888" spans="1:15" x14ac:dyDescent="0.25">
      <c r="A888">
        <v>453</v>
      </c>
      <c r="B888" t="s">
        <v>1373</v>
      </c>
      <c r="C888" t="s">
        <v>41</v>
      </c>
      <c r="D888">
        <f>COUNTIFS(Table5[Product Name],Table5[[#This Row],[Product Name]])</f>
        <v>62</v>
      </c>
      <c r="E888">
        <f>_xlfn.RANK.EQ(Table5[[#This Row],[Product Name Count]],Table5[Product Name Count])</f>
        <v>1134</v>
      </c>
      <c r="F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8" t="s">
        <v>39</v>
      </c>
      <c r="H888" t="s">
        <v>40</v>
      </c>
      <c r="I888">
        <v>1</v>
      </c>
      <c r="J888">
        <v>2899.99</v>
      </c>
      <c r="K888">
        <v>0.2</v>
      </c>
      <c r="L888" t="s">
        <v>47</v>
      </c>
      <c r="M888">
        <v>2</v>
      </c>
      <c r="N888" t="s">
        <v>44</v>
      </c>
      <c r="O888" t="s">
        <v>48</v>
      </c>
    </row>
    <row r="889" spans="1:15" x14ac:dyDescent="0.25">
      <c r="A889">
        <v>453</v>
      </c>
      <c r="B889" t="s">
        <v>1373</v>
      </c>
      <c r="C889" t="s">
        <v>35</v>
      </c>
      <c r="D889">
        <f>COUNTIFS(Table5[Product Name],Table5[[#This Row],[Product Name]])</f>
        <v>56</v>
      </c>
      <c r="E889">
        <f>_xlfn.RANK.EQ(Table5[[#This Row],[Product Name Count]],Table5[Product Name Count])</f>
        <v>1373</v>
      </c>
      <c r="F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9" t="s">
        <v>36</v>
      </c>
      <c r="H889" t="s">
        <v>37</v>
      </c>
      <c r="I889">
        <v>2</v>
      </c>
      <c r="J889">
        <v>599.99</v>
      </c>
      <c r="K889">
        <v>0.2</v>
      </c>
      <c r="L889" t="s">
        <v>47</v>
      </c>
      <c r="M889">
        <v>20</v>
      </c>
      <c r="N889" t="s">
        <v>44</v>
      </c>
      <c r="O889" t="s">
        <v>48</v>
      </c>
    </row>
    <row r="890" spans="1:15" x14ac:dyDescent="0.25">
      <c r="A890">
        <v>454</v>
      </c>
      <c r="B890" t="s">
        <v>1386</v>
      </c>
      <c r="C890" t="s">
        <v>109</v>
      </c>
      <c r="D890">
        <f>COUNTIFS(Table5[Product Name],Table5[[#This Row],[Product Name]])</f>
        <v>138</v>
      </c>
      <c r="E890">
        <f>_xlfn.RANK.EQ(Table5[[#This Row],[Product Name Count]],Table5[Product Name Count])</f>
        <v>1</v>
      </c>
      <c r="F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0" t="s">
        <v>36</v>
      </c>
      <c r="H890" t="s">
        <v>37</v>
      </c>
      <c r="I890">
        <v>2</v>
      </c>
      <c r="J890">
        <v>269.99</v>
      </c>
      <c r="K890">
        <v>0.05</v>
      </c>
      <c r="L890" t="s">
        <v>47</v>
      </c>
      <c r="M890">
        <v>1</v>
      </c>
      <c r="N890" t="s">
        <v>44</v>
      </c>
      <c r="O890" t="s">
        <v>48</v>
      </c>
    </row>
    <row r="891" spans="1:15" x14ac:dyDescent="0.25">
      <c r="A891">
        <v>454</v>
      </c>
      <c r="B891" t="s">
        <v>1386</v>
      </c>
      <c r="C891" t="s">
        <v>78</v>
      </c>
      <c r="D891">
        <f>COUNTIFS(Table5[Product Name],Table5[[#This Row],[Product Name]])</f>
        <v>136</v>
      </c>
      <c r="E891">
        <f>_xlfn.RANK.EQ(Table5[[#This Row],[Product Name Count]],Table5[Product Name Count])</f>
        <v>139</v>
      </c>
      <c r="F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1" t="s">
        <v>70</v>
      </c>
      <c r="H891" t="s">
        <v>37</v>
      </c>
      <c r="I891">
        <v>2</v>
      </c>
      <c r="J891">
        <v>549.99</v>
      </c>
      <c r="K891">
        <v>0.1</v>
      </c>
      <c r="L891" t="s">
        <v>47</v>
      </c>
      <c r="M891">
        <v>16</v>
      </c>
      <c r="N891" t="s">
        <v>44</v>
      </c>
      <c r="O891" t="s">
        <v>48</v>
      </c>
    </row>
    <row r="892" spans="1:15" x14ac:dyDescent="0.25">
      <c r="A892">
        <v>454</v>
      </c>
      <c r="B892" t="s">
        <v>1386</v>
      </c>
      <c r="C892" t="s">
        <v>132</v>
      </c>
      <c r="D892">
        <f>COUNTIFS(Table5[Product Name],Table5[[#This Row],[Product Name]])</f>
        <v>67</v>
      </c>
      <c r="E892">
        <f>_xlfn.RANK.EQ(Table5[[#This Row],[Product Name Count]],Table5[Product Name Count])</f>
        <v>741</v>
      </c>
      <c r="F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2" t="s">
        <v>70</v>
      </c>
      <c r="H892" t="s">
        <v>37</v>
      </c>
      <c r="I892">
        <v>2</v>
      </c>
      <c r="J892">
        <v>499.99</v>
      </c>
      <c r="K892">
        <v>7.0000000000000007E-2</v>
      </c>
      <c r="L892" t="s">
        <v>47</v>
      </c>
      <c r="M892">
        <v>18</v>
      </c>
      <c r="N892" t="s">
        <v>44</v>
      </c>
      <c r="O892" t="s">
        <v>48</v>
      </c>
    </row>
    <row r="893" spans="1:15" x14ac:dyDescent="0.25">
      <c r="A893">
        <v>455</v>
      </c>
      <c r="B893" t="s">
        <v>1386</v>
      </c>
      <c r="C893" t="s">
        <v>76</v>
      </c>
      <c r="D893">
        <f>COUNTIFS(Table5[Product Name],Table5[[#This Row],[Product Name]])</f>
        <v>63</v>
      </c>
      <c r="E893">
        <f>_xlfn.RANK.EQ(Table5[[#This Row],[Product Name Count]],Table5[Product Name Count])</f>
        <v>1071</v>
      </c>
      <c r="F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3" t="s">
        <v>77</v>
      </c>
      <c r="H893" t="s">
        <v>40</v>
      </c>
      <c r="I893">
        <v>1</v>
      </c>
      <c r="J893">
        <v>2999.99</v>
      </c>
      <c r="K893">
        <v>0.05</v>
      </c>
      <c r="L893" t="s">
        <v>47</v>
      </c>
      <c r="M893">
        <v>17</v>
      </c>
      <c r="N893" t="s">
        <v>44</v>
      </c>
      <c r="O893" t="s">
        <v>48</v>
      </c>
    </row>
    <row r="894" spans="1:15" x14ac:dyDescent="0.25">
      <c r="A894">
        <v>458</v>
      </c>
      <c r="B894" t="s">
        <v>1393</v>
      </c>
      <c r="C894" t="s">
        <v>109</v>
      </c>
      <c r="D894">
        <f>COUNTIFS(Table5[Product Name],Table5[[#This Row],[Product Name]])</f>
        <v>138</v>
      </c>
      <c r="E894">
        <f>_xlfn.RANK.EQ(Table5[[#This Row],[Product Name Count]],Table5[Product Name Count])</f>
        <v>1</v>
      </c>
      <c r="F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4" t="s">
        <v>87</v>
      </c>
      <c r="H894" t="s">
        <v>37</v>
      </c>
      <c r="I894">
        <v>2</v>
      </c>
      <c r="J894">
        <v>269.99</v>
      </c>
      <c r="K894">
        <v>7.0000000000000007E-2</v>
      </c>
      <c r="L894" t="s">
        <v>47</v>
      </c>
      <c r="M894">
        <v>16</v>
      </c>
      <c r="N894" t="s">
        <v>44</v>
      </c>
      <c r="O894" t="s">
        <v>48</v>
      </c>
    </row>
    <row r="895" spans="1:15" x14ac:dyDescent="0.25">
      <c r="A895">
        <v>458</v>
      </c>
      <c r="B895" t="s">
        <v>1393</v>
      </c>
      <c r="C895" t="s">
        <v>78</v>
      </c>
      <c r="D895">
        <f>COUNTIFS(Table5[Product Name],Table5[[#This Row],[Product Name]])</f>
        <v>136</v>
      </c>
      <c r="E895">
        <f>_xlfn.RANK.EQ(Table5[[#This Row],[Product Name Count]],Table5[Product Name Count])</f>
        <v>139</v>
      </c>
      <c r="F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5" t="s">
        <v>70</v>
      </c>
      <c r="H895" t="s">
        <v>37</v>
      </c>
      <c r="I895">
        <v>1</v>
      </c>
      <c r="J895">
        <v>549.99</v>
      </c>
      <c r="K895">
        <v>0.2</v>
      </c>
      <c r="L895" t="s">
        <v>47</v>
      </c>
      <c r="M895">
        <v>16</v>
      </c>
      <c r="N895" t="s">
        <v>44</v>
      </c>
      <c r="O895" t="s">
        <v>48</v>
      </c>
    </row>
    <row r="896" spans="1:15" x14ac:dyDescent="0.25">
      <c r="A896">
        <v>458</v>
      </c>
      <c r="B896" t="s">
        <v>1393</v>
      </c>
      <c r="C896" t="s">
        <v>104</v>
      </c>
      <c r="D896">
        <f>COUNTIFS(Table5[Product Name],Table5[[#This Row],[Product Name]])</f>
        <v>66</v>
      </c>
      <c r="E896">
        <f>_xlfn.RANK.EQ(Table5[[#This Row],[Product Name Count]],Table5[Product Name Count])</f>
        <v>875</v>
      </c>
      <c r="F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6" t="s">
        <v>29</v>
      </c>
      <c r="H896" t="s">
        <v>30</v>
      </c>
      <c r="I896">
        <v>1</v>
      </c>
      <c r="J896">
        <v>1680.99</v>
      </c>
      <c r="K896">
        <v>0.1</v>
      </c>
      <c r="L896" t="s">
        <v>47</v>
      </c>
      <c r="M896">
        <v>21</v>
      </c>
      <c r="N896" t="s">
        <v>44</v>
      </c>
      <c r="O896" t="s">
        <v>48</v>
      </c>
    </row>
    <row r="897" spans="1:15" x14ac:dyDescent="0.25">
      <c r="A897">
        <v>458</v>
      </c>
      <c r="B897" t="s">
        <v>1393</v>
      </c>
      <c r="C897" t="s">
        <v>56</v>
      </c>
      <c r="D897">
        <f>COUNTIFS(Table5[Product Name],Table5[[#This Row],[Product Name]])</f>
        <v>53</v>
      </c>
      <c r="E897">
        <f>_xlfn.RANK.EQ(Table5[[#This Row],[Product Name Count]],Table5[Product Name Count])</f>
        <v>1483</v>
      </c>
      <c r="F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7" t="s">
        <v>39</v>
      </c>
      <c r="H897" t="s">
        <v>30</v>
      </c>
      <c r="I897">
        <v>2</v>
      </c>
      <c r="J897">
        <v>999.99</v>
      </c>
      <c r="K897">
        <v>0.2</v>
      </c>
      <c r="L897" t="s">
        <v>47</v>
      </c>
      <c r="M897">
        <v>28</v>
      </c>
      <c r="N897" t="s">
        <v>44</v>
      </c>
      <c r="O897" t="s">
        <v>48</v>
      </c>
    </row>
    <row r="898" spans="1:15" x14ac:dyDescent="0.25">
      <c r="A898">
        <v>458</v>
      </c>
      <c r="B898" t="s">
        <v>1393</v>
      </c>
      <c r="C898" t="s">
        <v>61</v>
      </c>
      <c r="D898">
        <f>COUNTIFS(Table5[Product Name],Table5[[#This Row],[Product Name]])</f>
        <v>49</v>
      </c>
      <c r="E898">
        <f>_xlfn.RANK.EQ(Table5[[#This Row],[Product Name Count]],Table5[Product Name Count])</f>
        <v>1536</v>
      </c>
      <c r="F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8" t="s">
        <v>39</v>
      </c>
      <c r="H898" t="s">
        <v>62</v>
      </c>
      <c r="I898">
        <v>1</v>
      </c>
      <c r="J898">
        <v>749.99</v>
      </c>
      <c r="K898">
        <v>0.2</v>
      </c>
      <c r="L898" t="s">
        <v>47</v>
      </c>
      <c r="M898">
        <v>16</v>
      </c>
      <c r="N898" t="s">
        <v>44</v>
      </c>
      <c r="O898" t="s">
        <v>48</v>
      </c>
    </row>
    <row r="899" spans="1:15" x14ac:dyDescent="0.25">
      <c r="A899">
        <v>459</v>
      </c>
      <c r="B899" t="s">
        <v>1393</v>
      </c>
      <c r="C899" t="s">
        <v>104</v>
      </c>
      <c r="D899">
        <f>COUNTIFS(Table5[Product Name],Table5[[#This Row],[Product Name]])</f>
        <v>66</v>
      </c>
      <c r="E899">
        <f>_xlfn.RANK.EQ(Table5[[#This Row],[Product Name Count]],Table5[Product Name Count])</f>
        <v>875</v>
      </c>
      <c r="F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9" t="s">
        <v>29</v>
      </c>
      <c r="H899" t="s">
        <v>30</v>
      </c>
      <c r="I899">
        <v>1</v>
      </c>
      <c r="J899">
        <v>1680.99</v>
      </c>
      <c r="K899">
        <v>0.2</v>
      </c>
      <c r="L899" t="s">
        <v>47</v>
      </c>
      <c r="M899">
        <v>21</v>
      </c>
      <c r="N899" t="s">
        <v>44</v>
      </c>
      <c r="O899" t="s">
        <v>48</v>
      </c>
    </row>
    <row r="900" spans="1:15" x14ac:dyDescent="0.25">
      <c r="A900">
        <v>461</v>
      </c>
      <c r="B900" t="s">
        <v>1396</v>
      </c>
      <c r="C900" t="s">
        <v>78</v>
      </c>
      <c r="D900">
        <f>COUNTIFS(Table5[Product Name],Table5[[#This Row],[Product Name]])</f>
        <v>136</v>
      </c>
      <c r="E900">
        <f>_xlfn.RANK.EQ(Table5[[#This Row],[Product Name Count]],Table5[Product Name Count])</f>
        <v>139</v>
      </c>
      <c r="F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0" t="s">
        <v>70</v>
      </c>
      <c r="H900" t="s">
        <v>37</v>
      </c>
      <c r="I900">
        <v>1</v>
      </c>
      <c r="J900">
        <v>549.99</v>
      </c>
      <c r="K900">
        <v>0.1</v>
      </c>
      <c r="L900" t="s">
        <v>47</v>
      </c>
      <c r="M900">
        <v>16</v>
      </c>
      <c r="N900" t="s">
        <v>44</v>
      </c>
      <c r="O900" t="s">
        <v>48</v>
      </c>
    </row>
    <row r="901" spans="1:15" x14ac:dyDescent="0.25">
      <c r="A901">
        <v>461</v>
      </c>
      <c r="B901" t="s">
        <v>1396</v>
      </c>
      <c r="C901" t="s">
        <v>42</v>
      </c>
      <c r="D901">
        <f>COUNTIFS(Table5[Product Name],Table5[[#This Row],[Product Name]])</f>
        <v>131</v>
      </c>
      <c r="E901">
        <f>_xlfn.RANK.EQ(Table5[[#This Row],[Product Name Count]],Table5[Product Name Count])</f>
        <v>275</v>
      </c>
      <c r="F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1" t="s">
        <v>36</v>
      </c>
      <c r="H901" t="s">
        <v>37</v>
      </c>
      <c r="I901">
        <v>1</v>
      </c>
      <c r="J901">
        <v>599.99</v>
      </c>
      <c r="K901">
        <v>7.0000000000000007E-2</v>
      </c>
      <c r="L901" t="s">
        <v>47</v>
      </c>
      <c r="M901">
        <v>20</v>
      </c>
      <c r="N901" t="s">
        <v>44</v>
      </c>
      <c r="O901" t="s">
        <v>48</v>
      </c>
    </row>
    <row r="902" spans="1:15" x14ac:dyDescent="0.25">
      <c r="A902">
        <v>461</v>
      </c>
      <c r="B902" t="s">
        <v>1396</v>
      </c>
      <c r="C902" t="s">
        <v>41</v>
      </c>
      <c r="D902">
        <f>COUNTIFS(Table5[Product Name],Table5[[#This Row],[Product Name]])</f>
        <v>62</v>
      </c>
      <c r="E902">
        <f>_xlfn.RANK.EQ(Table5[[#This Row],[Product Name Count]],Table5[Product Name Count])</f>
        <v>1134</v>
      </c>
      <c r="F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2" t="s">
        <v>39</v>
      </c>
      <c r="H902" t="s">
        <v>40</v>
      </c>
      <c r="I902">
        <v>1</v>
      </c>
      <c r="J902">
        <v>2899.99</v>
      </c>
      <c r="K902">
        <v>0.2</v>
      </c>
      <c r="L902" t="s">
        <v>47</v>
      </c>
      <c r="M902">
        <v>2</v>
      </c>
      <c r="N902" t="s">
        <v>44</v>
      </c>
      <c r="O902" t="s">
        <v>48</v>
      </c>
    </row>
    <row r="903" spans="1:15" x14ac:dyDescent="0.25">
      <c r="A903">
        <v>461</v>
      </c>
      <c r="B903" t="s">
        <v>1396</v>
      </c>
      <c r="C903" t="s">
        <v>75</v>
      </c>
      <c r="D903">
        <f>COUNTIFS(Table5[Product Name],Table5[[#This Row],[Product Name]])</f>
        <v>64</v>
      </c>
      <c r="E903">
        <f>_xlfn.RANK.EQ(Table5[[#This Row],[Product Name Count]],Table5[Product Name Count])</f>
        <v>1007</v>
      </c>
      <c r="F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3" t="s">
        <v>36</v>
      </c>
      <c r="H903" t="s">
        <v>69</v>
      </c>
      <c r="I903">
        <v>2</v>
      </c>
      <c r="J903">
        <v>449</v>
      </c>
      <c r="K903">
        <v>0.1</v>
      </c>
      <c r="L903" t="s">
        <v>47</v>
      </c>
      <c r="M903">
        <v>13</v>
      </c>
      <c r="N903" t="s">
        <v>44</v>
      </c>
      <c r="O903" t="s">
        <v>48</v>
      </c>
    </row>
    <row r="904" spans="1:15" x14ac:dyDescent="0.25">
      <c r="A904">
        <v>461</v>
      </c>
      <c r="B904" t="s">
        <v>1396</v>
      </c>
      <c r="C904" t="s">
        <v>38</v>
      </c>
      <c r="D904">
        <f>COUNTIFS(Table5[Product Name],Table5[[#This Row],[Product Name]])</f>
        <v>59</v>
      </c>
      <c r="E904">
        <f>_xlfn.RANK.EQ(Table5[[#This Row],[Product Name Count]],Table5[Product Name Count])</f>
        <v>1257</v>
      </c>
      <c r="F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4" t="s">
        <v>39</v>
      </c>
      <c r="H904" t="s">
        <v>40</v>
      </c>
      <c r="I904">
        <v>2</v>
      </c>
      <c r="J904">
        <v>1799.99</v>
      </c>
      <c r="K904">
        <v>0.05</v>
      </c>
      <c r="L904" t="s">
        <v>47</v>
      </c>
      <c r="M904">
        <v>1</v>
      </c>
      <c r="N904" t="s">
        <v>44</v>
      </c>
      <c r="O904" t="s">
        <v>48</v>
      </c>
    </row>
    <row r="905" spans="1:15" x14ac:dyDescent="0.25">
      <c r="A905">
        <v>462</v>
      </c>
      <c r="B905" t="s">
        <v>1403</v>
      </c>
      <c r="C905" t="s">
        <v>78</v>
      </c>
      <c r="D905">
        <f>COUNTIFS(Table5[Product Name],Table5[[#This Row],[Product Name]])</f>
        <v>136</v>
      </c>
      <c r="E905">
        <f>_xlfn.RANK.EQ(Table5[[#This Row],[Product Name Count]],Table5[Product Name Count])</f>
        <v>139</v>
      </c>
      <c r="F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5" t="s">
        <v>36</v>
      </c>
      <c r="H905" t="s">
        <v>37</v>
      </c>
      <c r="I905">
        <v>2</v>
      </c>
      <c r="J905">
        <v>549.99</v>
      </c>
      <c r="K905">
        <v>0.1</v>
      </c>
      <c r="L905" t="s">
        <v>47</v>
      </c>
      <c r="M905">
        <v>2</v>
      </c>
      <c r="N905" t="s">
        <v>44</v>
      </c>
      <c r="O905" t="s">
        <v>48</v>
      </c>
    </row>
    <row r="906" spans="1:15" x14ac:dyDescent="0.25">
      <c r="A906">
        <v>464</v>
      </c>
      <c r="B906" t="s">
        <v>1417</v>
      </c>
      <c r="C906" t="s">
        <v>92</v>
      </c>
      <c r="D906">
        <f>COUNTIFS(Table5[Product Name],Table5[[#This Row],[Product Name]])</f>
        <v>69</v>
      </c>
      <c r="E906">
        <f>_xlfn.RANK.EQ(Table5[[#This Row],[Product Name Count]],Table5[Product Name Count])</f>
        <v>672</v>
      </c>
      <c r="F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6" t="s">
        <v>39</v>
      </c>
      <c r="H906" t="s">
        <v>40</v>
      </c>
      <c r="I906">
        <v>1</v>
      </c>
      <c r="J906">
        <v>3999.99</v>
      </c>
      <c r="K906">
        <v>0.1</v>
      </c>
      <c r="L906" t="s">
        <v>47</v>
      </c>
      <c r="M906">
        <v>8</v>
      </c>
      <c r="N906" t="s">
        <v>44</v>
      </c>
      <c r="O906" t="s">
        <v>48</v>
      </c>
    </row>
    <row r="907" spans="1:15" x14ac:dyDescent="0.25">
      <c r="A907">
        <v>465</v>
      </c>
      <c r="B907" t="s">
        <v>1417</v>
      </c>
      <c r="C907" t="s">
        <v>114</v>
      </c>
      <c r="D907">
        <f>COUNTIFS(Table5[Product Name],Table5[[#This Row],[Product Name]])</f>
        <v>73</v>
      </c>
      <c r="E907">
        <f>_xlfn.RANK.EQ(Table5[[#This Row],[Product Name Count]],Table5[Product Name Count])</f>
        <v>529</v>
      </c>
      <c r="F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7" t="s">
        <v>39</v>
      </c>
      <c r="H907" t="s">
        <v>30</v>
      </c>
      <c r="I907">
        <v>2</v>
      </c>
      <c r="J907">
        <v>469.99</v>
      </c>
      <c r="K907">
        <v>0.1</v>
      </c>
      <c r="L907" t="s">
        <v>47</v>
      </c>
      <c r="M907">
        <v>11</v>
      </c>
      <c r="N907" t="s">
        <v>44</v>
      </c>
      <c r="O907" t="s">
        <v>48</v>
      </c>
    </row>
    <row r="908" spans="1:15" x14ac:dyDescent="0.25">
      <c r="A908">
        <v>465</v>
      </c>
      <c r="B908" t="s">
        <v>1417</v>
      </c>
      <c r="C908" t="s">
        <v>132</v>
      </c>
      <c r="D908">
        <f>COUNTIFS(Table5[Product Name],Table5[[#This Row],[Product Name]])</f>
        <v>67</v>
      </c>
      <c r="E908">
        <f>_xlfn.RANK.EQ(Table5[[#This Row],[Product Name Count]],Table5[Product Name Count])</f>
        <v>741</v>
      </c>
      <c r="F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8" t="s">
        <v>70</v>
      </c>
      <c r="H908" t="s">
        <v>37</v>
      </c>
      <c r="I908">
        <v>2</v>
      </c>
      <c r="J908">
        <v>499.99</v>
      </c>
      <c r="K908">
        <v>0.1</v>
      </c>
      <c r="L908" t="s">
        <v>47</v>
      </c>
      <c r="M908">
        <v>18</v>
      </c>
      <c r="N908" t="s">
        <v>44</v>
      </c>
      <c r="O908" t="s">
        <v>48</v>
      </c>
    </row>
    <row r="909" spans="1:15" x14ac:dyDescent="0.25">
      <c r="A909">
        <v>466</v>
      </c>
      <c r="B909" t="s">
        <v>1417</v>
      </c>
      <c r="C909" t="s">
        <v>114</v>
      </c>
      <c r="D909">
        <f>COUNTIFS(Table5[Product Name],Table5[[#This Row],[Product Name]])</f>
        <v>73</v>
      </c>
      <c r="E909">
        <f>_xlfn.RANK.EQ(Table5[[#This Row],[Product Name Count]],Table5[Product Name Count])</f>
        <v>529</v>
      </c>
      <c r="F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9" t="s">
        <v>39</v>
      </c>
      <c r="H909" t="s">
        <v>30</v>
      </c>
      <c r="I909">
        <v>1</v>
      </c>
      <c r="J909">
        <v>469.99</v>
      </c>
      <c r="K909">
        <v>0.2</v>
      </c>
      <c r="L909" t="s">
        <v>47</v>
      </c>
      <c r="M909">
        <v>11</v>
      </c>
      <c r="N909" t="s">
        <v>44</v>
      </c>
      <c r="O909" t="s">
        <v>48</v>
      </c>
    </row>
    <row r="910" spans="1:15" x14ac:dyDescent="0.25">
      <c r="A910">
        <v>466</v>
      </c>
      <c r="B910" t="s">
        <v>1417</v>
      </c>
      <c r="C910" t="s">
        <v>92</v>
      </c>
      <c r="D910">
        <f>COUNTIFS(Table5[Product Name],Table5[[#This Row],[Product Name]])</f>
        <v>69</v>
      </c>
      <c r="E910">
        <f>_xlfn.RANK.EQ(Table5[[#This Row],[Product Name Count]],Table5[Product Name Count])</f>
        <v>672</v>
      </c>
      <c r="F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0" t="s">
        <v>39</v>
      </c>
      <c r="H910" t="s">
        <v>40</v>
      </c>
      <c r="I910">
        <v>2</v>
      </c>
      <c r="J910">
        <v>3999.99</v>
      </c>
      <c r="K910">
        <v>0.05</v>
      </c>
      <c r="L910" t="s">
        <v>47</v>
      </c>
      <c r="M910">
        <v>8</v>
      </c>
      <c r="N910" t="s">
        <v>44</v>
      </c>
      <c r="O910" t="s">
        <v>48</v>
      </c>
    </row>
    <row r="911" spans="1:15" x14ac:dyDescent="0.25">
      <c r="A911">
        <v>466</v>
      </c>
      <c r="B911" t="s">
        <v>1417</v>
      </c>
      <c r="C911" t="s">
        <v>127</v>
      </c>
      <c r="D911">
        <f>COUNTIFS(Table5[Product Name],Table5[[#This Row],[Product Name]])</f>
        <v>66</v>
      </c>
      <c r="E911">
        <f>_xlfn.RANK.EQ(Table5[[#This Row],[Product Name Count]],Table5[Product Name Count])</f>
        <v>875</v>
      </c>
      <c r="F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1" t="s">
        <v>39</v>
      </c>
      <c r="H911" t="s">
        <v>128</v>
      </c>
      <c r="I911">
        <v>1</v>
      </c>
      <c r="J911">
        <v>1320.99</v>
      </c>
      <c r="K911">
        <v>0.1</v>
      </c>
      <c r="L911" t="s">
        <v>47</v>
      </c>
      <c r="M911">
        <v>1</v>
      </c>
      <c r="N911" t="s">
        <v>44</v>
      </c>
      <c r="O911" t="s">
        <v>48</v>
      </c>
    </row>
    <row r="912" spans="1:15" x14ac:dyDescent="0.25">
      <c r="A912">
        <v>466</v>
      </c>
      <c r="B912" t="s">
        <v>1417</v>
      </c>
      <c r="C912" t="s">
        <v>82</v>
      </c>
      <c r="D912">
        <f>COUNTIFS(Table5[Product Name],Table5[[#This Row],[Product Name]])</f>
        <v>54</v>
      </c>
      <c r="E912">
        <f>_xlfn.RANK.EQ(Table5[[#This Row],[Product Name Count]],Table5[Product Name Count])</f>
        <v>1429</v>
      </c>
      <c r="F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2" t="s">
        <v>36</v>
      </c>
      <c r="H912" t="s">
        <v>37</v>
      </c>
      <c r="I912">
        <v>1</v>
      </c>
      <c r="J912">
        <v>529.99</v>
      </c>
      <c r="K912">
        <v>0.1</v>
      </c>
      <c r="L912" t="s">
        <v>47</v>
      </c>
      <c r="M912">
        <v>6</v>
      </c>
      <c r="N912" t="s">
        <v>44</v>
      </c>
      <c r="O912" t="s">
        <v>48</v>
      </c>
    </row>
    <row r="913" spans="1:15" x14ac:dyDescent="0.25">
      <c r="A913">
        <v>466</v>
      </c>
      <c r="B913" t="s">
        <v>1417</v>
      </c>
      <c r="C913" t="s">
        <v>165</v>
      </c>
      <c r="D913">
        <f>COUNTIFS(Table5[Product Name],Table5[[#This Row],[Product Name]])</f>
        <v>57</v>
      </c>
      <c r="E913">
        <f>_xlfn.RANK.EQ(Table5[[#This Row],[Product Name Count]],Table5[Product Name Count])</f>
        <v>1316</v>
      </c>
      <c r="F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3" t="s">
        <v>36</v>
      </c>
      <c r="H913" t="s">
        <v>69</v>
      </c>
      <c r="I913">
        <v>2</v>
      </c>
      <c r="J913">
        <v>449</v>
      </c>
      <c r="K913">
        <v>0.2</v>
      </c>
      <c r="L913" t="s">
        <v>47</v>
      </c>
      <c r="M913">
        <v>15</v>
      </c>
      <c r="N913" t="s">
        <v>44</v>
      </c>
      <c r="O913" t="s">
        <v>48</v>
      </c>
    </row>
    <row r="914" spans="1:15" x14ac:dyDescent="0.25">
      <c r="A914">
        <v>469</v>
      </c>
      <c r="B914" t="s">
        <v>1414</v>
      </c>
      <c r="C914" t="s">
        <v>41</v>
      </c>
      <c r="D914">
        <f>COUNTIFS(Table5[Product Name],Table5[[#This Row],[Product Name]])</f>
        <v>62</v>
      </c>
      <c r="E914">
        <f>_xlfn.RANK.EQ(Table5[[#This Row],[Product Name Count]],Table5[Product Name Count])</f>
        <v>1134</v>
      </c>
      <c r="F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4" t="s">
        <v>39</v>
      </c>
      <c r="H914" t="s">
        <v>40</v>
      </c>
      <c r="I914">
        <v>1</v>
      </c>
      <c r="J914">
        <v>2899.99</v>
      </c>
      <c r="K914">
        <v>7.0000000000000007E-2</v>
      </c>
      <c r="L914" t="s">
        <v>47</v>
      </c>
      <c r="M914">
        <v>2</v>
      </c>
      <c r="N914" t="s">
        <v>44</v>
      </c>
      <c r="O914" t="s">
        <v>48</v>
      </c>
    </row>
    <row r="915" spans="1:15" x14ac:dyDescent="0.25">
      <c r="A915">
        <v>469</v>
      </c>
      <c r="B915" t="s">
        <v>1414</v>
      </c>
      <c r="C915" t="s">
        <v>82</v>
      </c>
      <c r="D915">
        <f>COUNTIFS(Table5[Product Name],Table5[[#This Row],[Product Name]])</f>
        <v>54</v>
      </c>
      <c r="E915">
        <f>_xlfn.RANK.EQ(Table5[[#This Row],[Product Name Count]],Table5[Product Name Count])</f>
        <v>1429</v>
      </c>
      <c r="F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5" t="s">
        <v>36</v>
      </c>
      <c r="H915" t="s">
        <v>37</v>
      </c>
      <c r="I915">
        <v>2</v>
      </c>
      <c r="J915">
        <v>529.99</v>
      </c>
      <c r="K915">
        <v>0.2</v>
      </c>
      <c r="L915" t="s">
        <v>47</v>
      </c>
      <c r="M915">
        <v>6</v>
      </c>
      <c r="N915" t="s">
        <v>44</v>
      </c>
      <c r="O915" t="s">
        <v>48</v>
      </c>
    </row>
    <row r="916" spans="1:15" x14ac:dyDescent="0.25">
      <c r="A916">
        <v>469</v>
      </c>
      <c r="B916" t="s">
        <v>1414</v>
      </c>
      <c r="C916" t="s">
        <v>38</v>
      </c>
      <c r="D916">
        <f>COUNTIFS(Table5[Product Name],Table5[[#This Row],[Product Name]])</f>
        <v>59</v>
      </c>
      <c r="E916">
        <f>_xlfn.RANK.EQ(Table5[[#This Row],[Product Name Count]],Table5[Product Name Count])</f>
        <v>1257</v>
      </c>
      <c r="F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6" t="s">
        <v>39</v>
      </c>
      <c r="H916" t="s">
        <v>40</v>
      </c>
      <c r="I916">
        <v>2</v>
      </c>
      <c r="J916">
        <v>1799.99</v>
      </c>
      <c r="K916">
        <v>0.1</v>
      </c>
      <c r="L916" t="s">
        <v>47</v>
      </c>
      <c r="M916">
        <v>1</v>
      </c>
      <c r="N916" t="s">
        <v>44</v>
      </c>
      <c r="O916" t="s">
        <v>48</v>
      </c>
    </row>
    <row r="917" spans="1:15" x14ac:dyDescent="0.25">
      <c r="A917">
        <v>472</v>
      </c>
      <c r="B917" t="s">
        <v>1428</v>
      </c>
      <c r="C917" t="s">
        <v>109</v>
      </c>
      <c r="D917">
        <f>COUNTIFS(Table5[Product Name],Table5[[#This Row],[Product Name]])</f>
        <v>138</v>
      </c>
      <c r="E917">
        <f>_xlfn.RANK.EQ(Table5[[#This Row],[Product Name Count]],Table5[Product Name Count])</f>
        <v>1</v>
      </c>
      <c r="F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7" t="s">
        <v>87</v>
      </c>
      <c r="H917" t="s">
        <v>37</v>
      </c>
      <c r="I917">
        <v>2</v>
      </c>
      <c r="J917">
        <v>269.99</v>
      </c>
      <c r="K917">
        <v>0.1</v>
      </c>
      <c r="L917" t="s">
        <v>47</v>
      </c>
      <c r="M917">
        <v>16</v>
      </c>
      <c r="N917" t="s">
        <v>44</v>
      </c>
      <c r="O917" t="s">
        <v>48</v>
      </c>
    </row>
    <row r="918" spans="1:15" x14ac:dyDescent="0.25">
      <c r="A918">
        <v>472</v>
      </c>
      <c r="B918" t="s">
        <v>1428</v>
      </c>
      <c r="C918" t="s">
        <v>82</v>
      </c>
      <c r="D918">
        <f>COUNTIFS(Table5[Product Name],Table5[[#This Row],[Product Name]])</f>
        <v>54</v>
      </c>
      <c r="E918">
        <f>_xlfn.RANK.EQ(Table5[[#This Row],[Product Name Count]],Table5[Product Name Count])</f>
        <v>1429</v>
      </c>
      <c r="F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8" t="s">
        <v>36</v>
      </c>
      <c r="H918" t="s">
        <v>37</v>
      </c>
      <c r="I918">
        <v>1</v>
      </c>
      <c r="J918">
        <v>529.99</v>
      </c>
      <c r="K918">
        <v>0.1</v>
      </c>
      <c r="L918" t="s">
        <v>47</v>
      </c>
      <c r="M918">
        <v>6</v>
      </c>
      <c r="N918" t="s">
        <v>44</v>
      </c>
      <c r="O918" t="s">
        <v>48</v>
      </c>
    </row>
    <row r="919" spans="1:15" x14ac:dyDescent="0.25">
      <c r="A919">
        <v>473</v>
      </c>
      <c r="B919" t="s">
        <v>1428</v>
      </c>
      <c r="C919" t="s">
        <v>42</v>
      </c>
      <c r="D919">
        <f>COUNTIFS(Table5[Product Name],Table5[[#This Row],[Product Name]])</f>
        <v>131</v>
      </c>
      <c r="E919">
        <f>_xlfn.RANK.EQ(Table5[[#This Row],[Product Name Count]],Table5[Product Name Count])</f>
        <v>275</v>
      </c>
      <c r="F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9" t="s">
        <v>70</v>
      </c>
      <c r="H919" t="s">
        <v>37</v>
      </c>
      <c r="I919">
        <v>1</v>
      </c>
      <c r="J919">
        <v>599.99</v>
      </c>
      <c r="K919">
        <v>7.0000000000000007E-2</v>
      </c>
      <c r="L919" t="s">
        <v>47</v>
      </c>
      <c r="M919">
        <v>2</v>
      </c>
      <c r="N919" t="s">
        <v>44</v>
      </c>
      <c r="O919" t="s">
        <v>48</v>
      </c>
    </row>
    <row r="920" spans="1:15" x14ac:dyDescent="0.25">
      <c r="A920">
        <v>475</v>
      </c>
      <c r="B920" t="s">
        <v>1422</v>
      </c>
      <c r="C920" t="s">
        <v>42</v>
      </c>
      <c r="D920">
        <f>COUNTIFS(Table5[Product Name],Table5[[#This Row],[Product Name]])</f>
        <v>131</v>
      </c>
      <c r="E920">
        <f>_xlfn.RANK.EQ(Table5[[#This Row],[Product Name Count]],Table5[Product Name Count])</f>
        <v>275</v>
      </c>
      <c r="F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0" t="s">
        <v>70</v>
      </c>
      <c r="H920" t="s">
        <v>37</v>
      </c>
      <c r="I920">
        <v>2</v>
      </c>
      <c r="J920">
        <v>599.99</v>
      </c>
      <c r="K920">
        <v>0.2</v>
      </c>
      <c r="L920" t="s">
        <v>47</v>
      </c>
      <c r="M920">
        <v>2</v>
      </c>
      <c r="N920" t="s">
        <v>44</v>
      </c>
      <c r="O920" t="s">
        <v>48</v>
      </c>
    </row>
    <row r="921" spans="1:15" x14ac:dyDescent="0.25">
      <c r="A921">
        <v>475</v>
      </c>
      <c r="B921" t="s">
        <v>1422</v>
      </c>
      <c r="C921" t="s">
        <v>132</v>
      </c>
      <c r="D921">
        <f>COUNTIFS(Table5[Product Name],Table5[[#This Row],[Product Name]])</f>
        <v>67</v>
      </c>
      <c r="E921">
        <f>_xlfn.RANK.EQ(Table5[[#This Row],[Product Name Count]],Table5[Product Name Count])</f>
        <v>741</v>
      </c>
      <c r="F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1" t="s">
        <v>70</v>
      </c>
      <c r="H921" t="s">
        <v>37</v>
      </c>
      <c r="I921">
        <v>1</v>
      </c>
      <c r="J921">
        <v>499.99</v>
      </c>
      <c r="K921">
        <v>0.2</v>
      </c>
      <c r="L921" t="s">
        <v>47</v>
      </c>
      <c r="M921">
        <v>18</v>
      </c>
      <c r="N921" t="s">
        <v>44</v>
      </c>
      <c r="O921" t="s">
        <v>48</v>
      </c>
    </row>
    <row r="922" spans="1:15" x14ac:dyDescent="0.25">
      <c r="A922">
        <v>475</v>
      </c>
      <c r="B922" t="s">
        <v>1422</v>
      </c>
      <c r="C922" t="s">
        <v>68</v>
      </c>
      <c r="D922">
        <f>COUNTIFS(Table5[Product Name],Table5[[#This Row],[Product Name]])</f>
        <v>61</v>
      </c>
      <c r="E922">
        <f>_xlfn.RANK.EQ(Table5[[#This Row],[Product Name Count]],Table5[Product Name Count])</f>
        <v>1196</v>
      </c>
      <c r="F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2" t="s">
        <v>36</v>
      </c>
      <c r="H922" t="s">
        <v>69</v>
      </c>
      <c r="I922">
        <v>2</v>
      </c>
      <c r="J922">
        <v>429</v>
      </c>
      <c r="K922">
        <v>7.0000000000000007E-2</v>
      </c>
      <c r="L922" t="s">
        <v>47</v>
      </c>
      <c r="M922">
        <v>3</v>
      </c>
      <c r="N922" t="s">
        <v>44</v>
      </c>
      <c r="O922" t="s">
        <v>48</v>
      </c>
    </row>
    <row r="923" spans="1:15" x14ac:dyDescent="0.25">
      <c r="A923">
        <v>476</v>
      </c>
      <c r="B923" t="s">
        <v>1422</v>
      </c>
      <c r="C923" t="s">
        <v>86</v>
      </c>
      <c r="D923">
        <f>COUNTIFS(Table5[Product Name],Table5[[#This Row],[Product Name]])</f>
        <v>123</v>
      </c>
      <c r="E923">
        <f>_xlfn.RANK.EQ(Table5[[#This Row],[Product Name Count]],Table5[Product Name Count])</f>
        <v>406</v>
      </c>
      <c r="F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3" t="s">
        <v>87</v>
      </c>
      <c r="H923" t="s">
        <v>37</v>
      </c>
      <c r="I923">
        <v>2</v>
      </c>
      <c r="J923">
        <v>269.99</v>
      </c>
      <c r="K923">
        <v>7.0000000000000007E-2</v>
      </c>
      <c r="L923" t="s">
        <v>47</v>
      </c>
      <c r="M923">
        <v>0</v>
      </c>
      <c r="N923" t="s">
        <v>44</v>
      </c>
      <c r="O923" t="s">
        <v>48</v>
      </c>
    </row>
    <row r="924" spans="1:15" x14ac:dyDescent="0.25">
      <c r="A924">
        <v>476</v>
      </c>
      <c r="B924" t="s">
        <v>1422</v>
      </c>
      <c r="C924" t="s">
        <v>104</v>
      </c>
      <c r="D924">
        <f>COUNTIFS(Table5[Product Name],Table5[[#This Row],[Product Name]])</f>
        <v>66</v>
      </c>
      <c r="E924">
        <f>_xlfn.RANK.EQ(Table5[[#This Row],[Product Name Count]],Table5[Product Name Count])</f>
        <v>875</v>
      </c>
      <c r="F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4" t="s">
        <v>29</v>
      </c>
      <c r="H924" t="s">
        <v>30</v>
      </c>
      <c r="I924">
        <v>2</v>
      </c>
      <c r="J924">
        <v>1680.99</v>
      </c>
      <c r="K924">
        <v>7.0000000000000007E-2</v>
      </c>
      <c r="L924" t="s">
        <v>47</v>
      </c>
      <c r="M924">
        <v>21</v>
      </c>
      <c r="N924" t="s">
        <v>44</v>
      </c>
      <c r="O924" t="s">
        <v>48</v>
      </c>
    </row>
    <row r="925" spans="1:15" x14ac:dyDescent="0.25">
      <c r="A925">
        <v>476</v>
      </c>
      <c r="B925" t="s">
        <v>1422</v>
      </c>
      <c r="C925" t="s">
        <v>41</v>
      </c>
      <c r="D925">
        <f>COUNTIFS(Table5[Product Name],Table5[[#This Row],[Product Name]])</f>
        <v>62</v>
      </c>
      <c r="E925">
        <f>_xlfn.RANK.EQ(Table5[[#This Row],[Product Name Count]],Table5[Product Name Count])</f>
        <v>1134</v>
      </c>
      <c r="F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5" t="s">
        <v>39</v>
      </c>
      <c r="H925" t="s">
        <v>40</v>
      </c>
      <c r="I925">
        <v>2</v>
      </c>
      <c r="J925">
        <v>2899.99</v>
      </c>
      <c r="K925">
        <v>0.2</v>
      </c>
      <c r="L925" t="s">
        <v>47</v>
      </c>
      <c r="M925">
        <v>2</v>
      </c>
      <c r="N925" t="s">
        <v>44</v>
      </c>
      <c r="O925" t="s">
        <v>48</v>
      </c>
    </row>
    <row r="926" spans="1:15" x14ac:dyDescent="0.25">
      <c r="A926">
        <v>476</v>
      </c>
      <c r="B926" t="s">
        <v>1422</v>
      </c>
      <c r="C926" t="s">
        <v>35</v>
      </c>
      <c r="D926">
        <f>COUNTIFS(Table5[Product Name],Table5[[#This Row],[Product Name]])</f>
        <v>56</v>
      </c>
      <c r="E926">
        <f>_xlfn.RANK.EQ(Table5[[#This Row],[Product Name Count]],Table5[Product Name Count])</f>
        <v>1373</v>
      </c>
      <c r="F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6" t="s">
        <v>36</v>
      </c>
      <c r="H926" t="s">
        <v>37</v>
      </c>
      <c r="I926">
        <v>2</v>
      </c>
      <c r="J926">
        <v>599.99</v>
      </c>
      <c r="K926">
        <v>0.05</v>
      </c>
      <c r="L926" t="s">
        <v>47</v>
      </c>
      <c r="M926">
        <v>20</v>
      </c>
      <c r="N926" t="s">
        <v>44</v>
      </c>
      <c r="O926" t="s">
        <v>48</v>
      </c>
    </row>
    <row r="927" spans="1:15" x14ac:dyDescent="0.25">
      <c r="A927">
        <v>478</v>
      </c>
      <c r="B927" t="s">
        <v>1433</v>
      </c>
      <c r="C927" t="s">
        <v>109</v>
      </c>
      <c r="D927">
        <f>COUNTIFS(Table5[Product Name],Table5[[#This Row],[Product Name]])</f>
        <v>138</v>
      </c>
      <c r="E927">
        <f>_xlfn.RANK.EQ(Table5[[#This Row],[Product Name Count]],Table5[Product Name Count])</f>
        <v>1</v>
      </c>
      <c r="F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7" t="s">
        <v>87</v>
      </c>
      <c r="H927" t="s">
        <v>37</v>
      </c>
      <c r="I927">
        <v>2</v>
      </c>
      <c r="J927">
        <v>269.99</v>
      </c>
      <c r="K927">
        <v>7.0000000000000007E-2</v>
      </c>
      <c r="L927" t="s">
        <v>47</v>
      </c>
      <c r="M927">
        <v>16</v>
      </c>
      <c r="N927" t="s">
        <v>44</v>
      </c>
      <c r="O927" t="s">
        <v>48</v>
      </c>
    </row>
    <row r="928" spans="1:15" x14ac:dyDescent="0.25">
      <c r="A928">
        <v>479</v>
      </c>
      <c r="B928" t="s">
        <v>1442</v>
      </c>
      <c r="C928" t="s">
        <v>78</v>
      </c>
      <c r="D928">
        <f>COUNTIFS(Table5[Product Name],Table5[[#This Row],[Product Name]])</f>
        <v>136</v>
      </c>
      <c r="E928">
        <f>_xlfn.RANK.EQ(Table5[[#This Row],[Product Name Count]],Table5[Product Name Count])</f>
        <v>139</v>
      </c>
      <c r="F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8" t="s">
        <v>36</v>
      </c>
      <c r="H928" t="s">
        <v>37</v>
      </c>
      <c r="I928">
        <v>1</v>
      </c>
      <c r="J928">
        <v>549.99</v>
      </c>
      <c r="K928">
        <v>0.05</v>
      </c>
      <c r="L928" t="s">
        <v>47</v>
      </c>
      <c r="M928">
        <v>2</v>
      </c>
      <c r="N928" t="s">
        <v>44</v>
      </c>
      <c r="O928" t="s">
        <v>48</v>
      </c>
    </row>
    <row r="929" spans="1:15" x14ac:dyDescent="0.25">
      <c r="A929">
        <v>479</v>
      </c>
      <c r="B929" t="s">
        <v>1442</v>
      </c>
      <c r="C929" t="s">
        <v>109</v>
      </c>
      <c r="D929">
        <f>COUNTIFS(Table5[Product Name],Table5[[#This Row],[Product Name]])</f>
        <v>138</v>
      </c>
      <c r="E929">
        <f>_xlfn.RANK.EQ(Table5[[#This Row],[Product Name Count]],Table5[Product Name Count])</f>
        <v>1</v>
      </c>
      <c r="F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9" t="s">
        <v>87</v>
      </c>
      <c r="H929" t="s">
        <v>37</v>
      </c>
      <c r="I929">
        <v>1</v>
      </c>
      <c r="J929">
        <v>269.99</v>
      </c>
      <c r="K929">
        <v>0.2</v>
      </c>
      <c r="L929" t="s">
        <v>47</v>
      </c>
      <c r="M929">
        <v>16</v>
      </c>
      <c r="N929" t="s">
        <v>44</v>
      </c>
      <c r="O929" t="s">
        <v>48</v>
      </c>
    </row>
    <row r="930" spans="1:15" x14ac:dyDescent="0.25">
      <c r="A930">
        <v>479</v>
      </c>
      <c r="B930" t="s">
        <v>1442</v>
      </c>
      <c r="C930" t="s">
        <v>42</v>
      </c>
      <c r="D930">
        <f>COUNTIFS(Table5[Product Name],Table5[[#This Row],[Product Name]])</f>
        <v>131</v>
      </c>
      <c r="E930">
        <f>_xlfn.RANK.EQ(Table5[[#This Row],[Product Name Count]],Table5[Product Name Count])</f>
        <v>275</v>
      </c>
      <c r="F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0" t="s">
        <v>70</v>
      </c>
      <c r="H930" t="s">
        <v>37</v>
      </c>
      <c r="I930">
        <v>1</v>
      </c>
      <c r="J930">
        <v>599.99</v>
      </c>
      <c r="K930">
        <v>7.0000000000000007E-2</v>
      </c>
      <c r="L930" t="s">
        <v>47</v>
      </c>
      <c r="M930">
        <v>2</v>
      </c>
      <c r="N930" t="s">
        <v>44</v>
      </c>
      <c r="O930" t="s">
        <v>48</v>
      </c>
    </row>
    <row r="931" spans="1:15" x14ac:dyDescent="0.25">
      <c r="A931">
        <v>479</v>
      </c>
      <c r="B931" t="s">
        <v>1442</v>
      </c>
      <c r="C931" t="s">
        <v>92</v>
      </c>
      <c r="D931">
        <f>COUNTIFS(Table5[Product Name],Table5[[#This Row],[Product Name]])</f>
        <v>69</v>
      </c>
      <c r="E931">
        <f>_xlfn.RANK.EQ(Table5[[#This Row],[Product Name Count]],Table5[Product Name Count])</f>
        <v>672</v>
      </c>
      <c r="F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1" t="s">
        <v>39</v>
      </c>
      <c r="H931" t="s">
        <v>40</v>
      </c>
      <c r="I931">
        <v>1</v>
      </c>
      <c r="J931">
        <v>3999.99</v>
      </c>
      <c r="K931">
        <v>0.05</v>
      </c>
      <c r="L931" t="s">
        <v>47</v>
      </c>
      <c r="M931">
        <v>8</v>
      </c>
      <c r="N931" t="s">
        <v>44</v>
      </c>
      <c r="O931" t="s">
        <v>48</v>
      </c>
    </row>
    <row r="932" spans="1:15" x14ac:dyDescent="0.25">
      <c r="A932">
        <v>479</v>
      </c>
      <c r="B932" t="s">
        <v>1442</v>
      </c>
      <c r="C932" t="s">
        <v>28</v>
      </c>
      <c r="D932">
        <f>COUNTIFS(Table5[Product Name],Table5[[#This Row],[Product Name]])</f>
        <v>67</v>
      </c>
      <c r="E932">
        <f>_xlfn.RANK.EQ(Table5[[#This Row],[Product Name Count]],Table5[Product Name Count])</f>
        <v>741</v>
      </c>
      <c r="F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2" t="s">
        <v>29</v>
      </c>
      <c r="H932" t="s">
        <v>30</v>
      </c>
      <c r="I932">
        <v>1</v>
      </c>
      <c r="J932">
        <v>1549</v>
      </c>
      <c r="K932">
        <v>0.2</v>
      </c>
      <c r="L932" t="s">
        <v>47</v>
      </c>
      <c r="M932">
        <v>13</v>
      </c>
      <c r="N932" t="s">
        <v>44</v>
      </c>
      <c r="O932" t="s">
        <v>48</v>
      </c>
    </row>
    <row r="933" spans="1:15" x14ac:dyDescent="0.25">
      <c r="A933">
        <v>482</v>
      </c>
      <c r="B933" t="s">
        <v>1459</v>
      </c>
      <c r="C933" t="s">
        <v>109</v>
      </c>
      <c r="D933">
        <f>COUNTIFS(Table5[Product Name],Table5[[#This Row],[Product Name]])</f>
        <v>138</v>
      </c>
      <c r="E933">
        <f>_xlfn.RANK.EQ(Table5[[#This Row],[Product Name Count]],Table5[Product Name Count])</f>
        <v>1</v>
      </c>
      <c r="F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3" t="s">
        <v>36</v>
      </c>
      <c r="H933" t="s">
        <v>37</v>
      </c>
      <c r="I933">
        <v>1</v>
      </c>
      <c r="J933">
        <v>269.99</v>
      </c>
      <c r="K933">
        <v>0.2</v>
      </c>
      <c r="L933" t="s">
        <v>47</v>
      </c>
      <c r="M933">
        <v>1</v>
      </c>
      <c r="N933" t="s">
        <v>44</v>
      </c>
      <c r="O933" t="s">
        <v>48</v>
      </c>
    </row>
    <row r="934" spans="1:15" x14ac:dyDescent="0.25">
      <c r="A934">
        <v>482</v>
      </c>
      <c r="B934" t="s">
        <v>1459</v>
      </c>
      <c r="C934" t="s">
        <v>86</v>
      </c>
      <c r="D934">
        <f>COUNTIFS(Table5[Product Name],Table5[[#This Row],[Product Name]])</f>
        <v>123</v>
      </c>
      <c r="E934">
        <f>_xlfn.RANK.EQ(Table5[[#This Row],[Product Name Count]],Table5[Product Name Count])</f>
        <v>406</v>
      </c>
      <c r="F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4" t="s">
        <v>36</v>
      </c>
      <c r="H934" t="s">
        <v>37</v>
      </c>
      <c r="I934">
        <v>1</v>
      </c>
      <c r="J934">
        <v>269.99</v>
      </c>
      <c r="K934">
        <v>0.1</v>
      </c>
      <c r="L934" t="s">
        <v>47</v>
      </c>
      <c r="M934">
        <v>18</v>
      </c>
      <c r="N934" t="s">
        <v>44</v>
      </c>
      <c r="O934" t="s">
        <v>48</v>
      </c>
    </row>
    <row r="935" spans="1:15" x14ac:dyDescent="0.25">
      <c r="A935">
        <v>484</v>
      </c>
      <c r="B935" t="s">
        <v>1462</v>
      </c>
      <c r="C935" t="s">
        <v>78</v>
      </c>
      <c r="D935">
        <f>COUNTIFS(Table5[Product Name],Table5[[#This Row],[Product Name]])</f>
        <v>136</v>
      </c>
      <c r="E935">
        <f>_xlfn.RANK.EQ(Table5[[#This Row],[Product Name Count]],Table5[Product Name Count])</f>
        <v>139</v>
      </c>
      <c r="F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5" t="s">
        <v>70</v>
      </c>
      <c r="H935" t="s">
        <v>37</v>
      </c>
      <c r="I935">
        <v>1</v>
      </c>
      <c r="J935">
        <v>549.99</v>
      </c>
      <c r="K935">
        <v>0.05</v>
      </c>
      <c r="L935" t="s">
        <v>47</v>
      </c>
      <c r="M935">
        <v>16</v>
      </c>
      <c r="N935" t="s">
        <v>44</v>
      </c>
      <c r="O935" t="s">
        <v>48</v>
      </c>
    </row>
    <row r="936" spans="1:15" x14ac:dyDescent="0.25">
      <c r="A936">
        <v>484</v>
      </c>
      <c r="B936" t="s">
        <v>1462</v>
      </c>
      <c r="C936" t="s">
        <v>114</v>
      </c>
      <c r="D936">
        <f>COUNTIFS(Table5[Product Name],Table5[[#This Row],[Product Name]])</f>
        <v>73</v>
      </c>
      <c r="E936">
        <f>_xlfn.RANK.EQ(Table5[[#This Row],[Product Name Count]],Table5[Product Name Count])</f>
        <v>529</v>
      </c>
      <c r="F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6" t="s">
        <v>39</v>
      </c>
      <c r="H936" t="s">
        <v>30</v>
      </c>
      <c r="I936">
        <v>1</v>
      </c>
      <c r="J936">
        <v>469.99</v>
      </c>
      <c r="K936">
        <v>0.2</v>
      </c>
      <c r="L936" t="s">
        <v>47</v>
      </c>
      <c r="M936">
        <v>11</v>
      </c>
      <c r="N936" t="s">
        <v>44</v>
      </c>
      <c r="O936" t="s">
        <v>48</v>
      </c>
    </row>
    <row r="937" spans="1:15" x14ac:dyDescent="0.25">
      <c r="A937">
        <v>484</v>
      </c>
      <c r="B937" t="s">
        <v>1462</v>
      </c>
      <c r="C937" t="s">
        <v>76</v>
      </c>
      <c r="D937">
        <f>COUNTIFS(Table5[Product Name],Table5[[#This Row],[Product Name]])</f>
        <v>63</v>
      </c>
      <c r="E937">
        <f>_xlfn.RANK.EQ(Table5[[#This Row],[Product Name Count]],Table5[Product Name Count])</f>
        <v>1071</v>
      </c>
      <c r="F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7" t="s">
        <v>77</v>
      </c>
      <c r="H937" t="s">
        <v>40</v>
      </c>
      <c r="I937">
        <v>2</v>
      </c>
      <c r="J937">
        <v>2999.99</v>
      </c>
      <c r="K937">
        <v>0.05</v>
      </c>
      <c r="L937" t="s">
        <v>47</v>
      </c>
      <c r="M937">
        <v>17</v>
      </c>
      <c r="N937" t="s">
        <v>44</v>
      </c>
      <c r="O937" t="s">
        <v>48</v>
      </c>
    </row>
    <row r="938" spans="1:15" x14ac:dyDescent="0.25">
      <c r="A938">
        <v>484</v>
      </c>
      <c r="B938" t="s">
        <v>1462</v>
      </c>
      <c r="C938" t="s">
        <v>38</v>
      </c>
      <c r="D938">
        <f>COUNTIFS(Table5[Product Name],Table5[[#This Row],[Product Name]])</f>
        <v>59</v>
      </c>
      <c r="E938">
        <f>_xlfn.RANK.EQ(Table5[[#This Row],[Product Name Count]],Table5[Product Name Count])</f>
        <v>1257</v>
      </c>
      <c r="F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8" t="s">
        <v>39</v>
      </c>
      <c r="H938" t="s">
        <v>40</v>
      </c>
      <c r="I938">
        <v>2</v>
      </c>
      <c r="J938">
        <v>1799.99</v>
      </c>
      <c r="K938">
        <v>0.1</v>
      </c>
      <c r="L938" t="s">
        <v>47</v>
      </c>
      <c r="M938">
        <v>1</v>
      </c>
      <c r="N938" t="s">
        <v>44</v>
      </c>
      <c r="O938" t="s">
        <v>48</v>
      </c>
    </row>
    <row r="939" spans="1:15" x14ac:dyDescent="0.25">
      <c r="A939">
        <v>485</v>
      </c>
      <c r="B939" t="s">
        <v>1462</v>
      </c>
      <c r="C939" t="s">
        <v>109</v>
      </c>
      <c r="D939">
        <f>COUNTIFS(Table5[Product Name],Table5[[#This Row],[Product Name]])</f>
        <v>138</v>
      </c>
      <c r="E939">
        <f>_xlfn.RANK.EQ(Table5[[#This Row],[Product Name Count]],Table5[Product Name Count])</f>
        <v>1</v>
      </c>
      <c r="F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9" t="s">
        <v>36</v>
      </c>
      <c r="H939" t="s">
        <v>37</v>
      </c>
      <c r="I939">
        <v>1</v>
      </c>
      <c r="J939">
        <v>269.99</v>
      </c>
      <c r="K939">
        <v>0.1</v>
      </c>
      <c r="L939" t="s">
        <v>47</v>
      </c>
      <c r="M939">
        <v>1</v>
      </c>
      <c r="N939" t="s">
        <v>44</v>
      </c>
      <c r="O939" t="s">
        <v>48</v>
      </c>
    </row>
    <row r="940" spans="1:15" x14ac:dyDescent="0.25">
      <c r="A940">
        <v>485</v>
      </c>
      <c r="B940" t="s">
        <v>1462</v>
      </c>
      <c r="C940" t="s">
        <v>42</v>
      </c>
      <c r="D940">
        <f>COUNTIFS(Table5[Product Name],Table5[[#This Row],[Product Name]])</f>
        <v>131</v>
      </c>
      <c r="E940">
        <f>_xlfn.RANK.EQ(Table5[[#This Row],[Product Name Count]],Table5[Product Name Count])</f>
        <v>275</v>
      </c>
      <c r="F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0" t="s">
        <v>70</v>
      </c>
      <c r="H940" t="s">
        <v>37</v>
      </c>
      <c r="I940">
        <v>2</v>
      </c>
      <c r="J940">
        <v>599.99</v>
      </c>
      <c r="K940">
        <v>0.05</v>
      </c>
      <c r="L940" t="s">
        <v>47</v>
      </c>
      <c r="M940">
        <v>2</v>
      </c>
      <c r="N940" t="s">
        <v>44</v>
      </c>
      <c r="O940" t="s">
        <v>48</v>
      </c>
    </row>
    <row r="941" spans="1:15" x14ac:dyDescent="0.25">
      <c r="A941">
        <v>486</v>
      </c>
      <c r="B941" t="s">
        <v>1462</v>
      </c>
      <c r="C941" t="s">
        <v>76</v>
      </c>
      <c r="D941">
        <f>COUNTIFS(Table5[Product Name],Table5[[#This Row],[Product Name]])</f>
        <v>63</v>
      </c>
      <c r="E941">
        <f>_xlfn.RANK.EQ(Table5[[#This Row],[Product Name Count]],Table5[Product Name Count])</f>
        <v>1071</v>
      </c>
      <c r="F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41" t="s">
        <v>77</v>
      </c>
      <c r="H941" t="s">
        <v>40</v>
      </c>
      <c r="I941">
        <v>1</v>
      </c>
      <c r="J941">
        <v>2999.99</v>
      </c>
      <c r="K941">
        <v>7.0000000000000007E-2</v>
      </c>
      <c r="L941" t="s">
        <v>47</v>
      </c>
      <c r="M941">
        <v>17</v>
      </c>
      <c r="N941" t="s">
        <v>44</v>
      </c>
      <c r="O941" t="s">
        <v>48</v>
      </c>
    </row>
    <row r="942" spans="1:15" x14ac:dyDescent="0.25">
      <c r="A942">
        <v>486</v>
      </c>
      <c r="B942" t="s">
        <v>1462</v>
      </c>
      <c r="C942" t="s">
        <v>118</v>
      </c>
      <c r="D942">
        <f>COUNTIFS(Table5[Product Name],Table5[[#This Row],[Product Name]])</f>
        <v>70</v>
      </c>
      <c r="E942">
        <f>_xlfn.RANK.EQ(Table5[[#This Row],[Product Name Count]],Table5[Product Name Count])</f>
        <v>602</v>
      </c>
      <c r="F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2" t="s">
        <v>87</v>
      </c>
      <c r="H942" t="s">
        <v>37</v>
      </c>
      <c r="I942">
        <v>2</v>
      </c>
      <c r="J942">
        <v>299.99</v>
      </c>
      <c r="K942">
        <v>0.05</v>
      </c>
      <c r="L942" t="s">
        <v>47</v>
      </c>
      <c r="M942">
        <v>12</v>
      </c>
      <c r="N942" t="s">
        <v>44</v>
      </c>
      <c r="O942" t="s">
        <v>48</v>
      </c>
    </row>
    <row r="943" spans="1:15" x14ac:dyDescent="0.25">
      <c r="A943">
        <v>487</v>
      </c>
      <c r="B943" t="s">
        <v>1462</v>
      </c>
      <c r="C943" t="s">
        <v>114</v>
      </c>
      <c r="D943">
        <f>COUNTIFS(Table5[Product Name],Table5[[#This Row],[Product Name]])</f>
        <v>73</v>
      </c>
      <c r="E943">
        <f>_xlfn.RANK.EQ(Table5[[#This Row],[Product Name Count]],Table5[Product Name Count])</f>
        <v>529</v>
      </c>
      <c r="F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3" t="s">
        <v>39</v>
      </c>
      <c r="H943" t="s">
        <v>30</v>
      </c>
      <c r="I943">
        <v>1</v>
      </c>
      <c r="J943">
        <v>469.99</v>
      </c>
      <c r="K943">
        <v>0.2</v>
      </c>
      <c r="L943" t="s">
        <v>47</v>
      </c>
      <c r="M943">
        <v>11</v>
      </c>
      <c r="N943" t="s">
        <v>44</v>
      </c>
      <c r="O943" t="s">
        <v>48</v>
      </c>
    </row>
    <row r="944" spans="1:15" x14ac:dyDescent="0.25">
      <c r="A944">
        <v>488</v>
      </c>
      <c r="B944" t="s">
        <v>1462</v>
      </c>
      <c r="C944" t="s">
        <v>109</v>
      </c>
      <c r="D944">
        <f>COUNTIFS(Table5[Product Name],Table5[[#This Row],[Product Name]])</f>
        <v>138</v>
      </c>
      <c r="E944">
        <f>_xlfn.RANK.EQ(Table5[[#This Row],[Product Name Count]],Table5[Product Name Count])</f>
        <v>1</v>
      </c>
      <c r="F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4" t="s">
        <v>36</v>
      </c>
      <c r="H944" t="s">
        <v>37</v>
      </c>
      <c r="I944">
        <v>2</v>
      </c>
      <c r="J944">
        <v>269.99</v>
      </c>
      <c r="K944">
        <v>7.0000000000000007E-2</v>
      </c>
      <c r="L944" t="s">
        <v>47</v>
      </c>
      <c r="M944">
        <v>1</v>
      </c>
      <c r="N944" t="s">
        <v>44</v>
      </c>
      <c r="O944" t="s">
        <v>48</v>
      </c>
    </row>
    <row r="945" spans="1:15" x14ac:dyDescent="0.25">
      <c r="A945">
        <v>488</v>
      </c>
      <c r="B945" t="s">
        <v>1462</v>
      </c>
      <c r="C945" t="s">
        <v>86</v>
      </c>
      <c r="D945">
        <f>COUNTIFS(Table5[Product Name],Table5[[#This Row],[Product Name]])</f>
        <v>123</v>
      </c>
      <c r="E945">
        <f>_xlfn.RANK.EQ(Table5[[#This Row],[Product Name Count]],Table5[Product Name Count])</f>
        <v>406</v>
      </c>
      <c r="F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5" t="s">
        <v>87</v>
      </c>
      <c r="H945" t="s">
        <v>37</v>
      </c>
      <c r="I945">
        <v>1</v>
      </c>
      <c r="J945">
        <v>269.99</v>
      </c>
      <c r="K945">
        <v>0.05</v>
      </c>
      <c r="L945" t="s">
        <v>47</v>
      </c>
      <c r="M945">
        <v>0</v>
      </c>
      <c r="N945" t="s">
        <v>44</v>
      </c>
      <c r="O945" t="s">
        <v>48</v>
      </c>
    </row>
    <row r="946" spans="1:15" x14ac:dyDescent="0.25">
      <c r="A946">
        <v>488</v>
      </c>
      <c r="B946" t="s">
        <v>1462</v>
      </c>
      <c r="C946" t="s">
        <v>118</v>
      </c>
      <c r="D946">
        <f>COUNTIFS(Table5[Product Name],Table5[[#This Row],[Product Name]])</f>
        <v>70</v>
      </c>
      <c r="E946">
        <f>_xlfn.RANK.EQ(Table5[[#This Row],[Product Name Count]],Table5[Product Name Count])</f>
        <v>602</v>
      </c>
      <c r="F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6" t="s">
        <v>87</v>
      </c>
      <c r="H946" t="s">
        <v>37</v>
      </c>
      <c r="I946">
        <v>2</v>
      </c>
      <c r="J946">
        <v>299.99</v>
      </c>
      <c r="K946">
        <v>0.05</v>
      </c>
      <c r="L946" t="s">
        <v>47</v>
      </c>
      <c r="M946">
        <v>12</v>
      </c>
      <c r="N946" t="s">
        <v>44</v>
      </c>
      <c r="O946" t="s">
        <v>48</v>
      </c>
    </row>
    <row r="947" spans="1:15" x14ac:dyDescent="0.25">
      <c r="A947">
        <v>490</v>
      </c>
      <c r="B947" t="s">
        <v>1470</v>
      </c>
      <c r="C947" t="s">
        <v>78</v>
      </c>
      <c r="D947">
        <f>COUNTIFS(Table5[Product Name],Table5[[#This Row],[Product Name]])</f>
        <v>136</v>
      </c>
      <c r="E947">
        <f>_xlfn.RANK.EQ(Table5[[#This Row],[Product Name Count]],Table5[Product Name Count])</f>
        <v>139</v>
      </c>
      <c r="F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7" t="s">
        <v>36</v>
      </c>
      <c r="H947" t="s">
        <v>37</v>
      </c>
      <c r="I947">
        <v>1</v>
      </c>
      <c r="J947">
        <v>549.99</v>
      </c>
      <c r="K947">
        <v>0.1</v>
      </c>
      <c r="L947" t="s">
        <v>47</v>
      </c>
      <c r="M947">
        <v>2</v>
      </c>
      <c r="N947" t="s">
        <v>44</v>
      </c>
      <c r="O947" t="s">
        <v>48</v>
      </c>
    </row>
    <row r="948" spans="1:15" x14ac:dyDescent="0.25">
      <c r="A948">
        <v>490</v>
      </c>
      <c r="B948" t="s">
        <v>1470</v>
      </c>
      <c r="C948" t="s">
        <v>109</v>
      </c>
      <c r="D948">
        <f>COUNTIFS(Table5[Product Name],Table5[[#This Row],[Product Name]])</f>
        <v>138</v>
      </c>
      <c r="E948">
        <f>_xlfn.RANK.EQ(Table5[[#This Row],[Product Name Count]],Table5[Product Name Count])</f>
        <v>1</v>
      </c>
      <c r="F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8" t="s">
        <v>36</v>
      </c>
      <c r="H948" t="s">
        <v>37</v>
      </c>
      <c r="I948">
        <v>2</v>
      </c>
      <c r="J948">
        <v>269.99</v>
      </c>
      <c r="K948">
        <v>7.0000000000000007E-2</v>
      </c>
      <c r="L948" t="s">
        <v>47</v>
      </c>
      <c r="M948">
        <v>1</v>
      </c>
      <c r="N948" t="s">
        <v>44</v>
      </c>
      <c r="O948" t="s">
        <v>48</v>
      </c>
    </row>
    <row r="949" spans="1:15" x14ac:dyDescent="0.25">
      <c r="A949">
        <v>490</v>
      </c>
      <c r="B949" t="s">
        <v>1470</v>
      </c>
      <c r="C949" t="s">
        <v>86</v>
      </c>
      <c r="D949">
        <f>COUNTIFS(Table5[Product Name],Table5[[#This Row],[Product Name]])</f>
        <v>123</v>
      </c>
      <c r="E949">
        <f>_xlfn.RANK.EQ(Table5[[#This Row],[Product Name Count]],Table5[Product Name Count])</f>
        <v>406</v>
      </c>
      <c r="F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9" t="s">
        <v>36</v>
      </c>
      <c r="H949" t="s">
        <v>37</v>
      </c>
      <c r="I949">
        <v>1</v>
      </c>
      <c r="J949">
        <v>269.99</v>
      </c>
      <c r="K949">
        <v>0.1</v>
      </c>
      <c r="L949" t="s">
        <v>47</v>
      </c>
      <c r="M949">
        <v>18</v>
      </c>
      <c r="N949" t="s">
        <v>44</v>
      </c>
      <c r="O949" t="s">
        <v>48</v>
      </c>
    </row>
    <row r="950" spans="1:15" x14ac:dyDescent="0.25">
      <c r="A950">
        <v>490</v>
      </c>
      <c r="B950" t="s">
        <v>1470</v>
      </c>
      <c r="C950" t="s">
        <v>118</v>
      </c>
      <c r="D950">
        <f>COUNTIFS(Table5[Product Name],Table5[[#This Row],[Product Name]])</f>
        <v>70</v>
      </c>
      <c r="E950">
        <f>_xlfn.RANK.EQ(Table5[[#This Row],[Product Name Count]],Table5[Product Name Count])</f>
        <v>602</v>
      </c>
      <c r="F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0" t="s">
        <v>87</v>
      </c>
      <c r="H950" t="s">
        <v>37</v>
      </c>
      <c r="I950">
        <v>1</v>
      </c>
      <c r="J950">
        <v>299.99</v>
      </c>
      <c r="K950">
        <v>0.05</v>
      </c>
      <c r="L950" t="s">
        <v>47</v>
      </c>
      <c r="M950">
        <v>12</v>
      </c>
      <c r="N950" t="s">
        <v>44</v>
      </c>
      <c r="O950" t="s">
        <v>48</v>
      </c>
    </row>
    <row r="951" spans="1:15" x14ac:dyDescent="0.25">
      <c r="A951">
        <v>494</v>
      </c>
      <c r="B951" t="s">
        <v>1467</v>
      </c>
      <c r="C951" t="s">
        <v>118</v>
      </c>
      <c r="D951">
        <f>COUNTIFS(Table5[Product Name],Table5[[#This Row],[Product Name]])</f>
        <v>70</v>
      </c>
      <c r="E951">
        <f>_xlfn.RANK.EQ(Table5[[#This Row],[Product Name Count]],Table5[Product Name Count])</f>
        <v>602</v>
      </c>
      <c r="F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1" t="s">
        <v>87</v>
      </c>
      <c r="H951" t="s">
        <v>37</v>
      </c>
      <c r="I951">
        <v>1</v>
      </c>
      <c r="J951">
        <v>299.99</v>
      </c>
      <c r="K951">
        <v>0.1</v>
      </c>
      <c r="L951" t="s">
        <v>47</v>
      </c>
      <c r="M951">
        <v>12</v>
      </c>
      <c r="N951" t="s">
        <v>44</v>
      </c>
      <c r="O951" t="s">
        <v>48</v>
      </c>
    </row>
    <row r="952" spans="1:15" x14ac:dyDescent="0.25">
      <c r="A952">
        <v>496</v>
      </c>
      <c r="B952" t="s">
        <v>1496</v>
      </c>
      <c r="C952" t="s">
        <v>109</v>
      </c>
      <c r="D952">
        <f>COUNTIFS(Table5[Product Name],Table5[[#This Row],[Product Name]])</f>
        <v>138</v>
      </c>
      <c r="E952">
        <f>_xlfn.RANK.EQ(Table5[[#This Row],[Product Name Count]],Table5[Product Name Count])</f>
        <v>1</v>
      </c>
      <c r="F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2" t="s">
        <v>36</v>
      </c>
      <c r="H952" t="s">
        <v>37</v>
      </c>
      <c r="I952">
        <v>1</v>
      </c>
      <c r="J952">
        <v>269.99</v>
      </c>
      <c r="K952">
        <v>0.1</v>
      </c>
      <c r="L952" t="s">
        <v>47</v>
      </c>
      <c r="M952">
        <v>1</v>
      </c>
      <c r="N952" t="s">
        <v>44</v>
      </c>
      <c r="O952" t="s">
        <v>48</v>
      </c>
    </row>
    <row r="953" spans="1:15" x14ac:dyDescent="0.25">
      <c r="A953">
        <v>496</v>
      </c>
      <c r="B953" t="s">
        <v>1496</v>
      </c>
      <c r="C953" t="s">
        <v>109</v>
      </c>
      <c r="D953">
        <f>COUNTIFS(Table5[Product Name],Table5[[#This Row],[Product Name]])</f>
        <v>138</v>
      </c>
      <c r="E953">
        <f>_xlfn.RANK.EQ(Table5[[#This Row],[Product Name Count]],Table5[Product Name Count])</f>
        <v>1</v>
      </c>
      <c r="F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3" t="s">
        <v>87</v>
      </c>
      <c r="H953" t="s">
        <v>37</v>
      </c>
      <c r="I953">
        <v>2</v>
      </c>
      <c r="J953">
        <v>269.99</v>
      </c>
      <c r="K953">
        <v>0.2</v>
      </c>
      <c r="L953" t="s">
        <v>47</v>
      </c>
      <c r="M953">
        <v>16</v>
      </c>
      <c r="N953" t="s">
        <v>44</v>
      </c>
      <c r="O953" t="s">
        <v>48</v>
      </c>
    </row>
    <row r="954" spans="1:15" x14ac:dyDescent="0.25">
      <c r="A954">
        <v>496</v>
      </c>
      <c r="B954" t="s">
        <v>1496</v>
      </c>
      <c r="C954" t="s">
        <v>118</v>
      </c>
      <c r="D954">
        <f>COUNTIFS(Table5[Product Name],Table5[[#This Row],[Product Name]])</f>
        <v>70</v>
      </c>
      <c r="E954">
        <f>_xlfn.RANK.EQ(Table5[[#This Row],[Product Name Count]],Table5[Product Name Count])</f>
        <v>602</v>
      </c>
      <c r="F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4" t="s">
        <v>87</v>
      </c>
      <c r="H954" t="s">
        <v>37</v>
      </c>
      <c r="I954">
        <v>1</v>
      </c>
      <c r="J954">
        <v>299.99</v>
      </c>
      <c r="K954">
        <v>0.2</v>
      </c>
      <c r="L954" t="s">
        <v>47</v>
      </c>
      <c r="M954">
        <v>12</v>
      </c>
      <c r="N954" t="s">
        <v>44</v>
      </c>
      <c r="O954" t="s">
        <v>48</v>
      </c>
    </row>
    <row r="955" spans="1:15" x14ac:dyDescent="0.25">
      <c r="A955">
        <v>497</v>
      </c>
      <c r="B955" t="s">
        <v>1496</v>
      </c>
      <c r="C955" t="s">
        <v>132</v>
      </c>
      <c r="D955">
        <f>COUNTIFS(Table5[Product Name],Table5[[#This Row],[Product Name]])</f>
        <v>67</v>
      </c>
      <c r="E955">
        <f>_xlfn.RANK.EQ(Table5[[#This Row],[Product Name Count]],Table5[Product Name Count])</f>
        <v>741</v>
      </c>
      <c r="F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5" t="s">
        <v>70</v>
      </c>
      <c r="H955" t="s">
        <v>37</v>
      </c>
      <c r="I955">
        <v>2</v>
      </c>
      <c r="J955">
        <v>499.99</v>
      </c>
      <c r="K955">
        <v>7.0000000000000007E-2</v>
      </c>
      <c r="L955" t="s">
        <v>47</v>
      </c>
      <c r="M955">
        <v>18</v>
      </c>
      <c r="N955" t="s">
        <v>44</v>
      </c>
      <c r="O955" t="s">
        <v>48</v>
      </c>
    </row>
    <row r="956" spans="1:15" x14ac:dyDescent="0.25">
      <c r="A956">
        <v>498</v>
      </c>
      <c r="B956" t="s">
        <v>1496</v>
      </c>
      <c r="C956" t="s">
        <v>109</v>
      </c>
      <c r="D956">
        <f>COUNTIFS(Table5[Product Name],Table5[[#This Row],[Product Name]])</f>
        <v>138</v>
      </c>
      <c r="E956">
        <f>_xlfn.RANK.EQ(Table5[[#This Row],[Product Name Count]],Table5[Product Name Count])</f>
        <v>1</v>
      </c>
      <c r="F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6" t="s">
        <v>87</v>
      </c>
      <c r="H956" t="s">
        <v>37</v>
      </c>
      <c r="I956">
        <v>1</v>
      </c>
      <c r="J956">
        <v>269.99</v>
      </c>
      <c r="K956">
        <v>0.1</v>
      </c>
      <c r="L956" t="s">
        <v>47</v>
      </c>
      <c r="M956">
        <v>16</v>
      </c>
      <c r="N956" t="s">
        <v>44</v>
      </c>
      <c r="O956" t="s">
        <v>48</v>
      </c>
    </row>
    <row r="957" spans="1:15" x14ac:dyDescent="0.25">
      <c r="A957">
        <v>498</v>
      </c>
      <c r="B957" t="s">
        <v>1496</v>
      </c>
      <c r="C957" t="s">
        <v>78</v>
      </c>
      <c r="D957">
        <f>COUNTIFS(Table5[Product Name],Table5[[#This Row],[Product Name]])</f>
        <v>136</v>
      </c>
      <c r="E957">
        <f>_xlfn.RANK.EQ(Table5[[#This Row],[Product Name Count]],Table5[Product Name Count])</f>
        <v>139</v>
      </c>
      <c r="F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7" t="s">
        <v>70</v>
      </c>
      <c r="H957" t="s">
        <v>37</v>
      </c>
      <c r="I957">
        <v>1</v>
      </c>
      <c r="J957">
        <v>549.99</v>
      </c>
      <c r="K957">
        <v>7.0000000000000007E-2</v>
      </c>
      <c r="L957" t="s">
        <v>47</v>
      </c>
      <c r="M957">
        <v>16</v>
      </c>
      <c r="N957" t="s">
        <v>44</v>
      </c>
      <c r="O957" t="s">
        <v>48</v>
      </c>
    </row>
    <row r="958" spans="1:15" x14ac:dyDescent="0.25">
      <c r="A958">
        <v>498</v>
      </c>
      <c r="B958" t="s">
        <v>1496</v>
      </c>
      <c r="C958" t="s">
        <v>28</v>
      </c>
      <c r="D958">
        <f>COUNTIFS(Table5[Product Name],Table5[[#This Row],[Product Name]])</f>
        <v>67</v>
      </c>
      <c r="E958">
        <f>_xlfn.RANK.EQ(Table5[[#This Row],[Product Name Count]],Table5[Product Name Count])</f>
        <v>741</v>
      </c>
      <c r="F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8" t="s">
        <v>29</v>
      </c>
      <c r="H958" t="s">
        <v>30</v>
      </c>
      <c r="I958">
        <v>1</v>
      </c>
      <c r="J958">
        <v>1549</v>
      </c>
      <c r="K958">
        <v>7.0000000000000007E-2</v>
      </c>
      <c r="L958" t="s">
        <v>47</v>
      </c>
      <c r="M958">
        <v>13</v>
      </c>
      <c r="N958" t="s">
        <v>44</v>
      </c>
      <c r="O958" t="s">
        <v>48</v>
      </c>
    </row>
    <row r="959" spans="1:15" x14ac:dyDescent="0.25">
      <c r="A959">
        <v>500</v>
      </c>
      <c r="B959" t="s">
        <v>1486</v>
      </c>
      <c r="C959" t="s">
        <v>78</v>
      </c>
      <c r="D959">
        <f>COUNTIFS(Table5[Product Name],Table5[[#This Row],[Product Name]])</f>
        <v>136</v>
      </c>
      <c r="E959">
        <f>_xlfn.RANK.EQ(Table5[[#This Row],[Product Name Count]],Table5[Product Name Count])</f>
        <v>139</v>
      </c>
      <c r="F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9" t="s">
        <v>36</v>
      </c>
      <c r="H959" t="s">
        <v>37</v>
      </c>
      <c r="I959">
        <v>2</v>
      </c>
      <c r="J959">
        <v>549.99</v>
      </c>
      <c r="K959">
        <v>0.05</v>
      </c>
      <c r="L959" t="s">
        <v>47</v>
      </c>
      <c r="M959">
        <v>2</v>
      </c>
      <c r="N959" t="s">
        <v>44</v>
      </c>
      <c r="O959" t="s">
        <v>48</v>
      </c>
    </row>
    <row r="960" spans="1:15" x14ac:dyDescent="0.25">
      <c r="A960">
        <v>500</v>
      </c>
      <c r="B960" t="s">
        <v>1486</v>
      </c>
      <c r="C960" t="s">
        <v>86</v>
      </c>
      <c r="D960">
        <f>COUNTIFS(Table5[Product Name],Table5[[#This Row],[Product Name]])</f>
        <v>123</v>
      </c>
      <c r="E960">
        <f>_xlfn.RANK.EQ(Table5[[#This Row],[Product Name Count]],Table5[Product Name Count])</f>
        <v>406</v>
      </c>
      <c r="F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0" t="s">
        <v>36</v>
      </c>
      <c r="H960" t="s">
        <v>37</v>
      </c>
      <c r="I960">
        <v>1</v>
      </c>
      <c r="J960">
        <v>269.99</v>
      </c>
      <c r="K960">
        <v>0.2</v>
      </c>
      <c r="L960" t="s">
        <v>47</v>
      </c>
      <c r="M960">
        <v>18</v>
      </c>
      <c r="N960" t="s">
        <v>44</v>
      </c>
      <c r="O960" t="s">
        <v>48</v>
      </c>
    </row>
    <row r="961" spans="1:15" x14ac:dyDescent="0.25">
      <c r="A961">
        <v>501</v>
      </c>
      <c r="B961" t="s">
        <v>1486</v>
      </c>
      <c r="C961" t="s">
        <v>86</v>
      </c>
      <c r="D961">
        <f>COUNTIFS(Table5[Product Name],Table5[[#This Row],[Product Name]])</f>
        <v>123</v>
      </c>
      <c r="E961">
        <f>_xlfn.RANK.EQ(Table5[[#This Row],[Product Name Count]],Table5[Product Name Count])</f>
        <v>406</v>
      </c>
      <c r="F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1" t="s">
        <v>36</v>
      </c>
      <c r="H961" t="s">
        <v>37</v>
      </c>
      <c r="I961">
        <v>1</v>
      </c>
      <c r="J961">
        <v>269.99</v>
      </c>
      <c r="K961">
        <v>0.1</v>
      </c>
      <c r="L961" t="s">
        <v>47</v>
      </c>
      <c r="M961">
        <v>18</v>
      </c>
      <c r="N961" t="s">
        <v>44</v>
      </c>
      <c r="O961" t="s">
        <v>48</v>
      </c>
    </row>
    <row r="962" spans="1:15" x14ac:dyDescent="0.25">
      <c r="A962">
        <v>501</v>
      </c>
      <c r="B962" t="s">
        <v>1486</v>
      </c>
      <c r="C962" t="s">
        <v>118</v>
      </c>
      <c r="D962">
        <f>COUNTIFS(Table5[Product Name],Table5[[#This Row],[Product Name]])</f>
        <v>70</v>
      </c>
      <c r="E962">
        <f>_xlfn.RANK.EQ(Table5[[#This Row],[Product Name Count]],Table5[Product Name Count])</f>
        <v>602</v>
      </c>
      <c r="F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2" t="s">
        <v>87</v>
      </c>
      <c r="H962" t="s">
        <v>37</v>
      </c>
      <c r="I962">
        <v>2</v>
      </c>
      <c r="J962">
        <v>299.99</v>
      </c>
      <c r="K962">
        <v>7.0000000000000007E-2</v>
      </c>
      <c r="L962" t="s">
        <v>47</v>
      </c>
      <c r="M962">
        <v>12</v>
      </c>
      <c r="N962" t="s">
        <v>44</v>
      </c>
      <c r="O962" t="s">
        <v>48</v>
      </c>
    </row>
    <row r="963" spans="1:15" x14ac:dyDescent="0.25">
      <c r="A963">
        <v>501</v>
      </c>
      <c r="B963" t="s">
        <v>1486</v>
      </c>
      <c r="C963" t="s">
        <v>38</v>
      </c>
      <c r="D963">
        <f>COUNTIFS(Table5[Product Name],Table5[[#This Row],[Product Name]])</f>
        <v>59</v>
      </c>
      <c r="E963">
        <f>_xlfn.RANK.EQ(Table5[[#This Row],[Product Name Count]],Table5[Product Name Count])</f>
        <v>1257</v>
      </c>
      <c r="F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3" t="s">
        <v>39</v>
      </c>
      <c r="H963" t="s">
        <v>40</v>
      </c>
      <c r="I963">
        <v>1</v>
      </c>
      <c r="J963">
        <v>1799.99</v>
      </c>
      <c r="K963">
        <v>7.0000000000000007E-2</v>
      </c>
      <c r="L963" t="s">
        <v>47</v>
      </c>
      <c r="M963">
        <v>1</v>
      </c>
      <c r="N963" t="s">
        <v>44</v>
      </c>
      <c r="O963" t="s">
        <v>48</v>
      </c>
    </row>
    <row r="964" spans="1:15" x14ac:dyDescent="0.25">
      <c r="A964">
        <v>501</v>
      </c>
      <c r="B964" t="s">
        <v>1486</v>
      </c>
      <c r="C964" t="s">
        <v>165</v>
      </c>
      <c r="D964">
        <f>COUNTIFS(Table5[Product Name],Table5[[#This Row],[Product Name]])</f>
        <v>57</v>
      </c>
      <c r="E964">
        <f>_xlfn.RANK.EQ(Table5[[#This Row],[Product Name Count]],Table5[Product Name Count])</f>
        <v>1316</v>
      </c>
      <c r="F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4" t="s">
        <v>36</v>
      </c>
      <c r="H964" t="s">
        <v>69</v>
      </c>
      <c r="I964">
        <v>2</v>
      </c>
      <c r="J964">
        <v>449</v>
      </c>
      <c r="K964">
        <v>0.05</v>
      </c>
      <c r="L964" t="s">
        <v>47</v>
      </c>
      <c r="M964">
        <v>15</v>
      </c>
      <c r="N964" t="s">
        <v>44</v>
      </c>
      <c r="O964" t="s">
        <v>48</v>
      </c>
    </row>
    <row r="965" spans="1:15" x14ac:dyDescent="0.25">
      <c r="A965">
        <v>503</v>
      </c>
      <c r="B965" t="s">
        <v>1497</v>
      </c>
      <c r="C965" t="s">
        <v>109</v>
      </c>
      <c r="D965">
        <f>COUNTIFS(Table5[Product Name],Table5[[#This Row],[Product Name]])</f>
        <v>138</v>
      </c>
      <c r="E965">
        <f>_xlfn.RANK.EQ(Table5[[#This Row],[Product Name Count]],Table5[Product Name Count])</f>
        <v>1</v>
      </c>
      <c r="F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5" t="s">
        <v>36</v>
      </c>
      <c r="H965" t="s">
        <v>37</v>
      </c>
      <c r="I965">
        <v>2</v>
      </c>
      <c r="J965">
        <v>269.99</v>
      </c>
      <c r="K965">
        <v>7.0000000000000007E-2</v>
      </c>
      <c r="L965" t="s">
        <v>47</v>
      </c>
      <c r="M965">
        <v>1</v>
      </c>
      <c r="N965" t="s">
        <v>44</v>
      </c>
      <c r="O965" t="s">
        <v>48</v>
      </c>
    </row>
    <row r="966" spans="1:15" x14ac:dyDescent="0.25">
      <c r="A966">
        <v>503</v>
      </c>
      <c r="B966" t="s">
        <v>1497</v>
      </c>
      <c r="C966" t="s">
        <v>28</v>
      </c>
      <c r="D966">
        <f>COUNTIFS(Table5[Product Name],Table5[[#This Row],[Product Name]])</f>
        <v>67</v>
      </c>
      <c r="E966">
        <f>_xlfn.RANK.EQ(Table5[[#This Row],[Product Name Count]],Table5[Product Name Count])</f>
        <v>741</v>
      </c>
      <c r="F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6" t="s">
        <v>29</v>
      </c>
      <c r="H966" t="s">
        <v>30</v>
      </c>
      <c r="I966">
        <v>1</v>
      </c>
      <c r="J966">
        <v>1549</v>
      </c>
      <c r="K966">
        <v>0.05</v>
      </c>
      <c r="L966" t="s">
        <v>47</v>
      </c>
      <c r="M966">
        <v>13</v>
      </c>
      <c r="N966" t="s">
        <v>44</v>
      </c>
      <c r="O966" t="s">
        <v>48</v>
      </c>
    </row>
    <row r="967" spans="1:15" x14ac:dyDescent="0.25">
      <c r="A967">
        <v>505</v>
      </c>
      <c r="B967" t="s">
        <v>1514</v>
      </c>
      <c r="C967" t="s">
        <v>42</v>
      </c>
      <c r="D967">
        <f>COUNTIFS(Table5[Product Name],Table5[[#This Row],[Product Name]])</f>
        <v>131</v>
      </c>
      <c r="E967">
        <f>_xlfn.RANK.EQ(Table5[[#This Row],[Product Name Count]],Table5[Product Name Count])</f>
        <v>275</v>
      </c>
      <c r="F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7" t="s">
        <v>70</v>
      </c>
      <c r="H967" t="s">
        <v>37</v>
      </c>
      <c r="I967">
        <v>1</v>
      </c>
      <c r="J967">
        <v>599.99</v>
      </c>
      <c r="K967">
        <v>0.2</v>
      </c>
      <c r="L967" t="s">
        <v>47</v>
      </c>
      <c r="M967">
        <v>2</v>
      </c>
      <c r="N967" t="s">
        <v>44</v>
      </c>
      <c r="O967" t="s">
        <v>48</v>
      </c>
    </row>
    <row r="968" spans="1:15" x14ac:dyDescent="0.25">
      <c r="A968">
        <v>506</v>
      </c>
      <c r="B968" t="s">
        <v>1514</v>
      </c>
      <c r="C968" t="s">
        <v>92</v>
      </c>
      <c r="D968">
        <f>COUNTIFS(Table5[Product Name],Table5[[#This Row],[Product Name]])</f>
        <v>69</v>
      </c>
      <c r="E968">
        <f>_xlfn.RANK.EQ(Table5[[#This Row],[Product Name Count]],Table5[Product Name Count])</f>
        <v>672</v>
      </c>
      <c r="F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8" t="s">
        <v>39</v>
      </c>
      <c r="H968" t="s">
        <v>40</v>
      </c>
      <c r="I968">
        <v>1</v>
      </c>
      <c r="J968">
        <v>3999.99</v>
      </c>
      <c r="K968">
        <v>7.0000000000000007E-2</v>
      </c>
      <c r="L968" t="s">
        <v>47</v>
      </c>
      <c r="M968">
        <v>8</v>
      </c>
      <c r="N968" t="s">
        <v>44</v>
      </c>
      <c r="O968" t="s">
        <v>48</v>
      </c>
    </row>
    <row r="969" spans="1:15" x14ac:dyDescent="0.25">
      <c r="A969">
        <v>506</v>
      </c>
      <c r="B969" t="s">
        <v>1514</v>
      </c>
      <c r="C969" t="s">
        <v>132</v>
      </c>
      <c r="D969">
        <f>COUNTIFS(Table5[Product Name],Table5[[#This Row],[Product Name]])</f>
        <v>67</v>
      </c>
      <c r="E969">
        <f>_xlfn.RANK.EQ(Table5[[#This Row],[Product Name Count]],Table5[Product Name Count])</f>
        <v>741</v>
      </c>
      <c r="F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9" t="s">
        <v>70</v>
      </c>
      <c r="H969" t="s">
        <v>37</v>
      </c>
      <c r="I969">
        <v>1</v>
      </c>
      <c r="J969">
        <v>499.99</v>
      </c>
      <c r="K969">
        <v>0.1</v>
      </c>
      <c r="L969" t="s">
        <v>47</v>
      </c>
      <c r="M969">
        <v>18</v>
      </c>
      <c r="N969" t="s">
        <v>44</v>
      </c>
      <c r="O969" t="s">
        <v>48</v>
      </c>
    </row>
    <row r="970" spans="1:15" x14ac:dyDescent="0.25">
      <c r="A970">
        <v>508</v>
      </c>
      <c r="B970" t="s">
        <v>1517</v>
      </c>
      <c r="C970" t="s">
        <v>132</v>
      </c>
      <c r="D970">
        <f>COUNTIFS(Table5[Product Name],Table5[[#This Row],[Product Name]])</f>
        <v>67</v>
      </c>
      <c r="E970">
        <f>_xlfn.RANK.EQ(Table5[[#This Row],[Product Name Count]],Table5[Product Name Count])</f>
        <v>741</v>
      </c>
      <c r="F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0" t="s">
        <v>70</v>
      </c>
      <c r="H970" t="s">
        <v>37</v>
      </c>
      <c r="I970">
        <v>1</v>
      </c>
      <c r="J970">
        <v>499.99</v>
      </c>
      <c r="K970">
        <v>7.0000000000000007E-2</v>
      </c>
      <c r="L970" t="s">
        <v>47</v>
      </c>
      <c r="M970">
        <v>18</v>
      </c>
      <c r="N970" t="s">
        <v>44</v>
      </c>
      <c r="O970" t="s">
        <v>48</v>
      </c>
    </row>
    <row r="971" spans="1:15" x14ac:dyDescent="0.25">
      <c r="A971">
        <v>508</v>
      </c>
      <c r="B971" t="s">
        <v>1517</v>
      </c>
      <c r="C971" t="s">
        <v>28</v>
      </c>
      <c r="D971">
        <f>COUNTIFS(Table5[Product Name],Table5[[#This Row],[Product Name]])</f>
        <v>67</v>
      </c>
      <c r="E971">
        <f>_xlfn.RANK.EQ(Table5[[#This Row],[Product Name Count]],Table5[Product Name Count])</f>
        <v>741</v>
      </c>
      <c r="F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1" t="s">
        <v>29</v>
      </c>
      <c r="H971" t="s">
        <v>30</v>
      </c>
      <c r="I971">
        <v>2</v>
      </c>
      <c r="J971">
        <v>1549</v>
      </c>
      <c r="K971">
        <v>0.05</v>
      </c>
      <c r="L971" t="s">
        <v>47</v>
      </c>
      <c r="M971">
        <v>13</v>
      </c>
      <c r="N971" t="s">
        <v>44</v>
      </c>
      <c r="O971" t="s">
        <v>48</v>
      </c>
    </row>
    <row r="972" spans="1:15" x14ac:dyDescent="0.25">
      <c r="A972">
        <v>508</v>
      </c>
      <c r="B972" t="s">
        <v>1517</v>
      </c>
      <c r="C972" t="s">
        <v>38</v>
      </c>
      <c r="D972">
        <f>COUNTIFS(Table5[Product Name],Table5[[#This Row],[Product Name]])</f>
        <v>59</v>
      </c>
      <c r="E972">
        <f>_xlfn.RANK.EQ(Table5[[#This Row],[Product Name Count]],Table5[Product Name Count])</f>
        <v>1257</v>
      </c>
      <c r="F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2" t="s">
        <v>39</v>
      </c>
      <c r="H972" t="s">
        <v>40</v>
      </c>
      <c r="I972">
        <v>1</v>
      </c>
      <c r="J972">
        <v>1799.99</v>
      </c>
      <c r="K972">
        <v>0.05</v>
      </c>
      <c r="L972" t="s">
        <v>47</v>
      </c>
      <c r="M972">
        <v>1</v>
      </c>
      <c r="N972" t="s">
        <v>44</v>
      </c>
      <c r="O972" t="s">
        <v>48</v>
      </c>
    </row>
    <row r="973" spans="1:15" x14ac:dyDescent="0.25">
      <c r="A973">
        <v>508</v>
      </c>
      <c r="B973" t="s">
        <v>1517</v>
      </c>
      <c r="C973" t="s">
        <v>61</v>
      </c>
      <c r="D973">
        <f>COUNTIFS(Table5[Product Name],Table5[[#This Row],[Product Name]])</f>
        <v>49</v>
      </c>
      <c r="E973">
        <f>_xlfn.RANK.EQ(Table5[[#This Row],[Product Name Count]],Table5[Product Name Count])</f>
        <v>1536</v>
      </c>
      <c r="F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3" t="s">
        <v>39</v>
      </c>
      <c r="H973" t="s">
        <v>62</v>
      </c>
      <c r="I973">
        <v>2</v>
      </c>
      <c r="J973">
        <v>749.99</v>
      </c>
      <c r="K973">
        <v>0.05</v>
      </c>
      <c r="L973" t="s">
        <v>47</v>
      </c>
      <c r="M973">
        <v>16</v>
      </c>
      <c r="N973" t="s">
        <v>44</v>
      </c>
      <c r="O973" t="s">
        <v>48</v>
      </c>
    </row>
    <row r="974" spans="1:15" x14ac:dyDescent="0.25">
      <c r="A974">
        <v>509</v>
      </c>
      <c r="B974" t="s">
        <v>1523</v>
      </c>
      <c r="C974" t="s">
        <v>118</v>
      </c>
      <c r="D974">
        <f>COUNTIFS(Table5[Product Name],Table5[[#This Row],[Product Name]])</f>
        <v>70</v>
      </c>
      <c r="E974">
        <f>_xlfn.RANK.EQ(Table5[[#This Row],[Product Name Count]],Table5[Product Name Count])</f>
        <v>602</v>
      </c>
      <c r="F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4" t="s">
        <v>87</v>
      </c>
      <c r="H974" t="s">
        <v>37</v>
      </c>
      <c r="I974">
        <v>2</v>
      </c>
      <c r="J974">
        <v>299.99</v>
      </c>
      <c r="K974">
        <v>0.2</v>
      </c>
      <c r="L974" t="s">
        <v>47</v>
      </c>
      <c r="M974">
        <v>12</v>
      </c>
      <c r="N974" t="s">
        <v>44</v>
      </c>
      <c r="O974" t="s">
        <v>48</v>
      </c>
    </row>
    <row r="975" spans="1:15" x14ac:dyDescent="0.25">
      <c r="A975">
        <v>509</v>
      </c>
      <c r="B975" t="s">
        <v>1523</v>
      </c>
      <c r="C975" t="s">
        <v>41</v>
      </c>
      <c r="D975">
        <f>COUNTIFS(Table5[Product Name],Table5[[#This Row],[Product Name]])</f>
        <v>62</v>
      </c>
      <c r="E975">
        <f>_xlfn.RANK.EQ(Table5[[#This Row],[Product Name Count]],Table5[Product Name Count])</f>
        <v>1134</v>
      </c>
      <c r="F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5" t="s">
        <v>39</v>
      </c>
      <c r="H975" t="s">
        <v>40</v>
      </c>
      <c r="I975">
        <v>2</v>
      </c>
      <c r="J975">
        <v>2899.99</v>
      </c>
      <c r="K975">
        <v>0.05</v>
      </c>
      <c r="L975" t="s">
        <v>47</v>
      </c>
      <c r="M975">
        <v>2</v>
      </c>
      <c r="N975" t="s">
        <v>44</v>
      </c>
      <c r="O975" t="s">
        <v>48</v>
      </c>
    </row>
    <row r="976" spans="1:15" x14ac:dyDescent="0.25">
      <c r="A976">
        <v>510</v>
      </c>
      <c r="B976" t="s">
        <v>1520</v>
      </c>
      <c r="C976" t="s">
        <v>68</v>
      </c>
      <c r="D976">
        <f>COUNTIFS(Table5[Product Name],Table5[[#This Row],[Product Name]])</f>
        <v>61</v>
      </c>
      <c r="E976">
        <f>_xlfn.RANK.EQ(Table5[[#This Row],[Product Name Count]],Table5[Product Name Count])</f>
        <v>1196</v>
      </c>
      <c r="F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6" t="s">
        <v>36</v>
      </c>
      <c r="H976" t="s">
        <v>69</v>
      </c>
      <c r="I976">
        <v>1</v>
      </c>
      <c r="J976">
        <v>429</v>
      </c>
      <c r="K976">
        <v>0.1</v>
      </c>
      <c r="L976" t="s">
        <v>47</v>
      </c>
      <c r="M976">
        <v>3</v>
      </c>
      <c r="N976" t="s">
        <v>44</v>
      </c>
      <c r="O976" t="s">
        <v>48</v>
      </c>
    </row>
    <row r="977" spans="1:15" x14ac:dyDescent="0.25">
      <c r="A977">
        <v>511</v>
      </c>
      <c r="B977" t="s">
        <v>1528</v>
      </c>
      <c r="C977" t="s">
        <v>109</v>
      </c>
      <c r="D977">
        <f>COUNTIFS(Table5[Product Name],Table5[[#This Row],[Product Name]])</f>
        <v>138</v>
      </c>
      <c r="E977">
        <f>_xlfn.RANK.EQ(Table5[[#This Row],[Product Name Count]],Table5[Product Name Count])</f>
        <v>1</v>
      </c>
      <c r="F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7" t="s">
        <v>36</v>
      </c>
      <c r="H977" t="s">
        <v>37</v>
      </c>
      <c r="I977">
        <v>1</v>
      </c>
      <c r="J977">
        <v>269.99</v>
      </c>
      <c r="K977">
        <v>0.1</v>
      </c>
      <c r="L977" t="s">
        <v>47</v>
      </c>
      <c r="M977">
        <v>1</v>
      </c>
      <c r="N977" t="s">
        <v>44</v>
      </c>
      <c r="O977" t="s">
        <v>48</v>
      </c>
    </row>
    <row r="978" spans="1:15" x14ac:dyDescent="0.25">
      <c r="A978">
        <v>511</v>
      </c>
      <c r="B978" t="s">
        <v>1528</v>
      </c>
      <c r="C978" t="s">
        <v>86</v>
      </c>
      <c r="D978">
        <f>COUNTIFS(Table5[Product Name],Table5[[#This Row],[Product Name]])</f>
        <v>123</v>
      </c>
      <c r="E978">
        <f>_xlfn.RANK.EQ(Table5[[#This Row],[Product Name Count]],Table5[Product Name Count])</f>
        <v>406</v>
      </c>
      <c r="F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8" t="s">
        <v>87</v>
      </c>
      <c r="H978" t="s">
        <v>37</v>
      </c>
      <c r="I978">
        <v>2</v>
      </c>
      <c r="J978">
        <v>269.99</v>
      </c>
      <c r="K978">
        <v>0.05</v>
      </c>
      <c r="L978" t="s">
        <v>47</v>
      </c>
      <c r="M978">
        <v>0</v>
      </c>
      <c r="N978" t="s">
        <v>44</v>
      </c>
      <c r="O978" t="s">
        <v>48</v>
      </c>
    </row>
    <row r="979" spans="1:15" x14ac:dyDescent="0.25">
      <c r="A979">
        <v>512</v>
      </c>
      <c r="B979" t="s">
        <v>1535</v>
      </c>
      <c r="C979" t="s">
        <v>109</v>
      </c>
      <c r="D979">
        <f>COUNTIFS(Table5[Product Name],Table5[[#This Row],[Product Name]])</f>
        <v>138</v>
      </c>
      <c r="E979">
        <f>_xlfn.RANK.EQ(Table5[[#This Row],[Product Name Count]],Table5[Product Name Count])</f>
        <v>1</v>
      </c>
      <c r="F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9" t="s">
        <v>87</v>
      </c>
      <c r="H979" t="s">
        <v>37</v>
      </c>
      <c r="I979">
        <v>1</v>
      </c>
      <c r="J979">
        <v>269.99</v>
      </c>
      <c r="K979">
        <v>7.0000000000000007E-2</v>
      </c>
      <c r="L979" t="s">
        <v>47</v>
      </c>
      <c r="M979">
        <v>16</v>
      </c>
      <c r="N979" t="s">
        <v>44</v>
      </c>
      <c r="O979" t="s">
        <v>48</v>
      </c>
    </row>
    <row r="980" spans="1:15" x14ac:dyDescent="0.25">
      <c r="A980">
        <v>513</v>
      </c>
      <c r="B980" t="s">
        <v>1535</v>
      </c>
      <c r="C980" t="s">
        <v>109</v>
      </c>
      <c r="D980">
        <f>COUNTIFS(Table5[Product Name],Table5[[#This Row],[Product Name]])</f>
        <v>138</v>
      </c>
      <c r="E980">
        <f>_xlfn.RANK.EQ(Table5[[#This Row],[Product Name Count]],Table5[Product Name Count])</f>
        <v>1</v>
      </c>
      <c r="F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0" t="s">
        <v>36</v>
      </c>
      <c r="H980" t="s">
        <v>37</v>
      </c>
      <c r="I980">
        <v>1</v>
      </c>
      <c r="J980">
        <v>269.99</v>
      </c>
      <c r="K980">
        <v>0.2</v>
      </c>
      <c r="L980" t="s">
        <v>47</v>
      </c>
      <c r="M980">
        <v>1</v>
      </c>
      <c r="N980" t="s">
        <v>44</v>
      </c>
      <c r="O980" t="s">
        <v>48</v>
      </c>
    </row>
    <row r="981" spans="1:15" x14ac:dyDescent="0.25">
      <c r="A981">
        <v>513</v>
      </c>
      <c r="B981" t="s">
        <v>1535</v>
      </c>
      <c r="C981" t="s">
        <v>92</v>
      </c>
      <c r="D981">
        <f>COUNTIFS(Table5[Product Name],Table5[[#This Row],[Product Name]])</f>
        <v>69</v>
      </c>
      <c r="E981">
        <f>_xlfn.RANK.EQ(Table5[[#This Row],[Product Name Count]],Table5[Product Name Count])</f>
        <v>672</v>
      </c>
      <c r="F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1" t="s">
        <v>39</v>
      </c>
      <c r="H981" t="s">
        <v>40</v>
      </c>
      <c r="I981">
        <v>1</v>
      </c>
      <c r="J981">
        <v>3999.99</v>
      </c>
      <c r="K981">
        <v>7.0000000000000007E-2</v>
      </c>
      <c r="L981" t="s">
        <v>47</v>
      </c>
      <c r="M981">
        <v>8</v>
      </c>
      <c r="N981" t="s">
        <v>44</v>
      </c>
      <c r="O981" t="s">
        <v>48</v>
      </c>
    </row>
    <row r="982" spans="1:15" x14ac:dyDescent="0.25">
      <c r="A982">
        <v>513</v>
      </c>
      <c r="B982" t="s">
        <v>1535</v>
      </c>
      <c r="C982" t="s">
        <v>118</v>
      </c>
      <c r="D982">
        <f>COUNTIFS(Table5[Product Name],Table5[[#This Row],[Product Name]])</f>
        <v>70</v>
      </c>
      <c r="E982">
        <f>_xlfn.RANK.EQ(Table5[[#This Row],[Product Name Count]],Table5[Product Name Count])</f>
        <v>602</v>
      </c>
      <c r="F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2" t="s">
        <v>87</v>
      </c>
      <c r="H982" t="s">
        <v>37</v>
      </c>
      <c r="I982">
        <v>1</v>
      </c>
      <c r="J982">
        <v>299.99</v>
      </c>
      <c r="K982">
        <v>7.0000000000000007E-2</v>
      </c>
      <c r="L982" t="s">
        <v>47</v>
      </c>
      <c r="M982">
        <v>12</v>
      </c>
      <c r="N982" t="s">
        <v>44</v>
      </c>
      <c r="O982" t="s">
        <v>48</v>
      </c>
    </row>
    <row r="983" spans="1:15" x14ac:dyDescent="0.25">
      <c r="A983">
        <v>514</v>
      </c>
      <c r="B983" t="s">
        <v>1535</v>
      </c>
      <c r="C983" t="s">
        <v>68</v>
      </c>
      <c r="D983">
        <f>COUNTIFS(Table5[Product Name],Table5[[#This Row],[Product Name]])</f>
        <v>61</v>
      </c>
      <c r="E983">
        <f>_xlfn.RANK.EQ(Table5[[#This Row],[Product Name Count]],Table5[Product Name Count])</f>
        <v>1196</v>
      </c>
      <c r="F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3" t="s">
        <v>36</v>
      </c>
      <c r="H983" t="s">
        <v>69</v>
      </c>
      <c r="I983">
        <v>2</v>
      </c>
      <c r="J983">
        <v>429</v>
      </c>
      <c r="K983">
        <v>7.0000000000000007E-2</v>
      </c>
      <c r="L983" t="s">
        <v>47</v>
      </c>
      <c r="M983">
        <v>3</v>
      </c>
      <c r="N983" t="s">
        <v>44</v>
      </c>
      <c r="O983" t="s">
        <v>48</v>
      </c>
    </row>
    <row r="984" spans="1:15" x14ac:dyDescent="0.25">
      <c r="A984">
        <v>514</v>
      </c>
      <c r="B984" t="s">
        <v>1535</v>
      </c>
      <c r="C984" t="s">
        <v>75</v>
      </c>
      <c r="D984">
        <f>COUNTIFS(Table5[Product Name],Table5[[#This Row],[Product Name]])</f>
        <v>64</v>
      </c>
      <c r="E984">
        <f>_xlfn.RANK.EQ(Table5[[#This Row],[Product Name Count]],Table5[Product Name Count])</f>
        <v>1007</v>
      </c>
      <c r="F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4" t="s">
        <v>36</v>
      </c>
      <c r="H984" t="s">
        <v>69</v>
      </c>
      <c r="I984">
        <v>2</v>
      </c>
      <c r="J984">
        <v>449</v>
      </c>
      <c r="K984">
        <v>0.2</v>
      </c>
      <c r="L984" t="s">
        <v>47</v>
      </c>
      <c r="M984">
        <v>13</v>
      </c>
      <c r="N984" t="s">
        <v>44</v>
      </c>
      <c r="O984" t="s">
        <v>48</v>
      </c>
    </row>
    <row r="985" spans="1:15" x14ac:dyDescent="0.25">
      <c r="A985">
        <v>515</v>
      </c>
      <c r="B985" t="s">
        <v>1535</v>
      </c>
      <c r="C985" t="s">
        <v>114</v>
      </c>
      <c r="D985">
        <f>COUNTIFS(Table5[Product Name],Table5[[#This Row],[Product Name]])</f>
        <v>73</v>
      </c>
      <c r="E985">
        <f>_xlfn.RANK.EQ(Table5[[#This Row],[Product Name Count]],Table5[Product Name Count])</f>
        <v>529</v>
      </c>
      <c r="F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5" t="s">
        <v>39</v>
      </c>
      <c r="H985" t="s">
        <v>30</v>
      </c>
      <c r="I985">
        <v>2</v>
      </c>
      <c r="J985">
        <v>469.99</v>
      </c>
      <c r="K985">
        <v>0.2</v>
      </c>
      <c r="L985" t="s">
        <v>47</v>
      </c>
      <c r="M985">
        <v>11</v>
      </c>
      <c r="N985" t="s">
        <v>44</v>
      </c>
      <c r="O985" t="s">
        <v>48</v>
      </c>
    </row>
    <row r="986" spans="1:15" x14ac:dyDescent="0.25">
      <c r="A986">
        <v>515</v>
      </c>
      <c r="B986" t="s">
        <v>1535</v>
      </c>
      <c r="C986" t="s">
        <v>132</v>
      </c>
      <c r="D986">
        <f>COUNTIFS(Table5[Product Name],Table5[[#This Row],[Product Name]])</f>
        <v>67</v>
      </c>
      <c r="E986">
        <f>_xlfn.RANK.EQ(Table5[[#This Row],[Product Name Count]],Table5[Product Name Count])</f>
        <v>741</v>
      </c>
      <c r="F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6" t="s">
        <v>70</v>
      </c>
      <c r="H986" t="s">
        <v>37</v>
      </c>
      <c r="I986">
        <v>2</v>
      </c>
      <c r="J986">
        <v>499.99</v>
      </c>
      <c r="K986">
        <v>7.0000000000000007E-2</v>
      </c>
      <c r="L986" t="s">
        <v>47</v>
      </c>
      <c r="M986">
        <v>18</v>
      </c>
      <c r="N986" t="s">
        <v>44</v>
      </c>
      <c r="O986" t="s">
        <v>48</v>
      </c>
    </row>
    <row r="987" spans="1:15" x14ac:dyDescent="0.25">
      <c r="A987">
        <v>515</v>
      </c>
      <c r="B987" t="s">
        <v>1535</v>
      </c>
      <c r="C987" t="s">
        <v>127</v>
      </c>
      <c r="D987">
        <f>COUNTIFS(Table5[Product Name],Table5[[#This Row],[Product Name]])</f>
        <v>66</v>
      </c>
      <c r="E987">
        <f>_xlfn.RANK.EQ(Table5[[#This Row],[Product Name Count]],Table5[Product Name Count])</f>
        <v>875</v>
      </c>
      <c r="F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7" t="s">
        <v>39</v>
      </c>
      <c r="H987" t="s">
        <v>128</v>
      </c>
      <c r="I987">
        <v>1</v>
      </c>
      <c r="J987">
        <v>1320.99</v>
      </c>
      <c r="K987">
        <v>0.1</v>
      </c>
      <c r="L987" t="s">
        <v>47</v>
      </c>
      <c r="M987">
        <v>1</v>
      </c>
      <c r="N987" t="s">
        <v>44</v>
      </c>
      <c r="O987" t="s">
        <v>48</v>
      </c>
    </row>
    <row r="988" spans="1:15" x14ac:dyDescent="0.25">
      <c r="A988">
        <v>515</v>
      </c>
      <c r="B988" t="s">
        <v>1535</v>
      </c>
      <c r="C988" t="s">
        <v>38</v>
      </c>
      <c r="D988">
        <f>COUNTIFS(Table5[Product Name],Table5[[#This Row],[Product Name]])</f>
        <v>59</v>
      </c>
      <c r="E988">
        <f>_xlfn.RANK.EQ(Table5[[#This Row],[Product Name Count]],Table5[Product Name Count])</f>
        <v>1257</v>
      </c>
      <c r="F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8" t="s">
        <v>39</v>
      </c>
      <c r="H988" t="s">
        <v>40</v>
      </c>
      <c r="I988">
        <v>1</v>
      </c>
      <c r="J988">
        <v>1799.99</v>
      </c>
      <c r="K988">
        <v>7.0000000000000007E-2</v>
      </c>
      <c r="L988" t="s">
        <v>47</v>
      </c>
      <c r="M988">
        <v>1</v>
      </c>
      <c r="N988" t="s">
        <v>44</v>
      </c>
      <c r="O988" t="s">
        <v>48</v>
      </c>
    </row>
    <row r="989" spans="1:15" x14ac:dyDescent="0.25">
      <c r="A989">
        <v>516</v>
      </c>
      <c r="B989" t="s">
        <v>1541</v>
      </c>
      <c r="C989" t="s">
        <v>92</v>
      </c>
      <c r="D989">
        <f>COUNTIFS(Table5[Product Name],Table5[[#This Row],[Product Name]])</f>
        <v>69</v>
      </c>
      <c r="E989">
        <f>_xlfn.RANK.EQ(Table5[[#This Row],[Product Name Count]],Table5[Product Name Count])</f>
        <v>672</v>
      </c>
      <c r="F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9" t="s">
        <v>39</v>
      </c>
      <c r="H989" t="s">
        <v>40</v>
      </c>
      <c r="I989">
        <v>1</v>
      </c>
      <c r="J989">
        <v>3999.99</v>
      </c>
      <c r="K989">
        <v>0.05</v>
      </c>
      <c r="L989" t="s">
        <v>47</v>
      </c>
      <c r="M989">
        <v>8</v>
      </c>
      <c r="N989" t="s">
        <v>44</v>
      </c>
      <c r="O989" t="s">
        <v>48</v>
      </c>
    </row>
    <row r="990" spans="1:15" x14ac:dyDescent="0.25">
      <c r="A990">
        <v>516</v>
      </c>
      <c r="B990" t="s">
        <v>1541</v>
      </c>
      <c r="C990" t="s">
        <v>127</v>
      </c>
      <c r="D990">
        <f>COUNTIFS(Table5[Product Name],Table5[[#This Row],[Product Name]])</f>
        <v>66</v>
      </c>
      <c r="E990">
        <f>_xlfn.RANK.EQ(Table5[[#This Row],[Product Name Count]],Table5[Product Name Count])</f>
        <v>875</v>
      </c>
      <c r="F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0" t="s">
        <v>39</v>
      </c>
      <c r="H990" t="s">
        <v>128</v>
      </c>
      <c r="I990">
        <v>2</v>
      </c>
      <c r="J990">
        <v>1320.99</v>
      </c>
      <c r="K990">
        <v>0.1</v>
      </c>
      <c r="L990" t="s">
        <v>47</v>
      </c>
      <c r="M990">
        <v>1</v>
      </c>
      <c r="N990" t="s">
        <v>44</v>
      </c>
      <c r="O990" t="s">
        <v>48</v>
      </c>
    </row>
    <row r="991" spans="1:15" x14ac:dyDescent="0.25">
      <c r="A991">
        <v>517</v>
      </c>
      <c r="B991" t="s">
        <v>1541</v>
      </c>
      <c r="C991" t="s">
        <v>109</v>
      </c>
      <c r="D991">
        <f>COUNTIFS(Table5[Product Name],Table5[[#This Row],[Product Name]])</f>
        <v>138</v>
      </c>
      <c r="E991">
        <f>_xlfn.RANK.EQ(Table5[[#This Row],[Product Name Count]],Table5[Product Name Count])</f>
        <v>1</v>
      </c>
      <c r="F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1" t="s">
        <v>87</v>
      </c>
      <c r="H991" t="s">
        <v>37</v>
      </c>
      <c r="I991">
        <v>2</v>
      </c>
      <c r="J991">
        <v>269.99</v>
      </c>
      <c r="K991">
        <v>7.0000000000000007E-2</v>
      </c>
      <c r="L991" t="s">
        <v>47</v>
      </c>
      <c r="M991">
        <v>16</v>
      </c>
      <c r="N991" t="s">
        <v>44</v>
      </c>
      <c r="O991" t="s">
        <v>48</v>
      </c>
    </row>
    <row r="992" spans="1:15" x14ac:dyDescent="0.25">
      <c r="A992">
        <v>519</v>
      </c>
      <c r="B992" t="s">
        <v>1546</v>
      </c>
      <c r="C992" t="s">
        <v>42</v>
      </c>
      <c r="D992">
        <f>COUNTIFS(Table5[Product Name],Table5[[#This Row],[Product Name]])</f>
        <v>131</v>
      </c>
      <c r="E992">
        <f>_xlfn.RANK.EQ(Table5[[#This Row],[Product Name Count]],Table5[Product Name Count])</f>
        <v>275</v>
      </c>
      <c r="F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2" t="s">
        <v>36</v>
      </c>
      <c r="H992" t="s">
        <v>37</v>
      </c>
      <c r="I992">
        <v>1</v>
      </c>
      <c r="J992">
        <v>599.99</v>
      </c>
      <c r="K992">
        <v>0.1</v>
      </c>
      <c r="L992" t="s">
        <v>47</v>
      </c>
      <c r="M992">
        <v>20</v>
      </c>
      <c r="N992" t="s">
        <v>44</v>
      </c>
      <c r="O992" t="s">
        <v>48</v>
      </c>
    </row>
    <row r="993" spans="1:15" x14ac:dyDescent="0.25">
      <c r="A993">
        <v>519</v>
      </c>
      <c r="B993" t="s">
        <v>1546</v>
      </c>
      <c r="C993" t="s">
        <v>114</v>
      </c>
      <c r="D993">
        <f>COUNTIFS(Table5[Product Name],Table5[[#This Row],[Product Name]])</f>
        <v>73</v>
      </c>
      <c r="E993">
        <f>_xlfn.RANK.EQ(Table5[[#This Row],[Product Name Count]],Table5[Product Name Count])</f>
        <v>529</v>
      </c>
      <c r="F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3" t="s">
        <v>39</v>
      </c>
      <c r="H993" t="s">
        <v>30</v>
      </c>
      <c r="I993">
        <v>1</v>
      </c>
      <c r="J993">
        <v>469.99</v>
      </c>
      <c r="K993">
        <v>7.0000000000000007E-2</v>
      </c>
      <c r="L993" t="s">
        <v>47</v>
      </c>
      <c r="M993">
        <v>11</v>
      </c>
      <c r="N993" t="s">
        <v>44</v>
      </c>
      <c r="O993" t="s">
        <v>48</v>
      </c>
    </row>
    <row r="994" spans="1:15" x14ac:dyDescent="0.25">
      <c r="A994">
        <v>519</v>
      </c>
      <c r="B994" t="s">
        <v>1546</v>
      </c>
      <c r="C994" t="s">
        <v>92</v>
      </c>
      <c r="D994">
        <f>COUNTIFS(Table5[Product Name],Table5[[#This Row],[Product Name]])</f>
        <v>69</v>
      </c>
      <c r="E994">
        <f>_xlfn.RANK.EQ(Table5[[#This Row],[Product Name Count]],Table5[Product Name Count])</f>
        <v>672</v>
      </c>
      <c r="F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4" t="s">
        <v>39</v>
      </c>
      <c r="H994" t="s">
        <v>40</v>
      </c>
      <c r="I994">
        <v>1</v>
      </c>
      <c r="J994">
        <v>3999.99</v>
      </c>
      <c r="K994">
        <v>0.05</v>
      </c>
      <c r="L994" t="s">
        <v>47</v>
      </c>
      <c r="M994">
        <v>8</v>
      </c>
      <c r="N994" t="s">
        <v>44</v>
      </c>
      <c r="O994" t="s">
        <v>48</v>
      </c>
    </row>
    <row r="995" spans="1:15" x14ac:dyDescent="0.25">
      <c r="A995">
        <v>519</v>
      </c>
      <c r="B995" t="s">
        <v>1546</v>
      </c>
      <c r="C995" t="s">
        <v>118</v>
      </c>
      <c r="D995">
        <f>COUNTIFS(Table5[Product Name],Table5[[#This Row],[Product Name]])</f>
        <v>70</v>
      </c>
      <c r="E995">
        <f>_xlfn.RANK.EQ(Table5[[#This Row],[Product Name Count]],Table5[Product Name Count])</f>
        <v>602</v>
      </c>
      <c r="F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5" t="s">
        <v>87</v>
      </c>
      <c r="H995" t="s">
        <v>37</v>
      </c>
      <c r="I995">
        <v>2</v>
      </c>
      <c r="J995">
        <v>299.99</v>
      </c>
      <c r="K995">
        <v>0.05</v>
      </c>
      <c r="L995" t="s">
        <v>47</v>
      </c>
      <c r="M995">
        <v>12</v>
      </c>
      <c r="N995" t="s">
        <v>44</v>
      </c>
      <c r="O995" t="s">
        <v>48</v>
      </c>
    </row>
    <row r="996" spans="1:15" x14ac:dyDescent="0.25">
      <c r="A996">
        <v>519</v>
      </c>
      <c r="B996" t="s">
        <v>1546</v>
      </c>
      <c r="C996" t="s">
        <v>75</v>
      </c>
      <c r="D996">
        <f>COUNTIFS(Table5[Product Name],Table5[[#This Row],[Product Name]])</f>
        <v>64</v>
      </c>
      <c r="E996">
        <f>_xlfn.RANK.EQ(Table5[[#This Row],[Product Name Count]],Table5[Product Name Count])</f>
        <v>1007</v>
      </c>
      <c r="F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6" t="s">
        <v>36</v>
      </c>
      <c r="H996" t="s">
        <v>69</v>
      </c>
      <c r="I996">
        <v>2</v>
      </c>
      <c r="J996">
        <v>449</v>
      </c>
      <c r="K996">
        <v>0.2</v>
      </c>
      <c r="L996" t="s">
        <v>47</v>
      </c>
      <c r="M996">
        <v>13</v>
      </c>
      <c r="N996" t="s">
        <v>44</v>
      </c>
      <c r="O996" t="s">
        <v>48</v>
      </c>
    </row>
    <row r="997" spans="1:15" x14ac:dyDescent="0.25">
      <c r="A997">
        <v>520</v>
      </c>
      <c r="B997" t="s">
        <v>1560</v>
      </c>
      <c r="C997" t="s">
        <v>78</v>
      </c>
      <c r="D997">
        <f>COUNTIFS(Table5[Product Name],Table5[[#This Row],[Product Name]])</f>
        <v>136</v>
      </c>
      <c r="E997">
        <f>_xlfn.RANK.EQ(Table5[[#This Row],[Product Name Count]],Table5[Product Name Count])</f>
        <v>139</v>
      </c>
      <c r="F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7" t="s">
        <v>70</v>
      </c>
      <c r="H997" t="s">
        <v>37</v>
      </c>
      <c r="I997">
        <v>1</v>
      </c>
      <c r="J997">
        <v>549.99</v>
      </c>
      <c r="K997">
        <v>0.2</v>
      </c>
      <c r="L997" t="s">
        <v>47</v>
      </c>
      <c r="M997">
        <v>16</v>
      </c>
      <c r="N997" t="s">
        <v>44</v>
      </c>
      <c r="O997" t="s">
        <v>48</v>
      </c>
    </row>
    <row r="998" spans="1:15" x14ac:dyDescent="0.25">
      <c r="A998">
        <v>520</v>
      </c>
      <c r="B998" t="s">
        <v>1560</v>
      </c>
      <c r="C998" t="s">
        <v>42</v>
      </c>
      <c r="D998">
        <f>COUNTIFS(Table5[Product Name],Table5[[#This Row],[Product Name]])</f>
        <v>131</v>
      </c>
      <c r="E998">
        <f>_xlfn.RANK.EQ(Table5[[#This Row],[Product Name Count]],Table5[Product Name Count])</f>
        <v>275</v>
      </c>
      <c r="F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8" t="s">
        <v>70</v>
      </c>
      <c r="H998" t="s">
        <v>37</v>
      </c>
      <c r="I998">
        <v>1</v>
      </c>
      <c r="J998">
        <v>599.99</v>
      </c>
      <c r="K998">
        <v>0.1</v>
      </c>
      <c r="L998" t="s">
        <v>47</v>
      </c>
      <c r="M998">
        <v>2</v>
      </c>
      <c r="N998" t="s">
        <v>44</v>
      </c>
      <c r="O998" t="s">
        <v>48</v>
      </c>
    </row>
    <row r="999" spans="1:15" x14ac:dyDescent="0.25">
      <c r="A999">
        <v>520</v>
      </c>
      <c r="B999" t="s">
        <v>1560</v>
      </c>
      <c r="C999" t="s">
        <v>28</v>
      </c>
      <c r="D999">
        <f>COUNTIFS(Table5[Product Name],Table5[[#This Row],[Product Name]])</f>
        <v>67</v>
      </c>
      <c r="E999">
        <f>_xlfn.RANK.EQ(Table5[[#This Row],[Product Name Count]],Table5[Product Name Count])</f>
        <v>741</v>
      </c>
      <c r="F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9" t="s">
        <v>29</v>
      </c>
      <c r="H999" t="s">
        <v>30</v>
      </c>
      <c r="I999">
        <v>1</v>
      </c>
      <c r="J999">
        <v>1549</v>
      </c>
      <c r="K999">
        <v>7.0000000000000007E-2</v>
      </c>
      <c r="L999" t="s">
        <v>47</v>
      </c>
      <c r="M999">
        <v>13</v>
      </c>
      <c r="N999" t="s">
        <v>44</v>
      </c>
      <c r="O999" t="s">
        <v>48</v>
      </c>
    </row>
    <row r="1000" spans="1:15" x14ac:dyDescent="0.25">
      <c r="A1000">
        <v>521</v>
      </c>
      <c r="B1000" t="s">
        <v>1560</v>
      </c>
      <c r="C1000" t="s">
        <v>86</v>
      </c>
      <c r="D1000">
        <f>COUNTIFS(Table5[Product Name],Table5[[#This Row],[Product Name]])</f>
        <v>123</v>
      </c>
      <c r="E1000">
        <f>_xlfn.RANK.EQ(Table5[[#This Row],[Product Name Count]],Table5[Product Name Count])</f>
        <v>406</v>
      </c>
      <c r="F1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0" t="s">
        <v>36</v>
      </c>
      <c r="H1000" t="s">
        <v>37</v>
      </c>
      <c r="I1000">
        <v>1</v>
      </c>
      <c r="J1000">
        <v>269.99</v>
      </c>
      <c r="K1000">
        <v>0.2</v>
      </c>
      <c r="L1000" t="s">
        <v>47</v>
      </c>
      <c r="M1000">
        <v>18</v>
      </c>
      <c r="N1000" t="s">
        <v>44</v>
      </c>
      <c r="O1000" t="s">
        <v>48</v>
      </c>
    </row>
    <row r="1001" spans="1:15" x14ac:dyDescent="0.25">
      <c r="A1001">
        <v>521</v>
      </c>
      <c r="B1001" t="s">
        <v>1560</v>
      </c>
      <c r="C1001" t="s">
        <v>127</v>
      </c>
      <c r="D1001">
        <f>COUNTIFS(Table5[Product Name],Table5[[#This Row],[Product Name]])</f>
        <v>66</v>
      </c>
      <c r="E1001">
        <f>_xlfn.RANK.EQ(Table5[[#This Row],[Product Name Count]],Table5[Product Name Count])</f>
        <v>875</v>
      </c>
      <c r="F1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1" t="s">
        <v>39</v>
      </c>
      <c r="H1001" t="s">
        <v>128</v>
      </c>
      <c r="I1001">
        <v>1</v>
      </c>
      <c r="J1001">
        <v>1320.99</v>
      </c>
      <c r="K1001">
        <v>0.2</v>
      </c>
      <c r="L1001" t="s">
        <v>47</v>
      </c>
      <c r="M1001">
        <v>1</v>
      </c>
      <c r="N1001" t="s">
        <v>44</v>
      </c>
      <c r="O1001" t="s">
        <v>48</v>
      </c>
    </row>
    <row r="1002" spans="1:15" x14ac:dyDescent="0.25">
      <c r="A1002">
        <v>522</v>
      </c>
      <c r="B1002" t="s">
        <v>1560</v>
      </c>
      <c r="C1002" t="s">
        <v>109</v>
      </c>
      <c r="D1002">
        <f>COUNTIFS(Table5[Product Name],Table5[[#This Row],[Product Name]])</f>
        <v>138</v>
      </c>
      <c r="E1002">
        <f>_xlfn.RANK.EQ(Table5[[#This Row],[Product Name Count]],Table5[Product Name Count])</f>
        <v>1</v>
      </c>
      <c r="F1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2" t="s">
        <v>87</v>
      </c>
      <c r="H1002" t="s">
        <v>37</v>
      </c>
      <c r="I1002">
        <v>1</v>
      </c>
      <c r="J1002">
        <v>269.99</v>
      </c>
      <c r="K1002">
        <v>0.05</v>
      </c>
      <c r="L1002" t="s">
        <v>47</v>
      </c>
      <c r="M1002">
        <v>16</v>
      </c>
      <c r="N1002" t="s">
        <v>44</v>
      </c>
      <c r="O1002" t="s">
        <v>48</v>
      </c>
    </row>
    <row r="1003" spans="1:15" x14ac:dyDescent="0.25">
      <c r="A1003">
        <v>522</v>
      </c>
      <c r="B1003" t="s">
        <v>1560</v>
      </c>
      <c r="C1003" t="s">
        <v>86</v>
      </c>
      <c r="D1003">
        <f>COUNTIFS(Table5[Product Name],Table5[[#This Row],[Product Name]])</f>
        <v>123</v>
      </c>
      <c r="E1003">
        <f>_xlfn.RANK.EQ(Table5[[#This Row],[Product Name Count]],Table5[Product Name Count])</f>
        <v>406</v>
      </c>
      <c r="F1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3" t="s">
        <v>87</v>
      </c>
      <c r="H1003" t="s">
        <v>37</v>
      </c>
      <c r="I1003">
        <v>2</v>
      </c>
      <c r="J1003">
        <v>269.99</v>
      </c>
      <c r="K1003">
        <v>7.0000000000000007E-2</v>
      </c>
      <c r="L1003" t="s">
        <v>47</v>
      </c>
      <c r="M1003">
        <v>0</v>
      </c>
      <c r="N1003" t="s">
        <v>44</v>
      </c>
      <c r="O1003" t="s">
        <v>48</v>
      </c>
    </row>
    <row r="1004" spans="1:15" x14ac:dyDescent="0.25">
      <c r="A1004">
        <v>522</v>
      </c>
      <c r="B1004" t="s">
        <v>1560</v>
      </c>
      <c r="C1004" t="s">
        <v>41</v>
      </c>
      <c r="D1004">
        <f>COUNTIFS(Table5[Product Name],Table5[[#This Row],[Product Name]])</f>
        <v>62</v>
      </c>
      <c r="E1004">
        <f>_xlfn.RANK.EQ(Table5[[#This Row],[Product Name Count]],Table5[Product Name Count])</f>
        <v>1134</v>
      </c>
      <c r="F1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4" t="s">
        <v>39</v>
      </c>
      <c r="H1004" t="s">
        <v>40</v>
      </c>
      <c r="I1004">
        <v>2</v>
      </c>
      <c r="J1004">
        <v>2899.99</v>
      </c>
      <c r="K1004">
        <v>7.0000000000000007E-2</v>
      </c>
      <c r="L1004" t="s">
        <v>47</v>
      </c>
      <c r="M1004">
        <v>2</v>
      </c>
      <c r="N1004" t="s">
        <v>44</v>
      </c>
      <c r="O1004" t="s">
        <v>48</v>
      </c>
    </row>
    <row r="1005" spans="1:15" x14ac:dyDescent="0.25">
      <c r="A1005">
        <v>523</v>
      </c>
      <c r="B1005" t="s">
        <v>1549</v>
      </c>
      <c r="C1005" t="s">
        <v>78</v>
      </c>
      <c r="D1005">
        <f>COUNTIFS(Table5[Product Name],Table5[[#This Row],[Product Name]])</f>
        <v>136</v>
      </c>
      <c r="E1005">
        <f>_xlfn.RANK.EQ(Table5[[#This Row],[Product Name Count]],Table5[Product Name Count])</f>
        <v>139</v>
      </c>
      <c r="F1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5" t="s">
        <v>36</v>
      </c>
      <c r="H1005" t="s">
        <v>37</v>
      </c>
      <c r="I1005">
        <v>1</v>
      </c>
      <c r="J1005">
        <v>549.99</v>
      </c>
      <c r="K1005">
        <v>0.2</v>
      </c>
      <c r="L1005" t="s">
        <v>47</v>
      </c>
      <c r="M1005">
        <v>2</v>
      </c>
      <c r="N1005" t="s">
        <v>44</v>
      </c>
      <c r="O1005" t="s">
        <v>48</v>
      </c>
    </row>
    <row r="1006" spans="1:15" x14ac:dyDescent="0.25">
      <c r="A1006">
        <v>523</v>
      </c>
      <c r="B1006" t="s">
        <v>1549</v>
      </c>
      <c r="C1006" t="s">
        <v>42</v>
      </c>
      <c r="D1006">
        <f>COUNTIFS(Table5[Product Name],Table5[[#This Row],[Product Name]])</f>
        <v>131</v>
      </c>
      <c r="E1006">
        <f>_xlfn.RANK.EQ(Table5[[#This Row],[Product Name Count]],Table5[Product Name Count])</f>
        <v>275</v>
      </c>
      <c r="F1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6" t="s">
        <v>36</v>
      </c>
      <c r="H1006" t="s">
        <v>37</v>
      </c>
      <c r="I1006">
        <v>2</v>
      </c>
      <c r="J1006">
        <v>599.99</v>
      </c>
      <c r="K1006">
        <v>7.0000000000000007E-2</v>
      </c>
      <c r="L1006" t="s">
        <v>47</v>
      </c>
      <c r="M1006">
        <v>20</v>
      </c>
      <c r="N1006" t="s">
        <v>44</v>
      </c>
      <c r="O1006" t="s">
        <v>48</v>
      </c>
    </row>
    <row r="1007" spans="1:15" x14ac:dyDescent="0.25">
      <c r="A1007">
        <v>523</v>
      </c>
      <c r="B1007" t="s">
        <v>1549</v>
      </c>
      <c r="C1007" t="s">
        <v>127</v>
      </c>
      <c r="D1007">
        <f>COUNTIFS(Table5[Product Name],Table5[[#This Row],[Product Name]])</f>
        <v>66</v>
      </c>
      <c r="E1007">
        <f>_xlfn.RANK.EQ(Table5[[#This Row],[Product Name Count]],Table5[Product Name Count])</f>
        <v>875</v>
      </c>
      <c r="F1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7" t="s">
        <v>39</v>
      </c>
      <c r="H1007" t="s">
        <v>128</v>
      </c>
      <c r="I1007">
        <v>2</v>
      </c>
      <c r="J1007">
        <v>1320.99</v>
      </c>
      <c r="K1007">
        <v>0.1</v>
      </c>
      <c r="L1007" t="s">
        <v>47</v>
      </c>
      <c r="M1007">
        <v>1</v>
      </c>
      <c r="N1007" t="s">
        <v>44</v>
      </c>
      <c r="O1007" t="s">
        <v>48</v>
      </c>
    </row>
    <row r="1008" spans="1:15" x14ac:dyDescent="0.25">
      <c r="A1008">
        <v>523</v>
      </c>
      <c r="B1008" t="s">
        <v>1549</v>
      </c>
      <c r="C1008" t="s">
        <v>35</v>
      </c>
      <c r="D1008">
        <f>COUNTIFS(Table5[Product Name],Table5[[#This Row],[Product Name]])</f>
        <v>56</v>
      </c>
      <c r="E1008">
        <f>_xlfn.RANK.EQ(Table5[[#This Row],[Product Name Count]],Table5[Product Name Count])</f>
        <v>1373</v>
      </c>
      <c r="F1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8" t="s">
        <v>36</v>
      </c>
      <c r="H1008" t="s">
        <v>37</v>
      </c>
      <c r="I1008">
        <v>1</v>
      </c>
      <c r="J1008">
        <v>599.99</v>
      </c>
      <c r="K1008">
        <v>0.05</v>
      </c>
      <c r="L1008" t="s">
        <v>47</v>
      </c>
      <c r="M1008">
        <v>20</v>
      </c>
      <c r="N1008" t="s">
        <v>44</v>
      </c>
      <c r="O1008" t="s">
        <v>48</v>
      </c>
    </row>
    <row r="1009" spans="1:15" x14ac:dyDescent="0.25">
      <c r="A1009">
        <v>526</v>
      </c>
      <c r="B1009" t="s">
        <v>1572</v>
      </c>
      <c r="C1009" t="s">
        <v>109</v>
      </c>
      <c r="D1009">
        <f>COUNTIFS(Table5[Product Name],Table5[[#This Row],[Product Name]])</f>
        <v>138</v>
      </c>
      <c r="E1009">
        <f>_xlfn.RANK.EQ(Table5[[#This Row],[Product Name Count]],Table5[Product Name Count])</f>
        <v>1</v>
      </c>
      <c r="F1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9" t="s">
        <v>87</v>
      </c>
      <c r="H1009" t="s">
        <v>37</v>
      </c>
      <c r="I1009">
        <v>1</v>
      </c>
      <c r="J1009">
        <v>269.99</v>
      </c>
      <c r="K1009">
        <v>0.05</v>
      </c>
      <c r="L1009" t="s">
        <v>47</v>
      </c>
      <c r="M1009">
        <v>16</v>
      </c>
      <c r="N1009" t="s">
        <v>44</v>
      </c>
      <c r="O1009" t="s">
        <v>48</v>
      </c>
    </row>
    <row r="1010" spans="1:15" x14ac:dyDescent="0.25">
      <c r="A1010">
        <v>526</v>
      </c>
      <c r="B1010" t="s">
        <v>1572</v>
      </c>
      <c r="C1010" t="s">
        <v>82</v>
      </c>
      <c r="D1010">
        <f>COUNTIFS(Table5[Product Name],Table5[[#This Row],[Product Name]])</f>
        <v>54</v>
      </c>
      <c r="E1010">
        <f>_xlfn.RANK.EQ(Table5[[#This Row],[Product Name Count]],Table5[Product Name Count])</f>
        <v>1429</v>
      </c>
      <c r="F1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0" t="s">
        <v>36</v>
      </c>
      <c r="H1010" t="s">
        <v>37</v>
      </c>
      <c r="I1010">
        <v>1</v>
      </c>
      <c r="J1010">
        <v>529.99</v>
      </c>
      <c r="K1010">
        <v>7.0000000000000007E-2</v>
      </c>
      <c r="L1010" t="s">
        <v>47</v>
      </c>
      <c r="M1010">
        <v>6</v>
      </c>
      <c r="N1010" t="s">
        <v>44</v>
      </c>
      <c r="O1010" t="s">
        <v>48</v>
      </c>
    </row>
    <row r="1011" spans="1:15" x14ac:dyDescent="0.25">
      <c r="A1011">
        <v>526</v>
      </c>
      <c r="B1011" t="s">
        <v>1572</v>
      </c>
      <c r="C1011" t="s">
        <v>56</v>
      </c>
      <c r="D1011">
        <f>COUNTIFS(Table5[Product Name],Table5[[#This Row],[Product Name]])</f>
        <v>53</v>
      </c>
      <c r="E1011">
        <f>_xlfn.RANK.EQ(Table5[[#This Row],[Product Name Count]],Table5[Product Name Count])</f>
        <v>1483</v>
      </c>
      <c r="F1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1" t="s">
        <v>39</v>
      </c>
      <c r="H1011" t="s">
        <v>30</v>
      </c>
      <c r="I1011">
        <v>2</v>
      </c>
      <c r="J1011">
        <v>999.99</v>
      </c>
      <c r="K1011">
        <v>0.1</v>
      </c>
      <c r="L1011" t="s">
        <v>47</v>
      </c>
      <c r="M1011">
        <v>28</v>
      </c>
      <c r="N1011" t="s">
        <v>44</v>
      </c>
      <c r="O1011" t="s">
        <v>48</v>
      </c>
    </row>
    <row r="1012" spans="1:15" x14ac:dyDescent="0.25">
      <c r="A1012">
        <v>526</v>
      </c>
      <c r="B1012" t="s">
        <v>1572</v>
      </c>
      <c r="C1012" t="s">
        <v>38</v>
      </c>
      <c r="D1012">
        <f>COUNTIFS(Table5[Product Name],Table5[[#This Row],[Product Name]])</f>
        <v>59</v>
      </c>
      <c r="E1012">
        <f>_xlfn.RANK.EQ(Table5[[#This Row],[Product Name Count]],Table5[Product Name Count])</f>
        <v>1257</v>
      </c>
      <c r="F1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2" t="s">
        <v>39</v>
      </c>
      <c r="H1012" t="s">
        <v>40</v>
      </c>
      <c r="I1012">
        <v>1</v>
      </c>
      <c r="J1012">
        <v>1799.99</v>
      </c>
      <c r="K1012">
        <v>0.1</v>
      </c>
      <c r="L1012" t="s">
        <v>47</v>
      </c>
      <c r="M1012">
        <v>1</v>
      </c>
      <c r="N1012" t="s">
        <v>44</v>
      </c>
      <c r="O1012" t="s">
        <v>48</v>
      </c>
    </row>
    <row r="1013" spans="1:15" x14ac:dyDescent="0.25">
      <c r="A1013">
        <v>528</v>
      </c>
      <c r="B1013" t="s">
        <v>1576</v>
      </c>
      <c r="C1013" t="s">
        <v>109</v>
      </c>
      <c r="D1013">
        <f>COUNTIFS(Table5[Product Name],Table5[[#This Row],[Product Name]])</f>
        <v>138</v>
      </c>
      <c r="E1013">
        <f>_xlfn.RANK.EQ(Table5[[#This Row],[Product Name Count]],Table5[Product Name Count])</f>
        <v>1</v>
      </c>
      <c r="F1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3" t="s">
        <v>87</v>
      </c>
      <c r="H1013" t="s">
        <v>37</v>
      </c>
      <c r="I1013">
        <v>2</v>
      </c>
      <c r="J1013">
        <v>269.99</v>
      </c>
      <c r="K1013">
        <v>0.05</v>
      </c>
      <c r="L1013" t="s">
        <v>47</v>
      </c>
      <c r="M1013">
        <v>16</v>
      </c>
      <c r="N1013" t="s">
        <v>44</v>
      </c>
      <c r="O1013" t="s">
        <v>48</v>
      </c>
    </row>
    <row r="1014" spans="1:15" x14ac:dyDescent="0.25">
      <c r="A1014">
        <v>529</v>
      </c>
      <c r="B1014" t="s">
        <v>1576</v>
      </c>
      <c r="C1014" t="s">
        <v>78</v>
      </c>
      <c r="D1014">
        <f>COUNTIFS(Table5[Product Name],Table5[[#This Row],[Product Name]])</f>
        <v>136</v>
      </c>
      <c r="E1014">
        <f>_xlfn.RANK.EQ(Table5[[#This Row],[Product Name Count]],Table5[Product Name Count])</f>
        <v>139</v>
      </c>
      <c r="F1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4" t="s">
        <v>36</v>
      </c>
      <c r="H1014" t="s">
        <v>37</v>
      </c>
      <c r="I1014">
        <v>2</v>
      </c>
      <c r="J1014">
        <v>549.99</v>
      </c>
      <c r="K1014">
        <v>7.0000000000000007E-2</v>
      </c>
      <c r="L1014" t="s">
        <v>47</v>
      </c>
      <c r="M1014">
        <v>2</v>
      </c>
      <c r="N1014" t="s">
        <v>44</v>
      </c>
      <c r="O1014" t="s">
        <v>48</v>
      </c>
    </row>
    <row r="1015" spans="1:15" x14ac:dyDescent="0.25">
      <c r="A1015">
        <v>530</v>
      </c>
      <c r="B1015" t="s">
        <v>1576</v>
      </c>
      <c r="C1015" t="s">
        <v>114</v>
      </c>
      <c r="D1015">
        <f>COUNTIFS(Table5[Product Name],Table5[[#This Row],[Product Name]])</f>
        <v>73</v>
      </c>
      <c r="E1015">
        <f>_xlfn.RANK.EQ(Table5[[#This Row],[Product Name Count]],Table5[Product Name Count])</f>
        <v>529</v>
      </c>
      <c r="F1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5" t="s">
        <v>39</v>
      </c>
      <c r="H1015" t="s">
        <v>30</v>
      </c>
      <c r="I1015">
        <v>2</v>
      </c>
      <c r="J1015">
        <v>469.99</v>
      </c>
      <c r="K1015">
        <v>0.2</v>
      </c>
      <c r="L1015" t="s">
        <v>47</v>
      </c>
      <c r="M1015">
        <v>11</v>
      </c>
      <c r="N1015" t="s">
        <v>44</v>
      </c>
      <c r="O1015" t="s">
        <v>48</v>
      </c>
    </row>
    <row r="1016" spans="1:15" x14ac:dyDescent="0.25">
      <c r="A1016">
        <v>530</v>
      </c>
      <c r="B1016" t="s">
        <v>1576</v>
      </c>
      <c r="C1016" t="s">
        <v>41</v>
      </c>
      <c r="D1016">
        <f>COUNTIFS(Table5[Product Name],Table5[[#This Row],[Product Name]])</f>
        <v>62</v>
      </c>
      <c r="E1016">
        <f>_xlfn.RANK.EQ(Table5[[#This Row],[Product Name Count]],Table5[Product Name Count])</f>
        <v>1134</v>
      </c>
      <c r="F1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6" t="s">
        <v>39</v>
      </c>
      <c r="H1016" t="s">
        <v>40</v>
      </c>
      <c r="I1016">
        <v>1</v>
      </c>
      <c r="J1016">
        <v>2899.99</v>
      </c>
      <c r="K1016">
        <v>7.0000000000000007E-2</v>
      </c>
      <c r="L1016" t="s">
        <v>47</v>
      </c>
      <c r="M1016">
        <v>2</v>
      </c>
      <c r="N1016" t="s">
        <v>44</v>
      </c>
      <c r="O1016" t="s">
        <v>48</v>
      </c>
    </row>
    <row r="1017" spans="1:15" x14ac:dyDescent="0.25">
      <c r="A1017">
        <v>530</v>
      </c>
      <c r="B1017" t="s">
        <v>1576</v>
      </c>
      <c r="C1017" t="s">
        <v>61</v>
      </c>
      <c r="D1017">
        <f>COUNTIFS(Table5[Product Name],Table5[[#This Row],[Product Name]])</f>
        <v>49</v>
      </c>
      <c r="E1017">
        <f>_xlfn.RANK.EQ(Table5[[#This Row],[Product Name Count]],Table5[Product Name Count])</f>
        <v>1536</v>
      </c>
      <c r="F1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7" t="s">
        <v>39</v>
      </c>
      <c r="H1017" t="s">
        <v>62</v>
      </c>
      <c r="I1017">
        <v>2</v>
      </c>
      <c r="J1017">
        <v>749.99</v>
      </c>
      <c r="K1017">
        <v>0.05</v>
      </c>
      <c r="L1017" t="s">
        <v>47</v>
      </c>
      <c r="M1017">
        <v>16</v>
      </c>
      <c r="N1017" t="s">
        <v>44</v>
      </c>
      <c r="O1017" t="s">
        <v>48</v>
      </c>
    </row>
    <row r="1018" spans="1:15" x14ac:dyDescent="0.25">
      <c r="A1018">
        <v>532</v>
      </c>
      <c r="B1018" t="s">
        <v>1573</v>
      </c>
      <c r="C1018" t="s">
        <v>78</v>
      </c>
      <c r="D1018">
        <f>COUNTIFS(Table5[Product Name],Table5[[#This Row],[Product Name]])</f>
        <v>136</v>
      </c>
      <c r="E1018">
        <f>_xlfn.RANK.EQ(Table5[[#This Row],[Product Name Count]],Table5[Product Name Count])</f>
        <v>139</v>
      </c>
      <c r="F1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8" t="s">
        <v>36</v>
      </c>
      <c r="H1018" t="s">
        <v>37</v>
      </c>
      <c r="I1018">
        <v>1</v>
      </c>
      <c r="J1018">
        <v>549.99</v>
      </c>
      <c r="K1018">
        <v>0.1</v>
      </c>
      <c r="L1018" t="s">
        <v>47</v>
      </c>
      <c r="M1018">
        <v>2</v>
      </c>
      <c r="N1018" t="s">
        <v>44</v>
      </c>
      <c r="O1018" t="s">
        <v>48</v>
      </c>
    </row>
    <row r="1019" spans="1:15" x14ac:dyDescent="0.25">
      <c r="A1019">
        <v>532</v>
      </c>
      <c r="B1019" t="s">
        <v>1573</v>
      </c>
      <c r="C1019" t="s">
        <v>42</v>
      </c>
      <c r="D1019">
        <f>COUNTIFS(Table5[Product Name],Table5[[#This Row],[Product Name]])</f>
        <v>131</v>
      </c>
      <c r="E1019">
        <f>_xlfn.RANK.EQ(Table5[[#This Row],[Product Name Count]],Table5[Product Name Count])</f>
        <v>275</v>
      </c>
      <c r="F1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9" t="s">
        <v>36</v>
      </c>
      <c r="H1019" t="s">
        <v>37</v>
      </c>
      <c r="I1019">
        <v>2</v>
      </c>
      <c r="J1019">
        <v>599.99</v>
      </c>
      <c r="K1019">
        <v>0.2</v>
      </c>
      <c r="L1019" t="s">
        <v>47</v>
      </c>
      <c r="M1019">
        <v>20</v>
      </c>
      <c r="N1019" t="s">
        <v>44</v>
      </c>
      <c r="O1019" t="s">
        <v>48</v>
      </c>
    </row>
    <row r="1020" spans="1:15" x14ac:dyDescent="0.25">
      <c r="A1020">
        <v>532</v>
      </c>
      <c r="B1020" t="s">
        <v>1573</v>
      </c>
      <c r="C1020" t="s">
        <v>68</v>
      </c>
      <c r="D1020">
        <f>COUNTIFS(Table5[Product Name],Table5[[#This Row],[Product Name]])</f>
        <v>61</v>
      </c>
      <c r="E1020">
        <f>_xlfn.RANK.EQ(Table5[[#This Row],[Product Name Count]],Table5[Product Name Count])</f>
        <v>1196</v>
      </c>
      <c r="F1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0" t="s">
        <v>36</v>
      </c>
      <c r="H1020" t="s">
        <v>69</v>
      </c>
      <c r="I1020">
        <v>2</v>
      </c>
      <c r="J1020">
        <v>429</v>
      </c>
      <c r="K1020">
        <v>7.0000000000000007E-2</v>
      </c>
      <c r="L1020" t="s">
        <v>47</v>
      </c>
      <c r="M1020">
        <v>3</v>
      </c>
      <c r="N1020" t="s">
        <v>44</v>
      </c>
      <c r="O1020" t="s">
        <v>48</v>
      </c>
    </row>
    <row r="1021" spans="1:15" x14ac:dyDescent="0.25">
      <c r="A1021">
        <v>533</v>
      </c>
      <c r="B1021" t="s">
        <v>1573</v>
      </c>
      <c r="C1021" t="s">
        <v>78</v>
      </c>
      <c r="D1021">
        <f>COUNTIFS(Table5[Product Name],Table5[[#This Row],[Product Name]])</f>
        <v>136</v>
      </c>
      <c r="E1021">
        <f>_xlfn.RANK.EQ(Table5[[#This Row],[Product Name Count]],Table5[Product Name Count])</f>
        <v>139</v>
      </c>
      <c r="F1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1" t="s">
        <v>36</v>
      </c>
      <c r="H1021" t="s">
        <v>37</v>
      </c>
      <c r="I1021">
        <v>2</v>
      </c>
      <c r="J1021">
        <v>549.99</v>
      </c>
      <c r="K1021">
        <v>0.1</v>
      </c>
      <c r="L1021" t="s">
        <v>47</v>
      </c>
      <c r="M1021">
        <v>2</v>
      </c>
      <c r="N1021" t="s">
        <v>44</v>
      </c>
      <c r="O1021" t="s">
        <v>48</v>
      </c>
    </row>
    <row r="1022" spans="1:15" x14ac:dyDescent="0.25">
      <c r="A1022">
        <v>533</v>
      </c>
      <c r="B1022" t="s">
        <v>1573</v>
      </c>
      <c r="C1022" t="s">
        <v>132</v>
      </c>
      <c r="D1022">
        <f>COUNTIFS(Table5[Product Name],Table5[[#This Row],[Product Name]])</f>
        <v>67</v>
      </c>
      <c r="E1022">
        <f>_xlfn.RANK.EQ(Table5[[#This Row],[Product Name Count]],Table5[Product Name Count])</f>
        <v>741</v>
      </c>
      <c r="F1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2" t="s">
        <v>70</v>
      </c>
      <c r="H1022" t="s">
        <v>37</v>
      </c>
      <c r="I1022">
        <v>1</v>
      </c>
      <c r="J1022">
        <v>499.99</v>
      </c>
      <c r="K1022">
        <v>0.05</v>
      </c>
      <c r="L1022" t="s">
        <v>47</v>
      </c>
      <c r="M1022">
        <v>18</v>
      </c>
      <c r="N1022" t="s">
        <v>44</v>
      </c>
      <c r="O1022" t="s">
        <v>48</v>
      </c>
    </row>
    <row r="1023" spans="1:15" x14ac:dyDescent="0.25">
      <c r="A1023">
        <v>533</v>
      </c>
      <c r="B1023" t="s">
        <v>1573</v>
      </c>
      <c r="C1023" t="s">
        <v>28</v>
      </c>
      <c r="D1023">
        <f>COUNTIFS(Table5[Product Name],Table5[[#This Row],[Product Name]])</f>
        <v>67</v>
      </c>
      <c r="E1023">
        <f>_xlfn.RANK.EQ(Table5[[#This Row],[Product Name Count]],Table5[Product Name Count])</f>
        <v>741</v>
      </c>
      <c r="F1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3" t="s">
        <v>29</v>
      </c>
      <c r="H1023" t="s">
        <v>30</v>
      </c>
      <c r="I1023">
        <v>1</v>
      </c>
      <c r="J1023">
        <v>1549</v>
      </c>
      <c r="K1023">
        <v>0.2</v>
      </c>
      <c r="L1023" t="s">
        <v>47</v>
      </c>
      <c r="M1023">
        <v>13</v>
      </c>
      <c r="N1023" t="s">
        <v>44</v>
      </c>
      <c r="O1023" t="s">
        <v>48</v>
      </c>
    </row>
    <row r="1024" spans="1:15" x14ac:dyDescent="0.25">
      <c r="A1024">
        <v>533</v>
      </c>
      <c r="B1024" t="s">
        <v>1573</v>
      </c>
      <c r="C1024" t="s">
        <v>41</v>
      </c>
      <c r="D1024">
        <f>COUNTIFS(Table5[Product Name],Table5[[#This Row],[Product Name]])</f>
        <v>62</v>
      </c>
      <c r="E1024">
        <f>_xlfn.RANK.EQ(Table5[[#This Row],[Product Name Count]],Table5[Product Name Count])</f>
        <v>1134</v>
      </c>
      <c r="F1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4" t="s">
        <v>39</v>
      </c>
      <c r="H1024" t="s">
        <v>40</v>
      </c>
      <c r="I1024">
        <v>1</v>
      </c>
      <c r="J1024">
        <v>2899.99</v>
      </c>
      <c r="K1024">
        <v>0.2</v>
      </c>
      <c r="L1024" t="s">
        <v>47</v>
      </c>
      <c r="M1024">
        <v>2</v>
      </c>
      <c r="N1024" t="s">
        <v>44</v>
      </c>
      <c r="O1024" t="s">
        <v>48</v>
      </c>
    </row>
    <row r="1025" spans="1:15" x14ac:dyDescent="0.25">
      <c r="A1025">
        <v>534</v>
      </c>
      <c r="B1025" t="s">
        <v>1573</v>
      </c>
      <c r="C1025" t="s">
        <v>109</v>
      </c>
      <c r="D1025">
        <f>COUNTIFS(Table5[Product Name],Table5[[#This Row],[Product Name]])</f>
        <v>138</v>
      </c>
      <c r="E1025">
        <f>_xlfn.RANK.EQ(Table5[[#This Row],[Product Name Count]],Table5[Product Name Count])</f>
        <v>1</v>
      </c>
      <c r="F1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5" t="s">
        <v>87</v>
      </c>
      <c r="H1025" t="s">
        <v>37</v>
      </c>
      <c r="I1025">
        <v>2</v>
      </c>
      <c r="J1025">
        <v>269.99</v>
      </c>
      <c r="K1025">
        <v>0.05</v>
      </c>
      <c r="L1025" t="s">
        <v>47</v>
      </c>
      <c r="M1025">
        <v>16</v>
      </c>
      <c r="N1025" t="s">
        <v>44</v>
      </c>
      <c r="O1025" t="s">
        <v>48</v>
      </c>
    </row>
    <row r="1026" spans="1:15" x14ac:dyDescent="0.25">
      <c r="A1026">
        <v>534</v>
      </c>
      <c r="B1026" t="s">
        <v>1573</v>
      </c>
      <c r="C1026" t="s">
        <v>78</v>
      </c>
      <c r="D1026">
        <f>COUNTIFS(Table5[Product Name],Table5[[#This Row],[Product Name]])</f>
        <v>136</v>
      </c>
      <c r="E1026">
        <f>_xlfn.RANK.EQ(Table5[[#This Row],[Product Name Count]],Table5[Product Name Count])</f>
        <v>139</v>
      </c>
      <c r="F1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6" t="s">
        <v>70</v>
      </c>
      <c r="H1026" t="s">
        <v>37</v>
      </c>
      <c r="I1026">
        <v>2</v>
      </c>
      <c r="J1026">
        <v>549.99</v>
      </c>
      <c r="K1026">
        <v>0.1</v>
      </c>
      <c r="L1026" t="s">
        <v>47</v>
      </c>
      <c r="M1026">
        <v>16</v>
      </c>
      <c r="N1026" t="s">
        <v>44</v>
      </c>
      <c r="O1026" t="s">
        <v>48</v>
      </c>
    </row>
    <row r="1027" spans="1:15" x14ac:dyDescent="0.25">
      <c r="A1027">
        <v>534</v>
      </c>
      <c r="B1027" t="s">
        <v>1573</v>
      </c>
      <c r="C1027" t="s">
        <v>76</v>
      </c>
      <c r="D1027">
        <f>COUNTIFS(Table5[Product Name],Table5[[#This Row],[Product Name]])</f>
        <v>63</v>
      </c>
      <c r="E1027">
        <f>_xlfn.RANK.EQ(Table5[[#This Row],[Product Name Count]],Table5[Product Name Count])</f>
        <v>1071</v>
      </c>
      <c r="F1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7" t="s">
        <v>77</v>
      </c>
      <c r="H1027" t="s">
        <v>40</v>
      </c>
      <c r="I1027">
        <v>2</v>
      </c>
      <c r="J1027">
        <v>2999.99</v>
      </c>
      <c r="K1027">
        <v>0.05</v>
      </c>
      <c r="L1027" t="s">
        <v>47</v>
      </c>
      <c r="M1027">
        <v>17</v>
      </c>
      <c r="N1027" t="s">
        <v>44</v>
      </c>
      <c r="O1027" t="s">
        <v>48</v>
      </c>
    </row>
    <row r="1028" spans="1:15" x14ac:dyDescent="0.25">
      <c r="A1028">
        <v>534</v>
      </c>
      <c r="B1028" t="s">
        <v>1573</v>
      </c>
      <c r="C1028" t="s">
        <v>61</v>
      </c>
      <c r="D1028">
        <f>COUNTIFS(Table5[Product Name],Table5[[#This Row],[Product Name]])</f>
        <v>49</v>
      </c>
      <c r="E1028">
        <f>_xlfn.RANK.EQ(Table5[[#This Row],[Product Name Count]],Table5[Product Name Count])</f>
        <v>1536</v>
      </c>
      <c r="F1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8" t="s">
        <v>39</v>
      </c>
      <c r="H1028" t="s">
        <v>62</v>
      </c>
      <c r="I1028">
        <v>1</v>
      </c>
      <c r="J1028">
        <v>749.99</v>
      </c>
      <c r="K1028">
        <v>7.0000000000000007E-2</v>
      </c>
      <c r="L1028" t="s">
        <v>47</v>
      </c>
      <c r="M1028">
        <v>16</v>
      </c>
      <c r="N1028" t="s">
        <v>44</v>
      </c>
      <c r="O1028" t="s">
        <v>48</v>
      </c>
    </row>
    <row r="1029" spans="1:15" x14ac:dyDescent="0.25">
      <c r="A1029">
        <v>538</v>
      </c>
      <c r="B1029" t="s">
        <v>1605</v>
      </c>
      <c r="C1029" t="s">
        <v>61</v>
      </c>
      <c r="D1029">
        <f>COUNTIFS(Table5[Product Name],Table5[[#This Row],[Product Name]])</f>
        <v>49</v>
      </c>
      <c r="E1029">
        <f>_xlfn.RANK.EQ(Table5[[#This Row],[Product Name Count]],Table5[Product Name Count])</f>
        <v>1536</v>
      </c>
      <c r="F1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9" t="s">
        <v>39</v>
      </c>
      <c r="H1029" t="s">
        <v>62</v>
      </c>
      <c r="I1029">
        <v>2</v>
      </c>
      <c r="J1029">
        <v>749.99</v>
      </c>
      <c r="K1029">
        <v>0.2</v>
      </c>
      <c r="L1029" t="s">
        <v>47</v>
      </c>
      <c r="M1029">
        <v>16</v>
      </c>
      <c r="N1029" t="s">
        <v>44</v>
      </c>
      <c r="O1029" t="s">
        <v>48</v>
      </c>
    </row>
    <row r="1030" spans="1:15" x14ac:dyDescent="0.25">
      <c r="A1030">
        <v>539</v>
      </c>
      <c r="B1030" t="s">
        <v>1605</v>
      </c>
      <c r="C1030" t="s">
        <v>109</v>
      </c>
      <c r="D1030">
        <f>COUNTIFS(Table5[Product Name],Table5[[#This Row],[Product Name]])</f>
        <v>138</v>
      </c>
      <c r="E1030">
        <f>_xlfn.RANK.EQ(Table5[[#This Row],[Product Name Count]],Table5[Product Name Count])</f>
        <v>1</v>
      </c>
      <c r="F1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0" t="s">
        <v>87</v>
      </c>
      <c r="H1030" t="s">
        <v>37</v>
      </c>
      <c r="I1030">
        <v>2</v>
      </c>
      <c r="J1030">
        <v>269.99</v>
      </c>
      <c r="K1030">
        <v>7.0000000000000007E-2</v>
      </c>
      <c r="L1030" t="s">
        <v>47</v>
      </c>
      <c r="M1030">
        <v>16</v>
      </c>
      <c r="N1030" t="s">
        <v>44</v>
      </c>
      <c r="O1030" t="s">
        <v>48</v>
      </c>
    </row>
    <row r="1031" spans="1:15" x14ac:dyDescent="0.25">
      <c r="A1031">
        <v>539</v>
      </c>
      <c r="B1031" t="s">
        <v>1605</v>
      </c>
      <c r="C1031" t="s">
        <v>76</v>
      </c>
      <c r="D1031">
        <f>COUNTIFS(Table5[Product Name],Table5[[#This Row],[Product Name]])</f>
        <v>63</v>
      </c>
      <c r="E1031">
        <f>_xlfn.RANK.EQ(Table5[[#This Row],[Product Name Count]],Table5[Product Name Count])</f>
        <v>1071</v>
      </c>
      <c r="F1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1" t="s">
        <v>77</v>
      </c>
      <c r="H1031" t="s">
        <v>40</v>
      </c>
      <c r="I1031">
        <v>2</v>
      </c>
      <c r="J1031">
        <v>2999.99</v>
      </c>
      <c r="K1031">
        <v>0.1</v>
      </c>
      <c r="L1031" t="s">
        <v>47</v>
      </c>
      <c r="M1031">
        <v>17</v>
      </c>
      <c r="N1031" t="s">
        <v>44</v>
      </c>
      <c r="O1031" t="s">
        <v>48</v>
      </c>
    </row>
    <row r="1032" spans="1:15" x14ac:dyDescent="0.25">
      <c r="A1032">
        <v>539</v>
      </c>
      <c r="B1032" t="s">
        <v>1605</v>
      </c>
      <c r="C1032" t="s">
        <v>118</v>
      </c>
      <c r="D1032">
        <f>COUNTIFS(Table5[Product Name],Table5[[#This Row],[Product Name]])</f>
        <v>70</v>
      </c>
      <c r="E1032">
        <f>_xlfn.RANK.EQ(Table5[[#This Row],[Product Name Count]],Table5[Product Name Count])</f>
        <v>602</v>
      </c>
      <c r="F1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2" t="s">
        <v>87</v>
      </c>
      <c r="H1032" t="s">
        <v>37</v>
      </c>
      <c r="I1032">
        <v>1</v>
      </c>
      <c r="J1032">
        <v>299.99</v>
      </c>
      <c r="K1032">
        <v>0.05</v>
      </c>
      <c r="L1032" t="s">
        <v>47</v>
      </c>
      <c r="M1032">
        <v>12</v>
      </c>
      <c r="N1032" t="s">
        <v>44</v>
      </c>
      <c r="O1032" t="s">
        <v>48</v>
      </c>
    </row>
    <row r="1033" spans="1:15" x14ac:dyDescent="0.25">
      <c r="A1033">
        <v>542</v>
      </c>
      <c r="B1033" t="s">
        <v>1614</v>
      </c>
      <c r="C1033" t="s">
        <v>42</v>
      </c>
      <c r="D1033">
        <f>COUNTIFS(Table5[Product Name],Table5[[#This Row],[Product Name]])</f>
        <v>131</v>
      </c>
      <c r="E1033">
        <f>_xlfn.RANK.EQ(Table5[[#This Row],[Product Name Count]],Table5[Product Name Count])</f>
        <v>275</v>
      </c>
      <c r="F1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3" t="s">
        <v>36</v>
      </c>
      <c r="H1033" t="s">
        <v>37</v>
      </c>
      <c r="I1033">
        <v>2</v>
      </c>
      <c r="J1033">
        <v>599.99</v>
      </c>
      <c r="K1033">
        <v>0.2</v>
      </c>
      <c r="L1033" t="s">
        <v>47</v>
      </c>
      <c r="M1033">
        <v>20</v>
      </c>
      <c r="N1033" t="s">
        <v>44</v>
      </c>
      <c r="O1033" t="s">
        <v>48</v>
      </c>
    </row>
    <row r="1034" spans="1:15" x14ac:dyDescent="0.25">
      <c r="A1034">
        <v>542</v>
      </c>
      <c r="B1034" t="s">
        <v>1614</v>
      </c>
      <c r="C1034" t="s">
        <v>76</v>
      </c>
      <c r="D1034">
        <f>COUNTIFS(Table5[Product Name],Table5[[#This Row],[Product Name]])</f>
        <v>63</v>
      </c>
      <c r="E1034">
        <f>_xlfn.RANK.EQ(Table5[[#This Row],[Product Name Count]],Table5[Product Name Count])</f>
        <v>1071</v>
      </c>
      <c r="F1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4" t="s">
        <v>77</v>
      </c>
      <c r="H1034" t="s">
        <v>40</v>
      </c>
      <c r="I1034">
        <v>1</v>
      </c>
      <c r="J1034">
        <v>2999.99</v>
      </c>
      <c r="K1034">
        <v>0.1</v>
      </c>
      <c r="L1034" t="s">
        <v>47</v>
      </c>
      <c r="M1034">
        <v>17</v>
      </c>
      <c r="N1034" t="s">
        <v>44</v>
      </c>
      <c r="O1034" t="s">
        <v>48</v>
      </c>
    </row>
    <row r="1035" spans="1:15" x14ac:dyDescent="0.25">
      <c r="A1035">
        <v>542</v>
      </c>
      <c r="B1035" t="s">
        <v>1614</v>
      </c>
      <c r="C1035" t="s">
        <v>35</v>
      </c>
      <c r="D1035">
        <f>COUNTIFS(Table5[Product Name],Table5[[#This Row],[Product Name]])</f>
        <v>56</v>
      </c>
      <c r="E1035">
        <f>_xlfn.RANK.EQ(Table5[[#This Row],[Product Name Count]],Table5[Product Name Count])</f>
        <v>1373</v>
      </c>
      <c r="F1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5" t="s">
        <v>36</v>
      </c>
      <c r="H1035" t="s">
        <v>37</v>
      </c>
      <c r="I1035">
        <v>1</v>
      </c>
      <c r="J1035">
        <v>599.99</v>
      </c>
      <c r="K1035">
        <v>0.1</v>
      </c>
      <c r="L1035" t="s">
        <v>47</v>
      </c>
      <c r="M1035">
        <v>20</v>
      </c>
      <c r="N1035" t="s">
        <v>44</v>
      </c>
      <c r="O1035" t="s">
        <v>48</v>
      </c>
    </row>
    <row r="1036" spans="1:15" x14ac:dyDescent="0.25">
      <c r="A1036">
        <v>542</v>
      </c>
      <c r="B1036" t="s">
        <v>1614</v>
      </c>
      <c r="C1036" t="s">
        <v>165</v>
      </c>
      <c r="D1036">
        <f>COUNTIFS(Table5[Product Name],Table5[[#This Row],[Product Name]])</f>
        <v>57</v>
      </c>
      <c r="E1036">
        <f>_xlfn.RANK.EQ(Table5[[#This Row],[Product Name Count]],Table5[Product Name Count])</f>
        <v>1316</v>
      </c>
      <c r="F1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6" t="s">
        <v>36</v>
      </c>
      <c r="H1036" t="s">
        <v>69</v>
      </c>
      <c r="I1036">
        <v>2</v>
      </c>
      <c r="J1036">
        <v>449</v>
      </c>
      <c r="K1036">
        <v>0.2</v>
      </c>
      <c r="L1036" t="s">
        <v>47</v>
      </c>
      <c r="M1036">
        <v>15</v>
      </c>
      <c r="N1036" t="s">
        <v>44</v>
      </c>
      <c r="O1036" t="s">
        <v>48</v>
      </c>
    </row>
    <row r="1037" spans="1:15" x14ac:dyDescent="0.25">
      <c r="A1037">
        <v>543</v>
      </c>
      <c r="B1037" t="s">
        <v>1611</v>
      </c>
      <c r="C1037" t="s">
        <v>42</v>
      </c>
      <c r="D1037">
        <f>COUNTIFS(Table5[Product Name],Table5[[#This Row],[Product Name]])</f>
        <v>131</v>
      </c>
      <c r="E1037">
        <f>_xlfn.RANK.EQ(Table5[[#This Row],[Product Name Count]],Table5[Product Name Count])</f>
        <v>275</v>
      </c>
      <c r="F1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7" t="s">
        <v>70</v>
      </c>
      <c r="H1037" t="s">
        <v>37</v>
      </c>
      <c r="I1037">
        <v>2</v>
      </c>
      <c r="J1037">
        <v>599.99</v>
      </c>
      <c r="K1037">
        <v>0.05</v>
      </c>
      <c r="L1037" t="s">
        <v>47</v>
      </c>
      <c r="M1037">
        <v>2</v>
      </c>
      <c r="N1037" t="s">
        <v>44</v>
      </c>
      <c r="O1037" t="s">
        <v>48</v>
      </c>
    </row>
    <row r="1038" spans="1:15" x14ac:dyDescent="0.25">
      <c r="A1038">
        <v>543</v>
      </c>
      <c r="B1038" t="s">
        <v>1611</v>
      </c>
      <c r="C1038" t="s">
        <v>132</v>
      </c>
      <c r="D1038">
        <f>COUNTIFS(Table5[Product Name],Table5[[#This Row],[Product Name]])</f>
        <v>67</v>
      </c>
      <c r="E1038">
        <f>_xlfn.RANK.EQ(Table5[[#This Row],[Product Name Count]],Table5[Product Name Count])</f>
        <v>741</v>
      </c>
      <c r="F1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8" t="s">
        <v>70</v>
      </c>
      <c r="H1038" t="s">
        <v>37</v>
      </c>
      <c r="I1038">
        <v>1</v>
      </c>
      <c r="J1038">
        <v>499.99</v>
      </c>
      <c r="K1038">
        <v>0.2</v>
      </c>
      <c r="L1038" t="s">
        <v>47</v>
      </c>
      <c r="M1038">
        <v>18</v>
      </c>
      <c r="N1038" t="s">
        <v>44</v>
      </c>
      <c r="O1038" t="s">
        <v>48</v>
      </c>
    </row>
    <row r="1039" spans="1:15" x14ac:dyDescent="0.25">
      <c r="A1039">
        <v>543</v>
      </c>
      <c r="B1039" t="s">
        <v>1611</v>
      </c>
      <c r="C1039" t="s">
        <v>75</v>
      </c>
      <c r="D1039">
        <f>COUNTIFS(Table5[Product Name],Table5[[#This Row],[Product Name]])</f>
        <v>64</v>
      </c>
      <c r="E1039">
        <f>_xlfn.RANK.EQ(Table5[[#This Row],[Product Name Count]],Table5[Product Name Count])</f>
        <v>1007</v>
      </c>
      <c r="F1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9" t="s">
        <v>36</v>
      </c>
      <c r="H1039" t="s">
        <v>69</v>
      </c>
      <c r="I1039">
        <v>1</v>
      </c>
      <c r="J1039">
        <v>449</v>
      </c>
      <c r="K1039">
        <v>0.2</v>
      </c>
      <c r="L1039" t="s">
        <v>47</v>
      </c>
      <c r="M1039">
        <v>13</v>
      </c>
      <c r="N1039" t="s">
        <v>44</v>
      </c>
      <c r="O1039" t="s">
        <v>48</v>
      </c>
    </row>
    <row r="1040" spans="1:15" x14ac:dyDescent="0.25">
      <c r="A1040">
        <v>544</v>
      </c>
      <c r="B1040" t="s">
        <v>1611</v>
      </c>
      <c r="C1040" t="s">
        <v>109</v>
      </c>
      <c r="D1040">
        <f>COUNTIFS(Table5[Product Name],Table5[[#This Row],[Product Name]])</f>
        <v>138</v>
      </c>
      <c r="E1040">
        <f>_xlfn.RANK.EQ(Table5[[#This Row],[Product Name Count]],Table5[Product Name Count])</f>
        <v>1</v>
      </c>
      <c r="F1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0" t="s">
        <v>87</v>
      </c>
      <c r="H1040" t="s">
        <v>37</v>
      </c>
      <c r="I1040">
        <v>1</v>
      </c>
      <c r="J1040">
        <v>269.99</v>
      </c>
      <c r="K1040">
        <v>0.05</v>
      </c>
      <c r="L1040" t="s">
        <v>47</v>
      </c>
      <c r="M1040">
        <v>16</v>
      </c>
      <c r="N1040" t="s">
        <v>44</v>
      </c>
      <c r="O1040" t="s">
        <v>48</v>
      </c>
    </row>
    <row r="1041" spans="1:15" x14ac:dyDescent="0.25">
      <c r="A1041">
        <v>544</v>
      </c>
      <c r="B1041" t="s">
        <v>1611</v>
      </c>
      <c r="C1041" t="s">
        <v>78</v>
      </c>
      <c r="D1041">
        <f>COUNTIFS(Table5[Product Name],Table5[[#This Row],[Product Name]])</f>
        <v>136</v>
      </c>
      <c r="E1041">
        <f>_xlfn.RANK.EQ(Table5[[#This Row],[Product Name Count]],Table5[Product Name Count])</f>
        <v>139</v>
      </c>
      <c r="F1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1" t="s">
        <v>36</v>
      </c>
      <c r="H1041" t="s">
        <v>37</v>
      </c>
      <c r="I1041">
        <v>1</v>
      </c>
      <c r="J1041">
        <v>549.99</v>
      </c>
      <c r="K1041">
        <v>0.05</v>
      </c>
      <c r="L1041" t="s">
        <v>47</v>
      </c>
      <c r="M1041">
        <v>2</v>
      </c>
      <c r="N1041" t="s">
        <v>44</v>
      </c>
      <c r="O1041" t="s">
        <v>48</v>
      </c>
    </row>
    <row r="1042" spans="1:15" x14ac:dyDescent="0.25">
      <c r="A1042">
        <v>544</v>
      </c>
      <c r="B1042" t="s">
        <v>1611</v>
      </c>
      <c r="C1042" t="s">
        <v>68</v>
      </c>
      <c r="D1042">
        <f>COUNTIFS(Table5[Product Name],Table5[[#This Row],[Product Name]])</f>
        <v>61</v>
      </c>
      <c r="E1042">
        <f>_xlfn.RANK.EQ(Table5[[#This Row],[Product Name Count]],Table5[Product Name Count])</f>
        <v>1196</v>
      </c>
      <c r="F1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2" t="s">
        <v>36</v>
      </c>
      <c r="H1042" t="s">
        <v>69</v>
      </c>
      <c r="I1042">
        <v>1</v>
      </c>
      <c r="J1042">
        <v>429</v>
      </c>
      <c r="K1042">
        <v>0.1</v>
      </c>
      <c r="L1042" t="s">
        <v>47</v>
      </c>
      <c r="M1042">
        <v>3</v>
      </c>
      <c r="N1042" t="s">
        <v>44</v>
      </c>
      <c r="O1042" t="s">
        <v>48</v>
      </c>
    </row>
    <row r="1043" spans="1:15" x14ac:dyDescent="0.25">
      <c r="A1043">
        <v>546</v>
      </c>
      <c r="B1043" t="s">
        <v>1625</v>
      </c>
      <c r="C1043" t="s">
        <v>68</v>
      </c>
      <c r="D1043">
        <f>COUNTIFS(Table5[Product Name],Table5[[#This Row],[Product Name]])</f>
        <v>61</v>
      </c>
      <c r="E1043">
        <f>_xlfn.RANK.EQ(Table5[[#This Row],[Product Name Count]],Table5[Product Name Count])</f>
        <v>1196</v>
      </c>
      <c r="F1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3" t="s">
        <v>36</v>
      </c>
      <c r="H1043" t="s">
        <v>69</v>
      </c>
      <c r="I1043">
        <v>2</v>
      </c>
      <c r="J1043">
        <v>429</v>
      </c>
      <c r="K1043">
        <v>0.05</v>
      </c>
      <c r="L1043" t="s">
        <v>47</v>
      </c>
      <c r="M1043">
        <v>3</v>
      </c>
      <c r="N1043" t="s">
        <v>44</v>
      </c>
      <c r="O1043" t="s">
        <v>48</v>
      </c>
    </row>
    <row r="1044" spans="1:15" x14ac:dyDescent="0.25">
      <c r="A1044">
        <v>546</v>
      </c>
      <c r="B1044" t="s">
        <v>1625</v>
      </c>
      <c r="C1044" t="s">
        <v>75</v>
      </c>
      <c r="D1044">
        <f>COUNTIFS(Table5[Product Name],Table5[[#This Row],[Product Name]])</f>
        <v>64</v>
      </c>
      <c r="E1044">
        <f>_xlfn.RANK.EQ(Table5[[#This Row],[Product Name Count]],Table5[Product Name Count])</f>
        <v>1007</v>
      </c>
      <c r="F1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4" t="s">
        <v>36</v>
      </c>
      <c r="H1044" t="s">
        <v>69</v>
      </c>
      <c r="I1044">
        <v>2</v>
      </c>
      <c r="J1044">
        <v>449</v>
      </c>
      <c r="K1044">
        <v>7.0000000000000007E-2</v>
      </c>
      <c r="L1044" t="s">
        <v>47</v>
      </c>
      <c r="M1044">
        <v>13</v>
      </c>
      <c r="N1044" t="s">
        <v>44</v>
      </c>
      <c r="O1044" t="s">
        <v>48</v>
      </c>
    </row>
    <row r="1045" spans="1:15" x14ac:dyDescent="0.25">
      <c r="A1045">
        <v>546</v>
      </c>
      <c r="B1045" t="s">
        <v>1625</v>
      </c>
      <c r="C1045" t="s">
        <v>38</v>
      </c>
      <c r="D1045">
        <f>COUNTIFS(Table5[Product Name],Table5[[#This Row],[Product Name]])</f>
        <v>59</v>
      </c>
      <c r="E1045">
        <f>_xlfn.RANK.EQ(Table5[[#This Row],[Product Name Count]],Table5[Product Name Count])</f>
        <v>1257</v>
      </c>
      <c r="F1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5" t="s">
        <v>39</v>
      </c>
      <c r="H1045" t="s">
        <v>40</v>
      </c>
      <c r="I1045">
        <v>1</v>
      </c>
      <c r="J1045">
        <v>1799.99</v>
      </c>
      <c r="K1045">
        <v>0.1</v>
      </c>
      <c r="L1045" t="s">
        <v>47</v>
      </c>
      <c r="M1045">
        <v>1</v>
      </c>
      <c r="N1045" t="s">
        <v>44</v>
      </c>
      <c r="O1045" t="s">
        <v>48</v>
      </c>
    </row>
    <row r="1046" spans="1:15" x14ac:dyDescent="0.25">
      <c r="A1046">
        <v>548</v>
      </c>
      <c r="B1046" t="s">
        <v>1633</v>
      </c>
      <c r="C1046" t="s">
        <v>104</v>
      </c>
      <c r="D1046">
        <f>COUNTIFS(Table5[Product Name],Table5[[#This Row],[Product Name]])</f>
        <v>66</v>
      </c>
      <c r="E1046">
        <f>_xlfn.RANK.EQ(Table5[[#This Row],[Product Name Count]],Table5[Product Name Count])</f>
        <v>875</v>
      </c>
      <c r="F1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6" t="s">
        <v>29</v>
      </c>
      <c r="H1046" t="s">
        <v>30</v>
      </c>
      <c r="I1046">
        <v>2</v>
      </c>
      <c r="J1046">
        <v>1680.99</v>
      </c>
      <c r="K1046">
        <v>7.0000000000000007E-2</v>
      </c>
      <c r="L1046" t="s">
        <v>47</v>
      </c>
      <c r="M1046">
        <v>21</v>
      </c>
      <c r="N1046" t="s">
        <v>44</v>
      </c>
      <c r="O1046" t="s">
        <v>48</v>
      </c>
    </row>
    <row r="1047" spans="1:15" x14ac:dyDescent="0.25">
      <c r="A1047">
        <v>548</v>
      </c>
      <c r="B1047" t="s">
        <v>1633</v>
      </c>
      <c r="C1047" t="s">
        <v>38</v>
      </c>
      <c r="D1047">
        <f>COUNTIFS(Table5[Product Name],Table5[[#This Row],[Product Name]])</f>
        <v>59</v>
      </c>
      <c r="E1047">
        <f>_xlfn.RANK.EQ(Table5[[#This Row],[Product Name Count]],Table5[Product Name Count])</f>
        <v>1257</v>
      </c>
      <c r="F1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7" t="s">
        <v>39</v>
      </c>
      <c r="H1047" t="s">
        <v>40</v>
      </c>
      <c r="I1047">
        <v>1</v>
      </c>
      <c r="J1047">
        <v>1799.99</v>
      </c>
      <c r="K1047">
        <v>0.1</v>
      </c>
      <c r="L1047" t="s">
        <v>47</v>
      </c>
      <c r="M1047">
        <v>1</v>
      </c>
      <c r="N1047" t="s">
        <v>44</v>
      </c>
      <c r="O1047" t="s">
        <v>48</v>
      </c>
    </row>
    <row r="1048" spans="1:15" x14ac:dyDescent="0.25">
      <c r="A1048">
        <v>550</v>
      </c>
      <c r="B1048" t="s">
        <v>1637</v>
      </c>
      <c r="C1048" t="s">
        <v>41</v>
      </c>
      <c r="D1048">
        <f>COUNTIFS(Table5[Product Name],Table5[[#This Row],[Product Name]])</f>
        <v>62</v>
      </c>
      <c r="E1048">
        <f>_xlfn.RANK.EQ(Table5[[#This Row],[Product Name Count]],Table5[Product Name Count])</f>
        <v>1134</v>
      </c>
      <c r="F1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8" t="s">
        <v>39</v>
      </c>
      <c r="H1048" t="s">
        <v>40</v>
      </c>
      <c r="I1048">
        <v>1</v>
      </c>
      <c r="J1048">
        <v>2899.99</v>
      </c>
      <c r="K1048">
        <v>0.05</v>
      </c>
      <c r="L1048" t="s">
        <v>47</v>
      </c>
      <c r="M1048">
        <v>2</v>
      </c>
      <c r="N1048" t="s">
        <v>44</v>
      </c>
      <c r="O1048" t="s">
        <v>48</v>
      </c>
    </row>
    <row r="1049" spans="1:15" x14ac:dyDescent="0.25">
      <c r="A1049">
        <v>551</v>
      </c>
      <c r="B1049" t="s">
        <v>1637</v>
      </c>
      <c r="C1049" t="s">
        <v>42</v>
      </c>
      <c r="D1049">
        <f>COUNTIFS(Table5[Product Name],Table5[[#This Row],[Product Name]])</f>
        <v>131</v>
      </c>
      <c r="E1049">
        <f>_xlfn.RANK.EQ(Table5[[#This Row],[Product Name Count]],Table5[Product Name Count])</f>
        <v>275</v>
      </c>
      <c r="F1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9" t="s">
        <v>70</v>
      </c>
      <c r="H1049" t="s">
        <v>37</v>
      </c>
      <c r="I1049">
        <v>1</v>
      </c>
      <c r="J1049">
        <v>599.99</v>
      </c>
      <c r="K1049">
        <v>7.0000000000000007E-2</v>
      </c>
      <c r="L1049" t="s">
        <v>47</v>
      </c>
      <c r="M1049">
        <v>2</v>
      </c>
      <c r="N1049" t="s">
        <v>44</v>
      </c>
      <c r="O1049" t="s">
        <v>48</v>
      </c>
    </row>
    <row r="1050" spans="1:15" x14ac:dyDescent="0.25">
      <c r="A1050">
        <v>551</v>
      </c>
      <c r="B1050" t="s">
        <v>1637</v>
      </c>
      <c r="C1050" t="s">
        <v>42</v>
      </c>
      <c r="D1050">
        <f>COUNTIFS(Table5[Product Name],Table5[[#This Row],[Product Name]])</f>
        <v>131</v>
      </c>
      <c r="E1050">
        <f>_xlfn.RANK.EQ(Table5[[#This Row],[Product Name Count]],Table5[Product Name Count])</f>
        <v>275</v>
      </c>
      <c r="F1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0" t="s">
        <v>36</v>
      </c>
      <c r="H1050" t="s">
        <v>37</v>
      </c>
      <c r="I1050">
        <v>1</v>
      </c>
      <c r="J1050">
        <v>599.99</v>
      </c>
      <c r="K1050">
        <v>0.05</v>
      </c>
      <c r="L1050" t="s">
        <v>47</v>
      </c>
      <c r="M1050">
        <v>20</v>
      </c>
      <c r="N1050" t="s">
        <v>44</v>
      </c>
      <c r="O1050" t="s">
        <v>48</v>
      </c>
    </row>
    <row r="1051" spans="1:15" x14ac:dyDescent="0.25">
      <c r="A1051">
        <v>551</v>
      </c>
      <c r="B1051" t="s">
        <v>1637</v>
      </c>
      <c r="C1051" t="s">
        <v>104</v>
      </c>
      <c r="D1051">
        <f>COUNTIFS(Table5[Product Name],Table5[[#This Row],[Product Name]])</f>
        <v>66</v>
      </c>
      <c r="E1051">
        <f>_xlfn.RANK.EQ(Table5[[#This Row],[Product Name Count]],Table5[Product Name Count])</f>
        <v>875</v>
      </c>
      <c r="F1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1" t="s">
        <v>29</v>
      </c>
      <c r="H1051" t="s">
        <v>30</v>
      </c>
      <c r="I1051">
        <v>2</v>
      </c>
      <c r="J1051">
        <v>1680.99</v>
      </c>
      <c r="K1051">
        <v>0.2</v>
      </c>
      <c r="L1051" t="s">
        <v>47</v>
      </c>
      <c r="M1051">
        <v>21</v>
      </c>
      <c r="N1051" t="s">
        <v>44</v>
      </c>
      <c r="O1051" t="s">
        <v>48</v>
      </c>
    </row>
    <row r="1052" spans="1:15" x14ac:dyDescent="0.25">
      <c r="A1052">
        <v>551</v>
      </c>
      <c r="B1052" t="s">
        <v>1637</v>
      </c>
      <c r="C1052" t="s">
        <v>82</v>
      </c>
      <c r="D1052">
        <f>COUNTIFS(Table5[Product Name],Table5[[#This Row],[Product Name]])</f>
        <v>54</v>
      </c>
      <c r="E1052">
        <f>_xlfn.RANK.EQ(Table5[[#This Row],[Product Name Count]],Table5[Product Name Count])</f>
        <v>1429</v>
      </c>
      <c r="F1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2" t="s">
        <v>36</v>
      </c>
      <c r="H1052" t="s">
        <v>37</v>
      </c>
      <c r="I1052">
        <v>2</v>
      </c>
      <c r="J1052">
        <v>529.99</v>
      </c>
      <c r="K1052">
        <v>0.2</v>
      </c>
      <c r="L1052" t="s">
        <v>47</v>
      </c>
      <c r="M1052">
        <v>6</v>
      </c>
      <c r="N1052" t="s">
        <v>44</v>
      </c>
      <c r="O1052" t="s">
        <v>48</v>
      </c>
    </row>
    <row r="1053" spans="1:15" x14ac:dyDescent="0.25">
      <c r="A1053">
        <v>552</v>
      </c>
      <c r="B1053" t="s">
        <v>1637</v>
      </c>
      <c r="C1053" t="s">
        <v>78</v>
      </c>
      <c r="D1053">
        <f>COUNTIFS(Table5[Product Name],Table5[[#This Row],[Product Name]])</f>
        <v>136</v>
      </c>
      <c r="E1053">
        <f>_xlfn.RANK.EQ(Table5[[#This Row],[Product Name Count]],Table5[Product Name Count])</f>
        <v>139</v>
      </c>
      <c r="F1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3" t="s">
        <v>70</v>
      </c>
      <c r="H1053" t="s">
        <v>37</v>
      </c>
      <c r="I1053">
        <v>1</v>
      </c>
      <c r="J1053">
        <v>549.99</v>
      </c>
      <c r="K1053">
        <v>0.2</v>
      </c>
      <c r="L1053" t="s">
        <v>47</v>
      </c>
      <c r="M1053">
        <v>16</v>
      </c>
      <c r="N1053" t="s">
        <v>44</v>
      </c>
      <c r="O1053" t="s">
        <v>48</v>
      </c>
    </row>
    <row r="1054" spans="1:15" x14ac:dyDescent="0.25">
      <c r="A1054">
        <v>552</v>
      </c>
      <c r="B1054" t="s">
        <v>1637</v>
      </c>
      <c r="C1054" t="s">
        <v>118</v>
      </c>
      <c r="D1054">
        <f>COUNTIFS(Table5[Product Name],Table5[[#This Row],[Product Name]])</f>
        <v>70</v>
      </c>
      <c r="E1054">
        <f>_xlfn.RANK.EQ(Table5[[#This Row],[Product Name Count]],Table5[Product Name Count])</f>
        <v>602</v>
      </c>
      <c r="F1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4" t="s">
        <v>87</v>
      </c>
      <c r="H1054" t="s">
        <v>37</v>
      </c>
      <c r="I1054">
        <v>1</v>
      </c>
      <c r="J1054">
        <v>299.99</v>
      </c>
      <c r="K1054">
        <v>0.2</v>
      </c>
      <c r="L1054" t="s">
        <v>47</v>
      </c>
      <c r="M1054">
        <v>12</v>
      </c>
      <c r="N1054" t="s">
        <v>44</v>
      </c>
      <c r="O1054" t="s">
        <v>48</v>
      </c>
    </row>
    <row r="1055" spans="1:15" x14ac:dyDescent="0.25">
      <c r="A1055">
        <v>552</v>
      </c>
      <c r="B1055" t="s">
        <v>1637</v>
      </c>
      <c r="C1055" t="s">
        <v>75</v>
      </c>
      <c r="D1055">
        <f>COUNTIFS(Table5[Product Name],Table5[[#This Row],[Product Name]])</f>
        <v>64</v>
      </c>
      <c r="E1055">
        <f>_xlfn.RANK.EQ(Table5[[#This Row],[Product Name Count]],Table5[Product Name Count])</f>
        <v>1007</v>
      </c>
      <c r="F1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5" t="s">
        <v>36</v>
      </c>
      <c r="H1055" t="s">
        <v>69</v>
      </c>
      <c r="I1055">
        <v>1</v>
      </c>
      <c r="J1055">
        <v>449</v>
      </c>
      <c r="K1055">
        <v>0.1</v>
      </c>
      <c r="L1055" t="s">
        <v>47</v>
      </c>
      <c r="M1055">
        <v>13</v>
      </c>
      <c r="N1055" t="s">
        <v>44</v>
      </c>
      <c r="O1055" t="s">
        <v>48</v>
      </c>
    </row>
    <row r="1056" spans="1:15" x14ac:dyDescent="0.25">
      <c r="A1056">
        <v>552</v>
      </c>
      <c r="B1056" t="s">
        <v>1637</v>
      </c>
      <c r="C1056" t="s">
        <v>165</v>
      </c>
      <c r="D1056">
        <f>COUNTIFS(Table5[Product Name],Table5[[#This Row],[Product Name]])</f>
        <v>57</v>
      </c>
      <c r="E1056">
        <f>_xlfn.RANK.EQ(Table5[[#This Row],[Product Name Count]],Table5[Product Name Count])</f>
        <v>1316</v>
      </c>
      <c r="F1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6" t="s">
        <v>36</v>
      </c>
      <c r="H1056" t="s">
        <v>69</v>
      </c>
      <c r="I1056">
        <v>2</v>
      </c>
      <c r="J1056">
        <v>449</v>
      </c>
      <c r="K1056">
        <v>0.2</v>
      </c>
      <c r="L1056" t="s">
        <v>47</v>
      </c>
      <c r="M1056">
        <v>15</v>
      </c>
      <c r="N1056" t="s">
        <v>44</v>
      </c>
      <c r="O1056" t="s">
        <v>48</v>
      </c>
    </row>
    <row r="1057" spans="1:15" x14ac:dyDescent="0.25">
      <c r="A1057">
        <v>552</v>
      </c>
      <c r="B1057" t="s">
        <v>1637</v>
      </c>
      <c r="C1057" t="s">
        <v>61</v>
      </c>
      <c r="D1057">
        <f>COUNTIFS(Table5[Product Name],Table5[[#This Row],[Product Name]])</f>
        <v>49</v>
      </c>
      <c r="E1057">
        <f>_xlfn.RANK.EQ(Table5[[#This Row],[Product Name Count]],Table5[Product Name Count])</f>
        <v>1536</v>
      </c>
      <c r="F1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7" t="s">
        <v>39</v>
      </c>
      <c r="H1057" t="s">
        <v>62</v>
      </c>
      <c r="I1057">
        <v>1</v>
      </c>
      <c r="J1057">
        <v>749.99</v>
      </c>
      <c r="K1057">
        <v>0.2</v>
      </c>
      <c r="L1057" t="s">
        <v>47</v>
      </c>
      <c r="M1057">
        <v>16</v>
      </c>
      <c r="N1057" t="s">
        <v>44</v>
      </c>
      <c r="O1057" t="s">
        <v>48</v>
      </c>
    </row>
    <row r="1058" spans="1:15" x14ac:dyDescent="0.25">
      <c r="A1058">
        <v>555</v>
      </c>
      <c r="B1058" t="s">
        <v>1634</v>
      </c>
      <c r="C1058" t="s">
        <v>92</v>
      </c>
      <c r="D1058">
        <f>COUNTIFS(Table5[Product Name],Table5[[#This Row],[Product Name]])</f>
        <v>69</v>
      </c>
      <c r="E1058">
        <f>_xlfn.RANK.EQ(Table5[[#This Row],[Product Name Count]],Table5[Product Name Count])</f>
        <v>672</v>
      </c>
      <c r="F1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8" t="s">
        <v>39</v>
      </c>
      <c r="H1058" t="s">
        <v>40</v>
      </c>
      <c r="I1058">
        <v>1</v>
      </c>
      <c r="J1058">
        <v>3999.99</v>
      </c>
      <c r="K1058">
        <v>0.1</v>
      </c>
      <c r="L1058" t="s">
        <v>47</v>
      </c>
      <c r="M1058">
        <v>8</v>
      </c>
      <c r="N1058" t="s">
        <v>44</v>
      </c>
      <c r="O1058" t="s">
        <v>48</v>
      </c>
    </row>
    <row r="1059" spans="1:15" x14ac:dyDescent="0.25">
      <c r="A1059">
        <v>555</v>
      </c>
      <c r="B1059" t="s">
        <v>1634</v>
      </c>
      <c r="C1059" t="s">
        <v>38</v>
      </c>
      <c r="D1059">
        <f>COUNTIFS(Table5[Product Name],Table5[[#This Row],[Product Name]])</f>
        <v>59</v>
      </c>
      <c r="E1059">
        <f>_xlfn.RANK.EQ(Table5[[#This Row],[Product Name Count]],Table5[Product Name Count])</f>
        <v>1257</v>
      </c>
      <c r="F1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9" t="s">
        <v>39</v>
      </c>
      <c r="H1059" t="s">
        <v>40</v>
      </c>
      <c r="I1059">
        <v>1</v>
      </c>
      <c r="J1059">
        <v>1799.99</v>
      </c>
      <c r="K1059">
        <v>0.2</v>
      </c>
      <c r="L1059" t="s">
        <v>47</v>
      </c>
      <c r="M1059">
        <v>1</v>
      </c>
      <c r="N1059" t="s">
        <v>44</v>
      </c>
      <c r="O1059" t="s">
        <v>48</v>
      </c>
    </row>
    <row r="1060" spans="1:15" x14ac:dyDescent="0.25">
      <c r="A1060">
        <v>555</v>
      </c>
      <c r="B1060" t="s">
        <v>1634</v>
      </c>
      <c r="C1060" t="s">
        <v>35</v>
      </c>
      <c r="D1060">
        <f>COUNTIFS(Table5[Product Name],Table5[[#This Row],[Product Name]])</f>
        <v>56</v>
      </c>
      <c r="E1060">
        <f>_xlfn.RANK.EQ(Table5[[#This Row],[Product Name Count]],Table5[Product Name Count])</f>
        <v>1373</v>
      </c>
      <c r="F1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0" t="s">
        <v>36</v>
      </c>
      <c r="H1060" t="s">
        <v>37</v>
      </c>
      <c r="I1060">
        <v>2</v>
      </c>
      <c r="J1060">
        <v>599.99</v>
      </c>
      <c r="K1060">
        <v>7.0000000000000007E-2</v>
      </c>
      <c r="L1060" t="s">
        <v>47</v>
      </c>
      <c r="M1060">
        <v>20</v>
      </c>
      <c r="N1060" t="s">
        <v>44</v>
      </c>
      <c r="O1060" t="s">
        <v>48</v>
      </c>
    </row>
    <row r="1061" spans="1:15" x14ac:dyDescent="0.25">
      <c r="A1061">
        <v>557</v>
      </c>
      <c r="B1061" t="s">
        <v>1654</v>
      </c>
      <c r="C1061" t="s">
        <v>76</v>
      </c>
      <c r="D1061">
        <f>COUNTIFS(Table5[Product Name],Table5[[#This Row],[Product Name]])</f>
        <v>63</v>
      </c>
      <c r="E1061">
        <f>_xlfn.RANK.EQ(Table5[[#This Row],[Product Name Count]],Table5[Product Name Count])</f>
        <v>1071</v>
      </c>
      <c r="F1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1" t="s">
        <v>77</v>
      </c>
      <c r="H1061" t="s">
        <v>40</v>
      </c>
      <c r="I1061">
        <v>2</v>
      </c>
      <c r="J1061">
        <v>2999.99</v>
      </c>
      <c r="K1061">
        <v>0.1</v>
      </c>
      <c r="L1061" t="s">
        <v>47</v>
      </c>
      <c r="M1061">
        <v>17</v>
      </c>
      <c r="N1061" t="s">
        <v>44</v>
      </c>
      <c r="O1061" t="s">
        <v>48</v>
      </c>
    </row>
    <row r="1062" spans="1:15" x14ac:dyDescent="0.25">
      <c r="A1062">
        <v>557</v>
      </c>
      <c r="B1062" t="s">
        <v>1654</v>
      </c>
      <c r="C1062" t="s">
        <v>28</v>
      </c>
      <c r="D1062">
        <f>COUNTIFS(Table5[Product Name],Table5[[#This Row],[Product Name]])</f>
        <v>67</v>
      </c>
      <c r="E1062">
        <f>_xlfn.RANK.EQ(Table5[[#This Row],[Product Name Count]],Table5[Product Name Count])</f>
        <v>741</v>
      </c>
      <c r="F1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2" t="s">
        <v>29</v>
      </c>
      <c r="H1062" t="s">
        <v>30</v>
      </c>
      <c r="I1062">
        <v>1</v>
      </c>
      <c r="J1062">
        <v>1549</v>
      </c>
      <c r="K1062">
        <v>0.1</v>
      </c>
      <c r="L1062" t="s">
        <v>47</v>
      </c>
      <c r="M1062">
        <v>13</v>
      </c>
      <c r="N1062" t="s">
        <v>44</v>
      </c>
      <c r="O1062" t="s">
        <v>48</v>
      </c>
    </row>
    <row r="1063" spans="1:15" x14ac:dyDescent="0.25">
      <c r="A1063">
        <v>558</v>
      </c>
      <c r="B1063" t="s">
        <v>1640</v>
      </c>
      <c r="C1063" t="s">
        <v>109</v>
      </c>
      <c r="D1063">
        <f>COUNTIFS(Table5[Product Name],Table5[[#This Row],[Product Name]])</f>
        <v>138</v>
      </c>
      <c r="E1063">
        <f>_xlfn.RANK.EQ(Table5[[#This Row],[Product Name Count]],Table5[Product Name Count])</f>
        <v>1</v>
      </c>
      <c r="F1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3" t="s">
        <v>87</v>
      </c>
      <c r="H1063" t="s">
        <v>37</v>
      </c>
      <c r="I1063">
        <v>2</v>
      </c>
      <c r="J1063">
        <v>269.99</v>
      </c>
      <c r="K1063">
        <v>0.05</v>
      </c>
      <c r="L1063" t="s">
        <v>47</v>
      </c>
      <c r="M1063">
        <v>16</v>
      </c>
      <c r="N1063" t="s">
        <v>44</v>
      </c>
      <c r="O1063" t="s">
        <v>48</v>
      </c>
    </row>
    <row r="1064" spans="1:15" x14ac:dyDescent="0.25">
      <c r="A1064">
        <v>558</v>
      </c>
      <c r="B1064" t="s">
        <v>1640</v>
      </c>
      <c r="C1064" t="s">
        <v>42</v>
      </c>
      <c r="D1064">
        <f>COUNTIFS(Table5[Product Name],Table5[[#This Row],[Product Name]])</f>
        <v>131</v>
      </c>
      <c r="E1064">
        <f>_xlfn.RANK.EQ(Table5[[#This Row],[Product Name Count]],Table5[Product Name Count])</f>
        <v>275</v>
      </c>
      <c r="F1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4" t="s">
        <v>36</v>
      </c>
      <c r="H1064" t="s">
        <v>37</v>
      </c>
      <c r="I1064">
        <v>1</v>
      </c>
      <c r="J1064">
        <v>599.99</v>
      </c>
      <c r="K1064">
        <v>7.0000000000000007E-2</v>
      </c>
      <c r="L1064" t="s">
        <v>47</v>
      </c>
      <c r="M1064">
        <v>20</v>
      </c>
      <c r="N1064" t="s">
        <v>44</v>
      </c>
      <c r="O1064" t="s">
        <v>48</v>
      </c>
    </row>
    <row r="1065" spans="1:15" x14ac:dyDescent="0.25">
      <c r="A1065">
        <v>558</v>
      </c>
      <c r="B1065" t="s">
        <v>1640</v>
      </c>
      <c r="C1065" t="s">
        <v>92</v>
      </c>
      <c r="D1065">
        <f>COUNTIFS(Table5[Product Name],Table5[[#This Row],[Product Name]])</f>
        <v>69</v>
      </c>
      <c r="E1065">
        <f>_xlfn.RANK.EQ(Table5[[#This Row],[Product Name Count]],Table5[Product Name Count])</f>
        <v>672</v>
      </c>
      <c r="F1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5" t="s">
        <v>39</v>
      </c>
      <c r="H1065" t="s">
        <v>40</v>
      </c>
      <c r="I1065">
        <v>1</v>
      </c>
      <c r="J1065">
        <v>3999.99</v>
      </c>
      <c r="K1065">
        <v>7.0000000000000007E-2</v>
      </c>
      <c r="L1065" t="s">
        <v>47</v>
      </c>
      <c r="M1065">
        <v>8</v>
      </c>
      <c r="N1065" t="s">
        <v>44</v>
      </c>
      <c r="O1065" t="s">
        <v>48</v>
      </c>
    </row>
    <row r="1066" spans="1:15" x14ac:dyDescent="0.25">
      <c r="A1066">
        <v>558</v>
      </c>
      <c r="B1066" t="s">
        <v>1640</v>
      </c>
      <c r="C1066" t="s">
        <v>76</v>
      </c>
      <c r="D1066">
        <f>COUNTIFS(Table5[Product Name],Table5[[#This Row],[Product Name]])</f>
        <v>63</v>
      </c>
      <c r="E1066">
        <f>_xlfn.RANK.EQ(Table5[[#This Row],[Product Name Count]],Table5[Product Name Count])</f>
        <v>1071</v>
      </c>
      <c r="F1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6" t="s">
        <v>77</v>
      </c>
      <c r="H1066" t="s">
        <v>40</v>
      </c>
      <c r="I1066">
        <v>1</v>
      </c>
      <c r="J1066">
        <v>2999.99</v>
      </c>
      <c r="K1066">
        <v>0.1</v>
      </c>
      <c r="L1066" t="s">
        <v>47</v>
      </c>
      <c r="M1066">
        <v>17</v>
      </c>
      <c r="N1066" t="s">
        <v>44</v>
      </c>
      <c r="O1066" t="s">
        <v>48</v>
      </c>
    </row>
    <row r="1067" spans="1:15" x14ac:dyDescent="0.25">
      <c r="A1067">
        <v>558</v>
      </c>
      <c r="B1067" t="s">
        <v>1640</v>
      </c>
      <c r="C1067" t="s">
        <v>28</v>
      </c>
      <c r="D1067">
        <f>COUNTIFS(Table5[Product Name],Table5[[#This Row],[Product Name]])</f>
        <v>67</v>
      </c>
      <c r="E1067">
        <f>_xlfn.RANK.EQ(Table5[[#This Row],[Product Name Count]],Table5[Product Name Count])</f>
        <v>741</v>
      </c>
      <c r="F1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7" t="s">
        <v>29</v>
      </c>
      <c r="H1067" t="s">
        <v>30</v>
      </c>
      <c r="I1067">
        <v>2</v>
      </c>
      <c r="J1067">
        <v>1549</v>
      </c>
      <c r="K1067">
        <v>7.0000000000000007E-2</v>
      </c>
      <c r="L1067" t="s">
        <v>47</v>
      </c>
      <c r="M1067">
        <v>13</v>
      </c>
      <c r="N1067" t="s">
        <v>44</v>
      </c>
      <c r="O1067" t="s">
        <v>48</v>
      </c>
    </row>
    <row r="1068" spans="1:15" x14ac:dyDescent="0.25">
      <c r="A1068">
        <v>560</v>
      </c>
      <c r="B1068" t="s">
        <v>1662</v>
      </c>
      <c r="C1068" t="s">
        <v>42</v>
      </c>
      <c r="D1068">
        <f>COUNTIFS(Table5[Product Name],Table5[[#This Row],[Product Name]])</f>
        <v>131</v>
      </c>
      <c r="E1068">
        <f>_xlfn.RANK.EQ(Table5[[#This Row],[Product Name Count]],Table5[Product Name Count])</f>
        <v>275</v>
      </c>
      <c r="F1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8" t="s">
        <v>36</v>
      </c>
      <c r="H1068" t="s">
        <v>37</v>
      </c>
      <c r="I1068">
        <v>1</v>
      </c>
      <c r="J1068">
        <v>599.99</v>
      </c>
      <c r="K1068">
        <v>0.05</v>
      </c>
      <c r="L1068" t="s">
        <v>47</v>
      </c>
      <c r="M1068">
        <v>20</v>
      </c>
      <c r="N1068" t="s">
        <v>44</v>
      </c>
      <c r="O1068" t="s">
        <v>48</v>
      </c>
    </row>
    <row r="1069" spans="1:15" x14ac:dyDescent="0.25">
      <c r="A1069">
        <v>560</v>
      </c>
      <c r="B1069" t="s">
        <v>1662</v>
      </c>
      <c r="C1069" t="s">
        <v>42</v>
      </c>
      <c r="D1069">
        <f>COUNTIFS(Table5[Product Name],Table5[[#This Row],[Product Name]])</f>
        <v>131</v>
      </c>
      <c r="E1069">
        <f>_xlfn.RANK.EQ(Table5[[#This Row],[Product Name Count]],Table5[Product Name Count])</f>
        <v>275</v>
      </c>
      <c r="F1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9" t="s">
        <v>70</v>
      </c>
      <c r="H1069" t="s">
        <v>37</v>
      </c>
      <c r="I1069">
        <v>2</v>
      </c>
      <c r="J1069">
        <v>599.99</v>
      </c>
      <c r="K1069">
        <v>0.1</v>
      </c>
      <c r="L1069" t="s">
        <v>47</v>
      </c>
      <c r="M1069">
        <v>2</v>
      </c>
      <c r="N1069" t="s">
        <v>44</v>
      </c>
      <c r="O1069" t="s">
        <v>48</v>
      </c>
    </row>
    <row r="1070" spans="1:15" x14ac:dyDescent="0.25">
      <c r="A1070">
        <v>561</v>
      </c>
      <c r="B1070" t="s">
        <v>1666</v>
      </c>
      <c r="C1070" t="s">
        <v>127</v>
      </c>
      <c r="D1070">
        <f>COUNTIFS(Table5[Product Name],Table5[[#This Row],[Product Name]])</f>
        <v>66</v>
      </c>
      <c r="E1070">
        <f>_xlfn.RANK.EQ(Table5[[#This Row],[Product Name Count]],Table5[Product Name Count])</f>
        <v>875</v>
      </c>
      <c r="F1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0" t="s">
        <v>39</v>
      </c>
      <c r="H1070" t="s">
        <v>128</v>
      </c>
      <c r="I1070">
        <v>1</v>
      </c>
      <c r="J1070">
        <v>1320.99</v>
      </c>
      <c r="K1070">
        <v>0.05</v>
      </c>
      <c r="L1070" t="s">
        <v>47</v>
      </c>
      <c r="M1070">
        <v>1</v>
      </c>
      <c r="N1070" t="s">
        <v>44</v>
      </c>
      <c r="O1070" t="s">
        <v>48</v>
      </c>
    </row>
    <row r="1071" spans="1:15" x14ac:dyDescent="0.25">
      <c r="A1071">
        <v>561</v>
      </c>
      <c r="B1071" t="s">
        <v>1666</v>
      </c>
      <c r="C1071" t="s">
        <v>82</v>
      </c>
      <c r="D1071">
        <f>COUNTIFS(Table5[Product Name],Table5[[#This Row],[Product Name]])</f>
        <v>54</v>
      </c>
      <c r="E1071">
        <f>_xlfn.RANK.EQ(Table5[[#This Row],[Product Name Count]],Table5[Product Name Count])</f>
        <v>1429</v>
      </c>
      <c r="F1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1" t="s">
        <v>36</v>
      </c>
      <c r="H1071" t="s">
        <v>37</v>
      </c>
      <c r="I1071">
        <v>2</v>
      </c>
      <c r="J1071">
        <v>529.99</v>
      </c>
      <c r="K1071">
        <v>0.05</v>
      </c>
      <c r="L1071" t="s">
        <v>47</v>
      </c>
      <c r="M1071">
        <v>6</v>
      </c>
      <c r="N1071" t="s">
        <v>44</v>
      </c>
      <c r="O1071" t="s">
        <v>48</v>
      </c>
    </row>
    <row r="1072" spans="1:15" x14ac:dyDescent="0.25">
      <c r="A1072">
        <v>561</v>
      </c>
      <c r="B1072" t="s">
        <v>1666</v>
      </c>
      <c r="C1072" t="s">
        <v>68</v>
      </c>
      <c r="D1072">
        <f>COUNTIFS(Table5[Product Name],Table5[[#This Row],[Product Name]])</f>
        <v>61</v>
      </c>
      <c r="E1072">
        <f>_xlfn.RANK.EQ(Table5[[#This Row],[Product Name Count]],Table5[Product Name Count])</f>
        <v>1196</v>
      </c>
      <c r="F1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2" t="s">
        <v>36</v>
      </c>
      <c r="H1072" t="s">
        <v>69</v>
      </c>
      <c r="I1072">
        <v>2</v>
      </c>
      <c r="J1072">
        <v>429</v>
      </c>
      <c r="K1072">
        <v>7.0000000000000007E-2</v>
      </c>
      <c r="L1072" t="s">
        <v>47</v>
      </c>
      <c r="M1072">
        <v>3</v>
      </c>
      <c r="N1072" t="s">
        <v>44</v>
      </c>
      <c r="O1072" t="s">
        <v>48</v>
      </c>
    </row>
    <row r="1073" spans="1:15" x14ac:dyDescent="0.25">
      <c r="A1073">
        <v>561</v>
      </c>
      <c r="B1073" t="s">
        <v>1666</v>
      </c>
      <c r="C1073" t="s">
        <v>75</v>
      </c>
      <c r="D1073">
        <f>COUNTIFS(Table5[Product Name],Table5[[#This Row],[Product Name]])</f>
        <v>64</v>
      </c>
      <c r="E1073">
        <f>_xlfn.RANK.EQ(Table5[[#This Row],[Product Name Count]],Table5[Product Name Count])</f>
        <v>1007</v>
      </c>
      <c r="F1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3" t="s">
        <v>36</v>
      </c>
      <c r="H1073" t="s">
        <v>69</v>
      </c>
      <c r="I1073">
        <v>1</v>
      </c>
      <c r="J1073">
        <v>449</v>
      </c>
      <c r="K1073">
        <v>0.05</v>
      </c>
      <c r="L1073" t="s">
        <v>47</v>
      </c>
      <c r="M1073">
        <v>13</v>
      </c>
      <c r="N1073" t="s">
        <v>44</v>
      </c>
      <c r="O1073" t="s">
        <v>48</v>
      </c>
    </row>
    <row r="1074" spans="1:15" x14ac:dyDescent="0.25">
      <c r="A1074">
        <v>562</v>
      </c>
      <c r="B1074" t="s">
        <v>1666</v>
      </c>
      <c r="C1074" t="s">
        <v>42</v>
      </c>
      <c r="D1074">
        <f>COUNTIFS(Table5[Product Name],Table5[[#This Row],[Product Name]])</f>
        <v>131</v>
      </c>
      <c r="E1074">
        <f>_xlfn.RANK.EQ(Table5[[#This Row],[Product Name Count]],Table5[Product Name Count])</f>
        <v>275</v>
      </c>
      <c r="F1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4" t="s">
        <v>70</v>
      </c>
      <c r="H1074" t="s">
        <v>37</v>
      </c>
      <c r="I1074">
        <v>1</v>
      </c>
      <c r="J1074">
        <v>599.99</v>
      </c>
      <c r="K1074">
        <v>0.05</v>
      </c>
      <c r="L1074" t="s">
        <v>47</v>
      </c>
      <c r="M1074">
        <v>2</v>
      </c>
      <c r="N1074" t="s">
        <v>44</v>
      </c>
      <c r="O1074" t="s">
        <v>48</v>
      </c>
    </row>
    <row r="1075" spans="1:15" x14ac:dyDescent="0.25">
      <c r="A1075">
        <v>562</v>
      </c>
      <c r="B1075" t="s">
        <v>1666</v>
      </c>
      <c r="C1075" t="s">
        <v>132</v>
      </c>
      <c r="D1075">
        <f>COUNTIFS(Table5[Product Name],Table5[[#This Row],[Product Name]])</f>
        <v>67</v>
      </c>
      <c r="E1075">
        <f>_xlfn.RANK.EQ(Table5[[#This Row],[Product Name Count]],Table5[Product Name Count])</f>
        <v>741</v>
      </c>
      <c r="F1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5" t="s">
        <v>70</v>
      </c>
      <c r="H1075" t="s">
        <v>37</v>
      </c>
      <c r="I1075">
        <v>2</v>
      </c>
      <c r="J1075">
        <v>499.99</v>
      </c>
      <c r="K1075">
        <v>7.0000000000000007E-2</v>
      </c>
      <c r="L1075" t="s">
        <v>47</v>
      </c>
      <c r="M1075">
        <v>18</v>
      </c>
      <c r="N1075" t="s">
        <v>44</v>
      </c>
      <c r="O1075" t="s">
        <v>48</v>
      </c>
    </row>
    <row r="1076" spans="1:15" x14ac:dyDescent="0.25">
      <c r="A1076">
        <v>563</v>
      </c>
      <c r="B1076" t="s">
        <v>1672</v>
      </c>
      <c r="C1076" t="s">
        <v>109</v>
      </c>
      <c r="D1076">
        <f>COUNTIFS(Table5[Product Name],Table5[[#This Row],[Product Name]])</f>
        <v>138</v>
      </c>
      <c r="E1076">
        <f>_xlfn.RANK.EQ(Table5[[#This Row],[Product Name Count]],Table5[Product Name Count])</f>
        <v>1</v>
      </c>
      <c r="F1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6" t="s">
        <v>36</v>
      </c>
      <c r="H1076" t="s">
        <v>37</v>
      </c>
      <c r="I1076">
        <v>2</v>
      </c>
      <c r="J1076">
        <v>269.99</v>
      </c>
      <c r="K1076">
        <v>0.1</v>
      </c>
      <c r="L1076" t="s">
        <v>47</v>
      </c>
      <c r="M1076">
        <v>1</v>
      </c>
      <c r="N1076" t="s">
        <v>44</v>
      </c>
      <c r="O1076" t="s">
        <v>48</v>
      </c>
    </row>
    <row r="1077" spans="1:15" x14ac:dyDescent="0.25">
      <c r="A1077">
        <v>563</v>
      </c>
      <c r="B1077" t="s">
        <v>1672</v>
      </c>
      <c r="C1077" t="s">
        <v>114</v>
      </c>
      <c r="D1077">
        <f>COUNTIFS(Table5[Product Name],Table5[[#This Row],[Product Name]])</f>
        <v>73</v>
      </c>
      <c r="E1077">
        <f>_xlfn.RANK.EQ(Table5[[#This Row],[Product Name Count]],Table5[Product Name Count])</f>
        <v>529</v>
      </c>
      <c r="F1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7" t="s">
        <v>39</v>
      </c>
      <c r="H1077" t="s">
        <v>30</v>
      </c>
      <c r="I1077">
        <v>2</v>
      </c>
      <c r="J1077">
        <v>469.99</v>
      </c>
      <c r="K1077">
        <v>0.1</v>
      </c>
      <c r="L1077" t="s">
        <v>47</v>
      </c>
      <c r="M1077">
        <v>11</v>
      </c>
      <c r="N1077" t="s">
        <v>44</v>
      </c>
      <c r="O1077" t="s">
        <v>48</v>
      </c>
    </row>
    <row r="1078" spans="1:15" x14ac:dyDescent="0.25">
      <c r="A1078">
        <v>563</v>
      </c>
      <c r="B1078" t="s">
        <v>1672</v>
      </c>
      <c r="C1078" t="s">
        <v>165</v>
      </c>
      <c r="D1078">
        <f>COUNTIFS(Table5[Product Name],Table5[[#This Row],[Product Name]])</f>
        <v>57</v>
      </c>
      <c r="E1078">
        <f>_xlfn.RANK.EQ(Table5[[#This Row],[Product Name Count]],Table5[Product Name Count])</f>
        <v>1316</v>
      </c>
      <c r="F1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8" t="s">
        <v>36</v>
      </c>
      <c r="H1078" t="s">
        <v>69</v>
      </c>
      <c r="I1078">
        <v>1</v>
      </c>
      <c r="J1078">
        <v>449</v>
      </c>
      <c r="K1078">
        <v>0.05</v>
      </c>
      <c r="L1078" t="s">
        <v>47</v>
      </c>
      <c r="M1078">
        <v>15</v>
      </c>
      <c r="N1078" t="s">
        <v>44</v>
      </c>
      <c r="O1078" t="s">
        <v>48</v>
      </c>
    </row>
    <row r="1079" spans="1:15" x14ac:dyDescent="0.25">
      <c r="A1079">
        <v>564</v>
      </c>
      <c r="B1079" t="s">
        <v>1672</v>
      </c>
      <c r="C1079" t="s">
        <v>41</v>
      </c>
      <c r="D1079">
        <f>COUNTIFS(Table5[Product Name],Table5[[#This Row],[Product Name]])</f>
        <v>62</v>
      </c>
      <c r="E1079">
        <f>_xlfn.RANK.EQ(Table5[[#This Row],[Product Name Count]],Table5[Product Name Count])</f>
        <v>1134</v>
      </c>
      <c r="F1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9" t="s">
        <v>39</v>
      </c>
      <c r="H1079" t="s">
        <v>40</v>
      </c>
      <c r="I1079">
        <v>1</v>
      </c>
      <c r="J1079">
        <v>2899.99</v>
      </c>
      <c r="K1079">
        <v>0.2</v>
      </c>
      <c r="L1079" t="s">
        <v>47</v>
      </c>
      <c r="M1079">
        <v>2</v>
      </c>
      <c r="N1079" t="s">
        <v>44</v>
      </c>
      <c r="O1079" t="s">
        <v>48</v>
      </c>
    </row>
    <row r="1080" spans="1:15" x14ac:dyDescent="0.25">
      <c r="A1080">
        <v>564</v>
      </c>
      <c r="B1080" t="s">
        <v>1672</v>
      </c>
      <c r="C1080" t="s">
        <v>82</v>
      </c>
      <c r="D1080">
        <f>COUNTIFS(Table5[Product Name],Table5[[#This Row],[Product Name]])</f>
        <v>54</v>
      </c>
      <c r="E1080">
        <f>_xlfn.RANK.EQ(Table5[[#This Row],[Product Name Count]],Table5[Product Name Count])</f>
        <v>1429</v>
      </c>
      <c r="F1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0" t="s">
        <v>36</v>
      </c>
      <c r="H1080" t="s">
        <v>37</v>
      </c>
      <c r="I1080">
        <v>1</v>
      </c>
      <c r="J1080">
        <v>529.99</v>
      </c>
      <c r="K1080">
        <v>0.2</v>
      </c>
      <c r="L1080" t="s">
        <v>47</v>
      </c>
      <c r="M1080">
        <v>6</v>
      </c>
      <c r="N1080" t="s">
        <v>44</v>
      </c>
      <c r="O1080" t="s">
        <v>48</v>
      </c>
    </row>
    <row r="1081" spans="1:15" x14ac:dyDescent="0.25">
      <c r="A1081">
        <v>565</v>
      </c>
      <c r="B1081" t="s">
        <v>1663</v>
      </c>
      <c r="C1081" t="s">
        <v>76</v>
      </c>
      <c r="D1081">
        <f>COUNTIFS(Table5[Product Name],Table5[[#This Row],[Product Name]])</f>
        <v>63</v>
      </c>
      <c r="E1081">
        <f>_xlfn.RANK.EQ(Table5[[#This Row],[Product Name Count]],Table5[Product Name Count])</f>
        <v>1071</v>
      </c>
      <c r="F1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1" t="s">
        <v>77</v>
      </c>
      <c r="H1081" t="s">
        <v>40</v>
      </c>
      <c r="I1081">
        <v>1</v>
      </c>
      <c r="J1081">
        <v>2999.99</v>
      </c>
      <c r="K1081">
        <v>0.05</v>
      </c>
      <c r="L1081" t="s">
        <v>47</v>
      </c>
      <c r="M1081">
        <v>17</v>
      </c>
      <c r="N1081" t="s">
        <v>44</v>
      </c>
      <c r="O1081" t="s">
        <v>48</v>
      </c>
    </row>
    <row r="1082" spans="1:15" x14ac:dyDescent="0.25">
      <c r="A1082">
        <v>565</v>
      </c>
      <c r="B1082" t="s">
        <v>1663</v>
      </c>
      <c r="C1082" t="s">
        <v>132</v>
      </c>
      <c r="D1082">
        <f>COUNTIFS(Table5[Product Name],Table5[[#This Row],[Product Name]])</f>
        <v>67</v>
      </c>
      <c r="E1082">
        <f>_xlfn.RANK.EQ(Table5[[#This Row],[Product Name Count]],Table5[Product Name Count])</f>
        <v>741</v>
      </c>
      <c r="F1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2" t="s">
        <v>70</v>
      </c>
      <c r="H1082" t="s">
        <v>37</v>
      </c>
      <c r="I1082">
        <v>2</v>
      </c>
      <c r="J1082">
        <v>499.99</v>
      </c>
      <c r="K1082">
        <v>0.1</v>
      </c>
      <c r="L1082" t="s">
        <v>47</v>
      </c>
      <c r="M1082">
        <v>18</v>
      </c>
      <c r="N1082" t="s">
        <v>44</v>
      </c>
      <c r="O1082" t="s">
        <v>48</v>
      </c>
    </row>
    <row r="1083" spans="1:15" x14ac:dyDescent="0.25">
      <c r="A1083">
        <v>565</v>
      </c>
      <c r="B1083" t="s">
        <v>1663</v>
      </c>
      <c r="C1083" t="s">
        <v>68</v>
      </c>
      <c r="D1083">
        <f>COUNTIFS(Table5[Product Name],Table5[[#This Row],[Product Name]])</f>
        <v>61</v>
      </c>
      <c r="E1083">
        <f>_xlfn.RANK.EQ(Table5[[#This Row],[Product Name Count]],Table5[Product Name Count])</f>
        <v>1196</v>
      </c>
      <c r="F1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3" t="s">
        <v>36</v>
      </c>
      <c r="H1083" t="s">
        <v>69</v>
      </c>
      <c r="I1083">
        <v>1</v>
      </c>
      <c r="J1083">
        <v>429</v>
      </c>
      <c r="K1083">
        <v>0.1</v>
      </c>
      <c r="L1083" t="s">
        <v>47</v>
      </c>
      <c r="M1083">
        <v>3</v>
      </c>
      <c r="N1083" t="s">
        <v>44</v>
      </c>
      <c r="O1083" t="s">
        <v>48</v>
      </c>
    </row>
    <row r="1084" spans="1:15" x14ac:dyDescent="0.25">
      <c r="A1084">
        <v>565</v>
      </c>
      <c r="B1084" t="s">
        <v>1663</v>
      </c>
      <c r="C1084" t="s">
        <v>75</v>
      </c>
      <c r="D1084">
        <f>COUNTIFS(Table5[Product Name],Table5[[#This Row],[Product Name]])</f>
        <v>64</v>
      </c>
      <c r="E1084">
        <f>_xlfn.RANK.EQ(Table5[[#This Row],[Product Name Count]],Table5[Product Name Count])</f>
        <v>1007</v>
      </c>
      <c r="F1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4" t="s">
        <v>36</v>
      </c>
      <c r="H1084" t="s">
        <v>69</v>
      </c>
      <c r="I1084">
        <v>1</v>
      </c>
      <c r="J1084">
        <v>449</v>
      </c>
      <c r="K1084">
        <v>0.2</v>
      </c>
      <c r="L1084" t="s">
        <v>47</v>
      </c>
      <c r="M1084">
        <v>13</v>
      </c>
      <c r="N1084" t="s">
        <v>44</v>
      </c>
      <c r="O1084" t="s">
        <v>48</v>
      </c>
    </row>
    <row r="1085" spans="1:15" x14ac:dyDescent="0.25">
      <c r="A1085">
        <v>569</v>
      </c>
      <c r="B1085" t="s">
        <v>1679</v>
      </c>
      <c r="C1085" t="s">
        <v>78</v>
      </c>
      <c r="D1085">
        <f>COUNTIFS(Table5[Product Name],Table5[[#This Row],[Product Name]])</f>
        <v>136</v>
      </c>
      <c r="E1085">
        <f>_xlfn.RANK.EQ(Table5[[#This Row],[Product Name Count]],Table5[Product Name Count])</f>
        <v>139</v>
      </c>
      <c r="F1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5" t="s">
        <v>70</v>
      </c>
      <c r="H1085" t="s">
        <v>37</v>
      </c>
      <c r="I1085">
        <v>2</v>
      </c>
      <c r="J1085">
        <v>549.99</v>
      </c>
      <c r="K1085">
        <v>0.1</v>
      </c>
      <c r="L1085" t="s">
        <v>47</v>
      </c>
      <c r="M1085">
        <v>16</v>
      </c>
      <c r="N1085" t="s">
        <v>44</v>
      </c>
      <c r="O1085" t="s">
        <v>48</v>
      </c>
    </row>
    <row r="1086" spans="1:15" x14ac:dyDescent="0.25">
      <c r="A1086">
        <v>569</v>
      </c>
      <c r="B1086" t="s">
        <v>1679</v>
      </c>
      <c r="C1086" t="s">
        <v>42</v>
      </c>
      <c r="D1086">
        <f>COUNTIFS(Table5[Product Name],Table5[[#This Row],[Product Name]])</f>
        <v>131</v>
      </c>
      <c r="E1086">
        <f>_xlfn.RANK.EQ(Table5[[#This Row],[Product Name Count]],Table5[Product Name Count])</f>
        <v>275</v>
      </c>
      <c r="F1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6" t="s">
        <v>36</v>
      </c>
      <c r="H1086" t="s">
        <v>37</v>
      </c>
      <c r="I1086">
        <v>1</v>
      </c>
      <c r="J1086">
        <v>599.99</v>
      </c>
      <c r="K1086">
        <v>0.05</v>
      </c>
      <c r="L1086" t="s">
        <v>47</v>
      </c>
      <c r="M1086">
        <v>20</v>
      </c>
      <c r="N1086" t="s">
        <v>44</v>
      </c>
      <c r="O1086" t="s">
        <v>48</v>
      </c>
    </row>
    <row r="1087" spans="1:15" x14ac:dyDescent="0.25">
      <c r="A1087">
        <v>570</v>
      </c>
      <c r="B1087" t="s">
        <v>1679</v>
      </c>
      <c r="C1087" t="s">
        <v>78</v>
      </c>
      <c r="D1087">
        <f>COUNTIFS(Table5[Product Name],Table5[[#This Row],[Product Name]])</f>
        <v>136</v>
      </c>
      <c r="E1087">
        <f>_xlfn.RANK.EQ(Table5[[#This Row],[Product Name Count]],Table5[Product Name Count])</f>
        <v>139</v>
      </c>
      <c r="F1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7" t="s">
        <v>70</v>
      </c>
      <c r="H1087" t="s">
        <v>37</v>
      </c>
      <c r="I1087">
        <v>2</v>
      </c>
      <c r="J1087">
        <v>549.99</v>
      </c>
      <c r="K1087">
        <v>0.1</v>
      </c>
      <c r="L1087" t="s">
        <v>47</v>
      </c>
      <c r="M1087">
        <v>16</v>
      </c>
      <c r="N1087" t="s">
        <v>44</v>
      </c>
      <c r="O1087" t="s">
        <v>48</v>
      </c>
    </row>
    <row r="1088" spans="1:15" x14ac:dyDescent="0.25">
      <c r="A1088">
        <v>570</v>
      </c>
      <c r="B1088" t="s">
        <v>1679</v>
      </c>
      <c r="C1088" t="s">
        <v>42</v>
      </c>
      <c r="D1088">
        <f>COUNTIFS(Table5[Product Name],Table5[[#This Row],[Product Name]])</f>
        <v>131</v>
      </c>
      <c r="E1088">
        <f>_xlfn.RANK.EQ(Table5[[#This Row],[Product Name Count]],Table5[Product Name Count])</f>
        <v>275</v>
      </c>
      <c r="F1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8" t="s">
        <v>36</v>
      </c>
      <c r="H1088" t="s">
        <v>37</v>
      </c>
      <c r="I1088">
        <v>1</v>
      </c>
      <c r="J1088">
        <v>599.99</v>
      </c>
      <c r="K1088">
        <v>0.05</v>
      </c>
      <c r="L1088" t="s">
        <v>47</v>
      </c>
      <c r="M1088">
        <v>20</v>
      </c>
      <c r="N1088" t="s">
        <v>44</v>
      </c>
      <c r="O1088" t="s">
        <v>48</v>
      </c>
    </row>
    <row r="1089" spans="1:15" x14ac:dyDescent="0.25">
      <c r="A1089">
        <v>570</v>
      </c>
      <c r="B1089" t="s">
        <v>1679</v>
      </c>
      <c r="C1089" t="s">
        <v>104</v>
      </c>
      <c r="D1089">
        <f>COUNTIFS(Table5[Product Name],Table5[[#This Row],[Product Name]])</f>
        <v>66</v>
      </c>
      <c r="E1089">
        <f>_xlfn.RANK.EQ(Table5[[#This Row],[Product Name Count]],Table5[Product Name Count])</f>
        <v>875</v>
      </c>
      <c r="F1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9" t="s">
        <v>29</v>
      </c>
      <c r="H1089" t="s">
        <v>30</v>
      </c>
      <c r="I1089">
        <v>1</v>
      </c>
      <c r="J1089">
        <v>1680.99</v>
      </c>
      <c r="K1089">
        <v>0.1</v>
      </c>
      <c r="L1089" t="s">
        <v>47</v>
      </c>
      <c r="M1089">
        <v>21</v>
      </c>
      <c r="N1089" t="s">
        <v>44</v>
      </c>
      <c r="O1089" t="s">
        <v>48</v>
      </c>
    </row>
    <row r="1090" spans="1:15" x14ac:dyDescent="0.25">
      <c r="A1090">
        <v>570</v>
      </c>
      <c r="B1090" t="s">
        <v>1679</v>
      </c>
      <c r="C1090" t="s">
        <v>75</v>
      </c>
      <c r="D1090">
        <f>COUNTIFS(Table5[Product Name],Table5[[#This Row],[Product Name]])</f>
        <v>64</v>
      </c>
      <c r="E1090">
        <f>_xlfn.RANK.EQ(Table5[[#This Row],[Product Name Count]],Table5[Product Name Count])</f>
        <v>1007</v>
      </c>
      <c r="F1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0" t="s">
        <v>36</v>
      </c>
      <c r="H1090" t="s">
        <v>69</v>
      </c>
      <c r="I1090">
        <v>1</v>
      </c>
      <c r="J1090">
        <v>449</v>
      </c>
      <c r="K1090">
        <v>7.0000000000000007E-2</v>
      </c>
      <c r="L1090" t="s">
        <v>47</v>
      </c>
      <c r="M1090">
        <v>13</v>
      </c>
      <c r="N1090" t="s">
        <v>44</v>
      </c>
      <c r="O1090" t="s">
        <v>48</v>
      </c>
    </row>
    <row r="1091" spans="1:15" x14ac:dyDescent="0.25">
      <c r="A1091">
        <v>570</v>
      </c>
      <c r="B1091" t="s">
        <v>1679</v>
      </c>
      <c r="C1091" t="s">
        <v>56</v>
      </c>
      <c r="D1091">
        <f>COUNTIFS(Table5[Product Name],Table5[[#This Row],[Product Name]])</f>
        <v>53</v>
      </c>
      <c r="E1091">
        <f>_xlfn.RANK.EQ(Table5[[#This Row],[Product Name Count]],Table5[Product Name Count])</f>
        <v>1483</v>
      </c>
      <c r="F1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1" t="s">
        <v>39</v>
      </c>
      <c r="H1091" t="s">
        <v>30</v>
      </c>
      <c r="I1091">
        <v>2</v>
      </c>
      <c r="J1091">
        <v>999.99</v>
      </c>
      <c r="K1091">
        <v>0.2</v>
      </c>
      <c r="L1091" t="s">
        <v>47</v>
      </c>
      <c r="M1091">
        <v>28</v>
      </c>
      <c r="N1091" t="s">
        <v>44</v>
      </c>
      <c r="O1091" t="s">
        <v>48</v>
      </c>
    </row>
    <row r="1092" spans="1:15" x14ac:dyDescent="0.25">
      <c r="A1092">
        <v>572</v>
      </c>
      <c r="B1092" t="s">
        <v>1684</v>
      </c>
      <c r="C1092" t="s">
        <v>109</v>
      </c>
      <c r="D1092">
        <f>COUNTIFS(Table5[Product Name],Table5[[#This Row],[Product Name]])</f>
        <v>138</v>
      </c>
      <c r="E1092">
        <f>_xlfn.RANK.EQ(Table5[[#This Row],[Product Name Count]],Table5[Product Name Count])</f>
        <v>1</v>
      </c>
      <c r="F1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2" t="s">
        <v>36</v>
      </c>
      <c r="H1092" t="s">
        <v>37</v>
      </c>
      <c r="I1092">
        <v>2</v>
      </c>
      <c r="J1092">
        <v>269.99</v>
      </c>
      <c r="K1092">
        <v>0.1</v>
      </c>
      <c r="L1092" t="s">
        <v>47</v>
      </c>
      <c r="M1092">
        <v>1</v>
      </c>
      <c r="N1092" t="s">
        <v>44</v>
      </c>
      <c r="O1092" t="s">
        <v>48</v>
      </c>
    </row>
    <row r="1093" spans="1:15" x14ac:dyDescent="0.25">
      <c r="A1093">
        <v>572</v>
      </c>
      <c r="B1093" t="s">
        <v>1684</v>
      </c>
      <c r="C1093" t="s">
        <v>104</v>
      </c>
      <c r="D1093">
        <f>COUNTIFS(Table5[Product Name],Table5[[#This Row],[Product Name]])</f>
        <v>66</v>
      </c>
      <c r="E1093">
        <f>_xlfn.RANK.EQ(Table5[[#This Row],[Product Name Count]],Table5[Product Name Count])</f>
        <v>875</v>
      </c>
      <c r="F1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3" t="s">
        <v>29</v>
      </c>
      <c r="H1093" t="s">
        <v>30</v>
      </c>
      <c r="I1093">
        <v>2</v>
      </c>
      <c r="J1093">
        <v>1680.99</v>
      </c>
      <c r="K1093">
        <v>0.2</v>
      </c>
      <c r="L1093" t="s">
        <v>47</v>
      </c>
      <c r="M1093">
        <v>21</v>
      </c>
      <c r="N1093" t="s">
        <v>44</v>
      </c>
      <c r="O1093" t="s">
        <v>48</v>
      </c>
    </row>
    <row r="1094" spans="1:15" x14ac:dyDescent="0.25">
      <c r="A1094">
        <v>572</v>
      </c>
      <c r="B1094" t="s">
        <v>1684</v>
      </c>
      <c r="C1094" t="s">
        <v>56</v>
      </c>
      <c r="D1094">
        <f>COUNTIFS(Table5[Product Name],Table5[[#This Row],[Product Name]])</f>
        <v>53</v>
      </c>
      <c r="E1094">
        <f>_xlfn.RANK.EQ(Table5[[#This Row],[Product Name Count]],Table5[Product Name Count])</f>
        <v>1483</v>
      </c>
      <c r="F1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4" t="s">
        <v>39</v>
      </c>
      <c r="H1094" t="s">
        <v>30</v>
      </c>
      <c r="I1094">
        <v>1</v>
      </c>
      <c r="J1094">
        <v>999.99</v>
      </c>
      <c r="K1094">
        <v>0.05</v>
      </c>
      <c r="L1094" t="s">
        <v>47</v>
      </c>
      <c r="M1094">
        <v>28</v>
      </c>
      <c r="N1094" t="s">
        <v>44</v>
      </c>
      <c r="O1094" t="s">
        <v>48</v>
      </c>
    </row>
    <row r="1095" spans="1:15" x14ac:dyDescent="0.25">
      <c r="A1095">
        <v>573</v>
      </c>
      <c r="B1095" t="s">
        <v>1684</v>
      </c>
      <c r="C1095" t="s">
        <v>61</v>
      </c>
      <c r="D1095">
        <f>COUNTIFS(Table5[Product Name],Table5[[#This Row],[Product Name]])</f>
        <v>49</v>
      </c>
      <c r="E1095">
        <f>_xlfn.RANK.EQ(Table5[[#This Row],[Product Name Count]],Table5[Product Name Count])</f>
        <v>1536</v>
      </c>
      <c r="F1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5" t="s">
        <v>39</v>
      </c>
      <c r="H1095" t="s">
        <v>62</v>
      </c>
      <c r="I1095">
        <v>1</v>
      </c>
      <c r="J1095">
        <v>749.99</v>
      </c>
      <c r="K1095">
        <v>0.2</v>
      </c>
      <c r="L1095" t="s">
        <v>47</v>
      </c>
      <c r="M1095">
        <v>16</v>
      </c>
      <c r="N1095" t="s">
        <v>44</v>
      </c>
      <c r="O1095" t="s">
        <v>48</v>
      </c>
    </row>
    <row r="1096" spans="1:15" x14ac:dyDescent="0.25">
      <c r="A1096">
        <v>574</v>
      </c>
      <c r="B1096" t="s">
        <v>1693</v>
      </c>
      <c r="C1096" t="s">
        <v>78</v>
      </c>
      <c r="D1096">
        <f>COUNTIFS(Table5[Product Name],Table5[[#This Row],[Product Name]])</f>
        <v>136</v>
      </c>
      <c r="E1096">
        <f>_xlfn.RANK.EQ(Table5[[#This Row],[Product Name Count]],Table5[Product Name Count])</f>
        <v>139</v>
      </c>
      <c r="F1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6" t="s">
        <v>36</v>
      </c>
      <c r="H1096" t="s">
        <v>37</v>
      </c>
      <c r="I1096">
        <v>2</v>
      </c>
      <c r="J1096">
        <v>549.99</v>
      </c>
      <c r="K1096">
        <v>0.1</v>
      </c>
      <c r="L1096" t="s">
        <v>47</v>
      </c>
      <c r="M1096">
        <v>2</v>
      </c>
      <c r="N1096" t="s">
        <v>44</v>
      </c>
      <c r="O1096" t="s">
        <v>48</v>
      </c>
    </row>
    <row r="1097" spans="1:15" x14ac:dyDescent="0.25">
      <c r="A1097">
        <v>574</v>
      </c>
      <c r="B1097" t="s">
        <v>1693</v>
      </c>
      <c r="C1097" t="s">
        <v>109</v>
      </c>
      <c r="D1097">
        <f>COUNTIFS(Table5[Product Name],Table5[[#This Row],[Product Name]])</f>
        <v>138</v>
      </c>
      <c r="E1097">
        <f>_xlfn.RANK.EQ(Table5[[#This Row],[Product Name Count]],Table5[Product Name Count])</f>
        <v>1</v>
      </c>
      <c r="F1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7" t="s">
        <v>36</v>
      </c>
      <c r="H1097" t="s">
        <v>37</v>
      </c>
      <c r="I1097">
        <v>2</v>
      </c>
      <c r="J1097">
        <v>269.99</v>
      </c>
      <c r="K1097">
        <v>0.1</v>
      </c>
      <c r="L1097" t="s">
        <v>47</v>
      </c>
      <c r="M1097">
        <v>1</v>
      </c>
      <c r="N1097" t="s">
        <v>44</v>
      </c>
      <c r="O1097" t="s">
        <v>48</v>
      </c>
    </row>
    <row r="1098" spans="1:15" x14ac:dyDescent="0.25">
      <c r="A1098">
        <v>574</v>
      </c>
      <c r="B1098" t="s">
        <v>1693</v>
      </c>
      <c r="C1098" t="s">
        <v>42</v>
      </c>
      <c r="D1098">
        <f>COUNTIFS(Table5[Product Name],Table5[[#This Row],[Product Name]])</f>
        <v>131</v>
      </c>
      <c r="E1098">
        <f>_xlfn.RANK.EQ(Table5[[#This Row],[Product Name Count]],Table5[Product Name Count])</f>
        <v>275</v>
      </c>
      <c r="F1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8" t="s">
        <v>70</v>
      </c>
      <c r="H1098" t="s">
        <v>37</v>
      </c>
      <c r="I1098">
        <v>1</v>
      </c>
      <c r="J1098">
        <v>599.99</v>
      </c>
      <c r="K1098">
        <v>0.05</v>
      </c>
      <c r="L1098" t="s">
        <v>47</v>
      </c>
      <c r="M1098">
        <v>2</v>
      </c>
      <c r="N1098" t="s">
        <v>44</v>
      </c>
      <c r="O1098" t="s">
        <v>48</v>
      </c>
    </row>
    <row r="1099" spans="1:15" x14ac:dyDescent="0.25">
      <c r="A1099">
        <v>574</v>
      </c>
      <c r="B1099" t="s">
        <v>1693</v>
      </c>
      <c r="C1099" t="s">
        <v>118</v>
      </c>
      <c r="D1099">
        <f>COUNTIFS(Table5[Product Name],Table5[[#This Row],[Product Name]])</f>
        <v>70</v>
      </c>
      <c r="E1099">
        <f>_xlfn.RANK.EQ(Table5[[#This Row],[Product Name Count]],Table5[Product Name Count])</f>
        <v>602</v>
      </c>
      <c r="F1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9" t="s">
        <v>87</v>
      </c>
      <c r="H1099" t="s">
        <v>37</v>
      </c>
      <c r="I1099">
        <v>2</v>
      </c>
      <c r="J1099">
        <v>299.99</v>
      </c>
      <c r="K1099">
        <v>0.1</v>
      </c>
      <c r="L1099" t="s">
        <v>47</v>
      </c>
      <c r="M1099">
        <v>12</v>
      </c>
      <c r="N1099" t="s">
        <v>44</v>
      </c>
      <c r="O1099" t="s">
        <v>48</v>
      </c>
    </row>
    <row r="1100" spans="1:15" x14ac:dyDescent="0.25">
      <c r="A1100">
        <v>574</v>
      </c>
      <c r="B1100" t="s">
        <v>1693</v>
      </c>
      <c r="C1100" t="s">
        <v>104</v>
      </c>
      <c r="D1100">
        <f>COUNTIFS(Table5[Product Name],Table5[[#This Row],[Product Name]])</f>
        <v>66</v>
      </c>
      <c r="E1100">
        <f>_xlfn.RANK.EQ(Table5[[#This Row],[Product Name Count]],Table5[Product Name Count])</f>
        <v>875</v>
      </c>
      <c r="F1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0" t="s">
        <v>29</v>
      </c>
      <c r="H1100" t="s">
        <v>30</v>
      </c>
      <c r="I1100">
        <v>2</v>
      </c>
      <c r="J1100">
        <v>1680.99</v>
      </c>
      <c r="K1100">
        <v>0.05</v>
      </c>
      <c r="L1100" t="s">
        <v>47</v>
      </c>
      <c r="M1100">
        <v>21</v>
      </c>
      <c r="N1100" t="s">
        <v>44</v>
      </c>
      <c r="O1100" t="s">
        <v>48</v>
      </c>
    </row>
    <row r="1101" spans="1:15" x14ac:dyDescent="0.25">
      <c r="A1101">
        <v>577</v>
      </c>
      <c r="B1101" t="s">
        <v>1692</v>
      </c>
      <c r="C1101" t="s">
        <v>56</v>
      </c>
      <c r="D1101">
        <f>COUNTIFS(Table5[Product Name],Table5[[#This Row],[Product Name]])</f>
        <v>53</v>
      </c>
      <c r="E1101">
        <f>_xlfn.RANK.EQ(Table5[[#This Row],[Product Name Count]],Table5[Product Name Count])</f>
        <v>1483</v>
      </c>
      <c r="F1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1" t="s">
        <v>39</v>
      </c>
      <c r="H1101" t="s">
        <v>30</v>
      </c>
      <c r="I1101">
        <v>2</v>
      </c>
      <c r="J1101">
        <v>999.99</v>
      </c>
      <c r="K1101">
        <v>0.2</v>
      </c>
      <c r="L1101" t="s">
        <v>47</v>
      </c>
      <c r="M1101">
        <v>28</v>
      </c>
      <c r="N1101" t="s">
        <v>44</v>
      </c>
      <c r="O1101" t="s">
        <v>48</v>
      </c>
    </row>
    <row r="1102" spans="1:15" x14ac:dyDescent="0.25">
      <c r="A1102">
        <v>578</v>
      </c>
      <c r="B1102" t="s">
        <v>1692</v>
      </c>
      <c r="C1102" t="s">
        <v>109</v>
      </c>
      <c r="D1102">
        <f>COUNTIFS(Table5[Product Name],Table5[[#This Row],[Product Name]])</f>
        <v>138</v>
      </c>
      <c r="E1102">
        <f>_xlfn.RANK.EQ(Table5[[#This Row],[Product Name Count]],Table5[Product Name Count])</f>
        <v>1</v>
      </c>
      <c r="F1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2" t="s">
        <v>87</v>
      </c>
      <c r="H1102" t="s">
        <v>37</v>
      </c>
      <c r="I1102">
        <v>1</v>
      </c>
      <c r="J1102">
        <v>269.99</v>
      </c>
      <c r="K1102">
        <v>7.0000000000000007E-2</v>
      </c>
      <c r="L1102" t="s">
        <v>47</v>
      </c>
      <c r="M1102">
        <v>16</v>
      </c>
      <c r="N1102" t="s">
        <v>44</v>
      </c>
      <c r="O1102" t="s">
        <v>48</v>
      </c>
    </row>
    <row r="1103" spans="1:15" x14ac:dyDescent="0.25">
      <c r="A1103">
        <v>578</v>
      </c>
      <c r="B1103" t="s">
        <v>1692</v>
      </c>
      <c r="C1103" t="s">
        <v>132</v>
      </c>
      <c r="D1103">
        <f>COUNTIFS(Table5[Product Name],Table5[[#This Row],[Product Name]])</f>
        <v>67</v>
      </c>
      <c r="E1103">
        <f>_xlfn.RANK.EQ(Table5[[#This Row],[Product Name Count]],Table5[Product Name Count])</f>
        <v>741</v>
      </c>
      <c r="F1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3" t="s">
        <v>70</v>
      </c>
      <c r="H1103" t="s">
        <v>37</v>
      </c>
      <c r="I1103">
        <v>2</v>
      </c>
      <c r="J1103">
        <v>499.99</v>
      </c>
      <c r="K1103">
        <v>0.2</v>
      </c>
      <c r="L1103" t="s">
        <v>47</v>
      </c>
      <c r="M1103">
        <v>18</v>
      </c>
      <c r="N1103" t="s">
        <v>44</v>
      </c>
      <c r="O1103" t="s">
        <v>48</v>
      </c>
    </row>
    <row r="1104" spans="1:15" x14ac:dyDescent="0.25">
      <c r="A1104">
        <v>578</v>
      </c>
      <c r="B1104" t="s">
        <v>1692</v>
      </c>
      <c r="C1104" t="s">
        <v>75</v>
      </c>
      <c r="D1104">
        <f>COUNTIFS(Table5[Product Name],Table5[[#This Row],[Product Name]])</f>
        <v>64</v>
      </c>
      <c r="E1104">
        <f>_xlfn.RANK.EQ(Table5[[#This Row],[Product Name Count]],Table5[Product Name Count])</f>
        <v>1007</v>
      </c>
      <c r="F1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4" t="s">
        <v>36</v>
      </c>
      <c r="H1104" t="s">
        <v>69</v>
      </c>
      <c r="I1104">
        <v>2</v>
      </c>
      <c r="J1104">
        <v>449</v>
      </c>
      <c r="K1104">
        <v>0.05</v>
      </c>
      <c r="L1104" t="s">
        <v>47</v>
      </c>
      <c r="M1104">
        <v>13</v>
      </c>
      <c r="N1104" t="s">
        <v>44</v>
      </c>
      <c r="O1104" t="s">
        <v>48</v>
      </c>
    </row>
    <row r="1105" spans="1:15" x14ac:dyDescent="0.25">
      <c r="A1105">
        <v>578</v>
      </c>
      <c r="B1105" t="s">
        <v>1692</v>
      </c>
      <c r="C1105" t="s">
        <v>38</v>
      </c>
      <c r="D1105">
        <f>COUNTIFS(Table5[Product Name],Table5[[#This Row],[Product Name]])</f>
        <v>59</v>
      </c>
      <c r="E1105">
        <f>_xlfn.RANK.EQ(Table5[[#This Row],[Product Name Count]],Table5[Product Name Count])</f>
        <v>1257</v>
      </c>
      <c r="F1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5" t="s">
        <v>39</v>
      </c>
      <c r="H1105" t="s">
        <v>40</v>
      </c>
      <c r="I1105">
        <v>2</v>
      </c>
      <c r="J1105">
        <v>1799.99</v>
      </c>
      <c r="K1105">
        <v>0.2</v>
      </c>
      <c r="L1105" t="s">
        <v>47</v>
      </c>
      <c r="M1105">
        <v>1</v>
      </c>
      <c r="N1105" t="s">
        <v>44</v>
      </c>
      <c r="O1105" t="s">
        <v>48</v>
      </c>
    </row>
    <row r="1106" spans="1:15" x14ac:dyDescent="0.25">
      <c r="A1106">
        <v>583</v>
      </c>
      <c r="B1106" t="s">
        <v>1720</v>
      </c>
      <c r="C1106" t="s">
        <v>82</v>
      </c>
      <c r="D1106">
        <f>COUNTIFS(Table5[Product Name],Table5[[#This Row],[Product Name]])</f>
        <v>54</v>
      </c>
      <c r="E1106">
        <f>_xlfn.RANK.EQ(Table5[[#This Row],[Product Name Count]],Table5[Product Name Count])</f>
        <v>1429</v>
      </c>
      <c r="F1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6" t="s">
        <v>36</v>
      </c>
      <c r="H1106" t="s">
        <v>37</v>
      </c>
      <c r="I1106">
        <v>2</v>
      </c>
      <c r="J1106">
        <v>529.99</v>
      </c>
      <c r="K1106">
        <v>0.2</v>
      </c>
      <c r="L1106" t="s">
        <v>47</v>
      </c>
      <c r="M1106">
        <v>6</v>
      </c>
      <c r="N1106" t="s">
        <v>44</v>
      </c>
      <c r="O1106" t="s">
        <v>48</v>
      </c>
    </row>
    <row r="1107" spans="1:15" x14ac:dyDescent="0.25">
      <c r="A1107">
        <v>584</v>
      </c>
      <c r="B1107" t="s">
        <v>1720</v>
      </c>
      <c r="C1107" t="s">
        <v>86</v>
      </c>
      <c r="D1107">
        <f>COUNTIFS(Table5[Product Name],Table5[[#This Row],[Product Name]])</f>
        <v>123</v>
      </c>
      <c r="E1107">
        <f>_xlfn.RANK.EQ(Table5[[#This Row],[Product Name Count]],Table5[Product Name Count])</f>
        <v>406</v>
      </c>
      <c r="F1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7" t="s">
        <v>87</v>
      </c>
      <c r="H1107" t="s">
        <v>37</v>
      </c>
      <c r="I1107">
        <v>1</v>
      </c>
      <c r="J1107">
        <v>269.99</v>
      </c>
      <c r="K1107">
        <v>0.05</v>
      </c>
      <c r="L1107" t="s">
        <v>47</v>
      </c>
      <c r="M1107">
        <v>0</v>
      </c>
      <c r="N1107" t="s">
        <v>44</v>
      </c>
      <c r="O1107" t="s">
        <v>48</v>
      </c>
    </row>
    <row r="1108" spans="1:15" x14ac:dyDescent="0.25">
      <c r="A1108">
        <v>584</v>
      </c>
      <c r="B1108" t="s">
        <v>1720</v>
      </c>
      <c r="C1108" t="s">
        <v>118</v>
      </c>
      <c r="D1108">
        <f>COUNTIFS(Table5[Product Name],Table5[[#This Row],[Product Name]])</f>
        <v>70</v>
      </c>
      <c r="E1108">
        <f>_xlfn.RANK.EQ(Table5[[#This Row],[Product Name Count]],Table5[Product Name Count])</f>
        <v>602</v>
      </c>
      <c r="F1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8" t="s">
        <v>87</v>
      </c>
      <c r="H1108" t="s">
        <v>37</v>
      </c>
      <c r="I1108">
        <v>1</v>
      </c>
      <c r="J1108">
        <v>299.99</v>
      </c>
      <c r="K1108">
        <v>7.0000000000000007E-2</v>
      </c>
      <c r="L1108" t="s">
        <v>47</v>
      </c>
      <c r="M1108">
        <v>12</v>
      </c>
      <c r="N1108" t="s">
        <v>44</v>
      </c>
      <c r="O1108" t="s">
        <v>48</v>
      </c>
    </row>
    <row r="1109" spans="1:15" x14ac:dyDescent="0.25">
      <c r="A1109">
        <v>584</v>
      </c>
      <c r="B1109" t="s">
        <v>1720</v>
      </c>
      <c r="C1109" t="s">
        <v>82</v>
      </c>
      <c r="D1109">
        <f>COUNTIFS(Table5[Product Name],Table5[[#This Row],[Product Name]])</f>
        <v>54</v>
      </c>
      <c r="E1109">
        <f>_xlfn.RANK.EQ(Table5[[#This Row],[Product Name Count]],Table5[Product Name Count])</f>
        <v>1429</v>
      </c>
      <c r="F1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9" t="s">
        <v>36</v>
      </c>
      <c r="H1109" t="s">
        <v>37</v>
      </c>
      <c r="I1109">
        <v>1</v>
      </c>
      <c r="J1109">
        <v>529.99</v>
      </c>
      <c r="K1109">
        <v>0.1</v>
      </c>
      <c r="L1109" t="s">
        <v>47</v>
      </c>
      <c r="M1109">
        <v>6</v>
      </c>
      <c r="N1109" t="s">
        <v>44</v>
      </c>
      <c r="O1109" t="s">
        <v>48</v>
      </c>
    </row>
    <row r="1110" spans="1:15" x14ac:dyDescent="0.25">
      <c r="A1110">
        <v>584</v>
      </c>
      <c r="B1110" t="s">
        <v>1720</v>
      </c>
      <c r="C1110" t="s">
        <v>38</v>
      </c>
      <c r="D1110">
        <f>COUNTIFS(Table5[Product Name],Table5[[#This Row],[Product Name]])</f>
        <v>59</v>
      </c>
      <c r="E1110">
        <f>_xlfn.RANK.EQ(Table5[[#This Row],[Product Name Count]],Table5[Product Name Count])</f>
        <v>1257</v>
      </c>
      <c r="F1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0" t="s">
        <v>39</v>
      </c>
      <c r="H1110" t="s">
        <v>40</v>
      </c>
      <c r="I1110">
        <v>2</v>
      </c>
      <c r="J1110">
        <v>1799.99</v>
      </c>
      <c r="K1110">
        <v>7.0000000000000007E-2</v>
      </c>
      <c r="L1110" t="s">
        <v>47</v>
      </c>
      <c r="M1110">
        <v>1</v>
      </c>
      <c r="N1110" t="s">
        <v>44</v>
      </c>
      <c r="O1110" t="s">
        <v>48</v>
      </c>
    </row>
    <row r="1111" spans="1:15" x14ac:dyDescent="0.25">
      <c r="A1111">
        <v>584</v>
      </c>
      <c r="B1111" t="s">
        <v>1720</v>
      </c>
      <c r="C1111" t="s">
        <v>165</v>
      </c>
      <c r="D1111">
        <f>COUNTIFS(Table5[Product Name],Table5[[#This Row],[Product Name]])</f>
        <v>57</v>
      </c>
      <c r="E1111">
        <f>_xlfn.RANK.EQ(Table5[[#This Row],[Product Name Count]],Table5[Product Name Count])</f>
        <v>1316</v>
      </c>
      <c r="F1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1" t="s">
        <v>36</v>
      </c>
      <c r="H1111" t="s">
        <v>69</v>
      </c>
      <c r="I1111">
        <v>1</v>
      </c>
      <c r="J1111">
        <v>449</v>
      </c>
      <c r="K1111">
        <v>7.0000000000000007E-2</v>
      </c>
      <c r="L1111" t="s">
        <v>47</v>
      </c>
      <c r="M1111">
        <v>15</v>
      </c>
      <c r="N1111" t="s">
        <v>44</v>
      </c>
      <c r="O1111" t="s">
        <v>48</v>
      </c>
    </row>
    <row r="1112" spans="1:15" x14ac:dyDescent="0.25">
      <c r="A1112">
        <v>585</v>
      </c>
      <c r="B1112" t="s">
        <v>1720</v>
      </c>
      <c r="C1112" t="s">
        <v>78</v>
      </c>
      <c r="D1112">
        <f>COUNTIFS(Table5[Product Name],Table5[[#This Row],[Product Name]])</f>
        <v>136</v>
      </c>
      <c r="E1112">
        <f>_xlfn.RANK.EQ(Table5[[#This Row],[Product Name Count]],Table5[Product Name Count])</f>
        <v>139</v>
      </c>
      <c r="F1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2" t="s">
        <v>36</v>
      </c>
      <c r="H1112" t="s">
        <v>37</v>
      </c>
      <c r="I1112">
        <v>2</v>
      </c>
      <c r="J1112">
        <v>549.99</v>
      </c>
      <c r="K1112">
        <v>7.0000000000000007E-2</v>
      </c>
      <c r="L1112" t="s">
        <v>47</v>
      </c>
      <c r="M1112">
        <v>2</v>
      </c>
      <c r="N1112" t="s">
        <v>44</v>
      </c>
      <c r="O1112" t="s">
        <v>48</v>
      </c>
    </row>
    <row r="1113" spans="1:15" x14ac:dyDescent="0.25">
      <c r="A1113">
        <v>585</v>
      </c>
      <c r="B1113" t="s">
        <v>1720</v>
      </c>
      <c r="C1113" t="s">
        <v>28</v>
      </c>
      <c r="D1113">
        <f>COUNTIFS(Table5[Product Name],Table5[[#This Row],[Product Name]])</f>
        <v>67</v>
      </c>
      <c r="E1113">
        <f>_xlfn.RANK.EQ(Table5[[#This Row],[Product Name Count]],Table5[Product Name Count])</f>
        <v>741</v>
      </c>
      <c r="F1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3" t="s">
        <v>29</v>
      </c>
      <c r="H1113" t="s">
        <v>30</v>
      </c>
      <c r="I1113">
        <v>1</v>
      </c>
      <c r="J1113">
        <v>1549</v>
      </c>
      <c r="K1113">
        <v>0.2</v>
      </c>
      <c r="L1113" t="s">
        <v>47</v>
      </c>
      <c r="M1113">
        <v>13</v>
      </c>
      <c r="N1113" t="s">
        <v>44</v>
      </c>
      <c r="O1113" t="s">
        <v>48</v>
      </c>
    </row>
    <row r="1114" spans="1:15" x14ac:dyDescent="0.25">
      <c r="A1114">
        <v>585</v>
      </c>
      <c r="B1114" t="s">
        <v>1720</v>
      </c>
      <c r="C1114" t="s">
        <v>82</v>
      </c>
      <c r="D1114">
        <f>COUNTIFS(Table5[Product Name],Table5[[#This Row],[Product Name]])</f>
        <v>54</v>
      </c>
      <c r="E1114">
        <f>_xlfn.RANK.EQ(Table5[[#This Row],[Product Name Count]],Table5[Product Name Count])</f>
        <v>1429</v>
      </c>
      <c r="F1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4" t="s">
        <v>36</v>
      </c>
      <c r="H1114" t="s">
        <v>37</v>
      </c>
      <c r="I1114">
        <v>1</v>
      </c>
      <c r="J1114">
        <v>529.99</v>
      </c>
      <c r="K1114">
        <v>0.05</v>
      </c>
      <c r="L1114" t="s">
        <v>47</v>
      </c>
      <c r="M1114">
        <v>6</v>
      </c>
      <c r="N1114" t="s">
        <v>44</v>
      </c>
      <c r="O1114" t="s">
        <v>48</v>
      </c>
    </row>
    <row r="1115" spans="1:15" x14ac:dyDescent="0.25">
      <c r="A1115">
        <v>585</v>
      </c>
      <c r="B1115" t="s">
        <v>1720</v>
      </c>
      <c r="C1115" t="s">
        <v>75</v>
      </c>
      <c r="D1115">
        <f>COUNTIFS(Table5[Product Name],Table5[[#This Row],[Product Name]])</f>
        <v>64</v>
      </c>
      <c r="E1115">
        <f>_xlfn.RANK.EQ(Table5[[#This Row],[Product Name Count]],Table5[Product Name Count])</f>
        <v>1007</v>
      </c>
      <c r="F1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5" t="s">
        <v>36</v>
      </c>
      <c r="H1115" t="s">
        <v>69</v>
      </c>
      <c r="I1115">
        <v>2</v>
      </c>
      <c r="J1115">
        <v>449</v>
      </c>
      <c r="K1115">
        <v>0.2</v>
      </c>
      <c r="L1115" t="s">
        <v>47</v>
      </c>
      <c r="M1115">
        <v>13</v>
      </c>
      <c r="N1115" t="s">
        <v>44</v>
      </c>
      <c r="O1115" t="s">
        <v>48</v>
      </c>
    </row>
    <row r="1116" spans="1:15" x14ac:dyDescent="0.25">
      <c r="A1116">
        <v>586</v>
      </c>
      <c r="B1116" t="s">
        <v>1720</v>
      </c>
      <c r="C1116" t="s">
        <v>118</v>
      </c>
      <c r="D1116">
        <f>COUNTIFS(Table5[Product Name],Table5[[#This Row],[Product Name]])</f>
        <v>70</v>
      </c>
      <c r="E1116">
        <f>_xlfn.RANK.EQ(Table5[[#This Row],[Product Name Count]],Table5[Product Name Count])</f>
        <v>602</v>
      </c>
      <c r="F1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6" t="s">
        <v>87</v>
      </c>
      <c r="H1116" t="s">
        <v>37</v>
      </c>
      <c r="I1116">
        <v>2</v>
      </c>
      <c r="J1116">
        <v>299.99</v>
      </c>
      <c r="K1116">
        <v>0.2</v>
      </c>
      <c r="L1116" t="s">
        <v>47</v>
      </c>
      <c r="M1116">
        <v>12</v>
      </c>
      <c r="N1116" t="s">
        <v>44</v>
      </c>
      <c r="O1116" t="s">
        <v>48</v>
      </c>
    </row>
    <row r="1117" spans="1:15" x14ac:dyDescent="0.25">
      <c r="A1117">
        <v>586</v>
      </c>
      <c r="B1117" t="s">
        <v>1720</v>
      </c>
      <c r="C1117" t="s">
        <v>104</v>
      </c>
      <c r="D1117">
        <f>COUNTIFS(Table5[Product Name],Table5[[#This Row],[Product Name]])</f>
        <v>66</v>
      </c>
      <c r="E1117">
        <f>_xlfn.RANK.EQ(Table5[[#This Row],[Product Name Count]],Table5[Product Name Count])</f>
        <v>875</v>
      </c>
      <c r="F1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7" t="s">
        <v>29</v>
      </c>
      <c r="H1117" t="s">
        <v>30</v>
      </c>
      <c r="I1117">
        <v>2</v>
      </c>
      <c r="J1117">
        <v>1680.99</v>
      </c>
      <c r="K1117">
        <v>0.1</v>
      </c>
      <c r="L1117" t="s">
        <v>47</v>
      </c>
      <c r="M1117">
        <v>21</v>
      </c>
      <c r="N1117" t="s">
        <v>44</v>
      </c>
      <c r="O1117" t="s">
        <v>48</v>
      </c>
    </row>
    <row r="1118" spans="1:15" x14ac:dyDescent="0.25">
      <c r="A1118">
        <v>588</v>
      </c>
      <c r="B1118" t="s">
        <v>1717</v>
      </c>
      <c r="C1118" t="s">
        <v>118</v>
      </c>
      <c r="D1118">
        <f>COUNTIFS(Table5[Product Name],Table5[[#This Row],[Product Name]])</f>
        <v>70</v>
      </c>
      <c r="E1118">
        <f>_xlfn.RANK.EQ(Table5[[#This Row],[Product Name Count]],Table5[Product Name Count])</f>
        <v>602</v>
      </c>
      <c r="F1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8" t="s">
        <v>87</v>
      </c>
      <c r="H1118" t="s">
        <v>37</v>
      </c>
      <c r="I1118">
        <v>1</v>
      </c>
      <c r="J1118">
        <v>299.99</v>
      </c>
      <c r="K1118">
        <v>0.2</v>
      </c>
      <c r="L1118" t="s">
        <v>47</v>
      </c>
      <c r="M1118">
        <v>12</v>
      </c>
      <c r="N1118" t="s">
        <v>44</v>
      </c>
      <c r="O1118" t="s">
        <v>48</v>
      </c>
    </row>
    <row r="1119" spans="1:15" x14ac:dyDescent="0.25">
      <c r="A1119">
        <v>588</v>
      </c>
      <c r="B1119" t="s">
        <v>1717</v>
      </c>
      <c r="C1119" t="s">
        <v>28</v>
      </c>
      <c r="D1119">
        <f>COUNTIFS(Table5[Product Name],Table5[[#This Row],[Product Name]])</f>
        <v>67</v>
      </c>
      <c r="E1119">
        <f>_xlfn.RANK.EQ(Table5[[#This Row],[Product Name Count]],Table5[Product Name Count])</f>
        <v>741</v>
      </c>
      <c r="F1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9" t="s">
        <v>29</v>
      </c>
      <c r="H1119" t="s">
        <v>30</v>
      </c>
      <c r="I1119">
        <v>2</v>
      </c>
      <c r="J1119">
        <v>1549</v>
      </c>
      <c r="K1119">
        <v>7.0000000000000007E-2</v>
      </c>
      <c r="L1119" t="s">
        <v>47</v>
      </c>
      <c r="M1119">
        <v>13</v>
      </c>
      <c r="N1119" t="s">
        <v>44</v>
      </c>
      <c r="O1119" t="s">
        <v>48</v>
      </c>
    </row>
    <row r="1120" spans="1:15" x14ac:dyDescent="0.25">
      <c r="A1120">
        <v>589</v>
      </c>
      <c r="B1120" t="s">
        <v>1717</v>
      </c>
      <c r="C1120" t="s">
        <v>82</v>
      </c>
      <c r="D1120">
        <f>COUNTIFS(Table5[Product Name],Table5[[#This Row],[Product Name]])</f>
        <v>54</v>
      </c>
      <c r="E1120">
        <f>_xlfn.RANK.EQ(Table5[[#This Row],[Product Name Count]],Table5[Product Name Count])</f>
        <v>1429</v>
      </c>
      <c r="F1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0" t="s">
        <v>36</v>
      </c>
      <c r="H1120" t="s">
        <v>37</v>
      </c>
      <c r="I1120">
        <v>2</v>
      </c>
      <c r="J1120">
        <v>529.99</v>
      </c>
      <c r="K1120">
        <v>0.05</v>
      </c>
      <c r="L1120" t="s">
        <v>47</v>
      </c>
      <c r="M1120">
        <v>6</v>
      </c>
      <c r="N1120" t="s">
        <v>44</v>
      </c>
      <c r="O1120" t="s">
        <v>48</v>
      </c>
    </row>
    <row r="1121" spans="1:15" x14ac:dyDescent="0.25">
      <c r="A1121">
        <v>590</v>
      </c>
      <c r="B1121" t="s">
        <v>1717</v>
      </c>
      <c r="C1121" t="s">
        <v>78</v>
      </c>
      <c r="D1121">
        <f>COUNTIFS(Table5[Product Name],Table5[[#This Row],[Product Name]])</f>
        <v>136</v>
      </c>
      <c r="E1121">
        <f>_xlfn.RANK.EQ(Table5[[#This Row],[Product Name Count]],Table5[Product Name Count])</f>
        <v>139</v>
      </c>
      <c r="F1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1" t="s">
        <v>70</v>
      </c>
      <c r="H1121" t="s">
        <v>37</v>
      </c>
      <c r="I1121">
        <v>1</v>
      </c>
      <c r="J1121">
        <v>549.99</v>
      </c>
      <c r="K1121">
        <v>0.1</v>
      </c>
      <c r="L1121" t="s">
        <v>47</v>
      </c>
      <c r="M1121">
        <v>16</v>
      </c>
      <c r="N1121" t="s">
        <v>44</v>
      </c>
      <c r="O1121" t="s">
        <v>48</v>
      </c>
    </row>
    <row r="1122" spans="1:15" x14ac:dyDescent="0.25">
      <c r="A1122">
        <v>590</v>
      </c>
      <c r="B1122" t="s">
        <v>1717</v>
      </c>
      <c r="C1122" t="s">
        <v>127</v>
      </c>
      <c r="D1122">
        <f>COUNTIFS(Table5[Product Name],Table5[[#This Row],[Product Name]])</f>
        <v>66</v>
      </c>
      <c r="E1122">
        <f>_xlfn.RANK.EQ(Table5[[#This Row],[Product Name Count]],Table5[Product Name Count])</f>
        <v>875</v>
      </c>
      <c r="F1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2" t="s">
        <v>39</v>
      </c>
      <c r="H1122" t="s">
        <v>128</v>
      </c>
      <c r="I1122">
        <v>2</v>
      </c>
      <c r="J1122">
        <v>1320.99</v>
      </c>
      <c r="K1122">
        <v>0.1</v>
      </c>
      <c r="L1122" t="s">
        <v>47</v>
      </c>
      <c r="M1122">
        <v>1</v>
      </c>
      <c r="N1122" t="s">
        <v>44</v>
      </c>
      <c r="O1122" t="s">
        <v>48</v>
      </c>
    </row>
    <row r="1123" spans="1:15" x14ac:dyDescent="0.25">
      <c r="A1123">
        <v>590</v>
      </c>
      <c r="B1123" t="s">
        <v>1717</v>
      </c>
      <c r="C1123" t="s">
        <v>38</v>
      </c>
      <c r="D1123">
        <f>COUNTIFS(Table5[Product Name],Table5[[#This Row],[Product Name]])</f>
        <v>59</v>
      </c>
      <c r="E1123">
        <f>_xlfn.RANK.EQ(Table5[[#This Row],[Product Name Count]],Table5[Product Name Count])</f>
        <v>1257</v>
      </c>
      <c r="F1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3" t="s">
        <v>39</v>
      </c>
      <c r="H1123" t="s">
        <v>40</v>
      </c>
      <c r="I1123">
        <v>2</v>
      </c>
      <c r="J1123">
        <v>1799.99</v>
      </c>
      <c r="K1123">
        <v>0.05</v>
      </c>
      <c r="L1123" t="s">
        <v>47</v>
      </c>
      <c r="M1123">
        <v>1</v>
      </c>
      <c r="N1123" t="s">
        <v>44</v>
      </c>
      <c r="O1123" t="s">
        <v>48</v>
      </c>
    </row>
    <row r="1124" spans="1:15" x14ac:dyDescent="0.25">
      <c r="A1124">
        <v>590</v>
      </c>
      <c r="B1124" t="s">
        <v>1717</v>
      </c>
      <c r="C1124" t="s">
        <v>35</v>
      </c>
      <c r="D1124">
        <f>COUNTIFS(Table5[Product Name],Table5[[#This Row],[Product Name]])</f>
        <v>56</v>
      </c>
      <c r="E1124">
        <f>_xlfn.RANK.EQ(Table5[[#This Row],[Product Name Count]],Table5[Product Name Count])</f>
        <v>1373</v>
      </c>
      <c r="F1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4" t="s">
        <v>36</v>
      </c>
      <c r="H1124" t="s">
        <v>37</v>
      </c>
      <c r="I1124">
        <v>1</v>
      </c>
      <c r="J1124">
        <v>599.99</v>
      </c>
      <c r="K1124">
        <v>7.0000000000000007E-2</v>
      </c>
      <c r="L1124" t="s">
        <v>47</v>
      </c>
      <c r="M1124">
        <v>20</v>
      </c>
      <c r="N1124" t="s">
        <v>44</v>
      </c>
      <c r="O1124" t="s">
        <v>48</v>
      </c>
    </row>
    <row r="1125" spans="1:15" x14ac:dyDescent="0.25">
      <c r="A1125">
        <v>590</v>
      </c>
      <c r="B1125" t="s">
        <v>1717</v>
      </c>
      <c r="C1125" t="s">
        <v>61</v>
      </c>
      <c r="D1125">
        <f>COUNTIFS(Table5[Product Name],Table5[[#This Row],[Product Name]])</f>
        <v>49</v>
      </c>
      <c r="E1125">
        <f>_xlfn.RANK.EQ(Table5[[#This Row],[Product Name Count]],Table5[Product Name Count])</f>
        <v>1536</v>
      </c>
      <c r="F1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5" t="s">
        <v>39</v>
      </c>
      <c r="H1125" t="s">
        <v>62</v>
      </c>
      <c r="I1125">
        <v>2</v>
      </c>
      <c r="J1125">
        <v>749.99</v>
      </c>
      <c r="K1125">
        <v>0.1</v>
      </c>
      <c r="L1125" t="s">
        <v>47</v>
      </c>
      <c r="M1125">
        <v>16</v>
      </c>
      <c r="N1125" t="s">
        <v>44</v>
      </c>
      <c r="O1125" t="s">
        <v>48</v>
      </c>
    </row>
    <row r="1126" spans="1:15" x14ac:dyDescent="0.25">
      <c r="A1126">
        <v>591</v>
      </c>
      <c r="B1126" t="s">
        <v>1717</v>
      </c>
      <c r="C1126" t="s">
        <v>42</v>
      </c>
      <c r="D1126">
        <f>COUNTIFS(Table5[Product Name],Table5[[#This Row],[Product Name]])</f>
        <v>131</v>
      </c>
      <c r="E1126">
        <f>_xlfn.RANK.EQ(Table5[[#This Row],[Product Name Count]],Table5[Product Name Count])</f>
        <v>275</v>
      </c>
      <c r="F1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6" t="s">
        <v>36</v>
      </c>
      <c r="H1126" t="s">
        <v>37</v>
      </c>
      <c r="I1126">
        <v>2</v>
      </c>
      <c r="J1126">
        <v>599.99</v>
      </c>
      <c r="K1126">
        <v>0.05</v>
      </c>
      <c r="L1126" t="s">
        <v>47</v>
      </c>
      <c r="M1126">
        <v>20</v>
      </c>
      <c r="N1126" t="s">
        <v>44</v>
      </c>
      <c r="O1126" t="s">
        <v>48</v>
      </c>
    </row>
    <row r="1127" spans="1:15" x14ac:dyDescent="0.25">
      <c r="A1127">
        <v>591</v>
      </c>
      <c r="B1127" t="s">
        <v>1717</v>
      </c>
      <c r="C1127" t="s">
        <v>132</v>
      </c>
      <c r="D1127">
        <f>COUNTIFS(Table5[Product Name],Table5[[#This Row],[Product Name]])</f>
        <v>67</v>
      </c>
      <c r="E1127">
        <f>_xlfn.RANK.EQ(Table5[[#This Row],[Product Name Count]],Table5[Product Name Count])</f>
        <v>741</v>
      </c>
      <c r="F1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7" t="s">
        <v>70</v>
      </c>
      <c r="H1127" t="s">
        <v>37</v>
      </c>
      <c r="I1127">
        <v>2</v>
      </c>
      <c r="J1127">
        <v>499.99</v>
      </c>
      <c r="K1127">
        <v>0.05</v>
      </c>
      <c r="L1127" t="s">
        <v>47</v>
      </c>
      <c r="M1127">
        <v>18</v>
      </c>
      <c r="N1127" t="s">
        <v>44</v>
      </c>
      <c r="O1127" t="s">
        <v>48</v>
      </c>
    </row>
    <row r="1128" spans="1:15" x14ac:dyDescent="0.25">
      <c r="A1128">
        <v>591</v>
      </c>
      <c r="B1128" t="s">
        <v>1717</v>
      </c>
      <c r="C1128" t="s">
        <v>61</v>
      </c>
      <c r="D1128">
        <f>COUNTIFS(Table5[Product Name],Table5[[#This Row],[Product Name]])</f>
        <v>49</v>
      </c>
      <c r="E1128">
        <f>_xlfn.RANK.EQ(Table5[[#This Row],[Product Name Count]],Table5[Product Name Count])</f>
        <v>1536</v>
      </c>
      <c r="F1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8" t="s">
        <v>39</v>
      </c>
      <c r="H1128" t="s">
        <v>62</v>
      </c>
      <c r="I1128">
        <v>2</v>
      </c>
      <c r="J1128">
        <v>749.99</v>
      </c>
      <c r="K1128">
        <v>0.1</v>
      </c>
      <c r="L1128" t="s">
        <v>47</v>
      </c>
      <c r="M1128">
        <v>16</v>
      </c>
      <c r="N1128" t="s">
        <v>44</v>
      </c>
      <c r="O1128" t="s">
        <v>48</v>
      </c>
    </row>
    <row r="1129" spans="1:15" x14ac:dyDescent="0.25">
      <c r="A1129">
        <v>592</v>
      </c>
      <c r="B1129" t="s">
        <v>1717</v>
      </c>
      <c r="C1129" t="s">
        <v>109</v>
      </c>
      <c r="D1129">
        <f>COUNTIFS(Table5[Product Name],Table5[[#This Row],[Product Name]])</f>
        <v>138</v>
      </c>
      <c r="E1129">
        <f>_xlfn.RANK.EQ(Table5[[#This Row],[Product Name Count]],Table5[Product Name Count])</f>
        <v>1</v>
      </c>
      <c r="F1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9" t="s">
        <v>87</v>
      </c>
      <c r="H1129" t="s">
        <v>37</v>
      </c>
      <c r="I1129">
        <v>2</v>
      </c>
      <c r="J1129">
        <v>269.99</v>
      </c>
      <c r="K1129">
        <v>0.1</v>
      </c>
      <c r="L1129" t="s">
        <v>47</v>
      </c>
      <c r="M1129">
        <v>16</v>
      </c>
      <c r="N1129" t="s">
        <v>44</v>
      </c>
      <c r="O1129" t="s">
        <v>48</v>
      </c>
    </row>
    <row r="1130" spans="1:15" x14ac:dyDescent="0.25">
      <c r="A1130">
        <v>592</v>
      </c>
      <c r="B1130" t="s">
        <v>1717</v>
      </c>
      <c r="C1130" t="s">
        <v>42</v>
      </c>
      <c r="D1130">
        <f>COUNTIFS(Table5[Product Name],Table5[[#This Row],[Product Name]])</f>
        <v>131</v>
      </c>
      <c r="E1130">
        <f>_xlfn.RANK.EQ(Table5[[#This Row],[Product Name Count]],Table5[Product Name Count])</f>
        <v>275</v>
      </c>
      <c r="F1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0" t="s">
        <v>36</v>
      </c>
      <c r="H1130" t="s">
        <v>37</v>
      </c>
      <c r="I1130">
        <v>1</v>
      </c>
      <c r="J1130">
        <v>599.99</v>
      </c>
      <c r="K1130">
        <v>0.05</v>
      </c>
      <c r="L1130" t="s">
        <v>47</v>
      </c>
      <c r="M1130">
        <v>20</v>
      </c>
      <c r="N1130" t="s">
        <v>44</v>
      </c>
      <c r="O1130" t="s">
        <v>48</v>
      </c>
    </row>
    <row r="1131" spans="1:15" x14ac:dyDescent="0.25">
      <c r="A1131">
        <v>592</v>
      </c>
      <c r="B1131" t="s">
        <v>1717</v>
      </c>
      <c r="C1131" t="s">
        <v>75</v>
      </c>
      <c r="D1131">
        <f>COUNTIFS(Table5[Product Name],Table5[[#This Row],[Product Name]])</f>
        <v>64</v>
      </c>
      <c r="E1131">
        <f>_xlfn.RANK.EQ(Table5[[#This Row],[Product Name Count]],Table5[Product Name Count])</f>
        <v>1007</v>
      </c>
      <c r="F1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1" t="s">
        <v>36</v>
      </c>
      <c r="H1131" t="s">
        <v>69</v>
      </c>
      <c r="I1131">
        <v>2</v>
      </c>
      <c r="J1131">
        <v>449</v>
      </c>
      <c r="K1131">
        <v>7.0000000000000007E-2</v>
      </c>
      <c r="L1131" t="s">
        <v>47</v>
      </c>
      <c r="M1131">
        <v>13</v>
      </c>
      <c r="N1131" t="s">
        <v>44</v>
      </c>
      <c r="O1131" t="s">
        <v>48</v>
      </c>
    </row>
    <row r="1132" spans="1:15" x14ac:dyDescent="0.25">
      <c r="A1132">
        <v>597</v>
      </c>
      <c r="B1132" t="s">
        <v>1731</v>
      </c>
      <c r="C1132" t="s">
        <v>68</v>
      </c>
      <c r="D1132">
        <f>COUNTIFS(Table5[Product Name],Table5[[#This Row],[Product Name]])</f>
        <v>61</v>
      </c>
      <c r="E1132">
        <f>_xlfn.RANK.EQ(Table5[[#This Row],[Product Name Count]],Table5[Product Name Count])</f>
        <v>1196</v>
      </c>
      <c r="F1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2" t="s">
        <v>36</v>
      </c>
      <c r="H1132" t="s">
        <v>69</v>
      </c>
      <c r="I1132">
        <v>2</v>
      </c>
      <c r="J1132">
        <v>429</v>
      </c>
      <c r="K1132">
        <v>0.2</v>
      </c>
      <c r="L1132" t="s">
        <v>47</v>
      </c>
      <c r="M1132">
        <v>3</v>
      </c>
      <c r="N1132" t="s">
        <v>44</v>
      </c>
      <c r="O1132" t="s">
        <v>48</v>
      </c>
    </row>
    <row r="1133" spans="1:15" x14ac:dyDescent="0.25">
      <c r="A1133">
        <v>597</v>
      </c>
      <c r="B1133" t="s">
        <v>1731</v>
      </c>
      <c r="C1133" t="s">
        <v>38</v>
      </c>
      <c r="D1133">
        <f>COUNTIFS(Table5[Product Name],Table5[[#This Row],[Product Name]])</f>
        <v>59</v>
      </c>
      <c r="E1133">
        <f>_xlfn.RANK.EQ(Table5[[#This Row],[Product Name Count]],Table5[Product Name Count])</f>
        <v>1257</v>
      </c>
      <c r="F1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3" t="s">
        <v>39</v>
      </c>
      <c r="H1133" t="s">
        <v>40</v>
      </c>
      <c r="I1133">
        <v>1</v>
      </c>
      <c r="J1133">
        <v>1799.99</v>
      </c>
      <c r="K1133">
        <v>7.0000000000000007E-2</v>
      </c>
      <c r="L1133" t="s">
        <v>47</v>
      </c>
      <c r="M1133">
        <v>1</v>
      </c>
      <c r="N1133" t="s">
        <v>44</v>
      </c>
      <c r="O1133" t="s">
        <v>48</v>
      </c>
    </row>
    <row r="1134" spans="1:15" x14ac:dyDescent="0.25">
      <c r="A1134">
        <v>599</v>
      </c>
      <c r="B1134" t="s">
        <v>1740</v>
      </c>
      <c r="C1134" t="s">
        <v>86</v>
      </c>
      <c r="D1134">
        <f>COUNTIFS(Table5[Product Name],Table5[[#This Row],[Product Name]])</f>
        <v>123</v>
      </c>
      <c r="E1134">
        <f>_xlfn.RANK.EQ(Table5[[#This Row],[Product Name Count]],Table5[Product Name Count])</f>
        <v>406</v>
      </c>
      <c r="F1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4" t="s">
        <v>87</v>
      </c>
      <c r="H1134" t="s">
        <v>37</v>
      </c>
      <c r="I1134">
        <v>2</v>
      </c>
      <c r="J1134">
        <v>269.99</v>
      </c>
      <c r="K1134">
        <v>0.2</v>
      </c>
      <c r="L1134" t="s">
        <v>47</v>
      </c>
      <c r="M1134">
        <v>0</v>
      </c>
      <c r="N1134" t="s">
        <v>44</v>
      </c>
      <c r="O1134" t="s">
        <v>48</v>
      </c>
    </row>
    <row r="1135" spans="1:15" x14ac:dyDescent="0.25">
      <c r="A1135">
        <v>599</v>
      </c>
      <c r="B1135" t="s">
        <v>1740</v>
      </c>
      <c r="C1135" t="s">
        <v>76</v>
      </c>
      <c r="D1135">
        <f>COUNTIFS(Table5[Product Name],Table5[[#This Row],[Product Name]])</f>
        <v>63</v>
      </c>
      <c r="E1135">
        <f>_xlfn.RANK.EQ(Table5[[#This Row],[Product Name Count]],Table5[Product Name Count])</f>
        <v>1071</v>
      </c>
      <c r="F1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5" t="s">
        <v>77</v>
      </c>
      <c r="H1135" t="s">
        <v>40</v>
      </c>
      <c r="I1135">
        <v>2</v>
      </c>
      <c r="J1135">
        <v>2999.99</v>
      </c>
      <c r="K1135">
        <v>0.05</v>
      </c>
      <c r="L1135" t="s">
        <v>47</v>
      </c>
      <c r="M1135">
        <v>17</v>
      </c>
      <c r="N1135" t="s">
        <v>44</v>
      </c>
      <c r="O1135" t="s">
        <v>48</v>
      </c>
    </row>
    <row r="1136" spans="1:15" x14ac:dyDescent="0.25">
      <c r="A1136">
        <v>599</v>
      </c>
      <c r="B1136" t="s">
        <v>1740</v>
      </c>
      <c r="C1136" t="s">
        <v>118</v>
      </c>
      <c r="D1136">
        <f>COUNTIFS(Table5[Product Name],Table5[[#This Row],[Product Name]])</f>
        <v>70</v>
      </c>
      <c r="E1136">
        <f>_xlfn.RANK.EQ(Table5[[#This Row],[Product Name Count]],Table5[Product Name Count])</f>
        <v>602</v>
      </c>
      <c r="F1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6" t="s">
        <v>87</v>
      </c>
      <c r="H1136" t="s">
        <v>37</v>
      </c>
      <c r="I1136">
        <v>1</v>
      </c>
      <c r="J1136">
        <v>299.99</v>
      </c>
      <c r="K1136">
        <v>7.0000000000000007E-2</v>
      </c>
      <c r="L1136" t="s">
        <v>47</v>
      </c>
      <c r="M1136">
        <v>12</v>
      </c>
      <c r="N1136" t="s">
        <v>44</v>
      </c>
      <c r="O1136" t="s">
        <v>48</v>
      </c>
    </row>
    <row r="1137" spans="1:15" x14ac:dyDescent="0.25">
      <c r="A1137">
        <v>599</v>
      </c>
      <c r="B1137" t="s">
        <v>1740</v>
      </c>
      <c r="C1137" t="s">
        <v>28</v>
      </c>
      <c r="D1137">
        <f>COUNTIFS(Table5[Product Name],Table5[[#This Row],[Product Name]])</f>
        <v>67</v>
      </c>
      <c r="E1137">
        <f>_xlfn.RANK.EQ(Table5[[#This Row],[Product Name Count]],Table5[Product Name Count])</f>
        <v>741</v>
      </c>
      <c r="F1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7" t="s">
        <v>29</v>
      </c>
      <c r="H1137" t="s">
        <v>30</v>
      </c>
      <c r="I1137">
        <v>2</v>
      </c>
      <c r="J1137">
        <v>1549</v>
      </c>
      <c r="K1137">
        <v>0.1</v>
      </c>
      <c r="L1137" t="s">
        <v>47</v>
      </c>
      <c r="M1137">
        <v>13</v>
      </c>
      <c r="N1137" t="s">
        <v>44</v>
      </c>
      <c r="O1137" t="s">
        <v>48</v>
      </c>
    </row>
    <row r="1138" spans="1:15" x14ac:dyDescent="0.25">
      <c r="A1138">
        <v>600</v>
      </c>
      <c r="B1138" t="s">
        <v>1740</v>
      </c>
      <c r="C1138" t="s">
        <v>42</v>
      </c>
      <c r="D1138">
        <f>COUNTIFS(Table5[Product Name],Table5[[#This Row],[Product Name]])</f>
        <v>131</v>
      </c>
      <c r="E1138">
        <f>_xlfn.RANK.EQ(Table5[[#This Row],[Product Name Count]],Table5[Product Name Count])</f>
        <v>275</v>
      </c>
      <c r="F1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8" t="s">
        <v>70</v>
      </c>
      <c r="H1138" t="s">
        <v>37</v>
      </c>
      <c r="I1138">
        <v>2</v>
      </c>
      <c r="J1138">
        <v>599.99</v>
      </c>
      <c r="K1138">
        <v>7.0000000000000007E-2</v>
      </c>
      <c r="L1138" t="s">
        <v>47</v>
      </c>
      <c r="M1138">
        <v>2</v>
      </c>
      <c r="N1138" t="s">
        <v>44</v>
      </c>
      <c r="O1138" t="s">
        <v>48</v>
      </c>
    </row>
    <row r="1139" spans="1:15" x14ac:dyDescent="0.25">
      <c r="A1139">
        <v>600</v>
      </c>
      <c r="B1139" t="s">
        <v>1740</v>
      </c>
      <c r="C1139" t="s">
        <v>41</v>
      </c>
      <c r="D1139">
        <f>COUNTIFS(Table5[Product Name],Table5[[#This Row],[Product Name]])</f>
        <v>62</v>
      </c>
      <c r="E1139">
        <f>_xlfn.RANK.EQ(Table5[[#This Row],[Product Name Count]],Table5[Product Name Count])</f>
        <v>1134</v>
      </c>
      <c r="F1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9" t="s">
        <v>39</v>
      </c>
      <c r="H1139" t="s">
        <v>40</v>
      </c>
      <c r="I1139">
        <v>1</v>
      </c>
      <c r="J1139">
        <v>2899.99</v>
      </c>
      <c r="K1139">
        <v>0.2</v>
      </c>
      <c r="L1139" t="s">
        <v>47</v>
      </c>
      <c r="M1139">
        <v>2</v>
      </c>
      <c r="N1139" t="s">
        <v>44</v>
      </c>
      <c r="O1139" t="s">
        <v>48</v>
      </c>
    </row>
    <row r="1140" spans="1:15" x14ac:dyDescent="0.25">
      <c r="A1140">
        <v>600</v>
      </c>
      <c r="B1140" t="s">
        <v>1740</v>
      </c>
      <c r="C1140" t="s">
        <v>75</v>
      </c>
      <c r="D1140">
        <f>COUNTIFS(Table5[Product Name],Table5[[#This Row],[Product Name]])</f>
        <v>64</v>
      </c>
      <c r="E1140">
        <f>_xlfn.RANK.EQ(Table5[[#This Row],[Product Name Count]],Table5[Product Name Count])</f>
        <v>1007</v>
      </c>
      <c r="F1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0" t="s">
        <v>36</v>
      </c>
      <c r="H1140" t="s">
        <v>69</v>
      </c>
      <c r="I1140">
        <v>2</v>
      </c>
      <c r="J1140">
        <v>449</v>
      </c>
      <c r="K1140">
        <v>7.0000000000000007E-2</v>
      </c>
      <c r="L1140" t="s">
        <v>47</v>
      </c>
      <c r="M1140">
        <v>13</v>
      </c>
      <c r="N1140" t="s">
        <v>44</v>
      </c>
      <c r="O1140" t="s">
        <v>48</v>
      </c>
    </row>
    <row r="1141" spans="1:15" x14ac:dyDescent="0.25">
      <c r="A1141">
        <v>601</v>
      </c>
      <c r="B1141" t="s">
        <v>1740</v>
      </c>
      <c r="C1141" t="s">
        <v>78</v>
      </c>
      <c r="D1141">
        <f>COUNTIFS(Table5[Product Name],Table5[[#This Row],[Product Name]])</f>
        <v>136</v>
      </c>
      <c r="E1141">
        <f>_xlfn.RANK.EQ(Table5[[#This Row],[Product Name Count]],Table5[Product Name Count])</f>
        <v>139</v>
      </c>
      <c r="F1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1" t="s">
        <v>36</v>
      </c>
      <c r="H1141" t="s">
        <v>37</v>
      </c>
      <c r="I1141">
        <v>2</v>
      </c>
      <c r="J1141">
        <v>549.99</v>
      </c>
      <c r="K1141">
        <v>0.2</v>
      </c>
      <c r="L1141" t="s">
        <v>47</v>
      </c>
      <c r="M1141">
        <v>2</v>
      </c>
      <c r="N1141" t="s">
        <v>44</v>
      </c>
      <c r="O1141" t="s">
        <v>48</v>
      </c>
    </row>
    <row r="1142" spans="1:15" x14ac:dyDescent="0.25">
      <c r="A1142">
        <v>602</v>
      </c>
      <c r="B1142" t="s">
        <v>1740</v>
      </c>
      <c r="C1142" t="s">
        <v>127</v>
      </c>
      <c r="D1142">
        <f>COUNTIFS(Table5[Product Name],Table5[[#This Row],[Product Name]])</f>
        <v>66</v>
      </c>
      <c r="E1142">
        <f>_xlfn.RANK.EQ(Table5[[#This Row],[Product Name Count]],Table5[Product Name Count])</f>
        <v>875</v>
      </c>
      <c r="F1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2" t="s">
        <v>39</v>
      </c>
      <c r="H1142" t="s">
        <v>128</v>
      </c>
      <c r="I1142">
        <v>2</v>
      </c>
      <c r="J1142">
        <v>1320.99</v>
      </c>
      <c r="K1142">
        <v>7.0000000000000007E-2</v>
      </c>
      <c r="L1142" t="s">
        <v>47</v>
      </c>
      <c r="M1142">
        <v>1</v>
      </c>
      <c r="N1142" t="s">
        <v>44</v>
      </c>
      <c r="O1142" t="s">
        <v>48</v>
      </c>
    </row>
    <row r="1143" spans="1:15" x14ac:dyDescent="0.25">
      <c r="A1143">
        <v>602</v>
      </c>
      <c r="B1143" t="s">
        <v>1740</v>
      </c>
      <c r="C1143" t="s">
        <v>82</v>
      </c>
      <c r="D1143">
        <f>COUNTIFS(Table5[Product Name],Table5[[#This Row],[Product Name]])</f>
        <v>54</v>
      </c>
      <c r="E1143">
        <f>_xlfn.RANK.EQ(Table5[[#This Row],[Product Name Count]],Table5[Product Name Count])</f>
        <v>1429</v>
      </c>
      <c r="F1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3" t="s">
        <v>36</v>
      </c>
      <c r="H1143" t="s">
        <v>37</v>
      </c>
      <c r="I1143">
        <v>2</v>
      </c>
      <c r="J1143">
        <v>529.99</v>
      </c>
      <c r="K1143">
        <v>0.05</v>
      </c>
      <c r="L1143" t="s">
        <v>47</v>
      </c>
      <c r="M1143">
        <v>6</v>
      </c>
      <c r="N1143" t="s">
        <v>44</v>
      </c>
      <c r="O1143" t="s">
        <v>48</v>
      </c>
    </row>
    <row r="1144" spans="1:15" x14ac:dyDescent="0.25">
      <c r="A1144">
        <v>603</v>
      </c>
      <c r="B1144" t="s">
        <v>1740</v>
      </c>
      <c r="C1144" t="s">
        <v>78</v>
      </c>
      <c r="D1144">
        <f>COUNTIFS(Table5[Product Name],Table5[[#This Row],[Product Name]])</f>
        <v>136</v>
      </c>
      <c r="E1144">
        <f>_xlfn.RANK.EQ(Table5[[#This Row],[Product Name Count]],Table5[Product Name Count])</f>
        <v>139</v>
      </c>
      <c r="F1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4" t="s">
        <v>36</v>
      </c>
      <c r="H1144" t="s">
        <v>37</v>
      </c>
      <c r="I1144">
        <v>1</v>
      </c>
      <c r="J1144">
        <v>549.99</v>
      </c>
      <c r="K1144">
        <v>7.0000000000000007E-2</v>
      </c>
      <c r="L1144" t="s">
        <v>47</v>
      </c>
      <c r="M1144">
        <v>2</v>
      </c>
      <c r="N1144" t="s">
        <v>44</v>
      </c>
      <c r="O1144" t="s">
        <v>48</v>
      </c>
    </row>
    <row r="1145" spans="1:15" x14ac:dyDescent="0.25">
      <c r="A1145">
        <v>603</v>
      </c>
      <c r="B1145" t="s">
        <v>1740</v>
      </c>
      <c r="C1145" t="s">
        <v>41</v>
      </c>
      <c r="D1145">
        <f>COUNTIFS(Table5[Product Name],Table5[[#This Row],[Product Name]])</f>
        <v>62</v>
      </c>
      <c r="E1145">
        <f>_xlfn.RANK.EQ(Table5[[#This Row],[Product Name Count]],Table5[Product Name Count])</f>
        <v>1134</v>
      </c>
      <c r="F1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5" t="s">
        <v>39</v>
      </c>
      <c r="H1145" t="s">
        <v>40</v>
      </c>
      <c r="I1145">
        <v>1</v>
      </c>
      <c r="J1145">
        <v>2899.99</v>
      </c>
      <c r="K1145">
        <v>0.1</v>
      </c>
      <c r="L1145" t="s">
        <v>47</v>
      </c>
      <c r="M1145">
        <v>2</v>
      </c>
      <c r="N1145" t="s">
        <v>44</v>
      </c>
      <c r="O1145" t="s">
        <v>48</v>
      </c>
    </row>
    <row r="1146" spans="1:15" x14ac:dyDescent="0.25">
      <c r="A1146">
        <v>604</v>
      </c>
      <c r="B1146" t="s">
        <v>1753</v>
      </c>
      <c r="C1146" t="s">
        <v>76</v>
      </c>
      <c r="D1146">
        <f>COUNTIFS(Table5[Product Name],Table5[[#This Row],[Product Name]])</f>
        <v>63</v>
      </c>
      <c r="E1146">
        <f>_xlfn.RANK.EQ(Table5[[#This Row],[Product Name Count]],Table5[Product Name Count])</f>
        <v>1071</v>
      </c>
      <c r="F1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6" t="s">
        <v>77</v>
      </c>
      <c r="H1146" t="s">
        <v>40</v>
      </c>
      <c r="I1146">
        <v>2</v>
      </c>
      <c r="J1146">
        <v>2999.99</v>
      </c>
      <c r="K1146">
        <v>0.2</v>
      </c>
      <c r="L1146" t="s">
        <v>47</v>
      </c>
      <c r="M1146">
        <v>17</v>
      </c>
      <c r="N1146" t="s">
        <v>44</v>
      </c>
      <c r="O1146" t="s">
        <v>48</v>
      </c>
    </row>
    <row r="1147" spans="1:15" x14ac:dyDescent="0.25">
      <c r="A1147">
        <v>604</v>
      </c>
      <c r="B1147" t="s">
        <v>1753</v>
      </c>
      <c r="C1147" t="s">
        <v>28</v>
      </c>
      <c r="D1147">
        <f>COUNTIFS(Table5[Product Name],Table5[[#This Row],[Product Name]])</f>
        <v>67</v>
      </c>
      <c r="E1147">
        <f>_xlfn.RANK.EQ(Table5[[#This Row],[Product Name Count]],Table5[Product Name Count])</f>
        <v>741</v>
      </c>
      <c r="F1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7" t="s">
        <v>29</v>
      </c>
      <c r="H1147" t="s">
        <v>30</v>
      </c>
      <c r="I1147">
        <v>2</v>
      </c>
      <c r="J1147">
        <v>1549</v>
      </c>
      <c r="K1147">
        <v>7.0000000000000007E-2</v>
      </c>
      <c r="L1147" t="s">
        <v>47</v>
      </c>
      <c r="M1147">
        <v>13</v>
      </c>
      <c r="N1147" t="s">
        <v>44</v>
      </c>
      <c r="O1147" t="s">
        <v>48</v>
      </c>
    </row>
    <row r="1148" spans="1:15" x14ac:dyDescent="0.25">
      <c r="A1148">
        <v>605</v>
      </c>
      <c r="B1148" t="s">
        <v>1753</v>
      </c>
      <c r="C1148" t="s">
        <v>109</v>
      </c>
      <c r="D1148">
        <f>COUNTIFS(Table5[Product Name],Table5[[#This Row],[Product Name]])</f>
        <v>138</v>
      </c>
      <c r="E1148">
        <f>_xlfn.RANK.EQ(Table5[[#This Row],[Product Name Count]],Table5[Product Name Count])</f>
        <v>1</v>
      </c>
      <c r="F1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8" t="s">
        <v>36</v>
      </c>
      <c r="H1148" t="s">
        <v>37</v>
      </c>
      <c r="I1148">
        <v>2</v>
      </c>
      <c r="J1148">
        <v>269.99</v>
      </c>
      <c r="K1148">
        <v>0.2</v>
      </c>
      <c r="L1148" t="s">
        <v>47</v>
      </c>
      <c r="M1148">
        <v>1</v>
      </c>
      <c r="N1148" t="s">
        <v>44</v>
      </c>
      <c r="O1148" t="s">
        <v>48</v>
      </c>
    </row>
    <row r="1149" spans="1:15" x14ac:dyDescent="0.25">
      <c r="A1149">
        <v>605</v>
      </c>
      <c r="B1149" t="s">
        <v>1753</v>
      </c>
      <c r="C1149" t="s">
        <v>132</v>
      </c>
      <c r="D1149">
        <f>COUNTIFS(Table5[Product Name],Table5[[#This Row],[Product Name]])</f>
        <v>67</v>
      </c>
      <c r="E1149">
        <f>_xlfn.RANK.EQ(Table5[[#This Row],[Product Name Count]],Table5[Product Name Count])</f>
        <v>741</v>
      </c>
      <c r="F1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9" t="s">
        <v>70</v>
      </c>
      <c r="H1149" t="s">
        <v>37</v>
      </c>
      <c r="I1149">
        <v>2</v>
      </c>
      <c r="J1149">
        <v>499.99</v>
      </c>
      <c r="K1149">
        <v>0.05</v>
      </c>
      <c r="L1149" t="s">
        <v>47</v>
      </c>
      <c r="M1149">
        <v>18</v>
      </c>
      <c r="N1149" t="s">
        <v>44</v>
      </c>
      <c r="O1149" t="s">
        <v>48</v>
      </c>
    </row>
    <row r="1150" spans="1:15" x14ac:dyDescent="0.25">
      <c r="A1150">
        <v>605</v>
      </c>
      <c r="B1150" t="s">
        <v>1753</v>
      </c>
      <c r="C1150" t="s">
        <v>104</v>
      </c>
      <c r="D1150">
        <f>COUNTIFS(Table5[Product Name],Table5[[#This Row],[Product Name]])</f>
        <v>66</v>
      </c>
      <c r="E1150">
        <f>_xlfn.RANK.EQ(Table5[[#This Row],[Product Name Count]],Table5[Product Name Count])</f>
        <v>875</v>
      </c>
      <c r="F1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0" t="s">
        <v>29</v>
      </c>
      <c r="H1150" t="s">
        <v>30</v>
      </c>
      <c r="I1150">
        <v>1</v>
      </c>
      <c r="J1150">
        <v>1680.99</v>
      </c>
      <c r="K1150">
        <v>0.2</v>
      </c>
      <c r="L1150" t="s">
        <v>47</v>
      </c>
      <c r="M1150">
        <v>21</v>
      </c>
      <c r="N1150" t="s">
        <v>44</v>
      </c>
      <c r="O1150" t="s">
        <v>48</v>
      </c>
    </row>
    <row r="1151" spans="1:15" x14ac:dyDescent="0.25">
      <c r="A1151">
        <v>605</v>
      </c>
      <c r="B1151" t="s">
        <v>1753</v>
      </c>
      <c r="C1151" t="s">
        <v>165</v>
      </c>
      <c r="D1151">
        <f>COUNTIFS(Table5[Product Name],Table5[[#This Row],[Product Name]])</f>
        <v>57</v>
      </c>
      <c r="E1151">
        <f>_xlfn.RANK.EQ(Table5[[#This Row],[Product Name Count]],Table5[Product Name Count])</f>
        <v>1316</v>
      </c>
      <c r="F1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1" t="s">
        <v>36</v>
      </c>
      <c r="H1151" t="s">
        <v>69</v>
      </c>
      <c r="I1151">
        <v>1</v>
      </c>
      <c r="J1151">
        <v>449</v>
      </c>
      <c r="K1151">
        <v>7.0000000000000007E-2</v>
      </c>
      <c r="L1151" t="s">
        <v>47</v>
      </c>
      <c r="M1151">
        <v>15</v>
      </c>
      <c r="N1151" t="s">
        <v>44</v>
      </c>
      <c r="O1151" t="s">
        <v>48</v>
      </c>
    </row>
    <row r="1152" spans="1:15" x14ac:dyDescent="0.25">
      <c r="A1152">
        <v>606</v>
      </c>
      <c r="B1152" t="s">
        <v>1748</v>
      </c>
      <c r="C1152" t="s">
        <v>114</v>
      </c>
      <c r="D1152">
        <f>COUNTIFS(Table5[Product Name],Table5[[#This Row],[Product Name]])</f>
        <v>73</v>
      </c>
      <c r="E1152">
        <f>_xlfn.RANK.EQ(Table5[[#This Row],[Product Name Count]],Table5[Product Name Count])</f>
        <v>529</v>
      </c>
      <c r="F1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2" t="s">
        <v>39</v>
      </c>
      <c r="H1152" t="s">
        <v>30</v>
      </c>
      <c r="I1152">
        <v>2</v>
      </c>
      <c r="J1152">
        <v>469.99</v>
      </c>
      <c r="K1152">
        <v>0.2</v>
      </c>
      <c r="L1152" t="s">
        <v>47</v>
      </c>
      <c r="M1152">
        <v>11</v>
      </c>
      <c r="N1152" t="s">
        <v>44</v>
      </c>
      <c r="O1152" t="s">
        <v>48</v>
      </c>
    </row>
    <row r="1153" spans="1:15" x14ac:dyDescent="0.25">
      <c r="A1153">
        <v>606</v>
      </c>
      <c r="B1153" t="s">
        <v>1748</v>
      </c>
      <c r="C1153" t="s">
        <v>75</v>
      </c>
      <c r="D1153">
        <f>COUNTIFS(Table5[Product Name],Table5[[#This Row],[Product Name]])</f>
        <v>64</v>
      </c>
      <c r="E1153">
        <f>_xlfn.RANK.EQ(Table5[[#This Row],[Product Name Count]],Table5[Product Name Count])</f>
        <v>1007</v>
      </c>
      <c r="F1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3" t="s">
        <v>36</v>
      </c>
      <c r="H1153" t="s">
        <v>69</v>
      </c>
      <c r="I1153">
        <v>2</v>
      </c>
      <c r="J1153">
        <v>449</v>
      </c>
      <c r="K1153">
        <v>0.05</v>
      </c>
      <c r="L1153" t="s">
        <v>47</v>
      </c>
      <c r="M1153">
        <v>13</v>
      </c>
      <c r="N1153" t="s">
        <v>44</v>
      </c>
      <c r="O1153" t="s">
        <v>48</v>
      </c>
    </row>
    <row r="1154" spans="1:15" x14ac:dyDescent="0.25">
      <c r="A1154">
        <v>607</v>
      </c>
      <c r="B1154" t="s">
        <v>1748</v>
      </c>
      <c r="C1154" t="s">
        <v>42</v>
      </c>
      <c r="D1154">
        <f>COUNTIFS(Table5[Product Name],Table5[[#This Row],[Product Name]])</f>
        <v>131</v>
      </c>
      <c r="E1154">
        <f>_xlfn.RANK.EQ(Table5[[#This Row],[Product Name Count]],Table5[Product Name Count])</f>
        <v>275</v>
      </c>
      <c r="F1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4" t="s">
        <v>70</v>
      </c>
      <c r="H1154" t="s">
        <v>37</v>
      </c>
      <c r="I1154">
        <v>2</v>
      </c>
      <c r="J1154">
        <v>599.99</v>
      </c>
      <c r="K1154">
        <v>0.2</v>
      </c>
      <c r="L1154" t="s">
        <v>47</v>
      </c>
      <c r="M1154">
        <v>2</v>
      </c>
      <c r="N1154" t="s">
        <v>44</v>
      </c>
      <c r="O1154" t="s">
        <v>48</v>
      </c>
    </row>
    <row r="1155" spans="1:15" x14ac:dyDescent="0.25">
      <c r="A1155">
        <v>607</v>
      </c>
      <c r="B1155" t="s">
        <v>1748</v>
      </c>
      <c r="C1155" t="s">
        <v>86</v>
      </c>
      <c r="D1155">
        <f>COUNTIFS(Table5[Product Name],Table5[[#This Row],[Product Name]])</f>
        <v>123</v>
      </c>
      <c r="E1155">
        <f>_xlfn.RANK.EQ(Table5[[#This Row],[Product Name Count]],Table5[Product Name Count])</f>
        <v>406</v>
      </c>
      <c r="F1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5" t="s">
        <v>36</v>
      </c>
      <c r="H1155" t="s">
        <v>37</v>
      </c>
      <c r="I1155">
        <v>1</v>
      </c>
      <c r="J1155">
        <v>269.99</v>
      </c>
      <c r="K1155">
        <v>7.0000000000000007E-2</v>
      </c>
      <c r="L1155" t="s">
        <v>47</v>
      </c>
      <c r="M1155">
        <v>18</v>
      </c>
      <c r="N1155" t="s">
        <v>44</v>
      </c>
      <c r="O1155" t="s">
        <v>48</v>
      </c>
    </row>
    <row r="1156" spans="1:15" x14ac:dyDescent="0.25">
      <c r="A1156">
        <v>607</v>
      </c>
      <c r="B1156" t="s">
        <v>1748</v>
      </c>
      <c r="C1156" t="s">
        <v>104</v>
      </c>
      <c r="D1156">
        <f>COUNTIFS(Table5[Product Name],Table5[[#This Row],[Product Name]])</f>
        <v>66</v>
      </c>
      <c r="E1156">
        <f>_xlfn.RANK.EQ(Table5[[#This Row],[Product Name Count]],Table5[Product Name Count])</f>
        <v>875</v>
      </c>
      <c r="F1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6" t="s">
        <v>29</v>
      </c>
      <c r="H1156" t="s">
        <v>30</v>
      </c>
      <c r="I1156">
        <v>2</v>
      </c>
      <c r="J1156">
        <v>1680.99</v>
      </c>
      <c r="K1156">
        <v>0.2</v>
      </c>
      <c r="L1156" t="s">
        <v>47</v>
      </c>
      <c r="M1156">
        <v>21</v>
      </c>
      <c r="N1156" t="s">
        <v>44</v>
      </c>
      <c r="O1156" t="s">
        <v>48</v>
      </c>
    </row>
    <row r="1157" spans="1:15" x14ac:dyDescent="0.25">
      <c r="A1157">
        <v>609</v>
      </c>
      <c r="B1157" t="s">
        <v>1758</v>
      </c>
      <c r="C1157" t="s">
        <v>86</v>
      </c>
      <c r="D1157">
        <f>COUNTIFS(Table5[Product Name],Table5[[#This Row],[Product Name]])</f>
        <v>123</v>
      </c>
      <c r="E1157">
        <f>_xlfn.RANK.EQ(Table5[[#This Row],[Product Name Count]],Table5[Product Name Count])</f>
        <v>406</v>
      </c>
      <c r="F1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7" t="s">
        <v>87</v>
      </c>
      <c r="H1157" t="s">
        <v>37</v>
      </c>
      <c r="I1157">
        <v>2</v>
      </c>
      <c r="J1157">
        <v>269.99</v>
      </c>
      <c r="K1157">
        <v>0.1</v>
      </c>
      <c r="L1157" t="s">
        <v>47</v>
      </c>
      <c r="M1157">
        <v>0</v>
      </c>
      <c r="N1157" t="s">
        <v>44</v>
      </c>
      <c r="O1157" t="s">
        <v>48</v>
      </c>
    </row>
    <row r="1158" spans="1:15" x14ac:dyDescent="0.25">
      <c r="A1158">
        <v>609</v>
      </c>
      <c r="B1158" t="s">
        <v>1758</v>
      </c>
      <c r="C1158" t="s">
        <v>92</v>
      </c>
      <c r="D1158">
        <f>COUNTIFS(Table5[Product Name],Table5[[#This Row],[Product Name]])</f>
        <v>69</v>
      </c>
      <c r="E1158">
        <f>_xlfn.RANK.EQ(Table5[[#This Row],[Product Name Count]],Table5[Product Name Count])</f>
        <v>672</v>
      </c>
      <c r="F1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8" t="s">
        <v>39</v>
      </c>
      <c r="H1158" t="s">
        <v>40</v>
      </c>
      <c r="I1158">
        <v>1</v>
      </c>
      <c r="J1158">
        <v>3999.99</v>
      </c>
      <c r="K1158">
        <v>0.1</v>
      </c>
      <c r="L1158" t="s">
        <v>47</v>
      </c>
      <c r="M1158">
        <v>8</v>
      </c>
      <c r="N1158" t="s">
        <v>44</v>
      </c>
      <c r="O1158" t="s">
        <v>48</v>
      </c>
    </row>
    <row r="1159" spans="1:15" x14ac:dyDescent="0.25">
      <c r="A1159">
        <v>609</v>
      </c>
      <c r="B1159" t="s">
        <v>1758</v>
      </c>
      <c r="C1159" t="s">
        <v>28</v>
      </c>
      <c r="D1159">
        <f>COUNTIFS(Table5[Product Name],Table5[[#This Row],[Product Name]])</f>
        <v>67</v>
      </c>
      <c r="E1159">
        <f>_xlfn.RANK.EQ(Table5[[#This Row],[Product Name Count]],Table5[Product Name Count])</f>
        <v>741</v>
      </c>
      <c r="F1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9" t="s">
        <v>29</v>
      </c>
      <c r="H1159" t="s">
        <v>30</v>
      </c>
      <c r="I1159">
        <v>1</v>
      </c>
      <c r="J1159">
        <v>1549</v>
      </c>
      <c r="K1159">
        <v>7.0000000000000007E-2</v>
      </c>
      <c r="L1159" t="s">
        <v>47</v>
      </c>
      <c r="M1159">
        <v>13</v>
      </c>
      <c r="N1159" t="s">
        <v>44</v>
      </c>
      <c r="O1159" t="s">
        <v>48</v>
      </c>
    </row>
    <row r="1160" spans="1:15" x14ac:dyDescent="0.25">
      <c r="A1160">
        <v>609</v>
      </c>
      <c r="B1160" t="s">
        <v>1758</v>
      </c>
      <c r="C1160" t="s">
        <v>127</v>
      </c>
      <c r="D1160">
        <f>COUNTIFS(Table5[Product Name],Table5[[#This Row],[Product Name]])</f>
        <v>66</v>
      </c>
      <c r="E1160">
        <f>_xlfn.RANK.EQ(Table5[[#This Row],[Product Name Count]],Table5[Product Name Count])</f>
        <v>875</v>
      </c>
      <c r="F1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0" t="s">
        <v>39</v>
      </c>
      <c r="H1160" t="s">
        <v>128</v>
      </c>
      <c r="I1160">
        <v>1</v>
      </c>
      <c r="J1160">
        <v>1320.99</v>
      </c>
      <c r="K1160">
        <v>0.1</v>
      </c>
      <c r="L1160" t="s">
        <v>47</v>
      </c>
      <c r="M1160">
        <v>1</v>
      </c>
      <c r="N1160" t="s">
        <v>44</v>
      </c>
      <c r="O1160" t="s">
        <v>48</v>
      </c>
    </row>
    <row r="1161" spans="1:15" x14ac:dyDescent="0.25">
      <c r="A1161">
        <v>610</v>
      </c>
      <c r="B1161" t="s">
        <v>1773</v>
      </c>
      <c r="C1161" t="s">
        <v>78</v>
      </c>
      <c r="D1161">
        <f>COUNTIFS(Table5[Product Name],Table5[[#This Row],[Product Name]])</f>
        <v>136</v>
      </c>
      <c r="E1161">
        <f>_xlfn.RANK.EQ(Table5[[#This Row],[Product Name Count]],Table5[Product Name Count])</f>
        <v>139</v>
      </c>
      <c r="F1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1" t="s">
        <v>70</v>
      </c>
      <c r="H1161" t="s">
        <v>37</v>
      </c>
      <c r="I1161">
        <v>1</v>
      </c>
      <c r="J1161">
        <v>549.99</v>
      </c>
      <c r="K1161">
        <v>7.0000000000000007E-2</v>
      </c>
      <c r="L1161" t="s">
        <v>47</v>
      </c>
      <c r="M1161">
        <v>16</v>
      </c>
      <c r="N1161" t="s">
        <v>44</v>
      </c>
      <c r="O1161" t="s">
        <v>48</v>
      </c>
    </row>
    <row r="1162" spans="1:15" x14ac:dyDescent="0.25">
      <c r="A1162">
        <v>610</v>
      </c>
      <c r="B1162" t="s">
        <v>1773</v>
      </c>
      <c r="C1162" t="s">
        <v>42</v>
      </c>
      <c r="D1162">
        <f>COUNTIFS(Table5[Product Name],Table5[[#This Row],[Product Name]])</f>
        <v>131</v>
      </c>
      <c r="E1162">
        <f>_xlfn.RANK.EQ(Table5[[#This Row],[Product Name Count]],Table5[Product Name Count])</f>
        <v>275</v>
      </c>
      <c r="F1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2" t="s">
        <v>70</v>
      </c>
      <c r="H1162" t="s">
        <v>37</v>
      </c>
      <c r="I1162">
        <v>1</v>
      </c>
      <c r="J1162">
        <v>599.99</v>
      </c>
      <c r="K1162">
        <v>0.1</v>
      </c>
      <c r="L1162" t="s">
        <v>47</v>
      </c>
      <c r="M1162">
        <v>2</v>
      </c>
      <c r="N1162" t="s">
        <v>44</v>
      </c>
      <c r="O1162" t="s">
        <v>48</v>
      </c>
    </row>
    <row r="1163" spans="1:15" x14ac:dyDescent="0.25">
      <c r="A1163">
        <v>610</v>
      </c>
      <c r="B1163" t="s">
        <v>1773</v>
      </c>
      <c r="C1163" t="s">
        <v>75</v>
      </c>
      <c r="D1163">
        <f>COUNTIFS(Table5[Product Name],Table5[[#This Row],[Product Name]])</f>
        <v>64</v>
      </c>
      <c r="E1163">
        <f>_xlfn.RANK.EQ(Table5[[#This Row],[Product Name Count]],Table5[Product Name Count])</f>
        <v>1007</v>
      </c>
      <c r="F1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3" t="s">
        <v>36</v>
      </c>
      <c r="H1163" t="s">
        <v>69</v>
      </c>
      <c r="I1163">
        <v>2</v>
      </c>
      <c r="J1163">
        <v>449</v>
      </c>
      <c r="K1163">
        <v>7.0000000000000007E-2</v>
      </c>
      <c r="L1163" t="s">
        <v>47</v>
      </c>
      <c r="M1163">
        <v>13</v>
      </c>
      <c r="N1163" t="s">
        <v>44</v>
      </c>
      <c r="O1163" t="s">
        <v>48</v>
      </c>
    </row>
    <row r="1164" spans="1:15" x14ac:dyDescent="0.25">
      <c r="A1164">
        <v>610</v>
      </c>
      <c r="B1164" t="s">
        <v>1773</v>
      </c>
      <c r="C1164" t="s">
        <v>56</v>
      </c>
      <c r="D1164">
        <f>COUNTIFS(Table5[Product Name],Table5[[#This Row],[Product Name]])</f>
        <v>53</v>
      </c>
      <c r="E1164">
        <f>_xlfn.RANK.EQ(Table5[[#This Row],[Product Name Count]],Table5[Product Name Count])</f>
        <v>1483</v>
      </c>
      <c r="F1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4" t="s">
        <v>39</v>
      </c>
      <c r="H1164" t="s">
        <v>30</v>
      </c>
      <c r="I1164">
        <v>1</v>
      </c>
      <c r="J1164">
        <v>999.99</v>
      </c>
      <c r="K1164">
        <v>7.0000000000000007E-2</v>
      </c>
      <c r="L1164" t="s">
        <v>47</v>
      </c>
      <c r="M1164">
        <v>28</v>
      </c>
      <c r="N1164" t="s">
        <v>44</v>
      </c>
      <c r="O1164" t="s">
        <v>48</v>
      </c>
    </row>
    <row r="1165" spans="1:15" x14ac:dyDescent="0.25">
      <c r="A1165">
        <v>610</v>
      </c>
      <c r="B1165" t="s">
        <v>1773</v>
      </c>
      <c r="C1165" t="s">
        <v>38</v>
      </c>
      <c r="D1165">
        <f>COUNTIFS(Table5[Product Name],Table5[[#This Row],[Product Name]])</f>
        <v>59</v>
      </c>
      <c r="E1165">
        <f>_xlfn.RANK.EQ(Table5[[#This Row],[Product Name Count]],Table5[Product Name Count])</f>
        <v>1257</v>
      </c>
      <c r="F1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5" t="s">
        <v>39</v>
      </c>
      <c r="H1165" t="s">
        <v>40</v>
      </c>
      <c r="I1165">
        <v>1</v>
      </c>
      <c r="J1165">
        <v>1799.99</v>
      </c>
      <c r="K1165">
        <v>0.1</v>
      </c>
      <c r="L1165" t="s">
        <v>47</v>
      </c>
      <c r="M1165">
        <v>1</v>
      </c>
      <c r="N1165" t="s">
        <v>44</v>
      </c>
      <c r="O1165" t="s">
        <v>48</v>
      </c>
    </row>
    <row r="1166" spans="1:15" x14ac:dyDescent="0.25">
      <c r="A1166">
        <v>611</v>
      </c>
      <c r="B1166" t="s">
        <v>1785</v>
      </c>
      <c r="C1166" t="s">
        <v>42</v>
      </c>
      <c r="D1166">
        <f>COUNTIFS(Table5[Product Name],Table5[[#This Row],[Product Name]])</f>
        <v>131</v>
      </c>
      <c r="E1166">
        <f>_xlfn.RANK.EQ(Table5[[#This Row],[Product Name Count]],Table5[Product Name Count])</f>
        <v>275</v>
      </c>
      <c r="F1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6" t="s">
        <v>36</v>
      </c>
      <c r="H1166" t="s">
        <v>37</v>
      </c>
      <c r="I1166">
        <v>2</v>
      </c>
      <c r="J1166">
        <v>599.99</v>
      </c>
      <c r="K1166">
        <v>7.0000000000000007E-2</v>
      </c>
      <c r="L1166" t="s">
        <v>47</v>
      </c>
      <c r="M1166">
        <v>20</v>
      </c>
      <c r="N1166" t="s">
        <v>44</v>
      </c>
      <c r="O1166" t="s">
        <v>48</v>
      </c>
    </row>
    <row r="1167" spans="1:15" x14ac:dyDescent="0.25">
      <c r="A1167">
        <v>612</v>
      </c>
      <c r="B1167" t="s">
        <v>1789</v>
      </c>
      <c r="C1167" t="s">
        <v>109</v>
      </c>
      <c r="D1167">
        <f>COUNTIFS(Table5[Product Name],Table5[[#This Row],[Product Name]])</f>
        <v>138</v>
      </c>
      <c r="E1167">
        <f>_xlfn.RANK.EQ(Table5[[#This Row],[Product Name Count]],Table5[Product Name Count])</f>
        <v>1</v>
      </c>
      <c r="F1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7" t="s">
        <v>36</v>
      </c>
      <c r="H1167" t="s">
        <v>37</v>
      </c>
      <c r="I1167">
        <v>1</v>
      </c>
      <c r="J1167">
        <v>269.99</v>
      </c>
      <c r="K1167">
        <v>0.1</v>
      </c>
      <c r="L1167" t="s">
        <v>47</v>
      </c>
      <c r="M1167">
        <v>1</v>
      </c>
      <c r="N1167" t="s">
        <v>44</v>
      </c>
      <c r="O1167" t="s">
        <v>48</v>
      </c>
    </row>
    <row r="1168" spans="1:15" x14ac:dyDescent="0.25">
      <c r="A1168">
        <v>612</v>
      </c>
      <c r="B1168" t="s">
        <v>1789</v>
      </c>
      <c r="C1168" t="s">
        <v>86</v>
      </c>
      <c r="D1168">
        <f>COUNTIFS(Table5[Product Name],Table5[[#This Row],[Product Name]])</f>
        <v>123</v>
      </c>
      <c r="E1168">
        <f>_xlfn.RANK.EQ(Table5[[#This Row],[Product Name Count]],Table5[Product Name Count])</f>
        <v>406</v>
      </c>
      <c r="F1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8" t="s">
        <v>36</v>
      </c>
      <c r="H1168" t="s">
        <v>37</v>
      </c>
      <c r="I1168">
        <v>1</v>
      </c>
      <c r="J1168">
        <v>269.99</v>
      </c>
      <c r="K1168">
        <v>0.1</v>
      </c>
      <c r="L1168" t="s">
        <v>47</v>
      </c>
      <c r="M1168">
        <v>18</v>
      </c>
      <c r="N1168" t="s">
        <v>44</v>
      </c>
      <c r="O1168" t="s">
        <v>48</v>
      </c>
    </row>
    <row r="1169" spans="1:15" x14ac:dyDescent="0.25">
      <c r="A1169">
        <v>612</v>
      </c>
      <c r="B1169" t="s">
        <v>1789</v>
      </c>
      <c r="C1169" t="s">
        <v>68</v>
      </c>
      <c r="D1169">
        <f>COUNTIFS(Table5[Product Name],Table5[[#This Row],[Product Name]])</f>
        <v>61</v>
      </c>
      <c r="E1169">
        <f>_xlfn.RANK.EQ(Table5[[#This Row],[Product Name Count]],Table5[Product Name Count])</f>
        <v>1196</v>
      </c>
      <c r="F1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9" t="s">
        <v>36</v>
      </c>
      <c r="H1169" t="s">
        <v>69</v>
      </c>
      <c r="I1169">
        <v>1</v>
      </c>
      <c r="J1169">
        <v>429</v>
      </c>
      <c r="K1169">
        <v>7.0000000000000007E-2</v>
      </c>
      <c r="L1169" t="s">
        <v>47</v>
      </c>
      <c r="M1169">
        <v>3</v>
      </c>
      <c r="N1169" t="s">
        <v>44</v>
      </c>
      <c r="O1169" t="s">
        <v>48</v>
      </c>
    </row>
    <row r="1170" spans="1:15" x14ac:dyDescent="0.25">
      <c r="A1170">
        <v>612</v>
      </c>
      <c r="B1170" t="s">
        <v>1789</v>
      </c>
      <c r="C1170" t="s">
        <v>35</v>
      </c>
      <c r="D1170">
        <f>COUNTIFS(Table5[Product Name],Table5[[#This Row],[Product Name]])</f>
        <v>56</v>
      </c>
      <c r="E1170">
        <f>_xlfn.RANK.EQ(Table5[[#This Row],[Product Name Count]],Table5[Product Name Count])</f>
        <v>1373</v>
      </c>
      <c r="F1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0" t="s">
        <v>36</v>
      </c>
      <c r="H1170" t="s">
        <v>37</v>
      </c>
      <c r="I1170">
        <v>1</v>
      </c>
      <c r="J1170">
        <v>599.99</v>
      </c>
      <c r="K1170">
        <v>0.2</v>
      </c>
      <c r="L1170" t="s">
        <v>47</v>
      </c>
      <c r="M1170">
        <v>20</v>
      </c>
      <c r="N1170" t="s">
        <v>44</v>
      </c>
      <c r="O1170" t="s">
        <v>48</v>
      </c>
    </row>
    <row r="1171" spans="1:15" x14ac:dyDescent="0.25">
      <c r="A1171">
        <v>613</v>
      </c>
      <c r="B1171" t="s">
        <v>1790</v>
      </c>
      <c r="C1171" t="s">
        <v>78</v>
      </c>
      <c r="D1171">
        <f>COUNTIFS(Table5[Product Name],Table5[[#This Row],[Product Name]])</f>
        <v>136</v>
      </c>
      <c r="E1171">
        <f>_xlfn.RANK.EQ(Table5[[#This Row],[Product Name Count]],Table5[Product Name Count])</f>
        <v>139</v>
      </c>
      <c r="F1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1" t="s">
        <v>36</v>
      </c>
      <c r="H1171" t="s">
        <v>37</v>
      </c>
      <c r="I1171">
        <v>1</v>
      </c>
      <c r="J1171">
        <v>549.99</v>
      </c>
      <c r="K1171">
        <v>7.0000000000000007E-2</v>
      </c>
      <c r="L1171" t="s">
        <v>47</v>
      </c>
      <c r="M1171">
        <v>2</v>
      </c>
      <c r="N1171" t="s">
        <v>44</v>
      </c>
      <c r="O1171" t="s">
        <v>48</v>
      </c>
    </row>
    <row r="1172" spans="1:15" x14ac:dyDescent="0.25">
      <c r="A1172">
        <v>613</v>
      </c>
      <c r="B1172" t="s">
        <v>1790</v>
      </c>
      <c r="C1172" t="s">
        <v>76</v>
      </c>
      <c r="D1172">
        <f>COUNTIFS(Table5[Product Name],Table5[[#This Row],[Product Name]])</f>
        <v>63</v>
      </c>
      <c r="E1172">
        <f>_xlfn.RANK.EQ(Table5[[#This Row],[Product Name Count]],Table5[Product Name Count])</f>
        <v>1071</v>
      </c>
      <c r="F1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2" t="s">
        <v>77</v>
      </c>
      <c r="H1172" t="s">
        <v>40</v>
      </c>
      <c r="I1172">
        <v>2</v>
      </c>
      <c r="J1172">
        <v>2999.99</v>
      </c>
      <c r="K1172">
        <v>0.1</v>
      </c>
      <c r="L1172" t="s">
        <v>47</v>
      </c>
      <c r="M1172">
        <v>17</v>
      </c>
      <c r="N1172" t="s">
        <v>44</v>
      </c>
      <c r="O1172" t="s">
        <v>48</v>
      </c>
    </row>
    <row r="1173" spans="1:15" x14ac:dyDescent="0.25">
      <c r="A1173">
        <v>613</v>
      </c>
      <c r="B1173" t="s">
        <v>1790</v>
      </c>
      <c r="C1173" t="s">
        <v>75</v>
      </c>
      <c r="D1173">
        <f>COUNTIFS(Table5[Product Name],Table5[[#This Row],[Product Name]])</f>
        <v>64</v>
      </c>
      <c r="E1173">
        <f>_xlfn.RANK.EQ(Table5[[#This Row],[Product Name Count]],Table5[Product Name Count])</f>
        <v>1007</v>
      </c>
      <c r="F1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3" t="s">
        <v>36</v>
      </c>
      <c r="H1173" t="s">
        <v>69</v>
      </c>
      <c r="I1173">
        <v>2</v>
      </c>
      <c r="J1173">
        <v>449</v>
      </c>
      <c r="K1173">
        <v>0.05</v>
      </c>
      <c r="L1173" t="s">
        <v>47</v>
      </c>
      <c r="M1173">
        <v>13</v>
      </c>
      <c r="N1173" t="s">
        <v>44</v>
      </c>
      <c r="O1173" t="s">
        <v>48</v>
      </c>
    </row>
    <row r="1174" spans="1:15" x14ac:dyDescent="0.25">
      <c r="A1174">
        <v>616</v>
      </c>
      <c r="B1174" t="s">
        <v>1801</v>
      </c>
      <c r="C1174" t="s">
        <v>78</v>
      </c>
      <c r="D1174">
        <f>COUNTIFS(Table5[Product Name],Table5[[#This Row],[Product Name]])</f>
        <v>136</v>
      </c>
      <c r="E1174">
        <f>_xlfn.RANK.EQ(Table5[[#This Row],[Product Name Count]],Table5[Product Name Count])</f>
        <v>139</v>
      </c>
      <c r="F1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4" t="s">
        <v>70</v>
      </c>
      <c r="H1174" t="s">
        <v>37</v>
      </c>
      <c r="I1174">
        <v>1</v>
      </c>
      <c r="J1174">
        <v>549.99</v>
      </c>
      <c r="K1174">
        <v>0.2</v>
      </c>
      <c r="L1174" t="s">
        <v>47</v>
      </c>
      <c r="M1174">
        <v>16</v>
      </c>
      <c r="N1174" t="s">
        <v>44</v>
      </c>
      <c r="O1174" t="s">
        <v>48</v>
      </c>
    </row>
    <row r="1175" spans="1:15" x14ac:dyDescent="0.25">
      <c r="A1175">
        <v>616</v>
      </c>
      <c r="B1175" t="s">
        <v>1801</v>
      </c>
      <c r="C1175" t="s">
        <v>42</v>
      </c>
      <c r="D1175">
        <f>COUNTIFS(Table5[Product Name],Table5[[#This Row],[Product Name]])</f>
        <v>131</v>
      </c>
      <c r="E1175">
        <f>_xlfn.RANK.EQ(Table5[[#This Row],[Product Name Count]],Table5[Product Name Count])</f>
        <v>275</v>
      </c>
      <c r="F1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5" t="s">
        <v>36</v>
      </c>
      <c r="H1175" t="s">
        <v>37</v>
      </c>
      <c r="I1175">
        <v>2</v>
      </c>
      <c r="J1175">
        <v>599.99</v>
      </c>
      <c r="K1175">
        <v>0.2</v>
      </c>
      <c r="L1175" t="s">
        <v>47</v>
      </c>
      <c r="M1175">
        <v>20</v>
      </c>
      <c r="N1175" t="s">
        <v>44</v>
      </c>
      <c r="O1175" t="s">
        <v>48</v>
      </c>
    </row>
    <row r="1176" spans="1:15" x14ac:dyDescent="0.25">
      <c r="A1176">
        <v>617</v>
      </c>
      <c r="B1176" t="s">
        <v>1796</v>
      </c>
      <c r="C1176" t="s">
        <v>104</v>
      </c>
      <c r="D1176">
        <f>COUNTIFS(Table5[Product Name],Table5[[#This Row],[Product Name]])</f>
        <v>66</v>
      </c>
      <c r="E1176">
        <f>_xlfn.RANK.EQ(Table5[[#This Row],[Product Name Count]],Table5[Product Name Count])</f>
        <v>875</v>
      </c>
      <c r="F1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6" t="s">
        <v>29</v>
      </c>
      <c r="H1176" t="s">
        <v>30</v>
      </c>
      <c r="I1176">
        <v>2</v>
      </c>
      <c r="J1176">
        <v>1680.99</v>
      </c>
      <c r="K1176">
        <v>7.0000000000000007E-2</v>
      </c>
      <c r="L1176" t="s">
        <v>47</v>
      </c>
      <c r="M1176">
        <v>21</v>
      </c>
      <c r="N1176" t="s">
        <v>44</v>
      </c>
      <c r="O1176" t="s">
        <v>48</v>
      </c>
    </row>
    <row r="1177" spans="1:15" x14ac:dyDescent="0.25">
      <c r="A1177">
        <v>617</v>
      </c>
      <c r="B1177" t="s">
        <v>1796</v>
      </c>
      <c r="C1177" t="s">
        <v>82</v>
      </c>
      <c r="D1177">
        <f>COUNTIFS(Table5[Product Name],Table5[[#This Row],[Product Name]])</f>
        <v>54</v>
      </c>
      <c r="E1177">
        <f>_xlfn.RANK.EQ(Table5[[#This Row],[Product Name Count]],Table5[Product Name Count])</f>
        <v>1429</v>
      </c>
      <c r="F1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7" t="s">
        <v>36</v>
      </c>
      <c r="H1177" t="s">
        <v>37</v>
      </c>
      <c r="I1177">
        <v>2</v>
      </c>
      <c r="J1177">
        <v>529.99</v>
      </c>
      <c r="K1177">
        <v>0.2</v>
      </c>
      <c r="L1177" t="s">
        <v>47</v>
      </c>
      <c r="M1177">
        <v>6</v>
      </c>
      <c r="N1177" t="s">
        <v>44</v>
      </c>
      <c r="O1177" t="s">
        <v>48</v>
      </c>
    </row>
    <row r="1178" spans="1:15" x14ac:dyDescent="0.25">
      <c r="A1178">
        <v>618</v>
      </c>
      <c r="B1178" t="s">
        <v>1796</v>
      </c>
      <c r="C1178" t="s">
        <v>104</v>
      </c>
      <c r="D1178">
        <f>COUNTIFS(Table5[Product Name],Table5[[#This Row],[Product Name]])</f>
        <v>66</v>
      </c>
      <c r="E1178">
        <f>_xlfn.RANK.EQ(Table5[[#This Row],[Product Name Count]],Table5[Product Name Count])</f>
        <v>875</v>
      </c>
      <c r="F1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8" t="s">
        <v>29</v>
      </c>
      <c r="H1178" t="s">
        <v>30</v>
      </c>
      <c r="I1178">
        <v>1</v>
      </c>
      <c r="J1178">
        <v>1680.99</v>
      </c>
      <c r="K1178">
        <v>7.0000000000000007E-2</v>
      </c>
      <c r="L1178" t="s">
        <v>47</v>
      </c>
      <c r="M1178">
        <v>21</v>
      </c>
      <c r="N1178" t="s">
        <v>44</v>
      </c>
      <c r="O1178" t="s">
        <v>48</v>
      </c>
    </row>
    <row r="1179" spans="1:15" x14ac:dyDescent="0.25">
      <c r="A1179">
        <v>618</v>
      </c>
      <c r="B1179" t="s">
        <v>1796</v>
      </c>
      <c r="C1179" t="s">
        <v>68</v>
      </c>
      <c r="D1179">
        <f>COUNTIFS(Table5[Product Name],Table5[[#This Row],[Product Name]])</f>
        <v>61</v>
      </c>
      <c r="E1179">
        <f>_xlfn.RANK.EQ(Table5[[#This Row],[Product Name Count]],Table5[Product Name Count])</f>
        <v>1196</v>
      </c>
      <c r="F1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9" t="s">
        <v>36</v>
      </c>
      <c r="H1179" t="s">
        <v>69</v>
      </c>
      <c r="I1179">
        <v>2</v>
      </c>
      <c r="J1179">
        <v>429</v>
      </c>
      <c r="K1179">
        <v>0.1</v>
      </c>
      <c r="L1179" t="s">
        <v>47</v>
      </c>
      <c r="M1179">
        <v>3</v>
      </c>
      <c r="N1179" t="s">
        <v>44</v>
      </c>
      <c r="O1179" t="s">
        <v>48</v>
      </c>
    </row>
    <row r="1180" spans="1:15" x14ac:dyDescent="0.25">
      <c r="A1180">
        <v>619</v>
      </c>
      <c r="B1180" t="s">
        <v>1807</v>
      </c>
      <c r="C1180" t="s">
        <v>132</v>
      </c>
      <c r="D1180">
        <f>COUNTIFS(Table5[Product Name],Table5[[#This Row],[Product Name]])</f>
        <v>67</v>
      </c>
      <c r="E1180">
        <f>_xlfn.RANK.EQ(Table5[[#This Row],[Product Name Count]],Table5[Product Name Count])</f>
        <v>741</v>
      </c>
      <c r="F1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0" t="s">
        <v>70</v>
      </c>
      <c r="H1180" t="s">
        <v>37</v>
      </c>
      <c r="I1180">
        <v>1</v>
      </c>
      <c r="J1180">
        <v>499.99</v>
      </c>
      <c r="K1180">
        <v>7.0000000000000007E-2</v>
      </c>
      <c r="L1180" t="s">
        <v>47</v>
      </c>
      <c r="M1180">
        <v>18</v>
      </c>
      <c r="N1180" t="s">
        <v>44</v>
      </c>
      <c r="O1180" t="s">
        <v>48</v>
      </c>
    </row>
    <row r="1181" spans="1:15" x14ac:dyDescent="0.25">
      <c r="A1181">
        <v>620</v>
      </c>
      <c r="B1181" t="s">
        <v>1807</v>
      </c>
      <c r="C1181" t="s">
        <v>127</v>
      </c>
      <c r="D1181">
        <f>COUNTIFS(Table5[Product Name],Table5[[#This Row],[Product Name]])</f>
        <v>66</v>
      </c>
      <c r="E1181">
        <f>_xlfn.RANK.EQ(Table5[[#This Row],[Product Name Count]],Table5[Product Name Count])</f>
        <v>875</v>
      </c>
      <c r="F1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1" t="s">
        <v>39</v>
      </c>
      <c r="H1181" t="s">
        <v>128</v>
      </c>
      <c r="I1181">
        <v>2</v>
      </c>
      <c r="J1181">
        <v>1320.99</v>
      </c>
      <c r="K1181">
        <v>0.2</v>
      </c>
      <c r="L1181" t="s">
        <v>47</v>
      </c>
      <c r="M1181">
        <v>1</v>
      </c>
      <c r="N1181" t="s">
        <v>44</v>
      </c>
      <c r="O1181" t="s">
        <v>48</v>
      </c>
    </row>
    <row r="1182" spans="1:15" x14ac:dyDescent="0.25">
      <c r="A1182">
        <v>621</v>
      </c>
      <c r="B1182" t="s">
        <v>1802</v>
      </c>
      <c r="C1182" t="s">
        <v>68</v>
      </c>
      <c r="D1182">
        <f>COUNTIFS(Table5[Product Name],Table5[[#This Row],[Product Name]])</f>
        <v>61</v>
      </c>
      <c r="E1182">
        <f>_xlfn.RANK.EQ(Table5[[#This Row],[Product Name Count]],Table5[Product Name Count])</f>
        <v>1196</v>
      </c>
      <c r="F1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2" t="s">
        <v>36</v>
      </c>
      <c r="H1182" t="s">
        <v>69</v>
      </c>
      <c r="I1182">
        <v>2</v>
      </c>
      <c r="J1182">
        <v>429</v>
      </c>
      <c r="K1182">
        <v>7.0000000000000007E-2</v>
      </c>
      <c r="L1182" t="s">
        <v>47</v>
      </c>
      <c r="M1182">
        <v>3</v>
      </c>
      <c r="N1182" t="s">
        <v>44</v>
      </c>
      <c r="O1182" t="s">
        <v>48</v>
      </c>
    </row>
    <row r="1183" spans="1:15" x14ac:dyDescent="0.25">
      <c r="A1183">
        <v>622</v>
      </c>
      <c r="B1183" t="s">
        <v>1802</v>
      </c>
      <c r="C1183" t="s">
        <v>76</v>
      </c>
      <c r="D1183">
        <f>COUNTIFS(Table5[Product Name],Table5[[#This Row],[Product Name]])</f>
        <v>63</v>
      </c>
      <c r="E1183">
        <f>_xlfn.RANK.EQ(Table5[[#This Row],[Product Name Count]],Table5[Product Name Count])</f>
        <v>1071</v>
      </c>
      <c r="F1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3" t="s">
        <v>77</v>
      </c>
      <c r="H1183" t="s">
        <v>40</v>
      </c>
      <c r="I1183">
        <v>2</v>
      </c>
      <c r="J1183">
        <v>2999.99</v>
      </c>
      <c r="K1183">
        <v>7.0000000000000007E-2</v>
      </c>
      <c r="L1183" t="s">
        <v>47</v>
      </c>
      <c r="M1183">
        <v>17</v>
      </c>
      <c r="N1183" t="s">
        <v>44</v>
      </c>
      <c r="O1183" t="s">
        <v>48</v>
      </c>
    </row>
    <row r="1184" spans="1:15" x14ac:dyDescent="0.25">
      <c r="A1184">
        <v>622</v>
      </c>
      <c r="B1184" t="s">
        <v>1802</v>
      </c>
      <c r="C1184" t="s">
        <v>132</v>
      </c>
      <c r="D1184">
        <f>COUNTIFS(Table5[Product Name],Table5[[#This Row],[Product Name]])</f>
        <v>67</v>
      </c>
      <c r="E1184">
        <f>_xlfn.RANK.EQ(Table5[[#This Row],[Product Name Count]],Table5[Product Name Count])</f>
        <v>741</v>
      </c>
      <c r="F1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4" t="s">
        <v>70</v>
      </c>
      <c r="H1184" t="s">
        <v>37</v>
      </c>
      <c r="I1184">
        <v>1</v>
      </c>
      <c r="J1184">
        <v>499.99</v>
      </c>
      <c r="K1184">
        <v>7.0000000000000007E-2</v>
      </c>
      <c r="L1184" t="s">
        <v>47</v>
      </c>
      <c r="M1184">
        <v>18</v>
      </c>
      <c r="N1184" t="s">
        <v>44</v>
      </c>
      <c r="O1184" t="s">
        <v>48</v>
      </c>
    </row>
    <row r="1185" spans="1:15" x14ac:dyDescent="0.25">
      <c r="A1185">
        <v>622</v>
      </c>
      <c r="B1185" t="s">
        <v>1802</v>
      </c>
      <c r="C1185" t="s">
        <v>28</v>
      </c>
      <c r="D1185">
        <f>COUNTIFS(Table5[Product Name],Table5[[#This Row],[Product Name]])</f>
        <v>67</v>
      </c>
      <c r="E1185">
        <f>_xlfn.RANK.EQ(Table5[[#This Row],[Product Name Count]],Table5[Product Name Count])</f>
        <v>741</v>
      </c>
      <c r="F1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5" t="s">
        <v>29</v>
      </c>
      <c r="H1185" t="s">
        <v>30</v>
      </c>
      <c r="I1185">
        <v>1</v>
      </c>
      <c r="J1185">
        <v>1549</v>
      </c>
      <c r="K1185">
        <v>0.2</v>
      </c>
      <c r="L1185" t="s">
        <v>47</v>
      </c>
      <c r="M1185">
        <v>13</v>
      </c>
      <c r="N1185" t="s">
        <v>44</v>
      </c>
      <c r="O1185" t="s">
        <v>48</v>
      </c>
    </row>
    <row r="1186" spans="1:15" x14ac:dyDescent="0.25">
      <c r="A1186">
        <v>622</v>
      </c>
      <c r="B1186" t="s">
        <v>1802</v>
      </c>
      <c r="C1186" t="s">
        <v>75</v>
      </c>
      <c r="D1186">
        <f>COUNTIFS(Table5[Product Name],Table5[[#This Row],[Product Name]])</f>
        <v>64</v>
      </c>
      <c r="E1186">
        <f>_xlfn.RANK.EQ(Table5[[#This Row],[Product Name Count]],Table5[Product Name Count])</f>
        <v>1007</v>
      </c>
      <c r="F1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6" t="s">
        <v>36</v>
      </c>
      <c r="H1186" t="s">
        <v>69</v>
      </c>
      <c r="I1186">
        <v>1</v>
      </c>
      <c r="J1186">
        <v>449</v>
      </c>
      <c r="K1186">
        <v>0.1</v>
      </c>
      <c r="L1186" t="s">
        <v>47</v>
      </c>
      <c r="M1186">
        <v>13</v>
      </c>
      <c r="N1186" t="s">
        <v>44</v>
      </c>
      <c r="O1186" t="s">
        <v>48</v>
      </c>
    </row>
    <row r="1187" spans="1:15" x14ac:dyDescent="0.25">
      <c r="A1187">
        <v>623</v>
      </c>
      <c r="B1187" t="s">
        <v>1813</v>
      </c>
      <c r="C1187" t="s">
        <v>38</v>
      </c>
      <c r="D1187">
        <f>COUNTIFS(Table5[Product Name],Table5[[#This Row],[Product Name]])</f>
        <v>59</v>
      </c>
      <c r="E1187">
        <f>_xlfn.RANK.EQ(Table5[[#This Row],[Product Name Count]],Table5[Product Name Count])</f>
        <v>1257</v>
      </c>
      <c r="F1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7" t="s">
        <v>39</v>
      </c>
      <c r="H1187" t="s">
        <v>40</v>
      </c>
      <c r="I1187">
        <v>1</v>
      </c>
      <c r="J1187">
        <v>1799.99</v>
      </c>
      <c r="K1187">
        <v>7.0000000000000007E-2</v>
      </c>
      <c r="L1187" t="s">
        <v>47</v>
      </c>
      <c r="M1187">
        <v>1</v>
      </c>
      <c r="N1187" t="s">
        <v>44</v>
      </c>
      <c r="O1187" t="s">
        <v>48</v>
      </c>
    </row>
    <row r="1188" spans="1:15" x14ac:dyDescent="0.25">
      <c r="A1188">
        <v>624</v>
      </c>
      <c r="B1188" t="s">
        <v>1813</v>
      </c>
      <c r="C1188" t="s">
        <v>109</v>
      </c>
      <c r="D1188">
        <f>COUNTIFS(Table5[Product Name],Table5[[#This Row],[Product Name]])</f>
        <v>138</v>
      </c>
      <c r="E1188">
        <f>_xlfn.RANK.EQ(Table5[[#This Row],[Product Name Count]],Table5[Product Name Count])</f>
        <v>1</v>
      </c>
      <c r="F1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8" t="s">
        <v>87</v>
      </c>
      <c r="H1188" t="s">
        <v>37</v>
      </c>
      <c r="I1188">
        <v>2</v>
      </c>
      <c r="J1188">
        <v>269.99</v>
      </c>
      <c r="K1188">
        <v>0.05</v>
      </c>
      <c r="L1188" t="s">
        <v>47</v>
      </c>
      <c r="M1188">
        <v>16</v>
      </c>
      <c r="N1188" t="s">
        <v>44</v>
      </c>
      <c r="O1188" t="s">
        <v>48</v>
      </c>
    </row>
    <row r="1189" spans="1:15" x14ac:dyDescent="0.25">
      <c r="A1189">
        <v>624</v>
      </c>
      <c r="B1189" t="s">
        <v>1813</v>
      </c>
      <c r="C1189" t="s">
        <v>42</v>
      </c>
      <c r="D1189">
        <f>COUNTIFS(Table5[Product Name],Table5[[#This Row],[Product Name]])</f>
        <v>131</v>
      </c>
      <c r="E1189">
        <f>_xlfn.RANK.EQ(Table5[[#This Row],[Product Name Count]],Table5[Product Name Count])</f>
        <v>275</v>
      </c>
      <c r="F1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9" t="s">
        <v>36</v>
      </c>
      <c r="H1189" t="s">
        <v>37</v>
      </c>
      <c r="I1189">
        <v>1</v>
      </c>
      <c r="J1189">
        <v>599.99</v>
      </c>
      <c r="K1189">
        <v>7.0000000000000007E-2</v>
      </c>
      <c r="L1189" t="s">
        <v>47</v>
      </c>
      <c r="M1189">
        <v>20</v>
      </c>
      <c r="N1189" t="s">
        <v>44</v>
      </c>
      <c r="O1189" t="s">
        <v>48</v>
      </c>
    </row>
    <row r="1190" spans="1:15" x14ac:dyDescent="0.25">
      <c r="A1190">
        <v>624</v>
      </c>
      <c r="B1190" t="s">
        <v>1813</v>
      </c>
      <c r="C1190" t="s">
        <v>86</v>
      </c>
      <c r="D1190">
        <f>COUNTIFS(Table5[Product Name],Table5[[#This Row],[Product Name]])</f>
        <v>123</v>
      </c>
      <c r="E1190">
        <f>_xlfn.RANK.EQ(Table5[[#This Row],[Product Name Count]],Table5[Product Name Count])</f>
        <v>406</v>
      </c>
      <c r="F1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0" t="s">
        <v>36</v>
      </c>
      <c r="H1190" t="s">
        <v>37</v>
      </c>
      <c r="I1190">
        <v>2</v>
      </c>
      <c r="J1190">
        <v>269.99</v>
      </c>
      <c r="K1190">
        <v>0.2</v>
      </c>
      <c r="L1190" t="s">
        <v>47</v>
      </c>
      <c r="M1190">
        <v>18</v>
      </c>
      <c r="N1190" t="s">
        <v>44</v>
      </c>
      <c r="O1190" t="s">
        <v>48</v>
      </c>
    </row>
    <row r="1191" spans="1:15" x14ac:dyDescent="0.25">
      <c r="A1191">
        <v>624</v>
      </c>
      <c r="B1191" t="s">
        <v>1813</v>
      </c>
      <c r="C1191" t="s">
        <v>86</v>
      </c>
      <c r="D1191">
        <f>COUNTIFS(Table5[Product Name],Table5[[#This Row],[Product Name]])</f>
        <v>123</v>
      </c>
      <c r="E1191">
        <f>_xlfn.RANK.EQ(Table5[[#This Row],[Product Name Count]],Table5[Product Name Count])</f>
        <v>406</v>
      </c>
      <c r="F1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1" t="s">
        <v>87</v>
      </c>
      <c r="H1191" t="s">
        <v>37</v>
      </c>
      <c r="I1191">
        <v>1</v>
      </c>
      <c r="J1191">
        <v>269.99</v>
      </c>
      <c r="K1191">
        <v>7.0000000000000007E-2</v>
      </c>
      <c r="L1191" t="s">
        <v>47</v>
      </c>
      <c r="M1191">
        <v>0</v>
      </c>
      <c r="N1191" t="s">
        <v>44</v>
      </c>
      <c r="O1191" t="s">
        <v>48</v>
      </c>
    </row>
    <row r="1192" spans="1:15" x14ac:dyDescent="0.25">
      <c r="A1192">
        <v>626</v>
      </c>
      <c r="B1192" t="s">
        <v>1810</v>
      </c>
      <c r="C1192" t="s">
        <v>82</v>
      </c>
      <c r="D1192">
        <f>COUNTIFS(Table5[Product Name],Table5[[#This Row],[Product Name]])</f>
        <v>54</v>
      </c>
      <c r="E1192">
        <f>_xlfn.RANK.EQ(Table5[[#This Row],[Product Name Count]],Table5[Product Name Count])</f>
        <v>1429</v>
      </c>
      <c r="F1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2" t="s">
        <v>36</v>
      </c>
      <c r="H1192" t="s">
        <v>37</v>
      </c>
      <c r="I1192">
        <v>1</v>
      </c>
      <c r="J1192">
        <v>529.99</v>
      </c>
      <c r="K1192">
        <v>0.2</v>
      </c>
      <c r="L1192" t="s">
        <v>47</v>
      </c>
      <c r="M1192">
        <v>6</v>
      </c>
      <c r="N1192" t="s">
        <v>44</v>
      </c>
      <c r="O1192" t="s">
        <v>48</v>
      </c>
    </row>
    <row r="1193" spans="1:15" x14ac:dyDescent="0.25">
      <c r="A1193">
        <v>627</v>
      </c>
      <c r="B1193" t="s">
        <v>1810</v>
      </c>
      <c r="C1193" t="s">
        <v>42</v>
      </c>
      <c r="D1193">
        <f>COUNTIFS(Table5[Product Name],Table5[[#This Row],[Product Name]])</f>
        <v>131</v>
      </c>
      <c r="E1193">
        <f>_xlfn.RANK.EQ(Table5[[#This Row],[Product Name Count]],Table5[Product Name Count])</f>
        <v>275</v>
      </c>
      <c r="F1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3" t="s">
        <v>70</v>
      </c>
      <c r="H1193" t="s">
        <v>37</v>
      </c>
      <c r="I1193">
        <v>1</v>
      </c>
      <c r="J1193">
        <v>599.99</v>
      </c>
      <c r="K1193">
        <v>7.0000000000000007E-2</v>
      </c>
      <c r="L1193" t="s">
        <v>47</v>
      </c>
      <c r="M1193">
        <v>2</v>
      </c>
      <c r="N1193" t="s">
        <v>44</v>
      </c>
      <c r="O1193" t="s">
        <v>48</v>
      </c>
    </row>
    <row r="1194" spans="1:15" x14ac:dyDescent="0.25">
      <c r="A1194">
        <v>627</v>
      </c>
      <c r="B1194" t="s">
        <v>1810</v>
      </c>
      <c r="C1194" t="s">
        <v>76</v>
      </c>
      <c r="D1194">
        <f>COUNTIFS(Table5[Product Name],Table5[[#This Row],[Product Name]])</f>
        <v>63</v>
      </c>
      <c r="E1194">
        <f>_xlfn.RANK.EQ(Table5[[#This Row],[Product Name Count]],Table5[Product Name Count])</f>
        <v>1071</v>
      </c>
      <c r="F1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4" t="s">
        <v>77</v>
      </c>
      <c r="H1194" t="s">
        <v>40</v>
      </c>
      <c r="I1194">
        <v>2</v>
      </c>
      <c r="J1194">
        <v>2999.99</v>
      </c>
      <c r="K1194">
        <v>0.2</v>
      </c>
      <c r="L1194" t="s">
        <v>47</v>
      </c>
      <c r="M1194">
        <v>17</v>
      </c>
      <c r="N1194" t="s">
        <v>44</v>
      </c>
      <c r="O1194" t="s">
        <v>48</v>
      </c>
    </row>
    <row r="1195" spans="1:15" x14ac:dyDescent="0.25">
      <c r="A1195">
        <v>627</v>
      </c>
      <c r="B1195" t="s">
        <v>1810</v>
      </c>
      <c r="C1195" t="s">
        <v>165</v>
      </c>
      <c r="D1195">
        <f>COUNTIFS(Table5[Product Name],Table5[[#This Row],[Product Name]])</f>
        <v>57</v>
      </c>
      <c r="E1195">
        <f>_xlfn.RANK.EQ(Table5[[#This Row],[Product Name Count]],Table5[Product Name Count])</f>
        <v>1316</v>
      </c>
      <c r="F1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5" t="s">
        <v>36</v>
      </c>
      <c r="H1195" t="s">
        <v>69</v>
      </c>
      <c r="I1195">
        <v>1</v>
      </c>
      <c r="J1195">
        <v>449</v>
      </c>
      <c r="K1195">
        <v>7.0000000000000007E-2</v>
      </c>
      <c r="L1195" t="s">
        <v>47</v>
      </c>
      <c r="M1195">
        <v>15</v>
      </c>
      <c r="N1195" t="s">
        <v>44</v>
      </c>
      <c r="O1195" t="s">
        <v>48</v>
      </c>
    </row>
    <row r="1196" spans="1:15" x14ac:dyDescent="0.25">
      <c r="A1196">
        <v>630</v>
      </c>
      <c r="B1196" t="s">
        <v>1825</v>
      </c>
      <c r="C1196" t="s">
        <v>109</v>
      </c>
      <c r="D1196">
        <f>COUNTIFS(Table5[Product Name],Table5[[#This Row],[Product Name]])</f>
        <v>138</v>
      </c>
      <c r="E1196">
        <f>_xlfn.RANK.EQ(Table5[[#This Row],[Product Name Count]],Table5[Product Name Count])</f>
        <v>1</v>
      </c>
      <c r="F1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6" t="s">
        <v>87</v>
      </c>
      <c r="H1196" t="s">
        <v>37</v>
      </c>
      <c r="I1196">
        <v>2</v>
      </c>
      <c r="J1196">
        <v>269.99</v>
      </c>
      <c r="K1196">
        <v>7.0000000000000007E-2</v>
      </c>
      <c r="L1196" t="s">
        <v>47</v>
      </c>
      <c r="M1196">
        <v>16</v>
      </c>
      <c r="N1196" t="s">
        <v>44</v>
      </c>
      <c r="O1196" t="s">
        <v>48</v>
      </c>
    </row>
    <row r="1197" spans="1:15" x14ac:dyDescent="0.25">
      <c r="A1197">
        <v>630</v>
      </c>
      <c r="B1197" t="s">
        <v>1825</v>
      </c>
      <c r="C1197" t="s">
        <v>132</v>
      </c>
      <c r="D1197">
        <f>COUNTIFS(Table5[Product Name],Table5[[#This Row],[Product Name]])</f>
        <v>67</v>
      </c>
      <c r="E1197">
        <f>_xlfn.RANK.EQ(Table5[[#This Row],[Product Name Count]],Table5[Product Name Count])</f>
        <v>741</v>
      </c>
      <c r="F1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7" t="s">
        <v>70</v>
      </c>
      <c r="H1197" t="s">
        <v>37</v>
      </c>
      <c r="I1197">
        <v>1</v>
      </c>
      <c r="J1197">
        <v>499.99</v>
      </c>
      <c r="K1197">
        <v>0.1</v>
      </c>
      <c r="L1197" t="s">
        <v>47</v>
      </c>
      <c r="M1197">
        <v>18</v>
      </c>
      <c r="N1197" t="s">
        <v>44</v>
      </c>
      <c r="O1197" t="s">
        <v>48</v>
      </c>
    </row>
    <row r="1198" spans="1:15" x14ac:dyDescent="0.25">
      <c r="A1198">
        <v>630</v>
      </c>
      <c r="B1198" t="s">
        <v>1825</v>
      </c>
      <c r="C1198" t="s">
        <v>127</v>
      </c>
      <c r="D1198">
        <f>COUNTIFS(Table5[Product Name],Table5[[#This Row],[Product Name]])</f>
        <v>66</v>
      </c>
      <c r="E1198">
        <f>_xlfn.RANK.EQ(Table5[[#This Row],[Product Name Count]],Table5[Product Name Count])</f>
        <v>875</v>
      </c>
      <c r="F1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8" t="s">
        <v>39</v>
      </c>
      <c r="H1198" t="s">
        <v>128</v>
      </c>
      <c r="I1198">
        <v>1</v>
      </c>
      <c r="J1198">
        <v>1320.99</v>
      </c>
      <c r="K1198">
        <v>0.05</v>
      </c>
      <c r="L1198" t="s">
        <v>47</v>
      </c>
      <c r="M1198">
        <v>1</v>
      </c>
      <c r="N1198" t="s">
        <v>44</v>
      </c>
      <c r="O1198" t="s">
        <v>48</v>
      </c>
    </row>
    <row r="1199" spans="1:15" x14ac:dyDescent="0.25">
      <c r="A1199">
        <v>630</v>
      </c>
      <c r="B1199" t="s">
        <v>1825</v>
      </c>
      <c r="C1199" t="s">
        <v>75</v>
      </c>
      <c r="D1199">
        <f>COUNTIFS(Table5[Product Name],Table5[[#This Row],[Product Name]])</f>
        <v>64</v>
      </c>
      <c r="E1199">
        <f>_xlfn.RANK.EQ(Table5[[#This Row],[Product Name Count]],Table5[Product Name Count])</f>
        <v>1007</v>
      </c>
      <c r="F1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9" t="s">
        <v>36</v>
      </c>
      <c r="H1199" t="s">
        <v>69</v>
      </c>
      <c r="I1199">
        <v>2</v>
      </c>
      <c r="J1199">
        <v>449</v>
      </c>
      <c r="K1199">
        <v>0.1</v>
      </c>
      <c r="L1199" t="s">
        <v>47</v>
      </c>
      <c r="M1199">
        <v>13</v>
      </c>
      <c r="N1199" t="s">
        <v>44</v>
      </c>
      <c r="O1199" t="s">
        <v>48</v>
      </c>
    </row>
    <row r="1200" spans="1:15" x14ac:dyDescent="0.25">
      <c r="A1200">
        <v>632</v>
      </c>
      <c r="B1200" t="s">
        <v>1820</v>
      </c>
      <c r="C1200" t="s">
        <v>86</v>
      </c>
      <c r="D1200">
        <f>COUNTIFS(Table5[Product Name],Table5[[#This Row],[Product Name]])</f>
        <v>123</v>
      </c>
      <c r="E1200">
        <f>_xlfn.RANK.EQ(Table5[[#This Row],[Product Name Count]],Table5[Product Name Count])</f>
        <v>406</v>
      </c>
      <c r="F1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0" t="s">
        <v>87</v>
      </c>
      <c r="H1200" t="s">
        <v>37</v>
      </c>
      <c r="I1200">
        <v>2</v>
      </c>
      <c r="J1200">
        <v>269.99</v>
      </c>
      <c r="K1200">
        <v>0.1</v>
      </c>
      <c r="L1200" t="s">
        <v>47</v>
      </c>
      <c r="M1200">
        <v>0</v>
      </c>
      <c r="N1200" t="s">
        <v>44</v>
      </c>
      <c r="O1200" t="s">
        <v>48</v>
      </c>
    </row>
    <row r="1201" spans="1:15" x14ac:dyDescent="0.25">
      <c r="A1201">
        <v>632</v>
      </c>
      <c r="B1201" t="s">
        <v>1820</v>
      </c>
      <c r="C1201" t="s">
        <v>114</v>
      </c>
      <c r="D1201">
        <f>COUNTIFS(Table5[Product Name],Table5[[#This Row],[Product Name]])</f>
        <v>73</v>
      </c>
      <c r="E1201">
        <f>_xlfn.RANK.EQ(Table5[[#This Row],[Product Name Count]],Table5[Product Name Count])</f>
        <v>529</v>
      </c>
      <c r="F1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1" t="s">
        <v>39</v>
      </c>
      <c r="H1201" t="s">
        <v>30</v>
      </c>
      <c r="I1201">
        <v>1</v>
      </c>
      <c r="J1201">
        <v>469.99</v>
      </c>
      <c r="K1201">
        <v>0.05</v>
      </c>
      <c r="L1201" t="s">
        <v>47</v>
      </c>
      <c r="M1201">
        <v>11</v>
      </c>
      <c r="N1201" t="s">
        <v>44</v>
      </c>
      <c r="O1201" t="s">
        <v>48</v>
      </c>
    </row>
    <row r="1202" spans="1:15" x14ac:dyDescent="0.25">
      <c r="A1202">
        <v>632</v>
      </c>
      <c r="B1202" t="s">
        <v>1820</v>
      </c>
      <c r="C1202" t="s">
        <v>132</v>
      </c>
      <c r="D1202">
        <f>COUNTIFS(Table5[Product Name],Table5[[#This Row],[Product Name]])</f>
        <v>67</v>
      </c>
      <c r="E1202">
        <f>_xlfn.RANK.EQ(Table5[[#This Row],[Product Name Count]],Table5[Product Name Count])</f>
        <v>741</v>
      </c>
      <c r="F1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2" t="s">
        <v>70</v>
      </c>
      <c r="H1202" t="s">
        <v>37</v>
      </c>
      <c r="I1202">
        <v>1</v>
      </c>
      <c r="J1202">
        <v>499.99</v>
      </c>
      <c r="K1202">
        <v>0.2</v>
      </c>
      <c r="L1202" t="s">
        <v>47</v>
      </c>
      <c r="M1202">
        <v>18</v>
      </c>
      <c r="N1202" t="s">
        <v>44</v>
      </c>
      <c r="O1202" t="s">
        <v>48</v>
      </c>
    </row>
    <row r="1203" spans="1:15" x14ac:dyDescent="0.25">
      <c r="A1203">
        <v>632</v>
      </c>
      <c r="B1203" t="s">
        <v>1820</v>
      </c>
      <c r="C1203" t="s">
        <v>104</v>
      </c>
      <c r="D1203">
        <f>COUNTIFS(Table5[Product Name],Table5[[#This Row],[Product Name]])</f>
        <v>66</v>
      </c>
      <c r="E1203">
        <f>_xlfn.RANK.EQ(Table5[[#This Row],[Product Name Count]],Table5[Product Name Count])</f>
        <v>875</v>
      </c>
      <c r="F1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3" t="s">
        <v>29</v>
      </c>
      <c r="H1203" t="s">
        <v>30</v>
      </c>
      <c r="I1203">
        <v>2</v>
      </c>
      <c r="J1203">
        <v>1680.99</v>
      </c>
      <c r="K1203">
        <v>0.1</v>
      </c>
      <c r="L1203" t="s">
        <v>47</v>
      </c>
      <c r="M1203">
        <v>21</v>
      </c>
      <c r="N1203" t="s">
        <v>44</v>
      </c>
      <c r="O1203" t="s">
        <v>48</v>
      </c>
    </row>
    <row r="1204" spans="1:15" x14ac:dyDescent="0.25">
      <c r="A1204">
        <v>632</v>
      </c>
      <c r="B1204" t="s">
        <v>1820</v>
      </c>
      <c r="C1204" t="s">
        <v>82</v>
      </c>
      <c r="D1204">
        <f>COUNTIFS(Table5[Product Name],Table5[[#This Row],[Product Name]])</f>
        <v>54</v>
      </c>
      <c r="E1204">
        <f>_xlfn.RANK.EQ(Table5[[#This Row],[Product Name Count]],Table5[Product Name Count])</f>
        <v>1429</v>
      </c>
      <c r="F1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4" t="s">
        <v>36</v>
      </c>
      <c r="H1204" t="s">
        <v>37</v>
      </c>
      <c r="I1204">
        <v>1</v>
      </c>
      <c r="J1204">
        <v>529.99</v>
      </c>
      <c r="K1204">
        <v>7.0000000000000007E-2</v>
      </c>
      <c r="L1204" t="s">
        <v>47</v>
      </c>
      <c r="M1204">
        <v>6</v>
      </c>
      <c r="N1204" t="s">
        <v>44</v>
      </c>
      <c r="O1204" t="s">
        <v>48</v>
      </c>
    </row>
    <row r="1205" spans="1:15" x14ac:dyDescent="0.25">
      <c r="A1205">
        <v>634</v>
      </c>
      <c r="B1205" t="s">
        <v>1835</v>
      </c>
      <c r="C1205" t="s">
        <v>78</v>
      </c>
      <c r="D1205">
        <f>COUNTIFS(Table5[Product Name],Table5[[#This Row],[Product Name]])</f>
        <v>136</v>
      </c>
      <c r="E1205">
        <f>_xlfn.RANK.EQ(Table5[[#This Row],[Product Name Count]],Table5[Product Name Count])</f>
        <v>139</v>
      </c>
      <c r="F1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5" t="s">
        <v>36</v>
      </c>
      <c r="H1205" t="s">
        <v>37</v>
      </c>
      <c r="I1205">
        <v>1</v>
      </c>
      <c r="J1205">
        <v>549.99</v>
      </c>
      <c r="K1205">
        <v>0.1</v>
      </c>
      <c r="L1205" t="s">
        <v>47</v>
      </c>
      <c r="M1205">
        <v>2</v>
      </c>
      <c r="N1205" t="s">
        <v>44</v>
      </c>
      <c r="O1205" t="s">
        <v>48</v>
      </c>
    </row>
    <row r="1206" spans="1:15" x14ac:dyDescent="0.25">
      <c r="A1206">
        <v>634</v>
      </c>
      <c r="B1206" t="s">
        <v>1835</v>
      </c>
      <c r="C1206" t="s">
        <v>41</v>
      </c>
      <c r="D1206">
        <f>COUNTIFS(Table5[Product Name],Table5[[#This Row],[Product Name]])</f>
        <v>62</v>
      </c>
      <c r="E1206">
        <f>_xlfn.RANK.EQ(Table5[[#This Row],[Product Name Count]],Table5[Product Name Count])</f>
        <v>1134</v>
      </c>
      <c r="F1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6" t="s">
        <v>39</v>
      </c>
      <c r="H1206" t="s">
        <v>40</v>
      </c>
      <c r="I1206">
        <v>2</v>
      </c>
      <c r="J1206">
        <v>2899.99</v>
      </c>
      <c r="K1206">
        <v>0.05</v>
      </c>
      <c r="L1206" t="s">
        <v>47</v>
      </c>
      <c r="M1206">
        <v>2</v>
      </c>
      <c r="N1206" t="s">
        <v>44</v>
      </c>
      <c r="O1206" t="s">
        <v>48</v>
      </c>
    </row>
    <row r="1207" spans="1:15" x14ac:dyDescent="0.25">
      <c r="A1207">
        <v>635</v>
      </c>
      <c r="B1207" t="s">
        <v>1844</v>
      </c>
      <c r="C1207" t="s">
        <v>41</v>
      </c>
      <c r="D1207">
        <f>COUNTIFS(Table5[Product Name],Table5[[#This Row],[Product Name]])</f>
        <v>62</v>
      </c>
      <c r="E1207">
        <f>_xlfn.RANK.EQ(Table5[[#This Row],[Product Name Count]],Table5[Product Name Count])</f>
        <v>1134</v>
      </c>
      <c r="F1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7" t="s">
        <v>39</v>
      </c>
      <c r="H1207" t="s">
        <v>40</v>
      </c>
      <c r="I1207">
        <v>1</v>
      </c>
      <c r="J1207">
        <v>2899.99</v>
      </c>
      <c r="K1207">
        <v>0.05</v>
      </c>
      <c r="L1207" t="s">
        <v>47</v>
      </c>
      <c r="M1207">
        <v>2</v>
      </c>
      <c r="N1207" t="s">
        <v>44</v>
      </c>
      <c r="O1207" t="s">
        <v>48</v>
      </c>
    </row>
    <row r="1208" spans="1:15" x14ac:dyDescent="0.25">
      <c r="A1208">
        <v>637</v>
      </c>
      <c r="B1208" t="s">
        <v>1852</v>
      </c>
      <c r="C1208" t="s">
        <v>76</v>
      </c>
      <c r="D1208">
        <f>COUNTIFS(Table5[Product Name],Table5[[#This Row],[Product Name]])</f>
        <v>63</v>
      </c>
      <c r="E1208">
        <f>_xlfn.RANK.EQ(Table5[[#This Row],[Product Name Count]],Table5[Product Name Count])</f>
        <v>1071</v>
      </c>
      <c r="F1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8" t="s">
        <v>77</v>
      </c>
      <c r="H1208" t="s">
        <v>40</v>
      </c>
      <c r="I1208">
        <v>1</v>
      </c>
      <c r="J1208">
        <v>2999.99</v>
      </c>
      <c r="K1208">
        <v>0.1</v>
      </c>
      <c r="L1208" t="s">
        <v>47</v>
      </c>
      <c r="M1208">
        <v>17</v>
      </c>
      <c r="N1208" t="s">
        <v>44</v>
      </c>
      <c r="O1208" t="s">
        <v>48</v>
      </c>
    </row>
    <row r="1209" spans="1:15" x14ac:dyDescent="0.25">
      <c r="A1209">
        <v>637</v>
      </c>
      <c r="B1209" t="s">
        <v>1852</v>
      </c>
      <c r="C1209" t="s">
        <v>1860</v>
      </c>
      <c r="D1209">
        <f>COUNTIFS(Table5[Product Name],Table5[[#This Row],[Product Name]])</f>
        <v>33</v>
      </c>
      <c r="E1209">
        <f>_xlfn.RANK.EQ(Table5[[#This Row],[Product Name Count]],Table5[Product Name Count])</f>
        <v>1585</v>
      </c>
      <c r="F1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09" t="s">
        <v>70</v>
      </c>
      <c r="H1209" t="s">
        <v>1861</v>
      </c>
      <c r="I1209">
        <v>2</v>
      </c>
      <c r="J1209">
        <v>449.99</v>
      </c>
      <c r="K1209">
        <v>0.1</v>
      </c>
      <c r="L1209" t="s">
        <v>47</v>
      </c>
      <c r="M1209">
        <v>7</v>
      </c>
      <c r="N1209" t="s">
        <v>44</v>
      </c>
      <c r="O1209" t="s">
        <v>48</v>
      </c>
    </row>
    <row r="1210" spans="1:15" x14ac:dyDescent="0.25">
      <c r="A1210">
        <v>638</v>
      </c>
      <c r="B1210" t="s">
        <v>1862</v>
      </c>
      <c r="C1210" t="s">
        <v>1868</v>
      </c>
      <c r="D1210">
        <f>COUNTIFS(Table5[Product Name],Table5[[#This Row],[Product Name]])</f>
        <v>20</v>
      </c>
      <c r="E1210">
        <f>_xlfn.RANK.EQ(Table5[[#This Row],[Product Name Count]],Table5[Product Name Count])</f>
        <v>1826</v>
      </c>
      <c r="F1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0" t="s">
        <v>1867</v>
      </c>
      <c r="H1210" t="s">
        <v>40</v>
      </c>
      <c r="I1210">
        <v>1</v>
      </c>
      <c r="J1210">
        <v>5499.99</v>
      </c>
      <c r="K1210">
        <v>0.2</v>
      </c>
      <c r="L1210" t="s">
        <v>47</v>
      </c>
      <c r="M1210">
        <v>20</v>
      </c>
      <c r="N1210" t="s">
        <v>44</v>
      </c>
      <c r="O1210" t="s">
        <v>48</v>
      </c>
    </row>
    <row r="1211" spans="1:15" x14ac:dyDescent="0.25">
      <c r="A1211">
        <v>638</v>
      </c>
      <c r="B1211" t="s">
        <v>1862</v>
      </c>
      <c r="C1211" t="s">
        <v>1869</v>
      </c>
      <c r="D1211">
        <f>COUNTIFS(Table5[Product Name],Table5[[#This Row],[Product Name]])</f>
        <v>21</v>
      </c>
      <c r="E1211">
        <f>_xlfn.RANK.EQ(Table5[[#This Row],[Product Name Count]],Table5[Product Name Count])</f>
        <v>1763</v>
      </c>
      <c r="F1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1" t="s">
        <v>70</v>
      </c>
      <c r="H1211" t="s">
        <v>1861</v>
      </c>
      <c r="I1211">
        <v>1</v>
      </c>
      <c r="J1211">
        <v>551.99</v>
      </c>
      <c r="K1211">
        <v>0.05</v>
      </c>
      <c r="L1211" t="s">
        <v>47</v>
      </c>
      <c r="M1211">
        <v>1</v>
      </c>
      <c r="N1211" t="s">
        <v>44</v>
      </c>
      <c r="O1211" t="s">
        <v>48</v>
      </c>
    </row>
    <row r="1212" spans="1:15" x14ac:dyDescent="0.25">
      <c r="A1212">
        <v>638</v>
      </c>
      <c r="B1212" t="s">
        <v>1862</v>
      </c>
      <c r="C1212" t="s">
        <v>1866</v>
      </c>
      <c r="D1212">
        <f>COUNTIFS(Table5[Product Name],Table5[[#This Row],[Product Name]])</f>
        <v>10</v>
      </c>
      <c r="E1212">
        <f>_xlfn.RANK.EQ(Table5[[#This Row],[Product Name Count]],Table5[Product Name Count])</f>
        <v>2730</v>
      </c>
      <c r="F1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2" t="s">
        <v>1867</v>
      </c>
      <c r="H1212" t="s">
        <v>30</v>
      </c>
      <c r="I1212">
        <v>2</v>
      </c>
      <c r="J1212">
        <v>749.99</v>
      </c>
      <c r="K1212">
        <v>0.05</v>
      </c>
      <c r="L1212" t="s">
        <v>47</v>
      </c>
      <c r="M1212">
        <v>19</v>
      </c>
      <c r="N1212" t="s">
        <v>44</v>
      </c>
      <c r="O1212" t="s">
        <v>48</v>
      </c>
    </row>
    <row r="1213" spans="1:15" x14ac:dyDescent="0.25">
      <c r="A1213">
        <v>639</v>
      </c>
      <c r="B1213" t="s">
        <v>1863</v>
      </c>
      <c r="C1213" t="s">
        <v>82</v>
      </c>
      <c r="D1213">
        <f>COUNTIFS(Table5[Product Name],Table5[[#This Row],[Product Name]])</f>
        <v>54</v>
      </c>
      <c r="E1213">
        <f>_xlfn.RANK.EQ(Table5[[#This Row],[Product Name Count]],Table5[Product Name Count])</f>
        <v>1429</v>
      </c>
      <c r="F1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13" t="s">
        <v>36</v>
      </c>
      <c r="H1213" t="s">
        <v>37</v>
      </c>
      <c r="I1213">
        <v>1</v>
      </c>
      <c r="J1213">
        <v>529.99</v>
      </c>
      <c r="K1213">
        <v>7.0000000000000007E-2</v>
      </c>
      <c r="L1213" t="s">
        <v>47</v>
      </c>
      <c r="M1213">
        <v>6</v>
      </c>
      <c r="N1213" t="s">
        <v>44</v>
      </c>
      <c r="O1213" t="s">
        <v>48</v>
      </c>
    </row>
    <row r="1214" spans="1:15" x14ac:dyDescent="0.25">
      <c r="A1214">
        <v>639</v>
      </c>
      <c r="B1214" t="s">
        <v>1863</v>
      </c>
      <c r="C1214" t="s">
        <v>1874</v>
      </c>
      <c r="D1214">
        <f>COUNTIFS(Table5[Product Name],Table5[[#This Row],[Product Name]])</f>
        <v>21</v>
      </c>
      <c r="E1214">
        <f>_xlfn.RANK.EQ(Table5[[#This Row],[Product Name Count]],Table5[Product Name Count])</f>
        <v>1763</v>
      </c>
      <c r="F1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4" t="s">
        <v>77</v>
      </c>
      <c r="H1214" t="s">
        <v>40</v>
      </c>
      <c r="I1214">
        <v>2</v>
      </c>
      <c r="J1214">
        <v>4999.99</v>
      </c>
      <c r="K1214">
        <v>0.1</v>
      </c>
      <c r="L1214" t="s">
        <v>47</v>
      </c>
      <c r="M1214">
        <v>20</v>
      </c>
      <c r="N1214" t="s">
        <v>44</v>
      </c>
      <c r="O1214" t="s">
        <v>48</v>
      </c>
    </row>
    <row r="1215" spans="1:15" x14ac:dyDescent="0.25">
      <c r="A1215">
        <v>639</v>
      </c>
      <c r="B1215" t="s">
        <v>1863</v>
      </c>
      <c r="C1215" t="s">
        <v>1875</v>
      </c>
      <c r="D1215">
        <f>COUNTIFS(Table5[Product Name],Table5[[#This Row],[Product Name]])</f>
        <v>18</v>
      </c>
      <c r="E1215">
        <f>_xlfn.RANK.EQ(Table5[[#This Row],[Product Name Count]],Table5[Product Name Count])</f>
        <v>2019</v>
      </c>
      <c r="F1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5" t="s">
        <v>36</v>
      </c>
      <c r="H1215" t="s">
        <v>1861</v>
      </c>
      <c r="I1215">
        <v>1</v>
      </c>
      <c r="J1215">
        <v>619.99</v>
      </c>
      <c r="K1215">
        <v>0.05</v>
      </c>
      <c r="L1215" t="s">
        <v>47</v>
      </c>
      <c r="M1215">
        <v>1</v>
      </c>
      <c r="N1215" t="s">
        <v>44</v>
      </c>
      <c r="O1215" t="s">
        <v>48</v>
      </c>
    </row>
    <row r="1216" spans="1:15" x14ac:dyDescent="0.25">
      <c r="A1216">
        <v>639</v>
      </c>
      <c r="B1216" t="s">
        <v>1863</v>
      </c>
      <c r="C1216" t="s">
        <v>1876</v>
      </c>
      <c r="D1216">
        <f>COUNTIFS(Table5[Product Name],Table5[[#This Row],[Product Name]])</f>
        <v>18</v>
      </c>
      <c r="E1216">
        <f>_xlfn.RANK.EQ(Table5[[#This Row],[Product Name Count]],Table5[Product Name Count])</f>
        <v>2019</v>
      </c>
      <c r="F1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6" t="s">
        <v>36</v>
      </c>
      <c r="H1216" t="s">
        <v>1861</v>
      </c>
      <c r="I1216">
        <v>1</v>
      </c>
      <c r="J1216">
        <v>749.99</v>
      </c>
      <c r="K1216">
        <v>0.05</v>
      </c>
      <c r="L1216" t="s">
        <v>47</v>
      </c>
      <c r="M1216">
        <v>20</v>
      </c>
      <c r="N1216" t="s">
        <v>44</v>
      </c>
      <c r="O1216" t="s">
        <v>48</v>
      </c>
    </row>
    <row r="1217" spans="1:15" x14ac:dyDescent="0.25">
      <c r="A1217">
        <v>640</v>
      </c>
      <c r="B1217" t="s">
        <v>1863</v>
      </c>
      <c r="C1217" t="s">
        <v>1879</v>
      </c>
      <c r="D1217">
        <f>COUNTIFS(Table5[Product Name],Table5[[#This Row],[Product Name]])</f>
        <v>30</v>
      </c>
      <c r="E1217">
        <f>_xlfn.RANK.EQ(Table5[[#This Row],[Product Name Count]],Table5[Product Name Count])</f>
        <v>1618</v>
      </c>
      <c r="F1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7" t="s">
        <v>36</v>
      </c>
      <c r="H1217" t="s">
        <v>37</v>
      </c>
      <c r="I1217">
        <v>2</v>
      </c>
      <c r="J1217">
        <v>299.99</v>
      </c>
      <c r="K1217">
        <v>7.0000000000000007E-2</v>
      </c>
      <c r="L1217" t="s">
        <v>47</v>
      </c>
      <c r="M1217">
        <v>20</v>
      </c>
      <c r="N1217" t="s">
        <v>44</v>
      </c>
      <c r="O1217" t="s">
        <v>48</v>
      </c>
    </row>
    <row r="1218" spans="1:15" x14ac:dyDescent="0.25">
      <c r="A1218">
        <v>640</v>
      </c>
      <c r="B1218" t="s">
        <v>1863</v>
      </c>
      <c r="C1218" t="s">
        <v>1860</v>
      </c>
      <c r="D1218">
        <f>COUNTIFS(Table5[Product Name],Table5[[#This Row],[Product Name]])</f>
        <v>33</v>
      </c>
      <c r="E1218">
        <f>_xlfn.RANK.EQ(Table5[[#This Row],[Product Name Count]],Table5[Product Name Count])</f>
        <v>1585</v>
      </c>
      <c r="F1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8" t="s">
        <v>70</v>
      </c>
      <c r="H1218" t="s">
        <v>1861</v>
      </c>
      <c r="I1218">
        <v>2</v>
      </c>
      <c r="J1218">
        <v>449.99</v>
      </c>
      <c r="K1218">
        <v>0.05</v>
      </c>
      <c r="L1218" t="s">
        <v>47</v>
      </c>
      <c r="M1218">
        <v>7</v>
      </c>
      <c r="N1218" t="s">
        <v>44</v>
      </c>
      <c r="O1218" t="s">
        <v>48</v>
      </c>
    </row>
    <row r="1219" spans="1:15" x14ac:dyDescent="0.25">
      <c r="A1219">
        <v>640</v>
      </c>
      <c r="B1219" t="s">
        <v>1863</v>
      </c>
      <c r="C1219" t="s">
        <v>1881</v>
      </c>
      <c r="D1219">
        <f>COUNTIFS(Table5[Product Name],Table5[[#This Row],[Product Name]])</f>
        <v>14</v>
      </c>
      <c r="E1219">
        <f>_xlfn.RANK.EQ(Table5[[#This Row],[Product Name Count]],Table5[Product Name Count])</f>
        <v>2426</v>
      </c>
      <c r="F1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9" t="s">
        <v>39</v>
      </c>
      <c r="H1219" t="s">
        <v>30</v>
      </c>
      <c r="I1219">
        <v>1</v>
      </c>
      <c r="J1219">
        <v>999.99</v>
      </c>
      <c r="K1219">
        <v>7.0000000000000007E-2</v>
      </c>
      <c r="L1219" t="s">
        <v>47</v>
      </c>
      <c r="M1219">
        <v>17</v>
      </c>
      <c r="N1219" t="s">
        <v>44</v>
      </c>
      <c r="O1219" t="s">
        <v>48</v>
      </c>
    </row>
    <row r="1220" spans="1:15" x14ac:dyDescent="0.25">
      <c r="A1220">
        <v>640</v>
      </c>
      <c r="B1220" t="s">
        <v>1863</v>
      </c>
      <c r="C1220" t="s">
        <v>1882</v>
      </c>
      <c r="D1220">
        <f>COUNTIFS(Table5[Product Name],Table5[[#This Row],[Product Name]])</f>
        <v>16</v>
      </c>
      <c r="E1220">
        <f>_xlfn.RANK.EQ(Table5[[#This Row],[Product Name Count]],Table5[Product Name Count])</f>
        <v>2161</v>
      </c>
      <c r="F1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0" t="s">
        <v>39</v>
      </c>
      <c r="H1220" t="s">
        <v>40</v>
      </c>
      <c r="I1220">
        <v>1</v>
      </c>
      <c r="J1220">
        <v>469.99</v>
      </c>
      <c r="K1220">
        <v>7.0000000000000007E-2</v>
      </c>
      <c r="L1220" t="s">
        <v>47</v>
      </c>
      <c r="M1220">
        <v>13</v>
      </c>
      <c r="N1220" t="s">
        <v>44</v>
      </c>
      <c r="O1220" t="s">
        <v>48</v>
      </c>
    </row>
    <row r="1221" spans="1:15" x14ac:dyDescent="0.25">
      <c r="A1221">
        <v>640</v>
      </c>
      <c r="B1221" t="s">
        <v>1863</v>
      </c>
      <c r="C1221" t="s">
        <v>1880</v>
      </c>
      <c r="D1221">
        <f>COUNTIFS(Table5[Product Name],Table5[[#This Row],[Product Name]])</f>
        <v>11</v>
      </c>
      <c r="E1221">
        <f>_xlfn.RANK.EQ(Table5[[#This Row],[Product Name Count]],Table5[Product Name Count])</f>
        <v>2664</v>
      </c>
      <c r="F1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1" t="s">
        <v>70</v>
      </c>
      <c r="H1221" t="s">
        <v>1861</v>
      </c>
      <c r="I1221">
        <v>2</v>
      </c>
      <c r="J1221">
        <v>416.99</v>
      </c>
      <c r="K1221">
        <v>0.2</v>
      </c>
      <c r="L1221" t="s">
        <v>47</v>
      </c>
      <c r="M1221">
        <v>25</v>
      </c>
      <c r="N1221" t="s">
        <v>44</v>
      </c>
      <c r="O1221" t="s">
        <v>48</v>
      </c>
    </row>
    <row r="1222" spans="1:15" x14ac:dyDescent="0.25">
      <c r="A1222">
        <v>642</v>
      </c>
      <c r="B1222" t="s">
        <v>1870</v>
      </c>
      <c r="C1222" t="s">
        <v>1860</v>
      </c>
      <c r="D1222">
        <f>COUNTIFS(Table5[Product Name],Table5[[#This Row],[Product Name]])</f>
        <v>33</v>
      </c>
      <c r="E1222">
        <f>_xlfn.RANK.EQ(Table5[[#This Row],[Product Name Count]],Table5[Product Name Count])</f>
        <v>1585</v>
      </c>
      <c r="F1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2" t="s">
        <v>36</v>
      </c>
      <c r="H1222" t="s">
        <v>1861</v>
      </c>
      <c r="I1222">
        <v>2</v>
      </c>
      <c r="J1222">
        <v>449.99</v>
      </c>
      <c r="K1222">
        <v>7.0000000000000007E-2</v>
      </c>
      <c r="L1222" t="s">
        <v>47</v>
      </c>
      <c r="M1222">
        <v>23</v>
      </c>
      <c r="N1222" t="s">
        <v>44</v>
      </c>
      <c r="O1222" t="s">
        <v>48</v>
      </c>
    </row>
    <row r="1223" spans="1:15" x14ac:dyDescent="0.25">
      <c r="A1223">
        <v>644</v>
      </c>
      <c r="B1223" t="s">
        <v>1883</v>
      </c>
      <c r="C1223" t="s">
        <v>76</v>
      </c>
      <c r="D1223">
        <f>COUNTIFS(Table5[Product Name],Table5[[#This Row],[Product Name]])</f>
        <v>63</v>
      </c>
      <c r="E1223">
        <f>_xlfn.RANK.EQ(Table5[[#This Row],[Product Name Count]],Table5[Product Name Count])</f>
        <v>1071</v>
      </c>
      <c r="F1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3" t="s">
        <v>77</v>
      </c>
      <c r="H1223" t="s">
        <v>40</v>
      </c>
      <c r="I1223">
        <v>1</v>
      </c>
      <c r="J1223">
        <v>2999.99</v>
      </c>
      <c r="K1223">
        <v>7.0000000000000007E-2</v>
      </c>
      <c r="L1223" t="s">
        <v>47</v>
      </c>
      <c r="M1223">
        <v>17</v>
      </c>
      <c r="N1223" t="s">
        <v>44</v>
      </c>
      <c r="O1223" t="s">
        <v>48</v>
      </c>
    </row>
    <row r="1224" spans="1:15" x14ac:dyDescent="0.25">
      <c r="A1224">
        <v>645</v>
      </c>
      <c r="B1224" t="s">
        <v>1883</v>
      </c>
      <c r="C1224" t="s">
        <v>109</v>
      </c>
      <c r="D1224">
        <f>COUNTIFS(Table5[Product Name],Table5[[#This Row],[Product Name]])</f>
        <v>138</v>
      </c>
      <c r="E1224">
        <f>_xlfn.RANK.EQ(Table5[[#This Row],[Product Name Count]],Table5[Product Name Count])</f>
        <v>1</v>
      </c>
      <c r="F1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4" t="s">
        <v>87</v>
      </c>
      <c r="H1224" t="s">
        <v>37</v>
      </c>
      <c r="I1224">
        <v>2</v>
      </c>
      <c r="J1224">
        <v>269.99</v>
      </c>
      <c r="K1224">
        <v>7.0000000000000007E-2</v>
      </c>
      <c r="L1224" t="s">
        <v>47</v>
      </c>
      <c r="M1224">
        <v>16</v>
      </c>
      <c r="N1224" t="s">
        <v>44</v>
      </c>
      <c r="O1224" t="s">
        <v>48</v>
      </c>
    </row>
    <row r="1225" spans="1:15" x14ac:dyDescent="0.25">
      <c r="A1225">
        <v>645</v>
      </c>
      <c r="B1225" t="s">
        <v>1883</v>
      </c>
      <c r="C1225" t="s">
        <v>114</v>
      </c>
      <c r="D1225">
        <f>COUNTIFS(Table5[Product Name],Table5[[#This Row],[Product Name]])</f>
        <v>73</v>
      </c>
      <c r="E1225">
        <f>_xlfn.RANK.EQ(Table5[[#This Row],[Product Name Count]],Table5[Product Name Count])</f>
        <v>529</v>
      </c>
      <c r="F1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5" t="s">
        <v>39</v>
      </c>
      <c r="H1225" t="s">
        <v>30</v>
      </c>
      <c r="I1225">
        <v>1</v>
      </c>
      <c r="J1225">
        <v>469.99</v>
      </c>
      <c r="K1225">
        <v>0.05</v>
      </c>
      <c r="L1225" t="s">
        <v>47</v>
      </c>
      <c r="M1225">
        <v>11</v>
      </c>
      <c r="N1225" t="s">
        <v>44</v>
      </c>
      <c r="O1225" t="s">
        <v>48</v>
      </c>
    </row>
    <row r="1226" spans="1:15" x14ac:dyDescent="0.25">
      <c r="A1226">
        <v>645</v>
      </c>
      <c r="B1226" t="s">
        <v>1883</v>
      </c>
      <c r="C1226" t="s">
        <v>1898</v>
      </c>
      <c r="D1226">
        <f>COUNTIFS(Table5[Product Name],Table5[[#This Row],[Product Name]])</f>
        <v>19</v>
      </c>
      <c r="E1226">
        <f>_xlfn.RANK.EQ(Table5[[#This Row],[Product Name Count]],Table5[Product Name Count])</f>
        <v>1886</v>
      </c>
      <c r="F1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6" t="s">
        <v>39</v>
      </c>
      <c r="H1226" t="s">
        <v>40</v>
      </c>
      <c r="I1226">
        <v>2</v>
      </c>
      <c r="J1226">
        <v>2299.9899999999998</v>
      </c>
      <c r="K1226">
        <v>0.05</v>
      </c>
      <c r="L1226" t="s">
        <v>47</v>
      </c>
      <c r="M1226">
        <v>16</v>
      </c>
      <c r="N1226" t="s">
        <v>44</v>
      </c>
      <c r="O1226" t="s">
        <v>48</v>
      </c>
    </row>
    <row r="1227" spans="1:15" x14ac:dyDescent="0.25">
      <c r="A1227">
        <v>645</v>
      </c>
      <c r="B1227" t="s">
        <v>1883</v>
      </c>
      <c r="C1227" t="s">
        <v>1900</v>
      </c>
      <c r="D1227">
        <f>COUNTIFS(Table5[Product Name],Table5[[#This Row],[Product Name]])</f>
        <v>12</v>
      </c>
      <c r="E1227">
        <f>_xlfn.RANK.EQ(Table5[[#This Row],[Product Name Count]],Table5[Product Name Count])</f>
        <v>2616</v>
      </c>
      <c r="F1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7" t="s">
        <v>87</v>
      </c>
      <c r="H1227" t="s">
        <v>37</v>
      </c>
      <c r="I1227">
        <v>1</v>
      </c>
      <c r="J1227">
        <v>299.99</v>
      </c>
      <c r="K1227">
        <v>7.0000000000000007E-2</v>
      </c>
      <c r="L1227" t="s">
        <v>47</v>
      </c>
      <c r="M1227">
        <v>24</v>
      </c>
      <c r="N1227" t="s">
        <v>44</v>
      </c>
      <c r="O1227" t="s">
        <v>48</v>
      </c>
    </row>
    <row r="1228" spans="1:15" x14ac:dyDescent="0.25">
      <c r="A1228">
        <v>645</v>
      </c>
      <c r="B1228" t="s">
        <v>1883</v>
      </c>
      <c r="C1228" t="s">
        <v>1899</v>
      </c>
      <c r="D1228">
        <f>COUNTIFS(Table5[Product Name],Table5[[#This Row],[Product Name]])</f>
        <v>11</v>
      </c>
      <c r="E1228">
        <f>_xlfn.RANK.EQ(Table5[[#This Row],[Product Name Count]],Table5[Product Name Count])</f>
        <v>2664</v>
      </c>
      <c r="F1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8" t="s">
        <v>39</v>
      </c>
      <c r="H1228" t="s">
        <v>40</v>
      </c>
      <c r="I1228">
        <v>2</v>
      </c>
      <c r="J1228">
        <v>5299.99</v>
      </c>
      <c r="K1228">
        <v>7.0000000000000007E-2</v>
      </c>
      <c r="L1228" t="s">
        <v>47</v>
      </c>
      <c r="M1228">
        <v>0</v>
      </c>
      <c r="N1228" t="s">
        <v>44</v>
      </c>
      <c r="O1228" t="s">
        <v>48</v>
      </c>
    </row>
    <row r="1229" spans="1:15" x14ac:dyDescent="0.25">
      <c r="A1229">
        <v>647</v>
      </c>
      <c r="B1229" t="s">
        <v>1901</v>
      </c>
      <c r="C1229" t="s">
        <v>109</v>
      </c>
      <c r="D1229">
        <f>COUNTIFS(Table5[Product Name],Table5[[#This Row],[Product Name]])</f>
        <v>138</v>
      </c>
      <c r="E1229">
        <f>_xlfn.RANK.EQ(Table5[[#This Row],[Product Name Count]],Table5[Product Name Count])</f>
        <v>1</v>
      </c>
      <c r="F1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9" t="s">
        <v>36</v>
      </c>
      <c r="H1229" t="s">
        <v>37</v>
      </c>
      <c r="I1229">
        <v>1</v>
      </c>
      <c r="J1229">
        <v>269.99</v>
      </c>
      <c r="K1229">
        <v>0.1</v>
      </c>
      <c r="L1229" t="s">
        <v>47</v>
      </c>
      <c r="M1229">
        <v>1</v>
      </c>
      <c r="N1229" t="s">
        <v>44</v>
      </c>
      <c r="O1229" t="s">
        <v>48</v>
      </c>
    </row>
    <row r="1230" spans="1:15" x14ac:dyDescent="0.25">
      <c r="A1230">
        <v>647</v>
      </c>
      <c r="B1230" t="s">
        <v>1901</v>
      </c>
      <c r="C1230" t="s">
        <v>132</v>
      </c>
      <c r="D1230">
        <f>COUNTIFS(Table5[Product Name],Table5[[#This Row],[Product Name]])</f>
        <v>67</v>
      </c>
      <c r="E1230">
        <f>_xlfn.RANK.EQ(Table5[[#This Row],[Product Name Count]],Table5[Product Name Count])</f>
        <v>741</v>
      </c>
      <c r="F1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0" t="s">
        <v>70</v>
      </c>
      <c r="H1230" t="s">
        <v>37</v>
      </c>
      <c r="I1230">
        <v>2</v>
      </c>
      <c r="J1230">
        <v>499.99</v>
      </c>
      <c r="K1230">
        <v>7.0000000000000007E-2</v>
      </c>
      <c r="L1230" t="s">
        <v>47</v>
      </c>
      <c r="M1230">
        <v>18</v>
      </c>
      <c r="N1230" t="s">
        <v>44</v>
      </c>
      <c r="O1230" t="s">
        <v>48</v>
      </c>
    </row>
    <row r="1231" spans="1:15" x14ac:dyDescent="0.25">
      <c r="A1231">
        <v>648</v>
      </c>
      <c r="B1231" t="s">
        <v>1901</v>
      </c>
      <c r="C1231" t="s">
        <v>78</v>
      </c>
      <c r="D1231">
        <f>COUNTIFS(Table5[Product Name],Table5[[#This Row],[Product Name]])</f>
        <v>136</v>
      </c>
      <c r="E1231">
        <f>_xlfn.RANK.EQ(Table5[[#This Row],[Product Name Count]],Table5[Product Name Count])</f>
        <v>139</v>
      </c>
      <c r="F1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1" t="s">
        <v>70</v>
      </c>
      <c r="H1231" t="s">
        <v>37</v>
      </c>
      <c r="I1231">
        <v>1</v>
      </c>
      <c r="J1231">
        <v>549.99</v>
      </c>
      <c r="K1231">
        <v>7.0000000000000007E-2</v>
      </c>
      <c r="L1231" t="s">
        <v>47</v>
      </c>
      <c r="M1231">
        <v>16</v>
      </c>
      <c r="N1231" t="s">
        <v>44</v>
      </c>
      <c r="O1231" t="s">
        <v>48</v>
      </c>
    </row>
    <row r="1232" spans="1:15" x14ac:dyDescent="0.25">
      <c r="A1232">
        <v>651</v>
      </c>
      <c r="B1232" t="s">
        <v>1891</v>
      </c>
      <c r="C1232" t="s">
        <v>1886</v>
      </c>
      <c r="D1232">
        <f>COUNTIFS(Table5[Product Name],Table5[[#This Row],[Product Name]])</f>
        <v>25</v>
      </c>
      <c r="E1232">
        <f>_xlfn.RANK.EQ(Table5[[#This Row],[Product Name Count]],Table5[Product Name Count])</f>
        <v>1648</v>
      </c>
      <c r="F1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2" t="s">
        <v>70</v>
      </c>
      <c r="H1232" t="s">
        <v>37</v>
      </c>
      <c r="I1232">
        <v>2</v>
      </c>
      <c r="J1232">
        <v>489.99</v>
      </c>
      <c r="K1232">
        <v>0.05</v>
      </c>
      <c r="L1232" t="s">
        <v>47</v>
      </c>
      <c r="M1232">
        <v>12</v>
      </c>
      <c r="N1232" t="s">
        <v>44</v>
      </c>
      <c r="O1232" t="s">
        <v>48</v>
      </c>
    </row>
    <row r="1233" spans="1:15" x14ac:dyDescent="0.25">
      <c r="A1233">
        <v>651</v>
      </c>
      <c r="B1233" t="s">
        <v>1891</v>
      </c>
      <c r="C1233" t="s">
        <v>1856</v>
      </c>
      <c r="D1233">
        <f>COUNTIFS(Table5[Product Name],Table5[[#This Row],[Product Name]])</f>
        <v>14</v>
      </c>
      <c r="E1233">
        <f>_xlfn.RANK.EQ(Table5[[#This Row],[Product Name Count]],Table5[Product Name Count])</f>
        <v>2426</v>
      </c>
      <c r="F1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3" t="s">
        <v>87</v>
      </c>
      <c r="H1233" t="s">
        <v>1857</v>
      </c>
      <c r="I1233">
        <v>1</v>
      </c>
      <c r="J1233">
        <v>329.99</v>
      </c>
      <c r="K1233">
        <v>0.05</v>
      </c>
      <c r="L1233" t="s">
        <v>47</v>
      </c>
      <c r="M1233">
        <v>6</v>
      </c>
      <c r="N1233" t="s">
        <v>44</v>
      </c>
      <c r="O1233" t="s">
        <v>48</v>
      </c>
    </row>
    <row r="1234" spans="1:15" x14ac:dyDescent="0.25">
      <c r="A1234">
        <v>651</v>
      </c>
      <c r="B1234" t="s">
        <v>1891</v>
      </c>
      <c r="C1234" t="s">
        <v>1920</v>
      </c>
      <c r="D1234">
        <f>COUNTIFS(Table5[Product Name],Table5[[#This Row],[Product Name]])</f>
        <v>14</v>
      </c>
      <c r="E1234">
        <f>_xlfn.RANK.EQ(Table5[[#This Row],[Product Name Count]],Table5[Product Name Count])</f>
        <v>2426</v>
      </c>
      <c r="F1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4" t="s">
        <v>87</v>
      </c>
      <c r="H1234" t="s">
        <v>1857</v>
      </c>
      <c r="I1234">
        <v>2</v>
      </c>
      <c r="J1234">
        <v>249.99</v>
      </c>
      <c r="K1234">
        <v>0.05</v>
      </c>
      <c r="L1234" t="s">
        <v>47</v>
      </c>
      <c r="M1234">
        <v>2</v>
      </c>
      <c r="N1234" t="s">
        <v>44</v>
      </c>
      <c r="O1234" t="s">
        <v>48</v>
      </c>
    </row>
    <row r="1235" spans="1:15" x14ac:dyDescent="0.25">
      <c r="A1235">
        <v>651</v>
      </c>
      <c r="B1235" t="s">
        <v>1891</v>
      </c>
      <c r="C1235" t="s">
        <v>1921</v>
      </c>
      <c r="D1235">
        <f>COUNTIFS(Table5[Product Name],Table5[[#This Row],[Product Name]])</f>
        <v>10</v>
      </c>
      <c r="E1235">
        <f>_xlfn.RANK.EQ(Table5[[#This Row],[Product Name Count]],Table5[Product Name Count])</f>
        <v>2730</v>
      </c>
      <c r="F1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5" t="s">
        <v>36</v>
      </c>
      <c r="H1235" t="s">
        <v>1861</v>
      </c>
      <c r="I1235">
        <v>1</v>
      </c>
      <c r="J1235">
        <v>402.99</v>
      </c>
      <c r="K1235">
        <v>0.1</v>
      </c>
      <c r="L1235" t="s">
        <v>47</v>
      </c>
      <c r="M1235">
        <v>29</v>
      </c>
      <c r="N1235" t="s">
        <v>44</v>
      </c>
      <c r="O1235" t="s">
        <v>48</v>
      </c>
    </row>
    <row r="1236" spans="1:15" x14ac:dyDescent="0.25">
      <c r="A1236">
        <v>654</v>
      </c>
      <c r="B1236" t="s">
        <v>1926</v>
      </c>
      <c r="C1236" t="s">
        <v>76</v>
      </c>
      <c r="D1236">
        <f>COUNTIFS(Table5[Product Name],Table5[[#This Row],[Product Name]])</f>
        <v>63</v>
      </c>
      <c r="E1236">
        <f>_xlfn.RANK.EQ(Table5[[#This Row],[Product Name Count]],Table5[Product Name Count])</f>
        <v>1071</v>
      </c>
      <c r="F1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36" t="s">
        <v>77</v>
      </c>
      <c r="H1236" t="s">
        <v>40</v>
      </c>
      <c r="I1236">
        <v>1</v>
      </c>
      <c r="J1236">
        <v>2999.99</v>
      </c>
      <c r="K1236">
        <v>0.1</v>
      </c>
      <c r="L1236" t="s">
        <v>47</v>
      </c>
      <c r="M1236">
        <v>17</v>
      </c>
      <c r="N1236" t="s">
        <v>44</v>
      </c>
      <c r="O1236" t="s">
        <v>48</v>
      </c>
    </row>
    <row r="1237" spans="1:15" x14ac:dyDescent="0.25">
      <c r="A1237">
        <v>654</v>
      </c>
      <c r="B1237" t="s">
        <v>1926</v>
      </c>
      <c r="C1237" t="s">
        <v>1879</v>
      </c>
      <c r="D1237">
        <f>COUNTIFS(Table5[Product Name],Table5[[#This Row],[Product Name]])</f>
        <v>30</v>
      </c>
      <c r="E1237">
        <f>_xlfn.RANK.EQ(Table5[[#This Row],[Product Name Count]],Table5[Product Name Count])</f>
        <v>1618</v>
      </c>
      <c r="F1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7" t="s">
        <v>87</v>
      </c>
      <c r="H1237" t="s">
        <v>37</v>
      </c>
      <c r="I1237">
        <v>1</v>
      </c>
      <c r="J1237">
        <v>299.99</v>
      </c>
      <c r="K1237">
        <v>0.1</v>
      </c>
      <c r="L1237" t="s">
        <v>47</v>
      </c>
      <c r="M1237">
        <v>10</v>
      </c>
      <c r="N1237" t="s">
        <v>44</v>
      </c>
      <c r="O1237" t="s">
        <v>48</v>
      </c>
    </row>
    <row r="1238" spans="1:15" x14ac:dyDescent="0.25">
      <c r="A1238">
        <v>654</v>
      </c>
      <c r="B1238" t="s">
        <v>1926</v>
      </c>
      <c r="C1238" t="s">
        <v>1912</v>
      </c>
      <c r="D1238">
        <f>COUNTIFS(Table5[Product Name],Table5[[#This Row],[Product Name]])</f>
        <v>16</v>
      </c>
      <c r="E1238">
        <f>_xlfn.RANK.EQ(Table5[[#This Row],[Product Name Count]],Table5[Product Name Count])</f>
        <v>2161</v>
      </c>
      <c r="F1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8" t="s">
        <v>87</v>
      </c>
      <c r="H1238" t="s">
        <v>37</v>
      </c>
      <c r="I1238">
        <v>2</v>
      </c>
      <c r="J1238">
        <v>349.99</v>
      </c>
      <c r="K1238">
        <v>7.0000000000000007E-2</v>
      </c>
      <c r="L1238" t="s">
        <v>47</v>
      </c>
      <c r="M1238">
        <v>15</v>
      </c>
      <c r="N1238" t="s">
        <v>44</v>
      </c>
      <c r="O1238" t="s">
        <v>48</v>
      </c>
    </row>
    <row r="1239" spans="1:15" x14ac:dyDescent="0.25">
      <c r="A1239">
        <v>654</v>
      </c>
      <c r="B1239" t="s">
        <v>1926</v>
      </c>
      <c r="C1239" t="s">
        <v>1936</v>
      </c>
      <c r="D1239">
        <f>COUNTIFS(Table5[Product Name],Table5[[#This Row],[Product Name]])</f>
        <v>9</v>
      </c>
      <c r="E1239">
        <f>_xlfn.RANK.EQ(Table5[[#This Row],[Product Name Count]],Table5[Product Name Count])</f>
        <v>2780</v>
      </c>
      <c r="F1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9" t="s">
        <v>70</v>
      </c>
      <c r="H1239" t="s">
        <v>1861</v>
      </c>
      <c r="I1239">
        <v>2</v>
      </c>
      <c r="J1239">
        <v>470.99</v>
      </c>
      <c r="K1239">
        <v>7.0000000000000007E-2</v>
      </c>
      <c r="L1239" t="s">
        <v>47</v>
      </c>
      <c r="M1239">
        <v>7</v>
      </c>
      <c r="N1239" t="s">
        <v>44</v>
      </c>
      <c r="O1239" t="s">
        <v>48</v>
      </c>
    </row>
    <row r="1240" spans="1:15" x14ac:dyDescent="0.25">
      <c r="A1240">
        <v>656</v>
      </c>
      <c r="B1240" t="s">
        <v>1937</v>
      </c>
      <c r="C1240" t="s">
        <v>86</v>
      </c>
      <c r="D1240">
        <f>COUNTIFS(Table5[Product Name],Table5[[#This Row],[Product Name]])</f>
        <v>123</v>
      </c>
      <c r="E1240">
        <f>_xlfn.RANK.EQ(Table5[[#This Row],[Product Name Count]],Table5[Product Name Count])</f>
        <v>406</v>
      </c>
      <c r="F1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0" t="s">
        <v>87</v>
      </c>
      <c r="H1240" t="s">
        <v>37</v>
      </c>
      <c r="I1240">
        <v>1</v>
      </c>
      <c r="J1240">
        <v>269.99</v>
      </c>
      <c r="K1240">
        <v>7.0000000000000007E-2</v>
      </c>
      <c r="L1240" t="s">
        <v>47</v>
      </c>
      <c r="M1240">
        <v>0</v>
      </c>
      <c r="N1240" t="s">
        <v>44</v>
      </c>
      <c r="O1240" t="s">
        <v>48</v>
      </c>
    </row>
    <row r="1241" spans="1:15" x14ac:dyDescent="0.25">
      <c r="A1241">
        <v>656</v>
      </c>
      <c r="B1241" t="s">
        <v>1937</v>
      </c>
      <c r="C1241" t="s">
        <v>1944</v>
      </c>
      <c r="D1241">
        <f>COUNTIFS(Table5[Product Name],Table5[[#This Row],[Product Name]])</f>
        <v>12</v>
      </c>
      <c r="E1241">
        <f>_xlfn.RANK.EQ(Table5[[#This Row],[Product Name Count]],Table5[Product Name Count])</f>
        <v>2616</v>
      </c>
      <c r="F1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1" t="s">
        <v>39</v>
      </c>
      <c r="H1241" t="s">
        <v>30</v>
      </c>
      <c r="I1241">
        <v>2</v>
      </c>
      <c r="J1241">
        <v>469.99</v>
      </c>
      <c r="K1241">
        <v>0.05</v>
      </c>
      <c r="L1241" t="s">
        <v>47</v>
      </c>
      <c r="M1241">
        <v>8</v>
      </c>
      <c r="N1241" t="s">
        <v>44</v>
      </c>
      <c r="O1241" t="s">
        <v>48</v>
      </c>
    </row>
    <row r="1242" spans="1:15" x14ac:dyDescent="0.25">
      <c r="A1242">
        <v>656</v>
      </c>
      <c r="B1242" t="s">
        <v>1937</v>
      </c>
      <c r="C1242" t="s">
        <v>1943</v>
      </c>
      <c r="D1242">
        <f>COUNTIFS(Table5[Product Name],Table5[[#This Row],[Product Name]])</f>
        <v>8</v>
      </c>
      <c r="E1242">
        <f>_xlfn.RANK.EQ(Table5[[#This Row],[Product Name Count]],Table5[Product Name Count])</f>
        <v>2807</v>
      </c>
      <c r="F1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2" t="s">
        <v>87</v>
      </c>
      <c r="H1242" t="s">
        <v>40</v>
      </c>
      <c r="I1242">
        <v>1</v>
      </c>
      <c r="J1242">
        <v>149.99</v>
      </c>
      <c r="K1242">
        <v>0.1</v>
      </c>
      <c r="L1242" t="s">
        <v>47</v>
      </c>
      <c r="M1242">
        <v>21</v>
      </c>
      <c r="N1242" t="s">
        <v>44</v>
      </c>
      <c r="O1242" t="s">
        <v>48</v>
      </c>
    </row>
    <row r="1243" spans="1:15" x14ac:dyDescent="0.25">
      <c r="A1243">
        <v>658</v>
      </c>
      <c r="B1243" t="s">
        <v>1933</v>
      </c>
      <c r="C1243" t="s">
        <v>76</v>
      </c>
      <c r="D1243">
        <f>COUNTIFS(Table5[Product Name],Table5[[#This Row],[Product Name]])</f>
        <v>63</v>
      </c>
      <c r="E1243">
        <f>_xlfn.RANK.EQ(Table5[[#This Row],[Product Name Count]],Table5[Product Name Count])</f>
        <v>1071</v>
      </c>
      <c r="F1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43" t="s">
        <v>77</v>
      </c>
      <c r="H1243" t="s">
        <v>40</v>
      </c>
      <c r="I1243">
        <v>1</v>
      </c>
      <c r="J1243">
        <v>2999.99</v>
      </c>
      <c r="K1243">
        <v>0.05</v>
      </c>
      <c r="L1243" t="s">
        <v>47</v>
      </c>
      <c r="M1243">
        <v>17</v>
      </c>
      <c r="N1243" t="s">
        <v>44</v>
      </c>
      <c r="O1243" t="s">
        <v>48</v>
      </c>
    </row>
    <row r="1244" spans="1:15" x14ac:dyDescent="0.25">
      <c r="A1244">
        <v>658</v>
      </c>
      <c r="B1244" t="s">
        <v>1933</v>
      </c>
      <c r="C1244" t="s">
        <v>1953</v>
      </c>
      <c r="D1244">
        <f>COUNTIFS(Table5[Product Name],Table5[[#This Row],[Product Name]])</f>
        <v>16</v>
      </c>
      <c r="E1244">
        <f>_xlfn.RANK.EQ(Table5[[#This Row],[Product Name Count]],Table5[Product Name Count])</f>
        <v>2161</v>
      </c>
      <c r="F1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4" t="s">
        <v>39</v>
      </c>
      <c r="H1244" t="s">
        <v>40</v>
      </c>
      <c r="I1244">
        <v>1</v>
      </c>
      <c r="J1244">
        <v>999.99</v>
      </c>
      <c r="K1244">
        <v>0.05</v>
      </c>
      <c r="L1244" t="s">
        <v>47</v>
      </c>
      <c r="M1244">
        <v>29</v>
      </c>
      <c r="N1244" t="s">
        <v>44</v>
      </c>
      <c r="O1244" t="s">
        <v>48</v>
      </c>
    </row>
    <row r="1245" spans="1:15" x14ac:dyDescent="0.25">
      <c r="A1245">
        <v>658</v>
      </c>
      <c r="B1245" t="s">
        <v>1933</v>
      </c>
      <c r="C1245" t="s">
        <v>1952</v>
      </c>
      <c r="D1245">
        <f>COUNTIFS(Table5[Product Name],Table5[[#This Row],[Product Name]])</f>
        <v>15</v>
      </c>
      <c r="E1245">
        <f>_xlfn.RANK.EQ(Table5[[#This Row],[Product Name Count]],Table5[Product Name Count])</f>
        <v>2321</v>
      </c>
      <c r="F1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5" t="s">
        <v>1867</v>
      </c>
      <c r="H1245" t="s">
        <v>40</v>
      </c>
      <c r="I1245">
        <v>2</v>
      </c>
      <c r="J1245">
        <v>3499.99</v>
      </c>
      <c r="K1245">
        <v>0.2</v>
      </c>
      <c r="L1245" t="s">
        <v>47</v>
      </c>
      <c r="M1245">
        <v>4</v>
      </c>
      <c r="N1245" t="s">
        <v>44</v>
      </c>
      <c r="O1245" t="s">
        <v>48</v>
      </c>
    </row>
    <row r="1246" spans="1:15" x14ac:dyDescent="0.25">
      <c r="A1246">
        <v>659</v>
      </c>
      <c r="B1246" t="s">
        <v>1933</v>
      </c>
      <c r="C1246" t="s">
        <v>1874</v>
      </c>
      <c r="D1246">
        <f>COUNTIFS(Table5[Product Name],Table5[[#This Row],[Product Name]])</f>
        <v>21</v>
      </c>
      <c r="E1246">
        <f>_xlfn.RANK.EQ(Table5[[#This Row],[Product Name Count]],Table5[Product Name Count])</f>
        <v>1763</v>
      </c>
      <c r="F1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6" t="s">
        <v>77</v>
      </c>
      <c r="H1246" t="s">
        <v>40</v>
      </c>
      <c r="I1246">
        <v>2</v>
      </c>
      <c r="J1246">
        <v>4999.99</v>
      </c>
      <c r="K1246">
        <v>7.0000000000000007E-2</v>
      </c>
      <c r="L1246" t="s">
        <v>47</v>
      </c>
      <c r="M1246">
        <v>20</v>
      </c>
      <c r="N1246" t="s">
        <v>44</v>
      </c>
      <c r="O1246" t="s">
        <v>48</v>
      </c>
    </row>
    <row r="1247" spans="1:15" x14ac:dyDescent="0.25">
      <c r="A1247">
        <v>659</v>
      </c>
      <c r="B1247" t="s">
        <v>1933</v>
      </c>
      <c r="C1247" t="s">
        <v>1898</v>
      </c>
      <c r="D1247">
        <f>COUNTIFS(Table5[Product Name],Table5[[#This Row],[Product Name]])</f>
        <v>19</v>
      </c>
      <c r="E1247">
        <f>_xlfn.RANK.EQ(Table5[[#This Row],[Product Name Count]],Table5[Product Name Count])</f>
        <v>1886</v>
      </c>
      <c r="F1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7" t="s">
        <v>39</v>
      </c>
      <c r="H1247" t="s">
        <v>40</v>
      </c>
      <c r="I1247">
        <v>2</v>
      </c>
      <c r="J1247">
        <v>2299.9899999999998</v>
      </c>
      <c r="K1247">
        <v>0.05</v>
      </c>
      <c r="L1247" t="s">
        <v>47</v>
      </c>
      <c r="M1247">
        <v>16</v>
      </c>
      <c r="N1247" t="s">
        <v>44</v>
      </c>
      <c r="O1247" t="s">
        <v>48</v>
      </c>
    </row>
    <row r="1248" spans="1:15" x14ac:dyDescent="0.25">
      <c r="A1248">
        <v>659</v>
      </c>
      <c r="B1248" t="s">
        <v>1933</v>
      </c>
      <c r="C1248" t="s">
        <v>1957</v>
      </c>
      <c r="D1248">
        <f>COUNTIFS(Table5[Product Name],Table5[[#This Row],[Product Name]])</f>
        <v>16</v>
      </c>
      <c r="E1248">
        <f>_xlfn.RANK.EQ(Table5[[#This Row],[Product Name Count]],Table5[Product Name Count])</f>
        <v>2161</v>
      </c>
      <c r="F1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8" t="s">
        <v>36</v>
      </c>
      <c r="H1248" t="s">
        <v>37</v>
      </c>
      <c r="I1248">
        <v>1</v>
      </c>
      <c r="J1248">
        <v>659.99</v>
      </c>
      <c r="K1248">
        <v>0.05</v>
      </c>
      <c r="L1248" t="s">
        <v>47</v>
      </c>
      <c r="M1248">
        <v>6</v>
      </c>
      <c r="N1248" t="s">
        <v>44</v>
      </c>
      <c r="O1248" t="s">
        <v>48</v>
      </c>
    </row>
    <row r="1249" spans="1:15" x14ac:dyDescent="0.25">
      <c r="A1249">
        <v>659</v>
      </c>
      <c r="B1249" t="s">
        <v>1933</v>
      </c>
      <c r="C1249" t="s">
        <v>1956</v>
      </c>
      <c r="D1249">
        <f>COUNTIFS(Table5[Product Name],Table5[[#This Row],[Product Name]])</f>
        <v>12</v>
      </c>
      <c r="E1249">
        <f>_xlfn.RANK.EQ(Table5[[#This Row],[Product Name Count]],Table5[Product Name Count])</f>
        <v>2616</v>
      </c>
      <c r="F1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9" t="s">
        <v>39</v>
      </c>
      <c r="H1249" t="s">
        <v>40</v>
      </c>
      <c r="I1249">
        <v>2</v>
      </c>
      <c r="J1249">
        <v>1499.99</v>
      </c>
      <c r="K1249">
        <v>7.0000000000000007E-2</v>
      </c>
      <c r="L1249" t="s">
        <v>47</v>
      </c>
      <c r="M1249">
        <v>28</v>
      </c>
      <c r="N1249" t="s">
        <v>44</v>
      </c>
      <c r="O1249" t="s">
        <v>48</v>
      </c>
    </row>
    <row r="1250" spans="1:15" x14ac:dyDescent="0.25">
      <c r="A1250">
        <v>660</v>
      </c>
      <c r="B1250" t="s">
        <v>1938</v>
      </c>
      <c r="C1250" t="s">
        <v>1953</v>
      </c>
      <c r="D1250">
        <f>COUNTIFS(Table5[Product Name],Table5[[#This Row],[Product Name]])</f>
        <v>16</v>
      </c>
      <c r="E1250">
        <f>_xlfn.RANK.EQ(Table5[[#This Row],[Product Name Count]],Table5[Product Name Count])</f>
        <v>2161</v>
      </c>
      <c r="F1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0" t="s">
        <v>39</v>
      </c>
      <c r="H1250" t="s">
        <v>40</v>
      </c>
      <c r="I1250">
        <v>2</v>
      </c>
      <c r="J1250">
        <v>999.99</v>
      </c>
      <c r="K1250">
        <v>0.2</v>
      </c>
      <c r="L1250" t="s">
        <v>47</v>
      </c>
      <c r="M1250">
        <v>29</v>
      </c>
      <c r="N1250" t="s">
        <v>44</v>
      </c>
      <c r="O1250" t="s">
        <v>48</v>
      </c>
    </row>
    <row r="1251" spans="1:15" x14ac:dyDescent="0.25">
      <c r="A1251">
        <v>660</v>
      </c>
      <c r="B1251" t="s">
        <v>1938</v>
      </c>
      <c r="C1251" t="s">
        <v>1881</v>
      </c>
      <c r="D1251">
        <f>COUNTIFS(Table5[Product Name],Table5[[#This Row],[Product Name]])</f>
        <v>14</v>
      </c>
      <c r="E1251">
        <f>_xlfn.RANK.EQ(Table5[[#This Row],[Product Name Count]],Table5[Product Name Count])</f>
        <v>2426</v>
      </c>
      <c r="F1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1" t="s">
        <v>39</v>
      </c>
      <c r="H1251" t="s">
        <v>30</v>
      </c>
      <c r="I1251">
        <v>1</v>
      </c>
      <c r="J1251">
        <v>999.99</v>
      </c>
      <c r="K1251">
        <v>0.2</v>
      </c>
      <c r="L1251" t="s">
        <v>47</v>
      </c>
      <c r="M1251">
        <v>17</v>
      </c>
      <c r="N1251" t="s">
        <v>44</v>
      </c>
      <c r="O1251" t="s">
        <v>48</v>
      </c>
    </row>
    <row r="1252" spans="1:15" x14ac:dyDescent="0.25">
      <c r="A1252">
        <v>660</v>
      </c>
      <c r="B1252" t="s">
        <v>1938</v>
      </c>
      <c r="C1252" t="s">
        <v>1961</v>
      </c>
      <c r="D1252">
        <f>COUNTIFS(Table5[Product Name],Table5[[#This Row],[Product Name]])</f>
        <v>10</v>
      </c>
      <c r="E1252">
        <f>_xlfn.RANK.EQ(Table5[[#This Row],[Product Name Count]],Table5[Product Name Count])</f>
        <v>2730</v>
      </c>
      <c r="F1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2" t="s">
        <v>1867</v>
      </c>
      <c r="H1252" t="s">
        <v>40</v>
      </c>
      <c r="I1252">
        <v>2</v>
      </c>
      <c r="J1252">
        <v>2599.9899999999998</v>
      </c>
      <c r="K1252">
        <v>7.0000000000000007E-2</v>
      </c>
      <c r="L1252" t="s">
        <v>47</v>
      </c>
      <c r="M1252">
        <v>17</v>
      </c>
      <c r="N1252" t="s">
        <v>44</v>
      </c>
      <c r="O1252" t="s">
        <v>48</v>
      </c>
    </row>
    <row r="1253" spans="1:15" x14ac:dyDescent="0.25">
      <c r="A1253">
        <v>660</v>
      </c>
      <c r="B1253" t="s">
        <v>1938</v>
      </c>
      <c r="C1253" t="s">
        <v>1899</v>
      </c>
      <c r="D1253">
        <f>COUNTIFS(Table5[Product Name],Table5[[#This Row],[Product Name]])</f>
        <v>11</v>
      </c>
      <c r="E1253">
        <f>_xlfn.RANK.EQ(Table5[[#This Row],[Product Name Count]],Table5[Product Name Count])</f>
        <v>2664</v>
      </c>
      <c r="F1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3" t="s">
        <v>39</v>
      </c>
      <c r="H1253" t="s">
        <v>40</v>
      </c>
      <c r="I1253">
        <v>2</v>
      </c>
      <c r="J1253">
        <v>5299.99</v>
      </c>
      <c r="K1253">
        <v>0.05</v>
      </c>
      <c r="L1253" t="s">
        <v>47</v>
      </c>
      <c r="M1253">
        <v>0</v>
      </c>
      <c r="N1253" t="s">
        <v>44</v>
      </c>
      <c r="O1253" t="s">
        <v>48</v>
      </c>
    </row>
    <row r="1254" spans="1:15" x14ac:dyDescent="0.25">
      <c r="A1254">
        <v>661</v>
      </c>
      <c r="B1254" t="s">
        <v>1938</v>
      </c>
      <c r="C1254" t="s">
        <v>86</v>
      </c>
      <c r="D1254">
        <f>COUNTIFS(Table5[Product Name],Table5[[#This Row],[Product Name]])</f>
        <v>123</v>
      </c>
      <c r="E1254">
        <f>_xlfn.RANK.EQ(Table5[[#This Row],[Product Name Count]],Table5[Product Name Count])</f>
        <v>406</v>
      </c>
      <c r="F1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54" t="s">
        <v>87</v>
      </c>
      <c r="H1254" t="s">
        <v>37</v>
      </c>
      <c r="I1254">
        <v>2</v>
      </c>
      <c r="J1254">
        <v>269.99</v>
      </c>
      <c r="K1254">
        <v>0.05</v>
      </c>
      <c r="L1254" t="s">
        <v>47</v>
      </c>
      <c r="M1254">
        <v>0</v>
      </c>
      <c r="N1254" t="s">
        <v>44</v>
      </c>
      <c r="O1254" t="s">
        <v>48</v>
      </c>
    </row>
    <row r="1255" spans="1:15" x14ac:dyDescent="0.25">
      <c r="A1255">
        <v>661</v>
      </c>
      <c r="B1255" t="s">
        <v>1938</v>
      </c>
      <c r="C1255" t="s">
        <v>1964</v>
      </c>
      <c r="D1255">
        <f>COUNTIFS(Table5[Product Name],Table5[[#This Row],[Product Name]])</f>
        <v>16</v>
      </c>
      <c r="E1255">
        <f>_xlfn.RANK.EQ(Table5[[#This Row],[Product Name Count]],Table5[Product Name Count])</f>
        <v>2161</v>
      </c>
      <c r="F1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5" t="s">
        <v>29</v>
      </c>
      <c r="H1255" t="s">
        <v>40</v>
      </c>
      <c r="I1255">
        <v>2</v>
      </c>
      <c r="J1255">
        <v>3499.99</v>
      </c>
      <c r="K1255">
        <v>7.0000000000000007E-2</v>
      </c>
      <c r="L1255" t="s">
        <v>47</v>
      </c>
      <c r="M1255">
        <v>5</v>
      </c>
      <c r="N1255" t="s">
        <v>44</v>
      </c>
      <c r="O1255" t="s">
        <v>48</v>
      </c>
    </row>
    <row r="1256" spans="1:15" x14ac:dyDescent="0.25">
      <c r="A1256">
        <v>664</v>
      </c>
      <c r="B1256" t="s">
        <v>1945</v>
      </c>
      <c r="C1256" t="s">
        <v>127</v>
      </c>
      <c r="D1256">
        <f>COUNTIFS(Table5[Product Name],Table5[[#This Row],[Product Name]])</f>
        <v>66</v>
      </c>
      <c r="E1256">
        <f>_xlfn.RANK.EQ(Table5[[#This Row],[Product Name Count]],Table5[Product Name Count])</f>
        <v>875</v>
      </c>
      <c r="F1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6" t="s">
        <v>39</v>
      </c>
      <c r="H1256" t="s">
        <v>128</v>
      </c>
      <c r="I1256">
        <v>1</v>
      </c>
      <c r="J1256">
        <v>1320.99</v>
      </c>
      <c r="K1256">
        <v>7.0000000000000007E-2</v>
      </c>
      <c r="L1256" t="s">
        <v>47</v>
      </c>
      <c r="M1256">
        <v>1</v>
      </c>
      <c r="N1256" t="s">
        <v>44</v>
      </c>
      <c r="O1256" t="s">
        <v>48</v>
      </c>
    </row>
    <row r="1257" spans="1:15" x14ac:dyDescent="0.25">
      <c r="A1257">
        <v>664</v>
      </c>
      <c r="B1257" t="s">
        <v>1945</v>
      </c>
      <c r="C1257" t="s">
        <v>1979</v>
      </c>
      <c r="D1257">
        <f>COUNTIFS(Table5[Product Name],Table5[[#This Row],[Product Name]])</f>
        <v>19</v>
      </c>
      <c r="E1257">
        <f>_xlfn.RANK.EQ(Table5[[#This Row],[Product Name Count]],Table5[Product Name Count])</f>
        <v>1886</v>
      </c>
      <c r="F1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7" t="s">
        <v>87</v>
      </c>
      <c r="H1257" t="s">
        <v>37</v>
      </c>
      <c r="I1257">
        <v>2</v>
      </c>
      <c r="J1257">
        <v>339.99</v>
      </c>
      <c r="K1257">
        <v>0.2</v>
      </c>
      <c r="L1257" t="s">
        <v>47</v>
      </c>
      <c r="M1257">
        <v>4</v>
      </c>
      <c r="N1257" t="s">
        <v>44</v>
      </c>
      <c r="O1257" t="s">
        <v>48</v>
      </c>
    </row>
    <row r="1258" spans="1:15" x14ac:dyDescent="0.25">
      <c r="A1258">
        <v>664</v>
      </c>
      <c r="B1258" t="s">
        <v>1945</v>
      </c>
      <c r="C1258" t="s">
        <v>1948</v>
      </c>
      <c r="D1258">
        <f>COUNTIFS(Table5[Product Name],Table5[[#This Row],[Product Name]])</f>
        <v>19</v>
      </c>
      <c r="E1258">
        <f>_xlfn.RANK.EQ(Table5[[#This Row],[Product Name Count]],Table5[Product Name Count])</f>
        <v>1886</v>
      </c>
      <c r="F1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8" t="s">
        <v>1867</v>
      </c>
      <c r="H1258" t="s">
        <v>30</v>
      </c>
      <c r="I1258">
        <v>2</v>
      </c>
      <c r="J1258">
        <v>875.99</v>
      </c>
      <c r="K1258">
        <v>7.0000000000000007E-2</v>
      </c>
      <c r="L1258" t="s">
        <v>47</v>
      </c>
      <c r="M1258">
        <v>23</v>
      </c>
      <c r="N1258" t="s">
        <v>44</v>
      </c>
      <c r="O1258" t="s">
        <v>48</v>
      </c>
    </row>
    <row r="1259" spans="1:15" x14ac:dyDescent="0.25">
      <c r="A1259">
        <v>664</v>
      </c>
      <c r="B1259" t="s">
        <v>1945</v>
      </c>
      <c r="C1259" t="s">
        <v>1978</v>
      </c>
      <c r="D1259">
        <f>COUNTIFS(Table5[Product Name],Table5[[#This Row],[Product Name]])</f>
        <v>13</v>
      </c>
      <c r="E1259">
        <f>_xlfn.RANK.EQ(Table5[[#This Row],[Product Name Count]],Table5[Product Name Count])</f>
        <v>2538</v>
      </c>
      <c r="F1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9" t="s">
        <v>1867</v>
      </c>
      <c r="H1259" t="s">
        <v>40</v>
      </c>
      <c r="I1259">
        <v>1</v>
      </c>
      <c r="J1259">
        <v>5999.99</v>
      </c>
      <c r="K1259">
        <v>0.2</v>
      </c>
      <c r="L1259" t="s">
        <v>47</v>
      </c>
      <c r="M1259">
        <v>7</v>
      </c>
      <c r="N1259" t="s">
        <v>44</v>
      </c>
      <c r="O1259" t="s">
        <v>48</v>
      </c>
    </row>
    <row r="1260" spans="1:15" x14ac:dyDescent="0.25">
      <c r="A1260">
        <v>664</v>
      </c>
      <c r="B1260" t="s">
        <v>1945</v>
      </c>
      <c r="C1260" t="s">
        <v>1899</v>
      </c>
      <c r="D1260">
        <f>COUNTIFS(Table5[Product Name],Table5[[#This Row],[Product Name]])</f>
        <v>11</v>
      </c>
      <c r="E1260">
        <f>_xlfn.RANK.EQ(Table5[[#This Row],[Product Name Count]],Table5[Product Name Count])</f>
        <v>2664</v>
      </c>
      <c r="F1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0" t="s">
        <v>39</v>
      </c>
      <c r="H1260" t="s">
        <v>40</v>
      </c>
      <c r="I1260">
        <v>1</v>
      </c>
      <c r="J1260">
        <v>5299.99</v>
      </c>
      <c r="K1260">
        <v>7.0000000000000007E-2</v>
      </c>
      <c r="L1260" t="s">
        <v>47</v>
      </c>
      <c r="M1260">
        <v>0</v>
      </c>
      <c r="N1260" t="s">
        <v>44</v>
      </c>
      <c r="O1260" t="s">
        <v>48</v>
      </c>
    </row>
    <row r="1261" spans="1:15" x14ac:dyDescent="0.25">
      <c r="A1261">
        <v>665</v>
      </c>
      <c r="B1261" t="s">
        <v>1980</v>
      </c>
      <c r="C1261" t="s">
        <v>132</v>
      </c>
      <c r="D1261">
        <f>COUNTIFS(Table5[Product Name],Table5[[#This Row],[Product Name]])</f>
        <v>67</v>
      </c>
      <c r="E1261">
        <f>_xlfn.RANK.EQ(Table5[[#This Row],[Product Name Count]],Table5[Product Name Count])</f>
        <v>741</v>
      </c>
      <c r="F1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1" t="s">
        <v>70</v>
      </c>
      <c r="H1261" t="s">
        <v>37</v>
      </c>
      <c r="I1261">
        <v>2</v>
      </c>
      <c r="J1261">
        <v>499.99</v>
      </c>
      <c r="K1261">
        <v>0.05</v>
      </c>
      <c r="L1261" t="s">
        <v>47</v>
      </c>
      <c r="M1261">
        <v>18</v>
      </c>
      <c r="N1261" t="s">
        <v>44</v>
      </c>
      <c r="O1261" t="s">
        <v>48</v>
      </c>
    </row>
    <row r="1262" spans="1:15" x14ac:dyDescent="0.25">
      <c r="A1262">
        <v>665</v>
      </c>
      <c r="B1262" t="s">
        <v>1980</v>
      </c>
      <c r="C1262" t="s">
        <v>1984</v>
      </c>
      <c r="D1262">
        <f>COUNTIFS(Table5[Product Name],Table5[[#This Row],[Product Name]])</f>
        <v>15</v>
      </c>
      <c r="E1262">
        <f>_xlfn.RANK.EQ(Table5[[#This Row],[Product Name Count]],Table5[Product Name Count])</f>
        <v>2321</v>
      </c>
      <c r="F1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2" t="s">
        <v>1867</v>
      </c>
      <c r="H1262" t="s">
        <v>40</v>
      </c>
      <c r="I1262">
        <v>1</v>
      </c>
      <c r="J1262">
        <v>4999.99</v>
      </c>
      <c r="K1262">
        <v>7.0000000000000007E-2</v>
      </c>
      <c r="L1262" t="s">
        <v>47</v>
      </c>
      <c r="M1262">
        <v>15</v>
      </c>
      <c r="N1262" t="s">
        <v>44</v>
      </c>
      <c r="O1262" t="s">
        <v>48</v>
      </c>
    </row>
    <row r="1263" spans="1:15" x14ac:dyDescent="0.25">
      <c r="A1263">
        <v>665</v>
      </c>
      <c r="B1263" t="s">
        <v>1980</v>
      </c>
      <c r="C1263" t="s">
        <v>1898</v>
      </c>
      <c r="D1263">
        <f>COUNTIFS(Table5[Product Name],Table5[[#This Row],[Product Name]])</f>
        <v>19</v>
      </c>
      <c r="E1263">
        <f>_xlfn.RANK.EQ(Table5[[#This Row],[Product Name Count]],Table5[Product Name Count])</f>
        <v>1886</v>
      </c>
      <c r="F1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3" t="s">
        <v>39</v>
      </c>
      <c r="H1263" t="s">
        <v>40</v>
      </c>
      <c r="I1263">
        <v>2</v>
      </c>
      <c r="J1263">
        <v>2299.9899999999998</v>
      </c>
      <c r="K1263">
        <v>0.2</v>
      </c>
      <c r="L1263" t="s">
        <v>47</v>
      </c>
      <c r="M1263">
        <v>16</v>
      </c>
      <c r="N1263" t="s">
        <v>44</v>
      </c>
      <c r="O1263" t="s">
        <v>48</v>
      </c>
    </row>
    <row r="1264" spans="1:15" x14ac:dyDescent="0.25">
      <c r="A1264">
        <v>666</v>
      </c>
      <c r="B1264" t="s">
        <v>1980</v>
      </c>
      <c r="C1264" t="s">
        <v>1956</v>
      </c>
      <c r="D1264">
        <f>COUNTIFS(Table5[Product Name],Table5[[#This Row],[Product Name]])</f>
        <v>12</v>
      </c>
      <c r="E1264">
        <f>_xlfn.RANK.EQ(Table5[[#This Row],[Product Name Count]],Table5[Product Name Count])</f>
        <v>2616</v>
      </c>
      <c r="F1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4" t="s">
        <v>39</v>
      </c>
      <c r="H1264" t="s">
        <v>40</v>
      </c>
      <c r="I1264">
        <v>1</v>
      </c>
      <c r="J1264">
        <v>1499.99</v>
      </c>
      <c r="K1264">
        <v>0.05</v>
      </c>
      <c r="L1264" t="s">
        <v>47</v>
      </c>
      <c r="M1264">
        <v>28</v>
      </c>
      <c r="N1264" t="s">
        <v>44</v>
      </c>
      <c r="O1264" t="s">
        <v>48</v>
      </c>
    </row>
    <row r="1265" spans="1:15" x14ac:dyDescent="0.25">
      <c r="A1265">
        <v>666</v>
      </c>
      <c r="B1265" t="s">
        <v>1980</v>
      </c>
      <c r="C1265" t="s">
        <v>1988</v>
      </c>
      <c r="D1265">
        <f>COUNTIFS(Table5[Product Name],Table5[[#This Row],[Product Name]])</f>
        <v>10</v>
      </c>
      <c r="E1265">
        <f>_xlfn.RANK.EQ(Table5[[#This Row],[Product Name Count]],Table5[Product Name Count])</f>
        <v>2730</v>
      </c>
      <c r="F1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5" t="s">
        <v>87</v>
      </c>
      <c r="H1265" t="s">
        <v>37</v>
      </c>
      <c r="I1265">
        <v>2</v>
      </c>
      <c r="J1265">
        <v>489.99</v>
      </c>
      <c r="K1265">
        <v>0.2</v>
      </c>
      <c r="L1265" t="s">
        <v>47</v>
      </c>
      <c r="M1265">
        <v>14</v>
      </c>
      <c r="N1265" t="s">
        <v>44</v>
      </c>
      <c r="O1265" t="s">
        <v>48</v>
      </c>
    </row>
    <row r="1266" spans="1:15" x14ac:dyDescent="0.25">
      <c r="A1266">
        <v>667</v>
      </c>
      <c r="B1266" t="s">
        <v>1974</v>
      </c>
      <c r="C1266" t="s">
        <v>56</v>
      </c>
      <c r="D1266">
        <f>COUNTIFS(Table5[Product Name],Table5[[#This Row],[Product Name]])</f>
        <v>53</v>
      </c>
      <c r="E1266">
        <f>_xlfn.RANK.EQ(Table5[[#This Row],[Product Name Count]],Table5[Product Name Count])</f>
        <v>1483</v>
      </c>
      <c r="F1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66" t="s">
        <v>39</v>
      </c>
      <c r="H1266" t="s">
        <v>30</v>
      </c>
      <c r="I1266">
        <v>1</v>
      </c>
      <c r="J1266">
        <v>999.99</v>
      </c>
      <c r="K1266">
        <v>0.2</v>
      </c>
      <c r="L1266" t="s">
        <v>47</v>
      </c>
      <c r="M1266">
        <v>28</v>
      </c>
      <c r="N1266" t="s">
        <v>44</v>
      </c>
      <c r="O1266" t="s">
        <v>48</v>
      </c>
    </row>
    <row r="1267" spans="1:15" x14ac:dyDescent="0.25">
      <c r="A1267">
        <v>667</v>
      </c>
      <c r="B1267" t="s">
        <v>1974</v>
      </c>
      <c r="C1267" t="s">
        <v>1900</v>
      </c>
      <c r="D1267">
        <f>COUNTIFS(Table5[Product Name],Table5[[#This Row],[Product Name]])</f>
        <v>12</v>
      </c>
      <c r="E1267">
        <f>_xlfn.RANK.EQ(Table5[[#This Row],[Product Name Count]],Table5[Product Name Count])</f>
        <v>2616</v>
      </c>
      <c r="F1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7" t="s">
        <v>87</v>
      </c>
      <c r="H1267" t="s">
        <v>37</v>
      </c>
      <c r="I1267">
        <v>1</v>
      </c>
      <c r="J1267">
        <v>299.99</v>
      </c>
      <c r="K1267">
        <v>0.1</v>
      </c>
      <c r="L1267" t="s">
        <v>47</v>
      </c>
      <c r="M1267">
        <v>24</v>
      </c>
      <c r="N1267" t="s">
        <v>44</v>
      </c>
      <c r="O1267" t="s">
        <v>48</v>
      </c>
    </row>
    <row r="1268" spans="1:15" x14ac:dyDescent="0.25">
      <c r="A1268">
        <v>667</v>
      </c>
      <c r="B1268" t="s">
        <v>1974</v>
      </c>
      <c r="C1268" t="s">
        <v>1856</v>
      </c>
      <c r="D1268">
        <f>COUNTIFS(Table5[Product Name],Table5[[#This Row],[Product Name]])</f>
        <v>14</v>
      </c>
      <c r="E1268">
        <f>_xlfn.RANK.EQ(Table5[[#This Row],[Product Name Count]],Table5[Product Name Count])</f>
        <v>2426</v>
      </c>
      <c r="F1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8" t="s">
        <v>87</v>
      </c>
      <c r="H1268" t="s">
        <v>1857</v>
      </c>
      <c r="I1268">
        <v>1</v>
      </c>
      <c r="J1268">
        <v>329.99</v>
      </c>
      <c r="K1268">
        <v>0.05</v>
      </c>
      <c r="L1268" t="s">
        <v>47</v>
      </c>
      <c r="M1268">
        <v>6</v>
      </c>
      <c r="N1268" t="s">
        <v>44</v>
      </c>
      <c r="O1268" t="s">
        <v>48</v>
      </c>
    </row>
    <row r="1269" spans="1:15" x14ac:dyDescent="0.25">
      <c r="A1269">
        <v>667</v>
      </c>
      <c r="B1269" t="s">
        <v>1974</v>
      </c>
      <c r="C1269" t="s">
        <v>1992</v>
      </c>
      <c r="D1269">
        <f>COUNTIFS(Table5[Product Name],Table5[[#This Row],[Product Name]])</f>
        <v>7</v>
      </c>
      <c r="E1269">
        <f>_xlfn.RANK.EQ(Table5[[#This Row],[Product Name Count]],Table5[Product Name Count])</f>
        <v>2823</v>
      </c>
      <c r="F1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9" t="s">
        <v>87</v>
      </c>
      <c r="H1269" t="s">
        <v>1861</v>
      </c>
      <c r="I1269">
        <v>1</v>
      </c>
      <c r="J1269">
        <v>109.99</v>
      </c>
      <c r="K1269">
        <v>0.1</v>
      </c>
      <c r="L1269" t="s">
        <v>47</v>
      </c>
      <c r="M1269">
        <v>22</v>
      </c>
      <c r="N1269" t="s">
        <v>44</v>
      </c>
      <c r="O1269" t="s">
        <v>48</v>
      </c>
    </row>
    <row r="1270" spans="1:15" x14ac:dyDescent="0.25">
      <c r="A1270">
        <v>667</v>
      </c>
      <c r="B1270" t="s">
        <v>1974</v>
      </c>
      <c r="C1270" t="s">
        <v>1921</v>
      </c>
      <c r="D1270">
        <f>COUNTIFS(Table5[Product Name],Table5[[#This Row],[Product Name]])</f>
        <v>10</v>
      </c>
      <c r="E1270">
        <f>_xlfn.RANK.EQ(Table5[[#This Row],[Product Name Count]],Table5[Product Name Count])</f>
        <v>2730</v>
      </c>
      <c r="F1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0" t="s">
        <v>36</v>
      </c>
      <c r="H1270" t="s">
        <v>1861</v>
      </c>
      <c r="I1270">
        <v>1</v>
      </c>
      <c r="J1270">
        <v>402.99</v>
      </c>
      <c r="K1270">
        <v>0.2</v>
      </c>
      <c r="L1270" t="s">
        <v>47</v>
      </c>
      <c r="M1270">
        <v>29</v>
      </c>
      <c r="N1270" t="s">
        <v>44</v>
      </c>
      <c r="O1270" t="s">
        <v>48</v>
      </c>
    </row>
    <row r="1271" spans="1:15" x14ac:dyDescent="0.25">
      <c r="A1271">
        <v>669</v>
      </c>
      <c r="B1271" t="s">
        <v>1968</v>
      </c>
      <c r="C1271" t="s">
        <v>42</v>
      </c>
      <c r="D1271">
        <f>COUNTIFS(Table5[Product Name],Table5[[#This Row],[Product Name]])</f>
        <v>131</v>
      </c>
      <c r="E1271">
        <f>_xlfn.RANK.EQ(Table5[[#This Row],[Product Name Count]],Table5[Product Name Count])</f>
        <v>275</v>
      </c>
      <c r="F1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71" t="s">
        <v>36</v>
      </c>
      <c r="H1271" t="s">
        <v>37</v>
      </c>
      <c r="I1271">
        <v>2</v>
      </c>
      <c r="J1271">
        <v>599.99</v>
      </c>
      <c r="K1271">
        <v>7.0000000000000007E-2</v>
      </c>
      <c r="L1271" t="s">
        <v>47</v>
      </c>
      <c r="M1271">
        <v>20</v>
      </c>
      <c r="N1271" t="s">
        <v>44</v>
      </c>
      <c r="O1271" t="s">
        <v>48</v>
      </c>
    </row>
    <row r="1272" spans="1:15" x14ac:dyDescent="0.25">
      <c r="A1272">
        <v>669</v>
      </c>
      <c r="B1272" t="s">
        <v>1968</v>
      </c>
      <c r="C1272" t="s">
        <v>1875</v>
      </c>
      <c r="D1272">
        <f>COUNTIFS(Table5[Product Name],Table5[[#This Row],[Product Name]])</f>
        <v>18</v>
      </c>
      <c r="E1272">
        <f>_xlfn.RANK.EQ(Table5[[#This Row],[Product Name Count]],Table5[Product Name Count])</f>
        <v>2019</v>
      </c>
      <c r="F1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2" t="s">
        <v>36</v>
      </c>
      <c r="H1272" t="s">
        <v>1861</v>
      </c>
      <c r="I1272">
        <v>1</v>
      </c>
      <c r="J1272">
        <v>619.99</v>
      </c>
      <c r="K1272">
        <v>7.0000000000000007E-2</v>
      </c>
      <c r="L1272" t="s">
        <v>47</v>
      </c>
      <c r="M1272">
        <v>1</v>
      </c>
      <c r="N1272" t="s">
        <v>44</v>
      </c>
      <c r="O1272" t="s">
        <v>48</v>
      </c>
    </row>
    <row r="1273" spans="1:15" x14ac:dyDescent="0.25">
      <c r="A1273">
        <v>670</v>
      </c>
      <c r="B1273" t="s">
        <v>1985</v>
      </c>
      <c r="C1273" t="s">
        <v>2003</v>
      </c>
      <c r="D1273">
        <f>COUNTIFS(Table5[Product Name],Table5[[#This Row],[Product Name]])</f>
        <v>22</v>
      </c>
      <c r="E1273">
        <f>_xlfn.RANK.EQ(Table5[[#This Row],[Product Name Count]],Table5[Product Name Count])</f>
        <v>1719</v>
      </c>
      <c r="F1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3" t="s">
        <v>39</v>
      </c>
      <c r="H1273" t="s">
        <v>1857</v>
      </c>
      <c r="I1273">
        <v>2</v>
      </c>
      <c r="J1273">
        <v>869.99</v>
      </c>
      <c r="K1273">
        <v>0.05</v>
      </c>
      <c r="L1273" t="s">
        <v>47</v>
      </c>
      <c r="M1273">
        <v>13</v>
      </c>
      <c r="N1273" t="s">
        <v>44</v>
      </c>
      <c r="O1273" t="s">
        <v>48</v>
      </c>
    </row>
    <row r="1274" spans="1:15" x14ac:dyDescent="0.25">
      <c r="A1274">
        <v>670</v>
      </c>
      <c r="B1274" t="s">
        <v>1985</v>
      </c>
      <c r="C1274" t="s">
        <v>2002</v>
      </c>
      <c r="D1274">
        <f>COUNTIFS(Table5[Product Name],Table5[[#This Row],[Product Name]])</f>
        <v>18</v>
      </c>
      <c r="E1274">
        <f>_xlfn.RANK.EQ(Table5[[#This Row],[Product Name Count]],Table5[Product Name Count])</f>
        <v>2019</v>
      </c>
      <c r="F1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4" t="s">
        <v>39</v>
      </c>
      <c r="H1274" t="s">
        <v>30</v>
      </c>
      <c r="I1274">
        <v>1</v>
      </c>
      <c r="J1274">
        <v>2499.9899999999998</v>
      </c>
      <c r="K1274">
        <v>7.0000000000000007E-2</v>
      </c>
      <c r="L1274" t="s">
        <v>47</v>
      </c>
      <c r="M1274">
        <v>25</v>
      </c>
      <c r="N1274" t="s">
        <v>44</v>
      </c>
      <c r="O1274" t="s">
        <v>48</v>
      </c>
    </row>
    <row r="1275" spans="1:15" x14ac:dyDescent="0.25">
      <c r="A1275">
        <v>670</v>
      </c>
      <c r="B1275" t="s">
        <v>1985</v>
      </c>
      <c r="C1275" t="s">
        <v>2005</v>
      </c>
      <c r="D1275">
        <f>COUNTIFS(Table5[Product Name],Table5[[#This Row],[Product Name]])</f>
        <v>17</v>
      </c>
      <c r="E1275">
        <f>_xlfn.RANK.EQ(Table5[[#This Row],[Product Name Count]],Table5[Product Name Count])</f>
        <v>2127</v>
      </c>
      <c r="F1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5" t="s">
        <v>70</v>
      </c>
      <c r="H1275" t="s">
        <v>1861</v>
      </c>
      <c r="I1275">
        <v>1</v>
      </c>
      <c r="J1275">
        <v>449.99</v>
      </c>
      <c r="K1275">
        <v>0.1</v>
      </c>
      <c r="L1275" t="s">
        <v>47</v>
      </c>
      <c r="M1275">
        <v>29</v>
      </c>
      <c r="N1275" t="s">
        <v>44</v>
      </c>
      <c r="O1275" t="s">
        <v>48</v>
      </c>
    </row>
    <row r="1276" spans="1:15" x14ac:dyDescent="0.25">
      <c r="A1276">
        <v>670</v>
      </c>
      <c r="B1276" t="s">
        <v>1985</v>
      </c>
      <c r="C1276" t="s">
        <v>2004</v>
      </c>
      <c r="D1276">
        <f>COUNTIFS(Table5[Product Name],Table5[[#This Row],[Product Name]])</f>
        <v>13</v>
      </c>
      <c r="E1276">
        <f>_xlfn.RANK.EQ(Table5[[#This Row],[Product Name Count]],Table5[Product Name Count])</f>
        <v>2538</v>
      </c>
      <c r="F1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6" t="s">
        <v>70</v>
      </c>
      <c r="H1276" t="s">
        <v>1861</v>
      </c>
      <c r="I1276">
        <v>2</v>
      </c>
      <c r="J1276">
        <v>481.99</v>
      </c>
      <c r="K1276">
        <v>0.2</v>
      </c>
      <c r="L1276" t="s">
        <v>47</v>
      </c>
      <c r="M1276">
        <v>26</v>
      </c>
      <c r="N1276" t="s">
        <v>44</v>
      </c>
      <c r="O1276" t="s">
        <v>48</v>
      </c>
    </row>
    <row r="1277" spans="1:15" x14ac:dyDescent="0.25">
      <c r="A1277">
        <v>671</v>
      </c>
      <c r="B1277" t="s">
        <v>1989</v>
      </c>
      <c r="C1277" t="s">
        <v>41</v>
      </c>
      <c r="D1277">
        <f>COUNTIFS(Table5[Product Name],Table5[[#This Row],[Product Name]])</f>
        <v>62</v>
      </c>
      <c r="E1277">
        <f>_xlfn.RANK.EQ(Table5[[#This Row],[Product Name Count]],Table5[Product Name Count])</f>
        <v>1134</v>
      </c>
      <c r="F1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7" t="s">
        <v>39</v>
      </c>
      <c r="H1277" t="s">
        <v>40</v>
      </c>
      <c r="I1277">
        <v>1</v>
      </c>
      <c r="J1277">
        <v>2899.99</v>
      </c>
      <c r="K1277">
        <v>7.0000000000000007E-2</v>
      </c>
      <c r="L1277" t="s">
        <v>47</v>
      </c>
      <c r="M1277">
        <v>2</v>
      </c>
      <c r="N1277" t="s">
        <v>44</v>
      </c>
      <c r="O1277" t="s">
        <v>48</v>
      </c>
    </row>
    <row r="1278" spans="1:15" x14ac:dyDescent="0.25">
      <c r="A1278">
        <v>671</v>
      </c>
      <c r="B1278" t="s">
        <v>1989</v>
      </c>
      <c r="C1278" t="s">
        <v>2008</v>
      </c>
      <c r="D1278">
        <f>COUNTIFS(Table5[Product Name],Table5[[#This Row],[Product Name]])</f>
        <v>23</v>
      </c>
      <c r="E1278">
        <f>_xlfn.RANK.EQ(Table5[[#This Row],[Product Name Count]],Table5[Product Name Count])</f>
        <v>1673</v>
      </c>
      <c r="F1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8" t="s">
        <v>36</v>
      </c>
      <c r="H1278" t="s">
        <v>1861</v>
      </c>
      <c r="I1278">
        <v>1</v>
      </c>
      <c r="J1278">
        <v>416.99</v>
      </c>
      <c r="K1278">
        <v>0.05</v>
      </c>
      <c r="L1278" t="s">
        <v>47</v>
      </c>
      <c r="M1278">
        <v>22</v>
      </c>
      <c r="N1278" t="s">
        <v>44</v>
      </c>
      <c r="O1278" t="s">
        <v>48</v>
      </c>
    </row>
    <row r="1279" spans="1:15" x14ac:dyDescent="0.25">
      <c r="A1279">
        <v>671</v>
      </c>
      <c r="B1279" t="s">
        <v>1989</v>
      </c>
      <c r="C1279" t="s">
        <v>1967</v>
      </c>
      <c r="D1279">
        <f>COUNTIFS(Table5[Product Name],Table5[[#This Row],[Product Name]])</f>
        <v>18</v>
      </c>
      <c r="E1279">
        <f>_xlfn.RANK.EQ(Table5[[#This Row],[Product Name Count]],Table5[Product Name Count])</f>
        <v>2019</v>
      </c>
      <c r="F1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9" t="s">
        <v>1867</v>
      </c>
      <c r="H1279" t="s">
        <v>40</v>
      </c>
      <c r="I1279">
        <v>1</v>
      </c>
      <c r="J1279">
        <v>2699.99</v>
      </c>
      <c r="K1279">
        <v>0.2</v>
      </c>
      <c r="L1279" t="s">
        <v>47</v>
      </c>
      <c r="M1279">
        <v>5</v>
      </c>
      <c r="N1279" t="s">
        <v>44</v>
      </c>
      <c r="O1279" t="s">
        <v>48</v>
      </c>
    </row>
    <row r="1280" spans="1:15" x14ac:dyDescent="0.25">
      <c r="A1280">
        <v>671</v>
      </c>
      <c r="B1280" t="s">
        <v>1989</v>
      </c>
      <c r="C1280" t="s">
        <v>1881</v>
      </c>
      <c r="D1280">
        <f>COUNTIFS(Table5[Product Name],Table5[[#This Row],[Product Name]])</f>
        <v>14</v>
      </c>
      <c r="E1280">
        <f>_xlfn.RANK.EQ(Table5[[#This Row],[Product Name Count]],Table5[Product Name Count])</f>
        <v>2426</v>
      </c>
      <c r="F1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0" t="s">
        <v>39</v>
      </c>
      <c r="H1280" t="s">
        <v>30</v>
      </c>
      <c r="I1280">
        <v>1</v>
      </c>
      <c r="J1280">
        <v>999.99</v>
      </c>
      <c r="K1280">
        <v>0.05</v>
      </c>
      <c r="L1280" t="s">
        <v>47</v>
      </c>
      <c r="M1280">
        <v>17</v>
      </c>
      <c r="N1280" t="s">
        <v>44</v>
      </c>
      <c r="O1280" t="s">
        <v>48</v>
      </c>
    </row>
    <row r="1281" spans="1:15" x14ac:dyDescent="0.25">
      <c r="A1281">
        <v>671</v>
      </c>
      <c r="B1281" t="s">
        <v>1989</v>
      </c>
      <c r="C1281" t="s">
        <v>1880</v>
      </c>
      <c r="D1281">
        <f>COUNTIFS(Table5[Product Name],Table5[[#This Row],[Product Name]])</f>
        <v>11</v>
      </c>
      <c r="E1281">
        <f>_xlfn.RANK.EQ(Table5[[#This Row],[Product Name Count]],Table5[Product Name Count])</f>
        <v>2664</v>
      </c>
      <c r="F1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1" t="s">
        <v>70</v>
      </c>
      <c r="H1281" t="s">
        <v>1861</v>
      </c>
      <c r="I1281">
        <v>2</v>
      </c>
      <c r="J1281">
        <v>416.99</v>
      </c>
      <c r="K1281">
        <v>7.0000000000000007E-2</v>
      </c>
      <c r="L1281" t="s">
        <v>47</v>
      </c>
      <c r="M1281">
        <v>25</v>
      </c>
      <c r="N1281" t="s">
        <v>44</v>
      </c>
      <c r="O1281" t="s">
        <v>48</v>
      </c>
    </row>
    <row r="1282" spans="1:15" x14ac:dyDescent="0.25">
      <c r="A1282">
        <v>672</v>
      </c>
      <c r="B1282" t="s">
        <v>1996</v>
      </c>
      <c r="C1282" t="s">
        <v>1995</v>
      </c>
      <c r="D1282">
        <f>COUNTIFS(Table5[Product Name],Table5[[#This Row],[Product Name]])</f>
        <v>21</v>
      </c>
      <c r="E1282">
        <f>_xlfn.RANK.EQ(Table5[[#This Row],[Product Name Count]],Table5[Product Name Count])</f>
        <v>1763</v>
      </c>
      <c r="F1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2" t="s">
        <v>1867</v>
      </c>
      <c r="H1282" t="s">
        <v>40</v>
      </c>
      <c r="I1282">
        <v>2</v>
      </c>
      <c r="J1282">
        <v>1499.99</v>
      </c>
      <c r="K1282">
        <v>7.0000000000000007E-2</v>
      </c>
      <c r="L1282" t="s">
        <v>47</v>
      </c>
      <c r="M1282">
        <v>20</v>
      </c>
      <c r="N1282" t="s">
        <v>44</v>
      </c>
      <c r="O1282" t="s">
        <v>48</v>
      </c>
    </row>
    <row r="1283" spans="1:15" x14ac:dyDescent="0.25">
      <c r="A1283">
        <v>672</v>
      </c>
      <c r="B1283" t="s">
        <v>1996</v>
      </c>
      <c r="C1283" t="s">
        <v>2012</v>
      </c>
      <c r="D1283">
        <f>COUNTIFS(Table5[Product Name],Table5[[#This Row],[Product Name]])</f>
        <v>13</v>
      </c>
      <c r="E1283">
        <f>_xlfn.RANK.EQ(Table5[[#This Row],[Product Name Count]],Table5[Product Name Count])</f>
        <v>2538</v>
      </c>
      <c r="F1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3" t="s">
        <v>87</v>
      </c>
      <c r="H1283" t="s">
        <v>37</v>
      </c>
      <c r="I1283">
        <v>2</v>
      </c>
      <c r="J1283">
        <v>349.99</v>
      </c>
      <c r="K1283">
        <v>0.2</v>
      </c>
      <c r="L1283" t="s">
        <v>47</v>
      </c>
      <c r="M1283">
        <v>22</v>
      </c>
      <c r="N1283" t="s">
        <v>44</v>
      </c>
      <c r="O1283" t="s">
        <v>48</v>
      </c>
    </row>
    <row r="1284" spans="1:15" x14ac:dyDescent="0.25">
      <c r="A1284">
        <v>672</v>
      </c>
      <c r="B1284" t="s">
        <v>1996</v>
      </c>
      <c r="C1284" t="s">
        <v>2013</v>
      </c>
      <c r="D1284">
        <f>COUNTIFS(Table5[Product Name],Table5[[#This Row],[Product Name]])</f>
        <v>14</v>
      </c>
      <c r="E1284">
        <f>_xlfn.RANK.EQ(Table5[[#This Row],[Product Name Count]],Table5[Product Name Count])</f>
        <v>2426</v>
      </c>
      <c r="F1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4" t="s">
        <v>1867</v>
      </c>
      <c r="H1284" t="s">
        <v>40</v>
      </c>
      <c r="I1284">
        <v>2</v>
      </c>
      <c r="J1284">
        <v>6499.99</v>
      </c>
      <c r="K1284">
        <v>7.0000000000000007E-2</v>
      </c>
      <c r="L1284" t="s">
        <v>47</v>
      </c>
      <c r="M1284">
        <v>8</v>
      </c>
      <c r="N1284" t="s">
        <v>44</v>
      </c>
      <c r="O1284" t="s">
        <v>48</v>
      </c>
    </row>
    <row r="1285" spans="1:15" x14ac:dyDescent="0.25">
      <c r="A1285">
        <v>674</v>
      </c>
      <c r="B1285" t="s">
        <v>2014</v>
      </c>
      <c r="C1285" t="s">
        <v>42</v>
      </c>
      <c r="D1285">
        <f>COUNTIFS(Table5[Product Name],Table5[[#This Row],[Product Name]])</f>
        <v>131</v>
      </c>
      <c r="E1285">
        <f>_xlfn.RANK.EQ(Table5[[#This Row],[Product Name Count]],Table5[Product Name Count])</f>
        <v>275</v>
      </c>
      <c r="F1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85" t="s">
        <v>70</v>
      </c>
      <c r="H1285" t="s">
        <v>37</v>
      </c>
      <c r="I1285">
        <v>2</v>
      </c>
      <c r="J1285">
        <v>599.99</v>
      </c>
      <c r="K1285">
        <v>0.2</v>
      </c>
      <c r="L1285" t="s">
        <v>47</v>
      </c>
      <c r="M1285">
        <v>2</v>
      </c>
      <c r="N1285" t="s">
        <v>44</v>
      </c>
      <c r="O1285" t="s">
        <v>48</v>
      </c>
    </row>
    <row r="1286" spans="1:15" x14ac:dyDescent="0.25">
      <c r="A1286">
        <v>675</v>
      </c>
      <c r="B1286" t="s">
        <v>2019</v>
      </c>
      <c r="C1286" t="s">
        <v>68</v>
      </c>
      <c r="D1286">
        <f>COUNTIFS(Table5[Product Name],Table5[[#This Row],[Product Name]])</f>
        <v>61</v>
      </c>
      <c r="E1286">
        <f>_xlfn.RANK.EQ(Table5[[#This Row],[Product Name Count]],Table5[Product Name Count])</f>
        <v>1196</v>
      </c>
      <c r="F1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6" t="s">
        <v>36</v>
      </c>
      <c r="H1286" t="s">
        <v>69</v>
      </c>
      <c r="I1286">
        <v>1</v>
      </c>
      <c r="J1286">
        <v>429</v>
      </c>
      <c r="K1286">
        <v>0.05</v>
      </c>
      <c r="L1286" t="s">
        <v>47</v>
      </c>
      <c r="M1286">
        <v>3</v>
      </c>
      <c r="N1286" t="s">
        <v>44</v>
      </c>
      <c r="O1286" t="s">
        <v>48</v>
      </c>
    </row>
    <row r="1287" spans="1:15" x14ac:dyDescent="0.25">
      <c r="A1287">
        <v>675</v>
      </c>
      <c r="B1287" t="s">
        <v>2019</v>
      </c>
      <c r="C1287" t="s">
        <v>165</v>
      </c>
      <c r="D1287">
        <f>COUNTIFS(Table5[Product Name],Table5[[#This Row],[Product Name]])</f>
        <v>57</v>
      </c>
      <c r="E1287">
        <f>_xlfn.RANK.EQ(Table5[[#This Row],[Product Name Count]],Table5[Product Name Count])</f>
        <v>1316</v>
      </c>
      <c r="F1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7" t="s">
        <v>36</v>
      </c>
      <c r="H1287" t="s">
        <v>69</v>
      </c>
      <c r="I1287">
        <v>1</v>
      </c>
      <c r="J1287">
        <v>449</v>
      </c>
      <c r="K1287">
        <v>7.0000000000000007E-2</v>
      </c>
      <c r="L1287" t="s">
        <v>47</v>
      </c>
      <c r="M1287">
        <v>15</v>
      </c>
      <c r="N1287" t="s">
        <v>44</v>
      </c>
      <c r="O1287" t="s">
        <v>48</v>
      </c>
    </row>
    <row r="1288" spans="1:15" x14ac:dyDescent="0.25">
      <c r="A1288">
        <v>675</v>
      </c>
      <c r="B1288" t="s">
        <v>2019</v>
      </c>
      <c r="C1288" t="s">
        <v>1882</v>
      </c>
      <c r="D1288">
        <f>COUNTIFS(Table5[Product Name],Table5[[#This Row],[Product Name]])</f>
        <v>16</v>
      </c>
      <c r="E1288">
        <f>_xlfn.RANK.EQ(Table5[[#This Row],[Product Name Count]],Table5[Product Name Count])</f>
        <v>2161</v>
      </c>
      <c r="F1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8" t="s">
        <v>39</v>
      </c>
      <c r="H1288" t="s">
        <v>40</v>
      </c>
      <c r="I1288">
        <v>1</v>
      </c>
      <c r="J1288">
        <v>469.99</v>
      </c>
      <c r="K1288">
        <v>0.2</v>
      </c>
      <c r="L1288" t="s">
        <v>47</v>
      </c>
      <c r="M1288">
        <v>13</v>
      </c>
      <c r="N1288" t="s">
        <v>44</v>
      </c>
      <c r="O1288" t="s">
        <v>48</v>
      </c>
    </row>
    <row r="1289" spans="1:15" x14ac:dyDescent="0.25">
      <c r="A1289">
        <v>675</v>
      </c>
      <c r="B1289" t="s">
        <v>2019</v>
      </c>
      <c r="C1289" t="s">
        <v>2023</v>
      </c>
      <c r="D1289">
        <f>COUNTIFS(Table5[Product Name],Table5[[#This Row],[Product Name]])</f>
        <v>13</v>
      </c>
      <c r="E1289">
        <f>_xlfn.RANK.EQ(Table5[[#This Row],[Product Name Count]],Table5[Product Name Count])</f>
        <v>2538</v>
      </c>
      <c r="F1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9" t="s">
        <v>87</v>
      </c>
      <c r="H1289" t="s">
        <v>40</v>
      </c>
      <c r="I1289">
        <v>2</v>
      </c>
      <c r="J1289">
        <v>209.99</v>
      </c>
      <c r="K1289">
        <v>0.05</v>
      </c>
      <c r="L1289" t="s">
        <v>47</v>
      </c>
      <c r="M1289">
        <v>8</v>
      </c>
      <c r="N1289" t="s">
        <v>44</v>
      </c>
      <c r="O1289" t="s">
        <v>48</v>
      </c>
    </row>
    <row r="1290" spans="1:15" x14ac:dyDescent="0.25">
      <c r="A1290">
        <v>676</v>
      </c>
      <c r="B1290" t="s">
        <v>2019</v>
      </c>
      <c r="C1290" t="s">
        <v>78</v>
      </c>
      <c r="D1290">
        <f>COUNTIFS(Table5[Product Name],Table5[[#This Row],[Product Name]])</f>
        <v>136</v>
      </c>
      <c r="E1290">
        <f>_xlfn.RANK.EQ(Table5[[#This Row],[Product Name Count]],Table5[Product Name Count])</f>
        <v>139</v>
      </c>
      <c r="F1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0" t="s">
        <v>70</v>
      </c>
      <c r="H1290" t="s">
        <v>37</v>
      </c>
      <c r="I1290">
        <v>1</v>
      </c>
      <c r="J1290">
        <v>549.99</v>
      </c>
      <c r="K1290">
        <v>0.1</v>
      </c>
      <c r="L1290" t="s">
        <v>47</v>
      </c>
      <c r="M1290">
        <v>16</v>
      </c>
      <c r="N1290" t="s">
        <v>44</v>
      </c>
      <c r="O1290" t="s">
        <v>48</v>
      </c>
    </row>
    <row r="1291" spans="1:15" x14ac:dyDescent="0.25">
      <c r="A1291">
        <v>676</v>
      </c>
      <c r="B1291" t="s">
        <v>2019</v>
      </c>
      <c r="C1291" t="s">
        <v>1953</v>
      </c>
      <c r="D1291">
        <f>COUNTIFS(Table5[Product Name],Table5[[#This Row],[Product Name]])</f>
        <v>16</v>
      </c>
      <c r="E1291">
        <f>_xlfn.RANK.EQ(Table5[[#This Row],[Product Name Count]],Table5[Product Name Count])</f>
        <v>2161</v>
      </c>
      <c r="F1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1" t="s">
        <v>39</v>
      </c>
      <c r="H1291" t="s">
        <v>40</v>
      </c>
      <c r="I1291">
        <v>1</v>
      </c>
      <c r="J1291">
        <v>999.99</v>
      </c>
      <c r="K1291">
        <v>0.2</v>
      </c>
      <c r="L1291" t="s">
        <v>47</v>
      </c>
      <c r="M1291">
        <v>29</v>
      </c>
      <c r="N1291" t="s">
        <v>44</v>
      </c>
      <c r="O1291" t="s">
        <v>48</v>
      </c>
    </row>
    <row r="1292" spans="1:15" x14ac:dyDescent="0.25">
      <c r="A1292">
        <v>676</v>
      </c>
      <c r="B1292" t="s">
        <v>2019</v>
      </c>
      <c r="C1292" t="s">
        <v>1957</v>
      </c>
      <c r="D1292">
        <f>COUNTIFS(Table5[Product Name],Table5[[#This Row],[Product Name]])</f>
        <v>16</v>
      </c>
      <c r="E1292">
        <f>_xlfn.RANK.EQ(Table5[[#This Row],[Product Name Count]],Table5[Product Name Count])</f>
        <v>2161</v>
      </c>
      <c r="F1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2" t="s">
        <v>36</v>
      </c>
      <c r="H1292" t="s">
        <v>37</v>
      </c>
      <c r="I1292">
        <v>1</v>
      </c>
      <c r="J1292">
        <v>659.99</v>
      </c>
      <c r="K1292">
        <v>0.2</v>
      </c>
      <c r="L1292" t="s">
        <v>47</v>
      </c>
      <c r="M1292">
        <v>6</v>
      </c>
      <c r="N1292" t="s">
        <v>44</v>
      </c>
      <c r="O1292" t="s">
        <v>48</v>
      </c>
    </row>
    <row r="1293" spans="1:15" x14ac:dyDescent="0.25">
      <c r="A1293">
        <v>676</v>
      </c>
      <c r="B1293" t="s">
        <v>2019</v>
      </c>
      <c r="C1293" t="s">
        <v>2004</v>
      </c>
      <c r="D1293">
        <f>COUNTIFS(Table5[Product Name],Table5[[#This Row],[Product Name]])</f>
        <v>13</v>
      </c>
      <c r="E1293">
        <f>_xlfn.RANK.EQ(Table5[[#This Row],[Product Name Count]],Table5[Product Name Count])</f>
        <v>2538</v>
      </c>
      <c r="F1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3" t="s">
        <v>70</v>
      </c>
      <c r="H1293" t="s">
        <v>1861</v>
      </c>
      <c r="I1293">
        <v>2</v>
      </c>
      <c r="J1293">
        <v>481.99</v>
      </c>
      <c r="K1293">
        <v>7.0000000000000007E-2</v>
      </c>
      <c r="L1293" t="s">
        <v>47</v>
      </c>
      <c r="M1293">
        <v>26</v>
      </c>
      <c r="N1293" t="s">
        <v>44</v>
      </c>
      <c r="O1293" t="s">
        <v>48</v>
      </c>
    </row>
    <row r="1294" spans="1:15" x14ac:dyDescent="0.25">
      <c r="A1294">
        <v>677</v>
      </c>
      <c r="B1294" t="s">
        <v>2019</v>
      </c>
      <c r="C1294" t="s">
        <v>92</v>
      </c>
      <c r="D1294">
        <f>COUNTIFS(Table5[Product Name],Table5[[#This Row],[Product Name]])</f>
        <v>69</v>
      </c>
      <c r="E1294">
        <f>_xlfn.RANK.EQ(Table5[[#This Row],[Product Name Count]],Table5[Product Name Count])</f>
        <v>672</v>
      </c>
      <c r="F1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4" t="s">
        <v>39</v>
      </c>
      <c r="H1294" t="s">
        <v>40</v>
      </c>
      <c r="I1294">
        <v>2</v>
      </c>
      <c r="J1294">
        <v>3999.99</v>
      </c>
      <c r="K1294">
        <v>7.0000000000000007E-2</v>
      </c>
      <c r="L1294" t="s">
        <v>47</v>
      </c>
      <c r="M1294">
        <v>8</v>
      </c>
      <c r="N1294" t="s">
        <v>44</v>
      </c>
      <c r="O1294" t="s">
        <v>48</v>
      </c>
    </row>
    <row r="1295" spans="1:15" x14ac:dyDescent="0.25">
      <c r="A1295">
        <v>677</v>
      </c>
      <c r="B1295" t="s">
        <v>2019</v>
      </c>
      <c r="C1295" t="s">
        <v>2030</v>
      </c>
      <c r="D1295">
        <f>COUNTIFS(Table5[Product Name],Table5[[#This Row],[Product Name]])</f>
        <v>22</v>
      </c>
      <c r="E1295">
        <f>_xlfn.RANK.EQ(Table5[[#This Row],[Product Name Count]],Table5[Product Name Count])</f>
        <v>1719</v>
      </c>
      <c r="F1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5" t="s">
        <v>87</v>
      </c>
      <c r="H1295" t="s">
        <v>40</v>
      </c>
      <c r="I1295">
        <v>2</v>
      </c>
      <c r="J1295">
        <v>349.99</v>
      </c>
      <c r="K1295">
        <v>0.05</v>
      </c>
      <c r="L1295" t="s">
        <v>47</v>
      </c>
      <c r="M1295">
        <v>0</v>
      </c>
      <c r="N1295" t="s">
        <v>44</v>
      </c>
      <c r="O1295" t="s">
        <v>48</v>
      </c>
    </row>
    <row r="1296" spans="1:15" x14ac:dyDescent="0.25">
      <c r="A1296">
        <v>677</v>
      </c>
      <c r="B1296" t="s">
        <v>2019</v>
      </c>
      <c r="C1296" t="s">
        <v>2031</v>
      </c>
      <c r="D1296">
        <f>COUNTIFS(Table5[Product Name],Table5[[#This Row],[Product Name]])</f>
        <v>15</v>
      </c>
      <c r="E1296">
        <f>_xlfn.RANK.EQ(Table5[[#This Row],[Product Name Count]],Table5[Product Name Count])</f>
        <v>2321</v>
      </c>
      <c r="F1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6" t="s">
        <v>70</v>
      </c>
      <c r="H1296" t="s">
        <v>1861</v>
      </c>
      <c r="I1296">
        <v>2</v>
      </c>
      <c r="J1296">
        <v>533.99</v>
      </c>
      <c r="K1296">
        <v>7.0000000000000007E-2</v>
      </c>
      <c r="L1296" t="s">
        <v>47</v>
      </c>
      <c r="M1296">
        <v>3</v>
      </c>
      <c r="N1296" t="s">
        <v>44</v>
      </c>
      <c r="O1296" t="s">
        <v>48</v>
      </c>
    </row>
    <row r="1297" spans="1:15" x14ac:dyDescent="0.25">
      <c r="A1297">
        <v>677</v>
      </c>
      <c r="B1297" t="s">
        <v>2019</v>
      </c>
      <c r="C1297" t="s">
        <v>2029</v>
      </c>
      <c r="D1297">
        <f>COUNTIFS(Table5[Product Name],Table5[[#This Row],[Product Name]])</f>
        <v>13</v>
      </c>
      <c r="E1297">
        <f>_xlfn.RANK.EQ(Table5[[#This Row],[Product Name Count]],Table5[Product Name Count])</f>
        <v>2538</v>
      </c>
      <c r="F1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7" t="s">
        <v>36</v>
      </c>
      <c r="H1297" t="s">
        <v>37</v>
      </c>
      <c r="I1297">
        <v>1</v>
      </c>
      <c r="J1297">
        <v>599.99</v>
      </c>
      <c r="K1297">
        <v>7.0000000000000007E-2</v>
      </c>
      <c r="L1297" t="s">
        <v>47</v>
      </c>
      <c r="M1297">
        <v>11</v>
      </c>
      <c r="N1297" t="s">
        <v>44</v>
      </c>
      <c r="O1297" t="s">
        <v>48</v>
      </c>
    </row>
    <row r="1298" spans="1:15" x14ac:dyDescent="0.25">
      <c r="A1298">
        <v>677</v>
      </c>
      <c r="B1298" t="s">
        <v>2019</v>
      </c>
      <c r="C1298" t="s">
        <v>1949</v>
      </c>
      <c r="D1298">
        <f>COUNTIFS(Table5[Product Name],Table5[[#This Row],[Product Name]])</f>
        <v>14</v>
      </c>
      <c r="E1298">
        <f>_xlfn.RANK.EQ(Table5[[#This Row],[Product Name Count]],Table5[Product Name Count])</f>
        <v>2426</v>
      </c>
      <c r="F1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8" t="s">
        <v>1867</v>
      </c>
      <c r="H1298" t="s">
        <v>40</v>
      </c>
      <c r="I1298">
        <v>2</v>
      </c>
      <c r="J1298">
        <v>3199.99</v>
      </c>
      <c r="K1298">
        <v>0.1</v>
      </c>
      <c r="L1298" t="s">
        <v>47</v>
      </c>
      <c r="M1298">
        <v>6</v>
      </c>
      <c r="N1298" t="s">
        <v>44</v>
      </c>
      <c r="O1298" t="s">
        <v>48</v>
      </c>
    </row>
    <row r="1299" spans="1:15" x14ac:dyDescent="0.25">
      <c r="A1299">
        <v>681</v>
      </c>
      <c r="B1299" t="s">
        <v>2009</v>
      </c>
      <c r="C1299" t="s">
        <v>114</v>
      </c>
      <c r="D1299">
        <f>COUNTIFS(Table5[Product Name],Table5[[#This Row],[Product Name]])</f>
        <v>73</v>
      </c>
      <c r="E1299">
        <f>_xlfn.RANK.EQ(Table5[[#This Row],[Product Name Count]],Table5[Product Name Count])</f>
        <v>529</v>
      </c>
      <c r="F1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9" t="s">
        <v>39</v>
      </c>
      <c r="H1299" t="s">
        <v>30</v>
      </c>
      <c r="I1299">
        <v>2</v>
      </c>
      <c r="J1299">
        <v>469.99</v>
      </c>
      <c r="K1299">
        <v>0.05</v>
      </c>
      <c r="L1299" t="s">
        <v>47</v>
      </c>
      <c r="M1299">
        <v>11</v>
      </c>
      <c r="N1299" t="s">
        <v>44</v>
      </c>
      <c r="O1299" t="s">
        <v>48</v>
      </c>
    </row>
    <row r="1300" spans="1:15" x14ac:dyDescent="0.25">
      <c r="A1300">
        <v>681</v>
      </c>
      <c r="B1300" t="s">
        <v>2009</v>
      </c>
      <c r="C1300" t="s">
        <v>1874</v>
      </c>
      <c r="D1300">
        <f>COUNTIFS(Table5[Product Name],Table5[[#This Row],[Product Name]])</f>
        <v>21</v>
      </c>
      <c r="E1300">
        <f>_xlfn.RANK.EQ(Table5[[#This Row],[Product Name Count]],Table5[Product Name Count])</f>
        <v>1763</v>
      </c>
      <c r="F1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0" t="s">
        <v>77</v>
      </c>
      <c r="H1300" t="s">
        <v>40</v>
      </c>
      <c r="I1300">
        <v>1</v>
      </c>
      <c r="J1300">
        <v>4999.99</v>
      </c>
      <c r="K1300">
        <v>0.2</v>
      </c>
      <c r="L1300" t="s">
        <v>47</v>
      </c>
      <c r="M1300">
        <v>20</v>
      </c>
      <c r="N1300" t="s">
        <v>44</v>
      </c>
      <c r="O1300" t="s">
        <v>48</v>
      </c>
    </row>
    <row r="1301" spans="1:15" x14ac:dyDescent="0.25">
      <c r="A1301">
        <v>681</v>
      </c>
      <c r="B1301" t="s">
        <v>2009</v>
      </c>
      <c r="C1301" t="s">
        <v>2042</v>
      </c>
      <c r="D1301">
        <f>COUNTIFS(Table5[Product Name],Table5[[#This Row],[Product Name]])</f>
        <v>16</v>
      </c>
      <c r="E1301">
        <f>_xlfn.RANK.EQ(Table5[[#This Row],[Product Name Count]],Table5[Product Name Count])</f>
        <v>2161</v>
      </c>
      <c r="F1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1" t="s">
        <v>36</v>
      </c>
      <c r="H1301" t="s">
        <v>37</v>
      </c>
      <c r="I1301">
        <v>1</v>
      </c>
      <c r="J1301">
        <v>659.99</v>
      </c>
      <c r="K1301">
        <v>0.05</v>
      </c>
      <c r="L1301" t="s">
        <v>47</v>
      </c>
      <c r="M1301">
        <v>4</v>
      </c>
      <c r="N1301" t="s">
        <v>44</v>
      </c>
      <c r="O1301" t="s">
        <v>48</v>
      </c>
    </row>
    <row r="1302" spans="1:15" x14ac:dyDescent="0.25">
      <c r="A1302">
        <v>681</v>
      </c>
      <c r="B1302" t="s">
        <v>2009</v>
      </c>
      <c r="C1302" t="s">
        <v>1881</v>
      </c>
      <c r="D1302">
        <f>COUNTIFS(Table5[Product Name],Table5[[#This Row],[Product Name]])</f>
        <v>14</v>
      </c>
      <c r="E1302">
        <f>_xlfn.RANK.EQ(Table5[[#This Row],[Product Name Count]],Table5[Product Name Count])</f>
        <v>2426</v>
      </c>
      <c r="F1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2" t="s">
        <v>39</v>
      </c>
      <c r="H1302" t="s">
        <v>30</v>
      </c>
      <c r="I1302">
        <v>1</v>
      </c>
      <c r="J1302">
        <v>999.99</v>
      </c>
      <c r="K1302">
        <v>7.0000000000000007E-2</v>
      </c>
      <c r="L1302" t="s">
        <v>47</v>
      </c>
      <c r="M1302">
        <v>17</v>
      </c>
      <c r="N1302" t="s">
        <v>44</v>
      </c>
      <c r="O1302" t="s">
        <v>48</v>
      </c>
    </row>
    <row r="1303" spans="1:15" x14ac:dyDescent="0.25">
      <c r="A1303">
        <v>681</v>
      </c>
      <c r="B1303" t="s">
        <v>2009</v>
      </c>
      <c r="C1303" t="s">
        <v>1964</v>
      </c>
      <c r="D1303">
        <f>COUNTIFS(Table5[Product Name],Table5[[#This Row],[Product Name]])</f>
        <v>16</v>
      </c>
      <c r="E1303">
        <f>_xlfn.RANK.EQ(Table5[[#This Row],[Product Name Count]],Table5[Product Name Count])</f>
        <v>2161</v>
      </c>
      <c r="F1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3" t="s">
        <v>29</v>
      </c>
      <c r="H1303" t="s">
        <v>40</v>
      </c>
      <c r="I1303">
        <v>1</v>
      </c>
      <c r="J1303">
        <v>3499.99</v>
      </c>
      <c r="K1303">
        <v>7.0000000000000007E-2</v>
      </c>
      <c r="L1303" t="s">
        <v>47</v>
      </c>
      <c r="M1303">
        <v>5</v>
      </c>
      <c r="N1303" t="s">
        <v>44</v>
      </c>
      <c r="O1303" t="s">
        <v>48</v>
      </c>
    </row>
    <row r="1304" spans="1:15" x14ac:dyDescent="0.25">
      <c r="A1304">
        <v>682</v>
      </c>
      <c r="B1304" t="s">
        <v>2009</v>
      </c>
      <c r="C1304" t="s">
        <v>1900</v>
      </c>
      <c r="D1304">
        <f>COUNTIFS(Table5[Product Name],Table5[[#This Row],[Product Name]])</f>
        <v>12</v>
      </c>
      <c r="E1304">
        <f>_xlfn.RANK.EQ(Table5[[#This Row],[Product Name Count]],Table5[Product Name Count])</f>
        <v>2616</v>
      </c>
      <c r="F1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4" t="s">
        <v>87</v>
      </c>
      <c r="H1304" t="s">
        <v>37</v>
      </c>
      <c r="I1304">
        <v>1</v>
      </c>
      <c r="J1304">
        <v>299.99</v>
      </c>
      <c r="K1304">
        <v>0.2</v>
      </c>
      <c r="L1304" t="s">
        <v>47</v>
      </c>
      <c r="M1304">
        <v>24</v>
      </c>
      <c r="N1304" t="s">
        <v>44</v>
      </c>
      <c r="O1304" t="s">
        <v>48</v>
      </c>
    </row>
    <row r="1305" spans="1:15" x14ac:dyDescent="0.25">
      <c r="A1305">
        <v>682</v>
      </c>
      <c r="B1305" t="s">
        <v>2009</v>
      </c>
      <c r="C1305" t="s">
        <v>2045</v>
      </c>
      <c r="D1305">
        <f>COUNTIFS(Table5[Product Name],Table5[[#This Row],[Product Name]])</f>
        <v>15</v>
      </c>
      <c r="E1305">
        <f>_xlfn.RANK.EQ(Table5[[#This Row],[Product Name Count]],Table5[Product Name Count])</f>
        <v>2321</v>
      </c>
      <c r="F1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5" t="s">
        <v>77</v>
      </c>
      <c r="H1305" t="s">
        <v>1861</v>
      </c>
      <c r="I1305">
        <v>2</v>
      </c>
      <c r="J1305">
        <v>1559.99</v>
      </c>
      <c r="K1305">
        <v>0.2</v>
      </c>
      <c r="L1305" t="s">
        <v>47</v>
      </c>
      <c r="M1305">
        <v>1</v>
      </c>
      <c r="N1305" t="s">
        <v>44</v>
      </c>
      <c r="O1305" t="s">
        <v>48</v>
      </c>
    </row>
    <row r="1306" spans="1:15" x14ac:dyDescent="0.25">
      <c r="A1306">
        <v>682</v>
      </c>
      <c r="B1306" t="s">
        <v>2009</v>
      </c>
      <c r="C1306" t="s">
        <v>1956</v>
      </c>
      <c r="D1306">
        <f>COUNTIFS(Table5[Product Name],Table5[[#This Row],[Product Name]])</f>
        <v>12</v>
      </c>
      <c r="E1306">
        <f>_xlfn.RANK.EQ(Table5[[#This Row],[Product Name Count]],Table5[Product Name Count])</f>
        <v>2616</v>
      </c>
      <c r="F1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6" t="s">
        <v>39</v>
      </c>
      <c r="H1306" t="s">
        <v>40</v>
      </c>
      <c r="I1306">
        <v>1</v>
      </c>
      <c r="J1306">
        <v>1499.99</v>
      </c>
      <c r="K1306">
        <v>0.2</v>
      </c>
      <c r="L1306" t="s">
        <v>47</v>
      </c>
      <c r="M1306">
        <v>28</v>
      </c>
      <c r="N1306" t="s">
        <v>44</v>
      </c>
      <c r="O1306" t="s">
        <v>48</v>
      </c>
    </row>
    <row r="1307" spans="1:15" x14ac:dyDescent="0.25">
      <c r="A1307">
        <v>683</v>
      </c>
      <c r="B1307" t="s">
        <v>2009</v>
      </c>
      <c r="C1307" t="s">
        <v>61</v>
      </c>
      <c r="D1307">
        <f>COUNTIFS(Table5[Product Name],Table5[[#This Row],[Product Name]])</f>
        <v>49</v>
      </c>
      <c r="E1307">
        <f>_xlfn.RANK.EQ(Table5[[#This Row],[Product Name Count]],Table5[Product Name Count])</f>
        <v>1536</v>
      </c>
      <c r="F1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7" t="s">
        <v>39</v>
      </c>
      <c r="H1307" t="s">
        <v>62</v>
      </c>
      <c r="I1307">
        <v>2</v>
      </c>
      <c r="J1307">
        <v>749.99</v>
      </c>
      <c r="K1307">
        <v>0.1</v>
      </c>
      <c r="L1307" t="s">
        <v>47</v>
      </c>
      <c r="M1307">
        <v>16</v>
      </c>
      <c r="N1307" t="s">
        <v>44</v>
      </c>
      <c r="O1307" t="s">
        <v>48</v>
      </c>
    </row>
    <row r="1308" spans="1:15" x14ac:dyDescent="0.25">
      <c r="A1308">
        <v>684</v>
      </c>
      <c r="B1308" t="s">
        <v>2024</v>
      </c>
      <c r="C1308" t="s">
        <v>1868</v>
      </c>
      <c r="D1308">
        <f>COUNTIFS(Table5[Product Name],Table5[[#This Row],[Product Name]])</f>
        <v>20</v>
      </c>
      <c r="E1308">
        <f>_xlfn.RANK.EQ(Table5[[#This Row],[Product Name Count]],Table5[Product Name Count])</f>
        <v>1826</v>
      </c>
      <c r="F1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8" t="s">
        <v>1867</v>
      </c>
      <c r="H1308" t="s">
        <v>40</v>
      </c>
      <c r="I1308">
        <v>1</v>
      </c>
      <c r="J1308">
        <v>5499.99</v>
      </c>
      <c r="K1308">
        <v>7.0000000000000007E-2</v>
      </c>
      <c r="L1308" t="s">
        <v>47</v>
      </c>
      <c r="M1308">
        <v>20</v>
      </c>
      <c r="N1308" t="s">
        <v>44</v>
      </c>
      <c r="O1308" t="s">
        <v>48</v>
      </c>
    </row>
    <row r="1309" spans="1:15" x14ac:dyDescent="0.25">
      <c r="A1309">
        <v>684</v>
      </c>
      <c r="B1309" t="s">
        <v>2024</v>
      </c>
      <c r="C1309" t="s">
        <v>1944</v>
      </c>
      <c r="D1309">
        <f>COUNTIFS(Table5[Product Name],Table5[[#This Row],[Product Name]])</f>
        <v>12</v>
      </c>
      <c r="E1309">
        <f>_xlfn.RANK.EQ(Table5[[#This Row],[Product Name Count]],Table5[Product Name Count])</f>
        <v>2616</v>
      </c>
      <c r="F1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9" t="s">
        <v>39</v>
      </c>
      <c r="H1309" t="s">
        <v>30</v>
      </c>
      <c r="I1309">
        <v>1</v>
      </c>
      <c r="J1309">
        <v>469.99</v>
      </c>
      <c r="K1309">
        <v>0.1</v>
      </c>
      <c r="L1309" t="s">
        <v>47</v>
      </c>
      <c r="M1309">
        <v>8</v>
      </c>
      <c r="N1309" t="s">
        <v>44</v>
      </c>
      <c r="O1309" t="s">
        <v>48</v>
      </c>
    </row>
    <row r="1310" spans="1:15" x14ac:dyDescent="0.25">
      <c r="A1310">
        <v>685</v>
      </c>
      <c r="B1310" t="s">
        <v>2024</v>
      </c>
      <c r="C1310" t="s">
        <v>2008</v>
      </c>
      <c r="D1310">
        <f>COUNTIFS(Table5[Product Name],Table5[[#This Row],[Product Name]])</f>
        <v>23</v>
      </c>
      <c r="E1310">
        <f>_xlfn.RANK.EQ(Table5[[#This Row],[Product Name Count]],Table5[Product Name Count])</f>
        <v>1673</v>
      </c>
      <c r="F1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0" t="s">
        <v>70</v>
      </c>
      <c r="H1310" t="s">
        <v>1861</v>
      </c>
      <c r="I1310">
        <v>1</v>
      </c>
      <c r="J1310">
        <v>416.99</v>
      </c>
      <c r="K1310">
        <v>0.05</v>
      </c>
      <c r="L1310" t="s">
        <v>47</v>
      </c>
      <c r="M1310">
        <v>29</v>
      </c>
      <c r="N1310" t="s">
        <v>44</v>
      </c>
      <c r="O1310" t="s">
        <v>48</v>
      </c>
    </row>
    <row r="1311" spans="1:15" x14ac:dyDescent="0.25">
      <c r="A1311">
        <v>685</v>
      </c>
      <c r="B1311" t="s">
        <v>2024</v>
      </c>
      <c r="C1311" t="s">
        <v>1868</v>
      </c>
      <c r="D1311">
        <f>COUNTIFS(Table5[Product Name],Table5[[#This Row],[Product Name]])</f>
        <v>20</v>
      </c>
      <c r="E1311">
        <f>_xlfn.RANK.EQ(Table5[[#This Row],[Product Name Count]],Table5[Product Name Count])</f>
        <v>1826</v>
      </c>
      <c r="F1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1" t="s">
        <v>1867</v>
      </c>
      <c r="H1311" t="s">
        <v>40</v>
      </c>
      <c r="I1311">
        <v>2</v>
      </c>
      <c r="J1311">
        <v>5499.99</v>
      </c>
      <c r="K1311">
        <v>0.05</v>
      </c>
      <c r="L1311" t="s">
        <v>47</v>
      </c>
      <c r="M1311">
        <v>20</v>
      </c>
      <c r="N1311" t="s">
        <v>44</v>
      </c>
      <c r="O1311" t="s">
        <v>48</v>
      </c>
    </row>
    <row r="1312" spans="1:15" x14ac:dyDescent="0.25">
      <c r="A1312">
        <v>685</v>
      </c>
      <c r="B1312" t="s">
        <v>2024</v>
      </c>
      <c r="C1312" t="s">
        <v>1995</v>
      </c>
      <c r="D1312">
        <f>COUNTIFS(Table5[Product Name],Table5[[#This Row],[Product Name]])</f>
        <v>21</v>
      </c>
      <c r="E1312">
        <f>_xlfn.RANK.EQ(Table5[[#This Row],[Product Name Count]],Table5[Product Name Count])</f>
        <v>1763</v>
      </c>
      <c r="F1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2" t="s">
        <v>1867</v>
      </c>
      <c r="H1312" t="s">
        <v>40</v>
      </c>
      <c r="I1312">
        <v>2</v>
      </c>
      <c r="J1312">
        <v>1499.99</v>
      </c>
      <c r="K1312">
        <v>0.05</v>
      </c>
      <c r="L1312" t="s">
        <v>47</v>
      </c>
      <c r="M1312">
        <v>20</v>
      </c>
      <c r="N1312" t="s">
        <v>44</v>
      </c>
      <c r="O1312" t="s">
        <v>48</v>
      </c>
    </row>
    <row r="1313" spans="1:15" x14ac:dyDescent="0.25">
      <c r="A1313">
        <v>685</v>
      </c>
      <c r="B1313" t="s">
        <v>2024</v>
      </c>
      <c r="C1313" t="s">
        <v>1961</v>
      </c>
      <c r="D1313">
        <f>COUNTIFS(Table5[Product Name],Table5[[#This Row],[Product Name]])</f>
        <v>10</v>
      </c>
      <c r="E1313">
        <f>_xlfn.RANK.EQ(Table5[[#This Row],[Product Name Count]],Table5[Product Name Count])</f>
        <v>2730</v>
      </c>
      <c r="F1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3" t="s">
        <v>1867</v>
      </c>
      <c r="H1313" t="s">
        <v>40</v>
      </c>
      <c r="I1313">
        <v>1</v>
      </c>
      <c r="J1313">
        <v>2599.9899999999998</v>
      </c>
      <c r="K1313">
        <v>0.05</v>
      </c>
      <c r="L1313" t="s">
        <v>47</v>
      </c>
      <c r="M1313">
        <v>17</v>
      </c>
      <c r="N1313" t="s">
        <v>44</v>
      </c>
      <c r="O1313" t="s">
        <v>48</v>
      </c>
    </row>
    <row r="1314" spans="1:15" x14ac:dyDescent="0.25">
      <c r="A1314">
        <v>685</v>
      </c>
      <c r="B1314" t="s">
        <v>2024</v>
      </c>
      <c r="C1314" t="s">
        <v>1988</v>
      </c>
      <c r="D1314">
        <f>COUNTIFS(Table5[Product Name],Table5[[#This Row],[Product Name]])</f>
        <v>10</v>
      </c>
      <c r="E1314">
        <f>_xlfn.RANK.EQ(Table5[[#This Row],[Product Name Count]],Table5[Product Name Count])</f>
        <v>2730</v>
      </c>
      <c r="F1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4" t="s">
        <v>87</v>
      </c>
      <c r="H1314" t="s">
        <v>37</v>
      </c>
      <c r="I1314">
        <v>2</v>
      </c>
      <c r="J1314">
        <v>489.99</v>
      </c>
      <c r="K1314">
        <v>0.2</v>
      </c>
      <c r="L1314" t="s">
        <v>47</v>
      </c>
      <c r="M1314">
        <v>14</v>
      </c>
      <c r="N1314" t="s">
        <v>44</v>
      </c>
      <c r="O1314" t="s">
        <v>48</v>
      </c>
    </row>
    <row r="1315" spans="1:15" x14ac:dyDescent="0.25">
      <c r="A1315">
        <v>686</v>
      </c>
      <c r="B1315" t="s">
        <v>2046</v>
      </c>
      <c r="C1315" t="s">
        <v>42</v>
      </c>
      <c r="D1315">
        <f>COUNTIFS(Table5[Product Name],Table5[[#This Row],[Product Name]])</f>
        <v>131</v>
      </c>
      <c r="E1315">
        <f>_xlfn.RANK.EQ(Table5[[#This Row],[Product Name Count]],Table5[Product Name Count])</f>
        <v>275</v>
      </c>
      <c r="F1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15" t="s">
        <v>36</v>
      </c>
      <c r="H1315" t="s">
        <v>37</v>
      </c>
      <c r="I1315">
        <v>1</v>
      </c>
      <c r="J1315">
        <v>599.99</v>
      </c>
      <c r="K1315">
        <v>0.2</v>
      </c>
      <c r="L1315" t="s">
        <v>47</v>
      </c>
      <c r="M1315">
        <v>20</v>
      </c>
      <c r="N1315" t="s">
        <v>44</v>
      </c>
      <c r="O1315" t="s">
        <v>48</v>
      </c>
    </row>
    <row r="1316" spans="1:15" x14ac:dyDescent="0.25">
      <c r="A1316">
        <v>686</v>
      </c>
      <c r="B1316" t="s">
        <v>2046</v>
      </c>
      <c r="C1316" t="s">
        <v>165</v>
      </c>
      <c r="D1316">
        <f>COUNTIFS(Table5[Product Name],Table5[[#This Row],[Product Name]])</f>
        <v>57</v>
      </c>
      <c r="E1316">
        <f>_xlfn.RANK.EQ(Table5[[#This Row],[Product Name Count]],Table5[Product Name Count])</f>
        <v>1316</v>
      </c>
      <c r="F1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6" t="s">
        <v>36</v>
      </c>
      <c r="H1316" t="s">
        <v>69</v>
      </c>
      <c r="I1316">
        <v>2</v>
      </c>
      <c r="J1316">
        <v>449</v>
      </c>
      <c r="K1316">
        <v>0.2</v>
      </c>
      <c r="L1316" t="s">
        <v>47</v>
      </c>
      <c r="M1316">
        <v>15</v>
      </c>
      <c r="N1316" t="s">
        <v>44</v>
      </c>
      <c r="O1316" t="s">
        <v>48</v>
      </c>
    </row>
    <row r="1317" spans="1:15" x14ac:dyDescent="0.25">
      <c r="A1317">
        <v>686</v>
      </c>
      <c r="B1317" t="s">
        <v>2046</v>
      </c>
      <c r="C1317" t="s">
        <v>1932</v>
      </c>
      <c r="D1317">
        <f>COUNTIFS(Table5[Product Name],Table5[[#This Row],[Product Name]])</f>
        <v>16</v>
      </c>
      <c r="E1317">
        <f>_xlfn.RANK.EQ(Table5[[#This Row],[Product Name Count]],Table5[Product Name Count])</f>
        <v>2161</v>
      </c>
      <c r="F1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7" t="s">
        <v>87</v>
      </c>
      <c r="H1317" t="s">
        <v>40</v>
      </c>
      <c r="I1317">
        <v>2</v>
      </c>
      <c r="J1317">
        <v>189.99</v>
      </c>
      <c r="K1317">
        <v>0.2</v>
      </c>
      <c r="L1317" t="s">
        <v>47</v>
      </c>
      <c r="M1317">
        <v>8</v>
      </c>
      <c r="N1317" t="s">
        <v>44</v>
      </c>
      <c r="O1317" t="s">
        <v>48</v>
      </c>
    </row>
    <row r="1318" spans="1:15" x14ac:dyDescent="0.25">
      <c r="A1318">
        <v>686</v>
      </c>
      <c r="B1318" t="s">
        <v>2046</v>
      </c>
      <c r="C1318" t="s">
        <v>1881</v>
      </c>
      <c r="D1318">
        <f>COUNTIFS(Table5[Product Name],Table5[[#This Row],[Product Name]])</f>
        <v>14</v>
      </c>
      <c r="E1318">
        <f>_xlfn.RANK.EQ(Table5[[#This Row],[Product Name Count]],Table5[Product Name Count])</f>
        <v>2426</v>
      </c>
      <c r="F1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8" t="s">
        <v>39</v>
      </c>
      <c r="H1318" t="s">
        <v>30</v>
      </c>
      <c r="I1318">
        <v>1</v>
      </c>
      <c r="J1318">
        <v>999.99</v>
      </c>
      <c r="K1318">
        <v>0.1</v>
      </c>
      <c r="L1318" t="s">
        <v>47</v>
      </c>
      <c r="M1318">
        <v>17</v>
      </c>
      <c r="N1318" t="s">
        <v>44</v>
      </c>
      <c r="O1318" t="s">
        <v>48</v>
      </c>
    </row>
    <row r="1319" spans="1:15" x14ac:dyDescent="0.25">
      <c r="A1319">
        <v>686</v>
      </c>
      <c r="B1319" t="s">
        <v>2046</v>
      </c>
      <c r="C1319" t="s">
        <v>2004</v>
      </c>
      <c r="D1319">
        <f>COUNTIFS(Table5[Product Name],Table5[[#This Row],[Product Name]])</f>
        <v>13</v>
      </c>
      <c r="E1319">
        <f>_xlfn.RANK.EQ(Table5[[#This Row],[Product Name Count]],Table5[Product Name Count])</f>
        <v>2538</v>
      </c>
      <c r="F1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9" t="s">
        <v>70</v>
      </c>
      <c r="H1319" t="s">
        <v>1861</v>
      </c>
      <c r="I1319">
        <v>1</v>
      </c>
      <c r="J1319">
        <v>481.99</v>
      </c>
      <c r="K1319">
        <v>0.2</v>
      </c>
      <c r="L1319" t="s">
        <v>47</v>
      </c>
      <c r="M1319">
        <v>26</v>
      </c>
      <c r="N1319" t="s">
        <v>44</v>
      </c>
      <c r="O1319" t="s">
        <v>48</v>
      </c>
    </row>
    <row r="1320" spans="1:15" x14ac:dyDescent="0.25">
      <c r="A1320">
        <v>688</v>
      </c>
      <c r="B1320" t="s">
        <v>2049</v>
      </c>
      <c r="C1320" t="s">
        <v>38</v>
      </c>
      <c r="D1320">
        <f>COUNTIFS(Table5[Product Name],Table5[[#This Row],[Product Name]])</f>
        <v>59</v>
      </c>
      <c r="E1320">
        <f>_xlfn.RANK.EQ(Table5[[#This Row],[Product Name Count]],Table5[Product Name Count])</f>
        <v>1257</v>
      </c>
      <c r="F1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0" t="s">
        <v>39</v>
      </c>
      <c r="H1320" t="s">
        <v>40</v>
      </c>
      <c r="I1320">
        <v>1</v>
      </c>
      <c r="J1320">
        <v>1799.99</v>
      </c>
      <c r="K1320">
        <v>0.1</v>
      </c>
      <c r="L1320" t="s">
        <v>47</v>
      </c>
      <c r="M1320">
        <v>1</v>
      </c>
      <c r="N1320" t="s">
        <v>44</v>
      </c>
      <c r="O1320" t="s">
        <v>48</v>
      </c>
    </row>
    <row r="1321" spans="1:15" x14ac:dyDescent="0.25">
      <c r="A1321">
        <v>688</v>
      </c>
      <c r="B1321" t="s">
        <v>2049</v>
      </c>
      <c r="C1321" t="s">
        <v>1932</v>
      </c>
      <c r="D1321">
        <f>COUNTIFS(Table5[Product Name],Table5[[#This Row],[Product Name]])</f>
        <v>16</v>
      </c>
      <c r="E1321">
        <f>_xlfn.RANK.EQ(Table5[[#This Row],[Product Name Count]],Table5[Product Name Count])</f>
        <v>2161</v>
      </c>
      <c r="F1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1" t="s">
        <v>87</v>
      </c>
      <c r="H1321" t="s">
        <v>40</v>
      </c>
      <c r="I1321">
        <v>1</v>
      </c>
      <c r="J1321">
        <v>189.99</v>
      </c>
      <c r="K1321">
        <v>0.05</v>
      </c>
      <c r="L1321" t="s">
        <v>47</v>
      </c>
      <c r="M1321">
        <v>8</v>
      </c>
      <c r="N1321" t="s">
        <v>44</v>
      </c>
      <c r="O1321" t="s">
        <v>48</v>
      </c>
    </row>
    <row r="1322" spans="1:15" x14ac:dyDescent="0.25">
      <c r="A1322">
        <v>689</v>
      </c>
      <c r="B1322" t="s">
        <v>2049</v>
      </c>
      <c r="C1322" t="s">
        <v>1944</v>
      </c>
      <c r="D1322">
        <f>COUNTIFS(Table5[Product Name],Table5[[#This Row],[Product Name]])</f>
        <v>12</v>
      </c>
      <c r="E1322">
        <f>_xlfn.RANK.EQ(Table5[[#This Row],[Product Name Count]],Table5[Product Name Count])</f>
        <v>2616</v>
      </c>
      <c r="F1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22" t="s">
        <v>39</v>
      </c>
      <c r="H1322" t="s">
        <v>30</v>
      </c>
      <c r="I1322">
        <v>2</v>
      </c>
      <c r="J1322">
        <v>469.99</v>
      </c>
      <c r="K1322">
        <v>0.1</v>
      </c>
      <c r="L1322" t="s">
        <v>47</v>
      </c>
      <c r="M1322">
        <v>8</v>
      </c>
      <c r="N1322" t="s">
        <v>44</v>
      </c>
      <c r="O1322" t="s">
        <v>48</v>
      </c>
    </row>
    <row r="1323" spans="1:15" x14ac:dyDescent="0.25">
      <c r="A1323">
        <v>691</v>
      </c>
      <c r="B1323" t="s">
        <v>2054</v>
      </c>
      <c r="C1323" t="s">
        <v>118</v>
      </c>
      <c r="D1323">
        <f>COUNTIFS(Table5[Product Name],Table5[[#This Row],[Product Name]])</f>
        <v>70</v>
      </c>
      <c r="E1323">
        <f>_xlfn.RANK.EQ(Table5[[#This Row],[Product Name Count]],Table5[Product Name Count])</f>
        <v>602</v>
      </c>
      <c r="F1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3" t="s">
        <v>87</v>
      </c>
      <c r="H1323" t="s">
        <v>37</v>
      </c>
      <c r="I1323">
        <v>2</v>
      </c>
      <c r="J1323">
        <v>299.99</v>
      </c>
      <c r="K1323">
        <v>0.05</v>
      </c>
      <c r="L1323" t="s">
        <v>47</v>
      </c>
      <c r="M1323">
        <v>12</v>
      </c>
      <c r="N1323" t="s">
        <v>44</v>
      </c>
      <c r="O1323" t="s">
        <v>48</v>
      </c>
    </row>
    <row r="1324" spans="1:15" x14ac:dyDescent="0.25">
      <c r="A1324">
        <v>691</v>
      </c>
      <c r="B1324" t="s">
        <v>2054</v>
      </c>
      <c r="C1324" t="s">
        <v>127</v>
      </c>
      <c r="D1324">
        <f>COUNTIFS(Table5[Product Name],Table5[[#This Row],[Product Name]])</f>
        <v>66</v>
      </c>
      <c r="E1324">
        <f>_xlfn.RANK.EQ(Table5[[#This Row],[Product Name Count]],Table5[Product Name Count])</f>
        <v>875</v>
      </c>
      <c r="F1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4" t="s">
        <v>39</v>
      </c>
      <c r="H1324" t="s">
        <v>128</v>
      </c>
      <c r="I1324">
        <v>2</v>
      </c>
      <c r="J1324">
        <v>1320.99</v>
      </c>
      <c r="K1324">
        <v>0.1</v>
      </c>
      <c r="L1324" t="s">
        <v>47</v>
      </c>
      <c r="M1324">
        <v>1</v>
      </c>
      <c r="N1324" t="s">
        <v>44</v>
      </c>
      <c r="O1324" t="s">
        <v>48</v>
      </c>
    </row>
    <row r="1325" spans="1:15" x14ac:dyDescent="0.25">
      <c r="A1325">
        <v>691</v>
      </c>
      <c r="B1325" t="s">
        <v>2054</v>
      </c>
      <c r="C1325" t="s">
        <v>35</v>
      </c>
      <c r="D1325">
        <f>COUNTIFS(Table5[Product Name],Table5[[#This Row],[Product Name]])</f>
        <v>56</v>
      </c>
      <c r="E1325">
        <f>_xlfn.RANK.EQ(Table5[[#This Row],[Product Name Count]],Table5[Product Name Count])</f>
        <v>1373</v>
      </c>
      <c r="F1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5" t="s">
        <v>36</v>
      </c>
      <c r="H1325" t="s">
        <v>37</v>
      </c>
      <c r="I1325">
        <v>1</v>
      </c>
      <c r="J1325">
        <v>599.99</v>
      </c>
      <c r="K1325">
        <v>0.2</v>
      </c>
      <c r="L1325" t="s">
        <v>47</v>
      </c>
      <c r="M1325">
        <v>20</v>
      </c>
      <c r="N1325" t="s">
        <v>44</v>
      </c>
      <c r="O1325" t="s">
        <v>48</v>
      </c>
    </row>
    <row r="1326" spans="1:15" x14ac:dyDescent="0.25">
      <c r="A1326">
        <v>691</v>
      </c>
      <c r="B1326" t="s">
        <v>2054</v>
      </c>
      <c r="C1326" t="s">
        <v>1967</v>
      </c>
      <c r="D1326">
        <f>COUNTIFS(Table5[Product Name],Table5[[#This Row],[Product Name]])</f>
        <v>18</v>
      </c>
      <c r="E1326">
        <f>_xlfn.RANK.EQ(Table5[[#This Row],[Product Name Count]],Table5[Product Name Count])</f>
        <v>2019</v>
      </c>
      <c r="F1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6" t="s">
        <v>1867</v>
      </c>
      <c r="H1326" t="s">
        <v>40</v>
      </c>
      <c r="I1326">
        <v>2</v>
      </c>
      <c r="J1326">
        <v>2699.99</v>
      </c>
      <c r="K1326">
        <v>0.2</v>
      </c>
      <c r="L1326" t="s">
        <v>47</v>
      </c>
      <c r="M1326">
        <v>5</v>
      </c>
      <c r="N1326" t="s">
        <v>44</v>
      </c>
      <c r="O1326" t="s">
        <v>48</v>
      </c>
    </row>
    <row r="1327" spans="1:15" x14ac:dyDescent="0.25">
      <c r="A1327">
        <v>694</v>
      </c>
      <c r="B1327" t="s">
        <v>2059</v>
      </c>
      <c r="C1327" t="s">
        <v>2003</v>
      </c>
      <c r="D1327">
        <f>COUNTIFS(Table5[Product Name],Table5[[#This Row],[Product Name]])</f>
        <v>22</v>
      </c>
      <c r="E1327">
        <f>_xlfn.RANK.EQ(Table5[[#This Row],[Product Name Count]],Table5[Product Name Count])</f>
        <v>1719</v>
      </c>
      <c r="F1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7" t="s">
        <v>39</v>
      </c>
      <c r="H1327" t="s">
        <v>1857</v>
      </c>
      <c r="I1327">
        <v>2</v>
      </c>
      <c r="J1327">
        <v>869.99</v>
      </c>
      <c r="K1327">
        <v>0.1</v>
      </c>
      <c r="L1327" t="s">
        <v>47</v>
      </c>
      <c r="M1327">
        <v>13</v>
      </c>
      <c r="N1327" t="s">
        <v>44</v>
      </c>
      <c r="O1327" t="s">
        <v>48</v>
      </c>
    </row>
    <row r="1328" spans="1:15" x14ac:dyDescent="0.25">
      <c r="A1328">
        <v>694</v>
      </c>
      <c r="B1328" t="s">
        <v>2059</v>
      </c>
      <c r="C1328" t="s">
        <v>1869</v>
      </c>
      <c r="D1328">
        <f>COUNTIFS(Table5[Product Name],Table5[[#This Row],[Product Name]])</f>
        <v>21</v>
      </c>
      <c r="E1328">
        <f>_xlfn.RANK.EQ(Table5[[#This Row],[Product Name Count]],Table5[Product Name Count])</f>
        <v>1763</v>
      </c>
      <c r="F1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8" t="s">
        <v>70</v>
      </c>
      <c r="H1328" t="s">
        <v>1861</v>
      </c>
      <c r="I1328">
        <v>2</v>
      </c>
      <c r="J1328">
        <v>551.99</v>
      </c>
      <c r="K1328">
        <v>0.2</v>
      </c>
      <c r="L1328" t="s">
        <v>47</v>
      </c>
      <c r="M1328">
        <v>1</v>
      </c>
      <c r="N1328" t="s">
        <v>44</v>
      </c>
      <c r="O1328" t="s">
        <v>48</v>
      </c>
    </row>
    <row r="1329" spans="1:15" x14ac:dyDescent="0.25">
      <c r="A1329">
        <v>694</v>
      </c>
      <c r="B1329" t="s">
        <v>2059</v>
      </c>
      <c r="C1329" t="s">
        <v>1995</v>
      </c>
      <c r="D1329">
        <f>COUNTIFS(Table5[Product Name],Table5[[#This Row],[Product Name]])</f>
        <v>21</v>
      </c>
      <c r="E1329">
        <f>_xlfn.RANK.EQ(Table5[[#This Row],[Product Name Count]],Table5[Product Name Count])</f>
        <v>1763</v>
      </c>
      <c r="F1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9" t="s">
        <v>1867</v>
      </c>
      <c r="H1329" t="s">
        <v>40</v>
      </c>
      <c r="I1329">
        <v>1</v>
      </c>
      <c r="J1329">
        <v>1499.99</v>
      </c>
      <c r="K1329">
        <v>0.2</v>
      </c>
      <c r="L1329" t="s">
        <v>47</v>
      </c>
      <c r="M1329">
        <v>20</v>
      </c>
      <c r="N1329" t="s">
        <v>44</v>
      </c>
      <c r="O1329" t="s">
        <v>48</v>
      </c>
    </row>
    <row r="1330" spans="1:15" x14ac:dyDescent="0.25">
      <c r="A1330">
        <v>694</v>
      </c>
      <c r="B1330" t="s">
        <v>2059</v>
      </c>
      <c r="C1330" t="s">
        <v>1967</v>
      </c>
      <c r="D1330">
        <f>COUNTIFS(Table5[Product Name],Table5[[#This Row],[Product Name]])</f>
        <v>18</v>
      </c>
      <c r="E1330">
        <f>_xlfn.RANK.EQ(Table5[[#This Row],[Product Name Count]],Table5[Product Name Count])</f>
        <v>2019</v>
      </c>
      <c r="F1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0" t="s">
        <v>1867</v>
      </c>
      <c r="H1330" t="s">
        <v>40</v>
      </c>
      <c r="I1330">
        <v>2</v>
      </c>
      <c r="J1330">
        <v>2699.99</v>
      </c>
      <c r="K1330">
        <v>0.1</v>
      </c>
      <c r="L1330" t="s">
        <v>47</v>
      </c>
      <c r="M1330">
        <v>5</v>
      </c>
      <c r="N1330" t="s">
        <v>44</v>
      </c>
      <c r="O1330" t="s">
        <v>48</v>
      </c>
    </row>
    <row r="1331" spans="1:15" x14ac:dyDescent="0.25">
      <c r="A1331">
        <v>694</v>
      </c>
      <c r="B1331" t="s">
        <v>2059</v>
      </c>
      <c r="C1331" t="s">
        <v>1956</v>
      </c>
      <c r="D1331">
        <f>COUNTIFS(Table5[Product Name],Table5[[#This Row],[Product Name]])</f>
        <v>12</v>
      </c>
      <c r="E1331">
        <f>_xlfn.RANK.EQ(Table5[[#This Row],[Product Name Count]],Table5[Product Name Count])</f>
        <v>2616</v>
      </c>
      <c r="F1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1" t="s">
        <v>39</v>
      </c>
      <c r="H1331" t="s">
        <v>40</v>
      </c>
      <c r="I1331">
        <v>1</v>
      </c>
      <c r="J1331">
        <v>1499.99</v>
      </c>
      <c r="K1331">
        <v>0.05</v>
      </c>
      <c r="L1331" t="s">
        <v>47</v>
      </c>
      <c r="M1331">
        <v>28</v>
      </c>
      <c r="N1331" t="s">
        <v>44</v>
      </c>
      <c r="O1331" t="s">
        <v>48</v>
      </c>
    </row>
    <row r="1332" spans="1:15" x14ac:dyDescent="0.25">
      <c r="A1332">
        <v>695</v>
      </c>
      <c r="B1332" t="s">
        <v>2059</v>
      </c>
      <c r="C1332" t="s">
        <v>2042</v>
      </c>
      <c r="D1332">
        <f>COUNTIFS(Table5[Product Name],Table5[[#This Row],[Product Name]])</f>
        <v>16</v>
      </c>
      <c r="E1332">
        <f>_xlfn.RANK.EQ(Table5[[#This Row],[Product Name Count]],Table5[Product Name Count])</f>
        <v>2161</v>
      </c>
      <c r="F1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2" t="s">
        <v>36</v>
      </c>
      <c r="H1332" t="s">
        <v>37</v>
      </c>
      <c r="I1332">
        <v>2</v>
      </c>
      <c r="J1332">
        <v>659.99</v>
      </c>
      <c r="K1332">
        <v>0.1</v>
      </c>
      <c r="L1332" t="s">
        <v>47</v>
      </c>
      <c r="M1332">
        <v>4</v>
      </c>
      <c r="N1332" t="s">
        <v>44</v>
      </c>
      <c r="O1332" t="s">
        <v>48</v>
      </c>
    </row>
    <row r="1333" spans="1:15" x14ac:dyDescent="0.25">
      <c r="A1333">
        <v>695</v>
      </c>
      <c r="B1333" t="s">
        <v>2059</v>
      </c>
      <c r="C1333" t="s">
        <v>2082</v>
      </c>
      <c r="D1333">
        <f>COUNTIFS(Table5[Product Name],Table5[[#This Row],[Product Name]])</f>
        <v>13</v>
      </c>
      <c r="E1333">
        <f>_xlfn.RANK.EQ(Table5[[#This Row],[Product Name Count]],Table5[Product Name Count])</f>
        <v>2538</v>
      </c>
      <c r="F1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3" t="s">
        <v>1867</v>
      </c>
      <c r="H1333" t="s">
        <v>40</v>
      </c>
      <c r="I1333">
        <v>2</v>
      </c>
      <c r="J1333">
        <v>1999.99</v>
      </c>
      <c r="K1333">
        <v>0.2</v>
      </c>
      <c r="L1333" t="s">
        <v>47</v>
      </c>
      <c r="M1333">
        <v>27</v>
      </c>
      <c r="N1333" t="s">
        <v>44</v>
      </c>
      <c r="O1333" t="s">
        <v>48</v>
      </c>
    </row>
    <row r="1334" spans="1:15" x14ac:dyDescent="0.25">
      <c r="A1334">
        <v>696</v>
      </c>
      <c r="B1334" t="s">
        <v>2059</v>
      </c>
      <c r="C1334" t="s">
        <v>92</v>
      </c>
      <c r="D1334">
        <f>COUNTIFS(Table5[Product Name],Table5[[#This Row],[Product Name]])</f>
        <v>69</v>
      </c>
      <c r="E1334">
        <f>_xlfn.RANK.EQ(Table5[[#This Row],[Product Name Count]],Table5[Product Name Count])</f>
        <v>672</v>
      </c>
      <c r="F1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4" t="s">
        <v>39</v>
      </c>
      <c r="H1334" t="s">
        <v>40</v>
      </c>
      <c r="I1334">
        <v>1</v>
      </c>
      <c r="J1334">
        <v>3999.99</v>
      </c>
      <c r="K1334">
        <v>0.1</v>
      </c>
      <c r="L1334" t="s">
        <v>47</v>
      </c>
      <c r="M1334">
        <v>8</v>
      </c>
      <c r="N1334" t="s">
        <v>44</v>
      </c>
      <c r="O1334" t="s">
        <v>48</v>
      </c>
    </row>
    <row r="1335" spans="1:15" x14ac:dyDescent="0.25">
      <c r="A1335">
        <v>696</v>
      </c>
      <c r="B1335" t="s">
        <v>2059</v>
      </c>
      <c r="C1335" t="s">
        <v>2003</v>
      </c>
      <c r="D1335">
        <f>COUNTIFS(Table5[Product Name],Table5[[#This Row],[Product Name]])</f>
        <v>22</v>
      </c>
      <c r="E1335">
        <f>_xlfn.RANK.EQ(Table5[[#This Row],[Product Name Count]],Table5[Product Name Count])</f>
        <v>1719</v>
      </c>
      <c r="F1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5" t="s">
        <v>39</v>
      </c>
      <c r="H1335" t="s">
        <v>1857</v>
      </c>
      <c r="I1335">
        <v>1</v>
      </c>
      <c r="J1335">
        <v>869.99</v>
      </c>
      <c r="K1335">
        <v>7.0000000000000007E-2</v>
      </c>
      <c r="L1335" t="s">
        <v>47</v>
      </c>
      <c r="M1335">
        <v>13</v>
      </c>
      <c r="N1335" t="s">
        <v>44</v>
      </c>
      <c r="O1335" t="s">
        <v>48</v>
      </c>
    </row>
    <row r="1336" spans="1:15" x14ac:dyDescent="0.25">
      <c r="A1336">
        <v>696</v>
      </c>
      <c r="B1336" t="s">
        <v>2059</v>
      </c>
      <c r="C1336" t="s">
        <v>1932</v>
      </c>
      <c r="D1336">
        <f>COUNTIFS(Table5[Product Name],Table5[[#This Row],[Product Name]])</f>
        <v>16</v>
      </c>
      <c r="E1336">
        <f>_xlfn.RANK.EQ(Table5[[#This Row],[Product Name Count]],Table5[Product Name Count])</f>
        <v>2161</v>
      </c>
      <c r="F1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6" t="s">
        <v>87</v>
      </c>
      <c r="H1336" t="s">
        <v>40</v>
      </c>
      <c r="I1336">
        <v>2</v>
      </c>
      <c r="J1336">
        <v>189.99</v>
      </c>
      <c r="K1336">
        <v>7.0000000000000007E-2</v>
      </c>
      <c r="L1336" t="s">
        <v>47</v>
      </c>
      <c r="M1336">
        <v>8</v>
      </c>
      <c r="N1336" t="s">
        <v>44</v>
      </c>
      <c r="O1336" t="s">
        <v>48</v>
      </c>
    </row>
    <row r="1337" spans="1:15" x14ac:dyDescent="0.25">
      <c r="A1337">
        <v>700</v>
      </c>
      <c r="B1337" t="s">
        <v>2079</v>
      </c>
      <c r="C1337" t="s">
        <v>92</v>
      </c>
      <c r="D1337">
        <f>COUNTIFS(Table5[Product Name],Table5[[#This Row],[Product Name]])</f>
        <v>69</v>
      </c>
      <c r="E1337">
        <f>_xlfn.RANK.EQ(Table5[[#This Row],[Product Name Count]],Table5[Product Name Count])</f>
        <v>672</v>
      </c>
      <c r="F1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7" t="s">
        <v>39</v>
      </c>
      <c r="H1337" t="s">
        <v>40</v>
      </c>
      <c r="I1337">
        <v>2</v>
      </c>
      <c r="J1337">
        <v>3999.99</v>
      </c>
      <c r="K1337">
        <v>0.05</v>
      </c>
      <c r="L1337" t="s">
        <v>47</v>
      </c>
      <c r="M1337">
        <v>8</v>
      </c>
      <c r="N1337" t="s">
        <v>44</v>
      </c>
      <c r="O1337" t="s">
        <v>48</v>
      </c>
    </row>
    <row r="1338" spans="1:15" x14ac:dyDescent="0.25">
      <c r="A1338">
        <v>700</v>
      </c>
      <c r="B1338" t="s">
        <v>2079</v>
      </c>
      <c r="C1338" t="s">
        <v>1964</v>
      </c>
      <c r="D1338">
        <f>COUNTIFS(Table5[Product Name],Table5[[#This Row],[Product Name]])</f>
        <v>16</v>
      </c>
      <c r="E1338">
        <f>_xlfn.RANK.EQ(Table5[[#This Row],[Product Name Count]],Table5[Product Name Count])</f>
        <v>2161</v>
      </c>
      <c r="F1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8" t="s">
        <v>29</v>
      </c>
      <c r="H1338" t="s">
        <v>40</v>
      </c>
      <c r="I1338">
        <v>1</v>
      </c>
      <c r="J1338">
        <v>3499.99</v>
      </c>
      <c r="K1338">
        <v>0.2</v>
      </c>
      <c r="L1338" t="s">
        <v>47</v>
      </c>
      <c r="M1338">
        <v>5</v>
      </c>
      <c r="N1338" t="s">
        <v>44</v>
      </c>
      <c r="O1338" t="s">
        <v>48</v>
      </c>
    </row>
    <row r="1339" spans="1:15" x14ac:dyDescent="0.25">
      <c r="A1339">
        <v>703</v>
      </c>
      <c r="B1339" t="s">
        <v>2076</v>
      </c>
      <c r="C1339" t="s">
        <v>41</v>
      </c>
      <c r="D1339">
        <f>COUNTIFS(Table5[Product Name],Table5[[#This Row],[Product Name]])</f>
        <v>62</v>
      </c>
      <c r="E1339">
        <f>_xlfn.RANK.EQ(Table5[[#This Row],[Product Name Count]],Table5[Product Name Count])</f>
        <v>1134</v>
      </c>
      <c r="F1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9" t="s">
        <v>39</v>
      </c>
      <c r="H1339" t="s">
        <v>40</v>
      </c>
      <c r="I1339">
        <v>2</v>
      </c>
      <c r="J1339">
        <v>2899.99</v>
      </c>
      <c r="K1339">
        <v>0.2</v>
      </c>
      <c r="L1339" t="s">
        <v>47</v>
      </c>
      <c r="M1339">
        <v>2</v>
      </c>
      <c r="N1339" t="s">
        <v>44</v>
      </c>
      <c r="O1339" t="s">
        <v>48</v>
      </c>
    </row>
    <row r="1340" spans="1:15" x14ac:dyDescent="0.25">
      <c r="A1340">
        <v>703</v>
      </c>
      <c r="B1340" t="s">
        <v>2076</v>
      </c>
      <c r="C1340" t="s">
        <v>2003</v>
      </c>
      <c r="D1340">
        <f>COUNTIFS(Table5[Product Name],Table5[[#This Row],[Product Name]])</f>
        <v>22</v>
      </c>
      <c r="E1340">
        <f>_xlfn.RANK.EQ(Table5[[#This Row],[Product Name Count]],Table5[Product Name Count])</f>
        <v>1719</v>
      </c>
      <c r="F1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0" t="s">
        <v>39</v>
      </c>
      <c r="H1340" t="s">
        <v>1857</v>
      </c>
      <c r="I1340">
        <v>2</v>
      </c>
      <c r="J1340">
        <v>869.99</v>
      </c>
      <c r="K1340">
        <v>0.2</v>
      </c>
      <c r="L1340" t="s">
        <v>47</v>
      </c>
      <c r="M1340">
        <v>13</v>
      </c>
      <c r="N1340" t="s">
        <v>44</v>
      </c>
      <c r="O1340" t="s">
        <v>48</v>
      </c>
    </row>
    <row r="1341" spans="1:15" x14ac:dyDescent="0.25">
      <c r="A1341">
        <v>703</v>
      </c>
      <c r="B1341" t="s">
        <v>2076</v>
      </c>
      <c r="C1341" t="s">
        <v>2016</v>
      </c>
      <c r="D1341">
        <f>COUNTIFS(Table5[Product Name],Table5[[#This Row],[Product Name]])</f>
        <v>19</v>
      </c>
      <c r="E1341">
        <f>_xlfn.RANK.EQ(Table5[[#This Row],[Product Name Count]],Table5[Product Name Count])</f>
        <v>1886</v>
      </c>
      <c r="F1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1" t="s">
        <v>36</v>
      </c>
      <c r="H1341" t="s">
        <v>1861</v>
      </c>
      <c r="I1341">
        <v>2</v>
      </c>
      <c r="J1341">
        <v>250.99</v>
      </c>
      <c r="K1341">
        <v>0.05</v>
      </c>
      <c r="L1341" t="s">
        <v>47</v>
      </c>
      <c r="M1341">
        <v>22</v>
      </c>
      <c r="N1341" t="s">
        <v>44</v>
      </c>
      <c r="O1341" t="s">
        <v>48</v>
      </c>
    </row>
    <row r="1342" spans="1:15" x14ac:dyDescent="0.25">
      <c r="A1342">
        <v>703</v>
      </c>
      <c r="B1342" t="s">
        <v>2076</v>
      </c>
      <c r="C1342" t="s">
        <v>1875</v>
      </c>
      <c r="D1342">
        <f>COUNTIFS(Table5[Product Name],Table5[[#This Row],[Product Name]])</f>
        <v>18</v>
      </c>
      <c r="E1342">
        <f>_xlfn.RANK.EQ(Table5[[#This Row],[Product Name Count]],Table5[Product Name Count])</f>
        <v>2019</v>
      </c>
      <c r="F1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2" t="s">
        <v>36</v>
      </c>
      <c r="H1342" t="s">
        <v>1861</v>
      </c>
      <c r="I1342">
        <v>1</v>
      </c>
      <c r="J1342">
        <v>619.99</v>
      </c>
      <c r="K1342">
        <v>0.2</v>
      </c>
      <c r="L1342" t="s">
        <v>47</v>
      </c>
      <c r="M1342">
        <v>1</v>
      </c>
      <c r="N1342" t="s">
        <v>44</v>
      </c>
      <c r="O1342" t="s">
        <v>48</v>
      </c>
    </row>
    <row r="1343" spans="1:15" x14ac:dyDescent="0.25">
      <c r="A1343">
        <v>704</v>
      </c>
      <c r="B1343" t="s">
        <v>2076</v>
      </c>
      <c r="C1343" t="s">
        <v>28</v>
      </c>
      <c r="D1343">
        <f>COUNTIFS(Table5[Product Name],Table5[[#This Row],[Product Name]])</f>
        <v>67</v>
      </c>
      <c r="E1343">
        <f>_xlfn.RANK.EQ(Table5[[#This Row],[Product Name Count]],Table5[Product Name Count])</f>
        <v>741</v>
      </c>
      <c r="F1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3" t="s">
        <v>29</v>
      </c>
      <c r="H1343" t="s">
        <v>30</v>
      </c>
      <c r="I1343">
        <v>2</v>
      </c>
      <c r="J1343">
        <v>1549</v>
      </c>
      <c r="K1343">
        <v>0.05</v>
      </c>
      <c r="L1343" t="s">
        <v>47</v>
      </c>
      <c r="M1343">
        <v>13</v>
      </c>
      <c r="N1343" t="s">
        <v>44</v>
      </c>
      <c r="O1343" t="s">
        <v>48</v>
      </c>
    </row>
    <row r="1344" spans="1:15" x14ac:dyDescent="0.25">
      <c r="A1344">
        <v>704</v>
      </c>
      <c r="B1344" t="s">
        <v>2076</v>
      </c>
      <c r="C1344" t="s">
        <v>2104</v>
      </c>
      <c r="D1344">
        <f>COUNTIFS(Table5[Product Name],Table5[[#This Row],[Product Name]])</f>
        <v>19</v>
      </c>
      <c r="E1344">
        <f>_xlfn.RANK.EQ(Table5[[#This Row],[Product Name Count]],Table5[Product Name Count])</f>
        <v>1886</v>
      </c>
      <c r="F1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4" t="s">
        <v>87</v>
      </c>
      <c r="H1344" t="s">
        <v>37</v>
      </c>
      <c r="I1344">
        <v>2</v>
      </c>
      <c r="J1344">
        <v>489.99</v>
      </c>
      <c r="K1344">
        <v>7.0000000000000007E-2</v>
      </c>
      <c r="L1344" t="s">
        <v>47</v>
      </c>
      <c r="M1344">
        <v>12</v>
      </c>
      <c r="N1344" t="s">
        <v>44</v>
      </c>
      <c r="O1344" t="s">
        <v>48</v>
      </c>
    </row>
    <row r="1345" spans="1:15" x14ac:dyDescent="0.25">
      <c r="A1345">
        <v>704</v>
      </c>
      <c r="B1345" t="s">
        <v>2076</v>
      </c>
      <c r="C1345" t="s">
        <v>1887</v>
      </c>
      <c r="D1345">
        <f>COUNTIFS(Table5[Product Name],Table5[[#This Row],[Product Name]])</f>
        <v>18</v>
      </c>
      <c r="E1345">
        <f>_xlfn.RANK.EQ(Table5[[#This Row],[Product Name Count]],Table5[Product Name Count])</f>
        <v>2019</v>
      </c>
      <c r="F1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5" t="s">
        <v>29</v>
      </c>
      <c r="H1345" t="s">
        <v>40</v>
      </c>
      <c r="I1345">
        <v>1</v>
      </c>
      <c r="J1345">
        <v>3499.99</v>
      </c>
      <c r="K1345">
        <v>0.2</v>
      </c>
      <c r="L1345" t="s">
        <v>47</v>
      </c>
      <c r="M1345">
        <v>4</v>
      </c>
      <c r="N1345" t="s">
        <v>44</v>
      </c>
      <c r="O1345" t="s">
        <v>48</v>
      </c>
    </row>
    <row r="1346" spans="1:15" x14ac:dyDescent="0.25">
      <c r="A1346">
        <v>705</v>
      </c>
      <c r="B1346" t="s">
        <v>2076</v>
      </c>
      <c r="C1346" t="s">
        <v>1874</v>
      </c>
      <c r="D1346">
        <f>COUNTIFS(Table5[Product Name],Table5[[#This Row],[Product Name]])</f>
        <v>21</v>
      </c>
      <c r="E1346">
        <f>_xlfn.RANK.EQ(Table5[[#This Row],[Product Name Count]],Table5[Product Name Count])</f>
        <v>1763</v>
      </c>
      <c r="F1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6" t="s">
        <v>77</v>
      </c>
      <c r="H1346" t="s">
        <v>40</v>
      </c>
      <c r="I1346">
        <v>1</v>
      </c>
      <c r="J1346">
        <v>4999.99</v>
      </c>
      <c r="K1346">
        <v>0.1</v>
      </c>
      <c r="L1346" t="s">
        <v>47</v>
      </c>
      <c r="M1346">
        <v>20</v>
      </c>
      <c r="N1346" t="s">
        <v>44</v>
      </c>
      <c r="O1346" t="s">
        <v>48</v>
      </c>
    </row>
    <row r="1347" spans="1:15" x14ac:dyDescent="0.25">
      <c r="A1347">
        <v>707</v>
      </c>
      <c r="B1347" t="s">
        <v>2085</v>
      </c>
      <c r="C1347" t="s">
        <v>42</v>
      </c>
      <c r="D1347">
        <f>COUNTIFS(Table5[Product Name],Table5[[#This Row],[Product Name]])</f>
        <v>131</v>
      </c>
      <c r="E1347">
        <f>_xlfn.RANK.EQ(Table5[[#This Row],[Product Name Count]],Table5[Product Name Count])</f>
        <v>275</v>
      </c>
      <c r="F1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7" t="s">
        <v>70</v>
      </c>
      <c r="H1347" t="s">
        <v>37</v>
      </c>
      <c r="I1347">
        <v>2</v>
      </c>
      <c r="J1347">
        <v>599.99</v>
      </c>
      <c r="K1347">
        <v>0.1</v>
      </c>
      <c r="L1347" t="s">
        <v>47</v>
      </c>
      <c r="M1347">
        <v>2</v>
      </c>
      <c r="N1347" t="s">
        <v>44</v>
      </c>
      <c r="O1347" t="s">
        <v>48</v>
      </c>
    </row>
    <row r="1348" spans="1:15" x14ac:dyDescent="0.25">
      <c r="A1348">
        <v>707</v>
      </c>
      <c r="B1348" t="s">
        <v>2085</v>
      </c>
      <c r="C1348" t="s">
        <v>104</v>
      </c>
      <c r="D1348">
        <f>COUNTIFS(Table5[Product Name],Table5[[#This Row],[Product Name]])</f>
        <v>66</v>
      </c>
      <c r="E1348">
        <f>_xlfn.RANK.EQ(Table5[[#This Row],[Product Name Count]],Table5[Product Name Count])</f>
        <v>875</v>
      </c>
      <c r="F1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8" t="s">
        <v>29</v>
      </c>
      <c r="H1348" t="s">
        <v>30</v>
      </c>
      <c r="I1348">
        <v>2</v>
      </c>
      <c r="J1348">
        <v>1680.99</v>
      </c>
      <c r="K1348">
        <v>0.1</v>
      </c>
      <c r="L1348" t="s">
        <v>47</v>
      </c>
      <c r="M1348">
        <v>21</v>
      </c>
      <c r="N1348" t="s">
        <v>44</v>
      </c>
      <c r="O1348" t="s">
        <v>48</v>
      </c>
    </row>
    <row r="1349" spans="1:15" x14ac:dyDescent="0.25">
      <c r="A1349">
        <v>707</v>
      </c>
      <c r="B1349" t="s">
        <v>2085</v>
      </c>
      <c r="C1349" t="s">
        <v>1860</v>
      </c>
      <c r="D1349">
        <f>COUNTIFS(Table5[Product Name],Table5[[#This Row],[Product Name]])</f>
        <v>33</v>
      </c>
      <c r="E1349">
        <f>_xlfn.RANK.EQ(Table5[[#This Row],[Product Name Count]],Table5[Product Name Count])</f>
        <v>1585</v>
      </c>
      <c r="F1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9" t="s">
        <v>70</v>
      </c>
      <c r="H1349" t="s">
        <v>1861</v>
      </c>
      <c r="I1349">
        <v>2</v>
      </c>
      <c r="J1349">
        <v>449.99</v>
      </c>
      <c r="K1349">
        <v>0.05</v>
      </c>
      <c r="L1349" t="s">
        <v>47</v>
      </c>
      <c r="M1349">
        <v>7</v>
      </c>
      <c r="N1349" t="s">
        <v>44</v>
      </c>
      <c r="O1349" t="s">
        <v>48</v>
      </c>
    </row>
    <row r="1350" spans="1:15" x14ac:dyDescent="0.25">
      <c r="A1350">
        <v>707</v>
      </c>
      <c r="B1350" t="s">
        <v>2085</v>
      </c>
      <c r="C1350" t="s">
        <v>2104</v>
      </c>
      <c r="D1350">
        <f>COUNTIFS(Table5[Product Name],Table5[[#This Row],[Product Name]])</f>
        <v>19</v>
      </c>
      <c r="E1350">
        <f>_xlfn.RANK.EQ(Table5[[#This Row],[Product Name Count]],Table5[Product Name Count])</f>
        <v>1886</v>
      </c>
      <c r="F1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0" t="s">
        <v>87</v>
      </c>
      <c r="H1350" t="s">
        <v>37</v>
      </c>
      <c r="I1350">
        <v>1</v>
      </c>
      <c r="J1350">
        <v>489.99</v>
      </c>
      <c r="K1350">
        <v>7.0000000000000007E-2</v>
      </c>
      <c r="L1350" t="s">
        <v>47</v>
      </c>
      <c r="M1350">
        <v>12</v>
      </c>
      <c r="N1350" t="s">
        <v>44</v>
      </c>
      <c r="O1350" t="s">
        <v>48</v>
      </c>
    </row>
    <row r="1351" spans="1:15" x14ac:dyDescent="0.25">
      <c r="A1351">
        <v>709</v>
      </c>
      <c r="B1351" t="s">
        <v>2097</v>
      </c>
      <c r="C1351" t="s">
        <v>1995</v>
      </c>
      <c r="D1351">
        <f>COUNTIFS(Table5[Product Name],Table5[[#This Row],[Product Name]])</f>
        <v>21</v>
      </c>
      <c r="E1351">
        <f>_xlfn.RANK.EQ(Table5[[#This Row],[Product Name Count]],Table5[Product Name Count])</f>
        <v>1763</v>
      </c>
      <c r="F1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1" t="s">
        <v>1867</v>
      </c>
      <c r="H1351" t="s">
        <v>40</v>
      </c>
      <c r="I1351">
        <v>1</v>
      </c>
      <c r="J1351">
        <v>1499.99</v>
      </c>
      <c r="K1351">
        <v>7.0000000000000007E-2</v>
      </c>
      <c r="L1351" t="s">
        <v>47</v>
      </c>
      <c r="M1351">
        <v>20</v>
      </c>
      <c r="N1351" t="s">
        <v>44</v>
      </c>
      <c r="O1351" t="s">
        <v>48</v>
      </c>
    </row>
    <row r="1352" spans="1:15" x14ac:dyDescent="0.25">
      <c r="A1352">
        <v>709</v>
      </c>
      <c r="B1352" t="s">
        <v>2097</v>
      </c>
      <c r="C1352" t="s">
        <v>1979</v>
      </c>
      <c r="D1352">
        <f>COUNTIFS(Table5[Product Name],Table5[[#This Row],[Product Name]])</f>
        <v>19</v>
      </c>
      <c r="E1352">
        <f>_xlfn.RANK.EQ(Table5[[#This Row],[Product Name Count]],Table5[Product Name Count])</f>
        <v>1886</v>
      </c>
      <c r="F1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2" t="s">
        <v>87</v>
      </c>
      <c r="H1352" t="s">
        <v>37</v>
      </c>
      <c r="I1352">
        <v>2</v>
      </c>
      <c r="J1352">
        <v>339.99</v>
      </c>
      <c r="K1352">
        <v>7.0000000000000007E-2</v>
      </c>
      <c r="L1352" t="s">
        <v>47</v>
      </c>
      <c r="M1352">
        <v>4</v>
      </c>
      <c r="N1352" t="s">
        <v>44</v>
      </c>
      <c r="O1352" t="s">
        <v>48</v>
      </c>
    </row>
    <row r="1353" spans="1:15" x14ac:dyDescent="0.25">
      <c r="A1353">
        <v>709</v>
      </c>
      <c r="B1353" t="s">
        <v>2097</v>
      </c>
      <c r="C1353" t="s">
        <v>1967</v>
      </c>
      <c r="D1353">
        <f>COUNTIFS(Table5[Product Name],Table5[[#This Row],[Product Name]])</f>
        <v>18</v>
      </c>
      <c r="E1353">
        <f>_xlfn.RANK.EQ(Table5[[#This Row],[Product Name Count]],Table5[Product Name Count])</f>
        <v>2019</v>
      </c>
      <c r="F1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3" t="s">
        <v>1867</v>
      </c>
      <c r="H1353" t="s">
        <v>40</v>
      </c>
      <c r="I1353">
        <v>2</v>
      </c>
      <c r="J1353">
        <v>2699.99</v>
      </c>
      <c r="K1353">
        <v>0.05</v>
      </c>
      <c r="L1353" t="s">
        <v>47</v>
      </c>
      <c r="M1353">
        <v>5</v>
      </c>
      <c r="N1353" t="s">
        <v>44</v>
      </c>
      <c r="O1353" t="s">
        <v>48</v>
      </c>
    </row>
    <row r="1354" spans="1:15" x14ac:dyDescent="0.25">
      <c r="A1354">
        <v>710</v>
      </c>
      <c r="B1354" t="s">
        <v>2119</v>
      </c>
      <c r="C1354" t="s">
        <v>2002</v>
      </c>
      <c r="D1354">
        <f>COUNTIFS(Table5[Product Name],Table5[[#This Row],[Product Name]])</f>
        <v>18</v>
      </c>
      <c r="E1354">
        <f>_xlfn.RANK.EQ(Table5[[#This Row],[Product Name Count]],Table5[Product Name Count])</f>
        <v>2019</v>
      </c>
      <c r="F1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4" t="s">
        <v>39</v>
      </c>
      <c r="H1354" t="s">
        <v>30</v>
      </c>
      <c r="I1354">
        <v>1</v>
      </c>
      <c r="J1354">
        <v>2499.9899999999998</v>
      </c>
      <c r="K1354">
        <v>0.05</v>
      </c>
      <c r="L1354" t="s">
        <v>47</v>
      </c>
      <c r="M1354">
        <v>25</v>
      </c>
      <c r="N1354" t="s">
        <v>44</v>
      </c>
      <c r="O1354" t="s">
        <v>48</v>
      </c>
    </row>
    <row r="1355" spans="1:15" x14ac:dyDescent="0.25">
      <c r="A1355">
        <v>710</v>
      </c>
      <c r="B1355" t="s">
        <v>2119</v>
      </c>
      <c r="C1355" t="s">
        <v>2045</v>
      </c>
      <c r="D1355">
        <f>COUNTIFS(Table5[Product Name],Table5[[#This Row],[Product Name]])</f>
        <v>15</v>
      </c>
      <c r="E1355">
        <f>_xlfn.RANK.EQ(Table5[[#This Row],[Product Name Count]],Table5[Product Name Count])</f>
        <v>2321</v>
      </c>
      <c r="F1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5" t="s">
        <v>77</v>
      </c>
      <c r="H1355" t="s">
        <v>1861</v>
      </c>
      <c r="I1355">
        <v>2</v>
      </c>
      <c r="J1355">
        <v>1559.99</v>
      </c>
      <c r="K1355">
        <v>0.2</v>
      </c>
      <c r="L1355" t="s">
        <v>47</v>
      </c>
      <c r="M1355">
        <v>1</v>
      </c>
      <c r="N1355" t="s">
        <v>44</v>
      </c>
      <c r="O1355" t="s">
        <v>48</v>
      </c>
    </row>
    <row r="1356" spans="1:15" x14ac:dyDescent="0.25">
      <c r="A1356">
        <v>710</v>
      </c>
      <c r="B1356" t="s">
        <v>2119</v>
      </c>
      <c r="C1356" t="s">
        <v>1898</v>
      </c>
      <c r="D1356">
        <f>COUNTIFS(Table5[Product Name],Table5[[#This Row],[Product Name]])</f>
        <v>19</v>
      </c>
      <c r="E1356">
        <f>_xlfn.RANK.EQ(Table5[[#This Row],[Product Name Count]],Table5[Product Name Count])</f>
        <v>1886</v>
      </c>
      <c r="F1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6" t="s">
        <v>39</v>
      </c>
      <c r="H1356" t="s">
        <v>40</v>
      </c>
      <c r="I1356">
        <v>1</v>
      </c>
      <c r="J1356">
        <v>2299.9899999999998</v>
      </c>
      <c r="K1356">
        <v>0.05</v>
      </c>
      <c r="L1356" t="s">
        <v>47</v>
      </c>
      <c r="M1356">
        <v>16</v>
      </c>
      <c r="N1356" t="s">
        <v>44</v>
      </c>
      <c r="O1356" t="s">
        <v>48</v>
      </c>
    </row>
    <row r="1357" spans="1:15" x14ac:dyDescent="0.25">
      <c r="A1357">
        <v>710</v>
      </c>
      <c r="B1357" t="s">
        <v>2119</v>
      </c>
      <c r="C1357" t="s">
        <v>1956</v>
      </c>
      <c r="D1357">
        <f>COUNTIFS(Table5[Product Name],Table5[[#This Row],[Product Name]])</f>
        <v>12</v>
      </c>
      <c r="E1357">
        <f>_xlfn.RANK.EQ(Table5[[#This Row],[Product Name Count]],Table5[Product Name Count])</f>
        <v>2616</v>
      </c>
      <c r="F1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7" t="s">
        <v>39</v>
      </c>
      <c r="H1357" t="s">
        <v>40</v>
      </c>
      <c r="I1357">
        <v>2</v>
      </c>
      <c r="J1357">
        <v>1499.99</v>
      </c>
      <c r="K1357">
        <v>0.2</v>
      </c>
      <c r="L1357" t="s">
        <v>47</v>
      </c>
      <c r="M1357">
        <v>28</v>
      </c>
      <c r="N1357" t="s">
        <v>44</v>
      </c>
      <c r="O1357" t="s">
        <v>48</v>
      </c>
    </row>
    <row r="1358" spans="1:15" x14ac:dyDescent="0.25">
      <c r="A1358">
        <v>710</v>
      </c>
      <c r="B1358" t="s">
        <v>2119</v>
      </c>
      <c r="C1358" t="s">
        <v>2082</v>
      </c>
      <c r="D1358">
        <f>COUNTIFS(Table5[Product Name],Table5[[#This Row],[Product Name]])</f>
        <v>13</v>
      </c>
      <c r="E1358">
        <f>_xlfn.RANK.EQ(Table5[[#This Row],[Product Name Count]],Table5[Product Name Count])</f>
        <v>2538</v>
      </c>
      <c r="F1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8" t="s">
        <v>1867</v>
      </c>
      <c r="H1358" t="s">
        <v>40</v>
      </c>
      <c r="I1358">
        <v>1</v>
      </c>
      <c r="J1358">
        <v>1999.99</v>
      </c>
      <c r="K1358">
        <v>0.2</v>
      </c>
      <c r="L1358" t="s">
        <v>47</v>
      </c>
      <c r="M1358">
        <v>27</v>
      </c>
      <c r="N1358" t="s">
        <v>44</v>
      </c>
      <c r="O1358" t="s">
        <v>48</v>
      </c>
    </row>
    <row r="1359" spans="1:15" x14ac:dyDescent="0.25">
      <c r="A1359">
        <v>711</v>
      </c>
      <c r="B1359" t="s">
        <v>2119</v>
      </c>
      <c r="C1359" t="s">
        <v>127</v>
      </c>
      <c r="D1359">
        <f>COUNTIFS(Table5[Product Name],Table5[[#This Row],[Product Name]])</f>
        <v>66</v>
      </c>
      <c r="E1359">
        <f>_xlfn.RANK.EQ(Table5[[#This Row],[Product Name Count]],Table5[Product Name Count])</f>
        <v>875</v>
      </c>
      <c r="F1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59" t="s">
        <v>39</v>
      </c>
      <c r="H1359" t="s">
        <v>128</v>
      </c>
      <c r="I1359">
        <v>2</v>
      </c>
      <c r="J1359">
        <v>1320.99</v>
      </c>
      <c r="K1359">
        <v>0.05</v>
      </c>
      <c r="L1359" t="s">
        <v>47</v>
      </c>
      <c r="M1359">
        <v>1</v>
      </c>
      <c r="N1359" t="s">
        <v>44</v>
      </c>
      <c r="O1359" t="s">
        <v>48</v>
      </c>
    </row>
    <row r="1360" spans="1:15" x14ac:dyDescent="0.25">
      <c r="A1360">
        <v>711</v>
      </c>
      <c r="B1360" t="s">
        <v>2119</v>
      </c>
      <c r="C1360" t="s">
        <v>1879</v>
      </c>
      <c r="D1360">
        <f>COUNTIFS(Table5[Product Name],Table5[[#This Row],[Product Name]])</f>
        <v>30</v>
      </c>
      <c r="E1360">
        <f>_xlfn.RANK.EQ(Table5[[#This Row],[Product Name Count]],Table5[Product Name Count])</f>
        <v>1618</v>
      </c>
      <c r="F1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0" t="s">
        <v>87</v>
      </c>
      <c r="H1360" t="s">
        <v>37</v>
      </c>
      <c r="I1360">
        <v>2</v>
      </c>
      <c r="J1360">
        <v>299.99</v>
      </c>
      <c r="K1360">
        <v>0.2</v>
      </c>
      <c r="L1360" t="s">
        <v>47</v>
      </c>
      <c r="M1360">
        <v>10</v>
      </c>
      <c r="N1360" t="s">
        <v>44</v>
      </c>
      <c r="O1360" t="s">
        <v>48</v>
      </c>
    </row>
    <row r="1361" spans="1:15" x14ac:dyDescent="0.25">
      <c r="A1361">
        <v>711</v>
      </c>
      <c r="B1361" t="s">
        <v>2119</v>
      </c>
      <c r="C1361" t="s">
        <v>1875</v>
      </c>
      <c r="D1361">
        <f>COUNTIFS(Table5[Product Name],Table5[[#This Row],[Product Name]])</f>
        <v>18</v>
      </c>
      <c r="E1361">
        <f>_xlfn.RANK.EQ(Table5[[#This Row],[Product Name Count]],Table5[Product Name Count])</f>
        <v>2019</v>
      </c>
      <c r="F1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1" t="s">
        <v>36</v>
      </c>
      <c r="H1361" t="s">
        <v>1861</v>
      </c>
      <c r="I1361">
        <v>2</v>
      </c>
      <c r="J1361">
        <v>619.99</v>
      </c>
      <c r="K1361">
        <v>0.05</v>
      </c>
      <c r="L1361" t="s">
        <v>47</v>
      </c>
      <c r="M1361">
        <v>1</v>
      </c>
      <c r="N1361" t="s">
        <v>44</v>
      </c>
      <c r="O1361" t="s">
        <v>48</v>
      </c>
    </row>
    <row r="1362" spans="1:15" x14ac:dyDescent="0.25">
      <c r="A1362">
        <v>714</v>
      </c>
      <c r="B1362" t="s">
        <v>2123</v>
      </c>
      <c r="C1362" t="s">
        <v>2136</v>
      </c>
      <c r="D1362">
        <f>COUNTIFS(Table5[Product Name],Table5[[#This Row],[Product Name]])</f>
        <v>17</v>
      </c>
      <c r="E1362">
        <f>_xlfn.RANK.EQ(Table5[[#This Row],[Product Name Count]],Table5[Product Name Count])</f>
        <v>2127</v>
      </c>
      <c r="F1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2" t="s">
        <v>87</v>
      </c>
      <c r="H1362" t="s">
        <v>1857</v>
      </c>
      <c r="I1362">
        <v>2</v>
      </c>
      <c r="J1362">
        <v>209.99</v>
      </c>
      <c r="K1362">
        <v>0.2</v>
      </c>
      <c r="L1362" t="s">
        <v>47</v>
      </c>
      <c r="M1362">
        <v>22</v>
      </c>
      <c r="N1362" t="s">
        <v>44</v>
      </c>
      <c r="O1362" t="s">
        <v>48</v>
      </c>
    </row>
    <row r="1363" spans="1:15" x14ac:dyDescent="0.25">
      <c r="A1363">
        <v>715</v>
      </c>
      <c r="B1363" t="s">
        <v>2130</v>
      </c>
      <c r="C1363" t="s">
        <v>1874</v>
      </c>
      <c r="D1363">
        <f>COUNTIFS(Table5[Product Name],Table5[[#This Row],[Product Name]])</f>
        <v>21</v>
      </c>
      <c r="E1363">
        <f>_xlfn.RANK.EQ(Table5[[#This Row],[Product Name Count]],Table5[Product Name Count])</f>
        <v>1763</v>
      </c>
      <c r="F1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3" t="s">
        <v>77</v>
      </c>
      <c r="H1363" t="s">
        <v>40</v>
      </c>
      <c r="I1363">
        <v>2</v>
      </c>
      <c r="J1363">
        <v>4999.99</v>
      </c>
      <c r="K1363">
        <v>0.1</v>
      </c>
      <c r="L1363" t="s">
        <v>47</v>
      </c>
      <c r="M1363">
        <v>20</v>
      </c>
      <c r="N1363" t="s">
        <v>44</v>
      </c>
      <c r="O1363" t="s">
        <v>48</v>
      </c>
    </row>
    <row r="1364" spans="1:15" x14ac:dyDescent="0.25">
      <c r="A1364">
        <v>715</v>
      </c>
      <c r="B1364" t="s">
        <v>2130</v>
      </c>
      <c r="C1364" t="s">
        <v>1978</v>
      </c>
      <c r="D1364">
        <f>COUNTIFS(Table5[Product Name],Table5[[#This Row],[Product Name]])</f>
        <v>13</v>
      </c>
      <c r="E1364">
        <f>_xlfn.RANK.EQ(Table5[[#This Row],[Product Name Count]],Table5[Product Name Count])</f>
        <v>2538</v>
      </c>
      <c r="F1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4" t="s">
        <v>1867</v>
      </c>
      <c r="H1364" t="s">
        <v>40</v>
      </c>
      <c r="I1364">
        <v>1</v>
      </c>
      <c r="J1364">
        <v>5999.99</v>
      </c>
      <c r="K1364">
        <v>0.2</v>
      </c>
      <c r="L1364" t="s">
        <v>47</v>
      </c>
      <c r="M1364">
        <v>7</v>
      </c>
      <c r="N1364" t="s">
        <v>44</v>
      </c>
      <c r="O1364" t="s">
        <v>48</v>
      </c>
    </row>
    <row r="1365" spans="1:15" x14ac:dyDescent="0.25">
      <c r="A1365">
        <v>716</v>
      </c>
      <c r="B1365" t="s">
        <v>2130</v>
      </c>
      <c r="C1365" t="s">
        <v>41</v>
      </c>
      <c r="D1365">
        <f>COUNTIFS(Table5[Product Name],Table5[[#This Row],[Product Name]])</f>
        <v>62</v>
      </c>
      <c r="E1365">
        <f>_xlfn.RANK.EQ(Table5[[#This Row],[Product Name Count]],Table5[Product Name Count])</f>
        <v>1134</v>
      </c>
      <c r="F1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65" t="s">
        <v>39</v>
      </c>
      <c r="H1365" t="s">
        <v>40</v>
      </c>
      <c r="I1365">
        <v>2</v>
      </c>
      <c r="J1365">
        <v>2899.99</v>
      </c>
      <c r="K1365">
        <v>0.05</v>
      </c>
      <c r="L1365" t="s">
        <v>47</v>
      </c>
      <c r="M1365">
        <v>2</v>
      </c>
      <c r="N1365" t="s">
        <v>44</v>
      </c>
      <c r="O1365" t="s">
        <v>48</v>
      </c>
    </row>
    <row r="1366" spans="1:15" x14ac:dyDescent="0.25">
      <c r="A1366">
        <v>716</v>
      </c>
      <c r="B1366" t="s">
        <v>2130</v>
      </c>
      <c r="C1366" t="s">
        <v>2133</v>
      </c>
      <c r="D1366">
        <f>COUNTIFS(Table5[Product Name],Table5[[#This Row],[Product Name]])</f>
        <v>20</v>
      </c>
      <c r="E1366">
        <f>_xlfn.RANK.EQ(Table5[[#This Row],[Product Name Count]],Table5[Product Name Count])</f>
        <v>1826</v>
      </c>
      <c r="F1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6" t="s">
        <v>87</v>
      </c>
      <c r="H1366" t="s">
        <v>1857</v>
      </c>
      <c r="I1366">
        <v>2</v>
      </c>
      <c r="J1366">
        <v>209.99</v>
      </c>
      <c r="K1366">
        <v>7.0000000000000007E-2</v>
      </c>
      <c r="L1366" t="s">
        <v>47</v>
      </c>
      <c r="M1366">
        <v>22</v>
      </c>
      <c r="N1366" t="s">
        <v>44</v>
      </c>
      <c r="O1366" t="s">
        <v>48</v>
      </c>
    </row>
    <row r="1367" spans="1:15" x14ac:dyDescent="0.25">
      <c r="A1367">
        <v>716</v>
      </c>
      <c r="B1367" t="s">
        <v>2130</v>
      </c>
      <c r="C1367" t="s">
        <v>2140</v>
      </c>
      <c r="D1367">
        <f>COUNTIFS(Table5[Product Name],Table5[[#This Row],[Product Name]])</f>
        <v>14</v>
      </c>
      <c r="E1367">
        <f>_xlfn.RANK.EQ(Table5[[#This Row],[Product Name Count]],Table5[Product Name Count])</f>
        <v>2426</v>
      </c>
      <c r="F1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7" t="s">
        <v>70</v>
      </c>
      <c r="H1367" t="s">
        <v>1861</v>
      </c>
      <c r="I1367">
        <v>2</v>
      </c>
      <c r="J1367">
        <v>470.99</v>
      </c>
      <c r="K1367">
        <v>0.1</v>
      </c>
      <c r="L1367" t="s">
        <v>47</v>
      </c>
      <c r="M1367">
        <v>6</v>
      </c>
      <c r="N1367" t="s">
        <v>44</v>
      </c>
      <c r="O1367" t="s">
        <v>48</v>
      </c>
    </row>
    <row r="1368" spans="1:15" x14ac:dyDescent="0.25">
      <c r="A1368">
        <v>716</v>
      </c>
      <c r="B1368" t="s">
        <v>2130</v>
      </c>
      <c r="C1368" t="s">
        <v>1921</v>
      </c>
      <c r="D1368">
        <f>COUNTIFS(Table5[Product Name],Table5[[#This Row],[Product Name]])</f>
        <v>10</v>
      </c>
      <c r="E1368">
        <f>_xlfn.RANK.EQ(Table5[[#This Row],[Product Name Count]],Table5[Product Name Count])</f>
        <v>2730</v>
      </c>
      <c r="F1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8" t="s">
        <v>36</v>
      </c>
      <c r="H1368" t="s">
        <v>1861</v>
      </c>
      <c r="I1368">
        <v>1</v>
      </c>
      <c r="J1368">
        <v>402.99</v>
      </c>
      <c r="K1368">
        <v>0.1</v>
      </c>
      <c r="L1368" t="s">
        <v>47</v>
      </c>
      <c r="M1368">
        <v>29</v>
      </c>
      <c r="N1368" t="s">
        <v>44</v>
      </c>
      <c r="O1368" t="s">
        <v>48</v>
      </c>
    </row>
    <row r="1369" spans="1:15" x14ac:dyDescent="0.25">
      <c r="A1369">
        <v>717</v>
      </c>
      <c r="B1369" t="s">
        <v>2130</v>
      </c>
      <c r="C1369" t="s">
        <v>1868</v>
      </c>
      <c r="D1369">
        <f>COUNTIFS(Table5[Product Name],Table5[[#This Row],[Product Name]])</f>
        <v>20</v>
      </c>
      <c r="E1369">
        <f>_xlfn.RANK.EQ(Table5[[#This Row],[Product Name Count]],Table5[Product Name Count])</f>
        <v>1826</v>
      </c>
      <c r="F1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9" t="s">
        <v>1867</v>
      </c>
      <c r="H1369" t="s">
        <v>40</v>
      </c>
      <c r="I1369">
        <v>2</v>
      </c>
      <c r="J1369">
        <v>5499.99</v>
      </c>
      <c r="K1369">
        <v>0.05</v>
      </c>
      <c r="L1369" t="s">
        <v>47</v>
      </c>
      <c r="M1369">
        <v>20</v>
      </c>
      <c r="N1369" t="s">
        <v>44</v>
      </c>
      <c r="O1369" t="s">
        <v>48</v>
      </c>
    </row>
    <row r="1370" spans="1:15" x14ac:dyDescent="0.25">
      <c r="A1370">
        <v>717</v>
      </c>
      <c r="B1370" t="s">
        <v>2130</v>
      </c>
      <c r="C1370" t="s">
        <v>2133</v>
      </c>
      <c r="D1370">
        <f>COUNTIFS(Table5[Product Name],Table5[[#This Row],[Product Name]])</f>
        <v>20</v>
      </c>
      <c r="E1370">
        <f>_xlfn.RANK.EQ(Table5[[#This Row],[Product Name Count]],Table5[Product Name Count])</f>
        <v>1826</v>
      </c>
      <c r="F1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0" t="s">
        <v>87</v>
      </c>
      <c r="H1370" t="s">
        <v>1857</v>
      </c>
      <c r="I1370">
        <v>1</v>
      </c>
      <c r="J1370">
        <v>209.99</v>
      </c>
      <c r="K1370">
        <v>0.2</v>
      </c>
      <c r="L1370" t="s">
        <v>47</v>
      </c>
      <c r="M1370">
        <v>22</v>
      </c>
      <c r="N1370" t="s">
        <v>44</v>
      </c>
      <c r="O1370" t="s">
        <v>48</v>
      </c>
    </row>
    <row r="1371" spans="1:15" x14ac:dyDescent="0.25">
      <c r="A1371">
        <v>718</v>
      </c>
      <c r="B1371" t="s">
        <v>2120</v>
      </c>
      <c r="C1371" t="s">
        <v>1886</v>
      </c>
      <c r="D1371">
        <f>COUNTIFS(Table5[Product Name],Table5[[#This Row],[Product Name]])</f>
        <v>25</v>
      </c>
      <c r="E1371">
        <f>_xlfn.RANK.EQ(Table5[[#This Row],[Product Name Count]],Table5[Product Name Count])</f>
        <v>1648</v>
      </c>
      <c r="F1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1" t="s">
        <v>36</v>
      </c>
      <c r="H1371" t="s">
        <v>37</v>
      </c>
      <c r="I1371">
        <v>2</v>
      </c>
      <c r="J1371">
        <v>489.99</v>
      </c>
      <c r="K1371">
        <v>0.1</v>
      </c>
      <c r="L1371" t="s">
        <v>47</v>
      </c>
      <c r="M1371">
        <v>30</v>
      </c>
      <c r="N1371" t="s">
        <v>44</v>
      </c>
      <c r="O1371" t="s">
        <v>48</v>
      </c>
    </row>
    <row r="1372" spans="1:15" x14ac:dyDescent="0.25">
      <c r="A1372">
        <v>718</v>
      </c>
      <c r="B1372" t="s">
        <v>2120</v>
      </c>
      <c r="C1372" t="s">
        <v>2136</v>
      </c>
      <c r="D1372">
        <f>COUNTIFS(Table5[Product Name],Table5[[#This Row],[Product Name]])</f>
        <v>17</v>
      </c>
      <c r="E1372">
        <f>_xlfn.RANK.EQ(Table5[[#This Row],[Product Name Count]],Table5[Product Name Count])</f>
        <v>2127</v>
      </c>
      <c r="F1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2" t="s">
        <v>87</v>
      </c>
      <c r="H1372" t="s">
        <v>1857</v>
      </c>
      <c r="I1372">
        <v>2</v>
      </c>
      <c r="J1372">
        <v>209.99</v>
      </c>
      <c r="K1372">
        <v>7.0000000000000007E-2</v>
      </c>
      <c r="L1372" t="s">
        <v>47</v>
      </c>
      <c r="M1372">
        <v>22</v>
      </c>
      <c r="N1372" t="s">
        <v>44</v>
      </c>
      <c r="O1372" t="s">
        <v>48</v>
      </c>
    </row>
    <row r="1373" spans="1:15" x14ac:dyDescent="0.25">
      <c r="A1373">
        <v>718</v>
      </c>
      <c r="B1373" t="s">
        <v>2120</v>
      </c>
      <c r="C1373" t="s">
        <v>2090</v>
      </c>
      <c r="D1373">
        <f>COUNTIFS(Table5[Product Name],Table5[[#This Row],[Product Name]])</f>
        <v>14</v>
      </c>
      <c r="E1373">
        <f>_xlfn.RANK.EQ(Table5[[#This Row],[Product Name Count]],Table5[Product Name Count])</f>
        <v>2426</v>
      </c>
      <c r="F1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3" t="s">
        <v>39</v>
      </c>
      <c r="H1373" t="s">
        <v>40</v>
      </c>
      <c r="I1373">
        <v>2</v>
      </c>
      <c r="J1373">
        <v>4999.99</v>
      </c>
      <c r="K1373">
        <v>7.0000000000000007E-2</v>
      </c>
      <c r="L1373" t="s">
        <v>47</v>
      </c>
      <c r="M1373">
        <v>15</v>
      </c>
      <c r="N1373" t="s">
        <v>44</v>
      </c>
      <c r="O1373" t="s">
        <v>48</v>
      </c>
    </row>
    <row r="1374" spans="1:15" x14ac:dyDescent="0.25">
      <c r="A1374">
        <v>719</v>
      </c>
      <c r="B1374" t="s">
        <v>2120</v>
      </c>
      <c r="C1374" t="s">
        <v>2104</v>
      </c>
      <c r="D1374">
        <f>COUNTIFS(Table5[Product Name],Table5[[#This Row],[Product Name]])</f>
        <v>19</v>
      </c>
      <c r="E1374">
        <f>_xlfn.RANK.EQ(Table5[[#This Row],[Product Name Count]],Table5[Product Name Count])</f>
        <v>1886</v>
      </c>
      <c r="F1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4" t="s">
        <v>87</v>
      </c>
      <c r="H1374" t="s">
        <v>37</v>
      </c>
      <c r="I1374">
        <v>1</v>
      </c>
      <c r="J1374">
        <v>489.99</v>
      </c>
      <c r="K1374">
        <v>0.2</v>
      </c>
      <c r="L1374" t="s">
        <v>47</v>
      </c>
      <c r="M1374">
        <v>12</v>
      </c>
      <c r="N1374" t="s">
        <v>44</v>
      </c>
      <c r="O1374" t="s">
        <v>48</v>
      </c>
    </row>
    <row r="1375" spans="1:15" x14ac:dyDescent="0.25">
      <c r="A1375">
        <v>720</v>
      </c>
      <c r="B1375" t="s">
        <v>2120</v>
      </c>
      <c r="C1375" t="s">
        <v>114</v>
      </c>
      <c r="D1375">
        <f>COUNTIFS(Table5[Product Name],Table5[[#This Row],[Product Name]])</f>
        <v>73</v>
      </c>
      <c r="E1375">
        <f>_xlfn.RANK.EQ(Table5[[#This Row],[Product Name Count]],Table5[Product Name Count])</f>
        <v>529</v>
      </c>
      <c r="F1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5" t="s">
        <v>39</v>
      </c>
      <c r="H1375" t="s">
        <v>30</v>
      </c>
      <c r="I1375">
        <v>1</v>
      </c>
      <c r="J1375">
        <v>469.99</v>
      </c>
      <c r="K1375">
        <v>0.1</v>
      </c>
      <c r="L1375" t="s">
        <v>47</v>
      </c>
      <c r="M1375">
        <v>11</v>
      </c>
      <c r="N1375" t="s">
        <v>44</v>
      </c>
      <c r="O1375" t="s">
        <v>48</v>
      </c>
    </row>
    <row r="1376" spans="1:15" x14ac:dyDescent="0.25">
      <c r="A1376">
        <v>720</v>
      </c>
      <c r="B1376" t="s">
        <v>2120</v>
      </c>
      <c r="C1376" t="s">
        <v>2140</v>
      </c>
      <c r="D1376">
        <f>COUNTIFS(Table5[Product Name],Table5[[#This Row],[Product Name]])</f>
        <v>14</v>
      </c>
      <c r="E1376">
        <f>_xlfn.RANK.EQ(Table5[[#This Row],[Product Name Count]],Table5[Product Name Count])</f>
        <v>2426</v>
      </c>
      <c r="F1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6" t="s">
        <v>70</v>
      </c>
      <c r="H1376" t="s">
        <v>1861</v>
      </c>
      <c r="I1376">
        <v>1</v>
      </c>
      <c r="J1376">
        <v>470.99</v>
      </c>
      <c r="K1376">
        <v>7.0000000000000007E-2</v>
      </c>
      <c r="L1376" t="s">
        <v>47</v>
      </c>
      <c r="M1376">
        <v>6</v>
      </c>
      <c r="N1376" t="s">
        <v>44</v>
      </c>
      <c r="O1376" t="s">
        <v>48</v>
      </c>
    </row>
    <row r="1377" spans="1:15" x14ac:dyDescent="0.25">
      <c r="A1377">
        <v>721</v>
      </c>
      <c r="B1377" t="s">
        <v>2120</v>
      </c>
      <c r="C1377" t="s">
        <v>1886</v>
      </c>
      <c r="D1377">
        <f>COUNTIFS(Table5[Product Name],Table5[[#This Row],[Product Name]])</f>
        <v>25</v>
      </c>
      <c r="E1377">
        <f>_xlfn.RANK.EQ(Table5[[#This Row],[Product Name Count]],Table5[Product Name Count])</f>
        <v>1648</v>
      </c>
      <c r="F1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7" t="s">
        <v>70</v>
      </c>
      <c r="H1377" t="s">
        <v>37</v>
      </c>
      <c r="I1377">
        <v>1</v>
      </c>
      <c r="J1377">
        <v>489.99</v>
      </c>
      <c r="K1377">
        <v>0.1</v>
      </c>
      <c r="L1377" t="s">
        <v>47</v>
      </c>
      <c r="M1377">
        <v>12</v>
      </c>
      <c r="N1377" t="s">
        <v>44</v>
      </c>
      <c r="O1377" t="s">
        <v>48</v>
      </c>
    </row>
    <row r="1378" spans="1:15" x14ac:dyDescent="0.25">
      <c r="A1378">
        <v>721</v>
      </c>
      <c r="B1378" t="s">
        <v>2120</v>
      </c>
      <c r="C1378" t="s">
        <v>2003</v>
      </c>
      <c r="D1378">
        <f>COUNTIFS(Table5[Product Name],Table5[[#This Row],[Product Name]])</f>
        <v>22</v>
      </c>
      <c r="E1378">
        <f>_xlfn.RANK.EQ(Table5[[#This Row],[Product Name Count]],Table5[Product Name Count])</f>
        <v>1719</v>
      </c>
      <c r="F1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8" t="s">
        <v>39</v>
      </c>
      <c r="H1378" t="s">
        <v>1857</v>
      </c>
      <c r="I1378">
        <v>2</v>
      </c>
      <c r="J1378">
        <v>869.99</v>
      </c>
      <c r="K1378">
        <v>7.0000000000000007E-2</v>
      </c>
      <c r="L1378" t="s">
        <v>47</v>
      </c>
      <c r="M1378">
        <v>13</v>
      </c>
      <c r="N1378" t="s">
        <v>44</v>
      </c>
      <c r="O1378" t="s">
        <v>48</v>
      </c>
    </row>
    <row r="1379" spans="1:15" x14ac:dyDescent="0.25">
      <c r="A1379">
        <v>721</v>
      </c>
      <c r="B1379" t="s">
        <v>2120</v>
      </c>
      <c r="C1379" t="s">
        <v>1944</v>
      </c>
      <c r="D1379">
        <f>COUNTIFS(Table5[Product Name],Table5[[#This Row],[Product Name]])</f>
        <v>12</v>
      </c>
      <c r="E1379">
        <f>_xlfn.RANK.EQ(Table5[[#This Row],[Product Name Count]],Table5[Product Name Count])</f>
        <v>2616</v>
      </c>
      <c r="F1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9" t="s">
        <v>39</v>
      </c>
      <c r="H1379" t="s">
        <v>30</v>
      </c>
      <c r="I1379">
        <v>1</v>
      </c>
      <c r="J1379">
        <v>469.99</v>
      </c>
      <c r="K1379">
        <v>0.2</v>
      </c>
      <c r="L1379" t="s">
        <v>47</v>
      </c>
      <c r="M1379">
        <v>8</v>
      </c>
      <c r="N1379" t="s">
        <v>44</v>
      </c>
      <c r="O1379" t="s">
        <v>48</v>
      </c>
    </row>
    <row r="1380" spans="1:15" x14ac:dyDescent="0.25">
      <c r="A1380">
        <v>721</v>
      </c>
      <c r="B1380" t="s">
        <v>2120</v>
      </c>
      <c r="C1380" t="s">
        <v>1876</v>
      </c>
      <c r="D1380">
        <f>COUNTIFS(Table5[Product Name],Table5[[#This Row],[Product Name]])</f>
        <v>18</v>
      </c>
      <c r="E1380">
        <f>_xlfn.RANK.EQ(Table5[[#This Row],[Product Name Count]],Table5[Product Name Count])</f>
        <v>2019</v>
      </c>
      <c r="F1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0" t="s">
        <v>36</v>
      </c>
      <c r="H1380" t="s">
        <v>1861</v>
      </c>
      <c r="I1380">
        <v>2</v>
      </c>
      <c r="J1380">
        <v>749.99</v>
      </c>
      <c r="K1380">
        <v>0.05</v>
      </c>
      <c r="L1380" t="s">
        <v>47</v>
      </c>
      <c r="M1380">
        <v>20</v>
      </c>
      <c r="N1380" t="s">
        <v>44</v>
      </c>
      <c r="O1380" t="s">
        <v>48</v>
      </c>
    </row>
    <row r="1381" spans="1:15" x14ac:dyDescent="0.25">
      <c r="A1381">
        <v>722</v>
      </c>
      <c r="B1381" t="s">
        <v>2137</v>
      </c>
      <c r="C1381" t="s">
        <v>86</v>
      </c>
      <c r="D1381">
        <f>COUNTIFS(Table5[Product Name],Table5[[#This Row],[Product Name]])</f>
        <v>123</v>
      </c>
      <c r="E1381">
        <f>_xlfn.RANK.EQ(Table5[[#This Row],[Product Name Count]],Table5[Product Name Count])</f>
        <v>406</v>
      </c>
      <c r="F1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1" t="s">
        <v>87</v>
      </c>
      <c r="H1381" t="s">
        <v>37</v>
      </c>
      <c r="I1381">
        <v>2</v>
      </c>
      <c r="J1381">
        <v>269.99</v>
      </c>
      <c r="K1381">
        <v>7.0000000000000007E-2</v>
      </c>
      <c r="L1381" t="s">
        <v>47</v>
      </c>
      <c r="M1381">
        <v>0</v>
      </c>
      <c r="N1381" t="s">
        <v>44</v>
      </c>
      <c r="O1381" t="s">
        <v>48</v>
      </c>
    </row>
    <row r="1382" spans="1:15" x14ac:dyDescent="0.25">
      <c r="A1382">
        <v>722</v>
      </c>
      <c r="B1382" t="s">
        <v>2137</v>
      </c>
      <c r="C1382" t="s">
        <v>56</v>
      </c>
      <c r="D1382">
        <f>COUNTIFS(Table5[Product Name],Table5[[#This Row],[Product Name]])</f>
        <v>53</v>
      </c>
      <c r="E1382">
        <f>_xlfn.RANK.EQ(Table5[[#This Row],[Product Name Count]],Table5[Product Name Count])</f>
        <v>1483</v>
      </c>
      <c r="F1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82" t="s">
        <v>39</v>
      </c>
      <c r="H1382" t="s">
        <v>30</v>
      </c>
      <c r="I1382">
        <v>1</v>
      </c>
      <c r="J1382">
        <v>999.99</v>
      </c>
      <c r="K1382">
        <v>0.05</v>
      </c>
      <c r="L1382" t="s">
        <v>47</v>
      </c>
      <c r="M1382">
        <v>28</v>
      </c>
      <c r="N1382" t="s">
        <v>44</v>
      </c>
      <c r="O1382" t="s">
        <v>48</v>
      </c>
    </row>
    <row r="1383" spans="1:15" x14ac:dyDescent="0.25">
      <c r="A1383">
        <v>722</v>
      </c>
      <c r="B1383" t="s">
        <v>2137</v>
      </c>
      <c r="C1383" t="s">
        <v>2004</v>
      </c>
      <c r="D1383">
        <f>COUNTIFS(Table5[Product Name],Table5[[#This Row],[Product Name]])</f>
        <v>13</v>
      </c>
      <c r="E1383">
        <f>_xlfn.RANK.EQ(Table5[[#This Row],[Product Name Count]],Table5[Product Name Count])</f>
        <v>2538</v>
      </c>
      <c r="F1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83" t="s">
        <v>70</v>
      </c>
      <c r="H1383" t="s">
        <v>1861</v>
      </c>
      <c r="I1383">
        <v>2</v>
      </c>
      <c r="J1383">
        <v>481.99</v>
      </c>
      <c r="K1383">
        <v>0.1</v>
      </c>
      <c r="L1383" t="s">
        <v>47</v>
      </c>
      <c r="M1383">
        <v>26</v>
      </c>
      <c r="N1383" t="s">
        <v>44</v>
      </c>
      <c r="O1383" t="s">
        <v>48</v>
      </c>
    </row>
    <row r="1384" spans="1:15" x14ac:dyDescent="0.25">
      <c r="A1384">
        <v>723</v>
      </c>
      <c r="B1384" t="s">
        <v>2148</v>
      </c>
      <c r="C1384" t="s">
        <v>78</v>
      </c>
      <c r="D1384">
        <f>COUNTIFS(Table5[Product Name],Table5[[#This Row],[Product Name]])</f>
        <v>136</v>
      </c>
      <c r="E1384">
        <f>_xlfn.RANK.EQ(Table5[[#This Row],[Product Name Count]],Table5[Product Name Count])</f>
        <v>139</v>
      </c>
      <c r="F1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4" t="s">
        <v>70</v>
      </c>
      <c r="H1384" t="s">
        <v>37</v>
      </c>
      <c r="I1384">
        <v>2</v>
      </c>
      <c r="J1384">
        <v>549.99</v>
      </c>
      <c r="K1384">
        <v>7.0000000000000007E-2</v>
      </c>
      <c r="L1384" t="s">
        <v>47</v>
      </c>
      <c r="M1384">
        <v>16</v>
      </c>
      <c r="N1384" t="s">
        <v>44</v>
      </c>
      <c r="O1384" t="s">
        <v>48</v>
      </c>
    </row>
    <row r="1385" spans="1:15" x14ac:dyDescent="0.25">
      <c r="A1385">
        <v>723</v>
      </c>
      <c r="B1385" t="s">
        <v>2148</v>
      </c>
      <c r="C1385" t="s">
        <v>42</v>
      </c>
      <c r="D1385">
        <f>COUNTIFS(Table5[Product Name],Table5[[#This Row],[Product Name]])</f>
        <v>131</v>
      </c>
      <c r="E1385">
        <f>_xlfn.RANK.EQ(Table5[[#This Row],[Product Name Count]],Table5[Product Name Count])</f>
        <v>275</v>
      </c>
      <c r="F1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5" t="s">
        <v>36</v>
      </c>
      <c r="H1385" t="s">
        <v>37</v>
      </c>
      <c r="I1385">
        <v>1</v>
      </c>
      <c r="J1385">
        <v>599.99</v>
      </c>
      <c r="K1385">
        <v>0.05</v>
      </c>
      <c r="L1385" t="s">
        <v>47</v>
      </c>
      <c r="M1385">
        <v>20</v>
      </c>
      <c r="N1385" t="s">
        <v>44</v>
      </c>
      <c r="O1385" t="s">
        <v>48</v>
      </c>
    </row>
    <row r="1386" spans="1:15" x14ac:dyDescent="0.25">
      <c r="A1386">
        <v>723</v>
      </c>
      <c r="B1386" t="s">
        <v>2148</v>
      </c>
      <c r="C1386" t="s">
        <v>2005</v>
      </c>
      <c r="D1386">
        <f>COUNTIFS(Table5[Product Name],Table5[[#This Row],[Product Name]])</f>
        <v>17</v>
      </c>
      <c r="E1386">
        <f>_xlfn.RANK.EQ(Table5[[#This Row],[Product Name Count]],Table5[Product Name Count])</f>
        <v>2127</v>
      </c>
      <c r="F1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6" t="s">
        <v>70</v>
      </c>
      <c r="H1386" t="s">
        <v>1861</v>
      </c>
      <c r="I1386">
        <v>1</v>
      </c>
      <c r="J1386">
        <v>449.99</v>
      </c>
      <c r="K1386">
        <v>7.0000000000000007E-2</v>
      </c>
      <c r="L1386" t="s">
        <v>47</v>
      </c>
      <c r="M1386">
        <v>29</v>
      </c>
      <c r="N1386" t="s">
        <v>44</v>
      </c>
      <c r="O1386" t="s">
        <v>48</v>
      </c>
    </row>
    <row r="1387" spans="1:15" x14ac:dyDescent="0.25">
      <c r="A1387">
        <v>724</v>
      </c>
      <c r="B1387" t="s">
        <v>2148</v>
      </c>
      <c r="C1387" t="s">
        <v>118</v>
      </c>
      <c r="D1387">
        <f>COUNTIFS(Table5[Product Name],Table5[[#This Row],[Product Name]])</f>
        <v>70</v>
      </c>
      <c r="E1387">
        <f>_xlfn.RANK.EQ(Table5[[#This Row],[Product Name Count]],Table5[Product Name Count])</f>
        <v>602</v>
      </c>
      <c r="F1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7" t="s">
        <v>87</v>
      </c>
      <c r="H1387" t="s">
        <v>37</v>
      </c>
      <c r="I1387">
        <v>1</v>
      </c>
      <c r="J1387">
        <v>299.99</v>
      </c>
      <c r="K1387">
        <v>0.05</v>
      </c>
      <c r="L1387" t="s">
        <v>47</v>
      </c>
      <c r="M1387">
        <v>12</v>
      </c>
      <c r="N1387" t="s">
        <v>44</v>
      </c>
      <c r="O1387" t="s">
        <v>48</v>
      </c>
    </row>
    <row r="1388" spans="1:15" x14ac:dyDescent="0.25">
      <c r="A1388">
        <v>724</v>
      </c>
      <c r="B1388" t="s">
        <v>2148</v>
      </c>
      <c r="C1388" t="s">
        <v>1886</v>
      </c>
      <c r="D1388">
        <f>COUNTIFS(Table5[Product Name],Table5[[#This Row],[Product Name]])</f>
        <v>25</v>
      </c>
      <c r="E1388">
        <f>_xlfn.RANK.EQ(Table5[[#This Row],[Product Name Count]],Table5[Product Name Count])</f>
        <v>1648</v>
      </c>
      <c r="F1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8" t="s">
        <v>70</v>
      </c>
      <c r="H1388" t="s">
        <v>37</v>
      </c>
      <c r="I1388">
        <v>1</v>
      </c>
      <c r="J1388">
        <v>489.99</v>
      </c>
      <c r="K1388">
        <v>0.05</v>
      </c>
      <c r="L1388" t="s">
        <v>47</v>
      </c>
      <c r="M1388">
        <v>12</v>
      </c>
      <c r="N1388" t="s">
        <v>44</v>
      </c>
      <c r="O1388" t="s">
        <v>48</v>
      </c>
    </row>
    <row r="1389" spans="1:15" x14ac:dyDescent="0.25">
      <c r="A1389">
        <v>724</v>
      </c>
      <c r="B1389" t="s">
        <v>2148</v>
      </c>
      <c r="C1389" t="s">
        <v>1967</v>
      </c>
      <c r="D1389">
        <f>COUNTIFS(Table5[Product Name],Table5[[#This Row],[Product Name]])</f>
        <v>18</v>
      </c>
      <c r="E1389">
        <f>_xlfn.RANK.EQ(Table5[[#This Row],[Product Name Count]],Table5[Product Name Count])</f>
        <v>2019</v>
      </c>
      <c r="F1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9" t="s">
        <v>1867</v>
      </c>
      <c r="H1389" t="s">
        <v>40</v>
      </c>
      <c r="I1389">
        <v>1</v>
      </c>
      <c r="J1389">
        <v>2699.99</v>
      </c>
      <c r="K1389">
        <v>0.2</v>
      </c>
      <c r="L1389" t="s">
        <v>47</v>
      </c>
      <c r="M1389">
        <v>5</v>
      </c>
      <c r="N1389" t="s">
        <v>44</v>
      </c>
      <c r="O1389" t="s">
        <v>48</v>
      </c>
    </row>
    <row r="1390" spans="1:15" x14ac:dyDescent="0.25">
      <c r="A1390">
        <v>724</v>
      </c>
      <c r="B1390" t="s">
        <v>2148</v>
      </c>
      <c r="C1390" t="s">
        <v>2029</v>
      </c>
      <c r="D1390">
        <f>COUNTIFS(Table5[Product Name],Table5[[#This Row],[Product Name]])</f>
        <v>13</v>
      </c>
      <c r="E1390">
        <f>_xlfn.RANK.EQ(Table5[[#This Row],[Product Name Count]],Table5[Product Name Count])</f>
        <v>2538</v>
      </c>
      <c r="F1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0" t="s">
        <v>36</v>
      </c>
      <c r="H1390" t="s">
        <v>37</v>
      </c>
      <c r="I1390">
        <v>1</v>
      </c>
      <c r="J1390">
        <v>599.99</v>
      </c>
      <c r="K1390">
        <v>0.2</v>
      </c>
      <c r="L1390" t="s">
        <v>47</v>
      </c>
      <c r="M1390">
        <v>11</v>
      </c>
      <c r="N1390" t="s">
        <v>44</v>
      </c>
      <c r="O1390" t="s">
        <v>48</v>
      </c>
    </row>
    <row r="1391" spans="1:15" x14ac:dyDescent="0.25">
      <c r="A1391">
        <v>725</v>
      </c>
      <c r="B1391" t="s">
        <v>2148</v>
      </c>
      <c r="C1391" t="s">
        <v>2030</v>
      </c>
      <c r="D1391">
        <f>COUNTIFS(Table5[Product Name],Table5[[#This Row],[Product Name]])</f>
        <v>22</v>
      </c>
      <c r="E1391">
        <f>_xlfn.RANK.EQ(Table5[[#This Row],[Product Name Count]],Table5[Product Name Count])</f>
        <v>1719</v>
      </c>
      <c r="F1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1" t="s">
        <v>87</v>
      </c>
      <c r="H1391" t="s">
        <v>40</v>
      </c>
      <c r="I1391">
        <v>1</v>
      </c>
      <c r="J1391">
        <v>349.99</v>
      </c>
      <c r="K1391">
        <v>0.05</v>
      </c>
      <c r="L1391" t="s">
        <v>47</v>
      </c>
      <c r="M1391">
        <v>0</v>
      </c>
      <c r="N1391" t="s">
        <v>44</v>
      </c>
      <c r="O1391" t="s">
        <v>48</v>
      </c>
    </row>
    <row r="1392" spans="1:15" x14ac:dyDescent="0.25">
      <c r="A1392">
        <v>725</v>
      </c>
      <c r="B1392" t="s">
        <v>2148</v>
      </c>
      <c r="C1392" t="s">
        <v>1887</v>
      </c>
      <c r="D1392">
        <f>COUNTIFS(Table5[Product Name],Table5[[#This Row],[Product Name]])</f>
        <v>18</v>
      </c>
      <c r="E1392">
        <f>_xlfn.RANK.EQ(Table5[[#This Row],[Product Name Count]],Table5[Product Name Count])</f>
        <v>2019</v>
      </c>
      <c r="F1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2" t="s">
        <v>29</v>
      </c>
      <c r="H1392" t="s">
        <v>40</v>
      </c>
      <c r="I1392">
        <v>2</v>
      </c>
      <c r="J1392">
        <v>3499.99</v>
      </c>
      <c r="K1392">
        <v>0.1</v>
      </c>
      <c r="L1392" t="s">
        <v>47</v>
      </c>
      <c r="M1392">
        <v>4</v>
      </c>
      <c r="N1392" t="s">
        <v>44</v>
      </c>
      <c r="O1392" t="s">
        <v>48</v>
      </c>
    </row>
    <row r="1393" spans="1:15" x14ac:dyDescent="0.25">
      <c r="A1393">
        <v>725</v>
      </c>
      <c r="B1393" t="s">
        <v>2148</v>
      </c>
      <c r="C1393" t="s">
        <v>2163</v>
      </c>
      <c r="D1393">
        <f>COUNTIFS(Table5[Product Name],Table5[[#This Row],[Product Name]])</f>
        <v>19</v>
      </c>
      <c r="E1393">
        <f>_xlfn.RANK.EQ(Table5[[#This Row],[Product Name Count]],Table5[Product Name Count])</f>
        <v>1886</v>
      </c>
      <c r="F1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3" t="s">
        <v>36</v>
      </c>
      <c r="H1393" t="s">
        <v>37</v>
      </c>
      <c r="I1393">
        <v>2</v>
      </c>
      <c r="J1393">
        <v>799.99</v>
      </c>
      <c r="K1393">
        <v>7.0000000000000007E-2</v>
      </c>
      <c r="L1393" t="s">
        <v>47</v>
      </c>
      <c r="M1393">
        <v>25</v>
      </c>
      <c r="N1393" t="s">
        <v>44</v>
      </c>
      <c r="O1393" t="s">
        <v>48</v>
      </c>
    </row>
    <row r="1394" spans="1:15" x14ac:dyDescent="0.25">
      <c r="A1394">
        <v>725</v>
      </c>
      <c r="B1394" t="s">
        <v>2148</v>
      </c>
      <c r="C1394" t="s">
        <v>1913</v>
      </c>
      <c r="D1394">
        <f>COUNTIFS(Table5[Product Name],Table5[[#This Row],[Product Name]])</f>
        <v>11</v>
      </c>
      <c r="E1394">
        <f>_xlfn.RANK.EQ(Table5[[#This Row],[Product Name Count]],Table5[Product Name Count])</f>
        <v>2664</v>
      </c>
      <c r="F1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4" t="s">
        <v>87</v>
      </c>
      <c r="H1394" t="s">
        <v>40</v>
      </c>
      <c r="I1394">
        <v>1</v>
      </c>
      <c r="J1394">
        <v>209.99</v>
      </c>
      <c r="K1394">
        <v>0.1</v>
      </c>
      <c r="L1394" t="s">
        <v>47</v>
      </c>
      <c r="M1394">
        <v>26</v>
      </c>
      <c r="N1394" t="s">
        <v>44</v>
      </c>
      <c r="O1394" t="s">
        <v>48</v>
      </c>
    </row>
    <row r="1395" spans="1:15" x14ac:dyDescent="0.25">
      <c r="A1395">
        <v>726</v>
      </c>
      <c r="B1395" t="s">
        <v>2148</v>
      </c>
      <c r="C1395" t="s">
        <v>1886</v>
      </c>
      <c r="D1395">
        <f>COUNTIFS(Table5[Product Name],Table5[[#This Row],[Product Name]])</f>
        <v>25</v>
      </c>
      <c r="E1395">
        <f>_xlfn.RANK.EQ(Table5[[#This Row],[Product Name Count]],Table5[Product Name Count])</f>
        <v>1648</v>
      </c>
      <c r="F1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5" t="s">
        <v>36</v>
      </c>
      <c r="H1395" t="s">
        <v>37</v>
      </c>
      <c r="I1395">
        <v>1</v>
      </c>
      <c r="J1395">
        <v>489.99</v>
      </c>
      <c r="K1395">
        <v>0.2</v>
      </c>
      <c r="L1395" t="s">
        <v>47</v>
      </c>
      <c r="M1395">
        <v>30</v>
      </c>
      <c r="N1395" t="s">
        <v>44</v>
      </c>
      <c r="O1395" t="s">
        <v>48</v>
      </c>
    </row>
    <row r="1396" spans="1:15" x14ac:dyDescent="0.25">
      <c r="A1396">
        <v>729</v>
      </c>
      <c r="B1396" t="s">
        <v>2164</v>
      </c>
      <c r="C1396" t="s">
        <v>1979</v>
      </c>
      <c r="D1396">
        <f>COUNTIFS(Table5[Product Name],Table5[[#This Row],[Product Name]])</f>
        <v>19</v>
      </c>
      <c r="E1396">
        <f>_xlfn.RANK.EQ(Table5[[#This Row],[Product Name Count]],Table5[Product Name Count])</f>
        <v>1886</v>
      </c>
      <c r="F1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6" t="s">
        <v>87</v>
      </c>
      <c r="H1396" t="s">
        <v>37</v>
      </c>
      <c r="I1396">
        <v>2</v>
      </c>
      <c r="J1396">
        <v>339.99</v>
      </c>
      <c r="K1396">
        <v>0.1</v>
      </c>
      <c r="L1396" t="s">
        <v>47</v>
      </c>
      <c r="M1396">
        <v>4</v>
      </c>
      <c r="N1396" t="s">
        <v>44</v>
      </c>
      <c r="O1396" t="s">
        <v>48</v>
      </c>
    </row>
    <row r="1397" spans="1:15" x14ac:dyDescent="0.25">
      <c r="A1397">
        <v>730</v>
      </c>
      <c r="B1397" t="s">
        <v>2153</v>
      </c>
      <c r="C1397" t="s">
        <v>109</v>
      </c>
      <c r="D1397">
        <f>COUNTIFS(Table5[Product Name],Table5[[#This Row],[Product Name]])</f>
        <v>138</v>
      </c>
      <c r="E1397">
        <f>_xlfn.RANK.EQ(Table5[[#This Row],[Product Name Count]],Table5[Product Name Count])</f>
        <v>1</v>
      </c>
      <c r="F1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7" t="s">
        <v>36</v>
      </c>
      <c r="H1397" t="s">
        <v>37</v>
      </c>
      <c r="I1397">
        <v>1</v>
      </c>
      <c r="J1397">
        <v>269.99</v>
      </c>
      <c r="K1397">
        <v>0.1</v>
      </c>
      <c r="L1397" t="s">
        <v>47</v>
      </c>
      <c r="M1397">
        <v>1</v>
      </c>
      <c r="N1397" t="s">
        <v>44</v>
      </c>
      <c r="O1397" t="s">
        <v>48</v>
      </c>
    </row>
    <row r="1398" spans="1:15" x14ac:dyDescent="0.25">
      <c r="A1398">
        <v>730</v>
      </c>
      <c r="B1398" t="s">
        <v>2153</v>
      </c>
      <c r="C1398" t="s">
        <v>2012</v>
      </c>
      <c r="D1398">
        <f>COUNTIFS(Table5[Product Name],Table5[[#This Row],[Product Name]])</f>
        <v>13</v>
      </c>
      <c r="E1398">
        <f>_xlfn.RANK.EQ(Table5[[#This Row],[Product Name Count]],Table5[Product Name Count])</f>
        <v>2538</v>
      </c>
      <c r="F1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8" t="s">
        <v>87</v>
      </c>
      <c r="H1398" t="s">
        <v>37</v>
      </c>
      <c r="I1398">
        <v>2</v>
      </c>
      <c r="J1398">
        <v>349.99</v>
      </c>
      <c r="K1398">
        <v>7.0000000000000007E-2</v>
      </c>
      <c r="L1398" t="s">
        <v>47</v>
      </c>
      <c r="M1398">
        <v>22</v>
      </c>
      <c r="N1398" t="s">
        <v>44</v>
      </c>
      <c r="O1398" t="s">
        <v>48</v>
      </c>
    </row>
    <row r="1399" spans="1:15" x14ac:dyDescent="0.25">
      <c r="A1399">
        <v>730</v>
      </c>
      <c r="B1399" t="s">
        <v>2153</v>
      </c>
      <c r="C1399" t="s">
        <v>1961</v>
      </c>
      <c r="D1399">
        <f>COUNTIFS(Table5[Product Name],Table5[[#This Row],[Product Name]])</f>
        <v>10</v>
      </c>
      <c r="E1399">
        <f>_xlfn.RANK.EQ(Table5[[#This Row],[Product Name Count]],Table5[Product Name Count])</f>
        <v>2730</v>
      </c>
      <c r="F1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9" t="s">
        <v>1867</v>
      </c>
      <c r="H1399" t="s">
        <v>40</v>
      </c>
      <c r="I1399">
        <v>2</v>
      </c>
      <c r="J1399">
        <v>2599.9899999999998</v>
      </c>
      <c r="K1399">
        <v>0.05</v>
      </c>
      <c r="L1399" t="s">
        <v>47</v>
      </c>
      <c r="M1399">
        <v>17</v>
      </c>
      <c r="N1399" t="s">
        <v>44</v>
      </c>
      <c r="O1399" t="s">
        <v>48</v>
      </c>
    </row>
    <row r="1400" spans="1:15" x14ac:dyDescent="0.25">
      <c r="A1400">
        <v>730</v>
      </c>
      <c r="B1400" t="s">
        <v>2153</v>
      </c>
      <c r="C1400" t="s">
        <v>1921</v>
      </c>
      <c r="D1400">
        <f>COUNTIFS(Table5[Product Name],Table5[[#This Row],[Product Name]])</f>
        <v>10</v>
      </c>
      <c r="E1400">
        <f>_xlfn.RANK.EQ(Table5[[#This Row],[Product Name Count]],Table5[Product Name Count])</f>
        <v>2730</v>
      </c>
      <c r="F1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0" t="s">
        <v>36</v>
      </c>
      <c r="H1400" t="s">
        <v>1861</v>
      </c>
      <c r="I1400">
        <v>1</v>
      </c>
      <c r="J1400">
        <v>402.99</v>
      </c>
      <c r="K1400">
        <v>0.1</v>
      </c>
      <c r="L1400" t="s">
        <v>47</v>
      </c>
      <c r="M1400">
        <v>29</v>
      </c>
      <c r="N1400" t="s">
        <v>44</v>
      </c>
      <c r="O1400" t="s">
        <v>48</v>
      </c>
    </row>
    <row r="1401" spans="1:15" x14ac:dyDescent="0.25">
      <c r="A1401">
        <v>732</v>
      </c>
      <c r="B1401" t="s">
        <v>2181</v>
      </c>
      <c r="C1401" t="s">
        <v>41</v>
      </c>
      <c r="D1401">
        <f>COUNTIFS(Table5[Product Name],Table5[[#This Row],[Product Name]])</f>
        <v>62</v>
      </c>
      <c r="E1401">
        <f>_xlfn.RANK.EQ(Table5[[#This Row],[Product Name Count]],Table5[Product Name Count])</f>
        <v>1134</v>
      </c>
      <c r="F1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1" t="s">
        <v>39</v>
      </c>
      <c r="H1401" t="s">
        <v>40</v>
      </c>
      <c r="I1401">
        <v>2</v>
      </c>
      <c r="J1401">
        <v>2899.99</v>
      </c>
      <c r="K1401">
        <v>7.0000000000000007E-2</v>
      </c>
      <c r="L1401" t="s">
        <v>47</v>
      </c>
      <c r="M1401">
        <v>2</v>
      </c>
      <c r="N1401" t="s">
        <v>44</v>
      </c>
      <c r="O1401" t="s">
        <v>48</v>
      </c>
    </row>
    <row r="1402" spans="1:15" x14ac:dyDescent="0.25">
      <c r="A1402">
        <v>732</v>
      </c>
      <c r="B1402" t="s">
        <v>2181</v>
      </c>
      <c r="C1402" t="s">
        <v>1899</v>
      </c>
      <c r="D1402">
        <f>COUNTIFS(Table5[Product Name],Table5[[#This Row],[Product Name]])</f>
        <v>11</v>
      </c>
      <c r="E1402">
        <f>_xlfn.RANK.EQ(Table5[[#This Row],[Product Name Count]],Table5[Product Name Count])</f>
        <v>2664</v>
      </c>
      <c r="F1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2" t="s">
        <v>39</v>
      </c>
      <c r="H1402" t="s">
        <v>40</v>
      </c>
      <c r="I1402">
        <v>1</v>
      </c>
      <c r="J1402">
        <v>5299.99</v>
      </c>
      <c r="K1402">
        <v>7.0000000000000007E-2</v>
      </c>
      <c r="L1402" t="s">
        <v>47</v>
      </c>
      <c r="M1402">
        <v>0</v>
      </c>
      <c r="N1402" t="s">
        <v>44</v>
      </c>
      <c r="O1402" t="s">
        <v>48</v>
      </c>
    </row>
    <row r="1403" spans="1:15" x14ac:dyDescent="0.25">
      <c r="A1403">
        <v>733</v>
      </c>
      <c r="B1403" t="s">
        <v>2181</v>
      </c>
      <c r="C1403" t="s">
        <v>1886</v>
      </c>
      <c r="D1403">
        <f>COUNTIFS(Table5[Product Name],Table5[[#This Row],[Product Name]])</f>
        <v>25</v>
      </c>
      <c r="E1403">
        <f>_xlfn.RANK.EQ(Table5[[#This Row],[Product Name Count]],Table5[Product Name Count])</f>
        <v>1648</v>
      </c>
      <c r="F1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3" t="s">
        <v>70</v>
      </c>
      <c r="H1403" t="s">
        <v>37</v>
      </c>
      <c r="I1403">
        <v>2</v>
      </c>
      <c r="J1403">
        <v>489.99</v>
      </c>
      <c r="K1403">
        <v>0.1</v>
      </c>
      <c r="L1403" t="s">
        <v>47</v>
      </c>
      <c r="M1403">
        <v>12</v>
      </c>
      <c r="N1403" t="s">
        <v>44</v>
      </c>
      <c r="O1403" t="s">
        <v>48</v>
      </c>
    </row>
    <row r="1404" spans="1:15" x14ac:dyDescent="0.25">
      <c r="A1404">
        <v>733</v>
      </c>
      <c r="B1404" t="s">
        <v>2181</v>
      </c>
      <c r="C1404" t="s">
        <v>1967</v>
      </c>
      <c r="D1404">
        <f>COUNTIFS(Table5[Product Name],Table5[[#This Row],[Product Name]])</f>
        <v>18</v>
      </c>
      <c r="E1404">
        <f>_xlfn.RANK.EQ(Table5[[#This Row],[Product Name Count]],Table5[Product Name Count])</f>
        <v>2019</v>
      </c>
      <c r="F1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4" t="s">
        <v>1867</v>
      </c>
      <c r="H1404" t="s">
        <v>40</v>
      </c>
      <c r="I1404">
        <v>1</v>
      </c>
      <c r="J1404">
        <v>2699.99</v>
      </c>
      <c r="K1404">
        <v>0.2</v>
      </c>
      <c r="L1404" t="s">
        <v>47</v>
      </c>
      <c r="M1404">
        <v>5</v>
      </c>
      <c r="N1404" t="s">
        <v>44</v>
      </c>
      <c r="O1404" t="s">
        <v>48</v>
      </c>
    </row>
    <row r="1405" spans="1:15" x14ac:dyDescent="0.25">
      <c r="A1405">
        <v>733</v>
      </c>
      <c r="B1405" t="s">
        <v>2181</v>
      </c>
      <c r="C1405" t="s">
        <v>1992</v>
      </c>
      <c r="D1405">
        <f>COUNTIFS(Table5[Product Name],Table5[[#This Row],[Product Name]])</f>
        <v>7</v>
      </c>
      <c r="E1405">
        <f>_xlfn.RANK.EQ(Table5[[#This Row],[Product Name Count]],Table5[Product Name Count])</f>
        <v>2823</v>
      </c>
      <c r="F1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5" t="s">
        <v>87</v>
      </c>
      <c r="H1405" t="s">
        <v>1861</v>
      </c>
      <c r="I1405">
        <v>1</v>
      </c>
      <c r="J1405">
        <v>109.99</v>
      </c>
      <c r="K1405">
        <v>0.05</v>
      </c>
      <c r="L1405" t="s">
        <v>47</v>
      </c>
      <c r="M1405">
        <v>22</v>
      </c>
      <c r="N1405" t="s">
        <v>44</v>
      </c>
      <c r="O1405" t="s">
        <v>48</v>
      </c>
    </row>
    <row r="1406" spans="1:15" x14ac:dyDescent="0.25">
      <c r="A1406">
        <v>736</v>
      </c>
      <c r="B1406" t="s">
        <v>2177</v>
      </c>
      <c r="C1406" t="s">
        <v>68</v>
      </c>
      <c r="D1406">
        <f>COUNTIFS(Table5[Product Name],Table5[[#This Row],[Product Name]])</f>
        <v>61</v>
      </c>
      <c r="E1406">
        <f>_xlfn.RANK.EQ(Table5[[#This Row],[Product Name Count]],Table5[Product Name Count])</f>
        <v>1196</v>
      </c>
      <c r="F1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6" t="s">
        <v>36</v>
      </c>
      <c r="H1406" t="s">
        <v>69</v>
      </c>
      <c r="I1406">
        <v>1</v>
      </c>
      <c r="J1406">
        <v>429</v>
      </c>
      <c r="K1406">
        <v>0.1</v>
      </c>
      <c r="L1406" t="s">
        <v>47</v>
      </c>
      <c r="M1406">
        <v>3</v>
      </c>
      <c r="N1406" t="s">
        <v>44</v>
      </c>
      <c r="O1406" t="s">
        <v>48</v>
      </c>
    </row>
    <row r="1407" spans="1:15" x14ac:dyDescent="0.25">
      <c r="A1407">
        <v>736</v>
      </c>
      <c r="B1407" t="s">
        <v>2177</v>
      </c>
      <c r="C1407" t="s">
        <v>1868</v>
      </c>
      <c r="D1407">
        <f>COUNTIFS(Table5[Product Name],Table5[[#This Row],[Product Name]])</f>
        <v>20</v>
      </c>
      <c r="E1407">
        <f>_xlfn.RANK.EQ(Table5[[#This Row],[Product Name Count]],Table5[Product Name Count])</f>
        <v>1826</v>
      </c>
      <c r="F1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7" t="s">
        <v>1867</v>
      </c>
      <c r="H1407" t="s">
        <v>40</v>
      </c>
      <c r="I1407">
        <v>2</v>
      </c>
      <c r="J1407">
        <v>5499.99</v>
      </c>
      <c r="K1407">
        <v>0.05</v>
      </c>
      <c r="L1407" t="s">
        <v>47</v>
      </c>
      <c r="M1407">
        <v>20</v>
      </c>
      <c r="N1407" t="s">
        <v>44</v>
      </c>
      <c r="O1407" t="s">
        <v>48</v>
      </c>
    </row>
    <row r="1408" spans="1:15" x14ac:dyDescent="0.25">
      <c r="A1408">
        <v>736</v>
      </c>
      <c r="B1408" t="s">
        <v>2177</v>
      </c>
      <c r="C1408" t="s">
        <v>1887</v>
      </c>
      <c r="D1408">
        <f>COUNTIFS(Table5[Product Name],Table5[[#This Row],[Product Name]])</f>
        <v>18</v>
      </c>
      <c r="E1408">
        <f>_xlfn.RANK.EQ(Table5[[#This Row],[Product Name Count]],Table5[Product Name Count])</f>
        <v>2019</v>
      </c>
      <c r="F1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8" t="s">
        <v>29</v>
      </c>
      <c r="H1408" t="s">
        <v>40</v>
      </c>
      <c r="I1408">
        <v>2</v>
      </c>
      <c r="J1408">
        <v>3499.99</v>
      </c>
      <c r="K1408">
        <v>0.2</v>
      </c>
      <c r="L1408" t="s">
        <v>47</v>
      </c>
      <c r="M1408">
        <v>4</v>
      </c>
      <c r="N1408" t="s">
        <v>44</v>
      </c>
      <c r="O1408" t="s">
        <v>48</v>
      </c>
    </row>
    <row r="1409" spans="1:15" x14ac:dyDescent="0.25">
      <c r="A1409">
        <v>737</v>
      </c>
      <c r="B1409" t="s">
        <v>2177</v>
      </c>
      <c r="C1409" t="s">
        <v>165</v>
      </c>
      <c r="D1409">
        <f>COUNTIFS(Table5[Product Name],Table5[[#This Row],[Product Name]])</f>
        <v>57</v>
      </c>
      <c r="E1409">
        <f>_xlfn.RANK.EQ(Table5[[#This Row],[Product Name Count]],Table5[Product Name Count])</f>
        <v>1316</v>
      </c>
      <c r="F1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9" t="s">
        <v>36</v>
      </c>
      <c r="H1409" t="s">
        <v>69</v>
      </c>
      <c r="I1409">
        <v>2</v>
      </c>
      <c r="J1409">
        <v>449</v>
      </c>
      <c r="K1409">
        <v>7.0000000000000007E-2</v>
      </c>
      <c r="L1409" t="s">
        <v>47</v>
      </c>
      <c r="M1409">
        <v>15</v>
      </c>
      <c r="N1409" t="s">
        <v>44</v>
      </c>
      <c r="O1409" t="s">
        <v>48</v>
      </c>
    </row>
    <row r="1410" spans="1:15" x14ac:dyDescent="0.25">
      <c r="A1410">
        <v>737</v>
      </c>
      <c r="B1410" t="s">
        <v>2177</v>
      </c>
      <c r="C1410" t="s">
        <v>1948</v>
      </c>
      <c r="D1410">
        <f>COUNTIFS(Table5[Product Name],Table5[[#This Row],[Product Name]])</f>
        <v>19</v>
      </c>
      <c r="E1410">
        <f>_xlfn.RANK.EQ(Table5[[#This Row],[Product Name Count]],Table5[Product Name Count])</f>
        <v>1886</v>
      </c>
      <c r="F1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0" t="s">
        <v>1867</v>
      </c>
      <c r="H1410" t="s">
        <v>30</v>
      </c>
      <c r="I1410">
        <v>1</v>
      </c>
      <c r="J1410">
        <v>875.99</v>
      </c>
      <c r="K1410">
        <v>0.05</v>
      </c>
      <c r="L1410" t="s">
        <v>47</v>
      </c>
      <c r="M1410">
        <v>23</v>
      </c>
      <c r="N1410" t="s">
        <v>44</v>
      </c>
      <c r="O1410" t="s">
        <v>48</v>
      </c>
    </row>
    <row r="1411" spans="1:15" x14ac:dyDescent="0.25">
      <c r="A1411">
        <v>737</v>
      </c>
      <c r="B1411" t="s">
        <v>2177</v>
      </c>
      <c r="C1411" t="s">
        <v>2163</v>
      </c>
      <c r="D1411">
        <f>COUNTIFS(Table5[Product Name],Table5[[#This Row],[Product Name]])</f>
        <v>19</v>
      </c>
      <c r="E1411">
        <f>_xlfn.RANK.EQ(Table5[[#This Row],[Product Name Count]],Table5[Product Name Count])</f>
        <v>1886</v>
      </c>
      <c r="F1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1" t="s">
        <v>36</v>
      </c>
      <c r="H1411" t="s">
        <v>37</v>
      </c>
      <c r="I1411">
        <v>2</v>
      </c>
      <c r="J1411">
        <v>799.99</v>
      </c>
      <c r="K1411">
        <v>7.0000000000000007E-2</v>
      </c>
      <c r="L1411" t="s">
        <v>47</v>
      </c>
      <c r="M1411">
        <v>25</v>
      </c>
      <c r="N1411" t="s">
        <v>44</v>
      </c>
      <c r="O1411" t="s">
        <v>48</v>
      </c>
    </row>
    <row r="1412" spans="1:15" x14ac:dyDescent="0.25">
      <c r="A1412">
        <v>737</v>
      </c>
      <c r="B1412" t="s">
        <v>2177</v>
      </c>
      <c r="C1412" t="s">
        <v>2115</v>
      </c>
      <c r="D1412">
        <f>COUNTIFS(Table5[Product Name],Table5[[#This Row],[Product Name]])</f>
        <v>6</v>
      </c>
      <c r="E1412">
        <f>_xlfn.RANK.EQ(Table5[[#This Row],[Product Name Count]],Table5[Product Name Count])</f>
        <v>2844</v>
      </c>
      <c r="F1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2" t="s">
        <v>39</v>
      </c>
      <c r="H1412" t="s">
        <v>40</v>
      </c>
      <c r="I1412">
        <v>1</v>
      </c>
      <c r="J1412">
        <v>469.99</v>
      </c>
      <c r="K1412">
        <v>0.2</v>
      </c>
      <c r="L1412" t="s">
        <v>47</v>
      </c>
      <c r="M1412">
        <v>24</v>
      </c>
      <c r="N1412" t="s">
        <v>44</v>
      </c>
      <c r="O1412" t="s">
        <v>48</v>
      </c>
    </row>
    <row r="1413" spans="1:15" x14ac:dyDescent="0.25">
      <c r="A1413">
        <v>739</v>
      </c>
      <c r="B1413" t="s">
        <v>2190</v>
      </c>
      <c r="C1413" t="s">
        <v>56</v>
      </c>
      <c r="D1413">
        <f>COUNTIFS(Table5[Product Name],Table5[[#This Row],[Product Name]])</f>
        <v>53</v>
      </c>
      <c r="E1413">
        <f>_xlfn.RANK.EQ(Table5[[#This Row],[Product Name Count]],Table5[Product Name Count])</f>
        <v>1483</v>
      </c>
      <c r="F1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3" t="s">
        <v>39</v>
      </c>
      <c r="H1413" t="s">
        <v>30</v>
      </c>
      <c r="I1413">
        <v>1</v>
      </c>
      <c r="J1413">
        <v>999.99</v>
      </c>
      <c r="K1413">
        <v>0.2</v>
      </c>
      <c r="L1413" t="s">
        <v>47</v>
      </c>
      <c r="M1413">
        <v>28</v>
      </c>
      <c r="N1413" t="s">
        <v>44</v>
      </c>
      <c r="O1413" t="s">
        <v>48</v>
      </c>
    </row>
    <row r="1414" spans="1:15" x14ac:dyDescent="0.25">
      <c r="A1414">
        <v>740</v>
      </c>
      <c r="B1414" t="s">
        <v>2190</v>
      </c>
      <c r="C1414" t="s">
        <v>78</v>
      </c>
      <c r="D1414">
        <f>COUNTIFS(Table5[Product Name],Table5[[#This Row],[Product Name]])</f>
        <v>136</v>
      </c>
      <c r="E1414">
        <f>_xlfn.RANK.EQ(Table5[[#This Row],[Product Name Count]],Table5[Product Name Count])</f>
        <v>139</v>
      </c>
      <c r="F1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4" t="s">
        <v>36</v>
      </c>
      <c r="H1414" t="s">
        <v>37</v>
      </c>
      <c r="I1414">
        <v>2</v>
      </c>
      <c r="J1414">
        <v>549.99</v>
      </c>
      <c r="K1414">
        <v>7.0000000000000007E-2</v>
      </c>
      <c r="L1414" t="s">
        <v>47</v>
      </c>
      <c r="M1414">
        <v>2</v>
      </c>
      <c r="N1414" t="s">
        <v>44</v>
      </c>
      <c r="O1414" t="s">
        <v>48</v>
      </c>
    </row>
    <row r="1415" spans="1:15" x14ac:dyDescent="0.25">
      <c r="A1415">
        <v>740</v>
      </c>
      <c r="B1415" t="s">
        <v>2190</v>
      </c>
      <c r="C1415" t="s">
        <v>104</v>
      </c>
      <c r="D1415">
        <f>COUNTIFS(Table5[Product Name],Table5[[#This Row],[Product Name]])</f>
        <v>66</v>
      </c>
      <c r="E1415">
        <f>_xlfn.RANK.EQ(Table5[[#This Row],[Product Name Count]],Table5[Product Name Count])</f>
        <v>875</v>
      </c>
      <c r="F1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5" t="s">
        <v>29</v>
      </c>
      <c r="H1415" t="s">
        <v>30</v>
      </c>
      <c r="I1415">
        <v>1</v>
      </c>
      <c r="J1415">
        <v>1680.99</v>
      </c>
      <c r="K1415">
        <v>0.2</v>
      </c>
      <c r="L1415" t="s">
        <v>47</v>
      </c>
      <c r="M1415">
        <v>21</v>
      </c>
      <c r="N1415" t="s">
        <v>44</v>
      </c>
      <c r="O1415" t="s">
        <v>48</v>
      </c>
    </row>
    <row r="1416" spans="1:15" x14ac:dyDescent="0.25">
      <c r="A1416">
        <v>740</v>
      </c>
      <c r="B1416" t="s">
        <v>2190</v>
      </c>
      <c r="C1416" t="s">
        <v>165</v>
      </c>
      <c r="D1416">
        <f>COUNTIFS(Table5[Product Name],Table5[[#This Row],[Product Name]])</f>
        <v>57</v>
      </c>
      <c r="E1416">
        <f>_xlfn.RANK.EQ(Table5[[#This Row],[Product Name Count]],Table5[Product Name Count])</f>
        <v>1316</v>
      </c>
      <c r="F1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6" t="s">
        <v>36</v>
      </c>
      <c r="H1416" t="s">
        <v>69</v>
      </c>
      <c r="I1416">
        <v>1</v>
      </c>
      <c r="J1416">
        <v>449</v>
      </c>
      <c r="K1416">
        <v>0.2</v>
      </c>
      <c r="L1416" t="s">
        <v>47</v>
      </c>
      <c r="M1416">
        <v>15</v>
      </c>
      <c r="N1416" t="s">
        <v>44</v>
      </c>
      <c r="O1416" t="s">
        <v>48</v>
      </c>
    </row>
    <row r="1417" spans="1:15" x14ac:dyDescent="0.25">
      <c r="A1417">
        <v>740</v>
      </c>
      <c r="B1417" t="s">
        <v>2190</v>
      </c>
      <c r="C1417" t="s">
        <v>2039</v>
      </c>
      <c r="D1417">
        <f>COUNTIFS(Table5[Product Name],Table5[[#This Row],[Product Name]])</f>
        <v>18</v>
      </c>
      <c r="E1417">
        <f>_xlfn.RANK.EQ(Table5[[#This Row],[Product Name Count]],Table5[Product Name Count])</f>
        <v>2019</v>
      </c>
      <c r="F1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7" t="s">
        <v>36</v>
      </c>
      <c r="H1417" t="s">
        <v>37</v>
      </c>
      <c r="I1417">
        <v>1</v>
      </c>
      <c r="J1417">
        <v>1099.99</v>
      </c>
      <c r="K1417">
        <v>0.05</v>
      </c>
      <c r="L1417" t="s">
        <v>47</v>
      </c>
      <c r="M1417">
        <v>19</v>
      </c>
      <c r="N1417" t="s">
        <v>44</v>
      </c>
      <c r="O1417" t="s">
        <v>48</v>
      </c>
    </row>
    <row r="1418" spans="1:15" x14ac:dyDescent="0.25">
      <c r="A1418">
        <v>740</v>
      </c>
      <c r="B1418" t="s">
        <v>2190</v>
      </c>
      <c r="C1418" t="s">
        <v>1920</v>
      </c>
      <c r="D1418">
        <f>COUNTIFS(Table5[Product Name],Table5[[#This Row],[Product Name]])</f>
        <v>14</v>
      </c>
      <c r="E1418">
        <f>_xlfn.RANK.EQ(Table5[[#This Row],[Product Name Count]],Table5[Product Name Count])</f>
        <v>2426</v>
      </c>
      <c r="F1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8" t="s">
        <v>87</v>
      </c>
      <c r="H1418" t="s">
        <v>1857</v>
      </c>
      <c r="I1418">
        <v>2</v>
      </c>
      <c r="J1418">
        <v>249.99</v>
      </c>
      <c r="K1418">
        <v>0.2</v>
      </c>
      <c r="L1418" t="s">
        <v>47</v>
      </c>
      <c r="M1418">
        <v>2</v>
      </c>
      <c r="N1418" t="s">
        <v>44</v>
      </c>
      <c r="O1418" t="s">
        <v>48</v>
      </c>
    </row>
    <row r="1419" spans="1:15" x14ac:dyDescent="0.25">
      <c r="A1419">
        <v>743</v>
      </c>
      <c r="B1419" t="s">
        <v>2182</v>
      </c>
      <c r="C1419" t="s">
        <v>1931</v>
      </c>
      <c r="D1419">
        <f>COUNTIFS(Table5[Product Name],Table5[[#This Row],[Product Name]])</f>
        <v>11</v>
      </c>
      <c r="E1419">
        <f>_xlfn.RANK.EQ(Table5[[#This Row],[Product Name Count]],Table5[Product Name Count])</f>
        <v>2664</v>
      </c>
      <c r="F1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9" t="s">
        <v>36</v>
      </c>
      <c r="H1419" t="s">
        <v>1861</v>
      </c>
      <c r="I1419">
        <v>1</v>
      </c>
      <c r="J1419">
        <v>761.99</v>
      </c>
      <c r="K1419">
        <v>0.05</v>
      </c>
      <c r="L1419" t="s">
        <v>47</v>
      </c>
      <c r="M1419">
        <v>27</v>
      </c>
      <c r="N1419" t="s">
        <v>44</v>
      </c>
      <c r="O1419" t="s">
        <v>48</v>
      </c>
    </row>
    <row r="1420" spans="1:15" x14ac:dyDescent="0.25">
      <c r="A1420">
        <v>744</v>
      </c>
      <c r="B1420" t="s">
        <v>2182</v>
      </c>
      <c r="C1420" t="s">
        <v>1944</v>
      </c>
      <c r="D1420">
        <f>COUNTIFS(Table5[Product Name],Table5[[#This Row],[Product Name]])</f>
        <v>12</v>
      </c>
      <c r="E1420">
        <f>_xlfn.RANK.EQ(Table5[[#This Row],[Product Name Count]],Table5[Product Name Count])</f>
        <v>2616</v>
      </c>
      <c r="F1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0" t="s">
        <v>39</v>
      </c>
      <c r="H1420" t="s">
        <v>30</v>
      </c>
      <c r="I1420">
        <v>2</v>
      </c>
      <c r="J1420">
        <v>469.99</v>
      </c>
      <c r="K1420">
        <v>0.2</v>
      </c>
      <c r="L1420" t="s">
        <v>47</v>
      </c>
      <c r="M1420">
        <v>8</v>
      </c>
      <c r="N1420" t="s">
        <v>44</v>
      </c>
      <c r="O1420" t="s">
        <v>48</v>
      </c>
    </row>
    <row r="1421" spans="1:15" x14ac:dyDescent="0.25">
      <c r="A1421">
        <v>745</v>
      </c>
      <c r="B1421" t="s">
        <v>2182</v>
      </c>
      <c r="C1421" t="s">
        <v>86</v>
      </c>
      <c r="D1421">
        <f>COUNTIFS(Table5[Product Name],Table5[[#This Row],[Product Name]])</f>
        <v>123</v>
      </c>
      <c r="E1421">
        <f>_xlfn.RANK.EQ(Table5[[#This Row],[Product Name Count]],Table5[Product Name Count])</f>
        <v>406</v>
      </c>
      <c r="F1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1" t="s">
        <v>87</v>
      </c>
      <c r="H1421" t="s">
        <v>37</v>
      </c>
      <c r="I1421">
        <v>2</v>
      </c>
      <c r="J1421">
        <v>269.99</v>
      </c>
      <c r="K1421">
        <v>0.2</v>
      </c>
      <c r="L1421" t="s">
        <v>47</v>
      </c>
      <c r="M1421">
        <v>0</v>
      </c>
      <c r="N1421" t="s">
        <v>44</v>
      </c>
      <c r="O1421" t="s">
        <v>48</v>
      </c>
    </row>
    <row r="1422" spans="1:15" x14ac:dyDescent="0.25">
      <c r="A1422">
        <v>745</v>
      </c>
      <c r="B1422" t="s">
        <v>2182</v>
      </c>
      <c r="C1422" t="s">
        <v>1879</v>
      </c>
      <c r="D1422">
        <f>COUNTIFS(Table5[Product Name],Table5[[#This Row],[Product Name]])</f>
        <v>30</v>
      </c>
      <c r="E1422">
        <f>_xlfn.RANK.EQ(Table5[[#This Row],[Product Name Count]],Table5[Product Name Count])</f>
        <v>1618</v>
      </c>
      <c r="F1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2" t="s">
        <v>87</v>
      </c>
      <c r="H1422" t="s">
        <v>37</v>
      </c>
      <c r="I1422">
        <v>2</v>
      </c>
      <c r="J1422">
        <v>299.99</v>
      </c>
      <c r="K1422">
        <v>0.05</v>
      </c>
      <c r="L1422" t="s">
        <v>47</v>
      </c>
      <c r="M1422">
        <v>10</v>
      </c>
      <c r="N1422" t="s">
        <v>44</v>
      </c>
      <c r="O1422" t="s">
        <v>48</v>
      </c>
    </row>
    <row r="1423" spans="1:15" x14ac:dyDescent="0.25">
      <c r="A1423">
        <v>745</v>
      </c>
      <c r="B1423" t="s">
        <v>2182</v>
      </c>
      <c r="C1423" t="s">
        <v>1914</v>
      </c>
      <c r="D1423">
        <f>COUNTIFS(Table5[Product Name],Table5[[#This Row],[Product Name]])</f>
        <v>16</v>
      </c>
      <c r="E1423">
        <f>_xlfn.RANK.EQ(Table5[[#This Row],[Product Name Count]],Table5[Product Name Count])</f>
        <v>2161</v>
      </c>
      <c r="F1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3" t="s">
        <v>36</v>
      </c>
      <c r="H1423" t="s">
        <v>1861</v>
      </c>
      <c r="I1423">
        <v>1</v>
      </c>
      <c r="J1423">
        <v>647.99</v>
      </c>
      <c r="K1423">
        <v>0.1</v>
      </c>
      <c r="L1423" t="s">
        <v>47</v>
      </c>
      <c r="M1423">
        <v>4</v>
      </c>
      <c r="N1423" t="s">
        <v>44</v>
      </c>
      <c r="O1423" t="s">
        <v>48</v>
      </c>
    </row>
    <row r="1424" spans="1:15" x14ac:dyDescent="0.25">
      <c r="A1424">
        <v>749</v>
      </c>
      <c r="B1424" t="s">
        <v>2208</v>
      </c>
      <c r="C1424" t="s">
        <v>78</v>
      </c>
      <c r="D1424">
        <f>COUNTIFS(Table5[Product Name],Table5[[#This Row],[Product Name]])</f>
        <v>136</v>
      </c>
      <c r="E1424">
        <f>_xlfn.RANK.EQ(Table5[[#This Row],[Product Name Count]],Table5[Product Name Count])</f>
        <v>139</v>
      </c>
      <c r="F1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4" t="s">
        <v>70</v>
      </c>
      <c r="H1424" t="s">
        <v>37</v>
      </c>
      <c r="I1424">
        <v>1</v>
      </c>
      <c r="J1424">
        <v>549.99</v>
      </c>
      <c r="K1424">
        <v>0.05</v>
      </c>
      <c r="L1424" t="s">
        <v>47</v>
      </c>
      <c r="M1424">
        <v>16</v>
      </c>
      <c r="N1424" t="s">
        <v>44</v>
      </c>
      <c r="O1424" t="s">
        <v>48</v>
      </c>
    </row>
    <row r="1425" spans="1:15" x14ac:dyDescent="0.25">
      <c r="A1425">
        <v>749</v>
      </c>
      <c r="B1425" t="s">
        <v>2208</v>
      </c>
      <c r="C1425" t="s">
        <v>76</v>
      </c>
      <c r="D1425">
        <f>COUNTIFS(Table5[Product Name],Table5[[#This Row],[Product Name]])</f>
        <v>63</v>
      </c>
      <c r="E1425">
        <f>_xlfn.RANK.EQ(Table5[[#This Row],[Product Name Count]],Table5[Product Name Count])</f>
        <v>1071</v>
      </c>
      <c r="F1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5" t="s">
        <v>77</v>
      </c>
      <c r="H1425" t="s">
        <v>40</v>
      </c>
      <c r="I1425">
        <v>1</v>
      </c>
      <c r="J1425">
        <v>2999.99</v>
      </c>
      <c r="K1425">
        <v>0.2</v>
      </c>
      <c r="L1425" t="s">
        <v>47</v>
      </c>
      <c r="M1425">
        <v>17</v>
      </c>
      <c r="N1425" t="s">
        <v>44</v>
      </c>
      <c r="O1425" t="s">
        <v>48</v>
      </c>
    </row>
    <row r="1426" spans="1:15" x14ac:dyDescent="0.25">
      <c r="A1426">
        <v>749</v>
      </c>
      <c r="B1426" t="s">
        <v>2208</v>
      </c>
      <c r="C1426" t="s">
        <v>2002</v>
      </c>
      <c r="D1426">
        <f>COUNTIFS(Table5[Product Name],Table5[[#This Row],[Product Name]])</f>
        <v>18</v>
      </c>
      <c r="E1426">
        <f>_xlfn.RANK.EQ(Table5[[#This Row],[Product Name Count]],Table5[Product Name Count])</f>
        <v>2019</v>
      </c>
      <c r="F1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6" t="s">
        <v>39</v>
      </c>
      <c r="H1426" t="s">
        <v>30</v>
      </c>
      <c r="I1426">
        <v>1</v>
      </c>
      <c r="J1426">
        <v>2499.9899999999998</v>
      </c>
      <c r="K1426">
        <v>0.05</v>
      </c>
      <c r="L1426" t="s">
        <v>47</v>
      </c>
      <c r="M1426">
        <v>25</v>
      </c>
      <c r="N1426" t="s">
        <v>44</v>
      </c>
      <c r="O1426" t="s">
        <v>48</v>
      </c>
    </row>
    <row r="1427" spans="1:15" x14ac:dyDescent="0.25">
      <c r="A1427">
        <v>749</v>
      </c>
      <c r="B1427" t="s">
        <v>2208</v>
      </c>
      <c r="C1427" t="s">
        <v>2090</v>
      </c>
      <c r="D1427">
        <f>COUNTIFS(Table5[Product Name],Table5[[#This Row],[Product Name]])</f>
        <v>14</v>
      </c>
      <c r="E1427">
        <f>_xlfn.RANK.EQ(Table5[[#This Row],[Product Name Count]],Table5[Product Name Count])</f>
        <v>2426</v>
      </c>
      <c r="F1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7" t="s">
        <v>39</v>
      </c>
      <c r="H1427" t="s">
        <v>40</v>
      </c>
      <c r="I1427">
        <v>1</v>
      </c>
      <c r="J1427">
        <v>4999.99</v>
      </c>
      <c r="K1427">
        <v>7.0000000000000007E-2</v>
      </c>
      <c r="L1427" t="s">
        <v>47</v>
      </c>
      <c r="M1427">
        <v>15</v>
      </c>
      <c r="N1427" t="s">
        <v>44</v>
      </c>
      <c r="O1427" t="s">
        <v>48</v>
      </c>
    </row>
    <row r="1428" spans="1:15" x14ac:dyDescent="0.25">
      <c r="A1428">
        <v>749</v>
      </c>
      <c r="B1428" t="s">
        <v>2208</v>
      </c>
      <c r="C1428" t="s">
        <v>1921</v>
      </c>
      <c r="D1428">
        <f>COUNTIFS(Table5[Product Name],Table5[[#This Row],[Product Name]])</f>
        <v>10</v>
      </c>
      <c r="E1428">
        <f>_xlfn.RANK.EQ(Table5[[#This Row],[Product Name Count]],Table5[Product Name Count])</f>
        <v>2730</v>
      </c>
      <c r="F1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8" t="s">
        <v>36</v>
      </c>
      <c r="H1428" t="s">
        <v>1861</v>
      </c>
      <c r="I1428">
        <v>1</v>
      </c>
      <c r="J1428">
        <v>402.99</v>
      </c>
      <c r="K1428">
        <v>0.2</v>
      </c>
      <c r="L1428" t="s">
        <v>47</v>
      </c>
      <c r="M1428">
        <v>29</v>
      </c>
      <c r="N1428" t="s">
        <v>44</v>
      </c>
      <c r="O1428" t="s">
        <v>48</v>
      </c>
    </row>
    <row r="1429" spans="1:15" x14ac:dyDescent="0.25">
      <c r="A1429">
        <v>752</v>
      </c>
      <c r="B1429" t="s">
        <v>2215</v>
      </c>
      <c r="C1429" t="s">
        <v>78</v>
      </c>
      <c r="D1429">
        <f>COUNTIFS(Table5[Product Name],Table5[[#This Row],[Product Name]])</f>
        <v>136</v>
      </c>
      <c r="E1429">
        <f>_xlfn.RANK.EQ(Table5[[#This Row],[Product Name Count]],Table5[Product Name Count])</f>
        <v>139</v>
      </c>
      <c r="F1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9" t="s">
        <v>36</v>
      </c>
      <c r="H1429" t="s">
        <v>37</v>
      </c>
      <c r="I1429">
        <v>2</v>
      </c>
      <c r="J1429">
        <v>549.99</v>
      </c>
      <c r="K1429">
        <v>0.05</v>
      </c>
      <c r="L1429" t="s">
        <v>47</v>
      </c>
      <c r="M1429">
        <v>2</v>
      </c>
      <c r="N1429" t="s">
        <v>44</v>
      </c>
      <c r="O1429" t="s">
        <v>48</v>
      </c>
    </row>
    <row r="1430" spans="1:15" x14ac:dyDescent="0.25">
      <c r="A1430">
        <v>752</v>
      </c>
      <c r="B1430" t="s">
        <v>2215</v>
      </c>
      <c r="C1430" t="s">
        <v>2075</v>
      </c>
      <c r="D1430">
        <f>COUNTIFS(Table5[Product Name],Table5[[#This Row],[Product Name]])</f>
        <v>8</v>
      </c>
      <c r="E1430">
        <f>_xlfn.RANK.EQ(Table5[[#This Row],[Product Name Count]],Table5[Product Name Count])</f>
        <v>2807</v>
      </c>
      <c r="F1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0" t="s">
        <v>39</v>
      </c>
      <c r="H1430" t="s">
        <v>30</v>
      </c>
      <c r="I1430">
        <v>2</v>
      </c>
      <c r="J1430">
        <v>1632.99</v>
      </c>
      <c r="K1430">
        <v>0.05</v>
      </c>
      <c r="L1430" t="s">
        <v>47</v>
      </c>
      <c r="M1430">
        <v>10</v>
      </c>
      <c r="N1430" t="s">
        <v>44</v>
      </c>
      <c r="O1430" t="s">
        <v>48</v>
      </c>
    </row>
    <row r="1431" spans="1:15" x14ac:dyDescent="0.25">
      <c r="A1431">
        <v>753</v>
      </c>
      <c r="B1431" t="s">
        <v>2215</v>
      </c>
      <c r="C1431" t="s">
        <v>92</v>
      </c>
      <c r="D1431">
        <f>COUNTIFS(Table5[Product Name],Table5[[#This Row],[Product Name]])</f>
        <v>69</v>
      </c>
      <c r="E1431">
        <f>_xlfn.RANK.EQ(Table5[[#This Row],[Product Name Count]],Table5[Product Name Count])</f>
        <v>672</v>
      </c>
      <c r="F1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1" t="s">
        <v>39</v>
      </c>
      <c r="H1431" t="s">
        <v>40</v>
      </c>
      <c r="I1431">
        <v>2</v>
      </c>
      <c r="J1431">
        <v>3999.99</v>
      </c>
      <c r="K1431">
        <v>0.2</v>
      </c>
      <c r="L1431" t="s">
        <v>47</v>
      </c>
      <c r="M1431">
        <v>8</v>
      </c>
      <c r="N1431" t="s">
        <v>44</v>
      </c>
      <c r="O1431" t="s">
        <v>48</v>
      </c>
    </row>
    <row r="1432" spans="1:15" x14ac:dyDescent="0.25">
      <c r="A1432">
        <v>753</v>
      </c>
      <c r="B1432" t="s">
        <v>2215</v>
      </c>
      <c r="C1432" t="s">
        <v>1879</v>
      </c>
      <c r="D1432">
        <f>COUNTIFS(Table5[Product Name],Table5[[#This Row],[Product Name]])</f>
        <v>30</v>
      </c>
      <c r="E1432">
        <f>_xlfn.RANK.EQ(Table5[[#This Row],[Product Name Count]],Table5[Product Name Count])</f>
        <v>1618</v>
      </c>
      <c r="F1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2" t="s">
        <v>87</v>
      </c>
      <c r="H1432" t="s">
        <v>37</v>
      </c>
      <c r="I1432">
        <v>1</v>
      </c>
      <c r="J1432">
        <v>299.99</v>
      </c>
      <c r="K1432">
        <v>7.0000000000000007E-2</v>
      </c>
      <c r="L1432" t="s">
        <v>47</v>
      </c>
      <c r="M1432">
        <v>10</v>
      </c>
      <c r="N1432" t="s">
        <v>44</v>
      </c>
      <c r="O1432" t="s">
        <v>48</v>
      </c>
    </row>
    <row r="1433" spans="1:15" x14ac:dyDescent="0.25">
      <c r="A1433">
        <v>753</v>
      </c>
      <c r="B1433" t="s">
        <v>2215</v>
      </c>
      <c r="C1433" t="s">
        <v>2236</v>
      </c>
      <c r="D1433">
        <f>COUNTIFS(Table5[Product Name],Table5[[#This Row],[Product Name]])</f>
        <v>19</v>
      </c>
      <c r="E1433">
        <f>_xlfn.RANK.EQ(Table5[[#This Row],[Product Name Count]],Table5[Product Name Count])</f>
        <v>1886</v>
      </c>
      <c r="F1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3" t="s">
        <v>39</v>
      </c>
      <c r="H1433" t="s">
        <v>30</v>
      </c>
      <c r="I1433">
        <v>2</v>
      </c>
      <c r="J1433">
        <v>832.99</v>
      </c>
      <c r="K1433">
        <v>0.1</v>
      </c>
      <c r="L1433" t="s">
        <v>47</v>
      </c>
      <c r="M1433">
        <v>15</v>
      </c>
      <c r="N1433" t="s">
        <v>44</v>
      </c>
      <c r="O1433" t="s">
        <v>48</v>
      </c>
    </row>
    <row r="1434" spans="1:15" x14ac:dyDescent="0.25">
      <c r="A1434">
        <v>753</v>
      </c>
      <c r="B1434" t="s">
        <v>2215</v>
      </c>
      <c r="C1434" t="s">
        <v>2031</v>
      </c>
      <c r="D1434">
        <f>COUNTIFS(Table5[Product Name],Table5[[#This Row],[Product Name]])</f>
        <v>15</v>
      </c>
      <c r="E1434">
        <f>_xlfn.RANK.EQ(Table5[[#This Row],[Product Name Count]],Table5[Product Name Count])</f>
        <v>2321</v>
      </c>
      <c r="F1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4" t="s">
        <v>70</v>
      </c>
      <c r="H1434" t="s">
        <v>1861</v>
      </c>
      <c r="I1434">
        <v>2</v>
      </c>
      <c r="J1434">
        <v>533.99</v>
      </c>
      <c r="K1434">
        <v>7.0000000000000007E-2</v>
      </c>
      <c r="L1434" t="s">
        <v>47</v>
      </c>
      <c r="M1434">
        <v>3</v>
      </c>
      <c r="N1434" t="s">
        <v>44</v>
      </c>
      <c r="O1434" t="s">
        <v>48</v>
      </c>
    </row>
    <row r="1435" spans="1:15" x14ac:dyDescent="0.25">
      <c r="A1435">
        <v>753</v>
      </c>
      <c r="B1435" t="s">
        <v>2215</v>
      </c>
      <c r="C1435" t="s">
        <v>2016</v>
      </c>
      <c r="D1435">
        <f>COUNTIFS(Table5[Product Name],Table5[[#This Row],[Product Name]])</f>
        <v>19</v>
      </c>
      <c r="E1435">
        <f>_xlfn.RANK.EQ(Table5[[#This Row],[Product Name Count]],Table5[Product Name Count])</f>
        <v>1886</v>
      </c>
      <c r="F1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5" t="s">
        <v>36</v>
      </c>
      <c r="H1435" t="s">
        <v>1861</v>
      </c>
      <c r="I1435">
        <v>1</v>
      </c>
      <c r="J1435">
        <v>250.99</v>
      </c>
      <c r="K1435">
        <v>0.2</v>
      </c>
      <c r="L1435" t="s">
        <v>47</v>
      </c>
      <c r="M1435">
        <v>22</v>
      </c>
      <c r="N1435" t="s">
        <v>44</v>
      </c>
      <c r="O1435" t="s">
        <v>48</v>
      </c>
    </row>
    <row r="1436" spans="1:15" x14ac:dyDescent="0.25">
      <c r="A1436">
        <v>755</v>
      </c>
      <c r="B1436" t="s">
        <v>2237</v>
      </c>
      <c r="C1436" t="s">
        <v>1930</v>
      </c>
      <c r="D1436">
        <f>COUNTIFS(Table5[Product Name],Table5[[#This Row],[Product Name]])</f>
        <v>20</v>
      </c>
      <c r="E1436">
        <f>_xlfn.RANK.EQ(Table5[[#This Row],[Product Name Count]],Table5[Product Name Count])</f>
        <v>1826</v>
      </c>
      <c r="F1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6" t="s">
        <v>39</v>
      </c>
      <c r="H1436" t="s">
        <v>40</v>
      </c>
      <c r="I1436">
        <v>2</v>
      </c>
      <c r="J1436">
        <v>5299.99</v>
      </c>
      <c r="K1436">
        <v>0.05</v>
      </c>
      <c r="L1436" t="s">
        <v>47</v>
      </c>
      <c r="M1436">
        <v>2</v>
      </c>
      <c r="N1436" t="s">
        <v>44</v>
      </c>
      <c r="O1436" t="s">
        <v>48</v>
      </c>
    </row>
    <row r="1437" spans="1:15" x14ac:dyDescent="0.25">
      <c r="A1437">
        <v>755</v>
      </c>
      <c r="B1437" t="s">
        <v>2237</v>
      </c>
      <c r="C1437" t="s">
        <v>2082</v>
      </c>
      <c r="D1437">
        <f>COUNTIFS(Table5[Product Name],Table5[[#This Row],[Product Name]])</f>
        <v>13</v>
      </c>
      <c r="E1437">
        <f>_xlfn.RANK.EQ(Table5[[#This Row],[Product Name Count]],Table5[Product Name Count])</f>
        <v>2538</v>
      </c>
      <c r="F1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7" t="s">
        <v>1867</v>
      </c>
      <c r="H1437" t="s">
        <v>40</v>
      </c>
      <c r="I1437">
        <v>2</v>
      </c>
      <c r="J1437">
        <v>1999.99</v>
      </c>
      <c r="K1437">
        <v>0.1</v>
      </c>
      <c r="L1437" t="s">
        <v>47</v>
      </c>
      <c r="M1437">
        <v>27</v>
      </c>
      <c r="N1437" t="s">
        <v>44</v>
      </c>
      <c r="O1437" t="s">
        <v>48</v>
      </c>
    </row>
    <row r="1438" spans="1:15" x14ac:dyDescent="0.25">
      <c r="A1438">
        <v>755</v>
      </c>
      <c r="B1438" t="s">
        <v>2237</v>
      </c>
      <c r="C1438" t="s">
        <v>1931</v>
      </c>
      <c r="D1438">
        <f>COUNTIFS(Table5[Product Name],Table5[[#This Row],[Product Name]])</f>
        <v>11</v>
      </c>
      <c r="E1438">
        <f>_xlfn.RANK.EQ(Table5[[#This Row],[Product Name Count]],Table5[Product Name Count])</f>
        <v>2664</v>
      </c>
      <c r="F1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8" t="s">
        <v>36</v>
      </c>
      <c r="H1438" t="s">
        <v>1861</v>
      </c>
      <c r="I1438">
        <v>2</v>
      </c>
      <c r="J1438">
        <v>761.99</v>
      </c>
      <c r="K1438">
        <v>7.0000000000000007E-2</v>
      </c>
      <c r="L1438" t="s">
        <v>47</v>
      </c>
      <c r="M1438">
        <v>27</v>
      </c>
      <c r="N1438" t="s">
        <v>44</v>
      </c>
      <c r="O1438" t="s">
        <v>48</v>
      </c>
    </row>
    <row r="1439" spans="1:15" x14ac:dyDescent="0.25">
      <c r="A1439">
        <v>756</v>
      </c>
      <c r="B1439" t="s">
        <v>2237</v>
      </c>
      <c r="C1439" t="s">
        <v>68</v>
      </c>
      <c r="D1439">
        <f>COUNTIFS(Table5[Product Name],Table5[[#This Row],[Product Name]])</f>
        <v>61</v>
      </c>
      <c r="E1439">
        <f>_xlfn.RANK.EQ(Table5[[#This Row],[Product Name Count]],Table5[Product Name Count])</f>
        <v>1196</v>
      </c>
      <c r="F1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39" t="s">
        <v>36</v>
      </c>
      <c r="H1439" t="s">
        <v>69</v>
      </c>
      <c r="I1439">
        <v>2</v>
      </c>
      <c r="J1439">
        <v>429</v>
      </c>
      <c r="K1439">
        <v>0.05</v>
      </c>
      <c r="L1439" t="s">
        <v>47</v>
      </c>
      <c r="M1439">
        <v>3</v>
      </c>
      <c r="N1439" t="s">
        <v>44</v>
      </c>
      <c r="O1439" t="s">
        <v>48</v>
      </c>
    </row>
    <row r="1440" spans="1:15" x14ac:dyDescent="0.25">
      <c r="A1440">
        <v>756</v>
      </c>
      <c r="B1440" t="s">
        <v>2237</v>
      </c>
      <c r="C1440" t="s">
        <v>1886</v>
      </c>
      <c r="D1440">
        <f>COUNTIFS(Table5[Product Name],Table5[[#This Row],[Product Name]])</f>
        <v>25</v>
      </c>
      <c r="E1440">
        <f>_xlfn.RANK.EQ(Table5[[#This Row],[Product Name Count]],Table5[Product Name Count])</f>
        <v>1648</v>
      </c>
      <c r="F1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0" t="s">
        <v>36</v>
      </c>
      <c r="H1440" t="s">
        <v>37</v>
      </c>
      <c r="I1440">
        <v>1</v>
      </c>
      <c r="J1440">
        <v>489.99</v>
      </c>
      <c r="K1440">
        <v>0.1</v>
      </c>
      <c r="L1440" t="s">
        <v>47</v>
      </c>
      <c r="M1440">
        <v>30</v>
      </c>
      <c r="N1440" t="s">
        <v>44</v>
      </c>
      <c r="O1440" t="s">
        <v>48</v>
      </c>
    </row>
    <row r="1441" spans="1:15" x14ac:dyDescent="0.25">
      <c r="A1441">
        <v>757</v>
      </c>
      <c r="B1441" t="s">
        <v>2237</v>
      </c>
      <c r="C1441" t="s">
        <v>1879</v>
      </c>
      <c r="D1441">
        <f>COUNTIFS(Table5[Product Name],Table5[[#This Row],[Product Name]])</f>
        <v>30</v>
      </c>
      <c r="E1441">
        <f>_xlfn.RANK.EQ(Table5[[#This Row],[Product Name Count]],Table5[Product Name Count])</f>
        <v>1618</v>
      </c>
      <c r="F1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1" t="s">
        <v>87</v>
      </c>
      <c r="H1441" t="s">
        <v>37</v>
      </c>
      <c r="I1441">
        <v>1</v>
      </c>
      <c r="J1441">
        <v>299.99</v>
      </c>
      <c r="K1441">
        <v>0.1</v>
      </c>
      <c r="L1441" t="s">
        <v>47</v>
      </c>
      <c r="M1441">
        <v>10</v>
      </c>
      <c r="N1441" t="s">
        <v>44</v>
      </c>
      <c r="O1441" t="s">
        <v>48</v>
      </c>
    </row>
    <row r="1442" spans="1:15" x14ac:dyDescent="0.25">
      <c r="A1442">
        <v>759</v>
      </c>
      <c r="B1442" t="s">
        <v>2228</v>
      </c>
      <c r="C1442" t="s">
        <v>1914</v>
      </c>
      <c r="D1442">
        <f>COUNTIFS(Table5[Product Name],Table5[[#This Row],[Product Name]])</f>
        <v>16</v>
      </c>
      <c r="E1442">
        <f>_xlfn.RANK.EQ(Table5[[#This Row],[Product Name Count]],Table5[Product Name Count])</f>
        <v>2161</v>
      </c>
      <c r="F1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2" t="s">
        <v>36</v>
      </c>
      <c r="H1442" t="s">
        <v>1861</v>
      </c>
      <c r="I1442">
        <v>1</v>
      </c>
      <c r="J1442">
        <v>647.99</v>
      </c>
      <c r="K1442">
        <v>7.0000000000000007E-2</v>
      </c>
      <c r="L1442" t="s">
        <v>47</v>
      </c>
      <c r="M1442">
        <v>4</v>
      </c>
      <c r="N1442" t="s">
        <v>44</v>
      </c>
      <c r="O1442" t="s">
        <v>48</v>
      </c>
    </row>
    <row r="1443" spans="1:15" x14ac:dyDescent="0.25">
      <c r="A1443">
        <v>759</v>
      </c>
      <c r="B1443" t="s">
        <v>2228</v>
      </c>
      <c r="C1443" t="s">
        <v>2133</v>
      </c>
      <c r="D1443">
        <f>COUNTIFS(Table5[Product Name],Table5[[#This Row],[Product Name]])</f>
        <v>20</v>
      </c>
      <c r="E1443">
        <f>_xlfn.RANK.EQ(Table5[[#This Row],[Product Name Count]],Table5[Product Name Count])</f>
        <v>1826</v>
      </c>
      <c r="F1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3" t="s">
        <v>87</v>
      </c>
      <c r="H1443" t="s">
        <v>1857</v>
      </c>
      <c r="I1443">
        <v>2</v>
      </c>
      <c r="J1443">
        <v>209.99</v>
      </c>
      <c r="K1443">
        <v>0.05</v>
      </c>
      <c r="L1443" t="s">
        <v>47</v>
      </c>
      <c r="M1443">
        <v>22</v>
      </c>
      <c r="N1443" t="s">
        <v>44</v>
      </c>
      <c r="O1443" t="s">
        <v>48</v>
      </c>
    </row>
    <row r="1444" spans="1:15" x14ac:dyDescent="0.25">
      <c r="A1444">
        <v>760</v>
      </c>
      <c r="B1444" t="s">
        <v>2228</v>
      </c>
      <c r="C1444" t="s">
        <v>109</v>
      </c>
      <c r="D1444">
        <f>COUNTIFS(Table5[Product Name],Table5[[#This Row],[Product Name]])</f>
        <v>138</v>
      </c>
      <c r="E1444">
        <f>_xlfn.RANK.EQ(Table5[[#This Row],[Product Name Count]],Table5[Product Name Count])</f>
        <v>1</v>
      </c>
      <c r="F1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44" t="s">
        <v>87</v>
      </c>
      <c r="H1444" t="s">
        <v>37</v>
      </c>
      <c r="I1444">
        <v>2</v>
      </c>
      <c r="J1444">
        <v>269.99</v>
      </c>
      <c r="K1444">
        <v>7.0000000000000007E-2</v>
      </c>
      <c r="L1444" t="s">
        <v>47</v>
      </c>
      <c r="M1444">
        <v>16</v>
      </c>
      <c r="N1444" t="s">
        <v>44</v>
      </c>
      <c r="O1444" t="s">
        <v>48</v>
      </c>
    </row>
    <row r="1445" spans="1:15" x14ac:dyDescent="0.25">
      <c r="A1445">
        <v>760</v>
      </c>
      <c r="B1445" t="s">
        <v>2228</v>
      </c>
      <c r="C1445" t="s">
        <v>1953</v>
      </c>
      <c r="D1445">
        <f>COUNTIFS(Table5[Product Name],Table5[[#This Row],[Product Name]])</f>
        <v>16</v>
      </c>
      <c r="E1445">
        <f>_xlfn.RANK.EQ(Table5[[#This Row],[Product Name Count]],Table5[Product Name Count])</f>
        <v>2161</v>
      </c>
      <c r="F1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5" t="s">
        <v>39</v>
      </c>
      <c r="H1445" t="s">
        <v>40</v>
      </c>
      <c r="I1445">
        <v>2</v>
      </c>
      <c r="J1445">
        <v>999.99</v>
      </c>
      <c r="K1445">
        <v>7.0000000000000007E-2</v>
      </c>
      <c r="L1445" t="s">
        <v>47</v>
      </c>
      <c r="M1445">
        <v>29</v>
      </c>
      <c r="N1445" t="s">
        <v>44</v>
      </c>
      <c r="O1445" t="s">
        <v>48</v>
      </c>
    </row>
    <row r="1446" spans="1:15" x14ac:dyDescent="0.25">
      <c r="A1446">
        <v>761</v>
      </c>
      <c r="B1446" t="s">
        <v>2228</v>
      </c>
      <c r="C1446" t="s">
        <v>1948</v>
      </c>
      <c r="D1446">
        <f>COUNTIFS(Table5[Product Name],Table5[[#This Row],[Product Name]])</f>
        <v>19</v>
      </c>
      <c r="E1446">
        <f>_xlfn.RANK.EQ(Table5[[#This Row],[Product Name Count]],Table5[Product Name Count])</f>
        <v>1886</v>
      </c>
      <c r="F1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6" t="s">
        <v>1867</v>
      </c>
      <c r="H1446" t="s">
        <v>30</v>
      </c>
      <c r="I1446">
        <v>2</v>
      </c>
      <c r="J1446">
        <v>875.99</v>
      </c>
      <c r="K1446">
        <v>0.2</v>
      </c>
      <c r="L1446" t="s">
        <v>47</v>
      </c>
      <c r="M1446">
        <v>23</v>
      </c>
      <c r="N1446" t="s">
        <v>44</v>
      </c>
      <c r="O1446" t="s">
        <v>48</v>
      </c>
    </row>
    <row r="1447" spans="1:15" x14ac:dyDescent="0.25">
      <c r="A1447">
        <v>761</v>
      </c>
      <c r="B1447" t="s">
        <v>2228</v>
      </c>
      <c r="C1447" t="s">
        <v>1930</v>
      </c>
      <c r="D1447">
        <f>COUNTIFS(Table5[Product Name],Table5[[#This Row],[Product Name]])</f>
        <v>20</v>
      </c>
      <c r="E1447">
        <f>_xlfn.RANK.EQ(Table5[[#This Row],[Product Name Count]],Table5[Product Name Count])</f>
        <v>1826</v>
      </c>
      <c r="F1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7" t="s">
        <v>39</v>
      </c>
      <c r="H1447" t="s">
        <v>40</v>
      </c>
      <c r="I1447">
        <v>1</v>
      </c>
      <c r="J1447">
        <v>5299.99</v>
      </c>
      <c r="K1447">
        <v>7.0000000000000007E-2</v>
      </c>
      <c r="L1447" t="s">
        <v>47</v>
      </c>
      <c r="M1447">
        <v>2</v>
      </c>
      <c r="N1447" t="s">
        <v>44</v>
      </c>
      <c r="O1447" t="s">
        <v>48</v>
      </c>
    </row>
    <row r="1448" spans="1:15" x14ac:dyDescent="0.25">
      <c r="A1448">
        <v>762</v>
      </c>
      <c r="B1448" t="s">
        <v>2233</v>
      </c>
      <c r="C1448" t="s">
        <v>1886</v>
      </c>
      <c r="D1448">
        <f>COUNTIFS(Table5[Product Name],Table5[[#This Row],[Product Name]])</f>
        <v>25</v>
      </c>
      <c r="E1448">
        <f>_xlfn.RANK.EQ(Table5[[#This Row],[Product Name Count]],Table5[Product Name Count])</f>
        <v>1648</v>
      </c>
      <c r="F1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8" t="s">
        <v>70</v>
      </c>
      <c r="H1448" t="s">
        <v>37</v>
      </c>
      <c r="I1448">
        <v>2</v>
      </c>
      <c r="J1448">
        <v>489.99</v>
      </c>
      <c r="K1448">
        <v>0.05</v>
      </c>
      <c r="L1448" t="s">
        <v>47</v>
      </c>
      <c r="M1448">
        <v>12</v>
      </c>
      <c r="N1448" t="s">
        <v>44</v>
      </c>
      <c r="O1448" t="s">
        <v>48</v>
      </c>
    </row>
    <row r="1449" spans="1:15" x14ac:dyDescent="0.25">
      <c r="A1449">
        <v>766</v>
      </c>
      <c r="B1449" t="s">
        <v>2242</v>
      </c>
      <c r="C1449" t="s">
        <v>2140</v>
      </c>
      <c r="D1449">
        <f>COUNTIFS(Table5[Product Name],Table5[[#This Row],[Product Name]])</f>
        <v>14</v>
      </c>
      <c r="E1449">
        <f>_xlfn.RANK.EQ(Table5[[#This Row],[Product Name Count]],Table5[Product Name Count])</f>
        <v>2426</v>
      </c>
      <c r="F1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49" t="s">
        <v>70</v>
      </c>
      <c r="H1449" t="s">
        <v>1861</v>
      </c>
      <c r="I1449">
        <v>1</v>
      </c>
      <c r="J1449">
        <v>470.99</v>
      </c>
      <c r="K1449">
        <v>0.2</v>
      </c>
      <c r="L1449" t="s">
        <v>47</v>
      </c>
      <c r="M1449">
        <v>6</v>
      </c>
      <c r="N1449" t="s">
        <v>44</v>
      </c>
      <c r="O1449" t="s">
        <v>48</v>
      </c>
    </row>
    <row r="1450" spans="1:15" x14ac:dyDescent="0.25">
      <c r="A1450">
        <v>767</v>
      </c>
      <c r="B1450" t="s">
        <v>2242</v>
      </c>
      <c r="C1450" t="s">
        <v>1953</v>
      </c>
      <c r="D1450">
        <f>COUNTIFS(Table5[Product Name],Table5[[#This Row],[Product Name]])</f>
        <v>16</v>
      </c>
      <c r="E1450">
        <f>_xlfn.RANK.EQ(Table5[[#This Row],[Product Name Count]],Table5[Product Name Count])</f>
        <v>2161</v>
      </c>
      <c r="F1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0" t="s">
        <v>39</v>
      </c>
      <c r="H1450" t="s">
        <v>40</v>
      </c>
      <c r="I1450">
        <v>1</v>
      </c>
      <c r="J1450">
        <v>999.99</v>
      </c>
      <c r="K1450">
        <v>7.0000000000000007E-2</v>
      </c>
      <c r="L1450" t="s">
        <v>47</v>
      </c>
      <c r="M1450">
        <v>29</v>
      </c>
      <c r="N1450" t="s">
        <v>44</v>
      </c>
      <c r="O1450" t="s">
        <v>48</v>
      </c>
    </row>
    <row r="1451" spans="1:15" x14ac:dyDescent="0.25">
      <c r="A1451">
        <v>767</v>
      </c>
      <c r="B1451" t="s">
        <v>2242</v>
      </c>
      <c r="C1451" t="s">
        <v>1973</v>
      </c>
      <c r="D1451">
        <f>COUNTIFS(Table5[Product Name],Table5[[#This Row],[Product Name]])</f>
        <v>16</v>
      </c>
      <c r="E1451">
        <f>_xlfn.RANK.EQ(Table5[[#This Row],[Product Name Count]],Table5[Product Name Count])</f>
        <v>2161</v>
      </c>
      <c r="F1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1" t="s">
        <v>39</v>
      </c>
      <c r="H1451" t="s">
        <v>1857</v>
      </c>
      <c r="I1451">
        <v>2</v>
      </c>
      <c r="J1451">
        <v>1469.99</v>
      </c>
      <c r="K1451">
        <v>0.05</v>
      </c>
      <c r="L1451" t="s">
        <v>47</v>
      </c>
      <c r="M1451">
        <v>6</v>
      </c>
      <c r="N1451" t="s">
        <v>44</v>
      </c>
      <c r="O1451" t="s">
        <v>48</v>
      </c>
    </row>
    <row r="1452" spans="1:15" x14ac:dyDescent="0.25">
      <c r="A1452">
        <v>767</v>
      </c>
      <c r="B1452" t="s">
        <v>2242</v>
      </c>
      <c r="C1452" t="s">
        <v>2163</v>
      </c>
      <c r="D1452">
        <f>COUNTIFS(Table5[Product Name],Table5[[#This Row],[Product Name]])</f>
        <v>19</v>
      </c>
      <c r="E1452">
        <f>_xlfn.RANK.EQ(Table5[[#This Row],[Product Name Count]],Table5[Product Name Count])</f>
        <v>1886</v>
      </c>
      <c r="F1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2" t="s">
        <v>36</v>
      </c>
      <c r="H1452" t="s">
        <v>37</v>
      </c>
      <c r="I1452">
        <v>2</v>
      </c>
      <c r="J1452">
        <v>799.99</v>
      </c>
      <c r="K1452">
        <v>0.05</v>
      </c>
      <c r="L1452" t="s">
        <v>47</v>
      </c>
      <c r="M1452">
        <v>25</v>
      </c>
      <c r="N1452" t="s">
        <v>44</v>
      </c>
      <c r="O1452" t="s">
        <v>48</v>
      </c>
    </row>
    <row r="1453" spans="1:15" x14ac:dyDescent="0.25">
      <c r="A1453">
        <v>767</v>
      </c>
      <c r="B1453" t="s">
        <v>2242</v>
      </c>
      <c r="C1453" t="s">
        <v>1964</v>
      </c>
      <c r="D1453">
        <f>COUNTIFS(Table5[Product Name],Table5[[#This Row],[Product Name]])</f>
        <v>16</v>
      </c>
      <c r="E1453">
        <f>_xlfn.RANK.EQ(Table5[[#This Row],[Product Name Count]],Table5[Product Name Count])</f>
        <v>2161</v>
      </c>
      <c r="F1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3" t="s">
        <v>29</v>
      </c>
      <c r="H1453" t="s">
        <v>40</v>
      </c>
      <c r="I1453">
        <v>1</v>
      </c>
      <c r="J1453">
        <v>3499.99</v>
      </c>
      <c r="K1453">
        <v>0.1</v>
      </c>
      <c r="L1453" t="s">
        <v>47</v>
      </c>
      <c r="M1453">
        <v>5</v>
      </c>
      <c r="N1453" t="s">
        <v>44</v>
      </c>
      <c r="O1453" t="s">
        <v>48</v>
      </c>
    </row>
    <row r="1454" spans="1:15" x14ac:dyDescent="0.25">
      <c r="A1454">
        <v>768</v>
      </c>
      <c r="B1454" t="s">
        <v>2242</v>
      </c>
      <c r="C1454" t="s">
        <v>1879</v>
      </c>
      <c r="D1454">
        <f>COUNTIFS(Table5[Product Name],Table5[[#This Row],[Product Name]])</f>
        <v>30</v>
      </c>
      <c r="E1454">
        <f>_xlfn.RANK.EQ(Table5[[#This Row],[Product Name Count]],Table5[Product Name Count])</f>
        <v>1618</v>
      </c>
      <c r="F1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4" t="s">
        <v>36</v>
      </c>
      <c r="H1454" t="s">
        <v>37</v>
      </c>
      <c r="I1454">
        <v>1</v>
      </c>
      <c r="J1454">
        <v>299.99</v>
      </c>
      <c r="K1454">
        <v>0.2</v>
      </c>
      <c r="L1454" t="s">
        <v>47</v>
      </c>
      <c r="M1454">
        <v>20</v>
      </c>
      <c r="N1454" t="s">
        <v>44</v>
      </c>
      <c r="O1454" t="s">
        <v>48</v>
      </c>
    </row>
    <row r="1455" spans="1:15" x14ac:dyDescent="0.25">
      <c r="A1455">
        <v>768</v>
      </c>
      <c r="B1455" t="s">
        <v>2242</v>
      </c>
      <c r="C1455" t="s">
        <v>2075</v>
      </c>
      <c r="D1455">
        <f>COUNTIFS(Table5[Product Name],Table5[[#This Row],[Product Name]])</f>
        <v>8</v>
      </c>
      <c r="E1455">
        <f>_xlfn.RANK.EQ(Table5[[#This Row],[Product Name Count]],Table5[Product Name Count])</f>
        <v>2807</v>
      </c>
      <c r="F1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55" t="s">
        <v>39</v>
      </c>
      <c r="H1455" t="s">
        <v>30</v>
      </c>
      <c r="I1455">
        <v>1</v>
      </c>
      <c r="J1455">
        <v>1632.99</v>
      </c>
      <c r="K1455">
        <v>0.2</v>
      </c>
      <c r="L1455" t="s">
        <v>47</v>
      </c>
      <c r="M1455">
        <v>10</v>
      </c>
      <c r="N1455" t="s">
        <v>44</v>
      </c>
      <c r="O1455" t="s">
        <v>48</v>
      </c>
    </row>
    <row r="1456" spans="1:15" x14ac:dyDescent="0.25">
      <c r="A1456">
        <v>769</v>
      </c>
      <c r="B1456" t="s">
        <v>2242</v>
      </c>
      <c r="C1456" t="s">
        <v>114</v>
      </c>
      <c r="D1456">
        <f>COUNTIFS(Table5[Product Name],Table5[[#This Row],[Product Name]])</f>
        <v>73</v>
      </c>
      <c r="E1456">
        <f>_xlfn.RANK.EQ(Table5[[#This Row],[Product Name Count]],Table5[Product Name Count])</f>
        <v>529</v>
      </c>
      <c r="F1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6" t="s">
        <v>39</v>
      </c>
      <c r="H1456" t="s">
        <v>30</v>
      </c>
      <c r="I1456">
        <v>2</v>
      </c>
      <c r="J1456">
        <v>469.99</v>
      </c>
      <c r="K1456">
        <v>0.05</v>
      </c>
      <c r="L1456" t="s">
        <v>47</v>
      </c>
      <c r="M1456">
        <v>11</v>
      </c>
      <c r="N1456" t="s">
        <v>44</v>
      </c>
      <c r="O1456" t="s">
        <v>48</v>
      </c>
    </row>
    <row r="1457" spans="1:15" x14ac:dyDescent="0.25">
      <c r="A1457">
        <v>769</v>
      </c>
      <c r="B1457" t="s">
        <v>2242</v>
      </c>
      <c r="C1457" t="s">
        <v>38</v>
      </c>
      <c r="D1457">
        <f>COUNTIFS(Table5[Product Name],Table5[[#This Row],[Product Name]])</f>
        <v>59</v>
      </c>
      <c r="E1457">
        <f>_xlfn.RANK.EQ(Table5[[#This Row],[Product Name Count]],Table5[Product Name Count])</f>
        <v>1257</v>
      </c>
      <c r="F1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57" t="s">
        <v>39</v>
      </c>
      <c r="H1457" t="s">
        <v>40</v>
      </c>
      <c r="I1457">
        <v>1</v>
      </c>
      <c r="J1457">
        <v>1799.99</v>
      </c>
      <c r="K1457">
        <v>0.1</v>
      </c>
      <c r="L1457" t="s">
        <v>47</v>
      </c>
      <c r="M1457">
        <v>1</v>
      </c>
      <c r="N1457" t="s">
        <v>44</v>
      </c>
      <c r="O1457" t="s">
        <v>48</v>
      </c>
    </row>
    <row r="1458" spans="1:15" x14ac:dyDescent="0.25">
      <c r="A1458">
        <v>769</v>
      </c>
      <c r="B1458" t="s">
        <v>2242</v>
      </c>
      <c r="C1458" t="s">
        <v>2236</v>
      </c>
      <c r="D1458">
        <f>COUNTIFS(Table5[Product Name],Table5[[#This Row],[Product Name]])</f>
        <v>19</v>
      </c>
      <c r="E1458">
        <f>_xlfn.RANK.EQ(Table5[[#This Row],[Product Name Count]],Table5[Product Name Count])</f>
        <v>1886</v>
      </c>
      <c r="F1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8" t="s">
        <v>39</v>
      </c>
      <c r="H1458" t="s">
        <v>30</v>
      </c>
      <c r="I1458">
        <v>2</v>
      </c>
      <c r="J1458">
        <v>832.99</v>
      </c>
      <c r="K1458">
        <v>7.0000000000000007E-2</v>
      </c>
      <c r="L1458" t="s">
        <v>47</v>
      </c>
      <c r="M1458">
        <v>15</v>
      </c>
      <c r="N1458" t="s">
        <v>44</v>
      </c>
      <c r="O1458" t="s">
        <v>48</v>
      </c>
    </row>
    <row r="1459" spans="1:15" x14ac:dyDescent="0.25">
      <c r="A1459">
        <v>772</v>
      </c>
      <c r="B1459" t="s">
        <v>2268</v>
      </c>
      <c r="C1459" t="s">
        <v>1869</v>
      </c>
      <c r="D1459">
        <f>COUNTIFS(Table5[Product Name],Table5[[#This Row],[Product Name]])</f>
        <v>21</v>
      </c>
      <c r="E1459">
        <f>_xlfn.RANK.EQ(Table5[[#This Row],[Product Name Count]],Table5[Product Name Count])</f>
        <v>1763</v>
      </c>
      <c r="F1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9" t="s">
        <v>70</v>
      </c>
      <c r="H1459" t="s">
        <v>1861</v>
      </c>
      <c r="I1459">
        <v>1</v>
      </c>
      <c r="J1459">
        <v>551.99</v>
      </c>
      <c r="K1459">
        <v>7.0000000000000007E-2</v>
      </c>
      <c r="L1459" t="s">
        <v>47</v>
      </c>
      <c r="M1459">
        <v>1</v>
      </c>
      <c r="N1459" t="s">
        <v>44</v>
      </c>
      <c r="O1459" t="s">
        <v>48</v>
      </c>
    </row>
    <row r="1460" spans="1:15" x14ac:dyDescent="0.25">
      <c r="A1460">
        <v>773</v>
      </c>
      <c r="B1460" t="s">
        <v>2268</v>
      </c>
      <c r="C1460" t="s">
        <v>86</v>
      </c>
      <c r="D1460">
        <f>COUNTIFS(Table5[Product Name],Table5[[#This Row],[Product Name]])</f>
        <v>123</v>
      </c>
      <c r="E1460">
        <f>_xlfn.RANK.EQ(Table5[[#This Row],[Product Name Count]],Table5[Product Name Count])</f>
        <v>406</v>
      </c>
      <c r="F1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0" t="s">
        <v>36</v>
      </c>
      <c r="H1460" t="s">
        <v>37</v>
      </c>
      <c r="I1460">
        <v>1</v>
      </c>
      <c r="J1460">
        <v>269.99</v>
      </c>
      <c r="K1460">
        <v>0.05</v>
      </c>
      <c r="L1460" t="s">
        <v>47</v>
      </c>
      <c r="M1460">
        <v>18</v>
      </c>
      <c r="N1460" t="s">
        <v>44</v>
      </c>
      <c r="O1460" t="s">
        <v>48</v>
      </c>
    </row>
    <row r="1461" spans="1:15" x14ac:dyDescent="0.25">
      <c r="A1461">
        <v>773</v>
      </c>
      <c r="B1461" t="s">
        <v>2268</v>
      </c>
      <c r="C1461" t="s">
        <v>68</v>
      </c>
      <c r="D1461">
        <f>COUNTIFS(Table5[Product Name],Table5[[#This Row],[Product Name]])</f>
        <v>61</v>
      </c>
      <c r="E1461">
        <f>_xlfn.RANK.EQ(Table5[[#This Row],[Product Name Count]],Table5[Product Name Count])</f>
        <v>1196</v>
      </c>
      <c r="F1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1" t="s">
        <v>36</v>
      </c>
      <c r="H1461" t="s">
        <v>69</v>
      </c>
      <c r="I1461">
        <v>2</v>
      </c>
      <c r="J1461">
        <v>429</v>
      </c>
      <c r="K1461">
        <v>0.2</v>
      </c>
      <c r="L1461" t="s">
        <v>47</v>
      </c>
      <c r="M1461">
        <v>3</v>
      </c>
      <c r="N1461" t="s">
        <v>44</v>
      </c>
      <c r="O1461" t="s">
        <v>48</v>
      </c>
    </row>
    <row r="1462" spans="1:15" x14ac:dyDescent="0.25">
      <c r="A1462">
        <v>773</v>
      </c>
      <c r="B1462" t="s">
        <v>2268</v>
      </c>
      <c r="C1462" t="s">
        <v>2136</v>
      </c>
      <c r="D1462">
        <f>COUNTIFS(Table5[Product Name],Table5[[#This Row],[Product Name]])</f>
        <v>17</v>
      </c>
      <c r="E1462">
        <f>_xlfn.RANK.EQ(Table5[[#This Row],[Product Name Count]],Table5[Product Name Count])</f>
        <v>2127</v>
      </c>
      <c r="F1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2" t="s">
        <v>87</v>
      </c>
      <c r="H1462" t="s">
        <v>1857</v>
      </c>
      <c r="I1462">
        <v>1</v>
      </c>
      <c r="J1462">
        <v>209.99</v>
      </c>
      <c r="K1462">
        <v>0.1</v>
      </c>
      <c r="L1462" t="s">
        <v>47</v>
      </c>
      <c r="M1462">
        <v>22</v>
      </c>
      <c r="N1462" t="s">
        <v>44</v>
      </c>
      <c r="O1462" t="s">
        <v>48</v>
      </c>
    </row>
    <row r="1463" spans="1:15" x14ac:dyDescent="0.25">
      <c r="A1463">
        <v>773</v>
      </c>
      <c r="B1463" t="s">
        <v>2268</v>
      </c>
      <c r="C1463" t="s">
        <v>1944</v>
      </c>
      <c r="D1463">
        <f>COUNTIFS(Table5[Product Name],Table5[[#This Row],[Product Name]])</f>
        <v>12</v>
      </c>
      <c r="E1463">
        <f>_xlfn.RANK.EQ(Table5[[#This Row],[Product Name Count]],Table5[Product Name Count])</f>
        <v>2616</v>
      </c>
      <c r="F1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3" t="s">
        <v>39</v>
      </c>
      <c r="H1463" t="s">
        <v>30</v>
      </c>
      <c r="I1463">
        <v>2</v>
      </c>
      <c r="J1463">
        <v>469.99</v>
      </c>
      <c r="K1463">
        <v>7.0000000000000007E-2</v>
      </c>
      <c r="L1463" t="s">
        <v>47</v>
      </c>
      <c r="M1463">
        <v>8</v>
      </c>
      <c r="N1463" t="s">
        <v>44</v>
      </c>
      <c r="O1463" t="s">
        <v>48</v>
      </c>
    </row>
    <row r="1464" spans="1:15" x14ac:dyDescent="0.25">
      <c r="A1464">
        <v>774</v>
      </c>
      <c r="B1464" t="s">
        <v>2261</v>
      </c>
      <c r="C1464" t="s">
        <v>35</v>
      </c>
      <c r="D1464">
        <f>COUNTIFS(Table5[Product Name],Table5[[#This Row],[Product Name]])</f>
        <v>56</v>
      </c>
      <c r="E1464">
        <f>_xlfn.RANK.EQ(Table5[[#This Row],[Product Name Count]],Table5[Product Name Count])</f>
        <v>1373</v>
      </c>
      <c r="F1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4" t="s">
        <v>36</v>
      </c>
      <c r="H1464" t="s">
        <v>37</v>
      </c>
      <c r="I1464">
        <v>1</v>
      </c>
      <c r="J1464">
        <v>599.99</v>
      </c>
      <c r="K1464">
        <v>0.2</v>
      </c>
      <c r="L1464" t="s">
        <v>47</v>
      </c>
      <c r="M1464">
        <v>20</v>
      </c>
      <c r="N1464" t="s">
        <v>44</v>
      </c>
      <c r="O1464" t="s">
        <v>48</v>
      </c>
    </row>
    <row r="1465" spans="1:15" x14ac:dyDescent="0.25">
      <c r="A1465">
        <v>774</v>
      </c>
      <c r="B1465" t="s">
        <v>2261</v>
      </c>
      <c r="C1465" t="s">
        <v>2189</v>
      </c>
      <c r="D1465">
        <f>COUNTIFS(Table5[Product Name],Table5[[#This Row],[Product Name]])</f>
        <v>23</v>
      </c>
      <c r="E1465">
        <f>_xlfn.RANK.EQ(Table5[[#This Row],[Product Name Count]],Table5[Product Name Count])</f>
        <v>1673</v>
      </c>
      <c r="F1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5" t="s">
        <v>36</v>
      </c>
      <c r="H1465" t="s">
        <v>1861</v>
      </c>
      <c r="I1465">
        <v>1</v>
      </c>
      <c r="J1465">
        <v>346.99</v>
      </c>
      <c r="K1465">
        <v>0.05</v>
      </c>
      <c r="L1465" t="s">
        <v>47</v>
      </c>
      <c r="M1465">
        <v>16</v>
      </c>
      <c r="N1465" t="s">
        <v>44</v>
      </c>
      <c r="O1465" t="s">
        <v>48</v>
      </c>
    </row>
    <row r="1466" spans="1:15" x14ac:dyDescent="0.25">
      <c r="A1466">
        <v>774</v>
      </c>
      <c r="B1466" t="s">
        <v>2261</v>
      </c>
      <c r="C1466" t="s">
        <v>2236</v>
      </c>
      <c r="D1466">
        <f>COUNTIFS(Table5[Product Name],Table5[[#This Row],[Product Name]])</f>
        <v>19</v>
      </c>
      <c r="E1466">
        <f>_xlfn.RANK.EQ(Table5[[#This Row],[Product Name Count]],Table5[Product Name Count])</f>
        <v>1886</v>
      </c>
      <c r="F1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6" t="s">
        <v>39</v>
      </c>
      <c r="H1466" t="s">
        <v>30</v>
      </c>
      <c r="I1466">
        <v>2</v>
      </c>
      <c r="J1466">
        <v>832.99</v>
      </c>
      <c r="K1466">
        <v>0.05</v>
      </c>
      <c r="L1466" t="s">
        <v>47</v>
      </c>
      <c r="M1466">
        <v>15</v>
      </c>
      <c r="N1466" t="s">
        <v>44</v>
      </c>
      <c r="O1466" t="s">
        <v>48</v>
      </c>
    </row>
    <row r="1467" spans="1:15" x14ac:dyDescent="0.25">
      <c r="A1467">
        <v>774</v>
      </c>
      <c r="B1467" t="s">
        <v>2261</v>
      </c>
      <c r="C1467" t="s">
        <v>1984</v>
      </c>
      <c r="D1467">
        <f>COUNTIFS(Table5[Product Name],Table5[[#This Row],[Product Name]])</f>
        <v>15</v>
      </c>
      <c r="E1467">
        <f>_xlfn.RANK.EQ(Table5[[#This Row],[Product Name Count]],Table5[Product Name Count])</f>
        <v>2321</v>
      </c>
      <c r="F1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7" t="s">
        <v>1867</v>
      </c>
      <c r="H1467" t="s">
        <v>40</v>
      </c>
      <c r="I1467">
        <v>2</v>
      </c>
      <c r="J1467">
        <v>4999.99</v>
      </c>
      <c r="K1467">
        <v>0.1</v>
      </c>
      <c r="L1467" t="s">
        <v>47</v>
      </c>
      <c r="M1467">
        <v>15</v>
      </c>
      <c r="N1467" t="s">
        <v>44</v>
      </c>
      <c r="O1467" t="s">
        <v>48</v>
      </c>
    </row>
    <row r="1468" spans="1:15" x14ac:dyDescent="0.25">
      <c r="A1468">
        <v>774</v>
      </c>
      <c r="B1468" t="s">
        <v>2261</v>
      </c>
      <c r="C1468" t="s">
        <v>1876</v>
      </c>
      <c r="D1468">
        <f>COUNTIFS(Table5[Product Name],Table5[[#This Row],[Product Name]])</f>
        <v>18</v>
      </c>
      <c r="E1468">
        <f>_xlfn.RANK.EQ(Table5[[#This Row],[Product Name Count]],Table5[Product Name Count])</f>
        <v>2019</v>
      </c>
      <c r="F1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8" t="s">
        <v>36</v>
      </c>
      <c r="H1468" t="s">
        <v>1861</v>
      </c>
      <c r="I1468">
        <v>1</v>
      </c>
      <c r="J1468">
        <v>749.99</v>
      </c>
      <c r="K1468">
        <v>0.05</v>
      </c>
      <c r="L1468" t="s">
        <v>47</v>
      </c>
      <c r="M1468">
        <v>20</v>
      </c>
      <c r="N1468" t="s">
        <v>44</v>
      </c>
      <c r="O1468" t="s">
        <v>48</v>
      </c>
    </row>
    <row r="1469" spans="1:15" x14ac:dyDescent="0.25">
      <c r="A1469">
        <v>775</v>
      </c>
      <c r="B1469" t="s">
        <v>2261</v>
      </c>
      <c r="C1469" t="s">
        <v>1956</v>
      </c>
      <c r="D1469">
        <f>COUNTIFS(Table5[Product Name],Table5[[#This Row],[Product Name]])</f>
        <v>12</v>
      </c>
      <c r="E1469">
        <f>_xlfn.RANK.EQ(Table5[[#This Row],[Product Name Count]],Table5[Product Name Count])</f>
        <v>2616</v>
      </c>
      <c r="F1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9" t="s">
        <v>39</v>
      </c>
      <c r="H1469" t="s">
        <v>40</v>
      </c>
      <c r="I1469">
        <v>1</v>
      </c>
      <c r="J1469">
        <v>1499.99</v>
      </c>
      <c r="K1469">
        <v>7.0000000000000007E-2</v>
      </c>
      <c r="L1469" t="s">
        <v>47</v>
      </c>
      <c r="M1469">
        <v>28</v>
      </c>
      <c r="N1469" t="s">
        <v>44</v>
      </c>
      <c r="O1469" t="s">
        <v>48</v>
      </c>
    </row>
    <row r="1470" spans="1:15" x14ac:dyDescent="0.25">
      <c r="A1470">
        <v>776</v>
      </c>
      <c r="B1470" t="s">
        <v>2279</v>
      </c>
      <c r="C1470" t="s">
        <v>2002</v>
      </c>
      <c r="D1470">
        <f>COUNTIFS(Table5[Product Name],Table5[[#This Row],[Product Name]])</f>
        <v>18</v>
      </c>
      <c r="E1470">
        <f>_xlfn.RANK.EQ(Table5[[#This Row],[Product Name Count]],Table5[Product Name Count])</f>
        <v>2019</v>
      </c>
      <c r="F1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0" t="s">
        <v>39</v>
      </c>
      <c r="H1470" t="s">
        <v>30</v>
      </c>
      <c r="I1470">
        <v>1</v>
      </c>
      <c r="J1470">
        <v>2499.9899999999998</v>
      </c>
      <c r="K1470">
        <v>0.2</v>
      </c>
      <c r="L1470" t="s">
        <v>47</v>
      </c>
      <c r="M1470">
        <v>25</v>
      </c>
      <c r="N1470" t="s">
        <v>44</v>
      </c>
      <c r="O1470" t="s">
        <v>48</v>
      </c>
    </row>
    <row r="1471" spans="1:15" x14ac:dyDescent="0.25">
      <c r="A1471">
        <v>776</v>
      </c>
      <c r="B1471" t="s">
        <v>2279</v>
      </c>
      <c r="C1471" t="s">
        <v>1972</v>
      </c>
      <c r="D1471">
        <f>COUNTIFS(Table5[Product Name],Table5[[#This Row],[Product Name]])</f>
        <v>16</v>
      </c>
      <c r="E1471">
        <f>_xlfn.RANK.EQ(Table5[[#This Row],[Product Name Count]],Table5[Product Name Count])</f>
        <v>2161</v>
      </c>
      <c r="F1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1" t="s">
        <v>36</v>
      </c>
      <c r="H1471" t="s">
        <v>1861</v>
      </c>
      <c r="I1471">
        <v>1</v>
      </c>
      <c r="J1471">
        <v>416.99</v>
      </c>
      <c r="K1471">
        <v>0.1</v>
      </c>
      <c r="L1471" t="s">
        <v>47</v>
      </c>
      <c r="M1471">
        <v>30</v>
      </c>
      <c r="N1471" t="s">
        <v>44</v>
      </c>
      <c r="O1471" t="s">
        <v>48</v>
      </c>
    </row>
    <row r="1472" spans="1:15" x14ac:dyDescent="0.25">
      <c r="A1472">
        <v>776</v>
      </c>
      <c r="B1472" t="s">
        <v>2279</v>
      </c>
      <c r="C1472" t="s">
        <v>1898</v>
      </c>
      <c r="D1472">
        <f>COUNTIFS(Table5[Product Name],Table5[[#This Row],[Product Name]])</f>
        <v>19</v>
      </c>
      <c r="E1472">
        <f>_xlfn.RANK.EQ(Table5[[#This Row],[Product Name Count]],Table5[Product Name Count])</f>
        <v>1886</v>
      </c>
      <c r="F1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2" t="s">
        <v>39</v>
      </c>
      <c r="H1472" t="s">
        <v>40</v>
      </c>
      <c r="I1472">
        <v>2</v>
      </c>
      <c r="J1472">
        <v>2299.9899999999998</v>
      </c>
      <c r="K1472">
        <v>0.2</v>
      </c>
      <c r="L1472" t="s">
        <v>47</v>
      </c>
      <c r="M1472">
        <v>16</v>
      </c>
      <c r="N1472" t="s">
        <v>44</v>
      </c>
      <c r="O1472" t="s">
        <v>48</v>
      </c>
    </row>
    <row r="1473" spans="1:15" x14ac:dyDescent="0.25">
      <c r="A1473">
        <v>776</v>
      </c>
      <c r="B1473" t="s">
        <v>2279</v>
      </c>
      <c r="C1473" t="s">
        <v>2128</v>
      </c>
      <c r="D1473">
        <f>COUNTIFS(Table5[Product Name],Table5[[#This Row],[Product Name]])</f>
        <v>11</v>
      </c>
      <c r="E1473">
        <f>_xlfn.RANK.EQ(Table5[[#This Row],[Product Name Count]],Table5[Product Name Count])</f>
        <v>2664</v>
      </c>
      <c r="F1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3" t="s">
        <v>39</v>
      </c>
      <c r="H1473" t="s">
        <v>1861</v>
      </c>
      <c r="I1473">
        <v>1</v>
      </c>
      <c r="J1473">
        <v>832.99</v>
      </c>
      <c r="K1473">
        <v>0.1</v>
      </c>
      <c r="L1473" t="s">
        <v>47</v>
      </c>
      <c r="M1473">
        <v>25</v>
      </c>
      <c r="N1473" t="s">
        <v>44</v>
      </c>
      <c r="O1473" t="s">
        <v>48</v>
      </c>
    </row>
    <row r="1474" spans="1:15" x14ac:dyDescent="0.25">
      <c r="A1474">
        <v>777</v>
      </c>
      <c r="B1474" t="s">
        <v>2279</v>
      </c>
      <c r="C1474" t="s">
        <v>92</v>
      </c>
      <c r="D1474">
        <f>COUNTIFS(Table5[Product Name],Table5[[#This Row],[Product Name]])</f>
        <v>69</v>
      </c>
      <c r="E1474">
        <f>_xlfn.RANK.EQ(Table5[[#This Row],[Product Name Count]],Table5[Product Name Count])</f>
        <v>672</v>
      </c>
      <c r="F1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74" t="s">
        <v>39</v>
      </c>
      <c r="H1474" t="s">
        <v>40</v>
      </c>
      <c r="I1474">
        <v>2</v>
      </c>
      <c r="J1474">
        <v>3999.99</v>
      </c>
      <c r="K1474">
        <v>0.2</v>
      </c>
      <c r="L1474" t="s">
        <v>47</v>
      </c>
      <c r="M1474">
        <v>8</v>
      </c>
      <c r="N1474" t="s">
        <v>44</v>
      </c>
      <c r="O1474" t="s">
        <v>48</v>
      </c>
    </row>
    <row r="1475" spans="1:15" x14ac:dyDescent="0.25">
      <c r="A1475">
        <v>777</v>
      </c>
      <c r="B1475" t="s">
        <v>2279</v>
      </c>
      <c r="C1475" t="s">
        <v>127</v>
      </c>
      <c r="D1475">
        <f>COUNTIFS(Table5[Product Name],Table5[[#This Row],[Product Name]])</f>
        <v>66</v>
      </c>
      <c r="E1475">
        <f>_xlfn.RANK.EQ(Table5[[#This Row],[Product Name Count]],Table5[Product Name Count])</f>
        <v>875</v>
      </c>
      <c r="F1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5" t="s">
        <v>39</v>
      </c>
      <c r="H1475" t="s">
        <v>128</v>
      </c>
      <c r="I1475">
        <v>1</v>
      </c>
      <c r="J1475">
        <v>1320.99</v>
      </c>
      <c r="K1475">
        <v>0.2</v>
      </c>
      <c r="L1475" t="s">
        <v>47</v>
      </c>
      <c r="M1475">
        <v>1</v>
      </c>
      <c r="N1475" t="s">
        <v>44</v>
      </c>
      <c r="O1475" t="s">
        <v>48</v>
      </c>
    </row>
    <row r="1476" spans="1:15" x14ac:dyDescent="0.25">
      <c r="A1476">
        <v>777</v>
      </c>
      <c r="B1476" t="s">
        <v>2279</v>
      </c>
      <c r="C1476" t="s">
        <v>61</v>
      </c>
      <c r="D1476">
        <f>COUNTIFS(Table5[Product Name],Table5[[#This Row],[Product Name]])</f>
        <v>49</v>
      </c>
      <c r="E1476">
        <f>_xlfn.RANK.EQ(Table5[[#This Row],[Product Name Count]],Table5[Product Name Count])</f>
        <v>1536</v>
      </c>
      <c r="F1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6" t="s">
        <v>39</v>
      </c>
      <c r="H1476" t="s">
        <v>62</v>
      </c>
      <c r="I1476">
        <v>1</v>
      </c>
      <c r="J1476">
        <v>749.99</v>
      </c>
      <c r="K1476">
        <v>0.2</v>
      </c>
      <c r="L1476" t="s">
        <v>47</v>
      </c>
      <c r="M1476">
        <v>16</v>
      </c>
      <c r="N1476" t="s">
        <v>44</v>
      </c>
      <c r="O1476" t="s">
        <v>48</v>
      </c>
    </row>
    <row r="1477" spans="1:15" x14ac:dyDescent="0.25">
      <c r="A1477">
        <v>779</v>
      </c>
      <c r="B1477" t="s">
        <v>2294</v>
      </c>
      <c r="C1477" t="s">
        <v>38</v>
      </c>
      <c r="D1477">
        <f>COUNTIFS(Table5[Product Name],Table5[[#This Row],[Product Name]])</f>
        <v>59</v>
      </c>
      <c r="E1477">
        <f>_xlfn.RANK.EQ(Table5[[#This Row],[Product Name Count]],Table5[Product Name Count])</f>
        <v>1257</v>
      </c>
      <c r="F1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7" t="s">
        <v>39</v>
      </c>
      <c r="H1477" t="s">
        <v>40</v>
      </c>
      <c r="I1477">
        <v>1</v>
      </c>
      <c r="J1477">
        <v>1799.99</v>
      </c>
      <c r="K1477">
        <v>0.2</v>
      </c>
      <c r="L1477" t="s">
        <v>47</v>
      </c>
      <c r="M1477">
        <v>1</v>
      </c>
      <c r="N1477" t="s">
        <v>44</v>
      </c>
      <c r="O1477" t="s">
        <v>48</v>
      </c>
    </row>
    <row r="1478" spans="1:15" x14ac:dyDescent="0.25">
      <c r="A1478">
        <v>779</v>
      </c>
      <c r="B1478" t="s">
        <v>2294</v>
      </c>
      <c r="C1478" t="s">
        <v>1979</v>
      </c>
      <c r="D1478">
        <f>COUNTIFS(Table5[Product Name],Table5[[#This Row],[Product Name]])</f>
        <v>19</v>
      </c>
      <c r="E1478">
        <f>_xlfn.RANK.EQ(Table5[[#This Row],[Product Name Count]],Table5[Product Name Count])</f>
        <v>1886</v>
      </c>
      <c r="F1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8" t="s">
        <v>87</v>
      </c>
      <c r="H1478" t="s">
        <v>37</v>
      </c>
      <c r="I1478">
        <v>1</v>
      </c>
      <c r="J1478">
        <v>339.99</v>
      </c>
      <c r="K1478">
        <v>0.05</v>
      </c>
      <c r="L1478" t="s">
        <v>47</v>
      </c>
      <c r="M1478">
        <v>4</v>
      </c>
      <c r="N1478" t="s">
        <v>44</v>
      </c>
      <c r="O1478" t="s">
        <v>48</v>
      </c>
    </row>
    <row r="1479" spans="1:15" x14ac:dyDescent="0.25">
      <c r="A1479">
        <v>779</v>
      </c>
      <c r="B1479" t="s">
        <v>2294</v>
      </c>
      <c r="C1479" t="s">
        <v>1856</v>
      </c>
      <c r="D1479">
        <f>COUNTIFS(Table5[Product Name],Table5[[#This Row],[Product Name]])</f>
        <v>14</v>
      </c>
      <c r="E1479">
        <f>_xlfn.RANK.EQ(Table5[[#This Row],[Product Name Count]],Table5[Product Name Count])</f>
        <v>2426</v>
      </c>
      <c r="F1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9" t="s">
        <v>87</v>
      </c>
      <c r="H1479" t="s">
        <v>1857</v>
      </c>
      <c r="I1479">
        <v>1</v>
      </c>
      <c r="J1479">
        <v>329.99</v>
      </c>
      <c r="K1479">
        <v>0.2</v>
      </c>
      <c r="L1479" t="s">
        <v>47</v>
      </c>
      <c r="M1479">
        <v>6</v>
      </c>
      <c r="N1479" t="s">
        <v>44</v>
      </c>
      <c r="O1479" t="s">
        <v>48</v>
      </c>
    </row>
    <row r="1480" spans="1:15" x14ac:dyDescent="0.25">
      <c r="A1480">
        <v>779</v>
      </c>
      <c r="B1480" t="s">
        <v>2294</v>
      </c>
      <c r="C1480" t="s">
        <v>1913</v>
      </c>
      <c r="D1480">
        <f>COUNTIFS(Table5[Product Name],Table5[[#This Row],[Product Name]])</f>
        <v>11</v>
      </c>
      <c r="E1480">
        <f>_xlfn.RANK.EQ(Table5[[#This Row],[Product Name Count]],Table5[Product Name Count])</f>
        <v>2664</v>
      </c>
      <c r="F1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0" t="s">
        <v>87</v>
      </c>
      <c r="H1480" t="s">
        <v>40</v>
      </c>
      <c r="I1480">
        <v>2</v>
      </c>
      <c r="J1480">
        <v>209.99</v>
      </c>
      <c r="K1480">
        <v>0.2</v>
      </c>
      <c r="L1480" t="s">
        <v>47</v>
      </c>
      <c r="M1480">
        <v>26</v>
      </c>
      <c r="N1480" t="s">
        <v>44</v>
      </c>
      <c r="O1480" t="s">
        <v>48</v>
      </c>
    </row>
    <row r="1481" spans="1:15" x14ac:dyDescent="0.25">
      <c r="A1481">
        <v>779</v>
      </c>
      <c r="B1481" t="s">
        <v>2294</v>
      </c>
      <c r="C1481" t="s">
        <v>1899</v>
      </c>
      <c r="D1481">
        <f>COUNTIFS(Table5[Product Name],Table5[[#This Row],[Product Name]])</f>
        <v>11</v>
      </c>
      <c r="E1481">
        <f>_xlfn.RANK.EQ(Table5[[#This Row],[Product Name Count]],Table5[Product Name Count])</f>
        <v>2664</v>
      </c>
      <c r="F1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1" t="s">
        <v>39</v>
      </c>
      <c r="H1481" t="s">
        <v>40</v>
      </c>
      <c r="I1481">
        <v>1</v>
      </c>
      <c r="J1481">
        <v>5299.99</v>
      </c>
      <c r="K1481">
        <v>0.2</v>
      </c>
      <c r="L1481" t="s">
        <v>47</v>
      </c>
      <c r="M1481">
        <v>0</v>
      </c>
      <c r="N1481" t="s">
        <v>44</v>
      </c>
      <c r="O1481" t="s">
        <v>48</v>
      </c>
    </row>
    <row r="1482" spans="1:15" x14ac:dyDescent="0.25">
      <c r="A1482">
        <v>780</v>
      </c>
      <c r="B1482" t="s">
        <v>2294</v>
      </c>
      <c r="C1482" t="s">
        <v>1882</v>
      </c>
      <c r="D1482">
        <f>COUNTIFS(Table5[Product Name],Table5[[#This Row],[Product Name]])</f>
        <v>16</v>
      </c>
      <c r="E1482">
        <f>_xlfn.RANK.EQ(Table5[[#This Row],[Product Name Count]],Table5[Product Name Count])</f>
        <v>2161</v>
      </c>
      <c r="F1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82" t="s">
        <v>39</v>
      </c>
      <c r="H1482" t="s">
        <v>40</v>
      </c>
      <c r="I1482">
        <v>1</v>
      </c>
      <c r="J1482">
        <v>469.99</v>
      </c>
      <c r="K1482">
        <v>0.1</v>
      </c>
      <c r="L1482" t="s">
        <v>47</v>
      </c>
      <c r="M1482">
        <v>13</v>
      </c>
      <c r="N1482" t="s">
        <v>44</v>
      </c>
      <c r="O1482" t="s">
        <v>48</v>
      </c>
    </row>
    <row r="1483" spans="1:15" x14ac:dyDescent="0.25">
      <c r="A1483">
        <v>781</v>
      </c>
      <c r="B1483" t="s">
        <v>2294</v>
      </c>
      <c r="C1483" t="s">
        <v>92</v>
      </c>
      <c r="D1483">
        <f>COUNTIFS(Table5[Product Name],Table5[[#This Row],[Product Name]])</f>
        <v>69</v>
      </c>
      <c r="E1483">
        <f>_xlfn.RANK.EQ(Table5[[#This Row],[Product Name Count]],Table5[Product Name Count])</f>
        <v>672</v>
      </c>
      <c r="F1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3" t="s">
        <v>39</v>
      </c>
      <c r="H1483" t="s">
        <v>40</v>
      </c>
      <c r="I1483">
        <v>2</v>
      </c>
      <c r="J1483">
        <v>3999.99</v>
      </c>
      <c r="K1483">
        <v>0.2</v>
      </c>
      <c r="L1483" t="s">
        <v>47</v>
      </c>
      <c r="M1483">
        <v>8</v>
      </c>
      <c r="N1483" t="s">
        <v>44</v>
      </c>
      <c r="O1483" t="s">
        <v>48</v>
      </c>
    </row>
    <row r="1484" spans="1:15" x14ac:dyDescent="0.25">
      <c r="A1484">
        <v>781</v>
      </c>
      <c r="B1484" t="s">
        <v>2294</v>
      </c>
      <c r="C1484" t="s">
        <v>1880</v>
      </c>
      <c r="D1484">
        <f>COUNTIFS(Table5[Product Name],Table5[[#This Row],[Product Name]])</f>
        <v>11</v>
      </c>
      <c r="E1484">
        <f>_xlfn.RANK.EQ(Table5[[#This Row],[Product Name Count]],Table5[Product Name Count])</f>
        <v>2664</v>
      </c>
      <c r="F1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4" t="s">
        <v>70</v>
      </c>
      <c r="H1484" t="s">
        <v>1861</v>
      </c>
      <c r="I1484">
        <v>2</v>
      </c>
      <c r="J1484">
        <v>416.99</v>
      </c>
      <c r="K1484">
        <v>0.05</v>
      </c>
      <c r="L1484" t="s">
        <v>47</v>
      </c>
      <c r="M1484">
        <v>25</v>
      </c>
      <c r="N1484" t="s">
        <v>44</v>
      </c>
      <c r="O1484" t="s">
        <v>48</v>
      </c>
    </row>
    <row r="1485" spans="1:15" x14ac:dyDescent="0.25">
      <c r="A1485">
        <v>781</v>
      </c>
      <c r="B1485" t="s">
        <v>2294</v>
      </c>
      <c r="C1485" t="s">
        <v>2082</v>
      </c>
      <c r="D1485">
        <f>COUNTIFS(Table5[Product Name],Table5[[#This Row],[Product Name]])</f>
        <v>13</v>
      </c>
      <c r="E1485">
        <f>_xlfn.RANK.EQ(Table5[[#This Row],[Product Name Count]],Table5[Product Name Count])</f>
        <v>2538</v>
      </c>
      <c r="F1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5" t="s">
        <v>1867</v>
      </c>
      <c r="H1485" t="s">
        <v>40</v>
      </c>
      <c r="I1485">
        <v>2</v>
      </c>
      <c r="J1485">
        <v>1999.99</v>
      </c>
      <c r="K1485">
        <v>0.1</v>
      </c>
      <c r="L1485" t="s">
        <v>47</v>
      </c>
      <c r="M1485">
        <v>27</v>
      </c>
      <c r="N1485" t="s">
        <v>44</v>
      </c>
      <c r="O1485" t="s">
        <v>48</v>
      </c>
    </row>
    <row r="1486" spans="1:15" x14ac:dyDescent="0.25">
      <c r="A1486">
        <v>782</v>
      </c>
      <c r="B1486" t="s">
        <v>2294</v>
      </c>
      <c r="C1486" t="s">
        <v>42</v>
      </c>
      <c r="D1486">
        <f>COUNTIFS(Table5[Product Name],Table5[[#This Row],[Product Name]])</f>
        <v>131</v>
      </c>
      <c r="E1486">
        <f>_xlfn.RANK.EQ(Table5[[#This Row],[Product Name Count]],Table5[Product Name Count])</f>
        <v>275</v>
      </c>
      <c r="F1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6" t="s">
        <v>36</v>
      </c>
      <c r="H1486" t="s">
        <v>37</v>
      </c>
      <c r="I1486">
        <v>2</v>
      </c>
      <c r="J1486">
        <v>599.99</v>
      </c>
      <c r="K1486">
        <v>0.2</v>
      </c>
      <c r="L1486" t="s">
        <v>47</v>
      </c>
      <c r="M1486">
        <v>20</v>
      </c>
      <c r="N1486" t="s">
        <v>44</v>
      </c>
      <c r="O1486" t="s">
        <v>48</v>
      </c>
    </row>
    <row r="1487" spans="1:15" x14ac:dyDescent="0.25">
      <c r="A1487">
        <v>782</v>
      </c>
      <c r="B1487" t="s">
        <v>2294</v>
      </c>
      <c r="C1487" t="s">
        <v>35</v>
      </c>
      <c r="D1487">
        <f>COUNTIFS(Table5[Product Name],Table5[[#This Row],[Product Name]])</f>
        <v>56</v>
      </c>
      <c r="E1487">
        <f>_xlfn.RANK.EQ(Table5[[#This Row],[Product Name Count]],Table5[Product Name Count])</f>
        <v>1373</v>
      </c>
      <c r="F1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87" t="s">
        <v>36</v>
      </c>
      <c r="H1487" t="s">
        <v>37</v>
      </c>
      <c r="I1487">
        <v>2</v>
      </c>
      <c r="J1487">
        <v>599.99</v>
      </c>
      <c r="K1487">
        <v>7.0000000000000007E-2</v>
      </c>
      <c r="L1487" t="s">
        <v>47</v>
      </c>
      <c r="M1487">
        <v>20</v>
      </c>
      <c r="N1487" t="s">
        <v>44</v>
      </c>
      <c r="O1487" t="s">
        <v>48</v>
      </c>
    </row>
    <row r="1488" spans="1:15" x14ac:dyDescent="0.25">
      <c r="A1488">
        <v>782</v>
      </c>
      <c r="B1488" t="s">
        <v>2294</v>
      </c>
      <c r="C1488" t="s">
        <v>1900</v>
      </c>
      <c r="D1488">
        <f>COUNTIFS(Table5[Product Name],Table5[[#This Row],[Product Name]])</f>
        <v>12</v>
      </c>
      <c r="E1488">
        <f>_xlfn.RANK.EQ(Table5[[#This Row],[Product Name Count]],Table5[Product Name Count])</f>
        <v>2616</v>
      </c>
      <c r="F1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8" t="s">
        <v>87</v>
      </c>
      <c r="H1488" t="s">
        <v>37</v>
      </c>
      <c r="I1488">
        <v>1</v>
      </c>
      <c r="J1488">
        <v>299.99</v>
      </c>
      <c r="K1488">
        <v>7.0000000000000007E-2</v>
      </c>
      <c r="L1488" t="s">
        <v>47</v>
      </c>
      <c r="M1488">
        <v>24</v>
      </c>
      <c r="N1488" t="s">
        <v>44</v>
      </c>
      <c r="O1488" t="s">
        <v>48</v>
      </c>
    </row>
    <row r="1489" spans="1:15" x14ac:dyDescent="0.25">
      <c r="A1489">
        <v>782</v>
      </c>
      <c r="B1489" t="s">
        <v>2294</v>
      </c>
      <c r="C1489" t="s">
        <v>2082</v>
      </c>
      <c r="D1489">
        <f>COUNTIFS(Table5[Product Name],Table5[[#This Row],[Product Name]])</f>
        <v>13</v>
      </c>
      <c r="E1489">
        <f>_xlfn.RANK.EQ(Table5[[#This Row],[Product Name Count]],Table5[Product Name Count])</f>
        <v>2538</v>
      </c>
      <c r="F1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9" t="s">
        <v>1867</v>
      </c>
      <c r="H1489" t="s">
        <v>40</v>
      </c>
      <c r="I1489">
        <v>1</v>
      </c>
      <c r="J1489">
        <v>1999.99</v>
      </c>
      <c r="K1489">
        <v>7.0000000000000007E-2</v>
      </c>
      <c r="L1489" t="s">
        <v>47</v>
      </c>
      <c r="M1489">
        <v>27</v>
      </c>
      <c r="N1489" t="s">
        <v>44</v>
      </c>
      <c r="O1489" t="s">
        <v>48</v>
      </c>
    </row>
    <row r="1490" spans="1:15" x14ac:dyDescent="0.25">
      <c r="A1490">
        <v>784</v>
      </c>
      <c r="B1490" t="s">
        <v>2289</v>
      </c>
      <c r="C1490" t="s">
        <v>42</v>
      </c>
      <c r="D1490">
        <f>COUNTIFS(Table5[Product Name],Table5[[#This Row],[Product Name]])</f>
        <v>131</v>
      </c>
      <c r="E1490">
        <f>_xlfn.RANK.EQ(Table5[[#This Row],[Product Name Count]],Table5[Product Name Count])</f>
        <v>275</v>
      </c>
      <c r="F1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0" t="s">
        <v>36</v>
      </c>
      <c r="H1490" t="s">
        <v>37</v>
      </c>
      <c r="I1490">
        <v>1</v>
      </c>
      <c r="J1490">
        <v>599.99</v>
      </c>
      <c r="K1490">
        <v>0.2</v>
      </c>
      <c r="L1490" t="s">
        <v>47</v>
      </c>
      <c r="M1490">
        <v>20</v>
      </c>
      <c r="N1490" t="s">
        <v>44</v>
      </c>
      <c r="O1490" t="s">
        <v>48</v>
      </c>
    </row>
    <row r="1491" spans="1:15" x14ac:dyDescent="0.25">
      <c r="A1491">
        <v>784</v>
      </c>
      <c r="B1491" t="s">
        <v>2289</v>
      </c>
      <c r="C1491" t="s">
        <v>86</v>
      </c>
      <c r="D1491">
        <f>COUNTIFS(Table5[Product Name],Table5[[#This Row],[Product Name]])</f>
        <v>123</v>
      </c>
      <c r="E1491">
        <f>_xlfn.RANK.EQ(Table5[[#This Row],[Product Name Count]],Table5[Product Name Count])</f>
        <v>406</v>
      </c>
      <c r="F1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1" t="s">
        <v>87</v>
      </c>
      <c r="H1491" t="s">
        <v>37</v>
      </c>
      <c r="I1491">
        <v>1</v>
      </c>
      <c r="J1491">
        <v>269.99</v>
      </c>
      <c r="K1491">
        <v>7.0000000000000007E-2</v>
      </c>
      <c r="L1491" t="s">
        <v>47</v>
      </c>
      <c r="M1491">
        <v>0</v>
      </c>
      <c r="N1491" t="s">
        <v>44</v>
      </c>
      <c r="O1491" t="s">
        <v>48</v>
      </c>
    </row>
    <row r="1492" spans="1:15" x14ac:dyDescent="0.25">
      <c r="A1492">
        <v>784</v>
      </c>
      <c r="B1492" t="s">
        <v>2289</v>
      </c>
      <c r="C1492" t="s">
        <v>1875</v>
      </c>
      <c r="D1492">
        <f>COUNTIFS(Table5[Product Name],Table5[[#This Row],[Product Name]])</f>
        <v>18</v>
      </c>
      <c r="E1492">
        <f>_xlfn.RANK.EQ(Table5[[#This Row],[Product Name Count]],Table5[Product Name Count])</f>
        <v>2019</v>
      </c>
      <c r="F1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2" t="s">
        <v>36</v>
      </c>
      <c r="H1492" t="s">
        <v>1861</v>
      </c>
      <c r="I1492">
        <v>2</v>
      </c>
      <c r="J1492">
        <v>619.99</v>
      </c>
      <c r="K1492">
        <v>0.1</v>
      </c>
      <c r="L1492" t="s">
        <v>47</v>
      </c>
      <c r="M1492">
        <v>1</v>
      </c>
      <c r="N1492" t="s">
        <v>44</v>
      </c>
      <c r="O1492" t="s">
        <v>48</v>
      </c>
    </row>
    <row r="1493" spans="1:15" x14ac:dyDescent="0.25">
      <c r="A1493">
        <v>786</v>
      </c>
      <c r="B1493" t="s">
        <v>2297</v>
      </c>
      <c r="C1493" t="s">
        <v>1931</v>
      </c>
      <c r="D1493">
        <f>COUNTIFS(Table5[Product Name],Table5[[#This Row],[Product Name]])</f>
        <v>11</v>
      </c>
      <c r="E1493">
        <f>_xlfn.RANK.EQ(Table5[[#This Row],[Product Name Count]],Table5[Product Name Count])</f>
        <v>2664</v>
      </c>
      <c r="F1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3" t="s">
        <v>36</v>
      </c>
      <c r="H1493" t="s">
        <v>1861</v>
      </c>
      <c r="I1493">
        <v>1</v>
      </c>
      <c r="J1493">
        <v>761.99</v>
      </c>
      <c r="K1493">
        <v>0.05</v>
      </c>
      <c r="L1493" t="s">
        <v>47</v>
      </c>
      <c r="M1493">
        <v>27</v>
      </c>
      <c r="N1493" t="s">
        <v>44</v>
      </c>
      <c r="O1493" t="s">
        <v>48</v>
      </c>
    </row>
    <row r="1494" spans="1:15" x14ac:dyDescent="0.25">
      <c r="A1494">
        <v>789</v>
      </c>
      <c r="B1494" t="s">
        <v>2309</v>
      </c>
      <c r="C1494" t="s">
        <v>2104</v>
      </c>
      <c r="D1494">
        <f>COUNTIFS(Table5[Product Name],Table5[[#This Row],[Product Name]])</f>
        <v>19</v>
      </c>
      <c r="E1494">
        <f>_xlfn.RANK.EQ(Table5[[#This Row],[Product Name Count]],Table5[Product Name Count])</f>
        <v>1886</v>
      </c>
      <c r="F1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4" t="s">
        <v>87</v>
      </c>
      <c r="H1494" t="s">
        <v>37</v>
      </c>
      <c r="I1494">
        <v>2</v>
      </c>
      <c r="J1494">
        <v>489.99</v>
      </c>
      <c r="K1494">
        <v>0.2</v>
      </c>
      <c r="L1494" t="s">
        <v>47</v>
      </c>
      <c r="M1494">
        <v>12</v>
      </c>
      <c r="N1494" t="s">
        <v>44</v>
      </c>
      <c r="O1494" t="s">
        <v>48</v>
      </c>
    </row>
    <row r="1495" spans="1:15" x14ac:dyDescent="0.25">
      <c r="A1495">
        <v>789</v>
      </c>
      <c r="B1495" t="s">
        <v>2309</v>
      </c>
      <c r="C1495" t="s">
        <v>2133</v>
      </c>
      <c r="D1495">
        <f>COUNTIFS(Table5[Product Name],Table5[[#This Row],[Product Name]])</f>
        <v>20</v>
      </c>
      <c r="E1495">
        <f>_xlfn.RANK.EQ(Table5[[#This Row],[Product Name Count]],Table5[Product Name Count])</f>
        <v>1826</v>
      </c>
      <c r="F1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5" t="s">
        <v>87</v>
      </c>
      <c r="H1495" t="s">
        <v>1857</v>
      </c>
      <c r="I1495">
        <v>2</v>
      </c>
      <c r="J1495">
        <v>209.99</v>
      </c>
      <c r="K1495">
        <v>7.0000000000000007E-2</v>
      </c>
      <c r="L1495" t="s">
        <v>47</v>
      </c>
      <c r="M1495">
        <v>22</v>
      </c>
      <c r="N1495" t="s">
        <v>44</v>
      </c>
      <c r="O1495" t="s">
        <v>48</v>
      </c>
    </row>
    <row r="1496" spans="1:15" x14ac:dyDescent="0.25">
      <c r="A1496">
        <v>790</v>
      </c>
      <c r="B1496" t="s">
        <v>2309</v>
      </c>
      <c r="C1496" t="s">
        <v>2030</v>
      </c>
      <c r="D1496">
        <f>COUNTIFS(Table5[Product Name],Table5[[#This Row],[Product Name]])</f>
        <v>22</v>
      </c>
      <c r="E1496">
        <f>_xlfn.RANK.EQ(Table5[[#This Row],[Product Name Count]],Table5[Product Name Count])</f>
        <v>1719</v>
      </c>
      <c r="F1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6" t="s">
        <v>87</v>
      </c>
      <c r="H1496" t="s">
        <v>40</v>
      </c>
      <c r="I1496">
        <v>1</v>
      </c>
      <c r="J1496">
        <v>349.99</v>
      </c>
      <c r="K1496">
        <v>0.1</v>
      </c>
      <c r="L1496" t="s">
        <v>47</v>
      </c>
      <c r="M1496">
        <v>0</v>
      </c>
      <c r="N1496" t="s">
        <v>44</v>
      </c>
      <c r="O1496" t="s">
        <v>48</v>
      </c>
    </row>
    <row r="1497" spans="1:15" x14ac:dyDescent="0.25">
      <c r="A1497">
        <v>790</v>
      </c>
      <c r="B1497" t="s">
        <v>2309</v>
      </c>
      <c r="C1497" t="s">
        <v>1887</v>
      </c>
      <c r="D1497">
        <f>COUNTIFS(Table5[Product Name],Table5[[#This Row],[Product Name]])</f>
        <v>18</v>
      </c>
      <c r="E1497">
        <f>_xlfn.RANK.EQ(Table5[[#This Row],[Product Name Count]],Table5[Product Name Count])</f>
        <v>2019</v>
      </c>
      <c r="F1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7" t="s">
        <v>29</v>
      </c>
      <c r="H1497" t="s">
        <v>40</v>
      </c>
      <c r="I1497">
        <v>2</v>
      </c>
      <c r="J1497">
        <v>3499.99</v>
      </c>
      <c r="K1497">
        <v>7.0000000000000007E-2</v>
      </c>
      <c r="L1497" t="s">
        <v>47</v>
      </c>
      <c r="M1497">
        <v>4</v>
      </c>
      <c r="N1497" t="s">
        <v>44</v>
      </c>
      <c r="O1497" t="s">
        <v>48</v>
      </c>
    </row>
    <row r="1498" spans="1:15" x14ac:dyDescent="0.25">
      <c r="A1498">
        <v>791</v>
      </c>
      <c r="B1498" t="s">
        <v>2312</v>
      </c>
      <c r="C1498" t="s">
        <v>132</v>
      </c>
      <c r="D1498">
        <f>COUNTIFS(Table5[Product Name],Table5[[#This Row],[Product Name]])</f>
        <v>67</v>
      </c>
      <c r="E1498">
        <f>_xlfn.RANK.EQ(Table5[[#This Row],[Product Name Count]],Table5[Product Name Count])</f>
        <v>741</v>
      </c>
      <c r="F1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8" t="s">
        <v>70</v>
      </c>
      <c r="H1498" t="s">
        <v>37</v>
      </c>
      <c r="I1498">
        <v>2</v>
      </c>
      <c r="J1498">
        <v>499.99</v>
      </c>
      <c r="K1498">
        <v>7.0000000000000007E-2</v>
      </c>
      <c r="L1498" t="s">
        <v>47</v>
      </c>
      <c r="M1498">
        <v>18</v>
      </c>
      <c r="N1498" t="s">
        <v>44</v>
      </c>
      <c r="O1498" t="s">
        <v>48</v>
      </c>
    </row>
    <row r="1499" spans="1:15" x14ac:dyDescent="0.25">
      <c r="A1499">
        <v>791</v>
      </c>
      <c r="B1499" t="s">
        <v>2312</v>
      </c>
      <c r="C1499" t="s">
        <v>1949</v>
      </c>
      <c r="D1499">
        <f>COUNTIFS(Table5[Product Name],Table5[[#This Row],[Product Name]])</f>
        <v>14</v>
      </c>
      <c r="E1499">
        <f>_xlfn.RANK.EQ(Table5[[#This Row],[Product Name Count]],Table5[Product Name Count])</f>
        <v>2426</v>
      </c>
      <c r="F1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9" t="s">
        <v>1867</v>
      </c>
      <c r="H1499" t="s">
        <v>40</v>
      </c>
      <c r="I1499">
        <v>1</v>
      </c>
      <c r="J1499">
        <v>3199.99</v>
      </c>
      <c r="K1499">
        <v>0.2</v>
      </c>
      <c r="L1499" t="s">
        <v>47</v>
      </c>
      <c r="M1499">
        <v>6</v>
      </c>
      <c r="N1499" t="s">
        <v>44</v>
      </c>
      <c r="O1499" t="s">
        <v>48</v>
      </c>
    </row>
    <row r="1500" spans="1:15" x14ac:dyDescent="0.25">
      <c r="A1500">
        <v>792</v>
      </c>
      <c r="B1500" t="s">
        <v>2323</v>
      </c>
      <c r="C1500" t="s">
        <v>42</v>
      </c>
      <c r="D1500">
        <f>COUNTIFS(Table5[Product Name],Table5[[#This Row],[Product Name]])</f>
        <v>131</v>
      </c>
      <c r="E1500">
        <f>_xlfn.RANK.EQ(Table5[[#This Row],[Product Name Count]],Table5[Product Name Count])</f>
        <v>275</v>
      </c>
      <c r="F1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00" t="s">
        <v>36</v>
      </c>
      <c r="H1500" t="s">
        <v>37</v>
      </c>
      <c r="I1500">
        <v>2</v>
      </c>
      <c r="J1500">
        <v>599.99</v>
      </c>
      <c r="K1500">
        <v>0.2</v>
      </c>
      <c r="L1500" t="s">
        <v>47</v>
      </c>
      <c r="M1500">
        <v>20</v>
      </c>
      <c r="N1500" t="s">
        <v>44</v>
      </c>
      <c r="O1500" t="s">
        <v>48</v>
      </c>
    </row>
    <row r="1501" spans="1:15" x14ac:dyDescent="0.25">
      <c r="A1501">
        <v>792</v>
      </c>
      <c r="B1501" t="s">
        <v>2323</v>
      </c>
      <c r="C1501" t="s">
        <v>61</v>
      </c>
      <c r="D1501">
        <f>COUNTIFS(Table5[Product Name],Table5[[#This Row],[Product Name]])</f>
        <v>49</v>
      </c>
      <c r="E1501">
        <f>_xlfn.RANK.EQ(Table5[[#This Row],[Product Name Count]],Table5[Product Name Count])</f>
        <v>1536</v>
      </c>
      <c r="F1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1" t="s">
        <v>39</v>
      </c>
      <c r="H1501" t="s">
        <v>62</v>
      </c>
      <c r="I1501">
        <v>1</v>
      </c>
      <c r="J1501">
        <v>749.99</v>
      </c>
      <c r="K1501">
        <v>0.2</v>
      </c>
      <c r="L1501" t="s">
        <v>47</v>
      </c>
      <c r="M1501">
        <v>16</v>
      </c>
      <c r="N1501" t="s">
        <v>44</v>
      </c>
      <c r="O1501" t="s">
        <v>48</v>
      </c>
    </row>
    <row r="1502" spans="1:15" x14ac:dyDescent="0.25">
      <c r="A1502">
        <v>792</v>
      </c>
      <c r="B1502" t="s">
        <v>2323</v>
      </c>
      <c r="C1502" t="s">
        <v>1868</v>
      </c>
      <c r="D1502">
        <f>COUNTIFS(Table5[Product Name],Table5[[#This Row],[Product Name]])</f>
        <v>20</v>
      </c>
      <c r="E1502">
        <f>_xlfn.RANK.EQ(Table5[[#This Row],[Product Name Count]],Table5[Product Name Count])</f>
        <v>1826</v>
      </c>
      <c r="F1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2" t="s">
        <v>1867</v>
      </c>
      <c r="H1502" t="s">
        <v>40</v>
      </c>
      <c r="I1502">
        <v>1</v>
      </c>
      <c r="J1502">
        <v>5499.99</v>
      </c>
      <c r="K1502">
        <v>0.2</v>
      </c>
      <c r="L1502" t="s">
        <v>47</v>
      </c>
      <c r="M1502">
        <v>20</v>
      </c>
      <c r="N1502" t="s">
        <v>44</v>
      </c>
      <c r="O1502" t="s">
        <v>48</v>
      </c>
    </row>
    <row r="1503" spans="1:15" x14ac:dyDescent="0.25">
      <c r="A1503">
        <v>792</v>
      </c>
      <c r="B1503" t="s">
        <v>2323</v>
      </c>
      <c r="C1503" t="s">
        <v>1881</v>
      </c>
      <c r="D1503">
        <f>COUNTIFS(Table5[Product Name],Table5[[#This Row],[Product Name]])</f>
        <v>14</v>
      </c>
      <c r="E1503">
        <f>_xlfn.RANK.EQ(Table5[[#This Row],[Product Name Count]],Table5[Product Name Count])</f>
        <v>2426</v>
      </c>
      <c r="F1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3" t="s">
        <v>39</v>
      </c>
      <c r="H1503" t="s">
        <v>30</v>
      </c>
      <c r="I1503">
        <v>1</v>
      </c>
      <c r="J1503">
        <v>999.99</v>
      </c>
      <c r="K1503">
        <v>0.05</v>
      </c>
      <c r="L1503" t="s">
        <v>47</v>
      </c>
      <c r="M1503">
        <v>17</v>
      </c>
      <c r="N1503" t="s">
        <v>44</v>
      </c>
      <c r="O1503" t="s">
        <v>48</v>
      </c>
    </row>
    <row r="1504" spans="1:15" x14ac:dyDescent="0.25">
      <c r="A1504">
        <v>792</v>
      </c>
      <c r="B1504" t="s">
        <v>2323</v>
      </c>
      <c r="C1504" t="s">
        <v>1956</v>
      </c>
      <c r="D1504">
        <f>COUNTIFS(Table5[Product Name],Table5[[#This Row],[Product Name]])</f>
        <v>12</v>
      </c>
      <c r="E1504">
        <f>_xlfn.RANK.EQ(Table5[[#This Row],[Product Name Count]],Table5[Product Name Count])</f>
        <v>2616</v>
      </c>
      <c r="F1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4" t="s">
        <v>39</v>
      </c>
      <c r="H1504" t="s">
        <v>40</v>
      </c>
      <c r="I1504">
        <v>1</v>
      </c>
      <c r="J1504">
        <v>1499.99</v>
      </c>
      <c r="K1504">
        <v>0.2</v>
      </c>
      <c r="L1504" t="s">
        <v>47</v>
      </c>
      <c r="M1504">
        <v>28</v>
      </c>
      <c r="N1504" t="s">
        <v>44</v>
      </c>
      <c r="O1504" t="s">
        <v>48</v>
      </c>
    </row>
    <row r="1505" spans="1:15" x14ac:dyDescent="0.25">
      <c r="A1505">
        <v>793</v>
      </c>
      <c r="B1505" t="s">
        <v>2326</v>
      </c>
      <c r="C1505" t="s">
        <v>1879</v>
      </c>
      <c r="D1505">
        <f>COUNTIFS(Table5[Product Name],Table5[[#This Row],[Product Name]])</f>
        <v>30</v>
      </c>
      <c r="E1505">
        <f>_xlfn.RANK.EQ(Table5[[#This Row],[Product Name Count]],Table5[Product Name Count])</f>
        <v>1618</v>
      </c>
      <c r="F1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5" t="s">
        <v>87</v>
      </c>
      <c r="H1505" t="s">
        <v>37</v>
      </c>
      <c r="I1505">
        <v>2</v>
      </c>
      <c r="J1505">
        <v>299.99</v>
      </c>
      <c r="K1505">
        <v>0.05</v>
      </c>
      <c r="L1505" t="s">
        <v>47</v>
      </c>
      <c r="M1505">
        <v>10</v>
      </c>
      <c r="N1505" t="s">
        <v>44</v>
      </c>
      <c r="O1505" t="s">
        <v>48</v>
      </c>
    </row>
    <row r="1506" spans="1:15" x14ac:dyDescent="0.25">
      <c r="A1506">
        <v>793</v>
      </c>
      <c r="B1506" t="s">
        <v>2326</v>
      </c>
      <c r="C1506" t="s">
        <v>2045</v>
      </c>
      <c r="D1506">
        <f>COUNTIFS(Table5[Product Name],Table5[[#This Row],[Product Name]])</f>
        <v>15</v>
      </c>
      <c r="E1506">
        <f>_xlfn.RANK.EQ(Table5[[#This Row],[Product Name Count]],Table5[Product Name Count])</f>
        <v>2321</v>
      </c>
      <c r="F1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6" t="s">
        <v>77</v>
      </c>
      <c r="H1506" t="s">
        <v>1861</v>
      </c>
      <c r="I1506">
        <v>1</v>
      </c>
      <c r="J1506">
        <v>1559.99</v>
      </c>
      <c r="K1506">
        <v>0.05</v>
      </c>
      <c r="L1506" t="s">
        <v>47</v>
      </c>
      <c r="M1506">
        <v>1</v>
      </c>
      <c r="N1506" t="s">
        <v>44</v>
      </c>
      <c r="O1506" t="s">
        <v>48</v>
      </c>
    </row>
    <row r="1507" spans="1:15" x14ac:dyDescent="0.25">
      <c r="A1507">
        <v>793</v>
      </c>
      <c r="B1507" t="s">
        <v>2326</v>
      </c>
      <c r="C1507" t="s">
        <v>2029</v>
      </c>
      <c r="D1507">
        <f>COUNTIFS(Table5[Product Name],Table5[[#This Row],[Product Name]])</f>
        <v>13</v>
      </c>
      <c r="E1507">
        <f>_xlfn.RANK.EQ(Table5[[#This Row],[Product Name Count]],Table5[Product Name Count])</f>
        <v>2538</v>
      </c>
      <c r="F1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7" t="s">
        <v>36</v>
      </c>
      <c r="H1507" t="s">
        <v>37</v>
      </c>
      <c r="I1507">
        <v>2</v>
      </c>
      <c r="J1507">
        <v>599.99</v>
      </c>
      <c r="K1507">
        <v>0.05</v>
      </c>
      <c r="L1507" t="s">
        <v>47</v>
      </c>
      <c r="M1507">
        <v>11</v>
      </c>
      <c r="N1507" t="s">
        <v>44</v>
      </c>
      <c r="O1507" t="s">
        <v>48</v>
      </c>
    </row>
    <row r="1508" spans="1:15" x14ac:dyDescent="0.25">
      <c r="A1508">
        <v>794</v>
      </c>
      <c r="B1508" t="s">
        <v>2326</v>
      </c>
      <c r="C1508" t="s">
        <v>68</v>
      </c>
      <c r="D1508">
        <f>COUNTIFS(Table5[Product Name],Table5[[#This Row],[Product Name]])</f>
        <v>61</v>
      </c>
      <c r="E1508">
        <f>_xlfn.RANK.EQ(Table5[[#This Row],[Product Name Count]],Table5[Product Name Count])</f>
        <v>1196</v>
      </c>
      <c r="F1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8" t="s">
        <v>36</v>
      </c>
      <c r="H1508" t="s">
        <v>69</v>
      </c>
      <c r="I1508">
        <v>1</v>
      </c>
      <c r="J1508">
        <v>429</v>
      </c>
      <c r="K1508">
        <v>7.0000000000000007E-2</v>
      </c>
      <c r="L1508" t="s">
        <v>47</v>
      </c>
      <c r="M1508">
        <v>3</v>
      </c>
      <c r="N1508" t="s">
        <v>44</v>
      </c>
      <c r="O1508" t="s">
        <v>48</v>
      </c>
    </row>
    <row r="1509" spans="1:15" x14ac:dyDescent="0.25">
      <c r="A1509">
        <v>794</v>
      </c>
      <c r="B1509" t="s">
        <v>2326</v>
      </c>
      <c r="C1509" t="s">
        <v>1860</v>
      </c>
      <c r="D1509">
        <f>COUNTIFS(Table5[Product Name],Table5[[#This Row],[Product Name]])</f>
        <v>33</v>
      </c>
      <c r="E1509">
        <f>_xlfn.RANK.EQ(Table5[[#This Row],[Product Name Count]],Table5[Product Name Count])</f>
        <v>1585</v>
      </c>
      <c r="F1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9" t="s">
        <v>36</v>
      </c>
      <c r="H1509" t="s">
        <v>1861</v>
      </c>
      <c r="I1509">
        <v>1</v>
      </c>
      <c r="J1509">
        <v>449.99</v>
      </c>
      <c r="K1509">
        <v>0.2</v>
      </c>
      <c r="L1509" t="s">
        <v>47</v>
      </c>
      <c r="M1509">
        <v>23</v>
      </c>
      <c r="N1509" t="s">
        <v>44</v>
      </c>
      <c r="O1509" t="s">
        <v>48</v>
      </c>
    </row>
    <row r="1510" spans="1:15" x14ac:dyDescent="0.25">
      <c r="A1510">
        <v>794</v>
      </c>
      <c r="B1510" t="s">
        <v>2326</v>
      </c>
      <c r="C1510" t="s">
        <v>2002</v>
      </c>
      <c r="D1510">
        <f>COUNTIFS(Table5[Product Name],Table5[[#This Row],[Product Name]])</f>
        <v>18</v>
      </c>
      <c r="E1510">
        <f>_xlfn.RANK.EQ(Table5[[#This Row],[Product Name Count]],Table5[Product Name Count])</f>
        <v>2019</v>
      </c>
      <c r="F1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0" t="s">
        <v>39</v>
      </c>
      <c r="H1510" t="s">
        <v>30</v>
      </c>
      <c r="I1510">
        <v>1</v>
      </c>
      <c r="J1510">
        <v>2499.9899999999998</v>
      </c>
      <c r="K1510">
        <v>0.1</v>
      </c>
      <c r="L1510" t="s">
        <v>47</v>
      </c>
      <c r="M1510">
        <v>25</v>
      </c>
      <c r="N1510" t="s">
        <v>44</v>
      </c>
      <c r="O1510" t="s">
        <v>48</v>
      </c>
    </row>
    <row r="1511" spans="1:15" x14ac:dyDescent="0.25">
      <c r="A1511">
        <v>794</v>
      </c>
      <c r="B1511" t="s">
        <v>2326</v>
      </c>
      <c r="C1511" t="s">
        <v>1973</v>
      </c>
      <c r="D1511">
        <f>COUNTIFS(Table5[Product Name],Table5[[#This Row],[Product Name]])</f>
        <v>16</v>
      </c>
      <c r="E1511">
        <f>_xlfn.RANK.EQ(Table5[[#This Row],[Product Name Count]],Table5[Product Name Count])</f>
        <v>2161</v>
      </c>
      <c r="F1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1" t="s">
        <v>39</v>
      </c>
      <c r="H1511" t="s">
        <v>1857</v>
      </c>
      <c r="I1511">
        <v>2</v>
      </c>
      <c r="J1511">
        <v>1469.99</v>
      </c>
      <c r="K1511">
        <v>0.05</v>
      </c>
      <c r="L1511" t="s">
        <v>47</v>
      </c>
      <c r="M1511">
        <v>6</v>
      </c>
      <c r="N1511" t="s">
        <v>44</v>
      </c>
      <c r="O1511" t="s">
        <v>48</v>
      </c>
    </row>
    <row r="1512" spans="1:15" x14ac:dyDescent="0.25">
      <c r="A1512">
        <v>795</v>
      </c>
      <c r="B1512" t="s">
        <v>2326</v>
      </c>
      <c r="C1512" t="s">
        <v>1879</v>
      </c>
      <c r="D1512">
        <f>COUNTIFS(Table5[Product Name],Table5[[#This Row],[Product Name]])</f>
        <v>30</v>
      </c>
      <c r="E1512">
        <f>_xlfn.RANK.EQ(Table5[[#This Row],[Product Name Count]],Table5[Product Name Count])</f>
        <v>1618</v>
      </c>
      <c r="F1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2" t="s">
        <v>87</v>
      </c>
      <c r="H1512" t="s">
        <v>37</v>
      </c>
      <c r="I1512">
        <v>2</v>
      </c>
      <c r="J1512">
        <v>299.99</v>
      </c>
      <c r="K1512">
        <v>0.05</v>
      </c>
      <c r="L1512" t="s">
        <v>47</v>
      </c>
      <c r="M1512">
        <v>10</v>
      </c>
      <c r="N1512" t="s">
        <v>44</v>
      </c>
      <c r="O1512" t="s">
        <v>48</v>
      </c>
    </row>
    <row r="1513" spans="1:15" x14ac:dyDescent="0.25">
      <c r="A1513">
        <v>795</v>
      </c>
      <c r="B1513" t="s">
        <v>2326</v>
      </c>
      <c r="C1513" t="s">
        <v>1900</v>
      </c>
      <c r="D1513">
        <f>COUNTIFS(Table5[Product Name],Table5[[#This Row],[Product Name]])</f>
        <v>12</v>
      </c>
      <c r="E1513">
        <f>_xlfn.RANK.EQ(Table5[[#This Row],[Product Name Count]],Table5[Product Name Count])</f>
        <v>2616</v>
      </c>
      <c r="F1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3" t="s">
        <v>87</v>
      </c>
      <c r="H1513" t="s">
        <v>37</v>
      </c>
      <c r="I1513">
        <v>2</v>
      </c>
      <c r="J1513">
        <v>299.99</v>
      </c>
      <c r="K1513">
        <v>0.05</v>
      </c>
      <c r="L1513" t="s">
        <v>47</v>
      </c>
      <c r="M1513">
        <v>24</v>
      </c>
      <c r="N1513" t="s">
        <v>44</v>
      </c>
      <c r="O1513" t="s">
        <v>48</v>
      </c>
    </row>
    <row r="1514" spans="1:15" x14ac:dyDescent="0.25">
      <c r="A1514">
        <v>797</v>
      </c>
      <c r="B1514" t="s">
        <v>2330</v>
      </c>
      <c r="C1514" t="s">
        <v>104</v>
      </c>
      <c r="D1514">
        <f>COUNTIFS(Table5[Product Name],Table5[[#This Row],[Product Name]])</f>
        <v>66</v>
      </c>
      <c r="E1514">
        <f>_xlfn.RANK.EQ(Table5[[#This Row],[Product Name Count]],Table5[Product Name Count])</f>
        <v>875</v>
      </c>
      <c r="F1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14" t="s">
        <v>29</v>
      </c>
      <c r="H1514" t="s">
        <v>30</v>
      </c>
      <c r="I1514">
        <v>1</v>
      </c>
      <c r="J1514">
        <v>1680.99</v>
      </c>
      <c r="K1514">
        <v>7.0000000000000007E-2</v>
      </c>
      <c r="L1514" t="s">
        <v>47</v>
      </c>
      <c r="M1514">
        <v>21</v>
      </c>
      <c r="N1514" t="s">
        <v>44</v>
      </c>
      <c r="O1514" t="s">
        <v>48</v>
      </c>
    </row>
    <row r="1515" spans="1:15" x14ac:dyDescent="0.25">
      <c r="A1515">
        <v>797</v>
      </c>
      <c r="B1515" t="s">
        <v>2330</v>
      </c>
      <c r="C1515" t="s">
        <v>2008</v>
      </c>
      <c r="D1515">
        <f>COUNTIFS(Table5[Product Name],Table5[[#This Row],[Product Name]])</f>
        <v>23</v>
      </c>
      <c r="E1515">
        <f>_xlfn.RANK.EQ(Table5[[#This Row],[Product Name Count]],Table5[Product Name Count])</f>
        <v>1673</v>
      </c>
      <c r="F1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5" t="s">
        <v>36</v>
      </c>
      <c r="H1515" t="s">
        <v>1861</v>
      </c>
      <c r="I1515">
        <v>1</v>
      </c>
      <c r="J1515">
        <v>416.99</v>
      </c>
      <c r="K1515">
        <v>0.05</v>
      </c>
      <c r="L1515" t="s">
        <v>47</v>
      </c>
      <c r="M1515">
        <v>22</v>
      </c>
      <c r="N1515" t="s">
        <v>44</v>
      </c>
      <c r="O1515" t="s">
        <v>48</v>
      </c>
    </row>
    <row r="1516" spans="1:15" x14ac:dyDescent="0.25">
      <c r="A1516">
        <v>797</v>
      </c>
      <c r="B1516" t="s">
        <v>2330</v>
      </c>
      <c r="C1516" t="s">
        <v>1887</v>
      </c>
      <c r="D1516">
        <f>COUNTIFS(Table5[Product Name],Table5[[#This Row],[Product Name]])</f>
        <v>18</v>
      </c>
      <c r="E1516">
        <f>_xlfn.RANK.EQ(Table5[[#This Row],[Product Name Count]],Table5[Product Name Count])</f>
        <v>2019</v>
      </c>
      <c r="F1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6" t="s">
        <v>29</v>
      </c>
      <c r="H1516" t="s">
        <v>40</v>
      </c>
      <c r="I1516">
        <v>2</v>
      </c>
      <c r="J1516">
        <v>3499.99</v>
      </c>
      <c r="K1516">
        <v>0.1</v>
      </c>
      <c r="L1516" t="s">
        <v>47</v>
      </c>
      <c r="M1516">
        <v>4</v>
      </c>
      <c r="N1516" t="s">
        <v>44</v>
      </c>
      <c r="O1516" t="s">
        <v>48</v>
      </c>
    </row>
    <row r="1517" spans="1:15" x14ac:dyDescent="0.25">
      <c r="A1517">
        <v>797</v>
      </c>
      <c r="B1517" t="s">
        <v>2330</v>
      </c>
      <c r="C1517" t="s">
        <v>1925</v>
      </c>
      <c r="D1517">
        <f>COUNTIFS(Table5[Product Name],Table5[[#This Row],[Product Name]])</f>
        <v>9</v>
      </c>
      <c r="E1517">
        <f>_xlfn.RANK.EQ(Table5[[#This Row],[Product Name Count]],Table5[Product Name Count])</f>
        <v>2780</v>
      </c>
      <c r="F1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7" t="s">
        <v>36</v>
      </c>
      <c r="H1517" t="s">
        <v>37</v>
      </c>
      <c r="I1517">
        <v>1</v>
      </c>
      <c r="J1517">
        <v>439.99</v>
      </c>
      <c r="K1517">
        <v>0.1</v>
      </c>
      <c r="L1517" t="s">
        <v>47</v>
      </c>
      <c r="M1517">
        <v>23</v>
      </c>
      <c r="N1517" t="s">
        <v>44</v>
      </c>
      <c r="O1517" t="s">
        <v>48</v>
      </c>
    </row>
    <row r="1518" spans="1:15" x14ac:dyDescent="0.25">
      <c r="A1518">
        <v>797</v>
      </c>
      <c r="B1518" t="s">
        <v>2330</v>
      </c>
      <c r="C1518" t="s">
        <v>1949</v>
      </c>
      <c r="D1518">
        <f>COUNTIFS(Table5[Product Name],Table5[[#This Row],[Product Name]])</f>
        <v>14</v>
      </c>
      <c r="E1518">
        <f>_xlfn.RANK.EQ(Table5[[#This Row],[Product Name Count]],Table5[Product Name Count])</f>
        <v>2426</v>
      </c>
      <c r="F1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8" t="s">
        <v>1867</v>
      </c>
      <c r="H1518" t="s">
        <v>40</v>
      </c>
      <c r="I1518">
        <v>2</v>
      </c>
      <c r="J1518">
        <v>3199.99</v>
      </c>
      <c r="K1518">
        <v>0.05</v>
      </c>
      <c r="L1518" t="s">
        <v>47</v>
      </c>
      <c r="M1518">
        <v>6</v>
      </c>
      <c r="N1518" t="s">
        <v>44</v>
      </c>
      <c r="O1518" t="s">
        <v>48</v>
      </c>
    </row>
    <row r="1519" spans="1:15" x14ac:dyDescent="0.25">
      <c r="A1519">
        <v>800</v>
      </c>
      <c r="B1519" t="s">
        <v>2349</v>
      </c>
      <c r="C1519" t="s">
        <v>114</v>
      </c>
      <c r="D1519">
        <f>COUNTIFS(Table5[Product Name],Table5[[#This Row],[Product Name]])</f>
        <v>73</v>
      </c>
      <c r="E1519">
        <f>_xlfn.RANK.EQ(Table5[[#This Row],[Product Name Count]],Table5[Product Name Count])</f>
        <v>529</v>
      </c>
      <c r="F1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9" t="s">
        <v>39</v>
      </c>
      <c r="H1519" t="s">
        <v>30</v>
      </c>
      <c r="I1519">
        <v>2</v>
      </c>
      <c r="J1519">
        <v>469.99</v>
      </c>
      <c r="K1519">
        <v>0.05</v>
      </c>
      <c r="L1519" t="s">
        <v>47</v>
      </c>
      <c r="M1519">
        <v>11</v>
      </c>
      <c r="N1519" t="s">
        <v>44</v>
      </c>
      <c r="O1519" t="s">
        <v>48</v>
      </c>
    </row>
    <row r="1520" spans="1:15" x14ac:dyDescent="0.25">
      <c r="A1520">
        <v>800</v>
      </c>
      <c r="B1520" t="s">
        <v>2349</v>
      </c>
      <c r="C1520" t="s">
        <v>1879</v>
      </c>
      <c r="D1520">
        <f>COUNTIFS(Table5[Product Name],Table5[[#This Row],[Product Name]])</f>
        <v>30</v>
      </c>
      <c r="E1520">
        <f>_xlfn.RANK.EQ(Table5[[#This Row],[Product Name Count]],Table5[Product Name Count])</f>
        <v>1618</v>
      </c>
      <c r="F1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0" t="s">
        <v>87</v>
      </c>
      <c r="H1520" t="s">
        <v>37</v>
      </c>
      <c r="I1520">
        <v>2</v>
      </c>
      <c r="J1520">
        <v>299.99</v>
      </c>
      <c r="K1520">
        <v>0.05</v>
      </c>
      <c r="L1520" t="s">
        <v>47</v>
      </c>
      <c r="M1520">
        <v>10</v>
      </c>
      <c r="N1520" t="s">
        <v>44</v>
      </c>
      <c r="O1520" t="s">
        <v>48</v>
      </c>
    </row>
    <row r="1521" spans="1:15" x14ac:dyDescent="0.25">
      <c r="A1521">
        <v>800</v>
      </c>
      <c r="B1521" t="s">
        <v>2349</v>
      </c>
      <c r="C1521" t="s">
        <v>2189</v>
      </c>
      <c r="D1521">
        <f>COUNTIFS(Table5[Product Name],Table5[[#This Row],[Product Name]])</f>
        <v>23</v>
      </c>
      <c r="E1521">
        <f>_xlfn.RANK.EQ(Table5[[#This Row],[Product Name Count]],Table5[Product Name Count])</f>
        <v>1673</v>
      </c>
      <c r="F1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1" t="s">
        <v>36</v>
      </c>
      <c r="H1521" t="s">
        <v>1861</v>
      </c>
      <c r="I1521">
        <v>2</v>
      </c>
      <c r="J1521">
        <v>346.99</v>
      </c>
      <c r="K1521">
        <v>0.1</v>
      </c>
      <c r="L1521" t="s">
        <v>47</v>
      </c>
      <c r="M1521">
        <v>16</v>
      </c>
      <c r="N1521" t="s">
        <v>44</v>
      </c>
      <c r="O1521" t="s">
        <v>48</v>
      </c>
    </row>
    <row r="1522" spans="1:15" x14ac:dyDescent="0.25">
      <c r="A1522">
        <v>800</v>
      </c>
      <c r="B1522" t="s">
        <v>2349</v>
      </c>
      <c r="C1522" t="s">
        <v>1948</v>
      </c>
      <c r="D1522">
        <f>COUNTIFS(Table5[Product Name],Table5[[#This Row],[Product Name]])</f>
        <v>19</v>
      </c>
      <c r="E1522">
        <f>_xlfn.RANK.EQ(Table5[[#This Row],[Product Name Count]],Table5[Product Name Count])</f>
        <v>1886</v>
      </c>
      <c r="F1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2" t="s">
        <v>1867</v>
      </c>
      <c r="H1522" t="s">
        <v>30</v>
      </c>
      <c r="I1522">
        <v>1</v>
      </c>
      <c r="J1522">
        <v>875.99</v>
      </c>
      <c r="K1522">
        <v>0.1</v>
      </c>
      <c r="L1522" t="s">
        <v>47</v>
      </c>
      <c r="M1522">
        <v>23</v>
      </c>
      <c r="N1522" t="s">
        <v>44</v>
      </c>
      <c r="O1522" t="s">
        <v>48</v>
      </c>
    </row>
    <row r="1523" spans="1:15" x14ac:dyDescent="0.25">
      <c r="A1523">
        <v>800</v>
      </c>
      <c r="B1523" t="s">
        <v>2349</v>
      </c>
      <c r="C1523" t="s">
        <v>1949</v>
      </c>
      <c r="D1523">
        <f>COUNTIFS(Table5[Product Name],Table5[[#This Row],[Product Name]])</f>
        <v>14</v>
      </c>
      <c r="E1523">
        <f>_xlfn.RANK.EQ(Table5[[#This Row],[Product Name Count]],Table5[Product Name Count])</f>
        <v>2426</v>
      </c>
      <c r="F1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3" t="s">
        <v>1867</v>
      </c>
      <c r="H1523" t="s">
        <v>40</v>
      </c>
      <c r="I1523">
        <v>1</v>
      </c>
      <c r="J1523">
        <v>3199.99</v>
      </c>
      <c r="K1523">
        <v>7.0000000000000007E-2</v>
      </c>
      <c r="L1523" t="s">
        <v>47</v>
      </c>
      <c r="M1523">
        <v>6</v>
      </c>
      <c r="N1523" t="s">
        <v>44</v>
      </c>
      <c r="O1523" t="s">
        <v>48</v>
      </c>
    </row>
    <row r="1524" spans="1:15" x14ac:dyDescent="0.25">
      <c r="A1524">
        <v>802</v>
      </c>
      <c r="B1524" t="s">
        <v>2352</v>
      </c>
      <c r="C1524" t="s">
        <v>2236</v>
      </c>
      <c r="D1524">
        <f>COUNTIFS(Table5[Product Name],Table5[[#This Row],[Product Name]])</f>
        <v>19</v>
      </c>
      <c r="E1524">
        <f>_xlfn.RANK.EQ(Table5[[#This Row],[Product Name Count]],Table5[Product Name Count])</f>
        <v>1886</v>
      </c>
      <c r="F1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4" t="s">
        <v>39</v>
      </c>
      <c r="H1524" t="s">
        <v>30</v>
      </c>
      <c r="I1524">
        <v>2</v>
      </c>
      <c r="J1524">
        <v>832.99</v>
      </c>
      <c r="K1524">
        <v>0.2</v>
      </c>
      <c r="L1524" t="s">
        <v>47</v>
      </c>
      <c r="M1524">
        <v>15</v>
      </c>
      <c r="N1524" t="s">
        <v>44</v>
      </c>
      <c r="O1524" t="s">
        <v>48</v>
      </c>
    </row>
    <row r="1525" spans="1:15" x14ac:dyDescent="0.25">
      <c r="A1525">
        <v>802</v>
      </c>
      <c r="B1525" t="s">
        <v>2352</v>
      </c>
      <c r="C1525" t="s">
        <v>2002</v>
      </c>
      <c r="D1525">
        <f>COUNTIFS(Table5[Product Name],Table5[[#This Row],[Product Name]])</f>
        <v>18</v>
      </c>
      <c r="E1525">
        <f>_xlfn.RANK.EQ(Table5[[#This Row],[Product Name Count]],Table5[Product Name Count])</f>
        <v>2019</v>
      </c>
      <c r="F1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5" t="s">
        <v>39</v>
      </c>
      <c r="H1525" t="s">
        <v>30</v>
      </c>
      <c r="I1525">
        <v>1</v>
      </c>
      <c r="J1525">
        <v>2499.9899999999998</v>
      </c>
      <c r="K1525">
        <v>0.05</v>
      </c>
      <c r="L1525" t="s">
        <v>47</v>
      </c>
      <c r="M1525">
        <v>25</v>
      </c>
      <c r="N1525" t="s">
        <v>44</v>
      </c>
      <c r="O1525" t="s">
        <v>48</v>
      </c>
    </row>
    <row r="1526" spans="1:15" x14ac:dyDescent="0.25">
      <c r="A1526">
        <v>802</v>
      </c>
      <c r="B1526" t="s">
        <v>2352</v>
      </c>
      <c r="C1526" t="s">
        <v>1881</v>
      </c>
      <c r="D1526">
        <f>COUNTIFS(Table5[Product Name],Table5[[#This Row],[Product Name]])</f>
        <v>14</v>
      </c>
      <c r="E1526">
        <f>_xlfn.RANK.EQ(Table5[[#This Row],[Product Name Count]],Table5[Product Name Count])</f>
        <v>2426</v>
      </c>
      <c r="F1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6" t="s">
        <v>39</v>
      </c>
      <c r="H1526" t="s">
        <v>30</v>
      </c>
      <c r="I1526">
        <v>1</v>
      </c>
      <c r="J1526">
        <v>999.99</v>
      </c>
      <c r="K1526">
        <v>0.05</v>
      </c>
      <c r="L1526" t="s">
        <v>47</v>
      </c>
      <c r="M1526">
        <v>17</v>
      </c>
      <c r="N1526" t="s">
        <v>44</v>
      </c>
      <c r="O1526" t="s">
        <v>48</v>
      </c>
    </row>
    <row r="1527" spans="1:15" x14ac:dyDescent="0.25">
      <c r="A1527">
        <v>802</v>
      </c>
      <c r="B1527" t="s">
        <v>2352</v>
      </c>
      <c r="C1527" t="s">
        <v>2090</v>
      </c>
      <c r="D1527">
        <f>COUNTIFS(Table5[Product Name],Table5[[#This Row],[Product Name]])</f>
        <v>14</v>
      </c>
      <c r="E1527">
        <f>_xlfn.RANK.EQ(Table5[[#This Row],[Product Name Count]],Table5[Product Name Count])</f>
        <v>2426</v>
      </c>
      <c r="F1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7" t="s">
        <v>39</v>
      </c>
      <c r="H1527" t="s">
        <v>40</v>
      </c>
      <c r="I1527">
        <v>1</v>
      </c>
      <c r="J1527">
        <v>4999.99</v>
      </c>
      <c r="K1527">
        <v>0.1</v>
      </c>
      <c r="L1527" t="s">
        <v>47</v>
      </c>
      <c r="M1527">
        <v>15</v>
      </c>
      <c r="N1527" t="s">
        <v>44</v>
      </c>
      <c r="O1527" t="s">
        <v>48</v>
      </c>
    </row>
    <row r="1528" spans="1:15" x14ac:dyDescent="0.25">
      <c r="A1528">
        <v>804</v>
      </c>
      <c r="B1528" t="s">
        <v>2346</v>
      </c>
      <c r="C1528" t="s">
        <v>1978</v>
      </c>
      <c r="D1528">
        <f>COUNTIFS(Table5[Product Name],Table5[[#This Row],[Product Name]])</f>
        <v>13</v>
      </c>
      <c r="E1528">
        <f>_xlfn.RANK.EQ(Table5[[#This Row],[Product Name Count]],Table5[Product Name Count])</f>
        <v>2538</v>
      </c>
      <c r="F1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8" t="s">
        <v>1867</v>
      </c>
      <c r="H1528" t="s">
        <v>40</v>
      </c>
      <c r="I1528">
        <v>2</v>
      </c>
      <c r="J1528">
        <v>5999.99</v>
      </c>
      <c r="K1528">
        <v>0.05</v>
      </c>
      <c r="L1528" t="s">
        <v>47</v>
      </c>
      <c r="M1528">
        <v>7</v>
      </c>
      <c r="N1528" t="s">
        <v>44</v>
      </c>
      <c r="O1528" t="s">
        <v>48</v>
      </c>
    </row>
    <row r="1529" spans="1:15" x14ac:dyDescent="0.25">
      <c r="A1529">
        <v>804</v>
      </c>
      <c r="B1529" t="s">
        <v>2346</v>
      </c>
      <c r="C1529" t="s">
        <v>2023</v>
      </c>
      <c r="D1529">
        <f>COUNTIFS(Table5[Product Name],Table5[[#This Row],[Product Name]])</f>
        <v>13</v>
      </c>
      <c r="E1529">
        <f>_xlfn.RANK.EQ(Table5[[#This Row],[Product Name Count]],Table5[Product Name Count])</f>
        <v>2538</v>
      </c>
      <c r="F1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9" t="s">
        <v>87</v>
      </c>
      <c r="H1529" t="s">
        <v>40</v>
      </c>
      <c r="I1529">
        <v>2</v>
      </c>
      <c r="J1529">
        <v>209.99</v>
      </c>
      <c r="K1529">
        <v>0.2</v>
      </c>
      <c r="L1529" t="s">
        <v>47</v>
      </c>
      <c r="M1529">
        <v>8</v>
      </c>
      <c r="N1529" t="s">
        <v>44</v>
      </c>
      <c r="O1529" t="s">
        <v>48</v>
      </c>
    </row>
    <row r="1530" spans="1:15" x14ac:dyDescent="0.25">
      <c r="A1530">
        <v>804</v>
      </c>
      <c r="B1530" t="s">
        <v>2346</v>
      </c>
      <c r="C1530" t="s">
        <v>1866</v>
      </c>
      <c r="D1530">
        <f>COUNTIFS(Table5[Product Name],Table5[[#This Row],[Product Name]])</f>
        <v>10</v>
      </c>
      <c r="E1530">
        <f>_xlfn.RANK.EQ(Table5[[#This Row],[Product Name Count]],Table5[Product Name Count])</f>
        <v>2730</v>
      </c>
      <c r="F1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0" t="s">
        <v>1867</v>
      </c>
      <c r="H1530" t="s">
        <v>30</v>
      </c>
      <c r="I1530">
        <v>1</v>
      </c>
      <c r="J1530">
        <v>749.99</v>
      </c>
      <c r="K1530">
        <v>7.0000000000000007E-2</v>
      </c>
      <c r="L1530" t="s">
        <v>47</v>
      </c>
      <c r="M1530">
        <v>19</v>
      </c>
      <c r="N1530" t="s">
        <v>44</v>
      </c>
      <c r="O1530" t="s">
        <v>48</v>
      </c>
    </row>
    <row r="1531" spans="1:15" x14ac:dyDescent="0.25">
      <c r="A1531">
        <v>805</v>
      </c>
      <c r="B1531" t="s">
        <v>2346</v>
      </c>
      <c r="C1531" t="s">
        <v>78</v>
      </c>
      <c r="D1531">
        <f>COUNTIFS(Table5[Product Name],Table5[[#This Row],[Product Name]])</f>
        <v>136</v>
      </c>
      <c r="E1531">
        <f>_xlfn.RANK.EQ(Table5[[#This Row],[Product Name Count]],Table5[Product Name Count])</f>
        <v>139</v>
      </c>
      <c r="F1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1" t="s">
        <v>70</v>
      </c>
      <c r="H1531" t="s">
        <v>37</v>
      </c>
      <c r="I1531">
        <v>1</v>
      </c>
      <c r="J1531">
        <v>549.99</v>
      </c>
      <c r="K1531">
        <v>0.05</v>
      </c>
      <c r="L1531" t="s">
        <v>47</v>
      </c>
      <c r="M1531">
        <v>16</v>
      </c>
      <c r="N1531" t="s">
        <v>44</v>
      </c>
      <c r="O1531" t="s">
        <v>48</v>
      </c>
    </row>
    <row r="1532" spans="1:15" x14ac:dyDescent="0.25">
      <c r="A1532">
        <v>805</v>
      </c>
      <c r="B1532" t="s">
        <v>2346</v>
      </c>
      <c r="C1532" t="s">
        <v>114</v>
      </c>
      <c r="D1532">
        <f>COUNTIFS(Table5[Product Name],Table5[[#This Row],[Product Name]])</f>
        <v>73</v>
      </c>
      <c r="E1532">
        <f>_xlfn.RANK.EQ(Table5[[#This Row],[Product Name Count]],Table5[Product Name Count])</f>
        <v>529</v>
      </c>
      <c r="F1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2" t="s">
        <v>39</v>
      </c>
      <c r="H1532" t="s">
        <v>30</v>
      </c>
      <c r="I1532">
        <v>2</v>
      </c>
      <c r="J1532">
        <v>469.99</v>
      </c>
      <c r="K1532">
        <v>0.05</v>
      </c>
      <c r="L1532" t="s">
        <v>47</v>
      </c>
      <c r="M1532">
        <v>11</v>
      </c>
      <c r="N1532" t="s">
        <v>44</v>
      </c>
      <c r="O1532" t="s">
        <v>48</v>
      </c>
    </row>
    <row r="1533" spans="1:15" x14ac:dyDescent="0.25">
      <c r="A1533">
        <v>805</v>
      </c>
      <c r="B1533" t="s">
        <v>2346</v>
      </c>
      <c r="C1533" t="s">
        <v>1887</v>
      </c>
      <c r="D1533">
        <f>COUNTIFS(Table5[Product Name],Table5[[#This Row],[Product Name]])</f>
        <v>18</v>
      </c>
      <c r="E1533">
        <f>_xlfn.RANK.EQ(Table5[[#This Row],[Product Name Count]],Table5[Product Name Count])</f>
        <v>2019</v>
      </c>
      <c r="F1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3" t="s">
        <v>29</v>
      </c>
      <c r="H1533" t="s">
        <v>40</v>
      </c>
      <c r="I1533">
        <v>2</v>
      </c>
      <c r="J1533">
        <v>3499.99</v>
      </c>
      <c r="K1533">
        <v>0.2</v>
      </c>
      <c r="L1533" t="s">
        <v>47</v>
      </c>
      <c r="M1533">
        <v>4</v>
      </c>
      <c r="N1533" t="s">
        <v>44</v>
      </c>
      <c r="O1533" t="s">
        <v>48</v>
      </c>
    </row>
    <row r="1534" spans="1:15" x14ac:dyDescent="0.25">
      <c r="A1534">
        <v>805</v>
      </c>
      <c r="B1534" t="s">
        <v>2346</v>
      </c>
      <c r="C1534" t="s">
        <v>1882</v>
      </c>
      <c r="D1534">
        <f>COUNTIFS(Table5[Product Name],Table5[[#This Row],[Product Name]])</f>
        <v>16</v>
      </c>
      <c r="E1534">
        <f>_xlfn.RANK.EQ(Table5[[#This Row],[Product Name Count]],Table5[Product Name Count])</f>
        <v>2161</v>
      </c>
      <c r="F1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4" t="s">
        <v>39</v>
      </c>
      <c r="H1534" t="s">
        <v>40</v>
      </c>
      <c r="I1534">
        <v>1</v>
      </c>
      <c r="J1534">
        <v>469.99</v>
      </c>
      <c r="K1534">
        <v>7.0000000000000007E-2</v>
      </c>
      <c r="L1534" t="s">
        <v>47</v>
      </c>
      <c r="M1534">
        <v>13</v>
      </c>
      <c r="N1534" t="s">
        <v>44</v>
      </c>
      <c r="O1534" t="s">
        <v>48</v>
      </c>
    </row>
    <row r="1535" spans="1:15" x14ac:dyDescent="0.25">
      <c r="A1535">
        <v>805</v>
      </c>
      <c r="B1535" t="s">
        <v>2346</v>
      </c>
      <c r="C1535" t="s">
        <v>1944</v>
      </c>
      <c r="D1535">
        <f>COUNTIFS(Table5[Product Name],Table5[[#This Row],[Product Name]])</f>
        <v>12</v>
      </c>
      <c r="E1535">
        <f>_xlfn.RANK.EQ(Table5[[#This Row],[Product Name Count]],Table5[Product Name Count])</f>
        <v>2616</v>
      </c>
      <c r="F1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5" t="s">
        <v>39</v>
      </c>
      <c r="H1535" t="s">
        <v>30</v>
      </c>
      <c r="I1535">
        <v>2</v>
      </c>
      <c r="J1535">
        <v>469.99</v>
      </c>
      <c r="K1535">
        <v>0.2</v>
      </c>
      <c r="L1535" t="s">
        <v>47</v>
      </c>
      <c r="M1535">
        <v>8</v>
      </c>
      <c r="N1535" t="s">
        <v>44</v>
      </c>
      <c r="O1535" t="s">
        <v>48</v>
      </c>
    </row>
    <row r="1536" spans="1:15" x14ac:dyDescent="0.25">
      <c r="A1536">
        <v>806</v>
      </c>
      <c r="B1536" t="s">
        <v>2355</v>
      </c>
      <c r="C1536" t="s">
        <v>2030</v>
      </c>
      <c r="D1536">
        <f>COUNTIFS(Table5[Product Name],Table5[[#This Row],[Product Name]])</f>
        <v>22</v>
      </c>
      <c r="E1536">
        <f>_xlfn.RANK.EQ(Table5[[#This Row],[Product Name Count]],Table5[Product Name Count])</f>
        <v>1719</v>
      </c>
      <c r="F1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6" t="s">
        <v>87</v>
      </c>
      <c r="H1536" t="s">
        <v>40</v>
      </c>
      <c r="I1536">
        <v>2</v>
      </c>
      <c r="J1536">
        <v>349.99</v>
      </c>
      <c r="K1536">
        <v>7.0000000000000007E-2</v>
      </c>
      <c r="L1536" t="s">
        <v>47</v>
      </c>
      <c r="M1536">
        <v>0</v>
      </c>
      <c r="N1536" t="s">
        <v>44</v>
      </c>
      <c r="O1536" t="s">
        <v>48</v>
      </c>
    </row>
    <row r="1537" spans="1:15" x14ac:dyDescent="0.25">
      <c r="A1537">
        <v>806</v>
      </c>
      <c r="B1537" t="s">
        <v>2355</v>
      </c>
      <c r="C1537" t="s">
        <v>2133</v>
      </c>
      <c r="D1537">
        <f>COUNTIFS(Table5[Product Name],Table5[[#This Row],[Product Name]])</f>
        <v>20</v>
      </c>
      <c r="E1537">
        <f>_xlfn.RANK.EQ(Table5[[#This Row],[Product Name Count]],Table5[Product Name Count])</f>
        <v>1826</v>
      </c>
      <c r="F1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7" t="s">
        <v>87</v>
      </c>
      <c r="H1537" t="s">
        <v>1857</v>
      </c>
      <c r="I1537">
        <v>2</v>
      </c>
      <c r="J1537">
        <v>209.99</v>
      </c>
      <c r="K1537">
        <v>0.1</v>
      </c>
      <c r="L1537" t="s">
        <v>47</v>
      </c>
      <c r="M1537">
        <v>22</v>
      </c>
      <c r="N1537" t="s">
        <v>44</v>
      </c>
      <c r="O1537" t="s">
        <v>48</v>
      </c>
    </row>
    <row r="1538" spans="1:15" x14ac:dyDescent="0.25">
      <c r="A1538">
        <v>806</v>
      </c>
      <c r="B1538" t="s">
        <v>2355</v>
      </c>
      <c r="C1538" t="s">
        <v>2042</v>
      </c>
      <c r="D1538">
        <f>COUNTIFS(Table5[Product Name],Table5[[#This Row],[Product Name]])</f>
        <v>16</v>
      </c>
      <c r="E1538">
        <f>_xlfn.RANK.EQ(Table5[[#This Row],[Product Name Count]],Table5[Product Name Count])</f>
        <v>2161</v>
      </c>
      <c r="F1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8" t="s">
        <v>36</v>
      </c>
      <c r="H1538" t="s">
        <v>37</v>
      </c>
      <c r="I1538">
        <v>2</v>
      </c>
      <c r="J1538">
        <v>659.99</v>
      </c>
      <c r="K1538">
        <v>0.2</v>
      </c>
      <c r="L1538" t="s">
        <v>47</v>
      </c>
      <c r="M1538">
        <v>4</v>
      </c>
      <c r="N1538" t="s">
        <v>44</v>
      </c>
      <c r="O1538" t="s">
        <v>48</v>
      </c>
    </row>
    <row r="1539" spans="1:15" x14ac:dyDescent="0.25">
      <c r="A1539">
        <v>806</v>
      </c>
      <c r="B1539" t="s">
        <v>2355</v>
      </c>
      <c r="C1539" t="s">
        <v>1912</v>
      </c>
      <c r="D1539">
        <f>COUNTIFS(Table5[Product Name],Table5[[#This Row],[Product Name]])</f>
        <v>16</v>
      </c>
      <c r="E1539">
        <f>_xlfn.RANK.EQ(Table5[[#This Row],[Product Name Count]],Table5[Product Name Count])</f>
        <v>2161</v>
      </c>
      <c r="F1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9" t="s">
        <v>87</v>
      </c>
      <c r="H1539" t="s">
        <v>37</v>
      </c>
      <c r="I1539">
        <v>1</v>
      </c>
      <c r="J1539">
        <v>349.99</v>
      </c>
      <c r="K1539">
        <v>0.2</v>
      </c>
      <c r="L1539" t="s">
        <v>47</v>
      </c>
      <c r="M1539">
        <v>15</v>
      </c>
      <c r="N1539" t="s">
        <v>44</v>
      </c>
      <c r="O1539" t="s">
        <v>48</v>
      </c>
    </row>
    <row r="1540" spans="1:15" x14ac:dyDescent="0.25">
      <c r="A1540">
        <v>806</v>
      </c>
      <c r="B1540" t="s">
        <v>2355</v>
      </c>
      <c r="C1540" t="s">
        <v>2163</v>
      </c>
      <c r="D1540">
        <f>COUNTIFS(Table5[Product Name],Table5[[#This Row],[Product Name]])</f>
        <v>19</v>
      </c>
      <c r="E1540">
        <f>_xlfn.RANK.EQ(Table5[[#This Row],[Product Name Count]],Table5[Product Name Count])</f>
        <v>1886</v>
      </c>
      <c r="F1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40" t="s">
        <v>36</v>
      </c>
      <c r="H1540" t="s">
        <v>37</v>
      </c>
      <c r="I1540">
        <v>2</v>
      </c>
      <c r="J1540">
        <v>799.99</v>
      </c>
      <c r="K1540">
        <v>0.1</v>
      </c>
      <c r="L1540" t="s">
        <v>47</v>
      </c>
      <c r="M1540">
        <v>25</v>
      </c>
      <c r="N1540" t="s">
        <v>44</v>
      </c>
      <c r="O1540" t="s">
        <v>48</v>
      </c>
    </row>
    <row r="1541" spans="1:15" x14ac:dyDescent="0.25">
      <c r="A1541">
        <v>807</v>
      </c>
      <c r="B1541" t="s">
        <v>2355</v>
      </c>
      <c r="C1541" t="s">
        <v>109</v>
      </c>
      <c r="D1541">
        <f>COUNTIFS(Table5[Product Name],Table5[[#This Row],[Product Name]])</f>
        <v>138</v>
      </c>
      <c r="E1541">
        <f>_xlfn.RANK.EQ(Table5[[#This Row],[Product Name Count]],Table5[Product Name Count])</f>
        <v>1</v>
      </c>
      <c r="F1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1" t="s">
        <v>87</v>
      </c>
      <c r="H1541" t="s">
        <v>37</v>
      </c>
      <c r="I1541">
        <v>2</v>
      </c>
      <c r="J1541">
        <v>269.99</v>
      </c>
      <c r="K1541">
        <v>0.2</v>
      </c>
      <c r="L1541" t="s">
        <v>47</v>
      </c>
      <c r="M1541">
        <v>16</v>
      </c>
      <c r="N1541" t="s">
        <v>44</v>
      </c>
      <c r="O1541" t="s">
        <v>48</v>
      </c>
    </row>
    <row r="1542" spans="1:15" x14ac:dyDescent="0.25">
      <c r="A1542">
        <v>807</v>
      </c>
      <c r="B1542" t="s">
        <v>2355</v>
      </c>
      <c r="C1542" t="s">
        <v>42</v>
      </c>
      <c r="D1542">
        <f>COUNTIFS(Table5[Product Name],Table5[[#This Row],[Product Name]])</f>
        <v>131</v>
      </c>
      <c r="E1542">
        <f>_xlfn.RANK.EQ(Table5[[#This Row],[Product Name Count]],Table5[Product Name Count])</f>
        <v>275</v>
      </c>
      <c r="F1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2" t="s">
        <v>36</v>
      </c>
      <c r="H1542" t="s">
        <v>37</v>
      </c>
      <c r="I1542">
        <v>1</v>
      </c>
      <c r="J1542">
        <v>599.99</v>
      </c>
      <c r="K1542">
        <v>0.2</v>
      </c>
      <c r="L1542" t="s">
        <v>47</v>
      </c>
      <c r="M1542">
        <v>20</v>
      </c>
      <c r="N1542" t="s">
        <v>44</v>
      </c>
      <c r="O1542" t="s">
        <v>48</v>
      </c>
    </row>
    <row r="1543" spans="1:15" x14ac:dyDescent="0.25">
      <c r="A1543">
        <v>807</v>
      </c>
      <c r="B1543" t="s">
        <v>2355</v>
      </c>
      <c r="C1543" t="s">
        <v>114</v>
      </c>
      <c r="D1543">
        <f>COUNTIFS(Table5[Product Name],Table5[[#This Row],[Product Name]])</f>
        <v>73</v>
      </c>
      <c r="E1543">
        <f>_xlfn.RANK.EQ(Table5[[#This Row],[Product Name Count]],Table5[Product Name Count])</f>
        <v>529</v>
      </c>
      <c r="F1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3" t="s">
        <v>39</v>
      </c>
      <c r="H1543" t="s">
        <v>30</v>
      </c>
      <c r="I1543">
        <v>1</v>
      </c>
      <c r="J1543">
        <v>469.99</v>
      </c>
      <c r="K1543">
        <v>7.0000000000000007E-2</v>
      </c>
      <c r="L1543" t="s">
        <v>47</v>
      </c>
      <c r="M1543">
        <v>11</v>
      </c>
      <c r="N1543" t="s">
        <v>44</v>
      </c>
      <c r="O1543" t="s">
        <v>48</v>
      </c>
    </row>
    <row r="1544" spans="1:15" x14ac:dyDescent="0.25">
      <c r="A1544">
        <v>807</v>
      </c>
      <c r="B1544" t="s">
        <v>2355</v>
      </c>
      <c r="C1544" t="s">
        <v>76</v>
      </c>
      <c r="D1544">
        <f>COUNTIFS(Table5[Product Name],Table5[[#This Row],[Product Name]])</f>
        <v>63</v>
      </c>
      <c r="E1544">
        <f>_xlfn.RANK.EQ(Table5[[#This Row],[Product Name Count]],Table5[Product Name Count])</f>
        <v>1071</v>
      </c>
      <c r="F1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4" t="s">
        <v>77</v>
      </c>
      <c r="H1544" t="s">
        <v>40</v>
      </c>
      <c r="I1544">
        <v>2</v>
      </c>
      <c r="J1544">
        <v>2999.99</v>
      </c>
      <c r="K1544">
        <v>0.2</v>
      </c>
      <c r="L1544" t="s">
        <v>47</v>
      </c>
      <c r="M1544">
        <v>17</v>
      </c>
      <c r="N1544" t="s">
        <v>44</v>
      </c>
      <c r="O1544" t="s">
        <v>48</v>
      </c>
    </row>
    <row r="1545" spans="1:15" x14ac:dyDescent="0.25">
      <c r="A1545">
        <v>807</v>
      </c>
      <c r="B1545" t="s">
        <v>2355</v>
      </c>
      <c r="C1545" t="s">
        <v>56</v>
      </c>
      <c r="D1545">
        <f>COUNTIFS(Table5[Product Name],Table5[[#This Row],[Product Name]])</f>
        <v>53</v>
      </c>
      <c r="E1545">
        <f>_xlfn.RANK.EQ(Table5[[#This Row],[Product Name Count]],Table5[Product Name Count])</f>
        <v>1483</v>
      </c>
      <c r="F1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5" t="s">
        <v>39</v>
      </c>
      <c r="H1545" t="s">
        <v>30</v>
      </c>
      <c r="I1545">
        <v>2</v>
      </c>
      <c r="J1545">
        <v>999.99</v>
      </c>
      <c r="K1545">
        <v>7.0000000000000007E-2</v>
      </c>
      <c r="L1545" t="s">
        <v>47</v>
      </c>
      <c r="M1545">
        <v>28</v>
      </c>
      <c r="N1545" t="s">
        <v>44</v>
      </c>
      <c r="O1545" t="s">
        <v>48</v>
      </c>
    </row>
    <row r="1546" spans="1:15" x14ac:dyDescent="0.25">
      <c r="A1546">
        <v>808</v>
      </c>
      <c r="B1546" t="s">
        <v>2367</v>
      </c>
      <c r="C1546" t="s">
        <v>75</v>
      </c>
      <c r="D1546">
        <f>COUNTIFS(Table5[Product Name],Table5[[#This Row],[Product Name]])</f>
        <v>64</v>
      </c>
      <c r="E1546">
        <f>_xlfn.RANK.EQ(Table5[[#This Row],[Product Name Count]],Table5[Product Name Count])</f>
        <v>1007</v>
      </c>
      <c r="F1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6" t="s">
        <v>36</v>
      </c>
      <c r="H1546" t="s">
        <v>69</v>
      </c>
      <c r="I1546">
        <v>1</v>
      </c>
      <c r="J1546">
        <v>449</v>
      </c>
      <c r="K1546">
        <v>0.05</v>
      </c>
      <c r="L1546" t="s">
        <v>47</v>
      </c>
      <c r="M1546">
        <v>13</v>
      </c>
      <c r="N1546" t="s">
        <v>44</v>
      </c>
      <c r="O1546" t="s">
        <v>48</v>
      </c>
    </row>
    <row r="1547" spans="1:15" x14ac:dyDescent="0.25">
      <c r="A1547">
        <v>808</v>
      </c>
      <c r="B1547" t="s">
        <v>2367</v>
      </c>
      <c r="C1547" t="s">
        <v>165</v>
      </c>
      <c r="D1547">
        <f>COUNTIFS(Table5[Product Name],Table5[[#This Row],[Product Name]])</f>
        <v>57</v>
      </c>
      <c r="E1547">
        <f>_xlfn.RANK.EQ(Table5[[#This Row],[Product Name Count]],Table5[Product Name Count])</f>
        <v>1316</v>
      </c>
      <c r="F1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7" t="s">
        <v>36</v>
      </c>
      <c r="H1547" t="s">
        <v>69</v>
      </c>
      <c r="I1547">
        <v>2</v>
      </c>
      <c r="J1547">
        <v>449</v>
      </c>
      <c r="K1547">
        <v>0.05</v>
      </c>
      <c r="L1547" t="s">
        <v>47</v>
      </c>
      <c r="M1547">
        <v>15</v>
      </c>
      <c r="N1547" t="s">
        <v>44</v>
      </c>
      <c r="O1547" t="s">
        <v>48</v>
      </c>
    </row>
    <row r="1548" spans="1:15" x14ac:dyDescent="0.25">
      <c r="A1548">
        <v>808</v>
      </c>
      <c r="B1548" t="s">
        <v>2367</v>
      </c>
      <c r="C1548" t="s">
        <v>1856</v>
      </c>
      <c r="D1548">
        <f>COUNTIFS(Table5[Product Name],Table5[[#This Row],[Product Name]])</f>
        <v>14</v>
      </c>
      <c r="E1548">
        <f>_xlfn.RANK.EQ(Table5[[#This Row],[Product Name Count]],Table5[Product Name Count])</f>
        <v>2426</v>
      </c>
      <c r="F1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8" t="s">
        <v>87</v>
      </c>
      <c r="H1548" t="s">
        <v>1857</v>
      </c>
      <c r="I1548">
        <v>1</v>
      </c>
      <c r="J1548">
        <v>329.99</v>
      </c>
      <c r="K1548">
        <v>0.05</v>
      </c>
      <c r="L1548" t="s">
        <v>47</v>
      </c>
      <c r="M1548">
        <v>6</v>
      </c>
      <c r="N1548" t="s">
        <v>44</v>
      </c>
      <c r="O1548" t="s">
        <v>48</v>
      </c>
    </row>
    <row r="1549" spans="1:15" x14ac:dyDescent="0.25">
      <c r="A1549">
        <v>808</v>
      </c>
      <c r="B1549" t="s">
        <v>2367</v>
      </c>
      <c r="C1549" t="s">
        <v>2012</v>
      </c>
      <c r="D1549">
        <f>COUNTIFS(Table5[Product Name],Table5[[#This Row],[Product Name]])</f>
        <v>13</v>
      </c>
      <c r="E1549">
        <f>_xlfn.RANK.EQ(Table5[[#This Row],[Product Name Count]],Table5[Product Name Count])</f>
        <v>2538</v>
      </c>
      <c r="F1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9" t="s">
        <v>87</v>
      </c>
      <c r="H1549" t="s">
        <v>37</v>
      </c>
      <c r="I1549">
        <v>2</v>
      </c>
      <c r="J1549">
        <v>349.99</v>
      </c>
      <c r="K1549">
        <v>0.05</v>
      </c>
      <c r="L1549" t="s">
        <v>47</v>
      </c>
      <c r="M1549">
        <v>22</v>
      </c>
      <c r="N1549" t="s">
        <v>44</v>
      </c>
      <c r="O1549" t="s">
        <v>48</v>
      </c>
    </row>
    <row r="1550" spans="1:15" x14ac:dyDescent="0.25">
      <c r="A1550">
        <v>809</v>
      </c>
      <c r="B1550" t="s">
        <v>2367</v>
      </c>
      <c r="C1550" t="s">
        <v>42</v>
      </c>
      <c r="D1550">
        <f>COUNTIFS(Table5[Product Name],Table5[[#This Row],[Product Name]])</f>
        <v>131</v>
      </c>
      <c r="E1550">
        <f>_xlfn.RANK.EQ(Table5[[#This Row],[Product Name Count]],Table5[Product Name Count])</f>
        <v>275</v>
      </c>
      <c r="F1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50" t="s">
        <v>70</v>
      </c>
      <c r="H1550" t="s">
        <v>37</v>
      </c>
      <c r="I1550">
        <v>1</v>
      </c>
      <c r="J1550">
        <v>599.99</v>
      </c>
      <c r="K1550">
        <v>0.2</v>
      </c>
      <c r="L1550" t="s">
        <v>47</v>
      </c>
      <c r="M1550">
        <v>2</v>
      </c>
      <c r="N1550" t="s">
        <v>44</v>
      </c>
      <c r="O1550" t="s">
        <v>48</v>
      </c>
    </row>
    <row r="1551" spans="1:15" x14ac:dyDescent="0.25">
      <c r="A1551">
        <v>809</v>
      </c>
      <c r="B1551" t="s">
        <v>2367</v>
      </c>
      <c r="C1551" t="s">
        <v>1914</v>
      </c>
      <c r="D1551">
        <f>COUNTIFS(Table5[Product Name],Table5[[#This Row],[Product Name]])</f>
        <v>16</v>
      </c>
      <c r="E1551">
        <f>_xlfn.RANK.EQ(Table5[[#This Row],[Product Name Count]],Table5[Product Name Count])</f>
        <v>2161</v>
      </c>
      <c r="F1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1" t="s">
        <v>36</v>
      </c>
      <c r="H1551" t="s">
        <v>1861</v>
      </c>
      <c r="I1551">
        <v>1</v>
      </c>
      <c r="J1551">
        <v>647.99</v>
      </c>
      <c r="K1551">
        <v>0.1</v>
      </c>
      <c r="L1551" t="s">
        <v>47</v>
      </c>
      <c r="M1551">
        <v>4</v>
      </c>
      <c r="N1551" t="s">
        <v>44</v>
      </c>
      <c r="O1551" t="s">
        <v>48</v>
      </c>
    </row>
    <row r="1552" spans="1:15" x14ac:dyDescent="0.25">
      <c r="A1552">
        <v>809</v>
      </c>
      <c r="B1552" t="s">
        <v>2367</v>
      </c>
      <c r="C1552" t="s">
        <v>2136</v>
      </c>
      <c r="D1552">
        <f>COUNTIFS(Table5[Product Name],Table5[[#This Row],[Product Name]])</f>
        <v>17</v>
      </c>
      <c r="E1552">
        <f>_xlfn.RANK.EQ(Table5[[#This Row],[Product Name Count]],Table5[Product Name Count])</f>
        <v>2127</v>
      </c>
      <c r="F1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2" t="s">
        <v>87</v>
      </c>
      <c r="H1552" t="s">
        <v>1857</v>
      </c>
      <c r="I1552">
        <v>2</v>
      </c>
      <c r="J1552">
        <v>209.99</v>
      </c>
      <c r="K1552">
        <v>0.1</v>
      </c>
      <c r="L1552" t="s">
        <v>47</v>
      </c>
      <c r="M1552">
        <v>22</v>
      </c>
      <c r="N1552" t="s">
        <v>44</v>
      </c>
      <c r="O1552" t="s">
        <v>48</v>
      </c>
    </row>
    <row r="1553" spans="1:15" x14ac:dyDescent="0.25">
      <c r="A1553">
        <v>811</v>
      </c>
      <c r="B1553" t="s">
        <v>2364</v>
      </c>
      <c r="C1553" t="s">
        <v>2003</v>
      </c>
      <c r="D1553">
        <f>COUNTIFS(Table5[Product Name],Table5[[#This Row],[Product Name]])</f>
        <v>22</v>
      </c>
      <c r="E1553">
        <f>_xlfn.RANK.EQ(Table5[[#This Row],[Product Name Count]],Table5[Product Name Count])</f>
        <v>1719</v>
      </c>
      <c r="F1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3" t="s">
        <v>39</v>
      </c>
      <c r="H1553" t="s">
        <v>1857</v>
      </c>
      <c r="I1553">
        <v>2</v>
      </c>
      <c r="J1553">
        <v>869.99</v>
      </c>
      <c r="K1553">
        <v>7.0000000000000007E-2</v>
      </c>
      <c r="L1553" t="s">
        <v>47</v>
      </c>
      <c r="M1553">
        <v>13</v>
      </c>
      <c r="N1553" t="s">
        <v>44</v>
      </c>
      <c r="O1553" t="s">
        <v>48</v>
      </c>
    </row>
    <row r="1554" spans="1:15" x14ac:dyDescent="0.25">
      <c r="A1554">
        <v>811</v>
      </c>
      <c r="B1554" t="s">
        <v>2364</v>
      </c>
      <c r="C1554" t="s">
        <v>2016</v>
      </c>
      <c r="D1554">
        <f>COUNTIFS(Table5[Product Name],Table5[[#This Row],[Product Name]])</f>
        <v>19</v>
      </c>
      <c r="E1554">
        <f>_xlfn.RANK.EQ(Table5[[#This Row],[Product Name Count]],Table5[Product Name Count])</f>
        <v>1886</v>
      </c>
      <c r="F1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4" t="s">
        <v>36</v>
      </c>
      <c r="H1554" t="s">
        <v>1861</v>
      </c>
      <c r="I1554">
        <v>1</v>
      </c>
      <c r="J1554">
        <v>250.99</v>
      </c>
      <c r="K1554">
        <v>0.1</v>
      </c>
      <c r="L1554" t="s">
        <v>47</v>
      </c>
      <c r="M1554">
        <v>22</v>
      </c>
      <c r="N1554" t="s">
        <v>44</v>
      </c>
      <c r="O1554" t="s">
        <v>48</v>
      </c>
    </row>
    <row r="1555" spans="1:15" x14ac:dyDescent="0.25">
      <c r="A1555">
        <v>811</v>
      </c>
      <c r="B1555" t="s">
        <v>2364</v>
      </c>
      <c r="C1555" t="s">
        <v>1957</v>
      </c>
      <c r="D1555">
        <f>COUNTIFS(Table5[Product Name],Table5[[#This Row],[Product Name]])</f>
        <v>16</v>
      </c>
      <c r="E1555">
        <f>_xlfn.RANK.EQ(Table5[[#This Row],[Product Name Count]],Table5[Product Name Count])</f>
        <v>2161</v>
      </c>
      <c r="F1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5" t="s">
        <v>36</v>
      </c>
      <c r="H1555" t="s">
        <v>37</v>
      </c>
      <c r="I1555">
        <v>1</v>
      </c>
      <c r="J1555">
        <v>659.99</v>
      </c>
      <c r="K1555">
        <v>7.0000000000000007E-2</v>
      </c>
      <c r="L1555" t="s">
        <v>47</v>
      </c>
      <c r="M1555">
        <v>6</v>
      </c>
      <c r="N1555" t="s">
        <v>44</v>
      </c>
      <c r="O1555" t="s">
        <v>48</v>
      </c>
    </row>
    <row r="1556" spans="1:15" x14ac:dyDescent="0.25">
      <c r="A1556">
        <v>811</v>
      </c>
      <c r="B1556" t="s">
        <v>2364</v>
      </c>
      <c r="C1556" t="s">
        <v>1949</v>
      </c>
      <c r="D1556">
        <f>COUNTIFS(Table5[Product Name],Table5[[#This Row],[Product Name]])</f>
        <v>14</v>
      </c>
      <c r="E1556">
        <f>_xlfn.RANK.EQ(Table5[[#This Row],[Product Name Count]],Table5[Product Name Count])</f>
        <v>2426</v>
      </c>
      <c r="F1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6" t="s">
        <v>1867</v>
      </c>
      <c r="H1556" t="s">
        <v>40</v>
      </c>
      <c r="I1556">
        <v>1</v>
      </c>
      <c r="J1556">
        <v>3199.99</v>
      </c>
      <c r="K1556">
        <v>0.2</v>
      </c>
      <c r="L1556" t="s">
        <v>47</v>
      </c>
      <c r="M1556">
        <v>6</v>
      </c>
      <c r="N1556" t="s">
        <v>44</v>
      </c>
      <c r="O1556" t="s">
        <v>48</v>
      </c>
    </row>
    <row r="1557" spans="1:15" x14ac:dyDescent="0.25">
      <c r="A1557">
        <v>812</v>
      </c>
      <c r="B1557" t="s">
        <v>2364</v>
      </c>
      <c r="C1557" t="s">
        <v>1879</v>
      </c>
      <c r="D1557">
        <f>COUNTIFS(Table5[Product Name],Table5[[#This Row],[Product Name]])</f>
        <v>30</v>
      </c>
      <c r="E1557">
        <f>_xlfn.RANK.EQ(Table5[[#This Row],[Product Name Count]],Table5[Product Name Count])</f>
        <v>1618</v>
      </c>
      <c r="F1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7" t="s">
        <v>36</v>
      </c>
      <c r="H1557" t="s">
        <v>37</v>
      </c>
      <c r="I1557">
        <v>2</v>
      </c>
      <c r="J1557">
        <v>299.99</v>
      </c>
      <c r="K1557">
        <v>0.1</v>
      </c>
      <c r="L1557" t="s">
        <v>47</v>
      </c>
      <c r="M1557">
        <v>20</v>
      </c>
      <c r="N1557" t="s">
        <v>44</v>
      </c>
      <c r="O1557" t="s">
        <v>48</v>
      </c>
    </row>
    <row r="1558" spans="1:15" x14ac:dyDescent="0.25">
      <c r="A1558">
        <v>812</v>
      </c>
      <c r="B1558" t="s">
        <v>2364</v>
      </c>
      <c r="C1558" t="s">
        <v>2090</v>
      </c>
      <c r="D1558">
        <f>COUNTIFS(Table5[Product Name],Table5[[#This Row],[Product Name]])</f>
        <v>14</v>
      </c>
      <c r="E1558">
        <f>_xlfn.RANK.EQ(Table5[[#This Row],[Product Name Count]],Table5[Product Name Count])</f>
        <v>2426</v>
      </c>
      <c r="F1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8" t="s">
        <v>39</v>
      </c>
      <c r="H1558" t="s">
        <v>40</v>
      </c>
      <c r="I1558">
        <v>1</v>
      </c>
      <c r="J1558">
        <v>4999.99</v>
      </c>
      <c r="K1558">
        <v>0.2</v>
      </c>
      <c r="L1558" t="s">
        <v>47</v>
      </c>
      <c r="M1558">
        <v>15</v>
      </c>
      <c r="N1558" t="s">
        <v>44</v>
      </c>
      <c r="O1558" t="s">
        <v>48</v>
      </c>
    </row>
    <row r="1559" spans="1:15" x14ac:dyDescent="0.25">
      <c r="A1559">
        <v>814</v>
      </c>
      <c r="B1559" t="s">
        <v>2370</v>
      </c>
      <c r="C1559" t="s">
        <v>2189</v>
      </c>
      <c r="D1559">
        <f>COUNTIFS(Table5[Product Name],Table5[[#This Row],[Product Name]])</f>
        <v>23</v>
      </c>
      <c r="E1559">
        <f>_xlfn.RANK.EQ(Table5[[#This Row],[Product Name Count]],Table5[Product Name Count])</f>
        <v>1673</v>
      </c>
      <c r="F1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9" t="s">
        <v>36</v>
      </c>
      <c r="H1559" t="s">
        <v>1861</v>
      </c>
      <c r="I1559">
        <v>1</v>
      </c>
      <c r="J1559">
        <v>346.99</v>
      </c>
      <c r="K1559">
        <v>0.2</v>
      </c>
      <c r="L1559" t="s">
        <v>47</v>
      </c>
      <c r="M1559">
        <v>16</v>
      </c>
      <c r="N1559" t="s">
        <v>44</v>
      </c>
      <c r="O1559" t="s">
        <v>48</v>
      </c>
    </row>
    <row r="1560" spans="1:15" x14ac:dyDescent="0.25">
      <c r="A1560">
        <v>814</v>
      </c>
      <c r="B1560" t="s">
        <v>2370</v>
      </c>
      <c r="C1560" t="s">
        <v>2008</v>
      </c>
      <c r="D1560">
        <f>COUNTIFS(Table5[Product Name],Table5[[#This Row],[Product Name]])</f>
        <v>23</v>
      </c>
      <c r="E1560">
        <f>_xlfn.RANK.EQ(Table5[[#This Row],[Product Name Count]],Table5[Product Name Count])</f>
        <v>1673</v>
      </c>
      <c r="F1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0" t="s">
        <v>36</v>
      </c>
      <c r="H1560" t="s">
        <v>1861</v>
      </c>
      <c r="I1560">
        <v>2</v>
      </c>
      <c r="J1560">
        <v>416.99</v>
      </c>
      <c r="K1560">
        <v>0.1</v>
      </c>
      <c r="L1560" t="s">
        <v>47</v>
      </c>
      <c r="M1560">
        <v>22</v>
      </c>
      <c r="N1560" t="s">
        <v>44</v>
      </c>
      <c r="O1560" t="s">
        <v>48</v>
      </c>
    </row>
    <row r="1561" spans="1:15" x14ac:dyDescent="0.25">
      <c r="A1561">
        <v>814</v>
      </c>
      <c r="B1561" t="s">
        <v>2370</v>
      </c>
      <c r="C1561" t="s">
        <v>2104</v>
      </c>
      <c r="D1561">
        <f>COUNTIFS(Table5[Product Name],Table5[[#This Row],[Product Name]])</f>
        <v>19</v>
      </c>
      <c r="E1561">
        <f>_xlfn.RANK.EQ(Table5[[#This Row],[Product Name Count]],Table5[Product Name Count])</f>
        <v>1886</v>
      </c>
      <c r="F1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1" t="s">
        <v>87</v>
      </c>
      <c r="H1561" t="s">
        <v>37</v>
      </c>
      <c r="I1561">
        <v>1</v>
      </c>
      <c r="J1561">
        <v>489.99</v>
      </c>
      <c r="K1561">
        <v>0.1</v>
      </c>
      <c r="L1561" t="s">
        <v>47</v>
      </c>
      <c r="M1561">
        <v>12</v>
      </c>
      <c r="N1561" t="s">
        <v>44</v>
      </c>
      <c r="O1561" t="s">
        <v>48</v>
      </c>
    </row>
    <row r="1562" spans="1:15" x14ac:dyDescent="0.25">
      <c r="A1562">
        <v>814</v>
      </c>
      <c r="B1562" t="s">
        <v>2370</v>
      </c>
      <c r="C1562" t="s">
        <v>1943</v>
      </c>
      <c r="D1562">
        <f>COUNTIFS(Table5[Product Name],Table5[[#This Row],[Product Name]])</f>
        <v>8</v>
      </c>
      <c r="E1562">
        <f>_xlfn.RANK.EQ(Table5[[#This Row],[Product Name Count]],Table5[Product Name Count])</f>
        <v>2807</v>
      </c>
      <c r="F1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2" t="s">
        <v>87</v>
      </c>
      <c r="H1562" t="s">
        <v>40</v>
      </c>
      <c r="I1562">
        <v>2</v>
      </c>
      <c r="J1562">
        <v>149.99</v>
      </c>
      <c r="K1562">
        <v>0.05</v>
      </c>
      <c r="L1562" t="s">
        <v>47</v>
      </c>
      <c r="M1562">
        <v>21</v>
      </c>
      <c r="N1562" t="s">
        <v>44</v>
      </c>
      <c r="O1562" t="s">
        <v>48</v>
      </c>
    </row>
    <row r="1563" spans="1:15" x14ac:dyDescent="0.25">
      <c r="A1563">
        <v>816</v>
      </c>
      <c r="B1563" t="s">
        <v>2374</v>
      </c>
      <c r="C1563" t="s">
        <v>1886</v>
      </c>
      <c r="D1563">
        <f>COUNTIFS(Table5[Product Name],Table5[[#This Row],[Product Name]])</f>
        <v>25</v>
      </c>
      <c r="E1563">
        <f>_xlfn.RANK.EQ(Table5[[#This Row],[Product Name Count]],Table5[Product Name Count])</f>
        <v>1648</v>
      </c>
      <c r="F1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3" t="s">
        <v>36</v>
      </c>
      <c r="H1563" t="s">
        <v>37</v>
      </c>
      <c r="I1563">
        <v>2</v>
      </c>
      <c r="J1563">
        <v>489.99</v>
      </c>
      <c r="K1563">
        <v>0.2</v>
      </c>
      <c r="L1563" t="s">
        <v>47</v>
      </c>
      <c r="M1563">
        <v>30</v>
      </c>
      <c r="N1563" t="s">
        <v>44</v>
      </c>
      <c r="O1563" t="s">
        <v>48</v>
      </c>
    </row>
    <row r="1564" spans="1:15" x14ac:dyDescent="0.25">
      <c r="A1564">
        <v>816</v>
      </c>
      <c r="B1564" t="s">
        <v>2374</v>
      </c>
      <c r="C1564" t="s">
        <v>2029</v>
      </c>
      <c r="D1564">
        <f>COUNTIFS(Table5[Product Name],Table5[[#This Row],[Product Name]])</f>
        <v>13</v>
      </c>
      <c r="E1564">
        <f>_xlfn.RANK.EQ(Table5[[#This Row],[Product Name Count]],Table5[Product Name Count])</f>
        <v>2538</v>
      </c>
      <c r="F1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4" t="s">
        <v>36</v>
      </c>
      <c r="H1564" t="s">
        <v>37</v>
      </c>
      <c r="I1564">
        <v>2</v>
      </c>
      <c r="J1564">
        <v>599.99</v>
      </c>
      <c r="K1564">
        <v>0.1</v>
      </c>
      <c r="L1564" t="s">
        <v>47</v>
      </c>
      <c r="M1564">
        <v>11</v>
      </c>
      <c r="N1564" t="s">
        <v>44</v>
      </c>
      <c r="O1564" t="s">
        <v>48</v>
      </c>
    </row>
    <row r="1565" spans="1:15" x14ac:dyDescent="0.25">
      <c r="A1565">
        <v>817</v>
      </c>
      <c r="B1565" t="s">
        <v>2377</v>
      </c>
      <c r="C1565" t="s">
        <v>1995</v>
      </c>
      <c r="D1565">
        <f>COUNTIFS(Table5[Product Name],Table5[[#This Row],[Product Name]])</f>
        <v>21</v>
      </c>
      <c r="E1565">
        <f>_xlfn.RANK.EQ(Table5[[#This Row],[Product Name Count]],Table5[Product Name Count])</f>
        <v>1763</v>
      </c>
      <c r="F1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5" t="s">
        <v>1867</v>
      </c>
      <c r="H1565" t="s">
        <v>40</v>
      </c>
      <c r="I1565">
        <v>2</v>
      </c>
      <c r="J1565">
        <v>1499.99</v>
      </c>
      <c r="K1565">
        <v>0.05</v>
      </c>
      <c r="L1565" t="s">
        <v>47</v>
      </c>
      <c r="M1565">
        <v>20</v>
      </c>
      <c r="N1565" t="s">
        <v>44</v>
      </c>
      <c r="O1565" t="s">
        <v>48</v>
      </c>
    </row>
    <row r="1566" spans="1:15" x14ac:dyDescent="0.25">
      <c r="A1566">
        <v>817</v>
      </c>
      <c r="B1566" t="s">
        <v>2377</v>
      </c>
      <c r="C1566" t="s">
        <v>2031</v>
      </c>
      <c r="D1566">
        <f>COUNTIFS(Table5[Product Name],Table5[[#This Row],[Product Name]])</f>
        <v>15</v>
      </c>
      <c r="E1566">
        <f>_xlfn.RANK.EQ(Table5[[#This Row],[Product Name Count]],Table5[Product Name Count])</f>
        <v>2321</v>
      </c>
      <c r="F1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6" t="s">
        <v>70</v>
      </c>
      <c r="H1566" t="s">
        <v>1861</v>
      </c>
      <c r="I1566">
        <v>2</v>
      </c>
      <c r="J1566">
        <v>533.99</v>
      </c>
      <c r="K1566">
        <v>7.0000000000000007E-2</v>
      </c>
      <c r="L1566" t="s">
        <v>47</v>
      </c>
      <c r="M1566">
        <v>3</v>
      </c>
      <c r="N1566" t="s">
        <v>44</v>
      </c>
      <c r="O1566" t="s">
        <v>48</v>
      </c>
    </row>
    <row r="1567" spans="1:15" x14ac:dyDescent="0.25">
      <c r="A1567">
        <v>817</v>
      </c>
      <c r="B1567" t="s">
        <v>2377</v>
      </c>
      <c r="C1567" t="s">
        <v>1856</v>
      </c>
      <c r="D1567">
        <f>COUNTIFS(Table5[Product Name],Table5[[#This Row],[Product Name]])</f>
        <v>14</v>
      </c>
      <c r="E1567">
        <f>_xlfn.RANK.EQ(Table5[[#This Row],[Product Name Count]],Table5[Product Name Count])</f>
        <v>2426</v>
      </c>
      <c r="F1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7" t="s">
        <v>87</v>
      </c>
      <c r="H1567" t="s">
        <v>1857</v>
      </c>
      <c r="I1567">
        <v>1</v>
      </c>
      <c r="J1567">
        <v>329.99</v>
      </c>
      <c r="K1567">
        <v>0.05</v>
      </c>
      <c r="L1567" t="s">
        <v>47</v>
      </c>
      <c r="M1567">
        <v>6</v>
      </c>
      <c r="N1567" t="s">
        <v>44</v>
      </c>
      <c r="O1567" t="s">
        <v>48</v>
      </c>
    </row>
    <row r="1568" spans="1:15" x14ac:dyDescent="0.25">
      <c r="A1568">
        <v>818</v>
      </c>
      <c r="B1568" t="s">
        <v>2377</v>
      </c>
      <c r="C1568" t="s">
        <v>165</v>
      </c>
      <c r="D1568">
        <f>COUNTIFS(Table5[Product Name],Table5[[#This Row],[Product Name]])</f>
        <v>57</v>
      </c>
      <c r="E1568">
        <f>_xlfn.RANK.EQ(Table5[[#This Row],[Product Name Count]],Table5[Product Name Count])</f>
        <v>1316</v>
      </c>
      <c r="F1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68" t="s">
        <v>36</v>
      </c>
      <c r="H1568" t="s">
        <v>69</v>
      </c>
      <c r="I1568">
        <v>2</v>
      </c>
      <c r="J1568">
        <v>449</v>
      </c>
      <c r="K1568">
        <v>0.05</v>
      </c>
      <c r="L1568" t="s">
        <v>47</v>
      </c>
      <c r="M1568">
        <v>15</v>
      </c>
      <c r="N1568" t="s">
        <v>44</v>
      </c>
      <c r="O1568" t="s">
        <v>48</v>
      </c>
    </row>
    <row r="1569" spans="1:15" x14ac:dyDescent="0.25">
      <c r="A1569">
        <v>818</v>
      </c>
      <c r="B1569" t="s">
        <v>2377</v>
      </c>
      <c r="C1569" t="s">
        <v>1869</v>
      </c>
      <c r="D1569">
        <f>COUNTIFS(Table5[Product Name],Table5[[#This Row],[Product Name]])</f>
        <v>21</v>
      </c>
      <c r="E1569">
        <f>_xlfn.RANK.EQ(Table5[[#This Row],[Product Name Count]],Table5[Product Name Count])</f>
        <v>1763</v>
      </c>
      <c r="F1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9" t="s">
        <v>70</v>
      </c>
      <c r="H1569" t="s">
        <v>1861</v>
      </c>
      <c r="I1569">
        <v>1</v>
      </c>
      <c r="J1569">
        <v>551.99</v>
      </c>
      <c r="K1569">
        <v>0.05</v>
      </c>
      <c r="L1569" t="s">
        <v>47</v>
      </c>
      <c r="M1569">
        <v>1</v>
      </c>
      <c r="N1569" t="s">
        <v>44</v>
      </c>
      <c r="O1569" t="s">
        <v>48</v>
      </c>
    </row>
    <row r="1570" spans="1:15" x14ac:dyDescent="0.25">
      <c r="A1570">
        <v>818</v>
      </c>
      <c r="B1570" t="s">
        <v>2377</v>
      </c>
      <c r="C1570" t="s">
        <v>1995</v>
      </c>
      <c r="D1570">
        <f>COUNTIFS(Table5[Product Name],Table5[[#This Row],[Product Name]])</f>
        <v>21</v>
      </c>
      <c r="E1570">
        <f>_xlfn.RANK.EQ(Table5[[#This Row],[Product Name Count]],Table5[Product Name Count])</f>
        <v>1763</v>
      </c>
      <c r="F1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0" t="s">
        <v>1867</v>
      </c>
      <c r="H1570" t="s">
        <v>40</v>
      </c>
      <c r="I1570">
        <v>2</v>
      </c>
      <c r="J1570">
        <v>1499.99</v>
      </c>
      <c r="K1570">
        <v>0.05</v>
      </c>
      <c r="L1570" t="s">
        <v>47</v>
      </c>
      <c r="M1570">
        <v>20</v>
      </c>
      <c r="N1570" t="s">
        <v>44</v>
      </c>
      <c r="O1570" t="s">
        <v>48</v>
      </c>
    </row>
    <row r="1571" spans="1:15" x14ac:dyDescent="0.25">
      <c r="A1571">
        <v>818</v>
      </c>
      <c r="B1571" t="s">
        <v>2377</v>
      </c>
      <c r="C1571" t="s">
        <v>2129</v>
      </c>
      <c r="D1571">
        <f>COUNTIFS(Table5[Product Name],Table5[[#This Row],[Product Name]])</f>
        <v>10</v>
      </c>
      <c r="E1571">
        <f>_xlfn.RANK.EQ(Table5[[#This Row],[Product Name Count]],Table5[Product Name Count])</f>
        <v>2730</v>
      </c>
      <c r="F1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1" t="s">
        <v>39</v>
      </c>
      <c r="H1571" t="s">
        <v>1857</v>
      </c>
      <c r="I1571">
        <v>2</v>
      </c>
      <c r="J1571">
        <v>539.99</v>
      </c>
      <c r="K1571">
        <v>7.0000000000000007E-2</v>
      </c>
      <c r="L1571" t="s">
        <v>47</v>
      </c>
      <c r="M1571">
        <v>24</v>
      </c>
      <c r="N1571" t="s">
        <v>44</v>
      </c>
      <c r="O1571" t="s">
        <v>48</v>
      </c>
    </row>
    <row r="1572" spans="1:15" x14ac:dyDescent="0.25">
      <c r="A1572">
        <v>820</v>
      </c>
      <c r="B1572" t="s">
        <v>2389</v>
      </c>
      <c r="C1572" t="s">
        <v>2008</v>
      </c>
      <c r="D1572">
        <f>COUNTIFS(Table5[Product Name],Table5[[#This Row],[Product Name]])</f>
        <v>23</v>
      </c>
      <c r="E1572">
        <f>_xlfn.RANK.EQ(Table5[[#This Row],[Product Name Count]],Table5[Product Name Count])</f>
        <v>1673</v>
      </c>
      <c r="F1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2" t="s">
        <v>70</v>
      </c>
      <c r="H1572" t="s">
        <v>1861</v>
      </c>
      <c r="I1572">
        <v>1</v>
      </c>
      <c r="J1572">
        <v>416.99</v>
      </c>
      <c r="K1572">
        <v>0.05</v>
      </c>
      <c r="L1572" t="s">
        <v>47</v>
      </c>
      <c r="M1572">
        <v>29</v>
      </c>
      <c r="N1572" t="s">
        <v>44</v>
      </c>
      <c r="O1572" t="s">
        <v>48</v>
      </c>
    </row>
    <row r="1573" spans="1:15" x14ac:dyDescent="0.25">
      <c r="A1573">
        <v>821</v>
      </c>
      <c r="B1573" t="s">
        <v>2389</v>
      </c>
      <c r="C1573" t="s">
        <v>114</v>
      </c>
      <c r="D1573">
        <f>COUNTIFS(Table5[Product Name],Table5[[#This Row],[Product Name]])</f>
        <v>73</v>
      </c>
      <c r="E1573">
        <f>_xlfn.RANK.EQ(Table5[[#This Row],[Product Name Count]],Table5[Product Name Count])</f>
        <v>529</v>
      </c>
      <c r="F1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3" t="s">
        <v>39</v>
      </c>
      <c r="H1573" t="s">
        <v>30</v>
      </c>
      <c r="I1573">
        <v>1</v>
      </c>
      <c r="J1573">
        <v>469.99</v>
      </c>
      <c r="K1573">
        <v>0.2</v>
      </c>
      <c r="L1573" t="s">
        <v>47</v>
      </c>
      <c r="M1573">
        <v>11</v>
      </c>
      <c r="N1573" t="s">
        <v>44</v>
      </c>
      <c r="O1573" t="s">
        <v>48</v>
      </c>
    </row>
    <row r="1574" spans="1:15" x14ac:dyDescent="0.25">
      <c r="A1574">
        <v>821</v>
      </c>
      <c r="B1574" t="s">
        <v>2389</v>
      </c>
      <c r="C1574" t="s">
        <v>1886</v>
      </c>
      <c r="D1574">
        <f>COUNTIFS(Table5[Product Name],Table5[[#This Row],[Product Name]])</f>
        <v>25</v>
      </c>
      <c r="E1574">
        <f>_xlfn.RANK.EQ(Table5[[#This Row],[Product Name Count]],Table5[Product Name Count])</f>
        <v>1648</v>
      </c>
      <c r="F1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4" t="s">
        <v>70</v>
      </c>
      <c r="H1574" t="s">
        <v>37</v>
      </c>
      <c r="I1574">
        <v>1</v>
      </c>
      <c r="J1574">
        <v>489.99</v>
      </c>
      <c r="K1574">
        <v>7.0000000000000007E-2</v>
      </c>
      <c r="L1574" t="s">
        <v>47</v>
      </c>
      <c r="M1574">
        <v>12</v>
      </c>
      <c r="N1574" t="s">
        <v>44</v>
      </c>
      <c r="O1574" t="s">
        <v>48</v>
      </c>
    </row>
    <row r="1575" spans="1:15" x14ac:dyDescent="0.25">
      <c r="A1575">
        <v>821</v>
      </c>
      <c r="B1575" t="s">
        <v>2389</v>
      </c>
      <c r="C1575" t="s">
        <v>2008</v>
      </c>
      <c r="D1575">
        <f>COUNTIFS(Table5[Product Name],Table5[[#This Row],[Product Name]])</f>
        <v>23</v>
      </c>
      <c r="E1575">
        <f>_xlfn.RANK.EQ(Table5[[#This Row],[Product Name Count]],Table5[Product Name Count])</f>
        <v>1673</v>
      </c>
      <c r="F1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5" t="s">
        <v>70</v>
      </c>
      <c r="H1575" t="s">
        <v>1861</v>
      </c>
      <c r="I1575">
        <v>1</v>
      </c>
      <c r="J1575">
        <v>416.99</v>
      </c>
      <c r="K1575">
        <v>0.05</v>
      </c>
      <c r="L1575" t="s">
        <v>47</v>
      </c>
      <c r="M1575">
        <v>29</v>
      </c>
      <c r="N1575" t="s">
        <v>44</v>
      </c>
      <c r="O1575" t="s">
        <v>48</v>
      </c>
    </row>
    <row r="1576" spans="1:15" x14ac:dyDescent="0.25">
      <c r="A1576">
        <v>821</v>
      </c>
      <c r="B1576" t="s">
        <v>2389</v>
      </c>
      <c r="C1576" t="s">
        <v>1957</v>
      </c>
      <c r="D1576">
        <f>COUNTIFS(Table5[Product Name],Table5[[#This Row],[Product Name]])</f>
        <v>16</v>
      </c>
      <c r="E1576">
        <f>_xlfn.RANK.EQ(Table5[[#This Row],[Product Name Count]],Table5[Product Name Count])</f>
        <v>2161</v>
      </c>
      <c r="F1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6" t="s">
        <v>36</v>
      </c>
      <c r="H1576" t="s">
        <v>37</v>
      </c>
      <c r="I1576">
        <v>2</v>
      </c>
      <c r="J1576">
        <v>659.99</v>
      </c>
      <c r="K1576">
        <v>0.2</v>
      </c>
      <c r="L1576" t="s">
        <v>47</v>
      </c>
      <c r="M1576">
        <v>6</v>
      </c>
      <c r="N1576" t="s">
        <v>44</v>
      </c>
      <c r="O1576" t="s">
        <v>48</v>
      </c>
    </row>
    <row r="1577" spans="1:15" x14ac:dyDescent="0.25">
      <c r="A1577">
        <v>822</v>
      </c>
      <c r="B1577" t="s">
        <v>2404</v>
      </c>
      <c r="C1577" t="s">
        <v>1875</v>
      </c>
      <c r="D1577">
        <f>COUNTIFS(Table5[Product Name],Table5[[#This Row],[Product Name]])</f>
        <v>18</v>
      </c>
      <c r="E1577">
        <f>_xlfn.RANK.EQ(Table5[[#This Row],[Product Name Count]],Table5[Product Name Count])</f>
        <v>2019</v>
      </c>
      <c r="F1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7" t="s">
        <v>36</v>
      </c>
      <c r="H1577" t="s">
        <v>1861</v>
      </c>
      <c r="I1577">
        <v>1</v>
      </c>
      <c r="J1577">
        <v>619.99</v>
      </c>
      <c r="K1577">
        <v>0.2</v>
      </c>
      <c r="L1577" t="s">
        <v>47</v>
      </c>
      <c r="M1577">
        <v>1</v>
      </c>
      <c r="N1577" t="s">
        <v>44</v>
      </c>
      <c r="O1577" t="s">
        <v>48</v>
      </c>
    </row>
    <row r="1578" spans="1:15" x14ac:dyDescent="0.25">
      <c r="A1578">
        <v>822</v>
      </c>
      <c r="B1578" t="s">
        <v>2404</v>
      </c>
      <c r="C1578" t="s">
        <v>1866</v>
      </c>
      <c r="D1578">
        <f>COUNTIFS(Table5[Product Name],Table5[[#This Row],[Product Name]])</f>
        <v>10</v>
      </c>
      <c r="E1578">
        <f>_xlfn.RANK.EQ(Table5[[#This Row],[Product Name Count]],Table5[Product Name Count])</f>
        <v>2730</v>
      </c>
      <c r="F1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8" t="s">
        <v>1867</v>
      </c>
      <c r="H1578" t="s">
        <v>30</v>
      </c>
      <c r="I1578">
        <v>1</v>
      </c>
      <c r="J1578">
        <v>749.99</v>
      </c>
      <c r="K1578">
        <v>0.05</v>
      </c>
      <c r="L1578" t="s">
        <v>47</v>
      </c>
      <c r="M1578">
        <v>19</v>
      </c>
      <c r="N1578" t="s">
        <v>44</v>
      </c>
      <c r="O1578" t="s">
        <v>48</v>
      </c>
    </row>
    <row r="1579" spans="1:15" x14ac:dyDescent="0.25">
      <c r="A1579">
        <v>825</v>
      </c>
      <c r="B1579" t="s">
        <v>2392</v>
      </c>
      <c r="C1579" t="s">
        <v>165</v>
      </c>
      <c r="D1579">
        <f>COUNTIFS(Table5[Product Name],Table5[[#This Row],[Product Name]])</f>
        <v>57</v>
      </c>
      <c r="E1579">
        <f>_xlfn.RANK.EQ(Table5[[#This Row],[Product Name Count]],Table5[Product Name Count])</f>
        <v>1316</v>
      </c>
      <c r="F1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79" t="s">
        <v>36</v>
      </c>
      <c r="H1579" t="s">
        <v>69</v>
      </c>
      <c r="I1579">
        <v>1</v>
      </c>
      <c r="J1579">
        <v>449</v>
      </c>
      <c r="K1579">
        <v>0.1</v>
      </c>
      <c r="L1579" t="s">
        <v>47</v>
      </c>
      <c r="M1579">
        <v>15</v>
      </c>
      <c r="N1579" t="s">
        <v>44</v>
      </c>
      <c r="O1579" t="s">
        <v>48</v>
      </c>
    </row>
    <row r="1580" spans="1:15" x14ac:dyDescent="0.25">
      <c r="A1580">
        <v>825</v>
      </c>
      <c r="B1580" t="s">
        <v>2392</v>
      </c>
      <c r="C1580" t="s">
        <v>1881</v>
      </c>
      <c r="D1580">
        <f>COUNTIFS(Table5[Product Name],Table5[[#This Row],[Product Name]])</f>
        <v>14</v>
      </c>
      <c r="E1580">
        <f>_xlfn.RANK.EQ(Table5[[#This Row],[Product Name Count]],Table5[Product Name Count])</f>
        <v>2426</v>
      </c>
      <c r="F1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80" t="s">
        <v>39</v>
      </c>
      <c r="H1580" t="s">
        <v>30</v>
      </c>
      <c r="I1580">
        <v>2</v>
      </c>
      <c r="J1580">
        <v>999.99</v>
      </c>
      <c r="K1580">
        <v>0.2</v>
      </c>
      <c r="L1580" t="s">
        <v>47</v>
      </c>
      <c r="M1580">
        <v>17</v>
      </c>
      <c r="N1580" t="s">
        <v>44</v>
      </c>
      <c r="O1580" t="s">
        <v>48</v>
      </c>
    </row>
    <row r="1581" spans="1:15" x14ac:dyDescent="0.25">
      <c r="A1581">
        <v>826</v>
      </c>
      <c r="B1581" t="s">
        <v>2392</v>
      </c>
      <c r="C1581" t="s">
        <v>2003</v>
      </c>
      <c r="D1581">
        <f>COUNTIFS(Table5[Product Name],Table5[[#This Row],[Product Name]])</f>
        <v>22</v>
      </c>
      <c r="E1581">
        <f>_xlfn.RANK.EQ(Table5[[#This Row],[Product Name Count]],Table5[Product Name Count])</f>
        <v>1719</v>
      </c>
      <c r="F1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1" t="s">
        <v>39</v>
      </c>
      <c r="H1581" t="s">
        <v>1857</v>
      </c>
      <c r="I1581">
        <v>2</v>
      </c>
      <c r="J1581">
        <v>869.99</v>
      </c>
      <c r="K1581">
        <v>0.2</v>
      </c>
      <c r="L1581" t="s">
        <v>47</v>
      </c>
      <c r="M1581">
        <v>13</v>
      </c>
      <c r="N1581" t="s">
        <v>44</v>
      </c>
      <c r="O1581" t="s">
        <v>48</v>
      </c>
    </row>
    <row r="1582" spans="1:15" x14ac:dyDescent="0.25">
      <c r="A1582">
        <v>826</v>
      </c>
      <c r="B1582" t="s">
        <v>2392</v>
      </c>
      <c r="C1582" t="s">
        <v>2236</v>
      </c>
      <c r="D1582">
        <f>COUNTIFS(Table5[Product Name],Table5[[#This Row],[Product Name]])</f>
        <v>19</v>
      </c>
      <c r="E1582">
        <f>_xlfn.RANK.EQ(Table5[[#This Row],[Product Name Count]],Table5[Product Name Count])</f>
        <v>1886</v>
      </c>
      <c r="F1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2" t="s">
        <v>39</v>
      </c>
      <c r="H1582" t="s">
        <v>30</v>
      </c>
      <c r="I1582">
        <v>1</v>
      </c>
      <c r="J1582">
        <v>832.99</v>
      </c>
      <c r="K1582">
        <v>0.1</v>
      </c>
      <c r="L1582" t="s">
        <v>47</v>
      </c>
      <c r="M1582">
        <v>15</v>
      </c>
      <c r="N1582" t="s">
        <v>44</v>
      </c>
      <c r="O1582" t="s">
        <v>48</v>
      </c>
    </row>
    <row r="1583" spans="1:15" x14ac:dyDescent="0.25">
      <c r="A1583">
        <v>827</v>
      </c>
      <c r="B1583" t="s">
        <v>2392</v>
      </c>
      <c r="C1583" t="s">
        <v>2002</v>
      </c>
      <c r="D1583">
        <f>COUNTIFS(Table5[Product Name],Table5[[#This Row],[Product Name]])</f>
        <v>18</v>
      </c>
      <c r="E1583">
        <f>_xlfn.RANK.EQ(Table5[[#This Row],[Product Name Count]],Table5[Product Name Count])</f>
        <v>2019</v>
      </c>
      <c r="F1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3" t="s">
        <v>39</v>
      </c>
      <c r="H1583" t="s">
        <v>30</v>
      </c>
      <c r="I1583">
        <v>1</v>
      </c>
      <c r="J1583">
        <v>2499.9899999999998</v>
      </c>
      <c r="K1583">
        <v>0.2</v>
      </c>
      <c r="L1583" t="s">
        <v>47</v>
      </c>
      <c r="M1583">
        <v>25</v>
      </c>
      <c r="N1583" t="s">
        <v>44</v>
      </c>
      <c r="O1583" t="s">
        <v>48</v>
      </c>
    </row>
    <row r="1584" spans="1:15" x14ac:dyDescent="0.25">
      <c r="A1584">
        <v>827</v>
      </c>
      <c r="B1584" t="s">
        <v>2392</v>
      </c>
      <c r="C1584" t="s">
        <v>1930</v>
      </c>
      <c r="D1584">
        <f>COUNTIFS(Table5[Product Name],Table5[[#This Row],[Product Name]])</f>
        <v>20</v>
      </c>
      <c r="E1584">
        <f>_xlfn.RANK.EQ(Table5[[#This Row],[Product Name Count]],Table5[Product Name Count])</f>
        <v>1826</v>
      </c>
      <c r="F1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4" t="s">
        <v>39</v>
      </c>
      <c r="H1584" t="s">
        <v>40</v>
      </c>
      <c r="I1584">
        <v>1</v>
      </c>
      <c r="J1584">
        <v>5299.99</v>
      </c>
      <c r="K1584">
        <v>0.05</v>
      </c>
      <c r="L1584" t="s">
        <v>47</v>
      </c>
      <c r="M1584">
        <v>2</v>
      </c>
      <c r="N1584" t="s">
        <v>44</v>
      </c>
      <c r="O1584" t="s">
        <v>48</v>
      </c>
    </row>
    <row r="1585" spans="1:15" x14ac:dyDescent="0.25">
      <c r="A1585">
        <v>827</v>
      </c>
      <c r="B1585" t="s">
        <v>2392</v>
      </c>
      <c r="C1585" t="s">
        <v>1973</v>
      </c>
      <c r="D1585">
        <f>COUNTIFS(Table5[Product Name],Table5[[#This Row],[Product Name]])</f>
        <v>16</v>
      </c>
      <c r="E1585">
        <f>_xlfn.RANK.EQ(Table5[[#This Row],[Product Name Count]],Table5[Product Name Count])</f>
        <v>2161</v>
      </c>
      <c r="F1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5" t="s">
        <v>39</v>
      </c>
      <c r="H1585" t="s">
        <v>1857</v>
      </c>
      <c r="I1585">
        <v>1</v>
      </c>
      <c r="J1585">
        <v>1469.99</v>
      </c>
      <c r="K1585">
        <v>0.2</v>
      </c>
      <c r="L1585" t="s">
        <v>47</v>
      </c>
      <c r="M1585">
        <v>6</v>
      </c>
      <c r="N1585" t="s">
        <v>44</v>
      </c>
      <c r="O1585" t="s">
        <v>48</v>
      </c>
    </row>
    <row r="1586" spans="1:15" x14ac:dyDescent="0.25">
      <c r="A1586">
        <v>827</v>
      </c>
      <c r="B1586" t="s">
        <v>2392</v>
      </c>
      <c r="C1586" t="s">
        <v>2005</v>
      </c>
      <c r="D1586">
        <f>COUNTIFS(Table5[Product Name],Table5[[#This Row],[Product Name]])</f>
        <v>17</v>
      </c>
      <c r="E1586">
        <f>_xlfn.RANK.EQ(Table5[[#This Row],[Product Name Count]],Table5[Product Name Count])</f>
        <v>2127</v>
      </c>
      <c r="F1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6" t="s">
        <v>70</v>
      </c>
      <c r="H1586" t="s">
        <v>1861</v>
      </c>
      <c r="I1586">
        <v>1</v>
      </c>
      <c r="J1586">
        <v>449.99</v>
      </c>
      <c r="K1586">
        <v>0.2</v>
      </c>
      <c r="L1586" t="s">
        <v>47</v>
      </c>
      <c r="M1586">
        <v>29</v>
      </c>
      <c r="N1586" t="s">
        <v>44</v>
      </c>
      <c r="O1586" t="s">
        <v>48</v>
      </c>
    </row>
    <row r="1587" spans="1:15" x14ac:dyDescent="0.25">
      <c r="A1587">
        <v>828</v>
      </c>
      <c r="B1587" t="s">
        <v>2405</v>
      </c>
      <c r="C1587" t="s">
        <v>78</v>
      </c>
      <c r="D1587">
        <f>COUNTIFS(Table5[Product Name],Table5[[#This Row],[Product Name]])</f>
        <v>136</v>
      </c>
      <c r="E1587">
        <f>_xlfn.RANK.EQ(Table5[[#This Row],[Product Name Count]],Table5[Product Name Count])</f>
        <v>139</v>
      </c>
      <c r="F1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7" t="s">
        <v>70</v>
      </c>
      <c r="H1587" t="s">
        <v>37</v>
      </c>
      <c r="I1587">
        <v>1</v>
      </c>
      <c r="J1587">
        <v>549.99</v>
      </c>
      <c r="K1587">
        <v>0.2</v>
      </c>
      <c r="L1587" t="s">
        <v>47</v>
      </c>
      <c r="M1587">
        <v>16</v>
      </c>
      <c r="N1587" t="s">
        <v>44</v>
      </c>
      <c r="O1587" t="s">
        <v>48</v>
      </c>
    </row>
    <row r="1588" spans="1:15" x14ac:dyDescent="0.25">
      <c r="A1588">
        <v>828</v>
      </c>
      <c r="B1588" t="s">
        <v>2405</v>
      </c>
      <c r="C1588" t="s">
        <v>132</v>
      </c>
      <c r="D1588">
        <f>COUNTIFS(Table5[Product Name],Table5[[#This Row],[Product Name]])</f>
        <v>67</v>
      </c>
      <c r="E1588">
        <f>_xlfn.RANK.EQ(Table5[[#This Row],[Product Name Count]],Table5[Product Name Count])</f>
        <v>741</v>
      </c>
      <c r="F1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8" t="s">
        <v>70</v>
      </c>
      <c r="H1588" t="s">
        <v>37</v>
      </c>
      <c r="I1588">
        <v>2</v>
      </c>
      <c r="J1588">
        <v>499.99</v>
      </c>
      <c r="K1588">
        <v>0.2</v>
      </c>
      <c r="L1588" t="s">
        <v>47</v>
      </c>
      <c r="M1588">
        <v>18</v>
      </c>
      <c r="N1588" t="s">
        <v>44</v>
      </c>
      <c r="O1588" t="s">
        <v>48</v>
      </c>
    </row>
    <row r="1589" spans="1:15" x14ac:dyDescent="0.25">
      <c r="A1589">
        <v>828</v>
      </c>
      <c r="B1589" t="s">
        <v>2405</v>
      </c>
      <c r="C1589" t="s">
        <v>1967</v>
      </c>
      <c r="D1589">
        <f>COUNTIFS(Table5[Product Name],Table5[[#This Row],[Product Name]])</f>
        <v>18</v>
      </c>
      <c r="E1589">
        <f>_xlfn.RANK.EQ(Table5[[#This Row],[Product Name Count]],Table5[Product Name Count])</f>
        <v>2019</v>
      </c>
      <c r="F1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9" t="s">
        <v>1867</v>
      </c>
      <c r="H1589" t="s">
        <v>40</v>
      </c>
      <c r="I1589">
        <v>2</v>
      </c>
      <c r="J1589">
        <v>2699.99</v>
      </c>
      <c r="K1589">
        <v>7.0000000000000007E-2</v>
      </c>
      <c r="L1589" t="s">
        <v>47</v>
      </c>
      <c r="M1589">
        <v>5</v>
      </c>
      <c r="N1589" t="s">
        <v>44</v>
      </c>
      <c r="O1589" t="s">
        <v>48</v>
      </c>
    </row>
    <row r="1590" spans="1:15" x14ac:dyDescent="0.25">
      <c r="A1590">
        <v>829</v>
      </c>
      <c r="B1590" t="s">
        <v>2405</v>
      </c>
      <c r="C1590" t="s">
        <v>1869</v>
      </c>
      <c r="D1590">
        <f>COUNTIFS(Table5[Product Name],Table5[[#This Row],[Product Name]])</f>
        <v>21</v>
      </c>
      <c r="E1590">
        <f>_xlfn.RANK.EQ(Table5[[#This Row],[Product Name Count]],Table5[Product Name Count])</f>
        <v>1763</v>
      </c>
      <c r="F1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0" t="s">
        <v>70</v>
      </c>
      <c r="H1590" t="s">
        <v>1861</v>
      </c>
      <c r="I1590">
        <v>1</v>
      </c>
      <c r="J1590">
        <v>551.99</v>
      </c>
      <c r="K1590">
        <v>0.2</v>
      </c>
      <c r="L1590" t="s">
        <v>47</v>
      </c>
      <c r="M1590">
        <v>1</v>
      </c>
      <c r="N1590" t="s">
        <v>44</v>
      </c>
      <c r="O1590" t="s">
        <v>48</v>
      </c>
    </row>
    <row r="1591" spans="1:15" x14ac:dyDescent="0.25">
      <c r="A1591">
        <v>829</v>
      </c>
      <c r="B1591" t="s">
        <v>2405</v>
      </c>
      <c r="C1591" t="s">
        <v>2031</v>
      </c>
      <c r="D1591">
        <f>COUNTIFS(Table5[Product Name],Table5[[#This Row],[Product Name]])</f>
        <v>15</v>
      </c>
      <c r="E1591">
        <f>_xlfn.RANK.EQ(Table5[[#This Row],[Product Name Count]],Table5[Product Name Count])</f>
        <v>2321</v>
      </c>
      <c r="F1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1" t="s">
        <v>70</v>
      </c>
      <c r="H1591" t="s">
        <v>1861</v>
      </c>
      <c r="I1591">
        <v>2</v>
      </c>
      <c r="J1591">
        <v>533.99</v>
      </c>
      <c r="K1591">
        <v>0.1</v>
      </c>
      <c r="L1591" t="s">
        <v>47</v>
      </c>
      <c r="M1591">
        <v>3</v>
      </c>
      <c r="N1591" t="s">
        <v>44</v>
      </c>
      <c r="O1591" t="s">
        <v>48</v>
      </c>
    </row>
    <row r="1592" spans="1:15" x14ac:dyDescent="0.25">
      <c r="A1592">
        <v>830</v>
      </c>
      <c r="B1592" t="s">
        <v>2424</v>
      </c>
      <c r="C1592" t="s">
        <v>2104</v>
      </c>
      <c r="D1592">
        <f>COUNTIFS(Table5[Product Name],Table5[[#This Row],[Product Name]])</f>
        <v>19</v>
      </c>
      <c r="E1592">
        <f>_xlfn.RANK.EQ(Table5[[#This Row],[Product Name Count]],Table5[Product Name Count])</f>
        <v>1886</v>
      </c>
      <c r="F1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2" t="s">
        <v>87</v>
      </c>
      <c r="H1592" t="s">
        <v>37</v>
      </c>
      <c r="I1592">
        <v>2</v>
      </c>
      <c r="J1592">
        <v>489.99</v>
      </c>
      <c r="K1592">
        <v>7.0000000000000007E-2</v>
      </c>
      <c r="L1592" t="s">
        <v>47</v>
      </c>
      <c r="M1592">
        <v>12</v>
      </c>
      <c r="N1592" t="s">
        <v>44</v>
      </c>
      <c r="O1592" t="s">
        <v>48</v>
      </c>
    </row>
    <row r="1593" spans="1:15" x14ac:dyDescent="0.25">
      <c r="A1593">
        <v>830</v>
      </c>
      <c r="B1593" t="s">
        <v>2424</v>
      </c>
      <c r="C1593" t="s">
        <v>1856</v>
      </c>
      <c r="D1593">
        <f>COUNTIFS(Table5[Product Name],Table5[[#This Row],[Product Name]])</f>
        <v>14</v>
      </c>
      <c r="E1593">
        <f>_xlfn.RANK.EQ(Table5[[#This Row],[Product Name Count]],Table5[Product Name Count])</f>
        <v>2426</v>
      </c>
      <c r="F1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3" t="s">
        <v>87</v>
      </c>
      <c r="H1593" t="s">
        <v>1857</v>
      </c>
      <c r="I1593">
        <v>2</v>
      </c>
      <c r="J1593">
        <v>329.99</v>
      </c>
      <c r="K1593">
        <v>0.2</v>
      </c>
      <c r="L1593" t="s">
        <v>47</v>
      </c>
      <c r="M1593">
        <v>6</v>
      </c>
      <c r="N1593" t="s">
        <v>44</v>
      </c>
      <c r="O1593" t="s">
        <v>48</v>
      </c>
    </row>
    <row r="1594" spans="1:15" x14ac:dyDescent="0.25">
      <c r="A1594">
        <v>830</v>
      </c>
      <c r="B1594" t="s">
        <v>2424</v>
      </c>
      <c r="C1594" t="s">
        <v>2012</v>
      </c>
      <c r="D1594">
        <f>COUNTIFS(Table5[Product Name],Table5[[#This Row],[Product Name]])</f>
        <v>13</v>
      </c>
      <c r="E1594">
        <f>_xlfn.RANK.EQ(Table5[[#This Row],[Product Name Count]],Table5[Product Name Count])</f>
        <v>2538</v>
      </c>
      <c r="F1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4" t="s">
        <v>87</v>
      </c>
      <c r="H1594" t="s">
        <v>37</v>
      </c>
      <c r="I1594">
        <v>2</v>
      </c>
      <c r="J1594">
        <v>349.99</v>
      </c>
      <c r="K1594">
        <v>0.2</v>
      </c>
      <c r="L1594" t="s">
        <v>47</v>
      </c>
      <c r="M1594">
        <v>22</v>
      </c>
      <c r="N1594" t="s">
        <v>44</v>
      </c>
      <c r="O1594" t="s">
        <v>48</v>
      </c>
    </row>
    <row r="1595" spans="1:15" x14ac:dyDescent="0.25">
      <c r="A1595">
        <v>831</v>
      </c>
      <c r="B1595" t="s">
        <v>2424</v>
      </c>
      <c r="C1595" t="s">
        <v>104</v>
      </c>
      <c r="D1595">
        <f>COUNTIFS(Table5[Product Name],Table5[[#This Row],[Product Name]])</f>
        <v>66</v>
      </c>
      <c r="E1595">
        <f>_xlfn.RANK.EQ(Table5[[#This Row],[Product Name Count]],Table5[Product Name Count])</f>
        <v>875</v>
      </c>
      <c r="F1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5" t="s">
        <v>29</v>
      </c>
      <c r="H1595" t="s">
        <v>30</v>
      </c>
      <c r="I1595">
        <v>1</v>
      </c>
      <c r="J1595">
        <v>1680.99</v>
      </c>
      <c r="K1595">
        <v>0.2</v>
      </c>
      <c r="L1595" t="s">
        <v>47</v>
      </c>
      <c r="M1595">
        <v>21</v>
      </c>
      <c r="N1595" t="s">
        <v>44</v>
      </c>
      <c r="O1595" t="s">
        <v>48</v>
      </c>
    </row>
    <row r="1596" spans="1:15" x14ac:dyDescent="0.25">
      <c r="A1596">
        <v>831</v>
      </c>
      <c r="B1596" t="s">
        <v>2424</v>
      </c>
      <c r="C1596" t="s">
        <v>1860</v>
      </c>
      <c r="D1596">
        <f>COUNTIFS(Table5[Product Name],Table5[[#This Row],[Product Name]])</f>
        <v>33</v>
      </c>
      <c r="E1596">
        <f>_xlfn.RANK.EQ(Table5[[#This Row],[Product Name Count]],Table5[Product Name Count])</f>
        <v>1585</v>
      </c>
      <c r="F1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6" t="s">
        <v>36</v>
      </c>
      <c r="H1596" t="s">
        <v>1861</v>
      </c>
      <c r="I1596">
        <v>1</v>
      </c>
      <c r="J1596">
        <v>449.99</v>
      </c>
      <c r="K1596">
        <v>0.1</v>
      </c>
      <c r="L1596" t="s">
        <v>47</v>
      </c>
      <c r="M1596">
        <v>23</v>
      </c>
      <c r="N1596" t="s">
        <v>44</v>
      </c>
      <c r="O1596" t="s">
        <v>48</v>
      </c>
    </row>
    <row r="1597" spans="1:15" x14ac:dyDescent="0.25">
      <c r="A1597">
        <v>831</v>
      </c>
      <c r="B1597" t="s">
        <v>2424</v>
      </c>
      <c r="C1597" t="s">
        <v>1924</v>
      </c>
      <c r="D1597">
        <f>COUNTIFS(Table5[Product Name],Table5[[#This Row],[Product Name]])</f>
        <v>9</v>
      </c>
      <c r="E1597">
        <f>_xlfn.RANK.EQ(Table5[[#This Row],[Product Name Count]],Table5[Product Name Count])</f>
        <v>2780</v>
      </c>
      <c r="F1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7" t="s">
        <v>36</v>
      </c>
      <c r="H1597" t="s">
        <v>1861</v>
      </c>
      <c r="I1597">
        <v>1</v>
      </c>
      <c r="J1597">
        <v>250.99</v>
      </c>
      <c r="K1597">
        <v>0.2</v>
      </c>
      <c r="L1597" t="s">
        <v>47</v>
      </c>
      <c r="M1597">
        <v>8</v>
      </c>
      <c r="N1597" t="s">
        <v>44</v>
      </c>
      <c r="O1597" t="s">
        <v>48</v>
      </c>
    </row>
    <row r="1598" spans="1:15" x14ac:dyDescent="0.25">
      <c r="A1598">
        <v>832</v>
      </c>
      <c r="B1598" t="s">
        <v>2424</v>
      </c>
      <c r="C1598" t="s">
        <v>42</v>
      </c>
      <c r="D1598">
        <f>COUNTIFS(Table5[Product Name],Table5[[#This Row],[Product Name]])</f>
        <v>131</v>
      </c>
      <c r="E1598">
        <f>_xlfn.RANK.EQ(Table5[[#This Row],[Product Name Count]],Table5[Product Name Count])</f>
        <v>275</v>
      </c>
      <c r="F1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98" t="s">
        <v>36</v>
      </c>
      <c r="H1598" t="s">
        <v>37</v>
      </c>
      <c r="I1598">
        <v>2</v>
      </c>
      <c r="J1598">
        <v>599.99</v>
      </c>
      <c r="K1598">
        <v>0.1</v>
      </c>
      <c r="L1598" t="s">
        <v>47</v>
      </c>
      <c r="M1598">
        <v>20</v>
      </c>
      <c r="N1598" t="s">
        <v>44</v>
      </c>
      <c r="O1598" t="s">
        <v>48</v>
      </c>
    </row>
    <row r="1599" spans="1:15" x14ac:dyDescent="0.25">
      <c r="A1599">
        <v>832</v>
      </c>
      <c r="B1599" t="s">
        <v>2424</v>
      </c>
      <c r="C1599" t="s">
        <v>2003</v>
      </c>
      <c r="D1599">
        <f>COUNTIFS(Table5[Product Name],Table5[[#This Row],[Product Name]])</f>
        <v>22</v>
      </c>
      <c r="E1599">
        <f>_xlfn.RANK.EQ(Table5[[#This Row],[Product Name Count]],Table5[Product Name Count])</f>
        <v>1719</v>
      </c>
      <c r="F1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9" t="s">
        <v>39</v>
      </c>
      <c r="H1599" t="s">
        <v>1857</v>
      </c>
      <c r="I1599">
        <v>1</v>
      </c>
      <c r="J1599">
        <v>869.99</v>
      </c>
      <c r="K1599">
        <v>0.2</v>
      </c>
      <c r="L1599" t="s">
        <v>47</v>
      </c>
      <c r="M1599">
        <v>13</v>
      </c>
      <c r="N1599" t="s">
        <v>44</v>
      </c>
      <c r="O1599" t="s">
        <v>48</v>
      </c>
    </row>
    <row r="1600" spans="1:15" x14ac:dyDescent="0.25">
      <c r="A1600">
        <v>832</v>
      </c>
      <c r="B1600" t="s">
        <v>2424</v>
      </c>
      <c r="C1600" t="s">
        <v>2110</v>
      </c>
      <c r="D1600">
        <f>COUNTIFS(Table5[Product Name],Table5[[#This Row],[Product Name]])</f>
        <v>15</v>
      </c>
      <c r="E1600">
        <f>_xlfn.RANK.EQ(Table5[[#This Row],[Product Name Count]],Table5[Product Name Count])</f>
        <v>2321</v>
      </c>
      <c r="F1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0" t="s">
        <v>39</v>
      </c>
      <c r="H1600" t="s">
        <v>30</v>
      </c>
      <c r="I1600">
        <v>1</v>
      </c>
      <c r="J1600">
        <v>999.99</v>
      </c>
      <c r="K1600">
        <v>7.0000000000000007E-2</v>
      </c>
      <c r="L1600" t="s">
        <v>47</v>
      </c>
      <c r="M1600">
        <v>10</v>
      </c>
      <c r="N1600" t="s">
        <v>44</v>
      </c>
      <c r="O1600" t="s">
        <v>48</v>
      </c>
    </row>
    <row r="1601" spans="1:15" x14ac:dyDescent="0.25">
      <c r="A1601">
        <v>832</v>
      </c>
      <c r="B1601" t="s">
        <v>2424</v>
      </c>
      <c r="C1601" t="s">
        <v>1949</v>
      </c>
      <c r="D1601">
        <f>COUNTIFS(Table5[Product Name],Table5[[#This Row],[Product Name]])</f>
        <v>14</v>
      </c>
      <c r="E1601">
        <f>_xlfn.RANK.EQ(Table5[[#This Row],[Product Name Count]],Table5[Product Name Count])</f>
        <v>2426</v>
      </c>
      <c r="F1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1" t="s">
        <v>1867</v>
      </c>
      <c r="H1601" t="s">
        <v>40</v>
      </c>
      <c r="I1601">
        <v>1</v>
      </c>
      <c r="J1601">
        <v>3199.99</v>
      </c>
      <c r="K1601">
        <v>0.05</v>
      </c>
      <c r="L1601" t="s">
        <v>47</v>
      </c>
      <c r="M1601">
        <v>6</v>
      </c>
      <c r="N1601" t="s">
        <v>44</v>
      </c>
      <c r="O1601" t="s">
        <v>48</v>
      </c>
    </row>
    <row r="1602" spans="1:15" x14ac:dyDescent="0.25">
      <c r="A1602">
        <v>833</v>
      </c>
      <c r="B1602" t="s">
        <v>2419</v>
      </c>
      <c r="C1602" t="s">
        <v>35</v>
      </c>
      <c r="D1602">
        <f>COUNTIFS(Table5[Product Name],Table5[[#This Row],[Product Name]])</f>
        <v>56</v>
      </c>
      <c r="E1602">
        <f>_xlfn.RANK.EQ(Table5[[#This Row],[Product Name Count]],Table5[Product Name Count])</f>
        <v>1373</v>
      </c>
      <c r="F1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2" t="s">
        <v>36</v>
      </c>
      <c r="H1602" t="s">
        <v>37</v>
      </c>
      <c r="I1602">
        <v>2</v>
      </c>
      <c r="J1602">
        <v>599.99</v>
      </c>
      <c r="K1602">
        <v>0.05</v>
      </c>
      <c r="L1602" t="s">
        <v>47</v>
      </c>
      <c r="M1602">
        <v>20</v>
      </c>
      <c r="N1602" t="s">
        <v>44</v>
      </c>
      <c r="O1602" t="s">
        <v>48</v>
      </c>
    </row>
    <row r="1603" spans="1:15" x14ac:dyDescent="0.25">
      <c r="A1603">
        <v>834</v>
      </c>
      <c r="B1603" t="s">
        <v>2419</v>
      </c>
      <c r="C1603" t="s">
        <v>109</v>
      </c>
      <c r="D1603">
        <f>COUNTIFS(Table5[Product Name],Table5[[#This Row],[Product Name]])</f>
        <v>138</v>
      </c>
      <c r="E1603">
        <f>_xlfn.RANK.EQ(Table5[[#This Row],[Product Name Count]],Table5[Product Name Count])</f>
        <v>1</v>
      </c>
      <c r="F1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03" t="s">
        <v>87</v>
      </c>
      <c r="H1603" t="s">
        <v>37</v>
      </c>
      <c r="I1603">
        <v>1</v>
      </c>
      <c r="J1603">
        <v>269.99</v>
      </c>
      <c r="K1603">
        <v>0.05</v>
      </c>
      <c r="L1603" t="s">
        <v>47</v>
      </c>
      <c r="M1603">
        <v>16</v>
      </c>
      <c r="N1603" t="s">
        <v>44</v>
      </c>
      <c r="O1603" t="s">
        <v>48</v>
      </c>
    </row>
    <row r="1604" spans="1:15" x14ac:dyDescent="0.25">
      <c r="A1604">
        <v>834</v>
      </c>
      <c r="B1604" t="s">
        <v>2419</v>
      </c>
      <c r="C1604" t="s">
        <v>1914</v>
      </c>
      <c r="D1604">
        <f>COUNTIFS(Table5[Product Name],Table5[[#This Row],[Product Name]])</f>
        <v>16</v>
      </c>
      <c r="E1604">
        <f>_xlfn.RANK.EQ(Table5[[#This Row],[Product Name Count]],Table5[Product Name Count])</f>
        <v>2161</v>
      </c>
      <c r="F1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4" t="s">
        <v>36</v>
      </c>
      <c r="H1604" t="s">
        <v>1861</v>
      </c>
      <c r="I1604">
        <v>1</v>
      </c>
      <c r="J1604">
        <v>647.99</v>
      </c>
      <c r="K1604">
        <v>0.2</v>
      </c>
      <c r="L1604" t="s">
        <v>47</v>
      </c>
      <c r="M1604">
        <v>4</v>
      </c>
      <c r="N1604" t="s">
        <v>44</v>
      </c>
      <c r="O1604" t="s">
        <v>48</v>
      </c>
    </row>
    <row r="1605" spans="1:15" x14ac:dyDescent="0.25">
      <c r="A1605">
        <v>834</v>
      </c>
      <c r="B1605" t="s">
        <v>2419</v>
      </c>
      <c r="C1605" t="s">
        <v>1949</v>
      </c>
      <c r="D1605">
        <f>COUNTIFS(Table5[Product Name],Table5[[#This Row],[Product Name]])</f>
        <v>14</v>
      </c>
      <c r="E1605">
        <f>_xlfn.RANK.EQ(Table5[[#This Row],[Product Name Count]],Table5[Product Name Count])</f>
        <v>2426</v>
      </c>
      <c r="F1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5" t="s">
        <v>1867</v>
      </c>
      <c r="H1605" t="s">
        <v>40</v>
      </c>
      <c r="I1605">
        <v>1</v>
      </c>
      <c r="J1605">
        <v>3199.99</v>
      </c>
      <c r="K1605">
        <v>7.0000000000000007E-2</v>
      </c>
      <c r="L1605" t="s">
        <v>47</v>
      </c>
      <c r="M1605">
        <v>6</v>
      </c>
      <c r="N1605" t="s">
        <v>44</v>
      </c>
      <c r="O1605" t="s">
        <v>48</v>
      </c>
    </row>
    <row r="1606" spans="1:15" x14ac:dyDescent="0.25">
      <c r="A1606">
        <v>836</v>
      </c>
      <c r="B1606" t="s">
        <v>2436</v>
      </c>
      <c r="C1606" t="s">
        <v>2005</v>
      </c>
      <c r="D1606">
        <f>COUNTIFS(Table5[Product Name],Table5[[#This Row],[Product Name]])</f>
        <v>17</v>
      </c>
      <c r="E1606">
        <f>_xlfn.RANK.EQ(Table5[[#This Row],[Product Name Count]],Table5[Product Name Count])</f>
        <v>2127</v>
      </c>
      <c r="F1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6" t="s">
        <v>70</v>
      </c>
      <c r="H1606" t="s">
        <v>1861</v>
      </c>
      <c r="I1606">
        <v>2</v>
      </c>
      <c r="J1606">
        <v>449.99</v>
      </c>
      <c r="K1606">
        <v>0.2</v>
      </c>
      <c r="L1606" t="s">
        <v>47</v>
      </c>
      <c r="M1606">
        <v>29</v>
      </c>
      <c r="N1606" t="s">
        <v>44</v>
      </c>
      <c r="O1606" t="s">
        <v>48</v>
      </c>
    </row>
    <row r="1607" spans="1:15" x14ac:dyDescent="0.25">
      <c r="A1607">
        <v>837</v>
      </c>
      <c r="B1607" t="s">
        <v>2436</v>
      </c>
      <c r="C1607" t="s">
        <v>1912</v>
      </c>
      <c r="D1607">
        <f>COUNTIFS(Table5[Product Name],Table5[[#This Row],[Product Name]])</f>
        <v>16</v>
      </c>
      <c r="E1607">
        <f>_xlfn.RANK.EQ(Table5[[#This Row],[Product Name Count]],Table5[Product Name Count])</f>
        <v>2161</v>
      </c>
      <c r="F1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7" t="s">
        <v>87</v>
      </c>
      <c r="H1607" t="s">
        <v>37</v>
      </c>
      <c r="I1607">
        <v>1</v>
      </c>
      <c r="J1607">
        <v>349.99</v>
      </c>
      <c r="K1607">
        <v>0.1</v>
      </c>
      <c r="L1607" t="s">
        <v>47</v>
      </c>
      <c r="M1607">
        <v>15</v>
      </c>
      <c r="N1607" t="s">
        <v>44</v>
      </c>
      <c r="O1607" t="s">
        <v>48</v>
      </c>
    </row>
    <row r="1608" spans="1:15" x14ac:dyDescent="0.25">
      <c r="A1608">
        <v>837</v>
      </c>
      <c r="B1608" t="s">
        <v>2436</v>
      </c>
      <c r="C1608" t="s">
        <v>2388</v>
      </c>
      <c r="D1608">
        <f>COUNTIFS(Table5[Product Name],Table5[[#This Row],[Product Name]])</f>
        <v>15</v>
      </c>
      <c r="E1608">
        <f>_xlfn.RANK.EQ(Table5[[#This Row],[Product Name Count]],Table5[Product Name Count])</f>
        <v>2321</v>
      </c>
      <c r="F1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8" t="s">
        <v>87</v>
      </c>
      <c r="H1608" t="s">
        <v>40</v>
      </c>
      <c r="I1608">
        <v>2</v>
      </c>
      <c r="J1608">
        <v>189.99</v>
      </c>
      <c r="K1608">
        <v>0.2</v>
      </c>
      <c r="L1608" t="s">
        <v>47</v>
      </c>
      <c r="M1608">
        <v>14</v>
      </c>
      <c r="N1608" t="s">
        <v>44</v>
      </c>
      <c r="O1608" t="s">
        <v>48</v>
      </c>
    </row>
    <row r="1609" spans="1:15" x14ac:dyDescent="0.25">
      <c r="A1609">
        <v>837</v>
      </c>
      <c r="B1609" t="s">
        <v>2436</v>
      </c>
      <c r="C1609" t="s">
        <v>2013</v>
      </c>
      <c r="D1609">
        <f>COUNTIFS(Table5[Product Name],Table5[[#This Row],[Product Name]])</f>
        <v>14</v>
      </c>
      <c r="E1609">
        <f>_xlfn.RANK.EQ(Table5[[#This Row],[Product Name Count]],Table5[Product Name Count])</f>
        <v>2426</v>
      </c>
      <c r="F1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9" t="s">
        <v>1867</v>
      </c>
      <c r="H1609" t="s">
        <v>40</v>
      </c>
      <c r="I1609">
        <v>1</v>
      </c>
      <c r="J1609">
        <v>6499.99</v>
      </c>
      <c r="K1609">
        <v>0.05</v>
      </c>
      <c r="L1609" t="s">
        <v>47</v>
      </c>
      <c r="M1609">
        <v>8</v>
      </c>
      <c r="N1609" t="s">
        <v>44</v>
      </c>
      <c r="O1609" t="s">
        <v>48</v>
      </c>
    </row>
    <row r="1610" spans="1:15" x14ac:dyDescent="0.25">
      <c r="A1610">
        <v>838</v>
      </c>
      <c r="B1610" t="s">
        <v>2437</v>
      </c>
      <c r="C1610" t="s">
        <v>28</v>
      </c>
      <c r="D1610">
        <f>COUNTIFS(Table5[Product Name],Table5[[#This Row],[Product Name]])</f>
        <v>67</v>
      </c>
      <c r="E1610">
        <f>_xlfn.RANK.EQ(Table5[[#This Row],[Product Name Count]],Table5[Product Name Count])</f>
        <v>741</v>
      </c>
      <c r="F1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0" t="s">
        <v>29</v>
      </c>
      <c r="H1610" t="s">
        <v>30</v>
      </c>
      <c r="I1610">
        <v>1</v>
      </c>
      <c r="J1610">
        <v>1549</v>
      </c>
      <c r="K1610">
        <v>0.1</v>
      </c>
      <c r="L1610" t="s">
        <v>47</v>
      </c>
      <c r="M1610">
        <v>13</v>
      </c>
      <c r="N1610" t="s">
        <v>44</v>
      </c>
      <c r="O1610" t="s">
        <v>48</v>
      </c>
    </row>
    <row r="1611" spans="1:15" x14ac:dyDescent="0.25">
      <c r="A1611">
        <v>838</v>
      </c>
      <c r="B1611" t="s">
        <v>2437</v>
      </c>
      <c r="C1611" t="s">
        <v>2189</v>
      </c>
      <c r="D1611">
        <f>COUNTIFS(Table5[Product Name],Table5[[#This Row],[Product Name]])</f>
        <v>23</v>
      </c>
      <c r="E1611">
        <f>_xlfn.RANK.EQ(Table5[[#This Row],[Product Name Count]],Table5[Product Name Count])</f>
        <v>1673</v>
      </c>
      <c r="F1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1" t="s">
        <v>36</v>
      </c>
      <c r="H1611" t="s">
        <v>1861</v>
      </c>
      <c r="I1611">
        <v>2</v>
      </c>
      <c r="J1611">
        <v>346.99</v>
      </c>
      <c r="K1611">
        <v>7.0000000000000007E-2</v>
      </c>
      <c r="L1611" t="s">
        <v>47</v>
      </c>
      <c r="M1611">
        <v>16</v>
      </c>
      <c r="N1611" t="s">
        <v>44</v>
      </c>
      <c r="O1611" t="s">
        <v>48</v>
      </c>
    </row>
    <row r="1612" spans="1:15" x14ac:dyDescent="0.25">
      <c r="A1612">
        <v>838</v>
      </c>
      <c r="B1612" t="s">
        <v>2437</v>
      </c>
      <c r="C1612" t="s">
        <v>2104</v>
      </c>
      <c r="D1612">
        <f>COUNTIFS(Table5[Product Name],Table5[[#This Row],[Product Name]])</f>
        <v>19</v>
      </c>
      <c r="E1612">
        <f>_xlfn.RANK.EQ(Table5[[#This Row],[Product Name Count]],Table5[Product Name Count])</f>
        <v>1886</v>
      </c>
      <c r="F1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2" t="s">
        <v>87</v>
      </c>
      <c r="H1612" t="s">
        <v>37</v>
      </c>
      <c r="I1612">
        <v>2</v>
      </c>
      <c r="J1612">
        <v>489.99</v>
      </c>
      <c r="K1612">
        <v>0.05</v>
      </c>
      <c r="L1612" t="s">
        <v>47</v>
      </c>
      <c r="M1612">
        <v>12</v>
      </c>
      <c r="N1612" t="s">
        <v>44</v>
      </c>
      <c r="O1612" t="s">
        <v>48</v>
      </c>
    </row>
    <row r="1613" spans="1:15" x14ac:dyDescent="0.25">
      <c r="A1613">
        <v>838</v>
      </c>
      <c r="B1613" t="s">
        <v>2437</v>
      </c>
      <c r="C1613" t="s">
        <v>2002</v>
      </c>
      <c r="D1613">
        <f>COUNTIFS(Table5[Product Name],Table5[[#This Row],[Product Name]])</f>
        <v>18</v>
      </c>
      <c r="E1613">
        <f>_xlfn.RANK.EQ(Table5[[#This Row],[Product Name Count]],Table5[Product Name Count])</f>
        <v>2019</v>
      </c>
      <c r="F1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3" t="s">
        <v>39</v>
      </c>
      <c r="H1613" t="s">
        <v>30</v>
      </c>
      <c r="I1613">
        <v>1</v>
      </c>
      <c r="J1613">
        <v>2499.9899999999998</v>
      </c>
      <c r="K1613">
        <v>0.1</v>
      </c>
      <c r="L1613" t="s">
        <v>47</v>
      </c>
      <c r="M1613">
        <v>25</v>
      </c>
      <c r="N1613" t="s">
        <v>44</v>
      </c>
      <c r="O1613" t="s">
        <v>48</v>
      </c>
    </row>
    <row r="1614" spans="1:15" x14ac:dyDescent="0.25">
      <c r="A1614">
        <v>840</v>
      </c>
      <c r="B1614" t="s">
        <v>2431</v>
      </c>
      <c r="C1614" t="s">
        <v>1860</v>
      </c>
      <c r="D1614">
        <f>COUNTIFS(Table5[Product Name],Table5[[#This Row],[Product Name]])</f>
        <v>33</v>
      </c>
      <c r="E1614">
        <f>_xlfn.RANK.EQ(Table5[[#This Row],[Product Name Count]],Table5[Product Name Count])</f>
        <v>1585</v>
      </c>
      <c r="F1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4" t="s">
        <v>70</v>
      </c>
      <c r="H1614" t="s">
        <v>1861</v>
      </c>
      <c r="I1614">
        <v>2</v>
      </c>
      <c r="J1614">
        <v>449.99</v>
      </c>
      <c r="K1614">
        <v>0.2</v>
      </c>
      <c r="L1614" t="s">
        <v>47</v>
      </c>
      <c r="M1614">
        <v>7</v>
      </c>
      <c r="N1614" t="s">
        <v>44</v>
      </c>
      <c r="O1614" t="s">
        <v>48</v>
      </c>
    </row>
    <row r="1615" spans="1:15" x14ac:dyDescent="0.25">
      <c r="A1615">
        <v>840</v>
      </c>
      <c r="B1615" t="s">
        <v>2431</v>
      </c>
      <c r="C1615" t="s">
        <v>1930</v>
      </c>
      <c r="D1615">
        <f>COUNTIFS(Table5[Product Name],Table5[[#This Row],[Product Name]])</f>
        <v>20</v>
      </c>
      <c r="E1615">
        <f>_xlfn.RANK.EQ(Table5[[#This Row],[Product Name Count]],Table5[Product Name Count])</f>
        <v>1826</v>
      </c>
      <c r="F1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5" t="s">
        <v>39</v>
      </c>
      <c r="H1615" t="s">
        <v>40</v>
      </c>
      <c r="I1615">
        <v>1</v>
      </c>
      <c r="J1615">
        <v>5299.99</v>
      </c>
      <c r="K1615">
        <v>7.0000000000000007E-2</v>
      </c>
      <c r="L1615" t="s">
        <v>47</v>
      </c>
      <c r="M1615">
        <v>2</v>
      </c>
      <c r="N1615" t="s">
        <v>44</v>
      </c>
      <c r="O1615" t="s">
        <v>48</v>
      </c>
    </row>
    <row r="1616" spans="1:15" x14ac:dyDescent="0.25">
      <c r="A1616">
        <v>840</v>
      </c>
      <c r="B1616" t="s">
        <v>2431</v>
      </c>
      <c r="C1616" t="s">
        <v>2110</v>
      </c>
      <c r="D1616">
        <f>COUNTIFS(Table5[Product Name],Table5[[#This Row],[Product Name]])</f>
        <v>15</v>
      </c>
      <c r="E1616">
        <f>_xlfn.RANK.EQ(Table5[[#This Row],[Product Name Count]],Table5[Product Name Count])</f>
        <v>2321</v>
      </c>
      <c r="F1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6" t="s">
        <v>39</v>
      </c>
      <c r="H1616" t="s">
        <v>30</v>
      </c>
      <c r="I1616">
        <v>1</v>
      </c>
      <c r="J1616">
        <v>999.99</v>
      </c>
      <c r="K1616">
        <v>7.0000000000000007E-2</v>
      </c>
      <c r="L1616" t="s">
        <v>47</v>
      </c>
      <c r="M1616">
        <v>10</v>
      </c>
      <c r="N1616" t="s">
        <v>44</v>
      </c>
      <c r="O1616" t="s">
        <v>48</v>
      </c>
    </row>
    <row r="1617" spans="1:15" x14ac:dyDescent="0.25">
      <c r="A1617">
        <v>841</v>
      </c>
      <c r="B1617" t="s">
        <v>2431</v>
      </c>
      <c r="C1617" t="s">
        <v>86</v>
      </c>
      <c r="D1617">
        <f>COUNTIFS(Table5[Product Name],Table5[[#This Row],[Product Name]])</f>
        <v>123</v>
      </c>
      <c r="E1617">
        <f>_xlfn.RANK.EQ(Table5[[#This Row],[Product Name Count]],Table5[Product Name Count])</f>
        <v>406</v>
      </c>
      <c r="F1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7" t="s">
        <v>87</v>
      </c>
      <c r="H1617" t="s">
        <v>37</v>
      </c>
      <c r="I1617">
        <v>2</v>
      </c>
      <c r="J1617">
        <v>269.99</v>
      </c>
      <c r="K1617">
        <v>0.1</v>
      </c>
      <c r="L1617" t="s">
        <v>47</v>
      </c>
      <c r="M1617">
        <v>0</v>
      </c>
      <c r="N1617" t="s">
        <v>44</v>
      </c>
      <c r="O1617" t="s">
        <v>48</v>
      </c>
    </row>
    <row r="1618" spans="1:15" x14ac:dyDescent="0.25">
      <c r="A1618">
        <v>841</v>
      </c>
      <c r="B1618" t="s">
        <v>2431</v>
      </c>
      <c r="C1618" t="s">
        <v>76</v>
      </c>
      <c r="D1618">
        <f>COUNTIFS(Table5[Product Name],Table5[[#This Row],[Product Name]])</f>
        <v>63</v>
      </c>
      <c r="E1618">
        <f>_xlfn.RANK.EQ(Table5[[#This Row],[Product Name Count]],Table5[Product Name Count])</f>
        <v>1071</v>
      </c>
      <c r="F1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8" t="s">
        <v>77</v>
      </c>
      <c r="H1618" t="s">
        <v>40</v>
      </c>
      <c r="I1618">
        <v>1</v>
      </c>
      <c r="J1618">
        <v>2999.99</v>
      </c>
      <c r="K1618">
        <v>0.2</v>
      </c>
      <c r="L1618" t="s">
        <v>47</v>
      </c>
      <c r="M1618">
        <v>17</v>
      </c>
      <c r="N1618" t="s">
        <v>44</v>
      </c>
      <c r="O1618" t="s">
        <v>48</v>
      </c>
    </row>
    <row r="1619" spans="1:15" x14ac:dyDescent="0.25">
      <c r="A1619">
        <v>841</v>
      </c>
      <c r="B1619" t="s">
        <v>2431</v>
      </c>
      <c r="C1619" t="s">
        <v>104</v>
      </c>
      <c r="D1619">
        <f>COUNTIFS(Table5[Product Name],Table5[[#This Row],[Product Name]])</f>
        <v>66</v>
      </c>
      <c r="E1619">
        <f>_xlfn.RANK.EQ(Table5[[#This Row],[Product Name Count]],Table5[Product Name Count])</f>
        <v>875</v>
      </c>
      <c r="F1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9" t="s">
        <v>29</v>
      </c>
      <c r="H1619" t="s">
        <v>30</v>
      </c>
      <c r="I1619">
        <v>1</v>
      </c>
      <c r="J1619">
        <v>1680.99</v>
      </c>
      <c r="K1619">
        <v>0.2</v>
      </c>
      <c r="L1619" t="s">
        <v>47</v>
      </c>
      <c r="M1619">
        <v>21</v>
      </c>
      <c r="N1619" t="s">
        <v>44</v>
      </c>
      <c r="O1619" t="s">
        <v>48</v>
      </c>
    </row>
    <row r="1620" spans="1:15" x14ac:dyDescent="0.25">
      <c r="A1620">
        <v>841</v>
      </c>
      <c r="B1620" t="s">
        <v>2431</v>
      </c>
      <c r="C1620" t="s">
        <v>2104</v>
      </c>
      <c r="D1620">
        <f>COUNTIFS(Table5[Product Name],Table5[[#This Row],[Product Name]])</f>
        <v>19</v>
      </c>
      <c r="E1620">
        <f>_xlfn.RANK.EQ(Table5[[#This Row],[Product Name Count]],Table5[Product Name Count])</f>
        <v>1886</v>
      </c>
      <c r="F1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0" t="s">
        <v>87</v>
      </c>
      <c r="H1620" t="s">
        <v>37</v>
      </c>
      <c r="I1620">
        <v>1</v>
      </c>
      <c r="J1620">
        <v>489.99</v>
      </c>
      <c r="K1620">
        <v>0.1</v>
      </c>
      <c r="L1620" t="s">
        <v>47</v>
      </c>
      <c r="M1620">
        <v>12</v>
      </c>
      <c r="N1620" t="s">
        <v>44</v>
      </c>
      <c r="O1620" t="s">
        <v>48</v>
      </c>
    </row>
    <row r="1621" spans="1:15" x14ac:dyDescent="0.25">
      <c r="A1621">
        <v>841</v>
      </c>
      <c r="B1621" t="s">
        <v>2431</v>
      </c>
      <c r="C1621" t="s">
        <v>1913</v>
      </c>
      <c r="D1621">
        <f>COUNTIFS(Table5[Product Name],Table5[[#This Row],[Product Name]])</f>
        <v>11</v>
      </c>
      <c r="E1621">
        <f>_xlfn.RANK.EQ(Table5[[#This Row],[Product Name Count]],Table5[Product Name Count])</f>
        <v>2664</v>
      </c>
      <c r="F1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1" t="s">
        <v>87</v>
      </c>
      <c r="H1621" t="s">
        <v>40</v>
      </c>
      <c r="I1621">
        <v>2</v>
      </c>
      <c r="J1621">
        <v>209.99</v>
      </c>
      <c r="K1621">
        <v>7.0000000000000007E-2</v>
      </c>
      <c r="L1621" t="s">
        <v>47</v>
      </c>
      <c r="M1621">
        <v>26</v>
      </c>
      <c r="N1621" t="s">
        <v>44</v>
      </c>
      <c r="O1621" t="s">
        <v>48</v>
      </c>
    </row>
    <row r="1622" spans="1:15" x14ac:dyDescent="0.25">
      <c r="A1622">
        <v>842</v>
      </c>
      <c r="B1622" t="s">
        <v>2431</v>
      </c>
      <c r="C1622" t="s">
        <v>2039</v>
      </c>
      <c r="D1622">
        <f>COUNTIFS(Table5[Product Name],Table5[[#This Row],[Product Name]])</f>
        <v>18</v>
      </c>
      <c r="E1622">
        <f>_xlfn.RANK.EQ(Table5[[#This Row],[Product Name Count]],Table5[Product Name Count])</f>
        <v>2019</v>
      </c>
      <c r="F1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2" t="s">
        <v>36</v>
      </c>
      <c r="H1622" t="s">
        <v>37</v>
      </c>
      <c r="I1622">
        <v>2</v>
      </c>
      <c r="J1622">
        <v>1099.99</v>
      </c>
      <c r="K1622">
        <v>7.0000000000000007E-2</v>
      </c>
      <c r="L1622" t="s">
        <v>47</v>
      </c>
      <c r="M1622">
        <v>19</v>
      </c>
      <c r="N1622" t="s">
        <v>44</v>
      </c>
      <c r="O1622" t="s">
        <v>48</v>
      </c>
    </row>
    <row r="1623" spans="1:15" x14ac:dyDescent="0.25">
      <c r="A1623">
        <v>842</v>
      </c>
      <c r="B1623" t="s">
        <v>2431</v>
      </c>
      <c r="C1623" t="s">
        <v>1898</v>
      </c>
      <c r="D1623">
        <f>COUNTIFS(Table5[Product Name],Table5[[#This Row],[Product Name]])</f>
        <v>19</v>
      </c>
      <c r="E1623">
        <f>_xlfn.RANK.EQ(Table5[[#This Row],[Product Name Count]],Table5[Product Name Count])</f>
        <v>1886</v>
      </c>
      <c r="F1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3" t="s">
        <v>39</v>
      </c>
      <c r="H1623" t="s">
        <v>40</v>
      </c>
      <c r="I1623">
        <v>1</v>
      </c>
      <c r="J1623">
        <v>2299.9899999999998</v>
      </c>
      <c r="K1623">
        <v>0.1</v>
      </c>
      <c r="L1623" t="s">
        <v>47</v>
      </c>
      <c r="M1623">
        <v>16</v>
      </c>
      <c r="N1623" t="s">
        <v>44</v>
      </c>
      <c r="O1623" t="s">
        <v>48</v>
      </c>
    </row>
    <row r="1624" spans="1:15" x14ac:dyDescent="0.25">
      <c r="A1624">
        <v>843</v>
      </c>
      <c r="B1624" t="s">
        <v>2446</v>
      </c>
      <c r="C1624" t="s">
        <v>118</v>
      </c>
      <c r="D1624">
        <f>COUNTIFS(Table5[Product Name],Table5[[#This Row],[Product Name]])</f>
        <v>70</v>
      </c>
      <c r="E1624">
        <f>_xlfn.RANK.EQ(Table5[[#This Row],[Product Name Count]],Table5[Product Name Count])</f>
        <v>602</v>
      </c>
      <c r="F1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4" t="s">
        <v>87</v>
      </c>
      <c r="H1624" t="s">
        <v>37</v>
      </c>
      <c r="I1624">
        <v>2</v>
      </c>
      <c r="J1624">
        <v>299.99</v>
      </c>
      <c r="K1624">
        <v>7.0000000000000007E-2</v>
      </c>
      <c r="L1624" t="s">
        <v>47</v>
      </c>
      <c r="M1624">
        <v>12</v>
      </c>
      <c r="N1624" t="s">
        <v>44</v>
      </c>
      <c r="O1624" t="s">
        <v>48</v>
      </c>
    </row>
    <row r="1625" spans="1:15" x14ac:dyDescent="0.25">
      <c r="A1625">
        <v>843</v>
      </c>
      <c r="B1625" t="s">
        <v>2446</v>
      </c>
      <c r="C1625" t="s">
        <v>2039</v>
      </c>
      <c r="D1625">
        <f>COUNTIFS(Table5[Product Name],Table5[[#This Row],[Product Name]])</f>
        <v>18</v>
      </c>
      <c r="E1625">
        <f>_xlfn.RANK.EQ(Table5[[#This Row],[Product Name Count]],Table5[Product Name Count])</f>
        <v>2019</v>
      </c>
      <c r="F1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5" t="s">
        <v>36</v>
      </c>
      <c r="H1625" t="s">
        <v>37</v>
      </c>
      <c r="I1625">
        <v>1</v>
      </c>
      <c r="J1625">
        <v>1099.99</v>
      </c>
      <c r="K1625">
        <v>0.1</v>
      </c>
      <c r="L1625" t="s">
        <v>47</v>
      </c>
      <c r="M1625">
        <v>19</v>
      </c>
      <c r="N1625" t="s">
        <v>44</v>
      </c>
      <c r="O1625" t="s">
        <v>48</v>
      </c>
    </row>
    <row r="1626" spans="1:15" x14ac:dyDescent="0.25">
      <c r="A1626">
        <v>843</v>
      </c>
      <c r="B1626" t="s">
        <v>2446</v>
      </c>
      <c r="C1626" t="s">
        <v>1875</v>
      </c>
      <c r="D1626">
        <f>COUNTIFS(Table5[Product Name],Table5[[#This Row],[Product Name]])</f>
        <v>18</v>
      </c>
      <c r="E1626">
        <f>_xlfn.RANK.EQ(Table5[[#This Row],[Product Name Count]],Table5[Product Name Count])</f>
        <v>2019</v>
      </c>
      <c r="F1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6" t="s">
        <v>36</v>
      </c>
      <c r="H1626" t="s">
        <v>1861</v>
      </c>
      <c r="I1626">
        <v>1</v>
      </c>
      <c r="J1626">
        <v>619.99</v>
      </c>
      <c r="K1626">
        <v>0.1</v>
      </c>
      <c r="L1626" t="s">
        <v>47</v>
      </c>
      <c r="M1626">
        <v>1</v>
      </c>
      <c r="N1626" t="s">
        <v>44</v>
      </c>
      <c r="O1626" t="s">
        <v>48</v>
      </c>
    </row>
    <row r="1627" spans="1:15" x14ac:dyDescent="0.25">
      <c r="A1627">
        <v>843</v>
      </c>
      <c r="B1627" t="s">
        <v>2446</v>
      </c>
      <c r="C1627" t="s">
        <v>2029</v>
      </c>
      <c r="D1627">
        <f>COUNTIFS(Table5[Product Name],Table5[[#This Row],[Product Name]])</f>
        <v>13</v>
      </c>
      <c r="E1627">
        <f>_xlfn.RANK.EQ(Table5[[#This Row],[Product Name Count]],Table5[Product Name Count])</f>
        <v>2538</v>
      </c>
      <c r="F1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7" t="s">
        <v>36</v>
      </c>
      <c r="H1627" t="s">
        <v>37</v>
      </c>
      <c r="I1627">
        <v>2</v>
      </c>
      <c r="J1627">
        <v>599.99</v>
      </c>
      <c r="K1627">
        <v>0.1</v>
      </c>
      <c r="L1627" t="s">
        <v>47</v>
      </c>
      <c r="M1627">
        <v>11</v>
      </c>
      <c r="N1627" t="s">
        <v>44</v>
      </c>
      <c r="O1627" t="s">
        <v>48</v>
      </c>
    </row>
    <row r="1628" spans="1:15" x14ac:dyDescent="0.25">
      <c r="A1628">
        <v>844</v>
      </c>
      <c r="B1628" t="s">
        <v>2446</v>
      </c>
      <c r="C1628" t="s">
        <v>78</v>
      </c>
      <c r="D1628">
        <f>COUNTIFS(Table5[Product Name],Table5[[#This Row],[Product Name]])</f>
        <v>136</v>
      </c>
      <c r="E1628">
        <f>_xlfn.RANK.EQ(Table5[[#This Row],[Product Name Count]],Table5[Product Name Count])</f>
        <v>139</v>
      </c>
      <c r="F1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8" t="s">
        <v>36</v>
      </c>
      <c r="H1628" t="s">
        <v>37</v>
      </c>
      <c r="I1628">
        <v>1</v>
      </c>
      <c r="J1628">
        <v>549.99</v>
      </c>
      <c r="K1628">
        <v>0.1</v>
      </c>
      <c r="L1628" t="s">
        <v>47</v>
      </c>
      <c r="M1628">
        <v>2</v>
      </c>
      <c r="N1628" t="s">
        <v>44</v>
      </c>
      <c r="O1628" t="s">
        <v>48</v>
      </c>
    </row>
    <row r="1629" spans="1:15" x14ac:dyDescent="0.25">
      <c r="A1629">
        <v>844</v>
      </c>
      <c r="B1629" t="s">
        <v>2446</v>
      </c>
      <c r="C1629" t="s">
        <v>1995</v>
      </c>
      <c r="D1629">
        <f>COUNTIFS(Table5[Product Name],Table5[[#This Row],[Product Name]])</f>
        <v>21</v>
      </c>
      <c r="E1629">
        <f>_xlfn.RANK.EQ(Table5[[#This Row],[Product Name Count]],Table5[Product Name Count])</f>
        <v>1763</v>
      </c>
      <c r="F1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9" t="s">
        <v>1867</v>
      </c>
      <c r="H1629" t="s">
        <v>40</v>
      </c>
      <c r="I1629">
        <v>1</v>
      </c>
      <c r="J1629">
        <v>1499.99</v>
      </c>
      <c r="K1629">
        <v>0.2</v>
      </c>
      <c r="L1629" t="s">
        <v>47</v>
      </c>
      <c r="M1629">
        <v>20</v>
      </c>
      <c r="N1629" t="s">
        <v>44</v>
      </c>
      <c r="O1629" t="s">
        <v>48</v>
      </c>
    </row>
    <row r="1630" spans="1:15" x14ac:dyDescent="0.25">
      <c r="A1630">
        <v>844</v>
      </c>
      <c r="B1630" t="s">
        <v>2446</v>
      </c>
      <c r="C1630" t="s">
        <v>1964</v>
      </c>
      <c r="D1630">
        <f>COUNTIFS(Table5[Product Name],Table5[[#This Row],[Product Name]])</f>
        <v>16</v>
      </c>
      <c r="E1630">
        <f>_xlfn.RANK.EQ(Table5[[#This Row],[Product Name Count]],Table5[Product Name Count])</f>
        <v>2161</v>
      </c>
      <c r="F1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0" t="s">
        <v>29</v>
      </c>
      <c r="H1630" t="s">
        <v>40</v>
      </c>
      <c r="I1630">
        <v>2</v>
      </c>
      <c r="J1630">
        <v>3499.99</v>
      </c>
      <c r="K1630">
        <v>0.05</v>
      </c>
      <c r="L1630" t="s">
        <v>47</v>
      </c>
      <c r="M1630">
        <v>5</v>
      </c>
      <c r="N1630" t="s">
        <v>44</v>
      </c>
      <c r="O1630" t="s">
        <v>48</v>
      </c>
    </row>
    <row r="1631" spans="1:15" x14ac:dyDescent="0.25">
      <c r="A1631">
        <v>844</v>
      </c>
      <c r="B1631" t="s">
        <v>2446</v>
      </c>
      <c r="C1631" t="s">
        <v>1921</v>
      </c>
      <c r="D1631">
        <f>COUNTIFS(Table5[Product Name],Table5[[#This Row],[Product Name]])</f>
        <v>10</v>
      </c>
      <c r="E1631">
        <f>_xlfn.RANK.EQ(Table5[[#This Row],[Product Name Count]],Table5[Product Name Count])</f>
        <v>2730</v>
      </c>
      <c r="F1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1" t="s">
        <v>36</v>
      </c>
      <c r="H1631" t="s">
        <v>1861</v>
      </c>
      <c r="I1631">
        <v>2</v>
      </c>
      <c r="J1631">
        <v>402.99</v>
      </c>
      <c r="K1631">
        <v>7.0000000000000007E-2</v>
      </c>
      <c r="L1631" t="s">
        <v>47</v>
      </c>
      <c r="M1631">
        <v>29</v>
      </c>
      <c r="N1631" t="s">
        <v>44</v>
      </c>
      <c r="O1631" t="s">
        <v>48</v>
      </c>
    </row>
    <row r="1632" spans="1:15" x14ac:dyDescent="0.25">
      <c r="A1632">
        <v>844</v>
      </c>
      <c r="B1632" t="s">
        <v>2446</v>
      </c>
      <c r="C1632" t="s">
        <v>1943</v>
      </c>
      <c r="D1632">
        <f>COUNTIFS(Table5[Product Name],Table5[[#This Row],[Product Name]])</f>
        <v>8</v>
      </c>
      <c r="E1632">
        <f>_xlfn.RANK.EQ(Table5[[#This Row],[Product Name Count]],Table5[Product Name Count])</f>
        <v>2807</v>
      </c>
      <c r="F1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2" t="s">
        <v>87</v>
      </c>
      <c r="H1632" t="s">
        <v>40</v>
      </c>
      <c r="I1632">
        <v>2</v>
      </c>
      <c r="J1632">
        <v>149.99</v>
      </c>
      <c r="K1632">
        <v>0.2</v>
      </c>
      <c r="L1632" t="s">
        <v>47</v>
      </c>
      <c r="M1632">
        <v>21</v>
      </c>
      <c r="N1632" t="s">
        <v>44</v>
      </c>
      <c r="O1632" t="s">
        <v>48</v>
      </c>
    </row>
    <row r="1633" spans="1:15" x14ac:dyDescent="0.25">
      <c r="A1633">
        <v>845</v>
      </c>
      <c r="B1633" t="s">
        <v>2451</v>
      </c>
      <c r="C1633" t="s">
        <v>42</v>
      </c>
      <c r="D1633">
        <f>COUNTIFS(Table5[Product Name],Table5[[#This Row],[Product Name]])</f>
        <v>131</v>
      </c>
      <c r="E1633">
        <f>_xlfn.RANK.EQ(Table5[[#This Row],[Product Name Count]],Table5[Product Name Count])</f>
        <v>275</v>
      </c>
      <c r="F1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3" t="s">
        <v>70</v>
      </c>
      <c r="H1633" t="s">
        <v>37</v>
      </c>
      <c r="I1633">
        <v>2</v>
      </c>
      <c r="J1633">
        <v>599.99</v>
      </c>
      <c r="K1633">
        <v>0.05</v>
      </c>
      <c r="L1633" t="s">
        <v>47</v>
      </c>
      <c r="M1633">
        <v>2</v>
      </c>
      <c r="N1633" t="s">
        <v>44</v>
      </c>
      <c r="O1633" t="s">
        <v>48</v>
      </c>
    </row>
    <row r="1634" spans="1:15" x14ac:dyDescent="0.25">
      <c r="A1634">
        <v>845</v>
      </c>
      <c r="B1634" t="s">
        <v>2451</v>
      </c>
      <c r="C1634" t="s">
        <v>42</v>
      </c>
      <c r="D1634">
        <f>COUNTIFS(Table5[Product Name],Table5[[#This Row],[Product Name]])</f>
        <v>131</v>
      </c>
      <c r="E1634">
        <f>_xlfn.RANK.EQ(Table5[[#This Row],[Product Name Count]],Table5[Product Name Count])</f>
        <v>275</v>
      </c>
      <c r="F1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4" t="s">
        <v>36</v>
      </c>
      <c r="H1634" t="s">
        <v>37</v>
      </c>
      <c r="I1634">
        <v>2</v>
      </c>
      <c r="J1634">
        <v>599.99</v>
      </c>
      <c r="K1634">
        <v>0.2</v>
      </c>
      <c r="L1634" t="s">
        <v>47</v>
      </c>
      <c r="M1634">
        <v>20</v>
      </c>
      <c r="N1634" t="s">
        <v>44</v>
      </c>
      <c r="O1634" t="s">
        <v>48</v>
      </c>
    </row>
    <row r="1635" spans="1:15" x14ac:dyDescent="0.25">
      <c r="A1635">
        <v>845</v>
      </c>
      <c r="B1635" t="s">
        <v>2451</v>
      </c>
      <c r="C1635" t="s">
        <v>1932</v>
      </c>
      <c r="D1635">
        <f>COUNTIFS(Table5[Product Name],Table5[[#This Row],[Product Name]])</f>
        <v>16</v>
      </c>
      <c r="E1635">
        <f>_xlfn.RANK.EQ(Table5[[#This Row],[Product Name Count]],Table5[Product Name Count])</f>
        <v>2161</v>
      </c>
      <c r="F1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5" t="s">
        <v>87</v>
      </c>
      <c r="H1635" t="s">
        <v>40</v>
      </c>
      <c r="I1635">
        <v>1</v>
      </c>
      <c r="J1635">
        <v>189.99</v>
      </c>
      <c r="K1635">
        <v>0.05</v>
      </c>
      <c r="L1635" t="s">
        <v>47</v>
      </c>
      <c r="M1635">
        <v>8</v>
      </c>
      <c r="N1635" t="s">
        <v>44</v>
      </c>
      <c r="O1635" t="s">
        <v>48</v>
      </c>
    </row>
    <row r="1636" spans="1:15" x14ac:dyDescent="0.25">
      <c r="A1636">
        <v>845</v>
      </c>
      <c r="B1636" t="s">
        <v>2451</v>
      </c>
      <c r="C1636" t="s">
        <v>1876</v>
      </c>
      <c r="D1636">
        <f>COUNTIFS(Table5[Product Name],Table5[[#This Row],[Product Name]])</f>
        <v>18</v>
      </c>
      <c r="E1636">
        <f>_xlfn.RANK.EQ(Table5[[#This Row],[Product Name Count]],Table5[Product Name Count])</f>
        <v>2019</v>
      </c>
      <c r="F1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6" t="s">
        <v>36</v>
      </c>
      <c r="H1636" t="s">
        <v>1861</v>
      </c>
      <c r="I1636">
        <v>2</v>
      </c>
      <c r="J1636">
        <v>749.99</v>
      </c>
      <c r="K1636">
        <v>0.2</v>
      </c>
      <c r="L1636" t="s">
        <v>47</v>
      </c>
      <c r="M1636">
        <v>20</v>
      </c>
      <c r="N1636" t="s">
        <v>44</v>
      </c>
      <c r="O1636" t="s">
        <v>48</v>
      </c>
    </row>
    <row r="1637" spans="1:15" x14ac:dyDescent="0.25">
      <c r="A1637">
        <v>845</v>
      </c>
      <c r="B1637" t="s">
        <v>2451</v>
      </c>
      <c r="C1637" t="s">
        <v>2029</v>
      </c>
      <c r="D1637">
        <f>COUNTIFS(Table5[Product Name],Table5[[#This Row],[Product Name]])</f>
        <v>13</v>
      </c>
      <c r="E1637">
        <f>_xlfn.RANK.EQ(Table5[[#This Row],[Product Name Count]],Table5[Product Name Count])</f>
        <v>2538</v>
      </c>
      <c r="F1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7" t="s">
        <v>36</v>
      </c>
      <c r="H1637" t="s">
        <v>37</v>
      </c>
      <c r="I1637">
        <v>1</v>
      </c>
      <c r="J1637">
        <v>599.99</v>
      </c>
      <c r="K1637">
        <v>0.2</v>
      </c>
      <c r="L1637" t="s">
        <v>47</v>
      </c>
      <c r="M1637">
        <v>11</v>
      </c>
      <c r="N1637" t="s">
        <v>44</v>
      </c>
      <c r="O1637" t="s">
        <v>48</v>
      </c>
    </row>
    <row r="1638" spans="1:15" x14ac:dyDescent="0.25">
      <c r="A1638">
        <v>846</v>
      </c>
      <c r="B1638" t="s">
        <v>2451</v>
      </c>
      <c r="C1638" t="s">
        <v>1869</v>
      </c>
      <c r="D1638">
        <f>COUNTIFS(Table5[Product Name],Table5[[#This Row],[Product Name]])</f>
        <v>21</v>
      </c>
      <c r="E1638">
        <f>_xlfn.RANK.EQ(Table5[[#This Row],[Product Name Count]],Table5[Product Name Count])</f>
        <v>1763</v>
      </c>
      <c r="F1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8" t="s">
        <v>70</v>
      </c>
      <c r="H1638" t="s">
        <v>1861</v>
      </c>
      <c r="I1638">
        <v>2</v>
      </c>
      <c r="J1638">
        <v>551.99</v>
      </c>
      <c r="K1638">
        <v>7.0000000000000007E-2</v>
      </c>
      <c r="L1638" t="s">
        <v>47</v>
      </c>
      <c r="M1638">
        <v>1</v>
      </c>
      <c r="N1638" t="s">
        <v>44</v>
      </c>
      <c r="O1638" t="s">
        <v>48</v>
      </c>
    </row>
    <row r="1639" spans="1:15" x14ac:dyDescent="0.25">
      <c r="A1639">
        <v>846</v>
      </c>
      <c r="B1639" t="s">
        <v>2451</v>
      </c>
      <c r="C1639" t="s">
        <v>1972</v>
      </c>
      <c r="D1639">
        <f>COUNTIFS(Table5[Product Name],Table5[[#This Row],[Product Name]])</f>
        <v>16</v>
      </c>
      <c r="E1639">
        <f>_xlfn.RANK.EQ(Table5[[#This Row],[Product Name Count]],Table5[Product Name Count])</f>
        <v>2161</v>
      </c>
      <c r="F1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9" t="s">
        <v>36</v>
      </c>
      <c r="H1639" t="s">
        <v>1861</v>
      </c>
      <c r="I1639">
        <v>1</v>
      </c>
      <c r="J1639">
        <v>416.99</v>
      </c>
      <c r="K1639">
        <v>0.1</v>
      </c>
      <c r="L1639" t="s">
        <v>47</v>
      </c>
      <c r="M1639">
        <v>30</v>
      </c>
      <c r="N1639" t="s">
        <v>44</v>
      </c>
      <c r="O1639" t="s">
        <v>48</v>
      </c>
    </row>
    <row r="1640" spans="1:15" x14ac:dyDescent="0.25">
      <c r="A1640">
        <v>846</v>
      </c>
      <c r="B1640" t="s">
        <v>2451</v>
      </c>
      <c r="C1640" t="s">
        <v>1875</v>
      </c>
      <c r="D1640">
        <f>COUNTIFS(Table5[Product Name],Table5[[#This Row],[Product Name]])</f>
        <v>18</v>
      </c>
      <c r="E1640">
        <f>_xlfn.RANK.EQ(Table5[[#This Row],[Product Name Count]],Table5[Product Name Count])</f>
        <v>2019</v>
      </c>
      <c r="F1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0" t="s">
        <v>36</v>
      </c>
      <c r="H1640" t="s">
        <v>1861</v>
      </c>
      <c r="I1640">
        <v>2</v>
      </c>
      <c r="J1640">
        <v>619.99</v>
      </c>
      <c r="K1640">
        <v>0.05</v>
      </c>
      <c r="L1640" t="s">
        <v>47</v>
      </c>
      <c r="M1640">
        <v>1</v>
      </c>
      <c r="N1640" t="s">
        <v>44</v>
      </c>
      <c r="O1640" t="s">
        <v>48</v>
      </c>
    </row>
    <row r="1641" spans="1:15" x14ac:dyDescent="0.25">
      <c r="A1641">
        <v>846</v>
      </c>
      <c r="B1641" t="s">
        <v>2451</v>
      </c>
      <c r="C1641" t="s">
        <v>2466</v>
      </c>
      <c r="D1641">
        <f>COUNTIFS(Table5[Product Name],Table5[[#This Row],[Product Name]])</f>
        <v>14</v>
      </c>
      <c r="E1641">
        <f>_xlfn.RANK.EQ(Table5[[#This Row],[Product Name Count]],Table5[Product Name Count])</f>
        <v>2426</v>
      </c>
      <c r="F1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1" t="s">
        <v>39</v>
      </c>
      <c r="H1641" t="s">
        <v>1857</v>
      </c>
      <c r="I1641">
        <v>2</v>
      </c>
      <c r="J1641">
        <v>1409.99</v>
      </c>
      <c r="K1641">
        <v>0.05</v>
      </c>
      <c r="L1641" t="s">
        <v>47</v>
      </c>
      <c r="M1641">
        <v>18</v>
      </c>
      <c r="N1641" t="s">
        <v>44</v>
      </c>
      <c r="O1641" t="s">
        <v>48</v>
      </c>
    </row>
    <row r="1642" spans="1:15" x14ac:dyDescent="0.25">
      <c r="A1642">
        <v>846</v>
      </c>
      <c r="B1642" t="s">
        <v>2451</v>
      </c>
      <c r="C1642" t="s">
        <v>1899</v>
      </c>
      <c r="D1642">
        <f>COUNTIFS(Table5[Product Name],Table5[[#This Row],[Product Name]])</f>
        <v>11</v>
      </c>
      <c r="E1642">
        <f>_xlfn.RANK.EQ(Table5[[#This Row],[Product Name Count]],Table5[Product Name Count])</f>
        <v>2664</v>
      </c>
      <c r="F1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2" t="s">
        <v>39</v>
      </c>
      <c r="H1642" t="s">
        <v>40</v>
      </c>
      <c r="I1642">
        <v>1</v>
      </c>
      <c r="J1642">
        <v>5299.99</v>
      </c>
      <c r="K1642">
        <v>7.0000000000000007E-2</v>
      </c>
      <c r="L1642" t="s">
        <v>47</v>
      </c>
      <c r="M1642">
        <v>0</v>
      </c>
      <c r="N1642" t="s">
        <v>44</v>
      </c>
      <c r="O1642" t="s">
        <v>48</v>
      </c>
    </row>
    <row r="1643" spans="1:15" x14ac:dyDescent="0.25">
      <c r="A1643">
        <v>847</v>
      </c>
      <c r="B1643" t="s">
        <v>2459</v>
      </c>
      <c r="C1643" t="s">
        <v>1874</v>
      </c>
      <c r="D1643">
        <f>COUNTIFS(Table5[Product Name],Table5[[#This Row],[Product Name]])</f>
        <v>21</v>
      </c>
      <c r="E1643">
        <f>_xlfn.RANK.EQ(Table5[[#This Row],[Product Name Count]],Table5[Product Name Count])</f>
        <v>1763</v>
      </c>
      <c r="F1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3" t="s">
        <v>77</v>
      </c>
      <c r="H1643" t="s">
        <v>40</v>
      </c>
      <c r="I1643">
        <v>2</v>
      </c>
      <c r="J1643">
        <v>4999.99</v>
      </c>
      <c r="K1643">
        <v>0.05</v>
      </c>
      <c r="L1643" t="s">
        <v>47</v>
      </c>
      <c r="M1643">
        <v>20</v>
      </c>
      <c r="N1643" t="s">
        <v>44</v>
      </c>
      <c r="O1643" t="s">
        <v>48</v>
      </c>
    </row>
    <row r="1644" spans="1:15" x14ac:dyDescent="0.25">
      <c r="A1644">
        <v>848</v>
      </c>
      <c r="B1644" t="s">
        <v>2459</v>
      </c>
      <c r="C1644" t="s">
        <v>2104</v>
      </c>
      <c r="D1644">
        <f>COUNTIFS(Table5[Product Name],Table5[[#This Row],[Product Name]])</f>
        <v>19</v>
      </c>
      <c r="E1644">
        <f>_xlfn.RANK.EQ(Table5[[#This Row],[Product Name Count]],Table5[Product Name Count])</f>
        <v>1886</v>
      </c>
      <c r="F1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4" t="s">
        <v>87</v>
      </c>
      <c r="H1644" t="s">
        <v>37</v>
      </c>
      <c r="I1644">
        <v>2</v>
      </c>
      <c r="J1644">
        <v>489.99</v>
      </c>
      <c r="K1644">
        <v>0.2</v>
      </c>
      <c r="L1644" t="s">
        <v>47</v>
      </c>
      <c r="M1644">
        <v>12</v>
      </c>
      <c r="N1644" t="s">
        <v>44</v>
      </c>
      <c r="O1644" t="s">
        <v>48</v>
      </c>
    </row>
    <row r="1645" spans="1:15" x14ac:dyDescent="0.25">
      <c r="A1645">
        <v>848</v>
      </c>
      <c r="B1645" t="s">
        <v>2459</v>
      </c>
      <c r="C1645" t="s">
        <v>2133</v>
      </c>
      <c r="D1645">
        <f>COUNTIFS(Table5[Product Name],Table5[[#This Row],[Product Name]])</f>
        <v>20</v>
      </c>
      <c r="E1645">
        <f>_xlfn.RANK.EQ(Table5[[#This Row],[Product Name Count]],Table5[Product Name Count])</f>
        <v>1826</v>
      </c>
      <c r="F1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5" t="s">
        <v>87</v>
      </c>
      <c r="H1645" t="s">
        <v>1857</v>
      </c>
      <c r="I1645">
        <v>1</v>
      </c>
      <c r="J1645">
        <v>209.99</v>
      </c>
      <c r="K1645">
        <v>7.0000000000000007E-2</v>
      </c>
      <c r="L1645" t="s">
        <v>47</v>
      </c>
      <c r="M1645">
        <v>22</v>
      </c>
      <c r="N1645" t="s">
        <v>44</v>
      </c>
      <c r="O1645" t="s">
        <v>48</v>
      </c>
    </row>
    <row r="1646" spans="1:15" x14ac:dyDescent="0.25">
      <c r="A1646">
        <v>848</v>
      </c>
      <c r="B1646" t="s">
        <v>2459</v>
      </c>
      <c r="C1646" t="s">
        <v>1973</v>
      </c>
      <c r="D1646">
        <f>COUNTIFS(Table5[Product Name],Table5[[#This Row],[Product Name]])</f>
        <v>16</v>
      </c>
      <c r="E1646">
        <f>_xlfn.RANK.EQ(Table5[[#This Row],[Product Name Count]],Table5[Product Name Count])</f>
        <v>2161</v>
      </c>
      <c r="F1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6" t="s">
        <v>39</v>
      </c>
      <c r="H1646" t="s">
        <v>1857</v>
      </c>
      <c r="I1646">
        <v>2</v>
      </c>
      <c r="J1646">
        <v>1469.99</v>
      </c>
      <c r="K1646">
        <v>7.0000000000000007E-2</v>
      </c>
      <c r="L1646" t="s">
        <v>47</v>
      </c>
      <c r="M1646">
        <v>6</v>
      </c>
      <c r="N1646" t="s">
        <v>44</v>
      </c>
      <c r="O1646" t="s">
        <v>48</v>
      </c>
    </row>
    <row r="1647" spans="1:15" x14ac:dyDescent="0.25">
      <c r="A1647">
        <v>848</v>
      </c>
      <c r="B1647" t="s">
        <v>2459</v>
      </c>
      <c r="C1647" t="s">
        <v>1932</v>
      </c>
      <c r="D1647">
        <f>COUNTIFS(Table5[Product Name],Table5[[#This Row],[Product Name]])</f>
        <v>16</v>
      </c>
      <c r="E1647">
        <f>_xlfn.RANK.EQ(Table5[[#This Row],[Product Name Count]],Table5[Product Name Count])</f>
        <v>2161</v>
      </c>
      <c r="F1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7" t="s">
        <v>87</v>
      </c>
      <c r="H1647" t="s">
        <v>40</v>
      </c>
      <c r="I1647">
        <v>2</v>
      </c>
      <c r="J1647">
        <v>189.99</v>
      </c>
      <c r="K1647">
        <v>0.2</v>
      </c>
      <c r="L1647" t="s">
        <v>47</v>
      </c>
      <c r="M1647">
        <v>8</v>
      </c>
      <c r="N1647" t="s">
        <v>44</v>
      </c>
      <c r="O1647" t="s">
        <v>48</v>
      </c>
    </row>
    <row r="1648" spans="1:15" x14ac:dyDescent="0.25">
      <c r="A1648">
        <v>851</v>
      </c>
      <c r="B1648" t="s">
        <v>2469</v>
      </c>
      <c r="C1648" t="s">
        <v>2133</v>
      </c>
      <c r="D1648">
        <f>COUNTIFS(Table5[Product Name],Table5[[#This Row],[Product Name]])</f>
        <v>20</v>
      </c>
      <c r="E1648">
        <f>_xlfn.RANK.EQ(Table5[[#This Row],[Product Name Count]],Table5[Product Name Count])</f>
        <v>1826</v>
      </c>
      <c r="F1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8" t="s">
        <v>87</v>
      </c>
      <c r="H1648" t="s">
        <v>1857</v>
      </c>
      <c r="I1648">
        <v>1</v>
      </c>
      <c r="J1648">
        <v>209.99</v>
      </c>
      <c r="K1648">
        <v>0.05</v>
      </c>
      <c r="L1648" t="s">
        <v>47</v>
      </c>
      <c r="M1648">
        <v>22</v>
      </c>
      <c r="N1648" t="s">
        <v>44</v>
      </c>
      <c r="O1648" t="s">
        <v>48</v>
      </c>
    </row>
    <row r="1649" spans="1:15" x14ac:dyDescent="0.25">
      <c r="A1649">
        <v>851</v>
      </c>
      <c r="B1649" t="s">
        <v>2469</v>
      </c>
      <c r="C1649" t="s">
        <v>1881</v>
      </c>
      <c r="D1649">
        <f>COUNTIFS(Table5[Product Name],Table5[[#This Row],[Product Name]])</f>
        <v>14</v>
      </c>
      <c r="E1649">
        <f>_xlfn.RANK.EQ(Table5[[#This Row],[Product Name Count]],Table5[Product Name Count])</f>
        <v>2426</v>
      </c>
      <c r="F1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9" t="s">
        <v>39</v>
      </c>
      <c r="H1649" t="s">
        <v>30</v>
      </c>
      <c r="I1649">
        <v>1</v>
      </c>
      <c r="J1649">
        <v>999.99</v>
      </c>
      <c r="K1649">
        <v>0.2</v>
      </c>
      <c r="L1649" t="s">
        <v>47</v>
      </c>
      <c r="M1649">
        <v>17</v>
      </c>
      <c r="N1649" t="s">
        <v>44</v>
      </c>
      <c r="O1649" t="s">
        <v>48</v>
      </c>
    </row>
    <row r="1650" spans="1:15" x14ac:dyDescent="0.25">
      <c r="A1650">
        <v>854</v>
      </c>
      <c r="B1650" t="s">
        <v>2475</v>
      </c>
      <c r="C1650" t="s">
        <v>2388</v>
      </c>
      <c r="D1650">
        <f>COUNTIFS(Table5[Product Name],Table5[[#This Row],[Product Name]])</f>
        <v>15</v>
      </c>
      <c r="E1650">
        <f>_xlfn.RANK.EQ(Table5[[#This Row],[Product Name Count]],Table5[Product Name Count])</f>
        <v>2321</v>
      </c>
      <c r="F1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0" t="s">
        <v>87</v>
      </c>
      <c r="H1650" t="s">
        <v>40</v>
      </c>
      <c r="I1650">
        <v>1</v>
      </c>
      <c r="J1650">
        <v>189.99</v>
      </c>
      <c r="K1650">
        <v>0.1</v>
      </c>
      <c r="L1650" t="s">
        <v>47</v>
      </c>
      <c r="M1650">
        <v>14</v>
      </c>
      <c r="N1650" t="s">
        <v>44</v>
      </c>
      <c r="O1650" t="s">
        <v>48</v>
      </c>
    </row>
    <row r="1651" spans="1:15" x14ac:dyDescent="0.25">
      <c r="A1651">
        <v>855</v>
      </c>
      <c r="B1651" t="s">
        <v>2475</v>
      </c>
      <c r="C1651" t="s">
        <v>75</v>
      </c>
      <c r="D1651">
        <f>COUNTIFS(Table5[Product Name],Table5[[#This Row],[Product Name]])</f>
        <v>64</v>
      </c>
      <c r="E1651">
        <f>_xlfn.RANK.EQ(Table5[[#This Row],[Product Name Count]],Table5[Product Name Count])</f>
        <v>1007</v>
      </c>
      <c r="F1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1" t="s">
        <v>36</v>
      </c>
      <c r="H1651" t="s">
        <v>69</v>
      </c>
      <c r="I1651">
        <v>1</v>
      </c>
      <c r="J1651">
        <v>449</v>
      </c>
      <c r="K1651">
        <v>0.1</v>
      </c>
      <c r="L1651" t="s">
        <v>47</v>
      </c>
      <c r="M1651">
        <v>13</v>
      </c>
      <c r="N1651" t="s">
        <v>44</v>
      </c>
      <c r="O1651" t="s">
        <v>48</v>
      </c>
    </row>
    <row r="1652" spans="1:15" x14ac:dyDescent="0.25">
      <c r="A1652">
        <v>855</v>
      </c>
      <c r="B1652" t="s">
        <v>2475</v>
      </c>
      <c r="C1652" t="s">
        <v>2133</v>
      </c>
      <c r="D1652">
        <f>COUNTIFS(Table5[Product Name],Table5[[#This Row],[Product Name]])</f>
        <v>20</v>
      </c>
      <c r="E1652">
        <f>_xlfn.RANK.EQ(Table5[[#This Row],[Product Name Count]],Table5[Product Name Count])</f>
        <v>1826</v>
      </c>
      <c r="F1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2" t="s">
        <v>87</v>
      </c>
      <c r="H1652" t="s">
        <v>1857</v>
      </c>
      <c r="I1652">
        <v>2</v>
      </c>
      <c r="J1652">
        <v>209.99</v>
      </c>
      <c r="K1652">
        <v>0.2</v>
      </c>
      <c r="L1652" t="s">
        <v>47</v>
      </c>
      <c r="M1652">
        <v>22</v>
      </c>
      <c r="N1652" t="s">
        <v>44</v>
      </c>
      <c r="O1652" t="s">
        <v>48</v>
      </c>
    </row>
    <row r="1653" spans="1:15" x14ac:dyDescent="0.25">
      <c r="A1653">
        <v>855</v>
      </c>
      <c r="B1653" t="s">
        <v>2475</v>
      </c>
      <c r="C1653" t="s">
        <v>2023</v>
      </c>
      <c r="D1653">
        <f>COUNTIFS(Table5[Product Name],Table5[[#This Row],[Product Name]])</f>
        <v>13</v>
      </c>
      <c r="E1653">
        <f>_xlfn.RANK.EQ(Table5[[#This Row],[Product Name Count]],Table5[Product Name Count])</f>
        <v>2538</v>
      </c>
      <c r="F1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3" t="s">
        <v>87</v>
      </c>
      <c r="H1653" t="s">
        <v>40</v>
      </c>
      <c r="I1653">
        <v>1</v>
      </c>
      <c r="J1653">
        <v>209.99</v>
      </c>
      <c r="K1653">
        <v>0.2</v>
      </c>
      <c r="L1653" t="s">
        <v>47</v>
      </c>
      <c r="M1653">
        <v>8</v>
      </c>
      <c r="N1653" t="s">
        <v>44</v>
      </c>
      <c r="O1653" t="s">
        <v>48</v>
      </c>
    </row>
    <row r="1654" spans="1:15" x14ac:dyDescent="0.25">
      <c r="A1654">
        <v>856</v>
      </c>
      <c r="B1654" t="s">
        <v>2483</v>
      </c>
      <c r="C1654" t="s">
        <v>2015</v>
      </c>
      <c r="D1654">
        <f>COUNTIFS(Table5[Product Name],Table5[[#This Row],[Product Name]])</f>
        <v>12</v>
      </c>
      <c r="E1654">
        <f>_xlfn.RANK.EQ(Table5[[#This Row],[Product Name Count]],Table5[Product Name Count])</f>
        <v>2616</v>
      </c>
      <c r="F1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4" t="s">
        <v>39</v>
      </c>
      <c r="H1654" t="s">
        <v>1857</v>
      </c>
      <c r="I1654">
        <v>2</v>
      </c>
      <c r="J1654">
        <v>549.99</v>
      </c>
      <c r="K1654">
        <v>0.05</v>
      </c>
      <c r="L1654" t="s">
        <v>47</v>
      </c>
      <c r="M1654">
        <v>18</v>
      </c>
      <c r="N1654" t="s">
        <v>44</v>
      </c>
      <c r="O1654" t="s">
        <v>48</v>
      </c>
    </row>
    <row r="1655" spans="1:15" x14ac:dyDescent="0.25">
      <c r="A1655">
        <v>857</v>
      </c>
      <c r="B1655" t="s">
        <v>2480</v>
      </c>
      <c r="C1655" t="s">
        <v>1953</v>
      </c>
      <c r="D1655">
        <f>COUNTIFS(Table5[Product Name],Table5[[#This Row],[Product Name]])</f>
        <v>16</v>
      </c>
      <c r="E1655">
        <f>_xlfn.RANK.EQ(Table5[[#This Row],[Product Name Count]],Table5[Product Name Count])</f>
        <v>2161</v>
      </c>
      <c r="F1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5" t="s">
        <v>39</v>
      </c>
      <c r="H1655" t="s">
        <v>40</v>
      </c>
      <c r="I1655">
        <v>1</v>
      </c>
      <c r="J1655">
        <v>999.99</v>
      </c>
      <c r="K1655">
        <v>0.2</v>
      </c>
      <c r="L1655" t="s">
        <v>47</v>
      </c>
      <c r="M1655">
        <v>29</v>
      </c>
      <c r="N1655" t="s">
        <v>44</v>
      </c>
      <c r="O1655" t="s">
        <v>48</v>
      </c>
    </row>
    <row r="1656" spans="1:15" x14ac:dyDescent="0.25">
      <c r="A1656">
        <v>858</v>
      </c>
      <c r="B1656" t="s">
        <v>2486</v>
      </c>
      <c r="C1656" t="s">
        <v>86</v>
      </c>
      <c r="D1656">
        <f>COUNTIFS(Table5[Product Name],Table5[[#This Row],[Product Name]])</f>
        <v>123</v>
      </c>
      <c r="E1656">
        <f>_xlfn.RANK.EQ(Table5[[#This Row],[Product Name Count]],Table5[Product Name Count])</f>
        <v>406</v>
      </c>
      <c r="F1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56" t="s">
        <v>36</v>
      </c>
      <c r="H1656" t="s">
        <v>37</v>
      </c>
      <c r="I1656">
        <v>1</v>
      </c>
      <c r="J1656">
        <v>269.99</v>
      </c>
      <c r="K1656">
        <v>7.0000000000000007E-2</v>
      </c>
      <c r="L1656" t="s">
        <v>47</v>
      </c>
      <c r="M1656">
        <v>18</v>
      </c>
      <c r="N1656" t="s">
        <v>44</v>
      </c>
      <c r="O1656" t="s">
        <v>48</v>
      </c>
    </row>
    <row r="1657" spans="1:15" x14ac:dyDescent="0.25">
      <c r="A1657">
        <v>858</v>
      </c>
      <c r="B1657" t="s">
        <v>2486</v>
      </c>
      <c r="C1657" t="s">
        <v>127</v>
      </c>
      <c r="D1657">
        <f>COUNTIFS(Table5[Product Name],Table5[[#This Row],[Product Name]])</f>
        <v>66</v>
      </c>
      <c r="E1657">
        <f>_xlfn.RANK.EQ(Table5[[#This Row],[Product Name Count]],Table5[Product Name Count])</f>
        <v>875</v>
      </c>
      <c r="F1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7" t="s">
        <v>39</v>
      </c>
      <c r="H1657" t="s">
        <v>128</v>
      </c>
      <c r="I1657">
        <v>1</v>
      </c>
      <c r="J1657">
        <v>1320.99</v>
      </c>
      <c r="K1657">
        <v>0.2</v>
      </c>
      <c r="L1657" t="s">
        <v>47</v>
      </c>
      <c r="M1657">
        <v>1</v>
      </c>
      <c r="N1657" t="s">
        <v>44</v>
      </c>
      <c r="O1657" t="s">
        <v>48</v>
      </c>
    </row>
    <row r="1658" spans="1:15" x14ac:dyDescent="0.25">
      <c r="A1658">
        <v>858</v>
      </c>
      <c r="B1658" t="s">
        <v>2486</v>
      </c>
      <c r="C1658" t="s">
        <v>2003</v>
      </c>
      <c r="D1658">
        <f>COUNTIFS(Table5[Product Name],Table5[[#This Row],[Product Name]])</f>
        <v>22</v>
      </c>
      <c r="E1658">
        <f>_xlfn.RANK.EQ(Table5[[#This Row],[Product Name Count]],Table5[Product Name Count])</f>
        <v>1719</v>
      </c>
      <c r="F1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8" t="s">
        <v>39</v>
      </c>
      <c r="H1658" t="s">
        <v>1857</v>
      </c>
      <c r="I1658">
        <v>2</v>
      </c>
      <c r="J1658">
        <v>869.99</v>
      </c>
      <c r="K1658">
        <v>0.2</v>
      </c>
      <c r="L1658" t="s">
        <v>47</v>
      </c>
      <c r="M1658">
        <v>13</v>
      </c>
      <c r="N1658" t="s">
        <v>44</v>
      </c>
      <c r="O1658" t="s">
        <v>48</v>
      </c>
    </row>
    <row r="1659" spans="1:15" x14ac:dyDescent="0.25">
      <c r="A1659">
        <v>858</v>
      </c>
      <c r="B1659" t="s">
        <v>2486</v>
      </c>
      <c r="C1659" t="s">
        <v>1876</v>
      </c>
      <c r="D1659">
        <f>COUNTIFS(Table5[Product Name],Table5[[#This Row],[Product Name]])</f>
        <v>18</v>
      </c>
      <c r="E1659">
        <f>_xlfn.RANK.EQ(Table5[[#This Row],[Product Name Count]],Table5[Product Name Count])</f>
        <v>2019</v>
      </c>
      <c r="F1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9" t="s">
        <v>36</v>
      </c>
      <c r="H1659" t="s">
        <v>1861</v>
      </c>
      <c r="I1659">
        <v>2</v>
      </c>
      <c r="J1659">
        <v>749.99</v>
      </c>
      <c r="K1659">
        <v>7.0000000000000007E-2</v>
      </c>
      <c r="L1659" t="s">
        <v>47</v>
      </c>
      <c r="M1659">
        <v>20</v>
      </c>
      <c r="N1659" t="s">
        <v>44</v>
      </c>
      <c r="O1659" t="s">
        <v>48</v>
      </c>
    </row>
    <row r="1660" spans="1:15" x14ac:dyDescent="0.25">
      <c r="A1660">
        <v>859</v>
      </c>
      <c r="B1660" t="s">
        <v>2486</v>
      </c>
      <c r="C1660" t="s">
        <v>109</v>
      </c>
      <c r="D1660">
        <f>COUNTIFS(Table5[Product Name],Table5[[#This Row],[Product Name]])</f>
        <v>138</v>
      </c>
      <c r="E1660">
        <f>_xlfn.RANK.EQ(Table5[[#This Row],[Product Name Count]],Table5[Product Name Count])</f>
        <v>1</v>
      </c>
      <c r="F1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0" t="s">
        <v>36</v>
      </c>
      <c r="H1660" t="s">
        <v>37</v>
      </c>
      <c r="I1660">
        <v>1</v>
      </c>
      <c r="J1660">
        <v>269.99</v>
      </c>
      <c r="K1660">
        <v>0.1</v>
      </c>
      <c r="L1660" t="s">
        <v>47</v>
      </c>
      <c r="M1660">
        <v>1</v>
      </c>
      <c r="N1660" t="s">
        <v>44</v>
      </c>
      <c r="O1660" t="s">
        <v>48</v>
      </c>
    </row>
    <row r="1661" spans="1:15" x14ac:dyDescent="0.25">
      <c r="A1661">
        <v>859</v>
      </c>
      <c r="B1661" t="s">
        <v>2486</v>
      </c>
      <c r="C1661" t="s">
        <v>86</v>
      </c>
      <c r="D1661">
        <f>COUNTIFS(Table5[Product Name],Table5[[#This Row],[Product Name]])</f>
        <v>123</v>
      </c>
      <c r="E1661">
        <f>_xlfn.RANK.EQ(Table5[[#This Row],[Product Name Count]],Table5[Product Name Count])</f>
        <v>406</v>
      </c>
      <c r="F1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1" t="s">
        <v>36</v>
      </c>
      <c r="H1661" t="s">
        <v>37</v>
      </c>
      <c r="I1661">
        <v>2</v>
      </c>
      <c r="J1661">
        <v>269.99</v>
      </c>
      <c r="K1661">
        <v>0.1</v>
      </c>
      <c r="L1661" t="s">
        <v>47</v>
      </c>
      <c r="M1661">
        <v>18</v>
      </c>
      <c r="N1661" t="s">
        <v>44</v>
      </c>
      <c r="O1661" t="s">
        <v>48</v>
      </c>
    </row>
    <row r="1662" spans="1:15" x14ac:dyDescent="0.25">
      <c r="A1662">
        <v>859</v>
      </c>
      <c r="B1662" t="s">
        <v>2486</v>
      </c>
      <c r="C1662" t="s">
        <v>2236</v>
      </c>
      <c r="D1662">
        <f>COUNTIFS(Table5[Product Name],Table5[[#This Row],[Product Name]])</f>
        <v>19</v>
      </c>
      <c r="E1662">
        <f>_xlfn.RANK.EQ(Table5[[#This Row],[Product Name Count]],Table5[Product Name Count])</f>
        <v>1886</v>
      </c>
      <c r="F1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2" t="s">
        <v>39</v>
      </c>
      <c r="H1662" t="s">
        <v>30</v>
      </c>
      <c r="I1662">
        <v>2</v>
      </c>
      <c r="J1662">
        <v>832.99</v>
      </c>
      <c r="K1662">
        <v>0.1</v>
      </c>
      <c r="L1662" t="s">
        <v>47</v>
      </c>
      <c r="M1662">
        <v>15</v>
      </c>
      <c r="N1662" t="s">
        <v>44</v>
      </c>
      <c r="O1662" t="s">
        <v>48</v>
      </c>
    </row>
    <row r="1663" spans="1:15" x14ac:dyDescent="0.25">
      <c r="A1663">
        <v>859</v>
      </c>
      <c r="B1663" t="s">
        <v>2486</v>
      </c>
      <c r="C1663" t="s">
        <v>1972</v>
      </c>
      <c r="D1663">
        <f>COUNTIFS(Table5[Product Name],Table5[[#This Row],[Product Name]])</f>
        <v>16</v>
      </c>
      <c r="E1663">
        <f>_xlfn.RANK.EQ(Table5[[#This Row],[Product Name Count]],Table5[Product Name Count])</f>
        <v>2161</v>
      </c>
      <c r="F1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3" t="s">
        <v>36</v>
      </c>
      <c r="H1663" t="s">
        <v>1861</v>
      </c>
      <c r="I1663">
        <v>2</v>
      </c>
      <c r="J1663">
        <v>416.99</v>
      </c>
      <c r="K1663">
        <v>0.1</v>
      </c>
      <c r="L1663" t="s">
        <v>47</v>
      </c>
      <c r="M1663">
        <v>30</v>
      </c>
      <c r="N1663" t="s">
        <v>44</v>
      </c>
      <c r="O1663" t="s">
        <v>48</v>
      </c>
    </row>
    <row r="1664" spans="1:15" x14ac:dyDescent="0.25">
      <c r="A1664">
        <v>859</v>
      </c>
      <c r="B1664" t="s">
        <v>2486</v>
      </c>
      <c r="C1664" t="s">
        <v>2015</v>
      </c>
      <c r="D1664">
        <f>COUNTIFS(Table5[Product Name],Table5[[#This Row],[Product Name]])</f>
        <v>12</v>
      </c>
      <c r="E1664">
        <f>_xlfn.RANK.EQ(Table5[[#This Row],[Product Name Count]],Table5[Product Name Count])</f>
        <v>2616</v>
      </c>
      <c r="F1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64" t="s">
        <v>39</v>
      </c>
      <c r="H1664" t="s">
        <v>1857</v>
      </c>
      <c r="I1664">
        <v>2</v>
      </c>
      <c r="J1664">
        <v>549.99</v>
      </c>
      <c r="K1664">
        <v>7.0000000000000007E-2</v>
      </c>
      <c r="L1664" t="s">
        <v>47</v>
      </c>
      <c r="M1664">
        <v>18</v>
      </c>
      <c r="N1664" t="s">
        <v>44</v>
      </c>
      <c r="O1664" t="s">
        <v>48</v>
      </c>
    </row>
    <row r="1665" spans="1:15" x14ac:dyDescent="0.25">
      <c r="A1665">
        <v>860</v>
      </c>
      <c r="B1665" t="s">
        <v>2500</v>
      </c>
      <c r="C1665" t="s">
        <v>78</v>
      </c>
      <c r="D1665">
        <f>COUNTIFS(Table5[Product Name],Table5[[#This Row],[Product Name]])</f>
        <v>136</v>
      </c>
      <c r="E1665">
        <f>_xlfn.RANK.EQ(Table5[[#This Row],[Product Name Count]],Table5[Product Name Count])</f>
        <v>139</v>
      </c>
      <c r="F1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5" t="s">
        <v>70</v>
      </c>
      <c r="H1665" t="s">
        <v>37</v>
      </c>
      <c r="I1665">
        <v>2</v>
      </c>
      <c r="J1665">
        <v>549.99</v>
      </c>
      <c r="K1665">
        <v>0.2</v>
      </c>
      <c r="L1665" t="s">
        <v>47</v>
      </c>
      <c r="M1665">
        <v>16</v>
      </c>
      <c r="N1665" t="s">
        <v>44</v>
      </c>
      <c r="O1665" t="s">
        <v>48</v>
      </c>
    </row>
    <row r="1666" spans="1:15" x14ac:dyDescent="0.25">
      <c r="A1666">
        <v>860</v>
      </c>
      <c r="B1666" t="s">
        <v>2500</v>
      </c>
      <c r="C1666" t="s">
        <v>114</v>
      </c>
      <c r="D1666">
        <f>COUNTIFS(Table5[Product Name],Table5[[#This Row],[Product Name]])</f>
        <v>73</v>
      </c>
      <c r="E1666">
        <f>_xlfn.RANK.EQ(Table5[[#This Row],[Product Name Count]],Table5[Product Name Count])</f>
        <v>529</v>
      </c>
      <c r="F1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6" t="s">
        <v>39</v>
      </c>
      <c r="H1666" t="s">
        <v>30</v>
      </c>
      <c r="I1666">
        <v>1</v>
      </c>
      <c r="J1666">
        <v>469.99</v>
      </c>
      <c r="K1666">
        <v>0.05</v>
      </c>
      <c r="L1666" t="s">
        <v>47</v>
      </c>
      <c r="M1666">
        <v>11</v>
      </c>
      <c r="N1666" t="s">
        <v>44</v>
      </c>
      <c r="O1666" t="s">
        <v>48</v>
      </c>
    </row>
    <row r="1667" spans="1:15" x14ac:dyDescent="0.25">
      <c r="A1667">
        <v>860</v>
      </c>
      <c r="B1667" t="s">
        <v>2500</v>
      </c>
      <c r="C1667" t="s">
        <v>132</v>
      </c>
      <c r="D1667">
        <f>COUNTIFS(Table5[Product Name],Table5[[#This Row],[Product Name]])</f>
        <v>67</v>
      </c>
      <c r="E1667">
        <f>_xlfn.RANK.EQ(Table5[[#This Row],[Product Name Count]],Table5[Product Name Count])</f>
        <v>741</v>
      </c>
      <c r="F1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7" t="s">
        <v>70</v>
      </c>
      <c r="H1667" t="s">
        <v>37</v>
      </c>
      <c r="I1667">
        <v>1</v>
      </c>
      <c r="J1667">
        <v>499.99</v>
      </c>
      <c r="K1667">
        <v>0.2</v>
      </c>
      <c r="L1667" t="s">
        <v>47</v>
      </c>
      <c r="M1667">
        <v>18</v>
      </c>
      <c r="N1667" t="s">
        <v>44</v>
      </c>
      <c r="O1667" t="s">
        <v>48</v>
      </c>
    </row>
    <row r="1668" spans="1:15" x14ac:dyDescent="0.25">
      <c r="A1668">
        <v>860</v>
      </c>
      <c r="B1668" t="s">
        <v>2500</v>
      </c>
      <c r="C1668" t="s">
        <v>1879</v>
      </c>
      <c r="D1668">
        <f>COUNTIFS(Table5[Product Name],Table5[[#This Row],[Product Name]])</f>
        <v>30</v>
      </c>
      <c r="E1668">
        <f>_xlfn.RANK.EQ(Table5[[#This Row],[Product Name Count]],Table5[Product Name Count])</f>
        <v>1618</v>
      </c>
      <c r="F1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8" t="s">
        <v>87</v>
      </c>
      <c r="H1668" t="s">
        <v>37</v>
      </c>
      <c r="I1668">
        <v>2</v>
      </c>
      <c r="J1668">
        <v>299.99</v>
      </c>
      <c r="K1668">
        <v>0.05</v>
      </c>
      <c r="L1668" t="s">
        <v>47</v>
      </c>
      <c r="M1668">
        <v>10</v>
      </c>
      <c r="N1668" t="s">
        <v>44</v>
      </c>
      <c r="O1668" t="s">
        <v>48</v>
      </c>
    </row>
    <row r="1669" spans="1:15" x14ac:dyDescent="0.25">
      <c r="A1669">
        <v>860</v>
      </c>
      <c r="B1669" t="s">
        <v>2500</v>
      </c>
      <c r="C1669" t="s">
        <v>1984</v>
      </c>
      <c r="D1669">
        <f>COUNTIFS(Table5[Product Name],Table5[[#This Row],[Product Name]])</f>
        <v>15</v>
      </c>
      <c r="E1669">
        <f>_xlfn.RANK.EQ(Table5[[#This Row],[Product Name Count]],Table5[Product Name Count])</f>
        <v>2321</v>
      </c>
      <c r="F1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9" t="s">
        <v>1867</v>
      </c>
      <c r="H1669" t="s">
        <v>40</v>
      </c>
      <c r="I1669">
        <v>2</v>
      </c>
      <c r="J1669">
        <v>4999.99</v>
      </c>
      <c r="K1669">
        <v>7.0000000000000007E-2</v>
      </c>
      <c r="L1669" t="s">
        <v>47</v>
      </c>
      <c r="M1669">
        <v>15</v>
      </c>
      <c r="N1669" t="s">
        <v>44</v>
      </c>
      <c r="O1669" t="s">
        <v>48</v>
      </c>
    </row>
    <row r="1670" spans="1:15" x14ac:dyDescent="0.25">
      <c r="A1670">
        <v>861</v>
      </c>
      <c r="B1670" t="s">
        <v>2500</v>
      </c>
      <c r="C1670" t="s">
        <v>86</v>
      </c>
      <c r="D1670">
        <f>COUNTIFS(Table5[Product Name],Table5[[#This Row],[Product Name]])</f>
        <v>123</v>
      </c>
      <c r="E1670">
        <f>_xlfn.RANK.EQ(Table5[[#This Row],[Product Name Count]],Table5[Product Name Count])</f>
        <v>406</v>
      </c>
      <c r="F1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0" t="s">
        <v>36</v>
      </c>
      <c r="H1670" t="s">
        <v>37</v>
      </c>
      <c r="I1670">
        <v>2</v>
      </c>
      <c r="J1670">
        <v>269.99</v>
      </c>
      <c r="K1670">
        <v>7.0000000000000007E-2</v>
      </c>
      <c r="L1670" t="s">
        <v>47</v>
      </c>
      <c r="M1670">
        <v>18</v>
      </c>
      <c r="N1670" t="s">
        <v>44</v>
      </c>
      <c r="O1670" t="s">
        <v>48</v>
      </c>
    </row>
    <row r="1671" spans="1:15" x14ac:dyDescent="0.25">
      <c r="A1671">
        <v>861</v>
      </c>
      <c r="B1671" t="s">
        <v>2500</v>
      </c>
      <c r="C1671" t="s">
        <v>1887</v>
      </c>
      <c r="D1671">
        <f>COUNTIFS(Table5[Product Name],Table5[[#This Row],[Product Name]])</f>
        <v>18</v>
      </c>
      <c r="E1671">
        <f>_xlfn.RANK.EQ(Table5[[#This Row],[Product Name Count]],Table5[Product Name Count])</f>
        <v>2019</v>
      </c>
      <c r="F1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1" t="s">
        <v>29</v>
      </c>
      <c r="H1671" t="s">
        <v>40</v>
      </c>
      <c r="I1671">
        <v>1</v>
      </c>
      <c r="J1671">
        <v>3499.99</v>
      </c>
      <c r="K1671">
        <v>0.2</v>
      </c>
      <c r="L1671" t="s">
        <v>47</v>
      </c>
      <c r="M1671">
        <v>4</v>
      </c>
      <c r="N1671" t="s">
        <v>44</v>
      </c>
      <c r="O1671" t="s">
        <v>48</v>
      </c>
    </row>
    <row r="1672" spans="1:15" x14ac:dyDescent="0.25">
      <c r="A1672">
        <v>863</v>
      </c>
      <c r="B1672" t="s">
        <v>2495</v>
      </c>
      <c r="C1672" t="s">
        <v>2133</v>
      </c>
      <c r="D1672">
        <f>COUNTIFS(Table5[Product Name],Table5[[#This Row],[Product Name]])</f>
        <v>20</v>
      </c>
      <c r="E1672">
        <f>_xlfn.RANK.EQ(Table5[[#This Row],[Product Name Count]],Table5[Product Name Count])</f>
        <v>1826</v>
      </c>
      <c r="F1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2" t="s">
        <v>87</v>
      </c>
      <c r="H1672" t="s">
        <v>1857</v>
      </c>
      <c r="I1672">
        <v>2</v>
      </c>
      <c r="J1672">
        <v>209.99</v>
      </c>
      <c r="K1672">
        <v>0.1</v>
      </c>
      <c r="L1672" t="s">
        <v>47</v>
      </c>
      <c r="M1672">
        <v>22</v>
      </c>
      <c r="N1672" t="s">
        <v>44</v>
      </c>
      <c r="O1672" t="s">
        <v>48</v>
      </c>
    </row>
    <row r="1673" spans="1:15" x14ac:dyDescent="0.25">
      <c r="A1673">
        <v>864</v>
      </c>
      <c r="B1673" t="s">
        <v>2495</v>
      </c>
      <c r="C1673" t="s">
        <v>109</v>
      </c>
      <c r="D1673">
        <f>COUNTIFS(Table5[Product Name],Table5[[#This Row],[Product Name]])</f>
        <v>138</v>
      </c>
      <c r="E1673">
        <f>_xlfn.RANK.EQ(Table5[[#This Row],[Product Name Count]],Table5[Product Name Count])</f>
        <v>1</v>
      </c>
      <c r="F1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3" t="s">
        <v>36</v>
      </c>
      <c r="H1673" t="s">
        <v>37</v>
      </c>
      <c r="I1673">
        <v>1</v>
      </c>
      <c r="J1673">
        <v>269.99</v>
      </c>
      <c r="K1673">
        <v>0.2</v>
      </c>
      <c r="L1673" t="s">
        <v>47</v>
      </c>
      <c r="M1673">
        <v>1</v>
      </c>
      <c r="N1673" t="s">
        <v>44</v>
      </c>
      <c r="O1673" t="s">
        <v>48</v>
      </c>
    </row>
    <row r="1674" spans="1:15" x14ac:dyDescent="0.25">
      <c r="A1674">
        <v>864</v>
      </c>
      <c r="B1674" t="s">
        <v>2495</v>
      </c>
      <c r="C1674" t="s">
        <v>2189</v>
      </c>
      <c r="D1674">
        <f>COUNTIFS(Table5[Product Name],Table5[[#This Row],[Product Name]])</f>
        <v>23</v>
      </c>
      <c r="E1674">
        <f>_xlfn.RANK.EQ(Table5[[#This Row],[Product Name Count]],Table5[Product Name Count])</f>
        <v>1673</v>
      </c>
      <c r="F1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4" t="s">
        <v>36</v>
      </c>
      <c r="H1674" t="s">
        <v>1861</v>
      </c>
      <c r="I1674">
        <v>2</v>
      </c>
      <c r="J1674">
        <v>346.99</v>
      </c>
      <c r="K1674">
        <v>0.05</v>
      </c>
      <c r="L1674" t="s">
        <v>47</v>
      </c>
      <c r="M1674">
        <v>16</v>
      </c>
      <c r="N1674" t="s">
        <v>44</v>
      </c>
      <c r="O1674" t="s">
        <v>48</v>
      </c>
    </row>
    <row r="1675" spans="1:15" x14ac:dyDescent="0.25">
      <c r="A1675">
        <v>864</v>
      </c>
      <c r="B1675" t="s">
        <v>2495</v>
      </c>
      <c r="C1675" t="s">
        <v>2034</v>
      </c>
      <c r="D1675">
        <f>COUNTIFS(Table5[Product Name],Table5[[#This Row],[Product Name]])</f>
        <v>15</v>
      </c>
      <c r="E1675">
        <f>_xlfn.RANK.EQ(Table5[[#This Row],[Product Name Count]],Table5[Product Name Count])</f>
        <v>2321</v>
      </c>
      <c r="F1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5" t="s">
        <v>39</v>
      </c>
      <c r="H1675" t="s">
        <v>1857</v>
      </c>
      <c r="I1675">
        <v>1</v>
      </c>
      <c r="J1675">
        <v>379.99</v>
      </c>
      <c r="K1675">
        <v>0.1</v>
      </c>
      <c r="L1675" t="s">
        <v>47</v>
      </c>
      <c r="M1675">
        <v>5</v>
      </c>
      <c r="N1675" t="s">
        <v>44</v>
      </c>
      <c r="O1675" t="s">
        <v>48</v>
      </c>
    </row>
    <row r="1676" spans="1:15" x14ac:dyDescent="0.25">
      <c r="A1676">
        <v>865</v>
      </c>
      <c r="B1676" t="s">
        <v>2506</v>
      </c>
      <c r="C1676" t="s">
        <v>1880</v>
      </c>
      <c r="D1676">
        <f>COUNTIFS(Table5[Product Name],Table5[[#This Row],[Product Name]])</f>
        <v>11</v>
      </c>
      <c r="E1676">
        <f>_xlfn.RANK.EQ(Table5[[#This Row],[Product Name Count]],Table5[Product Name Count])</f>
        <v>2664</v>
      </c>
      <c r="F1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6" t="s">
        <v>70</v>
      </c>
      <c r="H1676" t="s">
        <v>1861</v>
      </c>
      <c r="I1676">
        <v>2</v>
      </c>
      <c r="J1676">
        <v>416.99</v>
      </c>
      <c r="K1676">
        <v>0.1</v>
      </c>
      <c r="L1676" t="s">
        <v>47</v>
      </c>
      <c r="M1676">
        <v>25</v>
      </c>
      <c r="N1676" t="s">
        <v>44</v>
      </c>
      <c r="O1676" t="s">
        <v>48</v>
      </c>
    </row>
    <row r="1677" spans="1:15" x14ac:dyDescent="0.25">
      <c r="A1677">
        <v>865</v>
      </c>
      <c r="B1677" t="s">
        <v>2506</v>
      </c>
      <c r="C1677" t="s">
        <v>2115</v>
      </c>
      <c r="D1677">
        <f>COUNTIFS(Table5[Product Name],Table5[[#This Row],[Product Name]])</f>
        <v>6</v>
      </c>
      <c r="E1677">
        <f>_xlfn.RANK.EQ(Table5[[#This Row],[Product Name Count]],Table5[Product Name Count])</f>
        <v>2844</v>
      </c>
      <c r="F1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7" t="s">
        <v>39</v>
      </c>
      <c r="H1677" t="s">
        <v>40</v>
      </c>
      <c r="I1677">
        <v>1</v>
      </c>
      <c r="J1677">
        <v>469.99</v>
      </c>
      <c r="K1677">
        <v>0.05</v>
      </c>
      <c r="L1677" t="s">
        <v>47</v>
      </c>
      <c r="M1677">
        <v>24</v>
      </c>
      <c r="N1677" t="s">
        <v>44</v>
      </c>
      <c r="O1677" t="s">
        <v>48</v>
      </c>
    </row>
    <row r="1678" spans="1:15" x14ac:dyDescent="0.25">
      <c r="A1678">
        <v>866</v>
      </c>
      <c r="B1678" t="s">
        <v>2506</v>
      </c>
      <c r="C1678" t="s">
        <v>109</v>
      </c>
      <c r="D1678">
        <f>COUNTIFS(Table5[Product Name],Table5[[#This Row],[Product Name]])</f>
        <v>138</v>
      </c>
      <c r="E1678">
        <f>_xlfn.RANK.EQ(Table5[[#This Row],[Product Name Count]],Table5[Product Name Count])</f>
        <v>1</v>
      </c>
      <c r="F1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8" t="s">
        <v>36</v>
      </c>
      <c r="H1678" t="s">
        <v>37</v>
      </c>
      <c r="I1678">
        <v>2</v>
      </c>
      <c r="J1678">
        <v>269.99</v>
      </c>
      <c r="K1678">
        <v>7.0000000000000007E-2</v>
      </c>
      <c r="L1678" t="s">
        <v>47</v>
      </c>
      <c r="M1678">
        <v>1</v>
      </c>
      <c r="N1678" t="s">
        <v>44</v>
      </c>
      <c r="O1678" t="s">
        <v>48</v>
      </c>
    </row>
    <row r="1679" spans="1:15" x14ac:dyDescent="0.25">
      <c r="A1679">
        <v>866</v>
      </c>
      <c r="B1679" t="s">
        <v>2506</v>
      </c>
      <c r="C1679" t="s">
        <v>1932</v>
      </c>
      <c r="D1679">
        <f>COUNTIFS(Table5[Product Name],Table5[[#This Row],[Product Name]])</f>
        <v>16</v>
      </c>
      <c r="E1679">
        <f>_xlfn.RANK.EQ(Table5[[#This Row],[Product Name Count]],Table5[Product Name Count])</f>
        <v>2161</v>
      </c>
      <c r="F1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9" t="s">
        <v>87</v>
      </c>
      <c r="H1679" t="s">
        <v>40</v>
      </c>
      <c r="I1679">
        <v>1</v>
      </c>
      <c r="J1679">
        <v>189.99</v>
      </c>
      <c r="K1679">
        <v>0.2</v>
      </c>
      <c r="L1679" t="s">
        <v>47</v>
      </c>
      <c r="M1679">
        <v>8</v>
      </c>
      <c r="N1679" t="s">
        <v>44</v>
      </c>
      <c r="O1679" t="s">
        <v>48</v>
      </c>
    </row>
    <row r="1680" spans="1:15" x14ac:dyDescent="0.25">
      <c r="A1680">
        <v>866</v>
      </c>
      <c r="B1680" t="s">
        <v>2506</v>
      </c>
      <c r="C1680" t="s">
        <v>1924</v>
      </c>
      <c r="D1680">
        <f>COUNTIFS(Table5[Product Name],Table5[[#This Row],[Product Name]])</f>
        <v>9</v>
      </c>
      <c r="E1680">
        <f>_xlfn.RANK.EQ(Table5[[#This Row],[Product Name Count]],Table5[Product Name Count])</f>
        <v>2780</v>
      </c>
      <c r="F1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0" t="s">
        <v>36</v>
      </c>
      <c r="H1680" t="s">
        <v>1861</v>
      </c>
      <c r="I1680">
        <v>2</v>
      </c>
      <c r="J1680">
        <v>250.99</v>
      </c>
      <c r="K1680">
        <v>7.0000000000000007E-2</v>
      </c>
      <c r="L1680" t="s">
        <v>47</v>
      </c>
      <c r="M1680">
        <v>8</v>
      </c>
      <c r="N1680" t="s">
        <v>44</v>
      </c>
      <c r="O1680" t="s">
        <v>48</v>
      </c>
    </row>
    <row r="1681" spans="1:15" x14ac:dyDescent="0.25">
      <c r="A1681">
        <v>866</v>
      </c>
      <c r="B1681" t="s">
        <v>2506</v>
      </c>
      <c r="C1681" t="s">
        <v>1931</v>
      </c>
      <c r="D1681">
        <f>COUNTIFS(Table5[Product Name],Table5[[#This Row],[Product Name]])</f>
        <v>11</v>
      </c>
      <c r="E1681">
        <f>_xlfn.RANK.EQ(Table5[[#This Row],[Product Name Count]],Table5[Product Name Count])</f>
        <v>2664</v>
      </c>
      <c r="F1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1" t="s">
        <v>36</v>
      </c>
      <c r="H1681" t="s">
        <v>1861</v>
      </c>
      <c r="I1681">
        <v>1</v>
      </c>
      <c r="J1681">
        <v>761.99</v>
      </c>
      <c r="K1681">
        <v>7.0000000000000007E-2</v>
      </c>
      <c r="L1681" t="s">
        <v>47</v>
      </c>
      <c r="M1681">
        <v>27</v>
      </c>
      <c r="N1681" t="s">
        <v>44</v>
      </c>
      <c r="O1681" t="s">
        <v>48</v>
      </c>
    </row>
    <row r="1682" spans="1:15" x14ac:dyDescent="0.25">
      <c r="A1682">
        <v>869</v>
      </c>
      <c r="B1682" t="s">
        <v>2509</v>
      </c>
      <c r="C1682" t="s">
        <v>92</v>
      </c>
      <c r="D1682">
        <f>COUNTIFS(Table5[Product Name],Table5[[#This Row],[Product Name]])</f>
        <v>69</v>
      </c>
      <c r="E1682">
        <f>_xlfn.RANK.EQ(Table5[[#This Row],[Product Name Count]],Table5[Product Name Count])</f>
        <v>672</v>
      </c>
      <c r="F1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2" t="s">
        <v>39</v>
      </c>
      <c r="H1682" t="s">
        <v>40</v>
      </c>
      <c r="I1682">
        <v>1</v>
      </c>
      <c r="J1682">
        <v>3999.99</v>
      </c>
      <c r="K1682">
        <v>0.2</v>
      </c>
      <c r="L1682" t="s">
        <v>47</v>
      </c>
      <c r="M1682">
        <v>8</v>
      </c>
      <c r="N1682" t="s">
        <v>44</v>
      </c>
      <c r="O1682" t="s">
        <v>48</v>
      </c>
    </row>
    <row r="1683" spans="1:15" x14ac:dyDescent="0.25">
      <c r="A1683">
        <v>869</v>
      </c>
      <c r="B1683" t="s">
        <v>2509</v>
      </c>
      <c r="C1683" t="s">
        <v>1860</v>
      </c>
      <c r="D1683">
        <f>COUNTIFS(Table5[Product Name],Table5[[#This Row],[Product Name]])</f>
        <v>33</v>
      </c>
      <c r="E1683">
        <f>_xlfn.RANK.EQ(Table5[[#This Row],[Product Name Count]],Table5[Product Name Count])</f>
        <v>1585</v>
      </c>
      <c r="F1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3" t="s">
        <v>70</v>
      </c>
      <c r="H1683" t="s">
        <v>1861</v>
      </c>
      <c r="I1683">
        <v>2</v>
      </c>
      <c r="J1683">
        <v>449.99</v>
      </c>
      <c r="K1683">
        <v>0.05</v>
      </c>
      <c r="L1683" t="s">
        <v>47</v>
      </c>
      <c r="M1683">
        <v>7</v>
      </c>
      <c r="N1683" t="s">
        <v>44</v>
      </c>
      <c r="O1683" t="s">
        <v>48</v>
      </c>
    </row>
    <row r="1684" spans="1:15" x14ac:dyDescent="0.25">
      <c r="A1684">
        <v>869</v>
      </c>
      <c r="B1684" t="s">
        <v>2509</v>
      </c>
      <c r="C1684" t="s">
        <v>2189</v>
      </c>
      <c r="D1684">
        <f>COUNTIFS(Table5[Product Name],Table5[[#This Row],[Product Name]])</f>
        <v>23</v>
      </c>
      <c r="E1684">
        <f>_xlfn.RANK.EQ(Table5[[#This Row],[Product Name Count]],Table5[Product Name Count])</f>
        <v>1673</v>
      </c>
      <c r="F1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4" t="s">
        <v>36</v>
      </c>
      <c r="H1684" t="s">
        <v>1861</v>
      </c>
      <c r="I1684">
        <v>2</v>
      </c>
      <c r="J1684">
        <v>346.99</v>
      </c>
      <c r="K1684">
        <v>0.2</v>
      </c>
      <c r="L1684" t="s">
        <v>47</v>
      </c>
      <c r="M1684">
        <v>16</v>
      </c>
      <c r="N1684" t="s">
        <v>44</v>
      </c>
      <c r="O1684" t="s">
        <v>48</v>
      </c>
    </row>
    <row r="1685" spans="1:15" x14ac:dyDescent="0.25">
      <c r="A1685">
        <v>869</v>
      </c>
      <c r="B1685" t="s">
        <v>2509</v>
      </c>
      <c r="C1685" t="s">
        <v>1967</v>
      </c>
      <c r="D1685">
        <f>COUNTIFS(Table5[Product Name],Table5[[#This Row],[Product Name]])</f>
        <v>18</v>
      </c>
      <c r="E1685">
        <f>_xlfn.RANK.EQ(Table5[[#This Row],[Product Name Count]],Table5[Product Name Count])</f>
        <v>2019</v>
      </c>
      <c r="F1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5" t="s">
        <v>1867</v>
      </c>
      <c r="H1685" t="s">
        <v>40</v>
      </c>
      <c r="I1685">
        <v>2</v>
      </c>
      <c r="J1685">
        <v>2699.99</v>
      </c>
      <c r="K1685">
        <v>0.05</v>
      </c>
      <c r="L1685" t="s">
        <v>47</v>
      </c>
      <c r="M1685">
        <v>5</v>
      </c>
      <c r="N1685" t="s">
        <v>44</v>
      </c>
      <c r="O1685" t="s">
        <v>48</v>
      </c>
    </row>
    <row r="1686" spans="1:15" x14ac:dyDescent="0.25">
      <c r="A1686">
        <v>869</v>
      </c>
      <c r="B1686" t="s">
        <v>2509</v>
      </c>
      <c r="C1686" t="s">
        <v>1944</v>
      </c>
      <c r="D1686">
        <f>COUNTIFS(Table5[Product Name],Table5[[#This Row],[Product Name]])</f>
        <v>12</v>
      </c>
      <c r="E1686">
        <f>_xlfn.RANK.EQ(Table5[[#This Row],[Product Name Count]],Table5[Product Name Count])</f>
        <v>2616</v>
      </c>
      <c r="F1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6" t="s">
        <v>39</v>
      </c>
      <c r="H1686" t="s">
        <v>30</v>
      </c>
      <c r="I1686">
        <v>1</v>
      </c>
      <c r="J1686">
        <v>469.99</v>
      </c>
      <c r="K1686">
        <v>0.05</v>
      </c>
      <c r="L1686" t="s">
        <v>47</v>
      </c>
      <c r="M1686">
        <v>8</v>
      </c>
      <c r="N1686" t="s">
        <v>44</v>
      </c>
      <c r="O1686" t="s">
        <v>48</v>
      </c>
    </row>
    <row r="1687" spans="1:15" x14ac:dyDescent="0.25">
      <c r="A1687">
        <v>870</v>
      </c>
      <c r="B1687" t="s">
        <v>2509</v>
      </c>
      <c r="C1687" t="s">
        <v>1964</v>
      </c>
      <c r="D1687">
        <f>COUNTIFS(Table5[Product Name],Table5[[#This Row],[Product Name]])</f>
        <v>16</v>
      </c>
      <c r="E1687">
        <f>_xlfn.RANK.EQ(Table5[[#This Row],[Product Name Count]],Table5[Product Name Count])</f>
        <v>2161</v>
      </c>
      <c r="F1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7" t="s">
        <v>29</v>
      </c>
      <c r="H1687" t="s">
        <v>40</v>
      </c>
      <c r="I1687">
        <v>1</v>
      </c>
      <c r="J1687">
        <v>3499.99</v>
      </c>
      <c r="K1687">
        <v>7.0000000000000007E-2</v>
      </c>
      <c r="L1687" t="s">
        <v>47</v>
      </c>
      <c r="M1687">
        <v>5</v>
      </c>
      <c r="N1687" t="s">
        <v>44</v>
      </c>
      <c r="O1687" t="s">
        <v>48</v>
      </c>
    </row>
    <row r="1688" spans="1:15" x14ac:dyDescent="0.25">
      <c r="A1688">
        <v>871</v>
      </c>
      <c r="B1688" t="s">
        <v>2518</v>
      </c>
      <c r="C1688" t="s">
        <v>1860</v>
      </c>
      <c r="D1688">
        <f>COUNTIFS(Table5[Product Name],Table5[[#This Row],[Product Name]])</f>
        <v>33</v>
      </c>
      <c r="E1688">
        <f>_xlfn.RANK.EQ(Table5[[#This Row],[Product Name Count]],Table5[Product Name Count])</f>
        <v>1585</v>
      </c>
      <c r="F1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8" t="s">
        <v>70</v>
      </c>
      <c r="H1688" t="s">
        <v>1861</v>
      </c>
      <c r="I1688">
        <v>1</v>
      </c>
      <c r="J1688">
        <v>449.99</v>
      </c>
      <c r="K1688">
        <v>0.2</v>
      </c>
      <c r="L1688" t="s">
        <v>47</v>
      </c>
      <c r="M1688">
        <v>7</v>
      </c>
      <c r="N1688" t="s">
        <v>44</v>
      </c>
      <c r="O1688" t="s">
        <v>48</v>
      </c>
    </row>
    <row r="1689" spans="1:15" x14ac:dyDescent="0.25">
      <c r="A1689">
        <v>871</v>
      </c>
      <c r="B1689" t="s">
        <v>2518</v>
      </c>
      <c r="C1689" t="s">
        <v>2008</v>
      </c>
      <c r="D1689">
        <f>COUNTIFS(Table5[Product Name],Table5[[#This Row],[Product Name]])</f>
        <v>23</v>
      </c>
      <c r="E1689">
        <f>_xlfn.RANK.EQ(Table5[[#This Row],[Product Name Count]],Table5[Product Name Count])</f>
        <v>1673</v>
      </c>
      <c r="F1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9" t="s">
        <v>70</v>
      </c>
      <c r="H1689" t="s">
        <v>1861</v>
      </c>
      <c r="I1689">
        <v>2</v>
      </c>
      <c r="J1689">
        <v>416.99</v>
      </c>
      <c r="K1689">
        <v>0.05</v>
      </c>
      <c r="L1689" t="s">
        <v>47</v>
      </c>
      <c r="M1689">
        <v>29</v>
      </c>
      <c r="N1689" t="s">
        <v>44</v>
      </c>
      <c r="O1689" t="s">
        <v>48</v>
      </c>
    </row>
    <row r="1690" spans="1:15" x14ac:dyDescent="0.25">
      <c r="A1690">
        <v>871</v>
      </c>
      <c r="B1690" t="s">
        <v>2518</v>
      </c>
      <c r="C1690" t="s">
        <v>1881</v>
      </c>
      <c r="D1690">
        <f>COUNTIFS(Table5[Product Name],Table5[[#This Row],[Product Name]])</f>
        <v>14</v>
      </c>
      <c r="E1690">
        <f>_xlfn.RANK.EQ(Table5[[#This Row],[Product Name Count]],Table5[Product Name Count])</f>
        <v>2426</v>
      </c>
      <c r="F1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0" t="s">
        <v>39</v>
      </c>
      <c r="H1690" t="s">
        <v>30</v>
      </c>
      <c r="I1690">
        <v>2</v>
      </c>
      <c r="J1690">
        <v>999.99</v>
      </c>
      <c r="K1690">
        <v>0.2</v>
      </c>
      <c r="L1690" t="s">
        <v>47</v>
      </c>
      <c r="M1690">
        <v>17</v>
      </c>
      <c r="N1690" t="s">
        <v>44</v>
      </c>
      <c r="O1690" t="s">
        <v>48</v>
      </c>
    </row>
    <row r="1691" spans="1:15" x14ac:dyDescent="0.25">
      <c r="A1691">
        <v>871</v>
      </c>
      <c r="B1691" t="s">
        <v>2518</v>
      </c>
      <c r="C1691" t="s">
        <v>2015</v>
      </c>
      <c r="D1691">
        <f>COUNTIFS(Table5[Product Name],Table5[[#This Row],[Product Name]])</f>
        <v>12</v>
      </c>
      <c r="E1691">
        <f>_xlfn.RANK.EQ(Table5[[#This Row],[Product Name Count]],Table5[Product Name Count])</f>
        <v>2616</v>
      </c>
      <c r="F1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1" t="s">
        <v>39</v>
      </c>
      <c r="H1691" t="s">
        <v>1857</v>
      </c>
      <c r="I1691">
        <v>1</v>
      </c>
      <c r="J1691">
        <v>549.99</v>
      </c>
      <c r="K1691">
        <v>0.1</v>
      </c>
      <c r="L1691" t="s">
        <v>47</v>
      </c>
      <c r="M1691">
        <v>18</v>
      </c>
      <c r="N1691" t="s">
        <v>44</v>
      </c>
      <c r="O1691" t="s">
        <v>48</v>
      </c>
    </row>
    <row r="1692" spans="1:15" x14ac:dyDescent="0.25">
      <c r="A1692">
        <v>873</v>
      </c>
      <c r="B1692" t="s">
        <v>2528</v>
      </c>
      <c r="C1692" t="s">
        <v>1882</v>
      </c>
      <c r="D1692">
        <f>COUNTIFS(Table5[Product Name],Table5[[#This Row],[Product Name]])</f>
        <v>16</v>
      </c>
      <c r="E1692">
        <f>_xlfn.RANK.EQ(Table5[[#This Row],[Product Name Count]],Table5[Product Name Count])</f>
        <v>2161</v>
      </c>
      <c r="F1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2" t="s">
        <v>39</v>
      </c>
      <c r="H1692" t="s">
        <v>40</v>
      </c>
      <c r="I1692">
        <v>2</v>
      </c>
      <c r="J1692">
        <v>469.99</v>
      </c>
      <c r="K1692">
        <v>0.1</v>
      </c>
      <c r="L1692" t="s">
        <v>47</v>
      </c>
      <c r="M1692">
        <v>13</v>
      </c>
      <c r="N1692" t="s">
        <v>44</v>
      </c>
      <c r="O1692" t="s">
        <v>48</v>
      </c>
    </row>
    <row r="1693" spans="1:15" x14ac:dyDescent="0.25">
      <c r="A1693">
        <v>874</v>
      </c>
      <c r="B1693" t="s">
        <v>2537</v>
      </c>
      <c r="C1693" t="s">
        <v>1868</v>
      </c>
      <c r="D1693">
        <f>COUNTIFS(Table5[Product Name],Table5[[#This Row],[Product Name]])</f>
        <v>20</v>
      </c>
      <c r="E1693">
        <f>_xlfn.RANK.EQ(Table5[[#This Row],[Product Name Count]],Table5[Product Name Count])</f>
        <v>1826</v>
      </c>
      <c r="F1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3" t="s">
        <v>1867</v>
      </c>
      <c r="H1693" t="s">
        <v>40</v>
      </c>
      <c r="I1693">
        <v>1</v>
      </c>
      <c r="J1693">
        <v>5499.99</v>
      </c>
      <c r="K1693">
        <v>0.05</v>
      </c>
      <c r="L1693" t="s">
        <v>47</v>
      </c>
      <c r="M1693">
        <v>20</v>
      </c>
      <c r="N1693" t="s">
        <v>44</v>
      </c>
      <c r="O1693" t="s">
        <v>48</v>
      </c>
    </row>
    <row r="1694" spans="1:15" x14ac:dyDescent="0.25">
      <c r="A1694">
        <v>874</v>
      </c>
      <c r="B1694" t="s">
        <v>2537</v>
      </c>
      <c r="C1694" t="s">
        <v>2110</v>
      </c>
      <c r="D1694">
        <f>COUNTIFS(Table5[Product Name],Table5[[#This Row],[Product Name]])</f>
        <v>15</v>
      </c>
      <c r="E1694">
        <f>_xlfn.RANK.EQ(Table5[[#This Row],[Product Name Count]],Table5[Product Name Count])</f>
        <v>2321</v>
      </c>
      <c r="F1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4" t="s">
        <v>39</v>
      </c>
      <c r="H1694" t="s">
        <v>30</v>
      </c>
      <c r="I1694">
        <v>2</v>
      </c>
      <c r="J1694">
        <v>999.99</v>
      </c>
      <c r="K1694">
        <v>0.05</v>
      </c>
      <c r="L1694" t="s">
        <v>47</v>
      </c>
      <c r="M1694">
        <v>10</v>
      </c>
      <c r="N1694" t="s">
        <v>44</v>
      </c>
      <c r="O1694" t="s">
        <v>48</v>
      </c>
    </row>
    <row r="1695" spans="1:15" x14ac:dyDescent="0.25">
      <c r="A1695">
        <v>874</v>
      </c>
      <c r="B1695" t="s">
        <v>2537</v>
      </c>
      <c r="C1695" t="s">
        <v>2163</v>
      </c>
      <c r="D1695">
        <f>COUNTIFS(Table5[Product Name],Table5[[#This Row],[Product Name]])</f>
        <v>19</v>
      </c>
      <c r="E1695">
        <f>_xlfn.RANK.EQ(Table5[[#This Row],[Product Name Count]],Table5[Product Name Count])</f>
        <v>1886</v>
      </c>
      <c r="F1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5" t="s">
        <v>36</v>
      </c>
      <c r="H1695" t="s">
        <v>37</v>
      </c>
      <c r="I1695">
        <v>2</v>
      </c>
      <c r="J1695">
        <v>799.99</v>
      </c>
      <c r="K1695">
        <v>7.0000000000000007E-2</v>
      </c>
      <c r="L1695" t="s">
        <v>47</v>
      </c>
      <c r="M1695">
        <v>25</v>
      </c>
      <c r="N1695" t="s">
        <v>44</v>
      </c>
      <c r="O1695" t="s">
        <v>48</v>
      </c>
    </row>
    <row r="1696" spans="1:15" x14ac:dyDescent="0.25">
      <c r="A1696">
        <v>874</v>
      </c>
      <c r="B1696" t="s">
        <v>2537</v>
      </c>
      <c r="C1696" t="s">
        <v>1876</v>
      </c>
      <c r="D1696">
        <f>COUNTIFS(Table5[Product Name],Table5[[#This Row],[Product Name]])</f>
        <v>18</v>
      </c>
      <c r="E1696">
        <f>_xlfn.RANK.EQ(Table5[[#This Row],[Product Name Count]],Table5[Product Name Count])</f>
        <v>2019</v>
      </c>
      <c r="F1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6" t="s">
        <v>36</v>
      </c>
      <c r="H1696" t="s">
        <v>1861</v>
      </c>
      <c r="I1696">
        <v>1</v>
      </c>
      <c r="J1696">
        <v>749.99</v>
      </c>
      <c r="K1696">
        <v>0.1</v>
      </c>
      <c r="L1696" t="s">
        <v>47</v>
      </c>
      <c r="M1696">
        <v>20</v>
      </c>
      <c r="N1696" t="s">
        <v>44</v>
      </c>
      <c r="O1696" t="s">
        <v>48</v>
      </c>
    </row>
    <row r="1697" spans="1:15" x14ac:dyDescent="0.25">
      <c r="A1697">
        <v>876</v>
      </c>
      <c r="B1697" t="s">
        <v>2534</v>
      </c>
      <c r="C1697" t="s">
        <v>68</v>
      </c>
      <c r="D1697">
        <f>COUNTIFS(Table5[Product Name],Table5[[#This Row],[Product Name]])</f>
        <v>61</v>
      </c>
      <c r="E1697">
        <f>_xlfn.RANK.EQ(Table5[[#This Row],[Product Name Count]],Table5[Product Name Count])</f>
        <v>1196</v>
      </c>
      <c r="F1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97" t="s">
        <v>36</v>
      </c>
      <c r="H1697" t="s">
        <v>69</v>
      </c>
      <c r="I1697">
        <v>2</v>
      </c>
      <c r="J1697">
        <v>429</v>
      </c>
      <c r="K1697">
        <v>0.2</v>
      </c>
      <c r="L1697" t="s">
        <v>47</v>
      </c>
      <c r="M1697">
        <v>3</v>
      </c>
      <c r="N1697" t="s">
        <v>44</v>
      </c>
      <c r="O1697" t="s">
        <v>48</v>
      </c>
    </row>
    <row r="1698" spans="1:15" x14ac:dyDescent="0.25">
      <c r="A1698">
        <v>876</v>
      </c>
      <c r="B1698" t="s">
        <v>2534</v>
      </c>
      <c r="C1698" t="s">
        <v>2008</v>
      </c>
      <c r="D1698">
        <f>COUNTIFS(Table5[Product Name],Table5[[#This Row],[Product Name]])</f>
        <v>23</v>
      </c>
      <c r="E1698">
        <f>_xlfn.RANK.EQ(Table5[[#This Row],[Product Name Count]],Table5[Product Name Count])</f>
        <v>1673</v>
      </c>
      <c r="F1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8" t="s">
        <v>70</v>
      </c>
      <c r="H1698" t="s">
        <v>1861</v>
      </c>
      <c r="I1698">
        <v>2</v>
      </c>
      <c r="J1698">
        <v>416.99</v>
      </c>
      <c r="K1698">
        <v>0.05</v>
      </c>
      <c r="L1698" t="s">
        <v>47</v>
      </c>
      <c r="M1698">
        <v>29</v>
      </c>
      <c r="N1698" t="s">
        <v>44</v>
      </c>
      <c r="O1698" t="s">
        <v>48</v>
      </c>
    </row>
    <row r="1699" spans="1:15" x14ac:dyDescent="0.25">
      <c r="A1699">
        <v>876</v>
      </c>
      <c r="B1699" t="s">
        <v>2534</v>
      </c>
      <c r="C1699" t="s">
        <v>2016</v>
      </c>
      <c r="D1699">
        <f>COUNTIFS(Table5[Product Name],Table5[[#This Row],[Product Name]])</f>
        <v>19</v>
      </c>
      <c r="E1699">
        <f>_xlfn.RANK.EQ(Table5[[#This Row],[Product Name Count]],Table5[Product Name Count])</f>
        <v>1886</v>
      </c>
      <c r="F1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9" t="s">
        <v>36</v>
      </c>
      <c r="H1699" t="s">
        <v>1861</v>
      </c>
      <c r="I1699">
        <v>2</v>
      </c>
      <c r="J1699">
        <v>250.99</v>
      </c>
      <c r="K1699">
        <v>0.2</v>
      </c>
      <c r="L1699" t="s">
        <v>47</v>
      </c>
      <c r="M1699">
        <v>22</v>
      </c>
      <c r="N1699" t="s">
        <v>44</v>
      </c>
      <c r="O1699" t="s">
        <v>48</v>
      </c>
    </row>
    <row r="1700" spans="1:15" x14ac:dyDescent="0.25">
      <c r="A1700">
        <v>876</v>
      </c>
      <c r="B1700" t="s">
        <v>2534</v>
      </c>
      <c r="C1700" t="s">
        <v>2012</v>
      </c>
      <c r="D1700">
        <f>COUNTIFS(Table5[Product Name],Table5[[#This Row],[Product Name]])</f>
        <v>13</v>
      </c>
      <c r="E1700">
        <f>_xlfn.RANK.EQ(Table5[[#This Row],[Product Name Count]],Table5[Product Name Count])</f>
        <v>2538</v>
      </c>
      <c r="F1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0" t="s">
        <v>87</v>
      </c>
      <c r="H1700" t="s">
        <v>37</v>
      </c>
      <c r="I1700">
        <v>1</v>
      </c>
      <c r="J1700">
        <v>349.99</v>
      </c>
      <c r="K1700">
        <v>7.0000000000000007E-2</v>
      </c>
      <c r="L1700" t="s">
        <v>47</v>
      </c>
      <c r="M1700">
        <v>22</v>
      </c>
      <c r="N1700" t="s">
        <v>44</v>
      </c>
      <c r="O1700" t="s">
        <v>48</v>
      </c>
    </row>
    <row r="1701" spans="1:15" x14ac:dyDescent="0.25">
      <c r="A1701">
        <v>877</v>
      </c>
      <c r="B1701" t="s">
        <v>2531</v>
      </c>
      <c r="C1701" t="s">
        <v>1869</v>
      </c>
      <c r="D1701">
        <f>COUNTIFS(Table5[Product Name],Table5[[#This Row],[Product Name]])</f>
        <v>21</v>
      </c>
      <c r="E1701">
        <f>_xlfn.RANK.EQ(Table5[[#This Row],[Product Name Count]],Table5[Product Name Count])</f>
        <v>1763</v>
      </c>
      <c r="F1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1" t="s">
        <v>70</v>
      </c>
      <c r="H1701" t="s">
        <v>1861</v>
      </c>
      <c r="I1701">
        <v>1</v>
      </c>
      <c r="J1701">
        <v>551.99</v>
      </c>
      <c r="K1701">
        <v>0.1</v>
      </c>
      <c r="L1701" t="s">
        <v>47</v>
      </c>
      <c r="M1701">
        <v>1</v>
      </c>
      <c r="N1701" t="s">
        <v>44</v>
      </c>
      <c r="O1701" t="s">
        <v>48</v>
      </c>
    </row>
    <row r="1702" spans="1:15" x14ac:dyDescent="0.25">
      <c r="A1702">
        <v>877</v>
      </c>
      <c r="B1702" t="s">
        <v>2531</v>
      </c>
      <c r="C1702" t="s">
        <v>1876</v>
      </c>
      <c r="D1702">
        <f>COUNTIFS(Table5[Product Name],Table5[[#This Row],[Product Name]])</f>
        <v>18</v>
      </c>
      <c r="E1702">
        <f>_xlfn.RANK.EQ(Table5[[#This Row],[Product Name Count]],Table5[Product Name Count])</f>
        <v>2019</v>
      </c>
      <c r="F1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2" t="s">
        <v>36</v>
      </c>
      <c r="H1702" t="s">
        <v>1861</v>
      </c>
      <c r="I1702">
        <v>1</v>
      </c>
      <c r="J1702">
        <v>749.99</v>
      </c>
      <c r="K1702">
        <v>7.0000000000000007E-2</v>
      </c>
      <c r="L1702" t="s">
        <v>47</v>
      </c>
      <c r="M1702">
        <v>20</v>
      </c>
      <c r="N1702" t="s">
        <v>44</v>
      </c>
      <c r="O1702" t="s">
        <v>48</v>
      </c>
    </row>
    <row r="1703" spans="1:15" x14ac:dyDescent="0.25">
      <c r="A1703">
        <v>879</v>
      </c>
      <c r="B1703" t="s">
        <v>2540</v>
      </c>
      <c r="C1703" t="s">
        <v>61</v>
      </c>
      <c r="D1703">
        <f>COUNTIFS(Table5[Product Name],Table5[[#This Row],[Product Name]])</f>
        <v>49</v>
      </c>
      <c r="E1703">
        <f>_xlfn.RANK.EQ(Table5[[#This Row],[Product Name Count]],Table5[Product Name Count])</f>
        <v>1536</v>
      </c>
      <c r="F1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3" t="s">
        <v>39</v>
      </c>
      <c r="H1703" t="s">
        <v>62</v>
      </c>
      <c r="I1703">
        <v>2</v>
      </c>
      <c r="J1703">
        <v>749.99</v>
      </c>
      <c r="K1703">
        <v>7.0000000000000007E-2</v>
      </c>
      <c r="L1703" t="s">
        <v>47</v>
      </c>
      <c r="M1703">
        <v>16</v>
      </c>
      <c r="N1703" t="s">
        <v>44</v>
      </c>
      <c r="O1703" t="s">
        <v>48</v>
      </c>
    </row>
    <row r="1704" spans="1:15" x14ac:dyDescent="0.25">
      <c r="A1704">
        <v>879</v>
      </c>
      <c r="B1704" t="s">
        <v>2540</v>
      </c>
      <c r="C1704" t="s">
        <v>2104</v>
      </c>
      <c r="D1704">
        <f>COUNTIFS(Table5[Product Name],Table5[[#This Row],[Product Name]])</f>
        <v>19</v>
      </c>
      <c r="E1704">
        <f>_xlfn.RANK.EQ(Table5[[#This Row],[Product Name Count]],Table5[Product Name Count])</f>
        <v>1886</v>
      </c>
      <c r="F1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4" t="s">
        <v>87</v>
      </c>
      <c r="H1704" t="s">
        <v>37</v>
      </c>
      <c r="I1704">
        <v>2</v>
      </c>
      <c r="J1704">
        <v>489.99</v>
      </c>
      <c r="K1704">
        <v>0.2</v>
      </c>
      <c r="L1704" t="s">
        <v>47</v>
      </c>
      <c r="M1704">
        <v>12</v>
      </c>
      <c r="N1704" t="s">
        <v>44</v>
      </c>
      <c r="O1704" t="s">
        <v>48</v>
      </c>
    </row>
    <row r="1705" spans="1:15" x14ac:dyDescent="0.25">
      <c r="A1705">
        <v>879</v>
      </c>
      <c r="B1705" t="s">
        <v>2540</v>
      </c>
      <c r="C1705" t="s">
        <v>2042</v>
      </c>
      <c r="D1705">
        <f>COUNTIFS(Table5[Product Name],Table5[[#This Row],[Product Name]])</f>
        <v>16</v>
      </c>
      <c r="E1705">
        <f>_xlfn.RANK.EQ(Table5[[#This Row],[Product Name Count]],Table5[Product Name Count])</f>
        <v>2161</v>
      </c>
      <c r="F1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5" t="s">
        <v>36</v>
      </c>
      <c r="H1705" t="s">
        <v>37</v>
      </c>
      <c r="I1705">
        <v>1</v>
      </c>
      <c r="J1705">
        <v>659.99</v>
      </c>
      <c r="K1705">
        <v>7.0000000000000007E-2</v>
      </c>
      <c r="L1705" t="s">
        <v>47</v>
      </c>
      <c r="M1705">
        <v>4</v>
      </c>
      <c r="N1705" t="s">
        <v>44</v>
      </c>
      <c r="O1705" t="s">
        <v>48</v>
      </c>
    </row>
    <row r="1706" spans="1:15" x14ac:dyDescent="0.25">
      <c r="A1706">
        <v>879</v>
      </c>
      <c r="B1706" t="s">
        <v>2540</v>
      </c>
      <c r="C1706" t="s">
        <v>1943</v>
      </c>
      <c r="D1706">
        <f>COUNTIFS(Table5[Product Name],Table5[[#This Row],[Product Name]])</f>
        <v>8</v>
      </c>
      <c r="E1706">
        <f>_xlfn.RANK.EQ(Table5[[#This Row],[Product Name Count]],Table5[Product Name Count])</f>
        <v>2807</v>
      </c>
      <c r="F1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6" t="s">
        <v>87</v>
      </c>
      <c r="H1706" t="s">
        <v>40</v>
      </c>
      <c r="I1706">
        <v>2</v>
      </c>
      <c r="J1706">
        <v>149.99</v>
      </c>
      <c r="K1706">
        <v>0.2</v>
      </c>
      <c r="L1706" t="s">
        <v>47</v>
      </c>
      <c r="M1706">
        <v>21</v>
      </c>
      <c r="N1706" t="s">
        <v>44</v>
      </c>
      <c r="O1706" t="s">
        <v>48</v>
      </c>
    </row>
    <row r="1707" spans="1:15" x14ac:dyDescent="0.25">
      <c r="A1707">
        <v>880</v>
      </c>
      <c r="B1707" t="s">
        <v>2540</v>
      </c>
      <c r="C1707" t="s">
        <v>42</v>
      </c>
      <c r="D1707">
        <f>COUNTIFS(Table5[Product Name],Table5[[#This Row],[Product Name]])</f>
        <v>131</v>
      </c>
      <c r="E1707">
        <f>_xlfn.RANK.EQ(Table5[[#This Row],[Product Name Count]],Table5[Product Name Count])</f>
        <v>275</v>
      </c>
      <c r="F1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07" t="s">
        <v>70</v>
      </c>
      <c r="H1707" t="s">
        <v>37</v>
      </c>
      <c r="I1707">
        <v>1</v>
      </c>
      <c r="J1707">
        <v>599.99</v>
      </c>
      <c r="K1707">
        <v>0.1</v>
      </c>
      <c r="L1707" t="s">
        <v>47</v>
      </c>
      <c r="M1707">
        <v>2</v>
      </c>
      <c r="N1707" t="s">
        <v>44</v>
      </c>
      <c r="O1707" t="s">
        <v>48</v>
      </c>
    </row>
    <row r="1708" spans="1:15" x14ac:dyDescent="0.25">
      <c r="A1708">
        <v>880</v>
      </c>
      <c r="B1708" t="s">
        <v>2540</v>
      </c>
      <c r="C1708" t="s">
        <v>127</v>
      </c>
      <c r="D1708">
        <f>COUNTIFS(Table5[Product Name],Table5[[#This Row],[Product Name]])</f>
        <v>66</v>
      </c>
      <c r="E1708">
        <f>_xlfn.RANK.EQ(Table5[[#This Row],[Product Name Count]],Table5[Product Name Count])</f>
        <v>875</v>
      </c>
      <c r="F1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8" t="s">
        <v>39</v>
      </c>
      <c r="H1708" t="s">
        <v>128</v>
      </c>
      <c r="I1708">
        <v>1</v>
      </c>
      <c r="J1708">
        <v>1320.99</v>
      </c>
      <c r="K1708">
        <v>7.0000000000000007E-2</v>
      </c>
      <c r="L1708" t="s">
        <v>47</v>
      </c>
      <c r="M1708">
        <v>1</v>
      </c>
      <c r="N1708" t="s">
        <v>44</v>
      </c>
      <c r="O1708" t="s">
        <v>48</v>
      </c>
    </row>
    <row r="1709" spans="1:15" x14ac:dyDescent="0.25">
      <c r="A1709">
        <v>880</v>
      </c>
      <c r="B1709" t="s">
        <v>2540</v>
      </c>
      <c r="C1709" t="s">
        <v>1879</v>
      </c>
      <c r="D1709">
        <f>COUNTIFS(Table5[Product Name],Table5[[#This Row],[Product Name]])</f>
        <v>30</v>
      </c>
      <c r="E1709">
        <f>_xlfn.RANK.EQ(Table5[[#This Row],[Product Name Count]],Table5[Product Name Count])</f>
        <v>1618</v>
      </c>
      <c r="F1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9" t="s">
        <v>87</v>
      </c>
      <c r="H1709" t="s">
        <v>37</v>
      </c>
      <c r="I1709">
        <v>1</v>
      </c>
      <c r="J1709">
        <v>299.99</v>
      </c>
      <c r="K1709">
        <v>0.1</v>
      </c>
      <c r="L1709" t="s">
        <v>47</v>
      </c>
      <c r="M1709">
        <v>10</v>
      </c>
      <c r="N1709" t="s">
        <v>44</v>
      </c>
      <c r="O1709" t="s">
        <v>48</v>
      </c>
    </row>
    <row r="1710" spans="1:15" x14ac:dyDescent="0.25">
      <c r="A1710">
        <v>880</v>
      </c>
      <c r="B1710" t="s">
        <v>2540</v>
      </c>
      <c r="C1710" t="s">
        <v>2002</v>
      </c>
      <c r="D1710">
        <f>COUNTIFS(Table5[Product Name],Table5[[#This Row],[Product Name]])</f>
        <v>18</v>
      </c>
      <c r="E1710">
        <f>_xlfn.RANK.EQ(Table5[[#This Row],[Product Name Count]],Table5[Product Name Count])</f>
        <v>2019</v>
      </c>
      <c r="F1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0" t="s">
        <v>39</v>
      </c>
      <c r="H1710" t="s">
        <v>30</v>
      </c>
      <c r="I1710">
        <v>2</v>
      </c>
      <c r="J1710">
        <v>2499.9899999999998</v>
      </c>
      <c r="K1710">
        <v>0.2</v>
      </c>
      <c r="L1710" t="s">
        <v>47</v>
      </c>
      <c r="M1710">
        <v>25</v>
      </c>
      <c r="N1710" t="s">
        <v>44</v>
      </c>
      <c r="O1710" t="s">
        <v>48</v>
      </c>
    </row>
    <row r="1711" spans="1:15" x14ac:dyDescent="0.25">
      <c r="A1711">
        <v>880</v>
      </c>
      <c r="B1711" t="s">
        <v>2540</v>
      </c>
      <c r="C1711" t="s">
        <v>2016</v>
      </c>
      <c r="D1711">
        <f>COUNTIFS(Table5[Product Name],Table5[[#This Row],[Product Name]])</f>
        <v>19</v>
      </c>
      <c r="E1711">
        <f>_xlfn.RANK.EQ(Table5[[#This Row],[Product Name Count]],Table5[Product Name Count])</f>
        <v>1886</v>
      </c>
      <c r="F1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1" t="s">
        <v>36</v>
      </c>
      <c r="H1711" t="s">
        <v>1861</v>
      </c>
      <c r="I1711">
        <v>1</v>
      </c>
      <c r="J1711">
        <v>250.99</v>
      </c>
      <c r="K1711">
        <v>0.2</v>
      </c>
      <c r="L1711" t="s">
        <v>47</v>
      </c>
      <c r="M1711">
        <v>22</v>
      </c>
      <c r="N1711" t="s">
        <v>44</v>
      </c>
      <c r="O1711" t="s">
        <v>48</v>
      </c>
    </row>
    <row r="1712" spans="1:15" x14ac:dyDescent="0.25">
      <c r="A1712">
        <v>882</v>
      </c>
      <c r="B1712" t="s">
        <v>2548</v>
      </c>
      <c r="C1712" t="s">
        <v>2005</v>
      </c>
      <c r="D1712">
        <f>COUNTIFS(Table5[Product Name],Table5[[#This Row],[Product Name]])</f>
        <v>17</v>
      </c>
      <c r="E1712">
        <f>_xlfn.RANK.EQ(Table5[[#This Row],[Product Name Count]],Table5[Product Name Count])</f>
        <v>2127</v>
      </c>
      <c r="F1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2" t="s">
        <v>70</v>
      </c>
      <c r="H1712" t="s">
        <v>1861</v>
      </c>
      <c r="I1712">
        <v>2</v>
      </c>
      <c r="J1712">
        <v>449.99</v>
      </c>
      <c r="K1712">
        <v>0.2</v>
      </c>
      <c r="L1712" t="s">
        <v>47</v>
      </c>
      <c r="M1712">
        <v>29</v>
      </c>
      <c r="N1712" t="s">
        <v>44</v>
      </c>
      <c r="O1712" t="s">
        <v>48</v>
      </c>
    </row>
    <row r="1713" spans="1:15" x14ac:dyDescent="0.25">
      <c r="A1713">
        <v>882</v>
      </c>
      <c r="B1713" t="s">
        <v>2548</v>
      </c>
      <c r="C1713" t="s">
        <v>1964</v>
      </c>
      <c r="D1713">
        <f>COUNTIFS(Table5[Product Name],Table5[[#This Row],[Product Name]])</f>
        <v>16</v>
      </c>
      <c r="E1713">
        <f>_xlfn.RANK.EQ(Table5[[#This Row],[Product Name Count]],Table5[Product Name Count])</f>
        <v>2161</v>
      </c>
      <c r="F1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3" t="s">
        <v>29</v>
      </c>
      <c r="H1713" t="s">
        <v>40</v>
      </c>
      <c r="I1713">
        <v>2</v>
      </c>
      <c r="J1713">
        <v>3499.99</v>
      </c>
      <c r="K1713">
        <v>7.0000000000000007E-2</v>
      </c>
      <c r="L1713" t="s">
        <v>47</v>
      </c>
      <c r="M1713">
        <v>5</v>
      </c>
      <c r="N1713" t="s">
        <v>44</v>
      </c>
      <c r="O1713" t="s">
        <v>48</v>
      </c>
    </row>
    <row r="1714" spans="1:15" x14ac:dyDescent="0.25">
      <c r="A1714">
        <v>882</v>
      </c>
      <c r="B1714" t="s">
        <v>2548</v>
      </c>
      <c r="C1714" t="s">
        <v>2082</v>
      </c>
      <c r="D1714">
        <f>COUNTIFS(Table5[Product Name],Table5[[#This Row],[Product Name]])</f>
        <v>13</v>
      </c>
      <c r="E1714">
        <f>_xlfn.RANK.EQ(Table5[[#This Row],[Product Name Count]],Table5[Product Name Count])</f>
        <v>2538</v>
      </c>
      <c r="F1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4" t="s">
        <v>1867</v>
      </c>
      <c r="H1714" t="s">
        <v>40</v>
      </c>
      <c r="I1714">
        <v>2</v>
      </c>
      <c r="J1714">
        <v>1999.99</v>
      </c>
      <c r="K1714">
        <v>7.0000000000000007E-2</v>
      </c>
      <c r="L1714" t="s">
        <v>47</v>
      </c>
      <c r="M1714">
        <v>27</v>
      </c>
      <c r="N1714" t="s">
        <v>44</v>
      </c>
      <c r="O1714" t="s">
        <v>48</v>
      </c>
    </row>
    <row r="1715" spans="1:15" x14ac:dyDescent="0.25">
      <c r="A1715">
        <v>883</v>
      </c>
      <c r="B1715" t="s">
        <v>2556</v>
      </c>
      <c r="C1715" t="s">
        <v>127</v>
      </c>
      <c r="D1715">
        <f>COUNTIFS(Table5[Product Name],Table5[[#This Row],[Product Name]])</f>
        <v>66</v>
      </c>
      <c r="E1715">
        <f>_xlfn.RANK.EQ(Table5[[#This Row],[Product Name Count]],Table5[Product Name Count])</f>
        <v>875</v>
      </c>
      <c r="F1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15" t="s">
        <v>39</v>
      </c>
      <c r="H1715" t="s">
        <v>128</v>
      </c>
      <c r="I1715">
        <v>2</v>
      </c>
      <c r="J1715">
        <v>1320.99</v>
      </c>
      <c r="K1715">
        <v>0.05</v>
      </c>
      <c r="L1715" t="s">
        <v>47</v>
      </c>
      <c r="M1715">
        <v>1</v>
      </c>
      <c r="N1715" t="s">
        <v>44</v>
      </c>
      <c r="O1715" t="s">
        <v>48</v>
      </c>
    </row>
    <row r="1716" spans="1:15" x14ac:dyDescent="0.25">
      <c r="A1716">
        <v>883</v>
      </c>
      <c r="B1716" t="s">
        <v>2556</v>
      </c>
      <c r="C1716" t="s">
        <v>2129</v>
      </c>
      <c r="D1716">
        <f>COUNTIFS(Table5[Product Name],Table5[[#This Row],[Product Name]])</f>
        <v>10</v>
      </c>
      <c r="E1716">
        <f>_xlfn.RANK.EQ(Table5[[#This Row],[Product Name Count]],Table5[Product Name Count])</f>
        <v>2730</v>
      </c>
      <c r="F1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6" t="s">
        <v>39</v>
      </c>
      <c r="H1716" t="s">
        <v>1857</v>
      </c>
      <c r="I1716">
        <v>1</v>
      </c>
      <c r="J1716">
        <v>539.99</v>
      </c>
      <c r="K1716">
        <v>0.05</v>
      </c>
      <c r="L1716" t="s">
        <v>47</v>
      </c>
      <c r="M1716">
        <v>24</v>
      </c>
      <c r="N1716" t="s">
        <v>44</v>
      </c>
      <c r="O1716" t="s">
        <v>48</v>
      </c>
    </row>
    <row r="1717" spans="1:15" x14ac:dyDescent="0.25">
      <c r="A1717">
        <v>884</v>
      </c>
      <c r="B1717" t="s">
        <v>2556</v>
      </c>
      <c r="C1717" t="s">
        <v>109</v>
      </c>
      <c r="D1717">
        <f>COUNTIFS(Table5[Product Name],Table5[[#This Row],[Product Name]])</f>
        <v>138</v>
      </c>
      <c r="E1717">
        <f>_xlfn.RANK.EQ(Table5[[#This Row],[Product Name Count]],Table5[Product Name Count])</f>
        <v>1</v>
      </c>
      <c r="F1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7" t="s">
        <v>87</v>
      </c>
      <c r="H1717" t="s">
        <v>37</v>
      </c>
      <c r="I1717">
        <v>2</v>
      </c>
      <c r="J1717">
        <v>269.99</v>
      </c>
      <c r="K1717">
        <v>0.05</v>
      </c>
      <c r="L1717" t="s">
        <v>47</v>
      </c>
      <c r="M1717">
        <v>16</v>
      </c>
      <c r="N1717" t="s">
        <v>44</v>
      </c>
      <c r="O1717" t="s">
        <v>48</v>
      </c>
    </row>
    <row r="1718" spans="1:15" x14ac:dyDescent="0.25">
      <c r="A1718">
        <v>884</v>
      </c>
      <c r="B1718" t="s">
        <v>2556</v>
      </c>
      <c r="C1718" t="s">
        <v>28</v>
      </c>
      <c r="D1718">
        <f>COUNTIFS(Table5[Product Name],Table5[[#This Row],[Product Name]])</f>
        <v>67</v>
      </c>
      <c r="E1718">
        <f>_xlfn.RANK.EQ(Table5[[#This Row],[Product Name Count]],Table5[Product Name Count])</f>
        <v>741</v>
      </c>
      <c r="F1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8" t="s">
        <v>29</v>
      </c>
      <c r="H1718" t="s">
        <v>30</v>
      </c>
      <c r="I1718">
        <v>1</v>
      </c>
      <c r="J1718">
        <v>1549</v>
      </c>
      <c r="K1718">
        <v>0.1</v>
      </c>
      <c r="L1718" t="s">
        <v>47</v>
      </c>
      <c r="M1718">
        <v>13</v>
      </c>
      <c r="N1718" t="s">
        <v>44</v>
      </c>
      <c r="O1718" t="s">
        <v>48</v>
      </c>
    </row>
    <row r="1719" spans="1:15" x14ac:dyDescent="0.25">
      <c r="A1719">
        <v>884</v>
      </c>
      <c r="B1719" t="s">
        <v>2556</v>
      </c>
      <c r="C1719" t="s">
        <v>2008</v>
      </c>
      <c r="D1719">
        <f>COUNTIFS(Table5[Product Name],Table5[[#This Row],[Product Name]])</f>
        <v>23</v>
      </c>
      <c r="E1719">
        <f>_xlfn.RANK.EQ(Table5[[#This Row],[Product Name Count]],Table5[Product Name Count])</f>
        <v>1673</v>
      </c>
      <c r="F1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9" t="s">
        <v>36</v>
      </c>
      <c r="H1719" t="s">
        <v>1861</v>
      </c>
      <c r="I1719">
        <v>2</v>
      </c>
      <c r="J1719">
        <v>416.99</v>
      </c>
      <c r="K1719">
        <v>7.0000000000000007E-2</v>
      </c>
      <c r="L1719" t="s">
        <v>47</v>
      </c>
      <c r="M1719">
        <v>22</v>
      </c>
      <c r="N1719" t="s">
        <v>44</v>
      </c>
      <c r="O1719" t="s">
        <v>48</v>
      </c>
    </row>
    <row r="1720" spans="1:15" x14ac:dyDescent="0.25">
      <c r="A1720">
        <v>884</v>
      </c>
      <c r="B1720" t="s">
        <v>2556</v>
      </c>
      <c r="C1720" t="s">
        <v>1952</v>
      </c>
      <c r="D1720">
        <f>COUNTIFS(Table5[Product Name],Table5[[#This Row],[Product Name]])</f>
        <v>15</v>
      </c>
      <c r="E1720">
        <f>_xlfn.RANK.EQ(Table5[[#This Row],[Product Name Count]],Table5[Product Name Count])</f>
        <v>2321</v>
      </c>
      <c r="F1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0" t="s">
        <v>1867</v>
      </c>
      <c r="H1720" t="s">
        <v>40</v>
      </c>
      <c r="I1720">
        <v>2</v>
      </c>
      <c r="J1720">
        <v>3499.99</v>
      </c>
      <c r="K1720">
        <v>0.05</v>
      </c>
      <c r="L1720" t="s">
        <v>47</v>
      </c>
      <c r="M1720">
        <v>4</v>
      </c>
      <c r="N1720" t="s">
        <v>44</v>
      </c>
      <c r="O1720" t="s">
        <v>48</v>
      </c>
    </row>
    <row r="1721" spans="1:15" x14ac:dyDescent="0.25">
      <c r="A1721">
        <v>884</v>
      </c>
      <c r="B1721" t="s">
        <v>2556</v>
      </c>
      <c r="C1721" t="s">
        <v>2466</v>
      </c>
      <c r="D1721">
        <f>COUNTIFS(Table5[Product Name],Table5[[#This Row],[Product Name]])</f>
        <v>14</v>
      </c>
      <c r="E1721">
        <f>_xlfn.RANK.EQ(Table5[[#This Row],[Product Name Count]],Table5[Product Name Count])</f>
        <v>2426</v>
      </c>
      <c r="F1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1" t="s">
        <v>39</v>
      </c>
      <c r="H1721" t="s">
        <v>1857</v>
      </c>
      <c r="I1721">
        <v>2</v>
      </c>
      <c r="J1721">
        <v>1409.99</v>
      </c>
      <c r="K1721">
        <v>0.2</v>
      </c>
      <c r="L1721" t="s">
        <v>47</v>
      </c>
      <c r="M1721">
        <v>18</v>
      </c>
      <c r="N1721" t="s">
        <v>44</v>
      </c>
      <c r="O1721" t="s">
        <v>48</v>
      </c>
    </row>
    <row r="1722" spans="1:15" x14ac:dyDescent="0.25">
      <c r="A1722">
        <v>887</v>
      </c>
      <c r="B1722" t="s">
        <v>2567</v>
      </c>
      <c r="C1722" t="s">
        <v>1957</v>
      </c>
      <c r="D1722">
        <f>COUNTIFS(Table5[Product Name],Table5[[#This Row],[Product Name]])</f>
        <v>16</v>
      </c>
      <c r="E1722">
        <f>_xlfn.RANK.EQ(Table5[[#This Row],[Product Name Count]],Table5[Product Name Count])</f>
        <v>2161</v>
      </c>
      <c r="F1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2" t="s">
        <v>36</v>
      </c>
      <c r="H1722" t="s">
        <v>37</v>
      </c>
      <c r="I1722">
        <v>1</v>
      </c>
      <c r="J1722">
        <v>659.99</v>
      </c>
      <c r="K1722">
        <v>0.1</v>
      </c>
      <c r="L1722" t="s">
        <v>47</v>
      </c>
      <c r="M1722">
        <v>6</v>
      </c>
      <c r="N1722" t="s">
        <v>44</v>
      </c>
      <c r="O1722" t="s">
        <v>48</v>
      </c>
    </row>
    <row r="1723" spans="1:15" x14ac:dyDescent="0.25">
      <c r="A1723">
        <v>887</v>
      </c>
      <c r="B1723" t="s">
        <v>2567</v>
      </c>
      <c r="C1723" t="s">
        <v>1978</v>
      </c>
      <c r="D1723">
        <f>COUNTIFS(Table5[Product Name],Table5[[#This Row],[Product Name]])</f>
        <v>13</v>
      </c>
      <c r="E1723">
        <f>_xlfn.RANK.EQ(Table5[[#This Row],[Product Name Count]],Table5[Product Name Count])</f>
        <v>2538</v>
      </c>
      <c r="F1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3" t="s">
        <v>1867</v>
      </c>
      <c r="H1723" t="s">
        <v>40</v>
      </c>
      <c r="I1723">
        <v>2</v>
      </c>
      <c r="J1723">
        <v>5999.99</v>
      </c>
      <c r="K1723">
        <v>0.05</v>
      </c>
      <c r="L1723" t="s">
        <v>47</v>
      </c>
      <c r="M1723">
        <v>7</v>
      </c>
      <c r="N1723" t="s">
        <v>44</v>
      </c>
      <c r="O1723" t="s">
        <v>48</v>
      </c>
    </row>
    <row r="1724" spans="1:15" x14ac:dyDescent="0.25">
      <c r="A1724">
        <v>888</v>
      </c>
      <c r="B1724" t="s">
        <v>2561</v>
      </c>
      <c r="C1724" t="s">
        <v>42</v>
      </c>
      <c r="D1724">
        <f>COUNTIFS(Table5[Product Name],Table5[[#This Row],[Product Name]])</f>
        <v>131</v>
      </c>
      <c r="E1724">
        <f>_xlfn.RANK.EQ(Table5[[#This Row],[Product Name Count]],Table5[Product Name Count])</f>
        <v>275</v>
      </c>
      <c r="F1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4" t="s">
        <v>70</v>
      </c>
      <c r="H1724" t="s">
        <v>37</v>
      </c>
      <c r="I1724">
        <v>2</v>
      </c>
      <c r="J1724">
        <v>599.99</v>
      </c>
      <c r="K1724">
        <v>0.2</v>
      </c>
      <c r="L1724" t="s">
        <v>47</v>
      </c>
      <c r="M1724">
        <v>2</v>
      </c>
      <c r="N1724" t="s">
        <v>44</v>
      </c>
      <c r="O1724" t="s">
        <v>48</v>
      </c>
    </row>
    <row r="1725" spans="1:15" x14ac:dyDescent="0.25">
      <c r="A1725">
        <v>888</v>
      </c>
      <c r="B1725" t="s">
        <v>2561</v>
      </c>
      <c r="C1725" t="s">
        <v>1944</v>
      </c>
      <c r="D1725">
        <f>COUNTIFS(Table5[Product Name],Table5[[#This Row],[Product Name]])</f>
        <v>12</v>
      </c>
      <c r="E1725">
        <f>_xlfn.RANK.EQ(Table5[[#This Row],[Product Name Count]],Table5[Product Name Count])</f>
        <v>2616</v>
      </c>
      <c r="F1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5" t="s">
        <v>39</v>
      </c>
      <c r="H1725" t="s">
        <v>30</v>
      </c>
      <c r="I1725">
        <v>2</v>
      </c>
      <c r="J1725">
        <v>469.99</v>
      </c>
      <c r="K1725">
        <v>0.1</v>
      </c>
      <c r="L1725" t="s">
        <v>47</v>
      </c>
      <c r="M1725">
        <v>8</v>
      </c>
      <c r="N1725" t="s">
        <v>44</v>
      </c>
      <c r="O1725" t="s">
        <v>48</v>
      </c>
    </row>
    <row r="1726" spans="1:15" x14ac:dyDescent="0.25">
      <c r="A1726">
        <v>890</v>
      </c>
      <c r="B1726" t="s">
        <v>2568</v>
      </c>
      <c r="C1726" t="s">
        <v>42</v>
      </c>
      <c r="D1726">
        <f>COUNTIFS(Table5[Product Name],Table5[[#This Row],[Product Name]])</f>
        <v>131</v>
      </c>
      <c r="E1726">
        <f>_xlfn.RANK.EQ(Table5[[#This Row],[Product Name Count]],Table5[Product Name Count])</f>
        <v>275</v>
      </c>
      <c r="F1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6" t="s">
        <v>36</v>
      </c>
      <c r="H1726" t="s">
        <v>37</v>
      </c>
      <c r="I1726">
        <v>2</v>
      </c>
      <c r="J1726">
        <v>599.99</v>
      </c>
      <c r="K1726">
        <v>0.1</v>
      </c>
      <c r="L1726" t="s">
        <v>47</v>
      </c>
      <c r="M1726">
        <v>20</v>
      </c>
      <c r="N1726" t="s">
        <v>44</v>
      </c>
      <c r="O1726" t="s">
        <v>48</v>
      </c>
    </row>
    <row r="1727" spans="1:15" x14ac:dyDescent="0.25">
      <c r="A1727">
        <v>890</v>
      </c>
      <c r="B1727" t="s">
        <v>2568</v>
      </c>
      <c r="C1727" t="s">
        <v>2189</v>
      </c>
      <c r="D1727">
        <f>COUNTIFS(Table5[Product Name],Table5[[#This Row],[Product Name]])</f>
        <v>23</v>
      </c>
      <c r="E1727">
        <f>_xlfn.RANK.EQ(Table5[[#This Row],[Product Name Count]],Table5[Product Name Count])</f>
        <v>1673</v>
      </c>
      <c r="F1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7" t="s">
        <v>36</v>
      </c>
      <c r="H1727" t="s">
        <v>1861</v>
      </c>
      <c r="I1727">
        <v>2</v>
      </c>
      <c r="J1727">
        <v>346.99</v>
      </c>
      <c r="K1727">
        <v>0.1</v>
      </c>
      <c r="L1727" t="s">
        <v>47</v>
      </c>
      <c r="M1727">
        <v>16</v>
      </c>
      <c r="N1727" t="s">
        <v>44</v>
      </c>
      <c r="O1727" t="s">
        <v>48</v>
      </c>
    </row>
    <row r="1728" spans="1:15" x14ac:dyDescent="0.25">
      <c r="A1728">
        <v>890</v>
      </c>
      <c r="B1728" t="s">
        <v>2568</v>
      </c>
      <c r="C1728" t="s">
        <v>1948</v>
      </c>
      <c r="D1728">
        <f>COUNTIFS(Table5[Product Name],Table5[[#This Row],[Product Name]])</f>
        <v>19</v>
      </c>
      <c r="E1728">
        <f>_xlfn.RANK.EQ(Table5[[#This Row],[Product Name Count]],Table5[Product Name Count])</f>
        <v>1886</v>
      </c>
      <c r="F1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8" t="s">
        <v>1867</v>
      </c>
      <c r="H1728" t="s">
        <v>30</v>
      </c>
      <c r="I1728">
        <v>1</v>
      </c>
      <c r="J1728">
        <v>875.99</v>
      </c>
      <c r="K1728">
        <v>0.05</v>
      </c>
      <c r="L1728" t="s">
        <v>47</v>
      </c>
      <c r="M1728">
        <v>23</v>
      </c>
      <c r="N1728" t="s">
        <v>44</v>
      </c>
      <c r="O1728" t="s">
        <v>48</v>
      </c>
    </row>
    <row r="1729" spans="1:15" x14ac:dyDescent="0.25">
      <c r="A1729">
        <v>890</v>
      </c>
      <c r="B1729" t="s">
        <v>2568</v>
      </c>
      <c r="C1729" t="s">
        <v>2031</v>
      </c>
      <c r="D1729">
        <f>COUNTIFS(Table5[Product Name],Table5[[#This Row],[Product Name]])</f>
        <v>15</v>
      </c>
      <c r="E1729">
        <f>_xlfn.RANK.EQ(Table5[[#This Row],[Product Name Count]],Table5[Product Name Count])</f>
        <v>2321</v>
      </c>
      <c r="F1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9" t="s">
        <v>70</v>
      </c>
      <c r="H1729" t="s">
        <v>1861</v>
      </c>
      <c r="I1729">
        <v>2</v>
      </c>
      <c r="J1729">
        <v>533.99</v>
      </c>
      <c r="K1729">
        <v>0.1</v>
      </c>
      <c r="L1729" t="s">
        <v>47</v>
      </c>
      <c r="M1729">
        <v>3</v>
      </c>
      <c r="N1729" t="s">
        <v>44</v>
      </c>
      <c r="O1729" t="s">
        <v>48</v>
      </c>
    </row>
    <row r="1730" spans="1:15" x14ac:dyDescent="0.25">
      <c r="A1730">
        <v>890</v>
      </c>
      <c r="B1730" t="s">
        <v>2568</v>
      </c>
      <c r="C1730" t="s">
        <v>1924</v>
      </c>
      <c r="D1730">
        <f>COUNTIFS(Table5[Product Name],Table5[[#This Row],[Product Name]])</f>
        <v>9</v>
      </c>
      <c r="E1730">
        <f>_xlfn.RANK.EQ(Table5[[#This Row],[Product Name Count]],Table5[Product Name Count])</f>
        <v>2780</v>
      </c>
      <c r="F1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0" t="s">
        <v>36</v>
      </c>
      <c r="H1730" t="s">
        <v>1861</v>
      </c>
      <c r="I1730">
        <v>1</v>
      </c>
      <c r="J1730">
        <v>250.99</v>
      </c>
      <c r="K1730">
        <v>0.1</v>
      </c>
      <c r="L1730" t="s">
        <v>47</v>
      </c>
      <c r="M1730">
        <v>8</v>
      </c>
      <c r="N1730" t="s">
        <v>44</v>
      </c>
      <c r="O1730" t="s">
        <v>48</v>
      </c>
    </row>
    <row r="1731" spans="1:15" x14ac:dyDescent="0.25">
      <c r="A1731">
        <v>891</v>
      </c>
      <c r="B1731" t="s">
        <v>2568</v>
      </c>
      <c r="C1731" t="s">
        <v>2008</v>
      </c>
      <c r="D1731">
        <f>COUNTIFS(Table5[Product Name],Table5[[#This Row],[Product Name]])</f>
        <v>23</v>
      </c>
      <c r="E1731">
        <f>_xlfn.RANK.EQ(Table5[[#This Row],[Product Name Count]],Table5[Product Name Count])</f>
        <v>1673</v>
      </c>
      <c r="F1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1" t="s">
        <v>70</v>
      </c>
      <c r="H1731" t="s">
        <v>1861</v>
      </c>
      <c r="I1731">
        <v>2</v>
      </c>
      <c r="J1731">
        <v>416.99</v>
      </c>
      <c r="K1731">
        <v>0.1</v>
      </c>
      <c r="L1731" t="s">
        <v>47</v>
      </c>
      <c r="M1731">
        <v>29</v>
      </c>
      <c r="N1731" t="s">
        <v>44</v>
      </c>
      <c r="O1731" t="s">
        <v>48</v>
      </c>
    </row>
    <row r="1732" spans="1:15" x14ac:dyDescent="0.25">
      <c r="A1732">
        <v>891</v>
      </c>
      <c r="B1732" t="s">
        <v>2568</v>
      </c>
      <c r="C1732" t="s">
        <v>1882</v>
      </c>
      <c r="D1732">
        <f>COUNTIFS(Table5[Product Name],Table5[[#This Row],[Product Name]])</f>
        <v>16</v>
      </c>
      <c r="E1732">
        <f>_xlfn.RANK.EQ(Table5[[#This Row],[Product Name Count]],Table5[Product Name Count])</f>
        <v>2161</v>
      </c>
      <c r="F1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2" t="s">
        <v>39</v>
      </c>
      <c r="H1732" t="s">
        <v>40</v>
      </c>
      <c r="I1732">
        <v>1</v>
      </c>
      <c r="J1732">
        <v>469.99</v>
      </c>
      <c r="K1732">
        <v>0.05</v>
      </c>
      <c r="L1732" t="s">
        <v>47</v>
      </c>
      <c r="M1732">
        <v>13</v>
      </c>
      <c r="N1732" t="s">
        <v>44</v>
      </c>
      <c r="O1732" t="s">
        <v>48</v>
      </c>
    </row>
    <row r="1733" spans="1:15" x14ac:dyDescent="0.25">
      <c r="A1733">
        <v>891</v>
      </c>
      <c r="B1733" t="s">
        <v>2568</v>
      </c>
      <c r="C1733" t="s">
        <v>1978</v>
      </c>
      <c r="D1733">
        <f>COUNTIFS(Table5[Product Name],Table5[[#This Row],[Product Name]])</f>
        <v>13</v>
      </c>
      <c r="E1733">
        <f>_xlfn.RANK.EQ(Table5[[#This Row],[Product Name Count]],Table5[Product Name Count])</f>
        <v>2538</v>
      </c>
      <c r="F1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3" t="s">
        <v>1867</v>
      </c>
      <c r="H1733" t="s">
        <v>40</v>
      </c>
      <c r="I1733">
        <v>1</v>
      </c>
      <c r="J1733">
        <v>5999.99</v>
      </c>
      <c r="K1733">
        <v>0.1</v>
      </c>
      <c r="L1733" t="s">
        <v>47</v>
      </c>
      <c r="M1733">
        <v>7</v>
      </c>
      <c r="N1733" t="s">
        <v>44</v>
      </c>
      <c r="O1733" t="s">
        <v>48</v>
      </c>
    </row>
    <row r="1734" spans="1:15" x14ac:dyDescent="0.25">
      <c r="A1734">
        <v>891</v>
      </c>
      <c r="B1734" t="s">
        <v>2568</v>
      </c>
      <c r="C1734" t="s">
        <v>2128</v>
      </c>
      <c r="D1734">
        <f>COUNTIFS(Table5[Product Name],Table5[[#This Row],[Product Name]])</f>
        <v>11</v>
      </c>
      <c r="E1734">
        <f>_xlfn.RANK.EQ(Table5[[#This Row],[Product Name Count]],Table5[Product Name Count])</f>
        <v>2664</v>
      </c>
      <c r="F1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4" t="s">
        <v>39</v>
      </c>
      <c r="H1734" t="s">
        <v>1861</v>
      </c>
      <c r="I1734">
        <v>2</v>
      </c>
      <c r="J1734">
        <v>832.99</v>
      </c>
      <c r="K1734">
        <v>0.1</v>
      </c>
      <c r="L1734" t="s">
        <v>47</v>
      </c>
      <c r="M1734">
        <v>25</v>
      </c>
      <c r="N1734" t="s">
        <v>44</v>
      </c>
      <c r="O1734" t="s">
        <v>48</v>
      </c>
    </row>
    <row r="1735" spans="1:15" x14ac:dyDescent="0.25">
      <c r="A1735">
        <v>892</v>
      </c>
      <c r="B1735" t="s">
        <v>2568</v>
      </c>
      <c r="C1735" t="s">
        <v>76</v>
      </c>
      <c r="D1735">
        <f>COUNTIFS(Table5[Product Name],Table5[[#This Row],[Product Name]])</f>
        <v>63</v>
      </c>
      <c r="E1735">
        <f>_xlfn.RANK.EQ(Table5[[#This Row],[Product Name Count]],Table5[Product Name Count])</f>
        <v>1071</v>
      </c>
      <c r="F1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35" t="s">
        <v>77</v>
      </c>
      <c r="H1735" t="s">
        <v>40</v>
      </c>
      <c r="I1735">
        <v>2</v>
      </c>
      <c r="J1735">
        <v>2999.99</v>
      </c>
      <c r="K1735">
        <v>0.2</v>
      </c>
      <c r="L1735" t="s">
        <v>47</v>
      </c>
      <c r="M1735">
        <v>17</v>
      </c>
      <c r="N1735" t="s">
        <v>44</v>
      </c>
      <c r="O1735" t="s">
        <v>48</v>
      </c>
    </row>
    <row r="1736" spans="1:15" x14ac:dyDescent="0.25">
      <c r="A1736">
        <v>892</v>
      </c>
      <c r="B1736" t="s">
        <v>2568</v>
      </c>
      <c r="C1736" t="s">
        <v>2236</v>
      </c>
      <c r="D1736">
        <f>COUNTIFS(Table5[Product Name],Table5[[#This Row],[Product Name]])</f>
        <v>19</v>
      </c>
      <c r="E1736">
        <f>_xlfn.RANK.EQ(Table5[[#This Row],[Product Name Count]],Table5[Product Name Count])</f>
        <v>1886</v>
      </c>
      <c r="F1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6" t="s">
        <v>39</v>
      </c>
      <c r="H1736" t="s">
        <v>30</v>
      </c>
      <c r="I1736">
        <v>1</v>
      </c>
      <c r="J1736">
        <v>832.99</v>
      </c>
      <c r="K1736">
        <v>0.1</v>
      </c>
      <c r="L1736" t="s">
        <v>47</v>
      </c>
      <c r="M1736">
        <v>15</v>
      </c>
      <c r="N1736" t="s">
        <v>44</v>
      </c>
      <c r="O1736" t="s">
        <v>48</v>
      </c>
    </row>
    <row r="1737" spans="1:15" x14ac:dyDescent="0.25">
      <c r="A1737">
        <v>892</v>
      </c>
      <c r="B1737" t="s">
        <v>2568</v>
      </c>
      <c r="C1737" t="s">
        <v>1932</v>
      </c>
      <c r="D1737">
        <f>COUNTIFS(Table5[Product Name],Table5[[#This Row],[Product Name]])</f>
        <v>16</v>
      </c>
      <c r="E1737">
        <f>_xlfn.RANK.EQ(Table5[[#This Row],[Product Name Count]],Table5[Product Name Count])</f>
        <v>2161</v>
      </c>
      <c r="F1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7" t="s">
        <v>87</v>
      </c>
      <c r="H1737" t="s">
        <v>40</v>
      </c>
      <c r="I1737">
        <v>1</v>
      </c>
      <c r="J1737">
        <v>189.99</v>
      </c>
      <c r="K1737">
        <v>0.05</v>
      </c>
      <c r="L1737" t="s">
        <v>47</v>
      </c>
      <c r="M1737">
        <v>8</v>
      </c>
      <c r="N1737" t="s">
        <v>44</v>
      </c>
      <c r="O1737" t="s">
        <v>48</v>
      </c>
    </row>
    <row r="1738" spans="1:15" x14ac:dyDescent="0.25">
      <c r="A1738">
        <v>892</v>
      </c>
      <c r="B1738" t="s">
        <v>2568</v>
      </c>
      <c r="C1738" t="s">
        <v>1978</v>
      </c>
      <c r="D1738">
        <f>COUNTIFS(Table5[Product Name],Table5[[#This Row],[Product Name]])</f>
        <v>13</v>
      </c>
      <c r="E1738">
        <f>_xlfn.RANK.EQ(Table5[[#This Row],[Product Name Count]],Table5[Product Name Count])</f>
        <v>2538</v>
      </c>
      <c r="F1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8" t="s">
        <v>1867</v>
      </c>
      <c r="H1738" t="s">
        <v>40</v>
      </c>
      <c r="I1738">
        <v>2</v>
      </c>
      <c r="J1738">
        <v>5999.99</v>
      </c>
      <c r="K1738">
        <v>7.0000000000000007E-2</v>
      </c>
      <c r="L1738" t="s">
        <v>47</v>
      </c>
      <c r="M1738">
        <v>7</v>
      </c>
      <c r="N1738" t="s">
        <v>44</v>
      </c>
      <c r="O1738" t="s">
        <v>48</v>
      </c>
    </row>
    <row r="1739" spans="1:15" x14ac:dyDescent="0.25">
      <c r="A1739">
        <v>893</v>
      </c>
      <c r="B1739" t="s">
        <v>2573</v>
      </c>
      <c r="C1739" t="s">
        <v>2003</v>
      </c>
      <c r="D1739">
        <f>COUNTIFS(Table5[Product Name],Table5[[#This Row],[Product Name]])</f>
        <v>22</v>
      </c>
      <c r="E1739">
        <f>_xlfn.RANK.EQ(Table5[[#This Row],[Product Name Count]],Table5[Product Name Count])</f>
        <v>1719</v>
      </c>
      <c r="F1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9" t="s">
        <v>39</v>
      </c>
      <c r="H1739" t="s">
        <v>1857</v>
      </c>
      <c r="I1739">
        <v>1</v>
      </c>
      <c r="J1739">
        <v>869.99</v>
      </c>
      <c r="K1739">
        <v>7.0000000000000007E-2</v>
      </c>
      <c r="L1739" t="s">
        <v>47</v>
      </c>
      <c r="M1739">
        <v>13</v>
      </c>
      <c r="N1739" t="s">
        <v>44</v>
      </c>
      <c r="O1739" t="s">
        <v>48</v>
      </c>
    </row>
    <row r="1740" spans="1:15" x14ac:dyDescent="0.25">
      <c r="A1740">
        <v>893</v>
      </c>
      <c r="B1740" t="s">
        <v>2573</v>
      </c>
      <c r="C1740" t="s">
        <v>1924</v>
      </c>
      <c r="D1740">
        <f>COUNTIFS(Table5[Product Name],Table5[[#This Row],[Product Name]])</f>
        <v>9</v>
      </c>
      <c r="E1740">
        <f>_xlfn.RANK.EQ(Table5[[#This Row],[Product Name Count]],Table5[Product Name Count])</f>
        <v>2780</v>
      </c>
      <c r="F1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0" t="s">
        <v>36</v>
      </c>
      <c r="H1740" t="s">
        <v>1861</v>
      </c>
      <c r="I1740">
        <v>2</v>
      </c>
      <c r="J1740">
        <v>250.99</v>
      </c>
      <c r="K1740">
        <v>0.05</v>
      </c>
      <c r="L1740" t="s">
        <v>47</v>
      </c>
      <c r="M1740">
        <v>8</v>
      </c>
      <c r="N1740" t="s">
        <v>44</v>
      </c>
      <c r="O1740" t="s">
        <v>48</v>
      </c>
    </row>
    <row r="1741" spans="1:15" x14ac:dyDescent="0.25">
      <c r="A1741">
        <v>894</v>
      </c>
      <c r="B1741" t="s">
        <v>2573</v>
      </c>
      <c r="C1741" t="s">
        <v>1979</v>
      </c>
      <c r="D1741">
        <f>COUNTIFS(Table5[Product Name],Table5[[#This Row],[Product Name]])</f>
        <v>19</v>
      </c>
      <c r="E1741">
        <f>_xlfn.RANK.EQ(Table5[[#This Row],[Product Name Count]],Table5[Product Name Count])</f>
        <v>1886</v>
      </c>
      <c r="F1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1" t="s">
        <v>87</v>
      </c>
      <c r="H1741" t="s">
        <v>37</v>
      </c>
      <c r="I1741">
        <v>2</v>
      </c>
      <c r="J1741">
        <v>339.99</v>
      </c>
      <c r="K1741">
        <v>0.2</v>
      </c>
      <c r="L1741" t="s">
        <v>47</v>
      </c>
      <c r="M1741">
        <v>4</v>
      </c>
      <c r="N1741" t="s">
        <v>44</v>
      </c>
      <c r="O1741" t="s">
        <v>48</v>
      </c>
    </row>
    <row r="1742" spans="1:15" x14ac:dyDescent="0.25">
      <c r="A1742">
        <v>895</v>
      </c>
      <c r="B1742" t="s">
        <v>2578</v>
      </c>
      <c r="C1742" t="s">
        <v>1860</v>
      </c>
      <c r="D1742">
        <f>COUNTIFS(Table5[Product Name],Table5[[#This Row],[Product Name]])</f>
        <v>33</v>
      </c>
      <c r="E1742">
        <f>_xlfn.RANK.EQ(Table5[[#This Row],[Product Name Count]],Table5[Product Name Count])</f>
        <v>1585</v>
      </c>
      <c r="F1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2" t="s">
        <v>70</v>
      </c>
      <c r="H1742" t="s">
        <v>1861</v>
      </c>
      <c r="I1742">
        <v>1</v>
      </c>
      <c r="J1742">
        <v>449.99</v>
      </c>
      <c r="K1742">
        <v>7.0000000000000007E-2</v>
      </c>
      <c r="L1742" t="s">
        <v>47</v>
      </c>
      <c r="M1742">
        <v>7</v>
      </c>
      <c r="N1742" t="s">
        <v>44</v>
      </c>
      <c r="O1742" t="s">
        <v>48</v>
      </c>
    </row>
    <row r="1743" spans="1:15" x14ac:dyDescent="0.25">
      <c r="A1743">
        <v>898</v>
      </c>
      <c r="B1743" t="s">
        <v>2596</v>
      </c>
      <c r="C1743" t="s">
        <v>42</v>
      </c>
      <c r="D1743">
        <f>COUNTIFS(Table5[Product Name],Table5[[#This Row],[Product Name]])</f>
        <v>131</v>
      </c>
      <c r="E1743">
        <f>_xlfn.RANK.EQ(Table5[[#This Row],[Product Name Count]],Table5[Product Name Count])</f>
        <v>275</v>
      </c>
      <c r="F1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3" t="s">
        <v>36</v>
      </c>
      <c r="H1743" t="s">
        <v>37</v>
      </c>
      <c r="I1743">
        <v>1</v>
      </c>
      <c r="J1743">
        <v>599.99</v>
      </c>
      <c r="K1743">
        <v>7.0000000000000007E-2</v>
      </c>
      <c r="L1743" t="s">
        <v>47</v>
      </c>
      <c r="M1743">
        <v>20</v>
      </c>
      <c r="N1743" t="s">
        <v>44</v>
      </c>
      <c r="O1743" t="s">
        <v>48</v>
      </c>
    </row>
    <row r="1744" spans="1:15" x14ac:dyDescent="0.25">
      <c r="A1744">
        <v>898</v>
      </c>
      <c r="B1744" t="s">
        <v>2596</v>
      </c>
      <c r="C1744" t="s">
        <v>2008</v>
      </c>
      <c r="D1744">
        <f>COUNTIFS(Table5[Product Name],Table5[[#This Row],[Product Name]])</f>
        <v>23</v>
      </c>
      <c r="E1744">
        <f>_xlfn.RANK.EQ(Table5[[#This Row],[Product Name Count]],Table5[Product Name Count])</f>
        <v>1673</v>
      </c>
      <c r="F1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4" t="s">
        <v>36</v>
      </c>
      <c r="H1744" t="s">
        <v>1861</v>
      </c>
      <c r="I1744">
        <v>2</v>
      </c>
      <c r="J1744">
        <v>416.99</v>
      </c>
      <c r="K1744">
        <v>7.0000000000000007E-2</v>
      </c>
      <c r="L1744" t="s">
        <v>47</v>
      </c>
      <c r="M1744">
        <v>22</v>
      </c>
      <c r="N1744" t="s">
        <v>44</v>
      </c>
      <c r="O1744" t="s">
        <v>48</v>
      </c>
    </row>
    <row r="1745" spans="1:15" x14ac:dyDescent="0.25">
      <c r="A1745">
        <v>898</v>
      </c>
      <c r="B1745" t="s">
        <v>2596</v>
      </c>
      <c r="C1745" t="s">
        <v>2003</v>
      </c>
      <c r="D1745">
        <f>COUNTIFS(Table5[Product Name],Table5[[#This Row],[Product Name]])</f>
        <v>22</v>
      </c>
      <c r="E1745">
        <f>_xlfn.RANK.EQ(Table5[[#This Row],[Product Name Count]],Table5[Product Name Count])</f>
        <v>1719</v>
      </c>
      <c r="F1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5" t="s">
        <v>39</v>
      </c>
      <c r="H1745" t="s">
        <v>1857</v>
      </c>
      <c r="I1745">
        <v>2</v>
      </c>
      <c r="J1745">
        <v>869.99</v>
      </c>
      <c r="K1745">
        <v>0.2</v>
      </c>
      <c r="L1745" t="s">
        <v>47</v>
      </c>
      <c r="M1745">
        <v>13</v>
      </c>
      <c r="N1745" t="s">
        <v>44</v>
      </c>
      <c r="O1745" t="s">
        <v>48</v>
      </c>
    </row>
    <row r="1746" spans="1:15" x14ac:dyDescent="0.25">
      <c r="A1746">
        <v>898</v>
      </c>
      <c r="B1746" t="s">
        <v>2596</v>
      </c>
      <c r="C1746" t="s">
        <v>2082</v>
      </c>
      <c r="D1746">
        <f>COUNTIFS(Table5[Product Name],Table5[[#This Row],[Product Name]])</f>
        <v>13</v>
      </c>
      <c r="E1746">
        <f>_xlfn.RANK.EQ(Table5[[#This Row],[Product Name Count]],Table5[Product Name Count])</f>
        <v>2538</v>
      </c>
      <c r="F1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6" t="s">
        <v>1867</v>
      </c>
      <c r="H1746" t="s">
        <v>40</v>
      </c>
      <c r="I1746">
        <v>2</v>
      </c>
      <c r="J1746">
        <v>1999.99</v>
      </c>
      <c r="K1746">
        <v>0.2</v>
      </c>
      <c r="L1746" t="s">
        <v>47</v>
      </c>
      <c r="M1746">
        <v>27</v>
      </c>
      <c r="N1746" t="s">
        <v>44</v>
      </c>
      <c r="O1746" t="s">
        <v>48</v>
      </c>
    </row>
    <row r="1747" spans="1:15" x14ac:dyDescent="0.25">
      <c r="A1747">
        <v>899</v>
      </c>
      <c r="B1747" t="s">
        <v>2596</v>
      </c>
      <c r="C1747" t="s">
        <v>114</v>
      </c>
      <c r="D1747">
        <f>COUNTIFS(Table5[Product Name],Table5[[#This Row],[Product Name]])</f>
        <v>73</v>
      </c>
      <c r="E1747">
        <f>_xlfn.RANK.EQ(Table5[[#This Row],[Product Name Count]],Table5[Product Name Count])</f>
        <v>529</v>
      </c>
      <c r="F1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7" t="s">
        <v>39</v>
      </c>
      <c r="H1747" t="s">
        <v>30</v>
      </c>
      <c r="I1747">
        <v>1</v>
      </c>
      <c r="J1747">
        <v>469.99</v>
      </c>
      <c r="K1747">
        <v>0.2</v>
      </c>
      <c r="L1747" t="s">
        <v>47</v>
      </c>
      <c r="M1747">
        <v>11</v>
      </c>
      <c r="N1747" t="s">
        <v>44</v>
      </c>
      <c r="O1747" t="s">
        <v>48</v>
      </c>
    </row>
    <row r="1748" spans="1:15" x14ac:dyDescent="0.25">
      <c r="A1748">
        <v>899</v>
      </c>
      <c r="B1748" t="s">
        <v>2596</v>
      </c>
      <c r="C1748" t="s">
        <v>68</v>
      </c>
      <c r="D1748">
        <f>COUNTIFS(Table5[Product Name],Table5[[#This Row],[Product Name]])</f>
        <v>61</v>
      </c>
      <c r="E1748">
        <f>_xlfn.RANK.EQ(Table5[[#This Row],[Product Name Count]],Table5[Product Name Count])</f>
        <v>1196</v>
      </c>
      <c r="F1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48" t="s">
        <v>36</v>
      </c>
      <c r="H1748" t="s">
        <v>69</v>
      </c>
      <c r="I1748">
        <v>1</v>
      </c>
      <c r="J1748">
        <v>429</v>
      </c>
      <c r="K1748">
        <v>0.1</v>
      </c>
      <c r="L1748" t="s">
        <v>47</v>
      </c>
      <c r="M1748">
        <v>3</v>
      </c>
      <c r="N1748" t="s">
        <v>44</v>
      </c>
      <c r="O1748" t="s">
        <v>48</v>
      </c>
    </row>
    <row r="1749" spans="1:15" x14ac:dyDescent="0.25">
      <c r="A1749">
        <v>899</v>
      </c>
      <c r="B1749" t="s">
        <v>2596</v>
      </c>
      <c r="C1749" t="s">
        <v>1961</v>
      </c>
      <c r="D1749">
        <f>COUNTIFS(Table5[Product Name],Table5[[#This Row],[Product Name]])</f>
        <v>10</v>
      </c>
      <c r="E1749">
        <f>_xlfn.RANK.EQ(Table5[[#This Row],[Product Name Count]],Table5[Product Name Count])</f>
        <v>2730</v>
      </c>
      <c r="F1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9" t="s">
        <v>1867</v>
      </c>
      <c r="H1749" t="s">
        <v>40</v>
      </c>
      <c r="I1749">
        <v>2</v>
      </c>
      <c r="J1749">
        <v>2599.9899999999998</v>
      </c>
      <c r="K1749">
        <v>0.1</v>
      </c>
      <c r="L1749" t="s">
        <v>47</v>
      </c>
      <c r="M1749">
        <v>17</v>
      </c>
      <c r="N1749" t="s">
        <v>44</v>
      </c>
      <c r="O1749" t="s">
        <v>48</v>
      </c>
    </row>
    <row r="1750" spans="1:15" x14ac:dyDescent="0.25">
      <c r="A1750">
        <v>900</v>
      </c>
      <c r="B1750" t="s">
        <v>2596</v>
      </c>
      <c r="C1750" t="s">
        <v>42</v>
      </c>
      <c r="D1750">
        <f>COUNTIFS(Table5[Product Name],Table5[[#This Row],[Product Name]])</f>
        <v>131</v>
      </c>
      <c r="E1750">
        <f>_xlfn.RANK.EQ(Table5[[#This Row],[Product Name Count]],Table5[Product Name Count])</f>
        <v>275</v>
      </c>
      <c r="F1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0" t="s">
        <v>70</v>
      </c>
      <c r="H1750" t="s">
        <v>37</v>
      </c>
      <c r="I1750">
        <v>2</v>
      </c>
      <c r="J1750">
        <v>599.99</v>
      </c>
      <c r="K1750">
        <v>0.05</v>
      </c>
      <c r="L1750" t="s">
        <v>47</v>
      </c>
      <c r="M1750">
        <v>2</v>
      </c>
      <c r="N1750" t="s">
        <v>44</v>
      </c>
      <c r="O1750" t="s">
        <v>48</v>
      </c>
    </row>
    <row r="1751" spans="1:15" x14ac:dyDescent="0.25">
      <c r="A1751">
        <v>900</v>
      </c>
      <c r="B1751" t="s">
        <v>2596</v>
      </c>
      <c r="C1751" t="s">
        <v>2002</v>
      </c>
      <c r="D1751">
        <f>COUNTIFS(Table5[Product Name],Table5[[#This Row],[Product Name]])</f>
        <v>18</v>
      </c>
      <c r="E1751">
        <f>_xlfn.RANK.EQ(Table5[[#This Row],[Product Name Count]],Table5[Product Name Count])</f>
        <v>2019</v>
      </c>
      <c r="F1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1" t="s">
        <v>39</v>
      </c>
      <c r="H1751" t="s">
        <v>30</v>
      </c>
      <c r="I1751">
        <v>2</v>
      </c>
      <c r="J1751">
        <v>2499.9899999999998</v>
      </c>
      <c r="K1751">
        <v>7.0000000000000007E-2</v>
      </c>
      <c r="L1751" t="s">
        <v>47</v>
      </c>
      <c r="M1751">
        <v>25</v>
      </c>
      <c r="N1751" t="s">
        <v>44</v>
      </c>
      <c r="O1751" t="s">
        <v>48</v>
      </c>
    </row>
    <row r="1752" spans="1:15" x14ac:dyDescent="0.25">
      <c r="A1752">
        <v>900</v>
      </c>
      <c r="B1752" t="s">
        <v>2596</v>
      </c>
      <c r="C1752" t="s">
        <v>1874</v>
      </c>
      <c r="D1752">
        <f>COUNTIFS(Table5[Product Name],Table5[[#This Row],[Product Name]])</f>
        <v>21</v>
      </c>
      <c r="E1752">
        <f>_xlfn.RANK.EQ(Table5[[#This Row],[Product Name Count]],Table5[Product Name Count])</f>
        <v>1763</v>
      </c>
      <c r="F1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2" t="s">
        <v>77</v>
      </c>
      <c r="H1752" t="s">
        <v>40</v>
      </c>
      <c r="I1752">
        <v>2</v>
      </c>
      <c r="J1752">
        <v>4999.99</v>
      </c>
      <c r="K1752">
        <v>0.05</v>
      </c>
      <c r="L1752" t="s">
        <v>47</v>
      </c>
      <c r="M1752">
        <v>20</v>
      </c>
      <c r="N1752" t="s">
        <v>44</v>
      </c>
      <c r="O1752" t="s">
        <v>48</v>
      </c>
    </row>
    <row r="1753" spans="1:15" x14ac:dyDescent="0.25">
      <c r="A1753">
        <v>900</v>
      </c>
      <c r="B1753" t="s">
        <v>2596</v>
      </c>
      <c r="C1753" t="s">
        <v>2005</v>
      </c>
      <c r="D1753">
        <f>COUNTIFS(Table5[Product Name],Table5[[#This Row],[Product Name]])</f>
        <v>17</v>
      </c>
      <c r="E1753">
        <f>_xlfn.RANK.EQ(Table5[[#This Row],[Product Name Count]],Table5[Product Name Count])</f>
        <v>2127</v>
      </c>
      <c r="F1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3" t="s">
        <v>70</v>
      </c>
      <c r="H1753" t="s">
        <v>1861</v>
      </c>
      <c r="I1753">
        <v>1</v>
      </c>
      <c r="J1753">
        <v>449.99</v>
      </c>
      <c r="K1753">
        <v>7.0000000000000007E-2</v>
      </c>
      <c r="L1753" t="s">
        <v>47</v>
      </c>
      <c r="M1753">
        <v>29</v>
      </c>
      <c r="N1753" t="s">
        <v>44</v>
      </c>
      <c r="O1753" t="s">
        <v>48</v>
      </c>
    </row>
    <row r="1754" spans="1:15" x14ac:dyDescent="0.25">
      <c r="A1754">
        <v>900</v>
      </c>
      <c r="B1754" t="s">
        <v>2596</v>
      </c>
      <c r="C1754" t="s">
        <v>2023</v>
      </c>
      <c r="D1754">
        <f>COUNTIFS(Table5[Product Name],Table5[[#This Row],[Product Name]])</f>
        <v>13</v>
      </c>
      <c r="E1754">
        <f>_xlfn.RANK.EQ(Table5[[#This Row],[Product Name Count]],Table5[Product Name Count])</f>
        <v>2538</v>
      </c>
      <c r="F1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4" t="s">
        <v>87</v>
      </c>
      <c r="H1754" t="s">
        <v>40</v>
      </c>
      <c r="I1754">
        <v>1</v>
      </c>
      <c r="J1754">
        <v>209.99</v>
      </c>
      <c r="K1754">
        <v>0.2</v>
      </c>
      <c r="L1754" t="s">
        <v>47</v>
      </c>
      <c r="M1754">
        <v>8</v>
      </c>
      <c r="N1754" t="s">
        <v>44</v>
      </c>
      <c r="O1754" t="s">
        <v>48</v>
      </c>
    </row>
    <row r="1755" spans="1:15" x14ac:dyDescent="0.25">
      <c r="A1755">
        <v>901</v>
      </c>
      <c r="B1755" t="s">
        <v>2593</v>
      </c>
      <c r="C1755" t="s">
        <v>1930</v>
      </c>
      <c r="D1755">
        <f>COUNTIFS(Table5[Product Name],Table5[[#This Row],[Product Name]])</f>
        <v>20</v>
      </c>
      <c r="E1755">
        <f>_xlfn.RANK.EQ(Table5[[#This Row],[Product Name Count]],Table5[Product Name Count])</f>
        <v>1826</v>
      </c>
      <c r="F1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5" t="s">
        <v>39</v>
      </c>
      <c r="H1755" t="s">
        <v>40</v>
      </c>
      <c r="I1755">
        <v>1</v>
      </c>
      <c r="J1755">
        <v>5299.99</v>
      </c>
      <c r="K1755">
        <v>7.0000000000000007E-2</v>
      </c>
      <c r="L1755" t="s">
        <v>47</v>
      </c>
      <c r="M1755">
        <v>2</v>
      </c>
      <c r="N1755" t="s">
        <v>44</v>
      </c>
      <c r="O1755" t="s">
        <v>48</v>
      </c>
    </row>
    <row r="1756" spans="1:15" x14ac:dyDescent="0.25">
      <c r="A1756">
        <v>901</v>
      </c>
      <c r="B1756" t="s">
        <v>2593</v>
      </c>
      <c r="C1756" t="s">
        <v>1978</v>
      </c>
      <c r="D1756">
        <f>COUNTIFS(Table5[Product Name],Table5[[#This Row],[Product Name]])</f>
        <v>13</v>
      </c>
      <c r="E1756">
        <f>_xlfn.RANK.EQ(Table5[[#This Row],[Product Name Count]],Table5[Product Name Count])</f>
        <v>2538</v>
      </c>
      <c r="F1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6" t="s">
        <v>1867</v>
      </c>
      <c r="H1756" t="s">
        <v>40</v>
      </c>
      <c r="I1756">
        <v>1</v>
      </c>
      <c r="J1756">
        <v>5999.99</v>
      </c>
      <c r="K1756">
        <v>0.2</v>
      </c>
      <c r="L1756" t="s">
        <v>47</v>
      </c>
      <c r="M1756">
        <v>7</v>
      </c>
      <c r="N1756" t="s">
        <v>44</v>
      </c>
      <c r="O1756" t="s">
        <v>48</v>
      </c>
    </row>
    <row r="1757" spans="1:15" x14ac:dyDescent="0.25">
      <c r="A1757">
        <v>902</v>
      </c>
      <c r="B1757" t="s">
        <v>2593</v>
      </c>
      <c r="C1757" t="s">
        <v>78</v>
      </c>
      <c r="D1757">
        <f>COUNTIFS(Table5[Product Name],Table5[[#This Row],[Product Name]])</f>
        <v>136</v>
      </c>
      <c r="E1757">
        <f>_xlfn.RANK.EQ(Table5[[#This Row],[Product Name Count]],Table5[Product Name Count])</f>
        <v>139</v>
      </c>
      <c r="F1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7" t="s">
        <v>36</v>
      </c>
      <c r="H1757" t="s">
        <v>37</v>
      </c>
      <c r="I1757">
        <v>1</v>
      </c>
      <c r="J1757">
        <v>549.99</v>
      </c>
      <c r="K1757">
        <v>0.2</v>
      </c>
      <c r="L1757" t="s">
        <v>47</v>
      </c>
      <c r="M1757">
        <v>2</v>
      </c>
      <c r="N1757" t="s">
        <v>44</v>
      </c>
      <c r="O1757" t="s">
        <v>48</v>
      </c>
    </row>
    <row r="1758" spans="1:15" x14ac:dyDescent="0.25">
      <c r="A1758">
        <v>902</v>
      </c>
      <c r="B1758" t="s">
        <v>2593</v>
      </c>
      <c r="C1758" t="s">
        <v>1879</v>
      </c>
      <c r="D1758">
        <f>COUNTIFS(Table5[Product Name],Table5[[#This Row],[Product Name]])</f>
        <v>30</v>
      </c>
      <c r="E1758">
        <f>_xlfn.RANK.EQ(Table5[[#This Row],[Product Name Count]],Table5[Product Name Count])</f>
        <v>1618</v>
      </c>
      <c r="F1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8" t="s">
        <v>36</v>
      </c>
      <c r="H1758" t="s">
        <v>37</v>
      </c>
      <c r="I1758">
        <v>2</v>
      </c>
      <c r="J1758">
        <v>299.99</v>
      </c>
      <c r="K1758">
        <v>0.05</v>
      </c>
      <c r="L1758" t="s">
        <v>47</v>
      </c>
      <c r="M1758">
        <v>20</v>
      </c>
      <c r="N1758" t="s">
        <v>44</v>
      </c>
      <c r="O1758" t="s">
        <v>48</v>
      </c>
    </row>
    <row r="1759" spans="1:15" x14ac:dyDescent="0.25">
      <c r="A1759">
        <v>902</v>
      </c>
      <c r="B1759" t="s">
        <v>2593</v>
      </c>
      <c r="C1759" t="s">
        <v>2136</v>
      </c>
      <c r="D1759">
        <f>COUNTIFS(Table5[Product Name],Table5[[#This Row],[Product Name]])</f>
        <v>17</v>
      </c>
      <c r="E1759">
        <f>_xlfn.RANK.EQ(Table5[[#This Row],[Product Name Count]],Table5[Product Name Count])</f>
        <v>2127</v>
      </c>
      <c r="F1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9" t="s">
        <v>87</v>
      </c>
      <c r="H1759" t="s">
        <v>1857</v>
      </c>
      <c r="I1759">
        <v>1</v>
      </c>
      <c r="J1759">
        <v>209.99</v>
      </c>
      <c r="K1759">
        <v>7.0000000000000007E-2</v>
      </c>
      <c r="L1759" t="s">
        <v>47</v>
      </c>
      <c r="M1759">
        <v>22</v>
      </c>
      <c r="N1759" t="s">
        <v>44</v>
      </c>
      <c r="O1759" t="s">
        <v>48</v>
      </c>
    </row>
    <row r="1760" spans="1:15" x14ac:dyDescent="0.25">
      <c r="A1760">
        <v>902</v>
      </c>
      <c r="B1760" t="s">
        <v>2593</v>
      </c>
      <c r="C1760" t="s">
        <v>2015</v>
      </c>
      <c r="D1760">
        <f>COUNTIFS(Table5[Product Name],Table5[[#This Row],[Product Name]])</f>
        <v>12</v>
      </c>
      <c r="E1760">
        <f>_xlfn.RANK.EQ(Table5[[#This Row],[Product Name Count]],Table5[Product Name Count])</f>
        <v>2616</v>
      </c>
      <c r="F1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0" t="s">
        <v>39</v>
      </c>
      <c r="H1760" t="s">
        <v>1857</v>
      </c>
      <c r="I1760">
        <v>2</v>
      </c>
      <c r="J1760">
        <v>549.99</v>
      </c>
      <c r="K1760">
        <v>7.0000000000000007E-2</v>
      </c>
      <c r="L1760" t="s">
        <v>47</v>
      </c>
      <c r="M1760">
        <v>18</v>
      </c>
      <c r="N1760" t="s">
        <v>44</v>
      </c>
      <c r="O1760" t="s">
        <v>48</v>
      </c>
    </row>
    <row r="1761" spans="1:15" x14ac:dyDescent="0.25">
      <c r="A1761">
        <v>903</v>
      </c>
      <c r="B1761" t="s">
        <v>2599</v>
      </c>
      <c r="C1761" t="s">
        <v>1995</v>
      </c>
      <c r="D1761">
        <f>COUNTIFS(Table5[Product Name],Table5[[#This Row],[Product Name]])</f>
        <v>21</v>
      </c>
      <c r="E1761">
        <f>_xlfn.RANK.EQ(Table5[[#This Row],[Product Name Count]],Table5[Product Name Count])</f>
        <v>1763</v>
      </c>
      <c r="F1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1" t="s">
        <v>1867</v>
      </c>
      <c r="H1761" t="s">
        <v>40</v>
      </c>
      <c r="I1761">
        <v>2</v>
      </c>
      <c r="J1761">
        <v>1499.99</v>
      </c>
      <c r="K1761">
        <v>0.05</v>
      </c>
      <c r="L1761" t="s">
        <v>47</v>
      </c>
      <c r="M1761">
        <v>20</v>
      </c>
      <c r="N1761" t="s">
        <v>44</v>
      </c>
      <c r="O1761" t="s">
        <v>48</v>
      </c>
    </row>
    <row r="1762" spans="1:15" x14ac:dyDescent="0.25">
      <c r="A1762">
        <v>903</v>
      </c>
      <c r="B1762" t="s">
        <v>2599</v>
      </c>
      <c r="C1762" t="s">
        <v>2075</v>
      </c>
      <c r="D1762">
        <f>COUNTIFS(Table5[Product Name],Table5[[#This Row],[Product Name]])</f>
        <v>8</v>
      </c>
      <c r="E1762">
        <f>_xlfn.RANK.EQ(Table5[[#This Row],[Product Name Count]],Table5[Product Name Count])</f>
        <v>2807</v>
      </c>
      <c r="F1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2" t="s">
        <v>39</v>
      </c>
      <c r="H1762" t="s">
        <v>30</v>
      </c>
      <c r="I1762">
        <v>2</v>
      </c>
      <c r="J1762">
        <v>1632.99</v>
      </c>
      <c r="K1762">
        <v>7.0000000000000007E-2</v>
      </c>
      <c r="L1762" t="s">
        <v>47</v>
      </c>
      <c r="M1762">
        <v>10</v>
      </c>
      <c r="N1762" t="s">
        <v>44</v>
      </c>
      <c r="O1762" t="s">
        <v>48</v>
      </c>
    </row>
    <row r="1763" spans="1:15" x14ac:dyDescent="0.25">
      <c r="A1763">
        <v>905</v>
      </c>
      <c r="B1763" t="s">
        <v>2614</v>
      </c>
      <c r="C1763" t="s">
        <v>35</v>
      </c>
      <c r="D1763">
        <f>COUNTIFS(Table5[Product Name],Table5[[#This Row],[Product Name]])</f>
        <v>56</v>
      </c>
      <c r="E1763">
        <f>_xlfn.RANK.EQ(Table5[[#This Row],[Product Name Count]],Table5[Product Name Count])</f>
        <v>1373</v>
      </c>
      <c r="F1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63" t="s">
        <v>36</v>
      </c>
      <c r="H1763" t="s">
        <v>37</v>
      </c>
      <c r="I1763">
        <v>1</v>
      </c>
      <c r="J1763">
        <v>599.99</v>
      </c>
      <c r="K1763">
        <v>0.2</v>
      </c>
      <c r="L1763" t="s">
        <v>47</v>
      </c>
      <c r="M1763">
        <v>20</v>
      </c>
      <c r="N1763" t="s">
        <v>44</v>
      </c>
      <c r="O1763" t="s">
        <v>48</v>
      </c>
    </row>
    <row r="1764" spans="1:15" x14ac:dyDescent="0.25">
      <c r="A1764">
        <v>905</v>
      </c>
      <c r="B1764" t="s">
        <v>2614</v>
      </c>
      <c r="C1764" t="s">
        <v>1887</v>
      </c>
      <c r="D1764">
        <f>COUNTIFS(Table5[Product Name],Table5[[#This Row],[Product Name]])</f>
        <v>18</v>
      </c>
      <c r="E1764">
        <f>_xlfn.RANK.EQ(Table5[[#This Row],[Product Name Count]],Table5[Product Name Count])</f>
        <v>2019</v>
      </c>
      <c r="F1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4" t="s">
        <v>29</v>
      </c>
      <c r="H1764" t="s">
        <v>40</v>
      </c>
      <c r="I1764">
        <v>2</v>
      </c>
      <c r="J1764">
        <v>3499.99</v>
      </c>
      <c r="K1764">
        <v>0.05</v>
      </c>
      <c r="L1764" t="s">
        <v>47</v>
      </c>
      <c r="M1764">
        <v>4</v>
      </c>
      <c r="N1764" t="s">
        <v>44</v>
      </c>
      <c r="O1764" t="s">
        <v>48</v>
      </c>
    </row>
    <row r="1765" spans="1:15" x14ac:dyDescent="0.25">
      <c r="A1765">
        <v>905</v>
      </c>
      <c r="B1765" t="s">
        <v>2614</v>
      </c>
      <c r="C1765" t="s">
        <v>1898</v>
      </c>
      <c r="D1765">
        <f>COUNTIFS(Table5[Product Name],Table5[[#This Row],[Product Name]])</f>
        <v>19</v>
      </c>
      <c r="E1765">
        <f>_xlfn.RANK.EQ(Table5[[#This Row],[Product Name Count]],Table5[Product Name Count])</f>
        <v>1886</v>
      </c>
      <c r="F1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5" t="s">
        <v>39</v>
      </c>
      <c r="H1765" t="s">
        <v>40</v>
      </c>
      <c r="I1765">
        <v>2</v>
      </c>
      <c r="J1765">
        <v>2299.9899999999998</v>
      </c>
      <c r="K1765">
        <v>0.2</v>
      </c>
      <c r="L1765" t="s">
        <v>47</v>
      </c>
      <c r="M1765">
        <v>16</v>
      </c>
      <c r="N1765" t="s">
        <v>44</v>
      </c>
      <c r="O1765" t="s">
        <v>48</v>
      </c>
    </row>
    <row r="1766" spans="1:15" x14ac:dyDescent="0.25">
      <c r="A1766">
        <v>905</v>
      </c>
      <c r="B1766" t="s">
        <v>2614</v>
      </c>
      <c r="C1766" t="s">
        <v>1924</v>
      </c>
      <c r="D1766">
        <f>COUNTIFS(Table5[Product Name],Table5[[#This Row],[Product Name]])</f>
        <v>9</v>
      </c>
      <c r="E1766">
        <f>_xlfn.RANK.EQ(Table5[[#This Row],[Product Name Count]],Table5[Product Name Count])</f>
        <v>2780</v>
      </c>
      <c r="F1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6" t="s">
        <v>36</v>
      </c>
      <c r="H1766" t="s">
        <v>1861</v>
      </c>
      <c r="I1766">
        <v>1</v>
      </c>
      <c r="J1766">
        <v>250.99</v>
      </c>
      <c r="K1766">
        <v>0.1</v>
      </c>
      <c r="L1766" t="s">
        <v>47</v>
      </c>
      <c r="M1766">
        <v>8</v>
      </c>
      <c r="N1766" t="s">
        <v>44</v>
      </c>
      <c r="O1766" t="s">
        <v>48</v>
      </c>
    </row>
    <row r="1767" spans="1:15" x14ac:dyDescent="0.25">
      <c r="A1767">
        <v>906</v>
      </c>
      <c r="B1767" t="s">
        <v>2614</v>
      </c>
      <c r="C1767" t="s">
        <v>86</v>
      </c>
      <c r="D1767">
        <f>COUNTIFS(Table5[Product Name],Table5[[#This Row],[Product Name]])</f>
        <v>123</v>
      </c>
      <c r="E1767">
        <f>_xlfn.RANK.EQ(Table5[[#This Row],[Product Name Count]],Table5[Product Name Count])</f>
        <v>406</v>
      </c>
      <c r="F1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7" t="s">
        <v>87</v>
      </c>
      <c r="H1767" t="s">
        <v>37</v>
      </c>
      <c r="I1767">
        <v>2</v>
      </c>
      <c r="J1767">
        <v>269.99</v>
      </c>
      <c r="K1767">
        <v>0.2</v>
      </c>
      <c r="L1767" t="s">
        <v>47</v>
      </c>
      <c r="M1767">
        <v>0</v>
      </c>
      <c r="N1767" t="s">
        <v>44</v>
      </c>
      <c r="O1767" t="s">
        <v>48</v>
      </c>
    </row>
    <row r="1768" spans="1:15" x14ac:dyDescent="0.25">
      <c r="A1768">
        <v>906</v>
      </c>
      <c r="B1768" t="s">
        <v>2614</v>
      </c>
      <c r="C1768" t="s">
        <v>118</v>
      </c>
      <c r="D1768">
        <f>COUNTIFS(Table5[Product Name],Table5[[#This Row],[Product Name]])</f>
        <v>70</v>
      </c>
      <c r="E1768">
        <f>_xlfn.RANK.EQ(Table5[[#This Row],[Product Name Count]],Table5[Product Name Count])</f>
        <v>602</v>
      </c>
      <c r="F1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8" t="s">
        <v>87</v>
      </c>
      <c r="H1768" t="s">
        <v>37</v>
      </c>
      <c r="I1768">
        <v>2</v>
      </c>
      <c r="J1768">
        <v>299.99</v>
      </c>
      <c r="K1768">
        <v>0.2</v>
      </c>
      <c r="L1768" t="s">
        <v>47</v>
      </c>
      <c r="M1768">
        <v>12</v>
      </c>
      <c r="N1768" t="s">
        <v>44</v>
      </c>
      <c r="O1768" t="s">
        <v>48</v>
      </c>
    </row>
    <row r="1769" spans="1:15" x14ac:dyDescent="0.25">
      <c r="A1769">
        <v>906</v>
      </c>
      <c r="B1769" t="s">
        <v>2614</v>
      </c>
      <c r="C1769" t="s">
        <v>1886</v>
      </c>
      <c r="D1769">
        <f>COUNTIFS(Table5[Product Name],Table5[[#This Row],[Product Name]])</f>
        <v>25</v>
      </c>
      <c r="E1769">
        <f>_xlfn.RANK.EQ(Table5[[#This Row],[Product Name Count]],Table5[Product Name Count])</f>
        <v>1648</v>
      </c>
      <c r="F1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9" t="s">
        <v>70</v>
      </c>
      <c r="H1769" t="s">
        <v>37</v>
      </c>
      <c r="I1769">
        <v>2</v>
      </c>
      <c r="J1769">
        <v>489.99</v>
      </c>
      <c r="K1769">
        <v>0.1</v>
      </c>
      <c r="L1769" t="s">
        <v>47</v>
      </c>
      <c r="M1769">
        <v>12</v>
      </c>
      <c r="N1769" t="s">
        <v>44</v>
      </c>
      <c r="O1769" t="s">
        <v>48</v>
      </c>
    </row>
    <row r="1770" spans="1:15" x14ac:dyDescent="0.25">
      <c r="A1770">
        <v>906</v>
      </c>
      <c r="B1770" t="s">
        <v>2614</v>
      </c>
      <c r="C1770" t="s">
        <v>2002</v>
      </c>
      <c r="D1770">
        <f>COUNTIFS(Table5[Product Name],Table5[[#This Row],[Product Name]])</f>
        <v>18</v>
      </c>
      <c r="E1770">
        <f>_xlfn.RANK.EQ(Table5[[#This Row],[Product Name Count]],Table5[Product Name Count])</f>
        <v>2019</v>
      </c>
      <c r="F1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0" t="s">
        <v>39</v>
      </c>
      <c r="H1770" t="s">
        <v>30</v>
      </c>
      <c r="I1770">
        <v>2</v>
      </c>
      <c r="J1770">
        <v>2499.9899999999998</v>
      </c>
      <c r="K1770">
        <v>7.0000000000000007E-2</v>
      </c>
      <c r="L1770" t="s">
        <v>47</v>
      </c>
      <c r="M1770">
        <v>25</v>
      </c>
      <c r="N1770" t="s">
        <v>44</v>
      </c>
      <c r="O1770" t="s">
        <v>48</v>
      </c>
    </row>
    <row r="1771" spans="1:15" x14ac:dyDescent="0.25">
      <c r="A1771">
        <v>906</v>
      </c>
      <c r="B1771" t="s">
        <v>2614</v>
      </c>
      <c r="C1771" t="s">
        <v>2466</v>
      </c>
      <c r="D1771">
        <f>COUNTIFS(Table5[Product Name],Table5[[#This Row],[Product Name]])</f>
        <v>14</v>
      </c>
      <c r="E1771">
        <f>_xlfn.RANK.EQ(Table5[[#This Row],[Product Name Count]],Table5[Product Name Count])</f>
        <v>2426</v>
      </c>
      <c r="F1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1" t="s">
        <v>39</v>
      </c>
      <c r="H1771" t="s">
        <v>1857</v>
      </c>
      <c r="I1771">
        <v>1</v>
      </c>
      <c r="J1771">
        <v>1409.99</v>
      </c>
      <c r="K1771">
        <v>0.05</v>
      </c>
      <c r="L1771" t="s">
        <v>47</v>
      </c>
      <c r="M1771">
        <v>18</v>
      </c>
      <c r="N1771" t="s">
        <v>44</v>
      </c>
      <c r="O1771" t="s">
        <v>48</v>
      </c>
    </row>
    <row r="1772" spans="1:15" x14ac:dyDescent="0.25">
      <c r="A1772">
        <v>908</v>
      </c>
      <c r="B1772" t="s">
        <v>2625</v>
      </c>
      <c r="C1772" t="s">
        <v>1886</v>
      </c>
      <c r="D1772">
        <f>COUNTIFS(Table5[Product Name],Table5[[#This Row],[Product Name]])</f>
        <v>25</v>
      </c>
      <c r="E1772">
        <f>_xlfn.RANK.EQ(Table5[[#This Row],[Product Name Count]],Table5[Product Name Count])</f>
        <v>1648</v>
      </c>
      <c r="F1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2" t="s">
        <v>70</v>
      </c>
      <c r="H1772" t="s">
        <v>37</v>
      </c>
      <c r="I1772">
        <v>2</v>
      </c>
      <c r="J1772">
        <v>489.99</v>
      </c>
      <c r="K1772">
        <v>0.1</v>
      </c>
      <c r="L1772" t="s">
        <v>47</v>
      </c>
      <c r="M1772">
        <v>12</v>
      </c>
      <c r="N1772" t="s">
        <v>44</v>
      </c>
      <c r="O1772" t="s">
        <v>48</v>
      </c>
    </row>
    <row r="1773" spans="1:15" x14ac:dyDescent="0.25">
      <c r="A1773">
        <v>908</v>
      </c>
      <c r="B1773" t="s">
        <v>2625</v>
      </c>
      <c r="C1773" t="s">
        <v>1973</v>
      </c>
      <c r="D1773">
        <f>COUNTIFS(Table5[Product Name],Table5[[#This Row],[Product Name]])</f>
        <v>16</v>
      </c>
      <c r="E1773">
        <f>_xlfn.RANK.EQ(Table5[[#This Row],[Product Name Count]],Table5[Product Name Count])</f>
        <v>2161</v>
      </c>
      <c r="F1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3" t="s">
        <v>39</v>
      </c>
      <c r="H1773" t="s">
        <v>1857</v>
      </c>
      <c r="I1773">
        <v>1</v>
      </c>
      <c r="J1773">
        <v>1469.99</v>
      </c>
      <c r="K1773">
        <v>0.2</v>
      </c>
      <c r="L1773" t="s">
        <v>47</v>
      </c>
      <c r="M1773">
        <v>6</v>
      </c>
      <c r="N1773" t="s">
        <v>44</v>
      </c>
      <c r="O1773" t="s">
        <v>48</v>
      </c>
    </row>
    <row r="1774" spans="1:15" x14ac:dyDescent="0.25">
      <c r="A1774">
        <v>908</v>
      </c>
      <c r="B1774" t="s">
        <v>2625</v>
      </c>
      <c r="C1774" t="s">
        <v>1920</v>
      </c>
      <c r="D1774">
        <f>COUNTIFS(Table5[Product Name],Table5[[#This Row],[Product Name]])</f>
        <v>14</v>
      </c>
      <c r="E1774">
        <f>_xlfn.RANK.EQ(Table5[[#This Row],[Product Name Count]],Table5[Product Name Count])</f>
        <v>2426</v>
      </c>
      <c r="F1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4" t="s">
        <v>87</v>
      </c>
      <c r="H1774" t="s">
        <v>1857</v>
      </c>
      <c r="I1774">
        <v>1</v>
      </c>
      <c r="J1774">
        <v>249.99</v>
      </c>
      <c r="K1774">
        <v>0.1</v>
      </c>
      <c r="L1774" t="s">
        <v>47</v>
      </c>
      <c r="M1774">
        <v>2</v>
      </c>
      <c r="N1774" t="s">
        <v>44</v>
      </c>
      <c r="O1774" t="s">
        <v>48</v>
      </c>
    </row>
    <row r="1775" spans="1:15" x14ac:dyDescent="0.25">
      <c r="A1775">
        <v>910</v>
      </c>
      <c r="B1775" t="s">
        <v>2619</v>
      </c>
      <c r="C1775" t="s">
        <v>118</v>
      </c>
      <c r="D1775">
        <f>COUNTIFS(Table5[Product Name],Table5[[#This Row],[Product Name]])</f>
        <v>70</v>
      </c>
      <c r="E1775">
        <f>_xlfn.RANK.EQ(Table5[[#This Row],[Product Name Count]],Table5[Product Name Count])</f>
        <v>602</v>
      </c>
      <c r="F1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75" t="s">
        <v>87</v>
      </c>
      <c r="H1775" t="s">
        <v>37</v>
      </c>
      <c r="I1775">
        <v>1</v>
      </c>
      <c r="J1775">
        <v>299.99</v>
      </c>
      <c r="K1775">
        <v>0.1</v>
      </c>
      <c r="L1775" t="s">
        <v>47</v>
      </c>
      <c r="M1775">
        <v>12</v>
      </c>
      <c r="N1775" t="s">
        <v>44</v>
      </c>
      <c r="O1775" t="s">
        <v>48</v>
      </c>
    </row>
    <row r="1776" spans="1:15" x14ac:dyDescent="0.25">
      <c r="A1776">
        <v>911</v>
      </c>
      <c r="B1776" t="s">
        <v>2619</v>
      </c>
      <c r="C1776" t="s">
        <v>1860</v>
      </c>
      <c r="D1776">
        <f>COUNTIFS(Table5[Product Name],Table5[[#This Row],[Product Name]])</f>
        <v>33</v>
      </c>
      <c r="E1776">
        <f>_xlfn.RANK.EQ(Table5[[#This Row],[Product Name Count]],Table5[Product Name Count])</f>
        <v>1585</v>
      </c>
      <c r="F1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6" t="s">
        <v>70</v>
      </c>
      <c r="H1776" t="s">
        <v>1861</v>
      </c>
      <c r="I1776">
        <v>1</v>
      </c>
      <c r="J1776">
        <v>449.99</v>
      </c>
      <c r="K1776">
        <v>0.05</v>
      </c>
      <c r="L1776" t="s">
        <v>47</v>
      </c>
      <c r="M1776">
        <v>7</v>
      </c>
      <c r="N1776" t="s">
        <v>44</v>
      </c>
      <c r="O1776" t="s">
        <v>48</v>
      </c>
    </row>
    <row r="1777" spans="1:15" x14ac:dyDescent="0.25">
      <c r="A1777">
        <v>911</v>
      </c>
      <c r="B1777" t="s">
        <v>2619</v>
      </c>
      <c r="C1777" t="s">
        <v>2030</v>
      </c>
      <c r="D1777">
        <f>COUNTIFS(Table5[Product Name],Table5[[#This Row],[Product Name]])</f>
        <v>22</v>
      </c>
      <c r="E1777">
        <f>_xlfn.RANK.EQ(Table5[[#This Row],[Product Name Count]],Table5[Product Name Count])</f>
        <v>1719</v>
      </c>
      <c r="F1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7" t="s">
        <v>87</v>
      </c>
      <c r="H1777" t="s">
        <v>40</v>
      </c>
      <c r="I1777">
        <v>2</v>
      </c>
      <c r="J1777">
        <v>349.99</v>
      </c>
      <c r="K1777">
        <v>0.05</v>
      </c>
      <c r="L1777" t="s">
        <v>47</v>
      </c>
      <c r="M1777">
        <v>0</v>
      </c>
      <c r="N1777" t="s">
        <v>44</v>
      </c>
      <c r="O1777" t="s">
        <v>48</v>
      </c>
    </row>
    <row r="1778" spans="1:15" x14ac:dyDescent="0.25">
      <c r="A1778">
        <v>911</v>
      </c>
      <c r="B1778" t="s">
        <v>2619</v>
      </c>
      <c r="C1778" t="s">
        <v>2016</v>
      </c>
      <c r="D1778">
        <f>COUNTIFS(Table5[Product Name],Table5[[#This Row],[Product Name]])</f>
        <v>19</v>
      </c>
      <c r="E1778">
        <f>_xlfn.RANK.EQ(Table5[[#This Row],[Product Name Count]],Table5[Product Name Count])</f>
        <v>1886</v>
      </c>
      <c r="F1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8" t="s">
        <v>36</v>
      </c>
      <c r="H1778" t="s">
        <v>1861</v>
      </c>
      <c r="I1778">
        <v>2</v>
      </c>
      <c r="J1778">
        <v>250.99</v>
      </c>
      <c r="K1778">
        <v>0.05</v>
      </c>
      <c r="L1778" t="s">
        <v>47</v>
      </c>
      <c r="M1778">
        <v>22</v>
      </c>
      <c r="N1778" t="s">
        <v>44</v>
      </c>
      <c r="O1778" t="s">
        <v>48</v>
      </c>
    </row>
    <row r="1779" spans="1:15" x14ac:dyDescent="0.25">
      <c r="A1779">
        <v>911</v>
      </c>
      <c r="B1779" t="s">
        <v>2619</v>
      </c>
      <c r="C1779" t="s">
        <v>1952</v>
      </c>
      <c r="D1779">
        <f>COUNTIFS(Table5[Product Name],Table5[[#This Row],[Product Name]])</f>
        <v>15</v>
      </c>
      <c r="E1779">
        <f>_xlfn.RANK.EQ(Table5[[#This Row],[Product Name Count]],Table5[Product Name Count])</f>
        <v>2321</v>
      </c>
      <c r="F1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9" t="s">
        <v>1867</v>
      </c>
      <c r="H1779" t="s">
        <v>40</v>
      </c>
      <c r="I1779">
        <v>1</v>
      </c>
      <c r="J1779">
        <v>3499.99</v>
      </c>
      <c r="K1779">
        <v>0.2</v>
      </c>
      <c r="L1779" t="s">
        <v>47</v>
      </c>
      <c r="M1779">
        <v>4</v>
      </c>
      <c r="N1779" t="s">
        <v>44</v>
      </c>
      <c r="O1779" t="s">
        <v>48</v>
      </c>
    </row>
    <row r="1780" spans="1:15" x14ac:dyDescent="0.25">
      <c r="A1780">
        <v>913</v>
      </c>
      <c r="B1780" t="s">
        <v>2622</v>
      </c>
      <c r="C1780" t="s">
        <v>78</v>
      </c>
      <c r="D1780">
        <f>COUNTIFS(Table5[Product Name],Table5[[#This Row],[Product Name]])</f>
        <v>136</v>
      </c>
      <c r="E1780">
        <f>_xlfn.RANK.EQ(Table5[[#This Row],[Product Name Count]],Table5[Product Name Count])</f>
        <v>139</v>
      </c>
      <c r="F1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0" t="s">
        <v>70</v>
      </c>
      <c r="H1780" t="s">
        <v>37</v>
      </c>
      <c r="I1780">
        <v>2</v>
      </c>
      <c r="J1780">
        <v>549.99</v>
      </c>
      <c r="K1780">
        <v>0.05</v>
      </c>
      <c r="L1780" t="s">
        <v>47</v>
      </c>
      <c r="M1780">
        <v>16</v>
      </c>
      <c r="N1780" t="s">
        <v>44</v>
      </c>
      <c r="O1780" t="s">
        <v>48</v>
      </c>
    </row>
    <row r="1781" spans="1:15" x14ac:dyDescent="0.25">
      <c r="A1781">
        <v>913</v>
      </c>
      <c r="B1781" t="s">
        <v>2622</v>
      </c>
      <c r="C1781" t="s">
        <v>1913</v>
      </c>
      <c r="D1781">
        <f>COUNTIFS(Table5[Product Name],Table5[[#This Row],[Product Name]])</f>
        <v>11</v>
      </c>
      <c r="E1781">
        <f>_xlfn.RANK.EQ(Table5[[#This Row],[Product Name Count]],Table5[Product Name Count])</f>
        <v>2664</v>
      </c>
      <c r="F1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1" t="s">
        <v>87</v>
      </c>
      <c r="H1781" t="s">
        <v>40</v>
      </c>
      <c r="I1781">
        <v>2</v>
      </c>
      <c r="J1781">
        <v>209.99</v>
      </c>
      <c r="K1781">
        <v>0.1</v>
      </c>
      <c r="L1781" t="s">
        <v>47</v>
      </c>
      <c r="M1781">
        <v>26</v>
      </c>
      <c r="N1781" t="s">
        <v>44</v>
      </c>
      <c r="O1781" t="s">
        <v>48</v>
      </c>
    </row>
    <row r="1782" spans="1:15" x14ac:dyDescent="0.25">
      <c r="A1782">
        <v>915</v>
      </c>
      <c r="B1782" t="s">
        <v>2628</v>
      </c>
      <c r="C1782" t="s">
        <v>61</v>
      </c>
      <c r="D1782">
        <f>COUNTIFS(Table5[Product Name],Table5[[#This Row],[Product Name]])</f>
        <v>49</v>
      </c>
      <c r="E1782">
        <f>_xlfn.RANK.EQ(Table5[[#This Row],[Product Name Count]],Table5[Product Name Count])</f>
        <v>1536</v>
      </c>
      <c r="F1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2" t="s">
        <v>39</v>
      </c>
      <c r="H1782" t="s">
        <v>62</v>
      </c>
      <c r="I1782">
        <v>1</v>
      </c>
      <c r="J1782">
        <v>749.99</v>
      </c>
      <c r="K1782">
        <v>7.0000000000000007E-2</v>
      </c>
      <c r="L1782" t="s">
        <v>47</v>
      </c>
      <c r="M1782">
        <v>16</v>
      </c>
      <c r="N1782" t="s">
        <v>44</v>
      </c>
      <c r="O1782" t="s">
        <v>48</v>
      </c>
    </row>
    <row r="1783" spans="1:15" x14ac:dyDescent="0.25">
      <c r="A1783">
        <v>915</v>
      </c>
      <c r="B1783" t="s">
        <v>2628</v>
      </c>
      <c r="C1783" t="s">
        <v>1886</v>
      </c>
      <c r="D1783">
        <f>COUNTIFS(Table5[Product Name],Table5[[#This Row],[Product Name]])</f>
        <v>25</v>
      </c>
      <c r="E1783">
        <f>_xlfn.RANK.EQ(Table5[[#This Row],[Product Name Count]],Table5[Product Name Count])</f>
        <v>1648</v>
      </c>
      <c r="F1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3" t="s">
        <v>36</v>
      </c>
      <c r="H1783" t="s">
        <v>37</v>
      </c>
      <c r="I1783">
        <v>1</v>
      </c>
      <c r="J1783">
        <v>489.99</v>
      </c>
      <c r="K1783">
        <v>0.05</v>
      </c>
      <c r="L1783" t="s">
        <v>47</v>
      </c>
      <c r="M1783">
        <v>30</v>
      </c>
      <c r="N1783" t="s">
        <v>44</v>
      </c>
      <c r="O1783" t="s">
        <v>48</v>
      </c>
    </row>
    <row r="1784" spans="1:15" x14ac:dyDescent="0.25">
      <c r="A1784">
        <v>915</v>
      </c>
      <c r="B1784" t="s">
        <v>2628</v>
      </c>
      <c r="C1784" t="s">
        <v>1995</v>
      </c>
      <c r="D1784">
        <f>COUNTIFS(Table5[Product Name],Table5[[#This Row],[Product Name]])</f>
        <v>21</v>
      </c>
      <c r="E1784">
        <f>_xlfn.RANK.EQ(Table5[[#This Row],[Product Name Count]],Table5[Product Name Count])</f>
        <v>1763</v>
      </c>
      <c r="F1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4" t="s">
        <v>1867</v>
      </c>
      <c r="H1784" t="s">
        <v>40</v>
      </c>
      <c r="I1784">
        <v>1</v>
      </c>
      <c r="J1784">
        <v>1499.99</v>
      </c>
      <c r="K1784">
        <v>7.0000000000000007E-2</v>
      </c>
      <c r="L1784" t="s">
        <v>47</v>
      </c>
      <c r="M1784">
        <v>20</v>
      </c>
      <c r="N1784" t="s">
        <v>44</v>
      </c>
      <c r="O1784" t="s">
        <v>48</v>
      </c>
    </row>
    <row r="1785" spans="1:15" x14ac:dyDescent="0.25">
      <c r="A1785">
        <v>915</v>
      </c>
      <c r="B1785" t="s">
        <v>2628</v>
      </c>
      <c r="C1785" t="s">
        <v>1898</v>
      </c>
      <c r="D1785">
        <f>COUNTIFS(Table5[Product Name],Table5[[#This Row],[Product Name]])</f>
        <v>19</v>
      </c>
      <c r="E1785">
        <f>_xlfn.RANK.EQ(Table5[[#This Row],[Product Name Count]],Table5[Product Name Count])</f>
        <v>1886</v>
      </c>
      <c r="F1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5" t="s">
        <v>39</v>
      </c>
      <c r="H1785" t="s">
        <v>40</v>
      </c>
      <c r="I1785">
        <v>1</v>
      </c>
      <c r="J1785">
        <v>2299.9899999999998</v>
      </c>
      <c r="K1785">
        <v>0.2</v>
      </c>
      <c r="L1785" t="s">
        <v>47</v>
      </c>
      <c r="M1785">
        <v>16</v>
      </c>
      <c r="N1785" t="s">
        <v>44</v>
      </c>
      <c r="O1785" t="s">
        <v>48</v>
      </c>
    </row>
    <row r="1786" spans="1:15" x14ac:dyDescent="0.25">
      <c r="A1786">
        <v>916</v>
      </c>
      <c r="B1786" t="s">
        <v>2628</v>
      </c>
      <c r="C1786" t="s">
        <v>2136</v>
      </c>
      <c r="D1786">
        <f>COUNTIFS(Table5[Product Name],Table5[[#This Row],[Product Name]])</f>
        <v>17</v>
      </c>
      <c r="E1786">
        <f>_xlfn.RANK.EQ(Table5[[#This Row],[Product Name Count]],Table5[Product Name Count])</f>
        <v>2127</v>
      </c>
      <c r="F1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6" t="s">
        <v>87</v>
      </c>
      <c r="H1786" t="s">
        <v>1857</v>
      </c>
      <c r="I1786">
        <v>1</v>
      </c>
      <c r="J1786">
        <v>209.99</v>
      </c>
      <c r="K1786">
        <v>0.2</v>
      </c>
      <c r="L1786" t="s">
        <v>47</v>
      </c>
      <c r="M1786">
        <v>22</v>
      </c>
      <c r="N1786" t="s">
        <v>44</v>
      </c>
      <c r="O1786" t="s">
        <v>48</v>
      </c>
    </row>
    <row r="1787" spans="1:15" x14ac:dyDescent="0.25">
      <c r="A1787">
        <v>919</v>
      </c>
      <c r="B1787" t="s">
        <v>2643</v>
      </c>
      <c r="C1787" t="s">
        <v>92</v>
      </c>
      <c r="D1787">
        <f>COUNTIFS(Table5[Product Name],Table5[[#This Row],[Product Name]])</f>
        <v>69</v>
      </c>
      <c r="E1787">
        <f>_xlfn.RANK.EQ(Table5[[#This Row],[Product Name Count]],Table5[Product Name Count])</f>
        <v>672</v>
      </c>
      <c r="F1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7" t="s">
        <v>39</v>
      </c>
      <c r="H1787" t="s">
        <v>40</v>
      </c>
      <c r="I1787">
        <v>1</v>
      </c>
      <c r="J1787">
        <v>3999.99</v>
      </c>
      <c r="K1787">
        <v>7.0000000000000007E-2</v>
      </c>
      <c r="L1787" t="s">
        <v>47</v>
      </c>
      <c r="M1787">
        <v>8</v>
      </c>
      <c r="N1787" t="s">
        <v>44</v>
      </c>
      <c r="O1787" t="s">
        <v>48</v>
      </c>
    </row>
    <row r="1788" spans="1:15" x14ac:dyDescent="0.25">
      <c r="A1788">
        <v>919</v>
      </c>
      <c r="B1788" t="s">
        <v>2643</v>
      </c>
      <c r="C1788" t="s">
        <v>2129</v>
      </c>
      <c r="D1788">
        <f>COUNTIFS(Table5[Product Name],Table5[[#This Row],[Product Name]])</f>
        <v>10</v>
      </c>
      <c r="E1788">
        <f>_xlfn.RANK.EQ(Table5[[#This Row],[Product Name Count]],Table5[Product Name Count])</f>
        <v>2730</v>
      </c>
      <c r="F1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8" t="s">
        <v>39</v>
      </c>
      <c r="H1788" t="s">
        <v>1857</v>
      </c>
      <c r="I1788">
        <v>1</v>
      </c>
      <c r="J1788">
        <v>539.99</v>
      </c>
      <c r="K1788">
        <v>0.1</v>
      </c>
      <c r="L1788" t="s">
        <v>47</v>
      </c>
      <c r="M1788">
        <v>24</v>
      </c>
      <c r="N1788" t="s">
        <v>44</v>
      </c>
      <c r="O1788" t="s">
        <v>48</v>
      </c>
    </row>
    <row r="1789" spans="1:15" x14ac:dyDescent="0.25">
      <c r="A1789">
        <v>920</v>
      </c>
      <c r="B1789" t="s">
        <v>2643</v>
      </c>
      <c r="C1789" t="s">
        <v>1879</v>
      </c>
      <c r="D1789">
        <f>COUNTIFS(Table5[Product Name],Table5[[#This Row],[Product Name]])</f>
        <v>30</v>
      </c>
      <c r="E1789">
        <f>_xlfn.RANK.EQ(Table5[[#This Row],[Product Name Count]],Table5[Product Name Count])</f>
        <v>1618</v>
      </c>
      <c r="F1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9" t="s">
        <v>36</v>
      </c>
      <c r="H1789" t="s">
        <v>37</v>
      </c>
      <c r="I1789">
        <v>1</v>
      </c>
      <c r="J1789">
        <v>299.99</v>
      </c>
      <c r="K1789">
        <v>0.05</v>
      </c>
      <c r="L1789" t="s">
        <v>47</v>
      </c>
      <c r="M1789">
        <v>20</v>
      </c>
      <c r="N1789" t="s">
        <v>44</v>
      </c>
      <c r="O1789" t="s">
        <v>48</v>
      </c>
    </row>
    <row r="1790" spans="1:15" x14ac:dyDescent="0.25">
      <c r="A1790">
        <v>920</v>
      </c>
      <c r="B1790" t="s">
        <v>2643</v>
      </c>
      <c r="C1790" t="s">
        <v>1914</v>
      </c>
      <c r="D1790">
        <f>COUNTIFS(Table5[Product Name],Table5[[#This Row],[Product Name]])</f>
        <v>16</v>
      </c>
      <c r="E1790">
        <f>_xlfn.RANK.EQ(Table5[[#This Row],[Product Name Count]],Table5[Product Name Count])</f>
        <v>2161</v>
      </c>
      <c r="F1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0" t="s">
        <v>36</v>
      </c>
      <c r="H1790" t="s">
        <v>1861</v>
      </c>
      <c r="I1790">
        <v>1</v>
      </c>
      <c r="J1790">
        <v>647.99</v>
      </c>
      <c r="K1790">
        <v>0.05</v>
      </c>
      <c r="L1790" t="s">
        <v>47</v>
      </c>
      <c r="M1790">
        <v>4</v>
      </c>
      <c r="N1790" t="s">
        <v>44</v>
      </c>
      <c r="O1790" t="s">
        <v>48</v>
      </c>
    </row>
    <row r="1791" spans="1:15" x14ac:dyDescent="0.25">
      <c r="A1791">
        <v>920</v>
      </c>
      <c r="B1791" t="s">
        <v>2643</v>
      </c>
      <c r="C1791" t="s">
        <v>1956</v>
      </c>
      <c r="D1791">
        <f>COUNTIFS(Table5[Product Name],Table5[[#This Row],[Product Name]])</f>
        <v>12</v>
      </c>
      <c r="E1791">
        <f>_xlfn.RANK.EQ(Table5[[#This Row],[Product Name Count]],Table5[Product Name Count])</f>
        <v>2616</v>
      </c>
      <c r="F1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1" t="s">
        <v>39</v>
      </c>
      <c r="H1791" t="s">
        <v>40</v>
      </c>
      <c r="I1791">
        <v>2</v>
      </c>
      <c r="J1791">
        <v>1499.99</v>
      </c>
      <c r="K1791">
        <v>7.0000000000000007E-2</v>
      </c>
      <c r="L1791" t="s">
        <v>47</v>
      </c>
      <c r="M1791">
        <v>28</v>
      </c>
      <c r="N1791" t="s">
        <v>44</v>
      </c>
      <c r="O1791" t="s">
        <v>48</v>
      </c>
    </row>
    <row r="1792" spans="1:15" x14ac:dyDescent="0.25">
      <c r="A1792">
        <v>920</v>
      </c>
      <c r="B1792" t="s">
        <v>2643</v>
      </c>
      <c r="C1792" t="s">
        <v>1931</v>
      </c>
      <c r="D1792">
        <f>COUNTIFS(Table5[Product Name],Table5[[#This Row],[Product Name]])</f>
        <v>11</v>
      </c>
      <c r="E1792">
        <f>_xlfn.RANK.EQ(Table5[[#This Row],[Product Name Count]],Table5[Product Name Count])</f>
        <v>2664</v>
      </c>
      <c r="F1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2" t="s">
        <v>36</v>
      </c>
      <c r="H1792" t="s">
        <v>1861</v>
      </c>
      <c r="I1792">
        <v>2</v>
      </c>
      <c r="J1792">
        <v>761.99</v>
      </c>
      <c r="K1792">
        <v>7.0000000000000007E-2</v>
      </c>
      <c r="L1792" t="s">
        <v>47</v>
      </c>
      <c r="M1792">
        <v>27</v>
      </c>
      <c r="N1792" t="s">
        <v>44</v>
      </c>
      <c r="O1792" t="s">
        <v>48</v>
      </c>
    </row>
    <row r="1793" spans="1:15" x14ac:dyDescent="0.25">
      <c r="A1793">
        <v>921</v>
      </c>
      <c r="B1793" t="s">
        <v>2640</v>
      </c>
      <c r="C1793" t="s">
        <v>1995</v>
      </c>
      <c r="D1793">
        <f>COUNTIFS(Table5[Product Name],Table5[[#This Row],[Product Name]])</f>
        <v>21</v>
      </c>
      <c r="E1793">
        <f>_xlfn.RANK.EQ(Table5[[#This Row],[Product Name Count]],Table5[Product Name Count])</f>
        <v>1763</v>
      </c>
      <c r="F1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3" t="s">
        <v>1867</v>
      </c>
      <c r="H1793" t="s">
        <v>40</v>
      </c>
      <c r="I1793">
        <v>1</v>
      </c>
      <c r="J1793">
        <v>1499.99</v>
      </c>
      <c r="K1793">
        <v>0.1</v>
      </c>
      <c r="L1793" t="s">
        <v>47</v>
      </c>
      <c r="M1793">
        <v>20</v>
      </c>
      <c r="N1793" t="s">
        <v>44</v>
      </c>
      <c r="O1793" t="s">
        <v>48</v>
      </c>
    </row>
    <row r="1794" spans="1:15" x14ac:dyDescent="0.25">
      <c r="A1794">
        <v>921</v>
      </c>
      <c r="B1794" t="s">
        <v>2640</v>
      </c>
      <c r="C1794" t="s">
        <v>2163</v>
      </c>
      <c r="D1794">
        <f>COUNTIFS(Table5[Product Name],Table5[[#This Row],[Product Name]])</f>
        <v>19</v>
      </c>
      <c r="E1794">
        <f>_xlfn.RANK.EQ(Table5[[#This Row],[Product Name Count]],Table5[Product Name Count])</f>
        <v>1886</v>
      </c>
      <c r="F1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4" t="s">
        <v>36</v>
      </c>
      <c r="H1794" t="s">
        <v>37</v>
      </c>
      <c r="I1794">
        <v>1</v>
      </c>
      <c r="J1794">
        <v>799.99</v>
      </c>
      <c r="K1794">
        <v>0.2</v>
      </c>
      <c r="L1794" t="s">
        <v>47</v>
      </c>
      <c r="M1794">
        <v>25</v>
      </c>
      <c r="N1794" t="s">
        <v>44</v>
      </c>
      <c r="O1794" t="s">
        <v>48</v>
      </c>
    </row>
    <row r="1795" spans="1:15" x14ac:dyDescent="0.25">
      <c r="A1795">
        <v>921</v>
      </c>
      <c r="B1795" t="s">
        <v>2640</v>
      </c>
      <c r="C1795" t="s">
        <v>2029</v>
      </c>
      <c r="D1795">
        <f>COUNTIFS(Table5[Product Name],Table5[[#This Row],[Product Name]])</f>
        <v>13</v>
      </c>
      <c r="E1795">
        <f>_xlfn.RANK.EQ(Table5[[#This Row],[Product Name Count]],Table5[Product Name Count])</f>
        <v>2538</v>
      </c>
      <c r="F1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5" t="s">
        <v>36</v>
      </c>
      <c r="H1795" t="s">
        <v>37</v>
      </c>
      <c r="I1795">
        <v>2</v>
      </c>
      <c r="J1795">
        <v>599.99</v>
      </c>
      <c r="K1795">
        <v>7.0000000000000007E-2</v>
      </c>
      <c r="L1795" t="s">
        <v>47</v>
      </c>
      <c r="M1795">
        <v>11</v>
      </c>
      <c r="N1795" t="s">
        <v>44</v>
      </c>
      <c r="O1795" t="s">
        <v>48</v>
      </c>
    </row>
    <row r="1796" spans="1:15" x14ac:dyDescent="0.25">
      <c r="A1796">
        <v>922</v>
      </c>
      <c r="B1796" t="s">
        <v>2640</v>
      </c>
      <c r="C1796" t="s">
        <v>1860</v>
      </c>
      <c r="D1796">
        <f>COUNTIFS(Table5[Product Name],Table5[[#This Row],[Product Name]])</f>
        <v>33</v>
      </c>
      <c r="E1796">
        <f>_xlfn.RANK.EQ(Table5[[#This Row],[Product Name Count]],Table5[Product Name Count])</f>
        <v>1585</v>
      </c>
      <c r="F1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6" t="s">
        <v>36</v>
      </c>
      <c r="H1796" t="s">
        <v>1861</v>
      </c>
      <c r="I1796">
        <v>1</v>
      </c>
      <c r="J1796">
        <v>449.99</v>
      </c>
      <c r="K1796">
        <v>0.2</v>
      </c>
      <c r="L1796" t="s">
        <v>47</v>
      </c>
      <c r="M1796">
        <v>23</v>
      </c>
      <c r="N1796" t="s">
        <v>44</v>
      </c>
      <c r="O1796" t="s">
        <v>48</v>
      </c>
    </row>
    <row r="1797" spans="1:15" x14ac:dyDescent="0.25">
      <c r="A1797">
        <v>922</v>
      </c>
      <c r="B1797" t="s">
        <v>2640</v>
      </c>
      <c r="C1797" t="s">
        <v>1876</v>
      </c>
      <c r="D1797">
        <f>COUNTIFS(Table5[Product Name],Table5[[#This Row],[Product Name]])</f>
        <v>18</v>
      </c>
      <c r="E1797">
        <f>_xlfn.RANK.EQ(Table5[[#This Row],[Product Name Count]],Table5[Product Name Count])</f>
        <v>2019</v>
      </c>
      <c r="F1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7" t="s">
        <v>36</v>
      </c>
      <c r="H1797" t="s">
        <v>1861</v>
      </c>
      <c r="I1797">
        <v>1</v>
      </c>
      <c r="J1797">
        <v>749.99</v>
      </c>
      <c r="K1797">
        <v>0.2</v>
      </c>
      <c r="L1797" t="s">
        <v>47</v>
      </c>
      <c r="M1797">
        <v>20</v>
      </c>
      <c r="N1797" t="s">
        <v>44</v>
      </c>
      <c r="O1797" t="s">
        <v>48</v>
      </c>
    </row>
    <row r="1798" spans="1:15" x14ac:dyDescent="0.25">
      <c r="A1798">
        <v>922</v>
      </c>
      <c r="B1798" t="s">
        <v>2640</v>
      </c>
      <c r="C1798" t="s">
        <v>2220</v>
      </c>
      <c r="D1798">
        <f>COUNTIFS(Table5[Product Name],Table5[[#This Row],[Product Name]])</f>
        <v>11</v>
      </c>
      <c r="E1798">
        <f>_xlfn.RANK.EQ(Table5[[#This Row],[Product Name Count]],Table5[Product Name Count])</f>
        <v>2664</v>
      </c>
      <c r="F1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8" t="s">
        <v>87</v>
      </c>
      <c r="H1798" t="s">
        <v>40</v>
      </c>
      <c r="I1798">
        <v>1</v>
      </c>
      <c r="J1798">
        <v>149.99</v>
      </c>
      <c r="K1798">
        <v>0.1</v>
      </c>
      <c r="L1798" t="s">
        <v>47</v>
      </c>
      <c r="M1798">
        <v>24</v>
      </c>
      <c r="N1798" t="s">
        <v>44</v>
      </c>
      <c r="O1798" t="s">
        <v>48</v>
      </c>
    </row>
    <row r="1799" spans="1:15" x14ac:dyDescent="0.25">
      <c r="A1799">
        <v>923</v>
      </c>
      <c r="B1799" t="s">
        <v>2640</v>
      </c>
      <c r="C1799" t="s">
        <v>114</v>
      </c>
      <c r="D1799">
        <f>COUNTIFS(Table5[Product Name],Table5[[#This Row],[Product Name]])</f>
        <v>73</v>
      </c>
      <c r="E1799">
        <f>_xlfn.RANK.EQ(Table5[[#This Row],[Product Name Count]],Table5[Product Name Count])</f>
        <v>529</v>
      </c>
      <c r="F1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99" t="s">
        <v>39</v>
      </c>
      <c r="H1799" t="s">
        <v>30</v>
      </c>
      <c r="I1799">
        <v>1</v>
      </c>
      <c r="J1799">
        <v>469.99</v>
      </c>
      <c r="K1799">
        <v>0.1</v>
      </c>
      <c r="L1799" t="s">
        <v>47</v>
      </c>
      <c r="M1799">
        <v>11</v>
      </c>
      <c r="N1799" t="s">
        <v>44</v>
      </c>
      <c r="O1799" t="s">
        <v>48</v>
      </c>
    </row>
    <row r="1800" spans="1:15" x14ac:dyDescent="0.25">
      <c r="A1800">
        <v>923</v>
      </c>
      <c r="B1800" t="s">
        <v>2640</v>
      </c>
      <c r="C1800" t="s">
        <v>1925</v>
      </c>
      <c r="D1800">
        <f>COUNTIFS(Table5[Product Name],Table5[[#This Row],[Product Name]])</f>
        <v>9</v>
      </c>
      <c r="E1800">
        <f>_xlfn.RANK.EQ(Table5[[#This Row],[Product Name Count]],Table5[Product Name Count])</f>
        <v>2780</v>
      </c>
      <c r="F1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0" t="s">
        <v>36</v>
      </c>
      <c r="H1800" t="s">
        <v>37</v>
      </c>
      <c r="I1800">
        <v>2</v>
      </c>
      <c r="J1800">
        <v>439.99</v>
      </c>
      <c r="K1800">
        <v>0.05</v>
      </c>
      <c r="L1800" t="s">
        <v>47</v>
      </c>
      <c r="M1800">
        <v>23</v>
      </c>
      <c r="N1800" t="s">
        <v>44</v>
      </c>
      <c r="O1800" t="s">
        <v>48</v>
      </c>
    </row>
    <row r="1801" spans="1:15" x14ac:dyDescent="0.25">
      <c r="A1801">
        <v>925</v>
      </c>
      <c r="B1801" t="s">
        <v>2655</v>
      </c>
      <c r="C1801" t="s">
        <v>1887</v>
      </c>
      <c r="D1801">
        <f>COUNTIFS(Table5[Product Name],Table5[[#This Row],[Product Name]])</f>
        <v>18</v>
      </c>
      <c r="E1801">
        <f>_xlfn.RANK.EQ(Table5[[#This Row],[Product Name Count]],Table5[Product Name Count])</f>
        <v>2019</v>
      </c>
      <c r="F1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1" t="s">
        <v>29</v>
      </c>
      <c r="H1801" t="s">
        <v>40</v>
      </c>
      <c r="I1801">
        <v>2</v>
      </c>
      <c r="J1801">
        <v>3499.99</v>
      </c>
      <c r="K1801">
        <v>0.2</v>
      </c>
      <c r="L1801" t="s">
        <v>47</v>
      </c>
      <c r="M1801">
        <v>4</v>
      </c>
      <c r="N1801" t="s">
        <v>44</v>
      </c>
      <c r="O1801" t="s">
        <v>48</v>
      </c>
    </row>
    <row r="1802" spans="1:15" x14ac:dyDescent="0.25">
      <c r="A1802">
        <v>925</v>
      </c>
      <c r="B1802" t="s">
        <v>2655</v>
      </c>
      <c r="C1802" t="s">
        <v>1912</v>
      </c>
      <c r="D1802">
        <f>COUNTIFS(Table5[Product Name],Table5[[#This Row],[Product Name]])</f>
        <v>16</v>
      </c>
      <c r="E1802">
        <f>_xlfn.RANK.EQ(Table5[[#This Row],[Product Name Count]],Table5[Product Name Count])</f>
        <v>2161</v>
      </c>
      <c r="F1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2" t="s">
        <v>87</v>
      </c>
      <c r="H1802" t="s">
        <v>37</v>
      </c>
      <c r="I1802">
        <v>1</v>
      </c>
      <c r="J1802">
        <v>349.99</v>
      </c>
      <c r="K1802">
        <v>7.0000000000000007E-2</v>
      </c>
      <c r="L1802" t="s">
        <v>47</v>
      </c>
      <c r="M1802">
        <v>15</v>
      </c>
      <c r="N1802" t="s">
        <v>44</v>
      </c>
      <c r="O1802" t="s">
        <v>48</v>
      </c>
    </row>
    <row r="1803" spans="1:15" x14ac:dyDescent="0.25">
      <c r="A1803">
        <v>929</v>
      </c>
      <c r="B1803" t="s">
        <v>2674</v>
      </c>
      <c r="C1803" t="s">
        <v>78</v>
      </c>
      <c r="D1803">
        <f>COUNTIFS(Table5[Product Name],Table5[[#This Row],[Product Name]])</f>
        <v>136</v>
      </c>
      <c r="E1803">
        <f>_xlfn.RANK.EQ(Table5[[#This Row],[Product Name Count]],Table5[Product Name Count])</f>
        <v>139</v>
      </c>
      <c r="F1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3" t="s">
        <v>70</v>
      </c>
      <c r="H1803" t="s">
        <v>37</v>
      </c>
      <c r="I1803">
        <v>1</v>
      </c>
      <c r="J1803">
        <v>549.99</v>
      </c>
      <c r="K1803">
        <v>0.05</v>
      </c>
      <c r="L1803" t="s">
        <v>47</v>
      </c>
      <c r="M1803">
        <v>16</v>
      </c>
      <c r="N1803" t="s">
        <v>44</v>
      </c>
      <c r="O1803" t="s">
        <v>48</v>
      </c>
    </row>
    <row r="1804" spans="1:15" x14ac:dyDescent="0.25">
      <c r="A1804">
        <v>929</v>
      </c>
      <c r="B1804" t="s">
        <v>2674</v>
      </c>
      <c r="C1804" t="s">
        <v>2042</v>
      </c>
      <c r="D1804">
        <f>COUNTIFS(Table5[Product Name],Table5[[#This Row],[Product Name]])</f>
        <v>16</v>
      </c>
      <c r="E1804">
        <f>_xlfn.RANK.EQ(Table5[[#This Row],[Product Name Count]],Table5[Product Name Count])</f>
        <v>2161</v>
      </c>
      <c r="F1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4" t="s">
        <v>36</v>
      </c>
      <c r="H1804" t="s">
        <v>37</v>
      </c>
      <c r="I1804">
        <v>1</v>
      </c>
      <c r="J1804">
        <v>659.99</v>
      </c>
      <c r="K1804">
        <v>0.2</v>
      </c>
      <c r="L1804" t="s">
        <v>47</v>
      </c>
      <c r="M1804">
        <v>4</v>
      </c>
      <c r="N1804" t="s">
        <v>44</v>
      </c>
      <c r="O1804" t="s">
        <v>48</v>
      </c>
    </row>
    <row r="1805" spans="1:15" x14ac:dyDescent="0.25">
      <c r="A1805">
        <v>929</v>
      </c>
      <c r="B1805" t="s">
        <v>2674</v>
      </c>
      <c r="C1805" t="s">
        <v>1964</v>
      </c>
      <c r="D1805">
        <f>COUNTIFS(Table5[Product Name],Table5[[#This Row],[Product Name]])</f>
        <v>16</v>
      </c>
      <c r="E1805">
        <f>_xlfn.RANK.EQ(Table5[[#This Row],[Product Name Count]],Table5[Product Name Count])</f>
        <v>2161</v>
      </c>
      <c r="F1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5" t="s">
        <v>29</v>
      </c>
      <c r="H1805" t="s">
        <v>40</v>
      </c>
      <c r="I1805">
        <v>2</v>
      </c>
      <c r="J1805">
        <v>3499.99</v>
      </c>
      <c r="K1805">
        <v>0.1</v>
      </c>
      <c r="L1805" t="s">
        <v>47</v>
      </c>
      <c r="M1805">
        <v>5</v>
      </c>
      <c r="N1805" t="s">
        <v>44</v>
      </c>
      <c r="O1805" t="s">
        <v>48</v>
      </c>
    </row>
    <row r="1806" spans="1:15" x14ac:dyDescent="0.25">
      <c r="A1806">
        <v>931</v>
      </c>
      <c r="B1806" t="s">
        <v>2682</v>
      </c>
      <c r="C1806" t="s">
        <v>1879</v>
      </c>
      <c r="D1806">
        <f>COUNTIFS(Table5[Product Name],Table5[[#This Row],[Product Name]])</f>
        <v>30</v>
      </c>
      <c r="E1806">
        <f>_xlfn.RANK.EQ(Table5[[#This Row],[Product Name Count]],Table5[Product Name Count])</f>
        <v>1618</v>
      </c>
      <c r="F1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6" t="s">
        <v>36</v>
      </c>
      <c r="H1806" t="s">
        <v>37</v>
      </c>
      <c r="I1806">
        <v>1</v>
      </c>
      <c r="J1806">
        <v>299.99</v>
      </c>
      <c r="K1806">
        <v>0.2</v>
      </c>
      <c r="L1806" t="s">
        <v>47</v>
      </c>
      <c r="M1806">
        <v>20</v>
      </c>
      <c r="N1806" t="s">
        <v>44</v>
      </c>
      <c r="O1806" t="s">
        <v>48</v>
      </c>
    </row>
    <row r="1807" spans="1:15" x14ac:dyDescent="0.25">
      <c r="A1807">
        <v>931</v>
      </c>
      <c r="B1807" t="s">
        <v>2682</v>
      </c>
      <c r="C1807" t="s">
        <v>1952</v>
      </c>
      <c r="D1807">
        <f>COUNTIFS(Table5[Product Name],Table5[[#This Row],[Product Name]])</f>
        <v>15</v>
      </c>
      <c r="E1807">
        <f>_xlfn.RANK.EQ(Table5[[#This Row],[Product Name Count]],Table5[Product Name Count])</f>
        <v>2321</v>
      </c>
      <c r="F1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7" t="s">
        <v>1867</v>
      </c>
      <c r="H1807" t="s">
        <v>40</v>
      </c>
      <c r="I1807">
        <v>2</v>
      </c>
      <c r="J1807">
        <v>3499.99</v>
      </c>
      <c r="K1807">
        <v>7.0000000000000007E-2</v>
      </c>
      <c r="L1807" t="s">
        <v>47</v>
      </c>
      <c r="M1807">
        <v>4</v>
      </c>
      <c r="N1807" t="s">
        <v>44</v>
      </c>
      <c r="O1807" t="s">
        <v>48</v>
      </c>
    </row>
    <row r="1808" spans="1:15" x14ac:dyDescent="0.25">
      <c r="A1808">
        <v>932</v>
      </c>
      <c r="B1808" t="s">
        <v>2682</v>
      </c>
      <c r="C1808" t="s">
        <v>1925</v>
      </c>
      <c r="D1808">
        <f>COUNTIFS(Table5[Product Name],Table5[[#This Row],[Product Name]])</f>
        <v>9</v>
      </c>
      <c r="E1808">
        <f>_xlfn.RANK.EQ(Table5[[#This Row],[Product Name Count]],Table5[Product Name Count])</f>
        <v>2780</v>
      </c>
      <c r="F1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8" t="s">
        <v>36</v>
      </c>
      <c r="H1808" t="s">
        <v>37</v>
      </c>
      <c r="I1808">
        <v>1</v>
      </c>
      <c r="J1808">
        <v>439.99</v>
      </c>
      <c r="K1808">
        <v>0.05</v>
      </c>
      <c r="L1808" t="s">
        <v>47</v>
      </c>
      <c r="M1808">
        <v>23</v>
      </c>
      <c r="N1808" t="s">
        <v>44</v>
      </c>
      <c r="O1808" t="s">
        <v>48</v>
      </c>
    </row>
    <row r="1809" spans="1:15" x14ac:dyDescent="0.25">
      <c r="A1809">
        <v>933</v>
      </c>
      <c r="B1809" t="s">
        <v>2682</v>
      </c>
      <c r="C1809" t="s">
        <v>109</v>
      </c>
      <c r="D1809">
        <f>COUNTIFS(Table5[Product Name],Table5[[#This Row],[Product Name]])</f>
        <v>138</v>
      </c>
      <c r="E1809">
        <f>_xlfn.RANK.EQ(Table5[[#This Row],[Product Name Count]],Table5[Product Name Count])</f>
        <v>1</v>
      </c>
      <c r="F1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9" t="s">
        <v>87</v>
      </c>
      <c r="H1809" t="s">
        <v>37</v>
      </c>
      <c r="I1809">
        <v>1</v>
      </c>
      <c r="J1809">
        <v>269.99</v>
      </c>
      <c r="K1809">
        <v>0.2</v>
      </c>
      <c r="L1809" t="s">
        <v>47</v>
      </c>
      <c r="M1809">
        <v>16</v>
      </c>
      <c r="N1809" t="s">
        <v>44</v>
      </c>
      <c r="O1809" t="s">
        <v>48</v>
      </c>
    </row>
    <row r="1810" spans="1:15" x14ac:dyDescent="0.25">
      <c r="A1810">
        <v>933</v>
      </c>
      <c r="B1810" t="s">
        <v>2682</v>
      </c>
      <c r="C1810" t="s">
        <v>2163</v>
      </c>
      <c r="D1810">
        <f>COUNTIFS(Table5[Product Name],Table5[[#This Row],[Product Name]])</f>
        <v>19</v>
      </c>
      <c r="E1810">
        <f>_xlfn.RANK.EQ(Table5[[#This Row],[Product Name Count]],Table5[Product Name Count])</f>
        <v>1886</v>
      </c>
      <c r="F1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0" t="s">
        <v>36</v>
      </c>
      <c r="H1810" t="s">
        <v>37</v>
      </c>
      <c r="I1810">
        <v>1</v>
      </c>
      <c r="J1810">
        <v>799.99</v>
      </c>
      <c r="K1810">
        <v>7.0000000000000007E-2</v>
      </c>
      <c r="L1810" t="s">
        <v>47</v>
      </c>
      <c r="M1810">
        <v>25</v>
      </c>
      <c r="N1810" t="s">
        <v>44</v>
      </c>
      <c r="O1810" t="s">
        <v>48</v>
      </c>
    </row>
    <row r="1811" spans="1:15" x14ac:dyDescent="0.25">
      <c r="A1811">
        <v>933</v>
      </c>
      <c r="B1811" t="s">
        <v>2682</v>
      </c>
      <c r="C1811" t="s">
        <v>2029</v>
      </c>
      <c r="D1811">
        <f>COUNTIFS(Table5[Product Name],Table5[[#This Row],[Product Name]])</f>
        <v>13</v>
      </c>
      <c r="E1811">
        <f>_xlfn.RANK.EQ(Table5[[#This Row],[Product Name Count]],Table5[Product Name Count])</f>
        <v>2538</v>
      </c>
      <c r="F1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1" t="s">
        <v>36</v>
      </c>
      <c r="H1811" t="s">
        <v>37</v>
      </c>
      <c r="I1811">
        <v>2</v>
      </c>
      <c r="J1811">
        <v>599.99</v>
      </c>
      <c r="K1811">
        <v>0.05</v>
      </c>
      <c r="L1811" t="s">
        <v>47</v>
      </c>
      <c r="M1811">
        <v>11</v>
      </c>
      <c r="N1811" t="s">
        <v>44</v>
      </c>
      <c r="O1811" t="s">
        <v>48</v>
      </c>
    </row>
    <row r="1812" spans="1:15" x14ac:dyDescent="0.25">
      <c r="A1812">
        <v>934</v>
      </c>
      <c r="B1812" t="s">
        <v>2685</v>
      </c>
      <c r="C1812" t="s">
        <v>75</v>
      </c>
      <c r="D1812">
        <f>COUNTIFS(Table5[Product Name],Table5[[#This Row],[Product Name]])</f>
        <v>64</v>
      </c>
      <c r="E1812">
        <f>_xlfn.RANK.EQ(Table5[[#This Row],[Product Name Count]],Table5[Product Name Count])</f>
        <v>1007</v>
      </c>
      <c r="F1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2" t="s">
        <v>36</v>
      </c>
      <c r="H1812" t="s">
        <v>69</v>
      </c>
      <c r="I1812">
        <v>1</v>
      </c>
      <c r="J1812">
        <v>449</v>
      </c>
      <c r="K1812">
        <v>0.1</v>
      </c>
      <c r="L1812" t="s">
        <v>47</v>
      </c>
      <c r="M1812">
        <v>13</v>
      </c>
      <c r="N1812" t="s">
        <v>44</v>
      </c>
      <c r="O1812" t="s">
        <v>48</v>
      </c>
    </row>
    <row r="1813" spans="1:15" x14ac:dyDescent="0.25">
      <c r="A1813">
        <v>934</v>
      </c>
      <c r="B1813" t="s">
        <v>2685</v>
      </c>
      <c r="C1813" t="s">
        <v>1868</v>
      </c>
      <c r="D1813">
        <f>COUNTIFS(Table5[Product Name],Table5[[#This Row],[Product Name]])</f>
        <v>20</v>
      </c>
      <c r="E1813">
        <f>_xlfn.RANK.EQ(Table5[[#This Row],[Product Name Count]],Table5[Product Name Count])</f>
        <v>1826</v>
      </c>
      <c r="F1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3" t="s">
        <v>1867</v>
      </c>
      <c r="H1813" t="s">
        <v>40</v>
      </c>
      <c r="I1813">
        <v>2</v>
      </c>
      <c r="J1813">
        <v>5499.99</v>
      </c>
      <c r="K1813">
        <v>0.2</v>
      </c>
      <c r="L1813" t="s">
        <v>47</v>
      </c>
      <c r="M1813">
        <v>20</v>
      </c>
      <c r="N1813" t="s">
        <v>44</v>
      </c>
      <c r="O1813" t="s">
        <v>48</v>
      </c>
    </row>
    <row r="1814" spans="1:15" x14ac:dyDescent="0.25">
      <c r="A1814">
        <v>934</v>
      </c>
      <c r="B1814" t="s">
        <v>2685</v>
      </c>
      <c r="C1814" t="s">
        <v>1995</v>
      </c>
      <c r="D1814">
        <f>COUNTIFS(Table5[Product Name],Table5[[#This Row],[Product Name]])</f>
        <v>21</v>
      </c>
      <c r="E1814">
        <f>_xlfn.RANK.EQ(Table5[[#This Row],[Product Name Count]],Table5[Product Name Count])</f>
        <v>1763</v>
      </c>
      <c r="F1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4" t="s">
        <v>1867</v>
      </c>
      <c r="H1814" t="s">
        <v>40</v>
      </c>
      <c r="I1814">
        <v>1</v>
      </c>
      <c r="J1814">
        <v>1499.99</v>
      </c>
      <c r="K1814">
        <v>0.05</v>
      </c>
      <c r="L1814" t="s">
        <v>47</v>
      </c>
      <c r="M1814">
        <v>20</v>
      </c>
      <c r="N1814" t="s">
        <v>44</v>
      </c>
      <c r="O1814" t="s">
        <v>48</v>
      </c>
    </row>
    <row r="1815" spans="1:15" x14ac:dyDescent="0.25">
      <c r="A1815">
        <v>934</v>
      </c>
      <c r="B1815" t="s">
        <v>2685</v>
      </c>
      <c r="C1815" t="s">
        <v>1874</v>
      </c>
      <c r="D1815">
        <f>COUNTIFS(Table5[Product Name],Table5[[#This Row],[Product Name]])</f>
        <v>21</v>
      </c>
      <c r="E1815">
        <f>_xlfn.RANK.EQ(Table5[[#This Row],[Product Name Count]],Table5[Product Name Count])</f>
        <v>1763</v>
      </c>
      <c r="F1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5" t="s">
        <v>77</v>
      </c>
      <c r="H1815" t="s">
        <v>40</v>
      </c>
      <c r="I1815">
        <v>1</v>
      </c>
      <c r="J1815">
        <v>4999.99</v>
      </c>
      <c r="K1815">
        <v>7.0000000000000007E-2</v>
      </c>
      <c r="L1815" t="s">
        <v>47</v>
      </c>
      <c r="M1815">
        <v>20</v>
      </c>
      <c r="N1815" t="s">
        <v>44</v>
      </c>
      <c r="O1815" t="s">
        <v>48</v>
      </c>
    </row>
    <row r="1816" spans="1:15" x14ac:dyDescent="0.25">
      <c r="A1816">
        <v>934</v>
      </c>
      <c r="B1816" t="s">
        <v>2685</v>
      </c>
      <c r="C1816" t="s">
        <v>2128</v>
      </c>
      <c r="D1816">
        <f>COUNTIFS(Table5[Product Name],Table5[[#This Row],[Product Name]])</f>
        <v>11</v>
      </c>
      <c r="E1816">
        <f>_xlfn.RANK.EQ(Table5[[#This Row],[Product Name Count]],Table5[Product Name Count])</f>
        <v>2664</v>
      </c>
      <c r="F1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6" t="s">
        <v>39</v>
      </c>
      <c r="H1816" t="s">
        <v>1861</v>
      </c>
      <c r="I1816">
        <v>2</v>
      </c>
      <c r="J1816">
        <v>832.99</v>
      </c>
      <c r="K1816">
        <v>0.05</v>
      </c>
      <c r="L1816" t="s">
        <v>47</v>
      </c>
      <c r="M1816">
        <v>25</v>
      </c>
      <c r="N1816" t="s">
        <v>44</v>
      </c>
      <c r="O1816" t="s">
        <v>48</v>
      </c>
    </row>
    <row r="1817" spans="1:15" x14ac:dyDescent="0.25">
      <c r="A1817">
        <v>936</v>
      </c>
      <c r="B1817" t="s">
        <v>2693</v>
      </c>
      <c r="C1817" t="s">
        <v>1957</v>
      </c>
      <c r="D1817">
        <f>COUNTIFS(Table5[Product Name],Table5[[#This Row],[Product Name]])</f>
        <v>16</v>
      </c>
      <c r="E1817">
        <f>_xlfn.RANK.EQ(Table5[[#This Row],[Product Name Count]],Table5[Product Name Count])</f>
        <v>2161</v>
      </c>
      <c r="F1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7" t="s">
        <v>36</v>
      </c>
      <c r="H1817" t="s">
        <v>37</v>
      </c>
      <c r="I1817">
        <v>1</v>
      </c>
      <c r="J1817">
        <v>659.99</v>
      </c>
      <c r="K1817">
        <v>0.1</v>
      </c>
      <c r="L1817" t="s">
        <v>47</v>
      </c>
      <c r="M1817">
        <v>6</v>
      </c>
      <c r="N1817" t="s">
        <v>44</v>
      </c>
      <c r="O1817" t="s">
        <v>48</v>
      </c>
    </row>
    <row r="1818" spans="1:15" x14ac:dyDescent="0.25">
      <c r="A1818">
        <v>936</v>
      </c>
      <c r="B1818" t="s">
        <v>2693</v>
      </c>
      <c r="C1818" t="s">
        <v>2129</v>
      </c>
      <c r="D1818">
        <f>COUNTIFS(Table5[Product Name],Table5[[#This Row],[Product Name]])</f>
        <v>10</v>
      </c>
      <c r="E1818">
        <f>_xlfn.RANK.EQ(Table5[[#This Row],[Product Name Count]],Table5[Product Name Count])</f>
        <v>2730</v>
      </c>
      <c r="F1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8" t="s">
        <v>39</v>
      </c>
      <c r="H1818" t="s">
        <v>1857</v>
      </c>
      <c r="I1818">
        <v>1</v>
      </c>
      <c r="J1818">
        <v>539.99</v>
      </c>
      <c r="K1818">
        <v>7.0000000000000007E-2</v>
      </c>
      <c r="L1818" t="s">
        <v>47</v>
      </c>
      <c r="M1818">
        <v>24</v>
      </c>
      <c r="N1818" t="s">
        <v>44</v>
      </c>
      <c r="O1818" t="s">
        <v>48</v>
      </c>
    </row>
    <row r="1819" spans="1:15" x14ac:dyDescent="0.25">
      <c r="A1819">
        <v>937</v>
      </c>
      <c r="B1819" t="s">
        <v>2696</v>
      </c>
      <c r="C1819" t="s">
        <v>1984</v>
      </c>
      <c r="D1819">
        <f>COUNTIFS(Table5[Product Name],Table5[[#This Row],[Product Name]])</f>
        <v>15</v>
      </c>
      <c r="E1819">
        <f>_xlfn.RANK.EQ(Table5[[#This Row],[Product Name Count]],Table5[Product Name Count])</f>
        <v>2321</v>
      </c>
      <c r="F1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9" t="s">
        <v>1867</v>
      </c>
      <c r="H1819" t="s">
        <v>40</v>
      </c>
      <c r="I1819">
        <v>2</v>
      </c>
      <c r="J1819">
        <v>4999.99</v>
      </c>
      <c r="K1819">
        <v>7.0000000000000007E-2</v>
      </c>
      <c r="L1819" t="s">
        <v>47</v>
      </c>
      <c r="M1819">
        <v>15</v>
      </c>
      <c r="N1819" t="s">
        <v>44</v>
      </c>
      <c r="O1819" t="s">
        <v>48</v>
      </c>
    </row>
    <row r="1820" spans="1:15" x14ac:dyDescent="0.25">
      <c r="A1820">
        <v>937</v>
      </c>
      <c r="B1820" t="s">
        <v>2696</v>
      </c>
      <c r="C1820" t="s">
        <v>2002</v>
      </c>
      <c r="D1820">
        <f>COUNTIFS(Table5[Product Name],Table5[[#This Row],[Product Name]])</f>
        <v>18</v>
      </c>
      <c r="E1820">
        <f>_xlfn.RANK.EQ(Table5[[#This Row],[Product Name Count]],Table5[Product Name Count])</f>
        <v>2019</v>
      </c>
      <c r="F1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0" t="s">
        <v>39</v>
      </c>
      <c r="H1820" t="s">
        <v>30</v>
      </c>
      <c r="I1820">
        <v>2</v>
      </c>
      <c r="J1820">
        <v>2499.9899999999998</v>
      </c>
      <c r="K1820">
        <v>7.0000000000000007E-2</v>
      </c>
      <c r="L1820" t="s">
        <v>47</v>
      </c>
      <c r="M1820">
        <v>25</v>
      </c>
      <c r="N1820" t="s">
        <v>44</v>
      </c>
      <c r="O1820" t="s">
        <v>48</v>
      </c>
    </row>
    <row r="1821" spans="1:15" x14ac:dyDescent="0.25">
      <c r="A1821">
        <v>937</v>
      </c>
      <c r="B1821" t="s">
        <v>2696</v>
      </c>
      <c r="C1821" t="s">
        <v>2016</v>
      </c>
      <c r="D1821">
        <f>COUNTIFS(Table5[Product Name],Table5[[#This Row],[Product Name]])</f>
        <v>19</v>
      </c>
      <c r="E1821">
        <f>_xlfn.RANK.EQ(Table5[[#This Row],[Product Name Count]],Table5[Product Name Count])</f>
        <v>1886</v>
      </c>
      <c r="F1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1" t="s">
        <v>36</v>
      </c>
      <c r="H1821" t="s">
        <v>1861</v>
      </c>
      <c r="I1821">
        <v>1</v>
      </c>
      <c r="J1821">
        <v>250.99</v>
      </c>
      <c r="K1821">
        <v>0.2</v>
      </c>
      <c r="L1821" t="s">
        <v>47</v>
      </c>
      <c r="M1821">
        <v>22</v>
      </c>
      <c r="N1821" t="s">
        <v>44</v>
      </c>
      <c r="O1821" t="s">
        <v>48</v>
      </c>
    </row>
    <row r="1822" spans="1:15" x14ac:dyDescent="0.25">
      <c r="A1822">
        <v>937</v>
      </c>
      <c r="B1822" t="s">
        <v>2696</v>
      </c>
      <c r="C1822" t="s">
        <v>2005</v>
      </c>
      <c r="D1822">
        <f>COUNTIFS(Table5[Product Name],Table5[[#This Row],[Product Name]])</f>
        <v>17</v>
      </c>
      <c r="E1822">
        <f>_xlfn.RANK.EQ(Table5[[#This Row],[Product Name Count]],Table5[Product Name Count])</f>
        <v>2127</v>
      </c>
      <c r="F1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2" t="s">
        <v>70</v>
      </c>
      <c r="H1822" t="s">
        <v>1861</v>
      </c>
      <c r="I1822">
        <v>2</v>
      </c>
      <c r="J1822">
        <v>449.99</v>
      </c>
      <c r="K1822">
        <v>0.1</v>
      </c>
      <c r="L1822" t="s">
        <v>47</v>
      </c>
      <c r="M1822">
        <v>29</v>
      </c>
      <c r="N1822" t="s">
        <v>44</v>
      </c>
      <c r="O1822" t="s">
        <v>48</v>
      </c>
    </row>
    <row r="1823" spans="1:15" x14ac:dyDescent="0.25">
      <c r="A1823">
        <v>937</v>
      </c>
      <c r="B1823" t="s">
        <v>2696</v>
      </c>
      <c r="C1823" t="s">
        <v>2013</v>
      </c>
      <c r="D1823">
        <f>COUNTIFS(Table5[Product Name],Table5[[#This Row],[Product Name]])</f>
        <v>14</v>
      </c>
      <c r="E1823">
        <f>_xlfn.RANK.EQ(Table5[[#This Row],[Product Name Count]],Table5[Product Name Count])</f>
        <v>2426</v>
      </c>
      <c r="F1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23" t="s">
        <v>1867</v>
      </c>
      <c r="H1823" t="s">
        <v>40</v>
      </c>
      <c r="I1823">
        <v>2</v>
      </c>
      <c r="J1823">
        <v>6499.99</v>
      </c>
      <c r="K1823">
        <v>7.0000000000000007E-2</v>
      </c>
      <c r="L1823" t="s">
        <v>47</v>
      </c>
      <c r="M1823">
        <v>8</v>
      </c>
      <c r="N1823" t="s">
        <v>44</v>
      </c>
      <c r="O1823" t="s">
        <v>48</v>
      </c>
    </row>
    <row r="1824" spans="1:15" x14ac:dyDescent="0.25">
      <c r="A1824">
        <v>938</v>
      </c>
      <c r="B1824" t="s">
        <v>2696</v>
      </c>
      <c r="C1824" t="s">
        <v>109</v>
      </c>
      <c r="D1824">
        <f>COUNTIFS(Table5[Product Name],Table5[[#This Row],[Product Name]])</f>
        <v>138</v>
      </c>
      <c r="E1824">
        <f>_xlfn.RANK.EQ(Table5[[#This Row],[Product Name Count]],Table5[Product Name Count])</f>
        <v>1</v>
      </c>
      <c r="F1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4" t="s">
        <v>36</v>
      </c>
      <c r="H1824" t="s">
        <v>37</v>
      </c>
      <c r="I1824">
        <v>1</v>
      </c>
      <c r="J1824">
        <v>269.99</v>
      </c>
      <c r="K1824">
        <v>0.05</v>
      </c>
      <c r="L1824" t="s">
        <v>47</v>
      </c>
      <c r="M1824">
        <v>1</v>
      </c>
      <c r="N1824" t="s">
        <v>44</v>
      </c>
      <c r="O1824" t="s">
        <v>48</v>
      </c>
    </row>
    <row r="1825" spans="1:15" x14ac:dyDescent="0.25">
      <c r="A1825">
        <v>938</v>
      </c>
      <c r="B1825" t="s">
        <v>2696</v>
      </c>
      <c r="C1825" t="s">
        <v>41</v>
      </c>
      <c r="D1825">
        <f>COUNTIFS(Table5[Product Name],Table5[[#This Row],[Product Name]])</f>
        <v>62</v>
      </c>
      <c r="E1825">
        <f>_xlfn.RANK.EQ(Table5[[#This Row],[Product Name Count]],Table5[Product Name Count])</f>
        <v>1134</v>
      </c>
      <c r="F1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5" t="s">
        <v>39</v>
      </c>
      <c r="H1825" t="s">
        <v>40</v>
      </c>
      <c r="I1825">
        <v>1</v>
      </c>
      <c r="J1825">
        <v>2899.99</v>
      </c>
      <c r="K1825">
        <v>0.05</v>
      </c>
      <c r="L1825" t="s">
        <v>47</v>
      </c>
      <c r="M1825">
        <v>2</v>
      </c>
      <c r="N1825" t="s">
        <v>44</v>
      </c>
      <c r="O1825" t="s">
        <v>48</v>
      </c>
    </row>
    <row r="1826" spans="1:15" x14ac:dyDescent="0.25">
      <c r="A1826">
        <v>939</v>
      </c>
      <c r="B1826" t="s">
        <v>2696</v>
      </c>
      <c r="C1826" t="s">
        <v>127</v>
      </c>
      <c r="D1826">
        <f>COUNTIFS(Table5[Product Name],Table5[[#This Row],[Product Name]])</f>
        <v>66</v>
      </c>
      <c r="E1826">
        <f>_xlfn.RANK.EQ(Table5[[#This Row],[Product Name Count]],Table5[Product Name Count])</f>
        <v>875</v>
      </c>
      <c r="F1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6" t="s">
        <v>39</v>
      </c>
      <c r="H1826" t="s">
        <v>128</v>
      </c>
      <c r="I1826">
        <v>1</v>
      </c>
      <c r="J1826">
        <v>1320.99</v>
      </c>
      <c r="K1826">
        <v>0.1</v>
      </c>
      <c r="L1826" t="s">
        <v>47</v>
      </c>
      <c r="M1826">
        <v>1</v>
      </c>
      <c r="N1826" t="s">
        <v>44</v>
      </c>
      <c r="O1826" t="s">
        <v>48</v>
      </c>
    </row>
    <row r="1827" spans="1:15" x14ac:dyDescent="0.25">
      <c r="A1827">
        <v>939</v>
      </c>
      <c r="B1827" t="s">
        <v>2696</v>
      </c>
      <c r="C1827" t="s">
        <v>2008</v>
      </c>
      <c r="D1827">
        <f>COUNTIFS(Table5[Product Name],Table5[[#This Row],[Product Name]])</f>
        <v>23</v>
      </c>
      <c r="E1827">
        <f>_xlfn.RANK.EQ(Table5[[#This Row],[Product Name Count]],Table5[Product Name Count])</f>
        <v>1673</v>
      </c>
      <c r="F1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7" t="s">
        <v>70</v>
      </c>
      <c r="H1827" t="s">
        <v>1861</v>
      </c>
      <c r="I1827">
        <v>2</v>
      </c>
      <c r="J1827">
        <v>416.99</v>
      </c>
      <c r="K1827">
        <v>0.2</v>
      </c>
      <c r="L1827" t="s">
        <v>47</v>
      </c>
      <c r="M1827">
        <v>29</v>
      </c>
      <c r="N1827" t="s">
        <v>44</v>
      </c>
      <c r="O1827" t="s">
        <v>48</v>
      </c>
    </row>
    <row r="1828" spans="1:15" x14ac:dyDescent="0.25">
      <c r="A1828">
        <v>942</v>
      </c>
      <c r="B1828" t="s">
        <v>2697</v>
      </c>
      <c r="C1828" t="s">
        <v>1869</v>
      </c>
      <c r="D1828">
        <f>COUNTIFS(Table5[Product Name],Table5[[#This Row],[Product Name]])</f>
        <v>21</v>
      </c>
      <c r="E1828">
        <f>_xlfn.RANK.EQ(Table5[[#This Row],[Product Name Count]],Table5[Product Name Count])</f>
        <v>1763</v>
      </c>
      <c r="F1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8" t="s">
        <v>70</v>
      </c>
      <c r="H1828" t="s">
        <v>1861</v>
      </c>
      <c r="I1828">
        <v>1</v>
      </c>
      <c r="J1828">
        <v>551.99</v>
      </c>
      <c r="K1828">
        <v>0.05</v>
      </c>
      <c r="L1828" t="s">
        <v>47</v>
      </c>
      <c r="M1828">
        <v>1</v>
      </c>
      <c r="N1828" t="s">
        <v>44</v>
      </c>
      <c r="O1828" t="s">
        <v>48</v>
      </c>
    </row>
    <row r="1829" spans="1:15" x14ac:dyDescent="0.25">
      <c r="A1829">
        <v>942</v>
      </c>
      <c r="B1829" t="s">
        <v>2697</v>
      </c>
      <c r="C1829" t="s">
        <v>2104</v>
      </c>
      <c r="D1829">
        <f>COUNTIFS(Table5[Product Name],Table5[[#This Row],[Product Name]])</f>
        <v>19</v>
      </c>
      <c r="E1829">
        <f>_xlfn.RANK.EQ(Table5[[#This Row],[Product Name Count]],Table5[Product Name Count])</f>
        <v>1886</v>
      </c>
      <c r="F1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9" t="s">
        <v>87</v>
      </c>
      <c r="H1829" t="s">
        <v>37</v>
      </c>
      <c r="I1829">
        <v>1</v>
      </c>
      <c r="J1829">
        <v>489.99</v>
      </c>
      <c r="K1829">
        <v>0.05</v>
      </c>
      <c r="L1829" t="s">
        <v>47</v>
      </c>
      <c r="M1829">
        <v>12</v>
      </c>
      <c r="N1829" t="s">
        <v>44</v>
      </c>
      <c r="O1829" t="s">
        <v>48</v>
      </c>
    </row>
    <row r="1830" spans="1:15" x14ac:dyDescent="0.25">
      <c r="A1830">
        <v>942</v>
      </c>
      <c r="B1830" t="s">
        <v>2697</v>
      </c>
      <c r="C1830" t="s">
        <v>2128</v>
      </c>
      <c r="D1830">
        <f>COUNTIFS(Table5[Product Name],Table5[[#This Row],[Product Name]])</f>
        <v>11</v>
      </c>
      <c r="E1830">
        <f>_xlfn.RANK.EQ(Table5[[#This Row],[Product Name Count]],Table5[Product Name Count])</f>
        <v>2664</v>
      </c>
      <c r="F1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0" t="s">
        <v>39</v>
      </c>
      <c r="H1830" t="s">
        <v>1861</v>
      </c>
      <c r="I1830">
        <v>2</v>
      </c>
      <c r="J1830">
        <v>832.99</v>
      </c>
      <c r="K1830">
        <v>7.0000000000000007E-2</v>
      </c>
      <c r="L1830" t="s">
        <v>47</v>
      </c>
      <c r="M1830">
        <v>25</v>
      </c>
      <c r="N1830" t="s">
        <v>44</v>
      </c>
      <c r="O1830" t="s">
        <v>48</v>
      </c>
    </row>
    <row r="1831" spans="1:15" x14ac:dyDescent="0.25">
      <c r="A1831">
        <v>942</v>
      </c>
      <c r="B1831" t="s">
        <v>2697</v>
      </c>
      <c r="C1831" t="s">
        <v>1936</v>
      </c>
      <c r="D1831">
        <f>COUNTIFS(Table5[Product Name],Table5[[#This Row],[Product Name]])</f>
        <v>9</v>
      </c>
      <c r="E1831">
        <f>_xlfn.RANK.EQ(Table5[[#This Row],[Product Name Count]],Table5[Product Name Count])</f>
        <v>2780</v>
      </c>
      <c r="F1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1" t="s">
        <v>70</v>
      </c>
      <c r="H1831" t="s">
        <v>1861</v>
      </c>
      <c r="I1831">
        <v>2</v>
      </c>
      <c r="J1831">
        <v>470.99</v>
      </c>
      <c r="K1831">
        <v>0.1</v>
      </c>
      <c r="L1831" t="s">
        <v>47</v>
      </c>
      <c r="M1831">
        <v>7</v>
      </c>
      <c r="N1831" t="s">
        <v>44</v>
      </c>
      <c r="O1831" t="s">
        <v>48</v>
      </c>
    </row>
    <row r="1832" spans="1:15" x14ac:dyDescent="0.25">
      <c r="A1832">
        <v>942</v>
      </c>
      <c r="B1832" t="s">
        <v>2697</v>
      </c>
      <c r="C1832" t="s">
        <v>1988</v>
      </c>
      <c r="D1832">
        <f>COUNTIFS(Table5[Product Name],Table5[[#This Row],[Product Name]])</f>
        <v>10</v>
      </c>
      <c r="E1832">
        <f>_xlfn.RANK.EQ(Table5[[#This Row],[Product Name Count]],Table5[Product Name Count])</f>
        <v>2730</v>
      </c>
      <c r="F1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2" t="s">
        <v>87</v>
      </c>
      <c r="H1832" t="s">
        <v>37</v>
      </c>
      <c r="I1832">
        <v>2</v>
      </c>
      <c r="J1832">
        <v>489.99</v>
      </c>
      <c r="K1832">
        <v>0.05</v>
      </c>
      <c r="L1832" t="s">
        <v>47</v>
      </c>
      <c r="M1832">
        <v>14</v>
      </c>
      <c r="N1832" t="s">
        <v>44</v>
      </c>
      <c r="O1832" t="s">
        <v>48</v>
      </c>
    </row>
    <row r="1833" spans="1:15" x14ac:dyDescent="0.25">
      <c r="A1833">
        <v>943</v>
      </c>
      <c r="B1833" t="s">
        <v>2697</v>
      </c>
      <c r="C1833" t="s">
        <v>132</v>
      </c>
      <c r="D1833">
        <f>COUNTIFS(Table5[Product Name],Table5[[#This Row],[Product Name]])</f>
        <v>67</v>
      </c>
      <c r="E1833">
        <f>_xlfn.RANK.EQ(Table5[[#This Row],[Product Name Count]],Table5[Product Name Count])</f>
        <v>741</v>
      </c>
      <c r="F1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33" t="s">
        <v>70</v>
      </c>
      <c r="H1833" t="s">
        <v>37</v>
      </c>
      <c r="I1833">
        <v>1</v>
      </c>
      <c r="J1833">
        <v>499.99</v>
      </c>
      <c r="K1833">
        <v>0.2</v>
      </c>
      <c r="L1833" t="s">
        <v>47</v>
      </c>
      <c r="M1833">
        <v>18</v>
      </c>
      <c r="N1833" t="s">
        <v>44</v>
      </c>
      <c r="O1833" t="s">
        <v>48</v>
      </c>
    </row>
    <row r="1834" spans="1:15" x14ac:dyDescent="0.25">
      <c r="A1834">
        <v>943</v>
      </c>
      <c r="B1834" t="s">
        <v>2697</v>
      </c>
      <c r="C1834" t="s">
        <v>2042</v>
      </c>
      <c r="D1834">
        <f>COUNTIFS(Table5[Product Name],Table5[[#This Row],[Product Name]])</f>
        <v>16</v>
      </c>
      <c r="E1834">
        <f>_xlfn.RANK.EQ(Table5[[#This Row],[Product Name Count]],Table5[Product Name Count])</f>
        <v>2161</v>
      </c>
      <c r="F1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4" t="s">
        <v>36</v>
      </c>
      <c r="H1834" t="s">
        <v>37</v>
      </c>
      <c r="I1834">
        <v>1</v>
      </c>
      <c r="J1834">
        <v>659.99</v>
      </c>
      <c r="K1834">
        <v>0.2</v>
      </c>
      <c r="L1834" t="s">
        <v>47</v>
      </c>
      <c r="M1834">
        <v>4</v>
      </c>
      <c r="N1834" t="s">
        <v>44</v>
      </c>
      <c r="O1834" t="s">
        <v>48</v>
      </c>
    </row>
    <row r="1835" spans="1:15" x14ac:dyDescent="0.25">
      <c r="A1835">
        <v>945</v>
      </c>
      <c r="B1835" t="s">
        <v>2702</v>
      </c>
      <c r="C1835" t="s">
        <v>2031</v>
      </c>
      <c r="D1835">
        <f>COUNTIFS(Table5[Product Name],Table5[[#This Row],[Product Name]])</f>
        <v>15</v>
      </c>
      <c r="E1835">
        <f>_xlfn.RANK.EQ(Table5[[#This Row],[Product Name Count]],Table5[Product Name Count])</f>
        <v>2321</v>
      </c>
      <c r="F1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5" t="s">
        <v>70</v>
      </c>
      <c r="H1835" t="s">
        <v>1861</v>
      </c>
      <c r="I1835">
        <v>1</v>
      </c>
      <c r="J1835">
        <v>533.99</v>
      </c>
      <c r="K1835">
        <v>0.05</v>
      </c>
      <c r="L1835" t="s">
        <v>47</v>
      </c>
      <c r="M1835">
        <v>3</v>
      </c>
      <c r="N1835" t="s">
        <v>44</v>
      </c>
      <c r="O1835" t="s">
        <v>48</v>
      </c>
    </row>
    <row r="1836" spans="1:15" x14ac:dyDescent="0.25">
      <c r="A1836">
        <v>945</v>
      </c>
      <c r="B1836" t="s">
        <v>2702</v>
      </c>
      <c r="C1836" t="s">
        <v>1978</v>
      </c>
      <c r="D1836">
        <f>COUNTIFS(Table5[Product Name],Table5[[#This Row],[Product Name]])</f>
        <v>13</v>
      </c>
      <c r="E1836">
        <f>_xlfn.RANK.EQ(Table5[[#This Row],[Product Name Count]],Table5[Product Name Count])</f>
        <v>2538</v>
      </c>
      <c r="F1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6" t="s">
        <v>1867</v>
      </c>
      <c r="H1836" t="s">
        <v>40</v>
      </c>
      <c r="I1836">
        <v>2</v>
      </c>
      <c r="J1836">
        <v>5999.99</v>
      </c>
      <c r="K1836">
        <v>0.05</v>
      </c>
      <c r="L1836" t="s">
        <v>47</v>
      </c>
      <c r="M1836">
        <v>7</v>
      </c>
      <c r="N1836" t="s">
        <v>44</v>
      </c>
      <c r="O1836" t="s">
        <v>48</v>
      </c>
    </row>
    <row r="1837" spans="1:15" x14ac:dyDescent="0.25">
      <c r="A1837">
        <v>945</v>
      </c>
      <c r="B1837" t="s">
        <v>2702</v>
      </c>
      <c r="C1837" t="s">
        <v>1920</v>
      </c>
      <c r="D1837">
        <f>COUNTIFS(Table5[Product Name],Table5[[#This Row],[Product Name]])</f>
        <v>14</v>
      </c>
      <c r="E1837">
        <f>_xlfn.RANK.EQ(Table5[[#This Row],[Product Name Count]],Table5[Product Name Count])</f>
        <v>2426</v>
      </c>
      <c r="F1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7" t="s">
        <v>87</v>
      </c>
      <c r="H1837" t="s">
        <v>1857</v>
      </c>
      <c r="I1837">
        <v>2</v>
      </c>
      <c r="J1837">
        <v>249.99</v>
      </c>
      <c r="K1837">
        <v>0.2</v>
      </c>
      <c r="L1837" t="s">
        <v>47</v>
      </c>
      <c r="M1837">
        <v>2</v>
      </c>
      <c r="N1837" t="s">
        <v>44</v>
      </c>
      <c r="O1837" t="s">
        <v>48</v>
      </c>
    </row>
    <row r="1838" spans="1:15" x14ac:dyDescent="0.25">
      <c r="A1838">
        <v>945</v>
      </c>
      <c r="B1838" t="s">
        <v>2702</v>
      </c>
      <c r="C1838" t="s">
        <v>2129</v>
      </c>
      <c r="D1838">
        <f>COUNTIFS(Table5[Product Name],Table5[[#This Row],[Product Name]])</f>
        <v>10</v>
      </c>
      <c r="E1838">
        <f>_xlfn.RANK.EQ(Table5[[#This Row],[Product Name Count]],Table5[Product Name Count])</f>
        <v>2730</v>
      </c>
      <c r="F1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8" t="s">
        <v>39</v>
      </c>
      <c r="H1838" t="s">
        <v>1857</v>
      </c>
      <c r="I1838">
        <v>2</v>
      </c>
      <c r="J1838">
        <v>539.99</v>
      </c>
      <c r="K1838">
        <v>0.1</v>
      </c>
      <c r="L1838" t="s">
        <v>47</v>
      </c>
      <c r="M1838">
        <v>24</v>
      </c>
      <c r="N1838" t="s">
        <v>44</v>
      </c>
      <c r="O1838" t="s">
        <v>48</v>
      </c>
    </row>
    <row r="1839" spans="1:15" x14ac:dyDescent="0.25">
      <c r="A1839">
        <v>945</v>
      </c>
      <c r="B1839" t="s">
        <v>2702</v>
      </c>
      <c r="C1839" t="s">
        <v>2115</v>
      </c>
      <c r="D1839">
        <f>COUNTIFS(Table5[Product Name],Table5[[#This Row],[Product Name]])</f>
        <v>6</v>
      </c>
      <c r="E1839">
        <f>_xlfn.RANK.EQ(Table5[[#This Row],[Product Name Count]],Table5[Product Name Count])</f>
        <v>2844</v>
      </c>
      <c r="F1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9" t="s">
        <v>39</v>
      </c>
      <c r="H1839" t="s">
        <v>40</v>
      </c>
      <c r="I1839">
        <v>2</v>
      </c>
      <c r="J1839">
        <v>469.99</v>
      </c>
      <c r="K1839">
        <v>0.05</v>
      </c>
      <c r="L1839" t="s">
        <v>47</v>
      </c>
      <c r="M1839">
        <v>24</v>
      </c>
      <c r="N1839" t="s">
        <v>44</v>
      </c>
      <c r="O1839" t="s">
        <v>48</v>
      </c>
    </row>
    <row r="1840" spans="1:15" x14ac:dyDescent="0.25">
      <c r="A1840">
        <v>946</v>
      </c>
      <c r="B1840" t="s">
        <v>2702</v>
      </c>
      <c r="C1840" t="s">
        <v>86</v>
      </c>
      <c r="D1840">
        <f>COUNTIFS(Table5[Product Name],Table5[[#This Row],[Product Name]])</f>
        <v>123</v>
      </c>
      <c r="E1840">
        <f>_xlfn.RANK.EQ(Table5[[#This Row],[Product Name Count]],Table5[Product Name Count])</f>
        <v>406</v>
      </c>
      <c r="F1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0" t="s">
        <v>87</v>
      </c>
      <c r="H1840" t="s">
        <v>37</v>
      </c>
      <c r="I1840">
        <v>2</v>
      </c>
      <c r="J1840">
        <v>269.99</v>
      </c>
      <c r="K1840">
        <v>0.2</v>
      </c>
      <c r="L1840" t="s">
        <v>47</v>
      </c>
      <c r="M1840">
        <v>0</v>
      </c>
      <c r="N1840" t="s">
        <v>44</v>
      </c>
      <c r="O1840" t="s">
        <v>48</v>
      </c>
    </row>
    <row r="1841" spans="1:15" x14ac:dyDescent="0.25">
      <c r="A1841">
        <v>946</v>
      </c>
      <c r="B1841" t="s">
        <v>2702</v>
      </c>
      <c r="C1841" t="s">
        <v>92</v>
      </c>
      <c r="D1841">
        <f>COUNTIFS(Table5[Product Name],Table5[[#This Row],[Product Name]])</f>
        <v>69</v>
      </c>
      <c r="E1841">
        <f>_xlfn.RANK.EQ(Table5[[#This Row],[Product Name Count]],Table5[Product Name Count])</f>
        <v>672</v>
      </c>
      <c r="F1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1" t="s">
        <v>39</v>
      </c>
      <c r="H1841" t="s">
        <v>40</v>
      </c>
      <c r="I1841">
        <v>1</v>
      </c>
      <c r="J1841">
        <v>3999.99</v>
      </c>
      <c r="K1841">
        <v>0.1</v>
      </c>
      <c r="L1841" t="s">
        <v>47</v>
      </c>
      <c r="M1841">
        <v>8</v>
      </c>
      <c r="N1841" t="s">
        <v>44</v>
      </c>
      <c r="O1841" t="s">
        <v>48</v>
      </c>
    </row>
    <row r="1842" spans="1:15" x14ac:dyDescent="0.25">
      <c r="A1842">
        <v>946</v>
      </c>
      <c r="B1842" t="s">
        <v>2702</v>
      </c>
      <c r="C1842" t="s">
        <v>1868</v>
      </c>
      <c r="D1842">
        <f>COUNTIFS(Table5[Product Name],Table5[[#This Row],[Product Name]])</f>
        <v>20</v>
      </c>
      <c r="E1842">
        <f>_xlfn.RANK.EQ(Table5[[#This Row],[Product Name Count]],Table5[Product Name Count])</f>
        <v>1826</v>
      </c>
      <c r="F1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2" t="s">
        <v>1867</v>
      </c>
      <c r="H1842" t="s">
        <v>40</v>
      </c>
      <c r="I1842">
        <v>2</v>
      </c>
      <c r="J1842">
        <v>5499.99</v>
      </c>
      <c r="K1842">
        <v>7.0000000000000007E-2</v>
      </c>
      <c r="L1842" t="s">
        <v>47</v>
      </c>
      <c r="M1842">
        <v>20</v>
      </c>
      <c r="N1842" t="s">
        <v>44</v>
      </c>
      <c r="O1842" t="s">
        <v>48</v>
      </c>
    </row>
    <row r="1843" spans="1:15" x14ac:dyDescent="0.25">
      <c r="A1843">
        <v>946</v>
      </c>
      <c r="B1843" t="s">
        <v>2702</v>
      </c>
      <c r="C1843" t="s">
        <v>1887</v>
      </c>
      <c r="D1843">
        <f>COUNTIFS(Table5[Product Name],Table5[[#This Row],[Product Name]])</f>
        <v>18</v>
      </c>
      <c r="E1843">
        <f>_xlfn.RANK.EQ(Table5[[#This Row],[Product Name Count]],Table5[Product Name Count])</f>
        <v>2019</v>
      </c>
      <c r="F1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3" t="s">
        <v>29</v>
      </c>
      <c r="H1843" t="s">
        <v>40</v>
      </c>
      <c r="I1843">
        <v>1</v>
      </c>
      <c r="J1843">
        <v>3499.99</v>
      </c>
      <c r="K1843">
        <v>0.05</v>
      </c>
      <c r="L1843" t="s">
        <v>47</v>
      </c>
      <c r="M1843">
        <v>4</v>
      </c>
      <c r="N1843" t="s">
        <v>44</v>
      </c>
      <c r="O1843" t="s">
        <v>48</v>
      </c>
    </row>
    <row r="1844" spans="1:15" x14ac:dyDescent="0.25">
      <c r="A1844">
        <v>946</v>
      </c>
      <c r="B1844" t="s">
        <v>2702</v>
      </c>
      <c r="C1844" t="s">
        <v>1856</v>
      </c>
      <c r="D1844">
        <f>COUNTIFS(Table5[Product Name],Table5[[#This Row],[Product Name]])</f>
        <v>14</v>
      </c>
      <c r="E1844">
        <f>_xlfn.RANK.EQ(Table5[[#This Row],[Product Name Count]],Table5[Product Name Count])</f>
        <v>2426</v>
      </c>
      <c r="F1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44" t="s">
        <v>87</v>
      </c>
      <c r="H1844" t="s">
        <v>1857</v>
      </c>
      <c r="I1844">
        <v>2</v>
      </c>
      <c r="J1844">
        <v>329.99</v>
      </c>
      <c r="K1844">
        <v>0.2</v>
      </c>
      <c r="L1844" t="s">
        <v>47</v>
      </c>
      <c r="M1844">
        <v>6</v>
      </c>
      <c r="N1844" t="s">
        <v>44</v>
      </c>
      <c r="O1844" t="s">
        <v>48</v>
      </c>
    </row>
    <row r="1845" spans="1:15" x14ac:dyDescent="0.25">
      <c r="A1845">
        <v>948</v>
      </c>
      <c r="B1845" t="s">
        <v>2709</v>
      </c>
      <c r="C1845" t="s">
        <v>118</v>
      </c>
      <c r="D1845">
        <f>COUNTIFS(Table5[Product Name],Table5[[#This Row],[Product Name]])</f>
        <v>70</v>
      </c>
      <c r="E1845">
        <f>_xlfn.RANK.EQ(Table5[[#This Row],[Product Name Count]],Table5[Product Name Count])</f>
        <v>602</v>
      </c>
      <c r="F1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5" t="s">
        <v>87</v>
      </c>
      <c r="H1845" t="s">
        <v>37</v>
      </c>
      <c r="I1845">
        <v>2</v>
      </c>
      <c r="J1845">
        <v>299.99</v>
      </c>
      <c r="K1845">
        <v>0.2</v>
      </c>
      <c r="L1845" t="s">
        <v>47</v>
      </c>
      <c r="M1845">
        <v>12</v>
      </c>
      <c r="N1845" t="s">
        <v>44</v>
      </c>
      <c r="O1845" t="s">
        <v>48</v>
      </c>
    </row>
    <row r="1846" spans="1:15" x14ac:dyDescent="0.25">
      <c r="A1846">
        <v>948</v>
      </c>
      <c r="B1846" t="s">
        <v>2709</v>
      </c>
      <c r="C1846" t="s">
        <v>35</v>
      </c>
      <c r="D1846">
        <f>COUNTIFS(Table5[Product Name],Table5[[#This Row],[Product Name]])</f>
        <v>56</v>
      </c>
      <c r="E1846">
        <f>_xlfn.RANK.EQ(Table5[[#This Row],[Product Name Count]],Table5[Product Name Count])</f>
        <v>1373</v>
      </c>
      <c r="F1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46" t="s">
        <v>36</v>
      </c>
      <c r="H1846" t="s">
        <v>37</v>
      </c>
      <c r="I1846">
        <v>2</v>
      </c>
      <c r="J1846">
        <v>599.99</v>
      </c>
      <c r="K1846">
        <v>0.1</v>
      </c>
      <c r="L1846" t="s">
        <v>47</v>
      </c>
      <c r="M1846">
        <v>20</v>
      </c>
      <c r="N1846" t="s">
        <v>44</v>
      </c>
      <c r="O1846" t="s">
        <v>48</v>
      </c>
    </row>
    <row r="1847" spans="1:15" x14ac:dyDescent="0.25">
      <c r="A1847">
        <v>948</v>
      </c>
      <c r="B1847" t="s">
        <v>2709</v>
      </c>
      <c r="C1847" t="s">
        <v>1979</v>
      </c>
      <c r="D1847">
        <f>COUNTIFS(Table5[Product Name],Table5[[#This Row],[Product Name]])</f>
        <v>19</v>
      </c>
      <c r="E1847">
        <f>_xlfn.RANK.EQ(Table5[[#This Row],[Product Name Count]],Table5[Product Name Count])</f>
        <v>1886</v>
      </c>
      <c r="F1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7" t="s">
        <v>87</v>
      </c>
      <c r="H1847" t="s">
        <v>37</v>
      </c>
      <c r="I1847">
        <v>1</v>
      </c>
      <c r="J1847">
        <v>339.99</v>
      </c>
      <c r="K1847">
        <v>0.2</v>
      </c>
      <c r="L1847" t="s">
        <v>47</v>
      </c>
      <c r="M1847">
        <v>4</v>
      </c>
      <c r="N1847" t="s">
        <v>44</v>
      </c>
      <c r="O1847" t="s">
        <v>48</v>
      </c>
    </row>
    <row r="1848" spans="1:15" x14ac:dyDescent="0.25">
      <c r="A1848">
        <v>948</v>
      </c>
      <c r="B1848" t="s">
        <v>2709</v>
      </c>
      <c r="C1848" t="s">
        <v>2136</v>
      </c>
      <c r="D1848">
        <f>COUNTIFS(Table5[Product Name],Table5[[#This Row],[Product Name]])</f>
        <v>17</v>
      </c>
      <c r="E1848">
        <f>_xlfn.RANK.EQ(Table5[[#This Row],[Product Name Count]],Table5[Product Name Count])</f>
        <v>2127</v>
      </c>
      <c r="F1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8" t="s">
        <v>87</v>
      </c>
      <c r="H1848" t="s">
        <v>1857</v>
      </c>
      <c r="I1848">
        <v>2</v>
      </c>
      <c r="J1848">
        <v>209.99</v>
      </c>
      <c r="K1848">
        <v>0.2</v>
      </c>
      <c r="L1848" t="s">
        <v>47</v>
      </c>
      <c r="M1848">
        <v>22</v>
      </c>
      <c r="N1848" t="s">
        <v>44</v>
      </c>
      <c r="O1848" t="s">
        <v>48</v>
      </c>
    </row>
    <row r="1849" spans="1:15" x14ac:dyDescent="0.25">
      <c r="A1849">
        <v>948</v>
      </c>
      <c r="B1849" t="s">
        <v>2709</v>
      </c>
      <c r="C1849" t="s">
        <v>1875</v>
      </c>
      <c r="D1849">
        <f>COUNTIFS(Table5[Product Name],Table5[[#This Row],[Product Name]])</f>
        <v>18</v>
      </c>
      <c r="E1849">
        <f>_xlfn.RANK.EQ(Table5[[#This Row],[Product Name Count]],Table5[Product Name Count])</f>
        <v>2019</v>
      </c>
      <c r="F1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9" t="s">
        <v>36</v>
      </c>
      <c r="H1849" t="s">
        <v>1861</v>
      </c>
      <c r="I1849">
        <v>2</v>
      </c>
      <c r="J1849">
        <v>619.99</v>
      </c>
      <c r="K1849">
        <v>0.2</v>
      </c>
      <c r="L1849" t="s">
        <v>47</v>
      </c>
      <c r="M1849">
        <v>1</v>
      </c>
      <c r="N1849" t="s">
        <v>44</v>
      </c>
      <c r="O1849" t="s">
        <v>48</v>
      </c>
    </row>
    <row r="1850" spans="1:15" x14ac:dyDescent="0.25">
      <c r="A1850">
        <v>950</v>
      </c>
      <c r="B1850" t="s">
        <v>2717</v>
      </c>
      <c r="C1850" t="s">
        <v>1868</v>
      </c>
      <c r="D1850">
        <f>COUNTIFS(Table5[Product Name],Table5[[#This Row],[Product Name]])</f>
        <v>20</v>
      </c>
      <c r="E1850">
        <f>_xlfn.RANK.EQ(Table5[[#This Row],[Product Name Count]],Table5[Product Name Count])</f>
        <v>1826</v>
      </c>
      <c r="F1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0" t="s">
        <v>1867</v>
      </c>
      <c r="H1850" t="s">
        <v>40</v>
      </c>
      <c r="I1850">
        <v>1</v>
      </c>
      <c r="J1850">
        <v>5499.99</v>
      </c>
      <c r="K1850">
        <v>0.05</v>
      </c>
      <c r="L1850" t="s">
        <v>47</v>
      </c>
      <c r="M1850">
        <v>20</v>
      </c>
      <c r="N1850" t="s">
        <v>44</v>
      </c>
      <c r="O1850" t="s">
        <v>48</v>
      </c>
    </row>
    <row r="1851" spans="1:15" x14ac:dyDescent="0.25">
      <c r="A1851">
        <v>951</v>
      </c>
      <c r="B1851" t="s">
        <v>2717</v>
      </c>
      <c r="C1851" t="s">
        <v>1887</v>
      </c>
      <c r="D1851">
        <f>COUNTIFS(Table5[Product Name],Table5[[#This Row],[Product Name]])</f>
        <v>18</v>
      </c>
      <c r="E1851">
        <f>_xlfn.RANK.EQ(Table5[[#This Row],[Product Name Count]],Table5[Product Name Count])</f>
        <v>2019</v>
      </c>
      <c r="F1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1" t="s">
        <v>29</v>
      </c>
      <c r="H1851" t="s">
        <v>40</v>
      </c>
      <c r="I1851">
        <v>2</v>
      </c>
      <c r="J1851">
        <v>3499.99</v>
      </c>
      <c r="K1851">
        <v>0.2</v>
      </c>
      <c r="L1851" t="s">
        <v>47</v>
      </c>
      <c r="M1851">
        <v>4</v>
      </c>
      <c r="N1851" t="s">
        <v>44</v>
      </c>
      <c r="O1851" t="s">
        <v>48</v>
      </c>
    </row>
    <row r="1852" spans="1:15" x14ac:dyDescent="0.25">
      <c r="A1852">
        <v>951</v>
      </c>
      <c r="B1852" t="s">
        <v>2717</v>
      </c>
      <c r="C1852" t="s">
        <v>1930</v>
      </c>
      <c r="D1852">
        <f>COUNTIFS(Table5[Product Name],Table5[[#This Row],[Product Name]])</f>
        <v>20</v>
      </c>
      <c r="E1852">
        <f>_xlfn.RANK.EQ(Table5[[#This Row],[Product Name Count]],Table5[Product Name Count])</f>
        <v>1826</v>
      </c>
      <c r="F1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2" t="s">
        <v>39</v>
      </c>
      <c r="H1852" t="s">
        <v>40</v>
      </c>
      <c r="I1852">
        <v>2</v>
      </c>
      <c r="J1852">
        <v>5299.99</v>
      </c>
      <c r="K1852">
        <v>0.1</v>
      </c>
      <c r="L1852" t="s">
        <v>47</v>
      </c>
      <c r="M1852">
        <v>2</v>
      </c>
      <c r="N1852" t="s">
        <v>44</v>
      </c>
      <c r="O1852" t="s">
        <v>48</v>
      </c>
    </row>
    <row r="1853" spans="1:15" x14ac:dyDescent="0.25">
      <c r="A1853">
        <v>951</v>
      </c>
      <c r="B1853" t="s">
        <v>2717</v>
      </c>
      <c r="C1853" t="s">
        <v>1961</v>
      </c>
      <c r="D1853">
        <f>COUNTIFS(Table5[Product Name],Table5[[#This Row],[Product Name]])</f>
        <v>10</v>
      </c>
      <c r="E1853">
        <f>_xlfn.RANK.EQ(Table5[[#This Row],[Product Name Count]],Table5[Product Name Count])</f>
        <v>2730</v>
      </c>
      <c r="F1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3" t="s">
        <v>1867</v>
      </c>
      <c r="H1853" t="s">
        <v>40</v>
      </c>
      <c r="I1853">
        <v>1</v>
      </c>
      <c r="J1853">
        <v>2599.9899999999998</v>
      </c>
      <c r="K1853">
        <v>0.1</v>
      </c>
      <c r="L1853" t="s">
        <v>47</v>
      </c>
      <c r="M1853">
        <v>17</v>
      </c>
      <c r="N1853" t="s">
        <v>44</v>
      </c>
      <c r="O1853" t="s">
        <v>48</v>
      </c>
    </row>
    <row r="1854" spans="1:15" x14ac:dyDescent="0.25">
      <c r="A1854">
        <v>952</v>
      </c>
      <c r="B1854" t="s">
        <v>2717</v>
      </c>
      <c r="C1854" t="s">
        <v>35</v>
      </c>
      <c r="D1854">
        <f>COUNTIFS(Table5[Product Name],Table5[[#This Row],[Product Name]])</f>
        <v>56</v>
      </c>
      <c r="E1854">
        <f>_xlfn.RANK.EQ(Table5[[#This Row],[Product Name Count]],Table5[Product Name Count])</f>
        <v>1373</v>
      </c>
      <c r="F1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4" t="s">
        <v>36</v>
      </c>
      <c r="H1854" t="s">
        <v>37</v>
      </c>
      <c r="I1854">
        <v>2</v>
      </c>
      <c r="J1854">
        <v>599.99</v>
      </c>
      <c r="K1854">
        <v>7.0000000000000007E-2</v>
      </c>
      <c r="L1854" t="s">
        <v>47</v>
      </c>
      <c r="M1854">
        <v>20</v>
      </c>
      <c r="N1854" t="s">
        <v>44</v>
      </c>
      <c r="O1854" t="s">
        <v>48</v>
      </c>
    </row>
    <row r="1855" spans="1:15" x14ac:dyDescent="0.25">
      <c r="A1855">
        <v>952</v>
      </c>
      <c r="B1855" t="s">
        <v>2717</v>
      </c>
      <c r="C1855" t="s">
        <v>2082</v>
      </c>
      <c r="D1855">
        <f>COUNTIFS(Table5[Product Name],Table5[[#This Row],[Product Name]])</f>
        <v>13</v>
      </c>
      <c r="E1855">
        <f>_xlfn.RANK.EQ(Table5[[#This Row],[Product Name Count]],Table5[Product Name Count])</f>
        <v>2538</v>
      </c>
      <c r="F1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5" t="s">
        <v>1867</v>
      </c>
      <c r="H1855" t="s">
        <v>40</v>
      </c>
      <c r="I1855">
        <v>1</v>
      </c>
      <c r="J1855">
        <v>1999.99</v>
      </c>
      <c r="K1855">
        <v>0.05</v>
      </c>
      <c r="L1855" t="s">
        <v>47</v>
      </c>
      <c r="M1855">
        <v>27</v>
      </c>
      <c r="N1855" t="s">
        <v>44</v>
      </c>
      <c r="O1855" t="s">
        <v>48</v>
      </c>
    </row>
    <row r="1856" spans="1:15" x14ac:dyDescent="0.25">
      <c r="A1856">
        <v>953</v>
      </c>
      <c r="B1856" t="s">
        <v>2717</v>
      </c>
      <c r="C1856" t="s">
        <v>118</v>
      </c>
      <c r="D1856">
        <f>COUNTIFS(Table5[Product Name],Table5[[#This Row],[Product Name]])</f>
        <v>70</v>
      </c>
      <c r="E1856">
        <f>_xlfn.RANK.EQ(Table5[[#This Row],[Product Name Count]],Table5[Product Name Count])</f>
        <v>602</v>
      </c>
      <c r="F1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56" t="s">
        <v>87</v>
      </c>
      <c r="H1856" t="s">
        <v>37</v>
      </c>
      <c r="I1856">
        <v>2</v>
      </c>
      <c r="J1856">
        <v>299.99</v>
      </c>
      <c r="K1856">
        <v>7.0000000000000007E-2</v>
      </c>
      <c r="L1856" t="s">
        <v>47</v>
      </c>
      <c r="M1856">
        <v>12</v>
      </c>
      <c r="N1856" t="s">
        <v>44</v>
      </c>
      <c r="O1856" t="s">
        <v>48</v>
      </c>
    </row>
    <row r="1857" spans="1:15" x14ac:dyDescent="0.25">
      <c r="A1857">
        <v>954</v>
      </c>
      <c r="B1857" t="s">
        <v>2714</v>
      </c>
      <c r="C1857" t="s">
        <v>41</v>
      </c>
      <c r="D1857">
        <f>COUNTIFS(Table5[Product Name],Table5[[#This Row],[Product Name]])</f>
        <v>62</v>
      </c>
      <c r="E1857">
        <f>_xlfn.RANK.EQ(Table5[[#This Row],[Product Name Count]],Table5[Product Name Count])</f>
        <v>1134</v>
      </c>
      <c r="F1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7" t="s">
        <v>39</v>
      </c>
      <c r="H1857" t="s">
        <v>40</v>
      </c>
      <c r="I1857">
        <v>2</v>
      </c>
      <c r="J1857">
        <v>2899.99</v>
      </c>
      <c r="K1857">
        <v>0.1</v>
      </c>
      <c r="L1857" t="s">
        <v>47</v>
      </c>
      <c r="M1857">
        <v>2</v>
      </c>
      <c r="N1857" t="s">
        <v>44</v>
      </c>
      <c r="O1857" t="s">
        <v>48</v>
      </c>
    </row>
    <row r="1858" spans="1:15" x14ac:dyDescent="0.25">
      <c r="A1858">
        <v>955</v>
      </c>
      <c r="B1858" t="s">
        <v>2714</v>
      </c>
      <c r="C1858" t="s">
        <v>1930</v>
      </c>
      <c r="D1858">
        <f>COUNTIFS(Table5[Product Name],Table5[[#This Row],[Product Name]])</f>
        <v>20</v>
      </c>
      <c r="E1858">
        <f>_xlfn.RANK.EQ(Table5[[#This Row],[Product Name Count]],Table5[Product Name Count])</f>
        <v>1826</v>
      </c>
      <c r="F1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8" t="s">
        <v>39</v>
      </c>
      <c r="H1858" t="s">
        <v>40</v>
      </c>
      <c r="I1858">
        <v>1</v>
      </c>
      <c r="J1858">
        <v>5299.99</v>
      </c>
      <c r="K1858">
        <v>0.1</v>
      </c>
      <c r="L1858" t="s">
        <v>47</v>
      </c>
      <c r="M1858">
        <v>2</v>
      </c>
      <c r="N1858" t="s">
        <v>44</v>
      </c>
      <c r="O1858" t="s">
        <v>48</v>
      </c>
    </row>
    <row r="1859" spans="1:15" x14ac:dyDescent="0.25">
      <c r="A1859">
        <v>955</v>
      </c>
      <c r="B1859" t="s">
        <v>2714</v>
      </c>
      <c r="C1859" t="s">
        <v>1932</v>
      </c>
      <c r="D1859">
        <f>COUNTIFS(Table5[Product Name],Table5[[#This Row],[Product Name]])</f>
        <v>16</v>
      </c>
      <c r="E1859">
        <f>_xlfn.RANK.EQ(Table5[[#This Row],[Product Name Count]],Table5[Product Name Count])</f>
        <v>2161</v>
      </c>
      <c r="F1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9" t="s">
        <v>87</v>
      </c>
      <c r="H1859" t="s">
        <v>40</v>
      </c>
      <c r="I1859">
        <v>1</v>
      </c>
      <c r="J1859">
        <v>189.99</v>
      </c>
      <c r="K1859">
        <v>0.05</v>
      </c>
      <c r="L1859" t="s">
        <v>47</v>
      </c>
      <c r="M1859">
        <v>8</v>
      </c>
      <c r="N1859" t="s">
        <v>44</v>
      </c>
      <c r="O1859" t="s">
        <v>48</v>
      </c>
    </row>
    <row r="1860" spans="1:15" x14ac:dyDescent="0.25">
      <c r="A1860">
        <v>955</v>
      </c>
      <c r="B1860" t="s">
        <v>2714</v>
      </c>
      <c r="C1860" t="s">
        <v>1964</v>
      </c>
      <c r="D1860">
        <f>COUNTIFS(Table5[Product Name],Table5[[#This Row],[Product Name]])</f>
        <v>16</v>
      </c>
      <c r="E1860">
        <f>_xlfn.RANK.EQ(Table5[[#This Row],[Product Name Count]],Table5[Product Name Count])</f>
        <v>2161</v>
      </c>
      <c r="F1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0" t="s">
        <v>29</v>
      </c>
      <c r="H1860" t="s">
        <v>40</v>
      </c>
      <c r="I1860">
        <v>1</v>
      </c>
      <c r="J1860">
        <v>3499.99</v>
      </c>
      <c r="K1860">
        <v>0.2</v>
      </c>
      <c r="L1860" t="s">
        <v>47</v>
      </c>
      <c r="M1860">
        <v>5</v>
      </c>
      <c r="N1860" t="s">
        <v>44</v>
      </c>
      <c r="O1860" t="s">
        <v>48</v>
      </c>
    </row>
    <row r="1861" spans="1:15" x14ac:dyDescent="0.25">
      <c r="A1861">
        <v>955</v>
      </c>
      <c r="B1861" t="s">
        <v>2714</v>
      </c>
      <c r="C1861" t="s">
        <v>2012</v>
      </c>
      <c r="D1861">
        <f>COUNTIFS(Table5[Product Name],Table5[[#This Row],[Product Name]])</f>
        <v>13</v>
      </c>
      <c r="E1861">
        <f>_xlfn.RANK.EQ(Table5[[#This Row],[Product Name Count]],Table5[Product Name Count])</f>
        <v>2538</v>
      </c>
      <c r="F1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1" t="s">
        <v>87</v>
      </c>
      <c r="H1861" t="s">
        <v>37</v>
      </c>
      <c r="I1861">
        <v>1</v>
      </c>
      <c r="J1861">
        <v>349.99</v>
      </c>
      <c r="K1861">
        <v>0.05</v>
      </c>
      <c r="L1861" t="s">
        <v>47</v>
      </c>
      <c r="M1861">
        <v>22</v>
      </c>
      <c r="N1861" t="s">
        <v>44</v>
      </c>
      <c r="O1861" t="s">
        <v>48</v>
      </c>
    </row>
    <row r="1862" spans="1:15" x14ac:dyDescent="0.25">
      <c r="A1862">
        <v>955</v>
      </c>
      <c r="B1862" t="s">
        <v>2714</v>
      </c>
      <c r="C1862" t="s">
        <v>2075</v>
      </c>
      <c r="D1862">
        <f>COUNTIFS(Table5[Product Name],Table5[[#This Row],[Product Name]])</f>
        <v>8</v>
      </c>
      <c r="E1862">
        <f>_xlfn.RANK.EQ(Table5[[#This Row],[Product Name Count]],Table5[Product Name Count])</f>
        <v>2807</v>
      </c>
      <c r="F1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2" t="s">
        <v>39</v>
      </c>
      <c r="H1862" t="s">
        <v>30</v>
      </c>
      <c r="I1862">
        <v>2</v>
      </c>
      <c r="J1862">
        <v>1632.99</v>
      </c>
      <c r="K1862">
        <v>7.0000000000000007E-2</v>
      </c>
      <c r="L1862" t="s">
        <v>47</v>
      </c>
      <c r="M1862">
        <v>10</v>
      </c>
      <c r="N1862" t="s">
        <v>44</v>
      </c>
      <c r="O1862" t="s">
        <v>48</v>
      </c>
    </row>
    <row r="1863" spans="1:15" x14ac:dyDescent="0.25">
      <c r="A1863">
        <v>956</v>
      </c>
      <c r="B1863" t="s">
        <v>2714</v>
      </c>
      <c r="C1863" t="s">
        <v>109</v>
      </c>
      <c r="D1863">
        <f>COUNTIFS(Table5[Product Name],Table5[[#This Row],[Product Name]])</f>
        <v>138</v>
      </c>
      <c r="E1863">
        <f>_xlfn.RANK.EQ(Table5[[#This Row],[Product Name Count]],Table5[Product Name Count])</f>
        <v>1</v>
      </c>
      <c r="F1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3" t="s">
        <v>36</v>
      </c>
      <c r="H1863" t="s">
        <v>37</v>
      </c>
      <c r="I1863">
        <v>2</v>
      </c>
      <c r="J1863">
        <v>269.99</v>
      </c>
      <c r="K1863">
        <v>0.2</v>
      </c>
      <c r="L1863" t="s">
        <v>47</v>
      </c>
      <c r="M1863">
        <v>1</v>
      </c>
      <c r="N1863" t="s">
        <v>44</v>
      </c>
      <c r="O1863" t="s">
        <v>48</v>
      </c>
    </row>
    <row r="1864" spans="1:15" x14ac:dyDescent="0.25">
      <c r="A1864">
        <v>956</v>
      </c>
      <c r="B1864" t="s">
        <v>2714</v>
      </c>
      <c r="C1864" t="s">
        <v>118</v>
      </c>
      <c r="D1864">
        <f>COUNTIFS(Table5[Product Name],Table5[[#This Row],[Product Name]])</f>
        <v>70</v>
      </c>
      <c r="E1864">
        <f>_xlfn.RANK.EQ(Table5[[#This Row],[Product Name Count]],Table5[Product Name Count])</f>
        <v>602</v>
      </c>
      <c r="F1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4" t="s">
        <v>87</v>
      </c>
      <c r="H1864" t="s">
        <v>37</v>
      </c>
      <c r="I1864">
        <v>1</v>
      </c>
      <c r="J1864">
        <v>299.99</v>
      </c>
      <c r="K1864">
        <v>0.2</v>
      </c>
      <c r="L1864" t="s">
        <v>47</v>
      </c>
      <c r="M1864">
        <v>12</v>
      </c>
      <c r="N1864" t="s">
        <v>44</v>
      </c>
      <c r="O1864" t="s">
        <v>48</v>
      </c>
    </row>
    <row r="1865" spans="1:15" x14ac:dyDescent="0.25">
      <c r="A1865">
        <v>956</v>
      </c>
      <c r="B1865" t="s">
        <v>2714</v>
      </c>
      <c r="C1865" t="s">
        <v>1879</v>
      </c>
      <c r="D1865">
        <f>COUNTIFS(Table5[Product Name],Table5[[#This Row],[Product Name]])</f>
        <v>30</v>
      </c>
      <c r="E1865">
        <f>_xlfn.RANK.EQ(Table5[[#This Row],[Product Name Count]],Table5[Product Name Count])</f>
        <v>1618</v>
      </c>
      <c r="F1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5" t="s">
        <v>36</v>
      </c>
      <c r="H1865" t="s">
        <v>37</v>
      </c>
      <c r="I1865">
        <v>2</v>
      </c>
      <c r="J1865">
        <v>299.99</v>
      </c>
      <c r="K1865">
        <v>0.1</v>
      </c>
      <c r="L1865" t="s">
        <v>47</v>
      </c>
      <c r="M1865">
        <v>20</v>
      </c>
      <c r="N1865" t="s">
        <v>44</v>
      </c>
      <c r="O1865" t="s">
        <v>48</v>
      </c>
    </row>
    <row r="1866" spans="1:15" x14ac:dyDescent="0.25">
      <c r="A1866">
        <v>956</v>
      </c>
      <c r="B1866" t="s">
        <v>2714</v>
      </c>
      <c r="C1866" t="s">
        <v>1876</v>
      </c>
      <c r="D1866">
        <f>COUNTIFS(Table5[Product Name],Table5[[#This Row],[Product Name]])</f>
        <v>18</v>
      </c>
      <c r="E1866">
        <f>_xlfn.RANK.EQ(Table5[[#This Row],[Product Name Count]],Table5[Product Name Count])</f>
        <v>2019</v>
      </c>
      <c r="F1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6" t="s">
        <v>36</v>
      </c>
      <c r="H1866" t="s">
        <v>1861</v>
      </c>
      <c r="I1866">
        <v>2</v>
      </c>
      <c r="J1866">
        <v>749.99</v>
      </c>
      <c r="K1866">
        <v>0.1</v>
      </c>
      <c r="L1866" t="s">
        <v>47</v>
      </c>
      <c r="M1866">
        <v>20</v>
      </c>
      <c r="N1866" t="s">
        <v>44</v>
      </c>
      <c r="O1866" t="s">
        <v>48</v>
      </c>
    </row>
    <row r="1867" spans="1:15" x14ac:dyDescent="0.25">
      <c r="A1867">
        <v>956</v>
      </c>
      <c r="B1867" t="s">
        <v>2714</v>
      </c>
      <c r="C1867" t="s">
        <v>1921</v>
      </c>
      <c r="D1867">
        <f>COUNTIFS(Table5[Product Name],Table5[[#This Row],[Product Name]])</f>
        <v>10</v>
      </c>
      <c r="E1867">
        <f>_xlfn.RANK.EQ(Table5[[#This Row],[Product Name Count]],Table5[Product Name Count])</f>
        <v>2730</v>
      </c>
      <c r="F1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7" t="s">
        <v>36</v>
      </c>
      <c r="H1867" t="s">
        <v>1861</v>
      </c>
      <c r="I1867">
        <v>2</v>
      </c>
      <c r="J1867">
        <v>402.99</v>
      </c>
      <c r="K1867">
        <v>0.1</v>
      </c>
      <c r="L1867" t="s">
        <v>47</v>
      </c>
      <c r="M1867">
        <v>29</v>
      </c>
      <c r="N1867" t="s">
        <v>44</v>
      </c>
      <c r="O1867" t="s">
        <v>48</v>
      </c>
    </row>
    <row r="1868" spans="1:15" x14ac:dyDescent="0.25">
      <c r="A1868">
        <v>959</v>
      </c>
      <c r="B1868" t="s">
        <v>2728</v>
      </c>
      <c r="C1868" t="s">
        <v>82</v>
      </c>
      <c r="D1868">
        <f>COUNTIFS(Table5[Product Name],Table5[[#This Row],[Product Name]])</f>
        <v>54</v>
      </c>
      <c r="E1868">
        <f>_xlfn.RANK.EQ(Table5[[#This Row],[Product Name Count]],Table5[Product Name Count])</f>
        <v>1429</v>
      </c>
      <c r="F1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68" t="s">
        <v>36</v>
      </c>
      <c r="H1868" t="s">
        <v>37</v>
      </c>
      <c r="I1868">
        <v>1</v>
      </c>
      <c r="J1868">
        <v>529.99</v>
      </c>
      <c r="K1868">
        <v>0.2</v>
      </c>
      <c r="L1868" t="s">
        <v>47</v>
      </c>
      <c r="M1868">
        <v>6</v>
      </c>
      <c r="N1868" t="s">
        <v>44</v>
      </c>
      <c r="O1868" t="s">
        <v>48</v>
      </c>
    </row>
    <row r="1869" spans="1:15" x14ac:dyDescent="0.25">
      <c r="A1869">
        <v>959</v>
      </c>
      <c r="B1869" t="s">
        <v>2728</v>
      </c>
      <c r="C1869" t="s">
        <v>2189</v>
      </c>
      <c r="D1869">
        <f>COUNTIFS(Table5[Product Name],Table5[[#This Row],[Product Name]])</f>
        <v>23</v>
      </c>
      <c r="E1869">
        <f>_xlfn.RANK.EQ(Table5[[#This Row],[Product Name Count]],Table5[Product Name Count])</f>
        <v>1673</v>
      </c>
      <c r="F1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9" t="s">
        <v>36</v>
      </c>
      <c r="H1869" t="s">
        <v>1861</v>
      </c>
      <c r="I1869">
        <v>1</v>
      </c>
      <c r="J1869">
        <v>346.99</v>
      </c>
      <c r="K1869">
        <v>7.0000000000000007E-2</v>
      </c>
      <c r="L1869" t="s">
        <v>47</v>
      </c>
      <c r="M1869">
        <v>16</v>
      </c>
      <c r="N1869" t="s">
        <v>44</v>
      </c>
      <c r="O1869" t="s">
        <v>48</v>
      </c>
    </row>
    <row r="1870" spans="1:15" x14ac:dyDescent="0.25">
      <c r="A1870">
        <v>959</v>
      </c>
      <c r="B1870" t="s">
        <v>2728</v>
      </c>
      <c r="C1870" t="s">
        <v>1973</v>
      </c>
      <c r="D1870">
        <f>COUNTIFS(Table5[Product Name],Table5[[#This Row],[Product Name]])</f>
        <v>16</v>
      </c>
      <c r="E1870">
        <f>_xlfn.RANK.EQ(Table5[[#This Row],[Product Name Count]],Table5[Product Name Count])</f>
        <v>2161</v>
      </c>
      <c r="F1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0" t="s">
        <v>39</v>
      </c>
      <c r="H1870" t="s">
        <v>1857</v>
      </c>
      <c r="I1870">
        <v>1</v>
      </c>
      <c r="J1870">
        <v>1469.99</v>
      </c>
      <c r="K1870">
        <v>0.05</v>
      </c>
      <c r="L1870" t="s">
        <v>47</v>
      </c>
      <c r="M1870">
        <v>6</v>
      </c>
      <c r="N1870" t="s">
        <v>44</v>
      </c>
      <c r="O1870" t="s">
        <v>48</v>
      </c>
    </row>
    <row r="1871" spans="1:15" x14ac:dyDescent="0.25">
      <c r="A1871">
        <v>959</v>
      </c>
      <c r="B1871" t="s">
        <v>2728</v>
      </c>
      <c r="C1871" t="s">
        <v>1875</v>
      </c>
      <c r="D1871">
        <f>COUNTIFS(Table5[Product Name],Table5[[#This Row],[Product Name]])</f>
        <v>18</v>
      </c>
      <c r="E1871">
        <f>_xlfn.RANK.EQ(Table5[[#This Row],[Product Name Count]],Table5[Product Name Count])</f>
        <v>2019</v>
      </c>
      <c r="F1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1" t="s">
        <v>36</v>
      </c>
      <c r="H1871" t="s">
        <v>1861</v>
      </c>
      <c r="I1871">
        <v>1</v>
      </c>
      <c r="J1871">
        <v>619.99</v>
      </c>
      <c r="K1871">
        <v>0.1</v>
      </c>
      <c r="L1871" t="s">
        <v>47</v>
      </c>
      <c r="M1871">
        <v>1</v>
      </c>
      <c r="N1871" t="s">
        <v>44</v>
      </c>
      <c r="O1871" t="s">
        <v>48</v>
      </c>
    </row>
    <row r="1872" spans="1:15" x14ac:dyDescent="0.25">
      <c r="A1872">
        <v>960</v>
      </c>
      <c r="B1872" t="s">
        <v>2728</v>
      </c>
      <c r="C1872" t="s">
        <v>1995</v>
      </c>
      <c r="D1872">
        <f>COUNTIFS(Table5[Product Name],Table5[[#This Row],[Product Name]])</f>
        <v>21</v>
      </c>
      <c r="E1872">
        <f>_xlfn.RANK.EQ(Table5[[#This Row],[Product Name Count]],Table5[Product Name Count])</f>
        <v>1763</v>
      </c>
      <c r="F1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2" t="s">
        <v>1867</v>
      </c>
      <c r="H1872" t="s">
        <v>40</v>
      </c>
      <c r="I1872">
        <v>2</v>
      </c>
      <c r="J1872">
        <v>1499.99</v>
      </c>
      <c r="K1872">
        <v>0.05</v>
      </c>
      <c r="L1872" t="s">
        <v>47</v>
      </c>
      <c r="M1872">
        <v>20</v>
      </c>
      <c r="N1872" t="s">
        <v>44</v>
      </c>
      <c r="O1872" t="s">
        <v>48</v>
      </c>
    </row>
    <row r="1873" spans="1:15" x14ac:dyDescent="0.25">
      <c r="A1873">
        <v>960</v>
      </c>
      <c r="B1873" t="s">
        <v>2728</v>
      </c>
      <c r="C1873" t="s">
        <v>1948</v>
      </c>
      <c r="D1873">
        <f>COUNTIFS(Table5[Product Name],Table5[[#This Row],[Product Name]])</f>
        <v>19</v>
      </c>
      <c r="E1873">
        <f>_xlfn.RANK.EQ(Table5[[#This Row],[Product Name Count]],Table5[Product Name Count])</f>
        <v>1886</v>
      </c>
      <c r="F1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3" t="s">
        <v>1867</v>
      </c>
      <c r="H1873" t="s">
        <v>30</v>
      </c>
      <c r="I1873">
        <v>1</v>
      </c>
      <c r="J1873">
        <v>875.99</v>
      </c>
      <c r="K1873">
        <v>0.1</v>
      </c>
      <c r="L1873" t="s">
        <v>47</v>
      </c>
      <c r="M1873">
        <v>23</v>
      </c>
      <c r="N1873" t="s">
        <v>44</v>
      </c>
      <c r="O1873" t="s">
        <v>48</v>
      </c>
    </row>
    <row r="1874" spans="1:15" x14ac:dyDescent="0.25">
      <c r="A1874">
        <v>960</v>
      </c>
      <c r="B1874" t="s">
        <v>2728</v>
      </c>
      <c r="C1874" t="s">
        <v>1876</v>
      </c>
      <c r="D1874">
        <f>COUNTIFS(Table5[Product Name],Table5[[#This Row],[Product Name]])</f>
        <v>18</v>
      </c>
      <c r="E1874">
        <f>_xlfn.RANK.EQ(Table5[[#This Row],[Product Name Count]],Table5[Product Name Count])</f>
        <v>2019</v>
      </c>
      <c r="F1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4" t="s">
        <v>36</v>
      </c>
      <c r="H1874" t="s">
        <v>1861</v>
      </c>
      <c r="I1874">
        <v>2</v>
      </c>
      <c r="J1874">
        <v>749.99</v>
      </c>
      <c r="K1874">
        <v>0.05</v>
      </c>
      <c r="L1874" t="s">
        <v>47</v>
      </c>
      <c r="M1874">
        <v>20</v>
      </c>
      <c r="N1874" t="s">
        <v>44</v>
      </c>
      <c r="O1874" t="s">
        <v>48</v>
      </c>
    </row>
    <row r="1875" spans="1:15" x14ac:dyDescent="0.25">
      <c r="A1875">
        <v>960</v>
      </c>
      <c r="B1875" t="s">
        <v>2728</v>
      </c>
      <c r="C1875" t="s">
        <v>1943</v>
      </c>
      <c r="D1875">
        <f>COUNTIFS(Table5[Product Name],Table5[[#This Row],[Product Name]])</f>
        <v>8</v>
      </c>
      <c r="E1875">
        <f>_xlfn.RANK.EQ(Table5[[#This Row],[Product Name Count]],Table5[Product Name Count])</f>
        <v>2807</v>
      </c>
      <c r="F1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5" t="s">
        <v>87</v>
      </c>
      <c r="H1875" t="s">
        <v>40</v>
      </c>
      <c r="I1875">
        <v>2</v>
      </c>
      <c r="J1875">
        <v>149.99</v>
      </c>
      <c r="K1875">
        <v>0.1</v>
      </c>
      <c r="L1875" t="s">
        <v>47</v>
      </c>
      <c r="M1875">
        <v>21</v>
      </c>
      <c r="N1875" t="s">
        <v>44</v>
      </c>
      <c r="O1875" t="s">
        <v>48</v>
      </c>
    </row>
    <row r="1876" spans="1:15" x14ac:dyDescent="0.25">
      <c r="A1876">
        <v>962</v>
      </c>
      <c r="B1876" t="s">
        <v>2731</v>
      </c>
      <c r="C1876" t="s">
        <v>1886</v>
      </c>
      <c r="D1876">
        <f>COUNTIFS(Table5[Product Name],Table5[[#This Row],[Product Name]])</f>
        <v>25</v>
      </c>
      <c r="E1876">
        <f>_xlfn.RANK.EQ(Table5[[#This Row],[Product Name Count]],Table5[Product Name Count])</f>
        <v>1648</v>
      </c>
      <c r="F1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6" t="s">
        <v>36</v>
      </c>
      <c r="H1876" t="s">
        <v>37</v>
      </c>
      <c r="I1876">
        <v>2</v>
      </c>
      <c r="J1876">
        <v>489.99</v>
      </c>
      <c r="K1876">
        <v>7.0000000000000007E-2</v>
      </c>
      <c r="L1876" t="s">
        <v>47</v>
      </c>
      <c r="M1876">
        <v>30</v>
      </c>
      <c r="N1876" t="s">
        <v>44</v>
      </c>
      <c r="O1876" t="s">
        <v>48</v>
      </c>
    </row>
    <row r="1877" spans="1:15" x14ac:dyDescent="0.25">
      <c r="A1877">
        <v>962</v>
      </c>
      <c r="B1877" t="s">
        <v>2731</v>
      </c>
      <c r="C1877" t="s">
        <v>2189</v>
      </c>
      <c r="D1877">
        <f>COUNTIFS(Table5[Product Name],Table5[[#This Row],[Product Name]])</f>
        <v>23</v>
      </c>
      <c r="E1877">
        <f>_xlfn.RANK.EQ(Table5[[#This Row],[Product Name Count]],Table5[Product Name Count])</f>
        <v>1673</v>
      </c>
      <c r="F1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7" t="s">
        <v>36</v>
      </c>
      <c r="H1877" t="s">
        <v>1861</v>
      </c>
      <c r="I1877">
        <v>2</v>
      </c>
      <c r="J1877">
        <v>346.99</v>
      </c>
      <c r="K1877">
        <v>7.0000000000000007E-2</v>
      </c>
      <c r="L1877" t="s">
        <v>47</v>
      </c>
      <c r="M1877">
        <v>16</v>
      </c>
      <c r="N1877" t="s">
        <v>44</v>
      </c>
      <c r="O1877" t="s">
        <v>48</v>
      </c>
    </row>
    <row r="1878" spans="1:15" x14ac:dyDescent="0.25">
      <c r="A1878">
        <v>963</v>
      </c>
      <c r="B1878" t="s">
        <v>2731</v>
      </c>
      <c r="C1878" t="s">
        <v>41</v>
      </c>
      <c r="D1878">
        <f>COUNTIFS(Table5[Product Name],Table5[[#This Row],[Product Name]])</f>
        <v>62</v>
      </c>
      <c r="E1878">
        <f>_xlfn.RANK.EQ(Table5[[#This Row],[Product Name Count]],Table5[Product Name Count])</f>
        <v>1134</v>
      </c>
      <c r="F1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78" t="s">
        <v>39</v>
      </c>
      <c r="H1878" t="s">
        <v>40</v>
      </c>
      <c r="I1878">
        <v>1</v>
      </c>
      <c r="J1878">
        <v>2899.99</v>
      </c>
      <c r="K1878">
        <v>7.0000000000000007E-2</v>
      </c>
      <c r="L1878" t="s">
        <v>47</v>
      </c>
      <c r="M1878">
        <v>2</v>
      </c>
      <c r="N1878" t="s">
        <v>44</v>
      </c>
      <c r="O1878" t="s">
        <v>48</v>
      </c>
    </row>
    <row r="1879" spans="1:15" x14ac:dyDescent="0.25">
      <c r="A1879">
        <v>964</v>
      </c>
      <c r="B1879" t="s">
        <v>2738</v>
      </c>
      <c r="C1879" t="s">
        <v>1925</v>
      </c>
      <c r="D1879">
        <f>COUNTIFS(Table5[Product Name],Table5[[#This Row],[Product Name]])</f>
        <v>9</v>
      </c>
      <c r="E1879">
        <f>_xlfn.RANK.EQ(Table5[[#This Row],[Product Name Count]],Table5[Product Name Count])</f>
        <v>2780</v>
      </c>
      <c r="F1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9" t="s">
        <v>36</v>
      </c>
      <c r="H1879" t="s">
        <v>37</v>
      </c>
      <c r="I1879">
        <v>1</v>
      </c>
      <c r="J1879">
        <v>439.99</v>
      </c>
      <c r="K1879">
        <v>0.2</v>
      </c>
      <c r="L1879" t="s">
        <v>47</v>
      </c>
      <c r="M1879">
        <v>23</v>
      </c>
      <c r="N1879" t="s">
        <v>44</v>
      </c>
      <c r="O1879" t="s">
        <v>48</v>
      </c>
    </row>
    <row r="1880" spans="1:15" x14ac:dyDescent="0.25">
      <c r="A1880">
        <v>964</v>
      </c>
      <c r="B1880" t="s">
        <v>2738</v>
      </c>
      <c r="C1880" t="s">
        <v>1913</v>
      </c>
      <c r="D1880">
        <f>COUNTIFS(Table5[Product Name],Table5[[#This Row],[Product Name]])</f>
        <v>11</v>
      </c>
      <c r="E1880">
        <f>_xlfn.RANK.EQ(Table5[[#This Row],[Product Name Count]],Table5[Product Name Count])</f>
        <v>2664</v>
      </c>
      <c r="F1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0" t="s">
        <v>87</v>
      </c>
      <c r="H1880" t="s">
        <v>40</v>
      </c>
      <c r="I1880">
        <v>1</v>
      </c>
      <c r="J1880">
        <v>209.99</v>
      </c>
      <c r="K1880">
        <v>0.2</v>
      </c>
      <c r="L1880" t="s">
        <v>47</v>
      </c>
      <c r="M1880">
        <v>26</v>
      </c>
      <c r="N1880" t="s">
        <v>44</v>
      </c>
      <c r="O1880" t="s">
        <v>48</v>
      </c>
    </row>
    <row r="1881" spans="1:15" x14ac:dyDescent="0.25">
      <c r="A1881">
        <v>965</v>
      </c>
      <c r="B1881" t="s">
        <v>2738</v>
      </c>
      <c r="C1881" t="s">
        <v>1913</v>
      </c>
      <c r="D1881">
        <f>COUNTIFS(Table5[Product Name],Table5[[#This Row],[Product Name]])</f>
        <v>11</v>
      </c>
      <c r="E1881">
        <f>_xlfn.RANK.EQ(Table5[[#This Row],[Product Name Count]],Table5[Product Name Count])</f>
        <v>2664</v>
      </c>
      <c r="F1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1" t="s">
        <v>87</v>
      </c>
      <c r="H1881" t="s">
        <v>40</v>
      </c>
      <c r="I1881">
        <v>2</v>
      </c>
      <c r="J1881">
        <v>209.99</v>
      </c>
      <c r="K1881">
        <v>0.1</v>
      </c>
      <c r="L1881" t="s">
        <v>47</v>
      </c>
      <c r="M1881">
        <v>26</v>
      </c>
      <c r="N1881" t="s">
        <v>44</v>
      </c>
      <c r="O1881" t="s">
        <v>48</v>
      </c>
    </row>
    <row r="1882" spans="1:15" x14ac:dyDescent="0.25">
      <c r="A1882">
        <v>967</v>
      </c>
      <c r="B1882" t="s">
        <v>2749</v>
      </c>
      <c r="C1882" t="s">
        <v>1869</v>
      </c>
      <c r="D1882">
        <f>COUNTIFS(Table5[Product Name],Table5[[#This Row],[Product Name]])</f>
        <v>21</v>
      </c>
      <c r="E1882">
        <f>_xlfn.RANK.EQ(Table5[[#This Row],[Product Name Count]],Table5[Product Name Count])</f>
        <v>1763</v>
      </c>
      <c r="F1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2" t="s">
        <v>70</v>
      </c>
      <c r="H1882" t="s">
        <v>1861</v>
      </c>
      <c r="I1882">
        <v>1</v>
      </c>
      <c r="J1882">
        <v>551.99</v>
      </c>
      <c r="K1882">
        <v>0.2</v>
      </c>
      <c r="L1882" t="s">
        <v>47</v>
      </c>
      <c r="M1882">
        <v>1</v>
      </c>
      <c r="N1882" t="s">
        <v>44</v>
      </c>
      <c r="O1882" t="s">
        <v>48</v>
      </c>
    </row>
    <row r="1883" spans="1:15" x14ac:dyDescent="0.25">
      <c r="A1883">
        <v>967</v>
      </c>
      <c r="B1883" t="s">
        <v>2749</v>
      </c>
      <c r="C1883" t="s">
        <v>2016</v>
      </c>
      <c r="D1883">
        <f>COUNTIFS(Table5[Product Name],Table5[[#This Row],[Product Name]])</f>
        <v>19</v>
      </c>
      <c r="E1883">
        <f>_xlfn.RANK.EQ(Table5[[#This Row],[Product Name Count]],Table5[Product Name Count])</f>
        <v>1886</v>
      </c>
      <c r="F1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3" t="s">
        <v>36</v>
      </c>
      <c r="H1883" t="s">
        <v>1861</v>
      </c>
      <c r="I1883">
        <v>1</v>
      </c>
      <c r="J1883">
        <v>250.99</v>
      </c>
      <c r="K1883">
        <v>0.2</v>
      </c>
      <c r="L1883" t="s">
        <v>47</v>
      </c>
      <c r="M1883">
        <v>22</v>
      </c>
      <c r="N1883" t="s">
        <v>44</v>
      </c>
      <c r="O1883" t="s">
        <v>48</v>
      </c>
    </row>
    <row r="1884" spans="1:15" x14ac:dyDescent="0.25">
      <c r="A1884">
        <v>967</v>
      </c>
      <c r="B1884" t="s">
        <v>2749</v>
      </c>
      <c r="C1884" t="s">
        <v>2163</v>
      </c>
      <c r="D1884">
        <f>COUNTIFS(Table5[Product Name],Table5[[#This Row],[Product Name]])</f>
        <v>19</v>
      </c>
      <c r="E1884">
        <f>_xlfn.RANK.EQ(Table5[[#This Row],[Product Name Count]],Table5[Product Name Count])</f>
        <v>1886</v>
      </c>
      <c r="F1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4" t="s">
        <v>36</v>
      </c>
      <c r="H1884" t="s">
        <v>37</v>
      </c>
      <c r="I1884">
        <v>2</v>
      </c>
      <c r="J1884">
        <v>799.99</v>
      </c>
      <c r="K1884">
        <v>0.05</v>
      </c>
      <c r="L1884" t="s">
        <v>47</v>
      </c>
      <c r="M1884">
        <v>25</v>
      </c>
      <c r="N1884" t="s">
        <v>44</v>
      </c>
      <c r="O1884" t="s">
        <v>48</v>
      </c>
    </row>
    <row r="1885" spans="1:15" x14ac:dyDescent="0.25">
      <c r="A1885">
        <v>967</v>
      </c>
      <c r="B1885" t="s">
        <v>2749</v>
      </c>
      <c r="C1885" t="s">
        <v>2388</v>
      </c>
      <c r="D1885">
        <f>COUNTIFS(Table5[Product Name],Table5[[#This Row],[Product Name]])</f>
        <v>15</v>
      </c>
      <c r="E1885">
        <f>_xlfn.RANK.EQ(Table5[[#This Row],[Product Name Count]],Table5[Product Name Count])</f>
        <v>2321</v>
      </c>
      <c r="F1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5" t="s">
        <v>87</v>
      </c>
      <c r="H1885" t="s">
        <v>40</v>
      </c>
      <c r="I1885">
        <v>1</v>
      </c>
      <c r="J1885">
        <v>189.99</v>
      </c>
      <c r="K1885">
        <v>0.1</v>
      </c>
      <c r="L1885" t="s">
        <v>47</v>
      </c>
      <c r="M1885">
        <v>14</v>
      </c>
      <c r="N1885" t="s">
        <v>44</v>
      </c>
      <c r="O1885" t="s">
        <v>48</v>
      </c>
    </row>
    <row r="1886" spans="1:15" x14ac:dyDescent="0.25">
      <c r="A1886">
        <v>968</v>
      </c>
      <c r="B1886" t="s">
        <v>2749</v>
      </c>
      <c r="C1886" t="s">
        <v>28</v>
      </c>
      <c r="D1886">
        <f>COUNTIFS(Table5[Product Name],Table5[[#This Row],[Product Name]])</f>
        <v>67</v>
      </c>
      <c r="E1886">
        <f>_xlfn.RANK.EQ(Table5[[#This Row],[Product Name Count]],Table5[Product Name Count])</f>
        <v>741</v>
      </c>
      <c r="F1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86" t="s">
        <v>29</v>
      </c>
      <c r="H1886" t="s">
        <v>30</v>
      </c>
      <c r="I1886">
        <v>2</v>
      </c>
      <c r="J1886">
        <v>1549</v>
      </c>
      <c r="K1886">
        <v>0.05</v>
      </c>
      <c r="L1886" t="s">
        <v>47</v>
      </c>
      <c r="M1886">
        <v>13</v>
      </c>
      <c r="N1886" t="s">
        <v>44</v>
      </c>
      <c r="O1886" t="s">
        <v>48</v>
      </c>
    </row>
    <row r="1887" spans="1:15" x14ac:dyDescent="0.25">
      <c r="A1887">
        <v>968</v>
      </c>
      <c r="B1887" t="s">
        <v>2749</v>
      </c>
      <c r="C1887" t="s">
        <v>1874</v>
      </c>
      <c r="D1887">
        <f>COUNTIFS(Table5[Product Name],Table5[[#This Row],[Product Name]])</f>
        <v>21</v>
      </c>
      <c r="E1887">
        <f>_xlfn.RANK.EQ(Table5[[#This Row],[Product Name Count]],Table5[Product Name Count])</f>
        <v>1763</v>
      </c>
      <c r="F1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7" t="s">
        <v>77</v>
      </c>
      <c r="H1887" t="s">
        <v>40</v>
      </c>
      <c r="I1887">
        <v>2</v>
      </c>
      <c r="J1887">
        <v>4999.99</v>
      </c>
      <c r="K1887">
        <v>0.05</v>
      </c>
      <c r="L1887" t="s">
        <v>47</v>
      </c>
      <c r="M1887">
        <v>20</v>
      </c>
      <c r="N1887" t="s">
        <v>44</v>
      </c>
      <c r="O1887" t="s">
        <v>48</v>
      </c>
    </row>
    <row r="1888" spans="1:15" x14ac:dyDescent="0.25">
      <c r="A1888">
        <v>968</v>
      </c>
      <c r="B1888" t="s">
        <v>2749</v>
      </c>
      <c r="C1888" t="s">
        <v>2388</v>
      </c>
      <c r="D1888">
        <f>COUNTIFS(Table5[Product Name],Table5[[#This Row],[Product Name]])</f>
        <v>15</v>
      </c>
      <c r="E1888">
        <f>_xlfn.RANK.EQ(Table5[[#This Row],[Product Name Count]],Table5[Product Name Count])</f>
        <v>2321</v>
      </c>
      <c r="F1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8" t="s">
        <v>87</v>
      </c>
      <c r="H1888" t="s">
        <v>40</v>
      </c>
      <c r="I1888">
        <v>1</v>
      </c>
      <c r="J1888">
        <v>189.99</v>
      </c>
      <c r="K1888">
        <v>0.2</v>
      </c>
      <c r="L1888" t="s">
        <v>47</v>
      </c>
      <c r="M1888">
        <v>14</v>
      </c>
      <c r="N1888" t="s">
        <v>44</v>
      </c>
      <c r="O1888" t="s">
        <v>48</v>
      </c>
    </row>
    <row r="1889" spans="1:15" x14ac:dyDescent="0.25">
      <c r="A1889">
        <v>970</v>
      </c>
      <c r="B1889" t="s">
        <v>2754</v>
      </c>
      <c r="C1889" t="s">
        <v>1860</v>
      </c>
      <c r="D1889">
        <f>COUNTIFS(Table5[Product Name],Table5[[#This Row],[Product Name]])</f>
        <v>33</v>
      </c>
      <c r="E1889">
        <f>_xlfn.RANK.EQ(Table5[[#This Row],[Product Name Count]],Table5[Product Name Count])</f>
        <v>1585</v>
      </c>
      <c r="F1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9" t="s">
        <v>36</v>
      </c>
      <c r="H1889" t="s">
        <v>1861</v>
      </c>
      <c r="I1889">
        <v>1</v>
      </c>
      <c r="J1889">
        <v>449.99</v>
      </c>
      <c r="K1889">
        <v>0.1</v>
      </c>
      <c r="L1889" t="s">
        <v>47</v>
      </c>
      <c r="M1889">
        <v>23</v>
      </c>
      <c r="N1889" t="s">
        <v>44</v>
      </c>
      <c r="O1889" t="s">
        <v>48</v>
      </c>
    </row>
    <row r="1890" spans="1:15" x14ac:dyDescent="0.25">
      <c r="A1890">
        <v>970</v>
      </c>
      <c r="B1890" t="s">
        <v>2754</v>
      </c>
      <c r="C1890" t="s">
        <v>1995</v>
      </c>
      <c r="D1890">
        <f>COUNTIFS(Table5[Product Name],Table5[[#This Row],[Product Name]])</f>
        <v>21</v>
      </c>
      <c r="E1890">
        <f>_xlfn.RANK.EQ(Table5[[#This Row],[Product Name Count]],Table5[Product Name Count])</f>
        <v>1763</v>
      </c>
      <c r="F1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0" t="s">
        <v>1867</v>
      </c>
      <c r="H1890" t="s">
        <v>40</v>
      </c>
      <c r="I1890">
        <v>2</v>
      </c>
      <c r="J1890">
        <v>1499.99</v>
      </c>
      <c r="K1890">
        <v>0.1</v>
      </c>
      <c r="L1890" t="s">
        <v>47</v>
      </c>
      <c r="M1890">
        <v>20</v>
      </c>
      <c r="N1890" t="s">
        <v>44</v>
      </c>
      <c r="O1890" t="s">
        <v>48</v>
      </c>
    </row>
    <row r="1891" spans="1:15" x14ac:dyDescent="0.25">
      <c r="A1891">
        <v>970</v>
      </c>
      <c r="B1891" t="s">
        <v>2754</v>
      </c>
      <c r="C1891" t="s">
        <v>1856</v>
      </c>
      <c r="D1891">
        <f>COUNTIFS(Table5[Product Name],Table5[[#This Row],[Product Name]])</f>
        <v>14</v>
      </c>
      <c r="E1891">
        <f>_xlfn.RANK.EQ(Table5[[#This Row],[Product Name Count]],Table5[Product Name Count])</f>
        <v>2426</v>
      </c>
      <c r="F1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1" t="s">
        <v>87</v>
      </c>
      <c r="H1891" t="s">
        <v>1857</v>
      </c>
      <c r="I1891">
        <v>1</v>
      </c>
      <c r="J1891">
        <v>329.99</v>
      </c>
      <c r="K1891">
        <v>0.1</v>
      </c>
      <c r="L1891" t="s">
        <v>47</v>
      </c>
      <c r="M1891">
        <v>6</v>
      </c>
      <c r="N1891" t="s">
        <v>44</v>
      </c>
      <c r="O1891" t="s">
        <v>48</v>
      </c>
    </row>
    <row r="1892" spans="1:15" x14ac:dyDescent="0.25">
      <c r="A1892">
        <v>970</v>
      </c>
      <c r="B1892" t="s">
        <v>2754</v>
      </c>
      <c r="C1892" t="s">
        <v>1949</v>
      </c>
      <c r="D1892">
        <f>COUNTIFS(Table5[Product Name],Table5[[#This Row],[Product Name]])</f>
        <v>14</v>
      </c>
      <c r="E1892">
        <f>_xlfn.RANK.EQ(Table5[[#This Row],[Product Name Count]],Table5[Product Name Count])</f>
        <v>2426</v>
      </c>
      <c r="F1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2" t="s">
        <v>1867</v>
      </c>
      <c r="H1892" t="s">
        <v>40</v>
      </c>
      <c r="I1892">
        <v>2</v>
      </c>
      <c r="J1892">
        <v>3199.99</v>
      </c>
      <c r="K1892">
        <v>0.1</v>
      </c>
      <c r="L1892" t="s">
        <v>47</v>
      </c>
      <c r="M1892">
        <v>6</v>
      </c>
      <c r="N1892" t="s">
        <v>44</v>
      </c>
      <c r="O1892" t="s">
        <v>48</v>
      </c>
    </row>
    <row r="1893" spans="1:15" x14ac:dyDescent="0.25">
      <c r="A1893">
        <v>972</v>
      </c>
      <c r="B1893" t="s">
        <v>2763</v>
      </c>
      <c r="C1893" t="s">
        <v>2104</v>
      </c>
      <c r="D1893">
        <f>COUNTIFS(Table5[Product Name],Table5[[#This Row],[Product Name]])</f>
        <v>19</v>
      </c>
      <c r="E1893">
        <f>_xlfn.RANK.EQ(Table5[[#This Row],[Product Name Count]],Table5[Product Name Count])</f>
        <v>1886</v>
      </c>
      <c r="F1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3" t="s">
        <v>87</v>
      </c>
      <c r="H1893" t="s">
        <v>37</v>
      </c>
      <c r="I1893">
        <v>1</v>
      </c>
      <c r="J1893">
        <v>489.99</v>
      </c>
      <c r="K1893">
        <v>0.2</v>
      </c>
      <c r="L1893" t="s">
        <v>47</v>
      </c>
      <c r="M1893">
        <v>12</v>
      </c>
      <c r="N1893" t="s">
        <v>44</v>
      </c>
      <c r="O1893" t="s">
        <v>48</v>
      </c>
    </row>
    <row r="1894" spans="1:15" x14ac:dyDescent="0.25">
      <c r="A1894">
        <v>972</v>
      </c>
      <c r="B1894" t="s">
        <v>2763</v>
      </c>
      <c r="C1894" t="s">
        <v>1964</v>
      </c>
      <c r="D1894">
        <f>COUNTIFS(Table5[Product Name],Table5[[#This Row],[Product Name]])</f>
        <v>16</v>
      </c>
      <c r="E1894">
        <f>_xlfn.RANK.EQ(Table5[[#This Row],[Product Name Count]],Table5[Product Name Count])</f>
        <v>2161</v>
      </c>
      <c r="F1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4" t="s">
        <v>29</v>
      </c>
      <c r="H1894" t="s">
        <v>40</v>
      </c>
      <c r="I1894">
        <v>1</v>
      </c>
      <c r="J1894">
        <v>3499.99</v>
      </c>
      <c r="K1894">
        <v>7.0000000000000007E-2</v>
      </c>
      <c r="L1894" t="s">
        <v>47</v>
      </c>
      <c r="M1894">
        <v>5</v>
      </c>
      <c r="N1894" t="s">
        <v>44</v>
      </c>
      <c r="O1894" t="s">
        <v>48</v>
      </c>
    </row>
    <row r="1895" spans="1:15" x14ac:dyDescent="0.25">
      <c r="A1895">
        <v>973</v>
      </c>
      <c r="B1895" t="s">
        <v>2768</v>
      </c>
      <c r="C1895" t="s">
        <v>41</v>
      </c>
      <c r="D1895">
        <f>COUNTIFS(Table5[Product Name],Table5[[#This Row],[Product Name]])</f>
        <v>62</v>
      </c>
      <c r="E1895">
        <f>_xlfn.RANK.EQ(Table5[[#This Row],[Product Name Count]],Table5[Product Name Count])</f>
        <v>1134</v>
      </c>
      <c r="F1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95" t="s">
        <v>39</v>
      </c>
      <c r="H1895" t="s">
        <v>40</v>
      </c>
      <c r="I1895">
        <v>2</v>
      </c>
      <c r="J1895">
        <v>2899.99</v>
      </c>
      <c r="K1895">
        <v>0.1</v>
      </c>
      <c r="L1895" t="s">
        <v>47</v>
      </c>
      <c r="M1895">
        <v>2</v>
      </c>
      <c r="N1895" t="s">
        <v>44</v>
      </c>
      <c r="O1895" t="s">
        <v>48</v>
      </c>
    </row>
    <row r="1896" spans="1:15" x14ac:dyDescent="0.25">
      <c r="A1896">
        <v>973</v>
      </c>
      <c r="B1896" t="s">
        <v>2768</v>
      </c>
      <c r="C1896" t="s">
        <v>2002</v>
      </c>
      <c r="D1896">
        <f>COUNTIFS(Table5[Product Name],Table5[[#This Row],[Product Name]])</f>
        <v>18</v>
      </c>
      <c r="E1896">
        <f>_xlfn.RANK.EQ(Table5[[#This Row],[Product Name Count]],Table5[Product Name Count])</f>
        <v>2019</v>
      </c>
      <c r="F1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6" t="s">
        <v>39</v>
      </c>
      <c r="H1896" t="s">
        <v>30</v>
      </c>
      <c r="I1896">
        <v>2</v>
      </c>
      <c r="J1896">
        <v>2499.9899999999998</v>
      </c>
      <c r="K1896">
        <v>0.1</v>
      </c>
      <c r="L1896" t="s">
        <v>47</v>
      </c>
      <c r="M1896">
        <v>25</v>
      </c>
      <c r="N1896" t="s">
        <v>44</v>
      </c>
      <c r="O1896" t="s">
        <v>48</v>
      </c>
    </row>
    <row r="1897" spans="1:15" x14ac:dyDescent="0.25">
      <c r="A1897">
        <v>973</v>
      </c>
      <c r="B1897" t="s">
        <v>2768</v>
      </c>
      <c r="C1897" t="s">
        <v>1972</v>
      </c>
      <c r="D1897">
        <f>COUNTIFS(Table5[Product Name],Table5[[#This Row],[Product Name]])</f>
        <v>16</v>
      </c>
      <c r="E1897">
        <f>_xlfn.RANK.EQ(Table5[[#This Row],[Product Name Count]],Table5[Product Name Count])</f>
        <v>2161</v>
      </c>
      <c r="F1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7" t="s">
        <v>36</v>
      </c>
      <c r="H1897" t="s">
        <v>1861</v>
      </c>
      <c r="I1897">
        <v>1</v>
      </c>
      <c r="J1897">
        <v>416.99</v>
      </c>
      <c r="K1897">
        <v>7.0000000000000007E-2</v>
      </c>
      <c r="L1897" t="s">
        <v>47</v>
      </c>
      <c r="M1897">
        <v>30</v>
      </c>
      <c r="N1897" t="s">
        <v>44</v>
      </c>
      <c r="O1897" t="s">
        <v>48</v>
      </c>
    </row>
    <row r="1898" spans="1:15" x14ac:dyDescent="0.25">
      <c r="A1898">
        <v>973</v>
      </c>
      <c r="B1898" t="s">
        <v>2768</v>
      </c>
      <c r="C1898" t="s">
        <v>1899</v>
      </c>
      <c r="D1898">
        <f>COUNTIFS(Table5[Product Name],Table5[[#This Row],[Product Name]])</f>
        <v>11</v>
      </c>
      <c r="E1898">
        <f>_xlfn.RANK.EQ(Table5[[#This Row],[Product Name Count]],Table5[Product Name Count])</f>
        <v>2664</v>
      </c>
      <c r="F1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8" t="s">
        <v>39</v>
      </c>
      <c r="H1898" t="s">
        <v>40</v>
      </c>
      <c r="I1898">
        <v>2</v>
      </c>
      <c r="J1898">
        <v>5299.99</v>
      </c>
      <c r="K1898">
        <v>0.05</v>
      </c>
      <c r="L1898" t="s">
        <v>47</v>
      </c>
      <c r="M1898">
        <v>0</v>
      </c>
      <c r="N1898" t="s">
        <v>44</v>
      </c>
      <c r="O1898" t="s">
        <v>48</v>
      </c>
    </row>
    <row r="1899" spans="1:15" x14ac:dyDescent="0.25">
      <c r="A1899">
        <v>975</v>
      </c>
      <c r="B1899" t="s">
        <v>2779</v>
      </c>
      <c r="C1899" t="s">
        <v>1936</v>
      </c>
      <c r="D1899">
        <f>COUNTIFS(Table5[Product Name],Table5[[#This Row],[Product Name]])</f>
        <v>9</v>
      </c>
      <c r="E1899">
        <f>_xlfn.RANK.EQ(Table5[[#This Row],[Product Name Count]],Table5[Product Name Count])</f>
        <v>2780</v>
      </c>
      <c r="F1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9" t="s">
        <v>70</v>
      </c>
      <c r="H1899" t="s">
        <v>1861</v>
      </c>
      <c r="I1899">
        <v>2</v>
      </c>
      <c r="J1899">
        <v>470.99</v>
      </c>
      <c r="K1899">
        <v>0.2</v>
      </c>
      <c r="L1899" t="s">
        <v>47</v>
      </c>
      <c r="M1899">
        <v>7</v>
      </c>
      <c r="N1899" t="s">
        <v>44</v>
      </c>
      <c r="O1899" t="s">
        <v>48</v>
      </c>
    </row>
    <row r="1900" spans="1:15" x14ac:dyDescent="0.25">
      <c r="A1900">
        <v>977</v>
      </c>
      <c r="B1900" t="s">
        <v>2792</v>
      </c>
      <c r="C1900" t="s">
        <v>2008</v>
      </c>
      <c r="D1900">
        <f>COUNTIFS(Table5[Product Name],Table5[[#This Row],[Product Name]])</f>
        <v>23</v>
      </c>
      <c r="E1900">
        <f>_xlfn.RANK.EQ(Table5[[#This Row],[Product Name Count]],Table5[Product Name Count])</f>
        <v>1673</v>
      </c>
      <c r="F1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0" t="s">
        <v>36</v>
      </c>
      <c r="H1900" t="s">
        <v>1861</v>
      </c>
      <c r="I1900">
        <v>2</v>
      </c>
      <c r="J1900">
        <v>416.99</v>
      </c>
      <c r="K1900">
        <v>0.05</v>
      </c>
      <c r="L1900" t="s">
        <v>47</v>
      </c>
      <c r="M1900">
        <v>22</v>
      </c>
      <c r="N1900" t="s">
        <v>44</v>
      </c>
      <c r="O1900" t="s">
        <v>48</v>
      </c>
    </row>
    <row r="1901" spans="1:15" x14ac:dyDescent="0.25">
      <c r="A1901">
        <v>977</v>
      </c>
      <c r="B1901" t="s">
        <v>2792</v>
      </c>
      <c r="C1901" t="s">
        <v>1948</v>
      </c>
      <c r="D1901">
        <f>COUNTIFS(Table5[Product Name],Table5[[#This Row],[Product Name]])</f>
        <v>19</v>
      </c>
      <c r="E1901">
        <f>_xlfn.RANK.EQ(Table5[[#This Row],[Product Name Count]],Table5[Product Name Count])</f>
        <v>1886</v>
      </c>
      <c r="F1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1" t="s">
        <v>1867</v>
      </c>
      <c r="H1901" t="s">
        <v>30</v>
      </c>
      <c r="I1901">
        <v>2</v>
      </c>
      <c r="J1901">
        <v>875.99</v>
      </c>
      <c r="K1901">
        <v>0.1</v>
      </c>
      <c r="L1901" t="s">
        <v>47</v>
      </c>
      <c r="M1901">
        <v>23</v>
      </c>
      <c r="N1901" t="s">
        <v>44</v>
      </c>
      <c r="O1901" t="s">
        <v>48</v>
      </c>
    </row>
    <row r="1902" spans="1:15" x14ac:dyDescent="0.25">
      <c r="A1902">
        <v>977</v>
      </c>
      <c r="B1902" t="s">
        <v>2792</v>
      </c>
      <c r="C1902" t="s">
        <v>2110</v>
      </c>
      <c r="D1902">
        <f>COUNTIFS(Table5[Product Name],Table5[[#This Row],[Product Name]])</f>
        <v>15</v>
      </c>
      <c r="E1902">
        <f>_xlfn.RANK.EQ(Table5[[#This Row],[Product Name Count]],Table5[Product Name Count])</f>
        <v>2321</v>
      </c>
      <c r="F1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2" t="s">
        <v>39</v>
      </c>
      <c r="H1902" t="s">
        <v>30</v>
      </c>
      <c r="I1902">
        <v>1</v>
      </c>
      <c r="J1902">
        <v>999.99</v>
      </c>
      <c r="K1902">
        <v>0.05</v>
      </c>
      <c r="L1902" t="s">
        <v>47</v>
      </c>
      <c r="M1902">
        <v>10</v>
      </c>
      <c r="N1902" t="s">
        <v>44</v>
      </c>
      <c r="O1902" t="s">
        <v>48</v>
      </c>
    </row>
    <row r="1903" spans="1:15" x14ac:dyDescent="0.25">
      <c r="A1903">
        <v>977</v>
      </c>
      <c r="B1903" t="s">
        <v>2792</v>
      </c>
      <c r="C1903" t="s">
        <v>1931</v>
      </c>
      <c r="D1903">
        <f>COUNTIFS(Table5[Product Name],Table5[[#This Row],[Product Name]])</f>
        <v>11</v>
      </c>
      <c r="E1903">
        <f>_xlfn.RANK.EQ(Table5[[#This Row],[Product Name Count]],Table5[Product Name Count])</f>
        <v>2664</v>
      </c>
      <c r="F1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03" t="s">
        <v>36</v>
      </c>
      <c r="H1903" t="s">
        <v>1861</v>
      </c>
      <c r="I1903">
        <v>2</v>
      </c>
      <c r="J1903">
        <v>761.99</v>
      </c>
      <c r="K1903">
        <v>0.05</v>
      </c>
      <c r="L1903" t="s">
        <v>47</v>
      </c>
      <c r="M1903">
        <v>27</v>
      </c>
      <c r="N1903" t="s">
        <v>44</v>
      </c>
      <c r="O1903" t="s">
        <v>48</v>
      </c>
    </row>
    <row r="1904" spans="1:15" x14ac:dyDescent="0.25">
      <c r="A1904">
        <v>978</v>
      </c>
      <c r="B1904" t="s">
        <v>2792</v>
      </c>
      <c r="C1904" t="s">
        <v>132</v>
      </c>
      <c r="D1904">
        <f>COUNTIFS(Table5[Product Name],Table5[[#This Row],[Product Name]])</f>
        <v>67</v>
      </c>
      <c r="E1904">
        <f>_xlfn.RANK.EQ(Table5[[#This Row],[Product Name Count]],Table5[Product Name Count])</f>
        <v>741</v>
      </c>
      <c r="F1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4" t="s">
        <v>70</v>
      </c>
      <c r="H1904" t="s">
        <v>37</v>
      </c>
      <c r="I1904">
        <v>2</v>
      </c>
      <c r="J1904">
        <v>499.99</v>
      </c>
      <c r="K1904">
        <v>0.2</v>
      </c>
      <c r="L1904" t="s">
        <v>47</v>
      </c>
      <c r="M1904">
        <v>18</v>
      </c>
      <c r="N1904" t="s">
        <v>44</v>
      </c>
      <c r="O1904" t="s">
        <v>48</v>
      </c>
    </row>
    <row r="1905" spans="1:15" x14ac:dyDescent="0.25">
      <c r="A1905">
        <v>978</v>
      </c>
      <c r="B1905" t="s">
        <v>2792</v>
      </c>
      <c r="C1905" t="s">
        <v>1860</v>
      </c>
      <c r="D1905">
        <f>COUNTIFS(Table5[Product Name],Table5[[#This Row],[Product Name]])</f>
        <v>33</v>
      </c>
      <c r="E1905">
        <f>_xlfn.RANK.EQ(Table5[[#This Row],[Product Name Count]],Table5[Product Name Count])</f>
        <v>1585</v>
      </c>
      <c r="F1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5" t="s">
        <v>70</v>
      </c>
      <c r="H1905" t="s">
        <v>1861</v>
      </c>
      <c r="I1905">
        <v>2</v>
      </c>
      <c r="J1905">
        <v>449.99</v>
      </c>
      <c r="K1905">
        <v>0.05</v>
      </c>
      <c r="L1905" t="s">
        <v>47</v>
      </c>
      <c r="M1905">
        <v>7</v>
      </c>
      <c r="N1905" t="s">
        <v>44</v>
      </c>
      <c r="O1905" t="s">
        <v>48</v>
      </c>
    </row>
    <row r="1906" spans="1:15" x14ac:dyDescent="0.25">
      <c r="A1906">
        <v>978</v>
      </c>
      <c r="B1906" t="s">
        <v>2792</v>
      </c>
      <c r="C1906" t="s">
        <v>2005</v>
      </c>
      <c r="D1906">
        <f>COUNTIFS(Table5[Product Name],Table5[[#This Row],[Product Name]])</f>
        <v>17</v>
      </c>
      <c r="E1906">
        <f>_xlfn.RANK.EQ(Table5[[#This Row],[Product Name Count]],Table5[Product Name Count])</f>
        <v>2127</v>
      </c>
      <c r="F1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6" t="s">
        <v>70</v>
      </c>
      <c r="H1906" t="s">
        <v>1861</v>
      </c>
      <c r="I1906">
        <v>2</v>
      </c>
      <c r="J1906">
        <v>449.99</v>
      </c>
      <c r="K1906">
        <v>0.05</v>
      </c>
      <c r="L1906" t="s">
        <v>47</v>
      </c>
      <c r="M1906">
        <v>29</v>
      </c>
      <c r="N1906" t="s">
        <v>44</v>
      </c>
      <c r="O1906" t="s">
        <v>48</v>
      </c>
    </row>
    <row r="1907" spans="1:15" x14ac:dyDescent="0.25">
      <c r="A1907">
        <v>979</v>
      </c>
      <c r="B1907" t="s">
        <v>2792</v>
      </c>
      <c r="C1907" t="s">
        <v>78</v>
      </c>
      <c r="D1907">
        <f>COUNTIFS(Table5[Product Name],Table5[[#This Row],[Product Name]])</f>
        <v>136</v>
      </c>
      <c r="E1907">
        <f>_xlfn.RANK.EQ(Table5[[#This Row],[Product Name Count]],Table5[Product Name Count])</f>
        <v>139</v>
      </c>
      <c r="F1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7" t="s">
        <v>36</v>
      </c>
      <c r="H1907" t="s">
        <v>37</v>
      </c>
      <c r="I1907">
        <v>2</v>
      </c>
      <c r="J1907">
        <v>549.99</v>
      </c>
      <c r="K1907">
        <v>0.1</v>
      </c>
      <c r="L1907" t="s">
        <v>47</v>
      </c>
      <c r="M1907">
        <v>2</v>
      </c>
      <c r="N1907" t="s">
        <v>44</v>
      </c>
      <c r="O1907" t="s">
        <v>48</v>
      </c>
    </row>
    <row r="1908" spans="1:15" x14ac:dyDescent="0.25">
      <c r="A1908">
        <v>979</v>
      </c>
      <c r="B1908" t="s">
        <v>2792</v>
      </c>
      <c r="C1908" t="s">
        <v>1972</v>
      </c>
      <c r="D1908">
        <f>COUNTIFS(Table5[Product Name],Table5[[#This Row],[Product Name]])</f>
        <v>16</v>
      </c>
      <c r="E1908">
        <f>_xlfn.RANK.EQ(Table5[[#This Row],[Product Name Count]],Table5[Product Name Count])</f>
        <v>2161</v>
      </c>
      <c r="F1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8" t="s">
        <v>36</v>
      </c>
      <c r="H1908" t="s">
        <v>1861</v>
      </c>
      <c r="I1908">
        <v>2</v>
      </c>
      <c r="J1908">
        <v>416.99</v>
      </c>
      <c r="K1908">
        <v>0.2</v>
      </c>
      <c r="L1908" t="s">
        <v>47</v>
      </c>
      <c r="M1908">
        <v>30</v>
      </c>
      <c r="N1908" t="s">
        <v>44</v>
      </c>
      <c r="O1908" t="s">
        <v>48</v>
      </c>
    </row>
    <row r="1909" spans="1:15" x14ac:dyDescent="0.25">
      <c r="A1909">
        <v>979</v>
      </c>
      <c r="B1909" t="s">
        <v>2792</v>
      </c>
      <c r="C1909" t="s">
        <v>1948</v>
      </c>
      <c r="D1909">
        <f>COUNTIFS(Table5[Product Name],Table5[[#This Row],[Product Name]])</f>
        <v>19</v>
      </c>
      <c r="E1909">
        <f>_xlfn.RANK.EQ(Table5[[#This Row],[Product Name Count]],Table5[Product Name Count])</f>
        <v>1886</v>
      </c>
      <c r="F1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9" t="s">
        <v>1867</v>
      </c>
      <c r="H1909" t="s">
        <v>30</v>
      </c>
      <c r="I1909">
        <v>1</v>
      </c>
      <c r="J1909">
        <v>875.99</v>
      </c>
      <c r="K1909">
        <v>0.2</v>
      </c>
      <c r="L1909" t="s">
        <v>47</v>
      </c>
      <c r="M1909">
        <v>23</v>
      </c>
      <c r="N1909" t="s">
        <v>44</v>
      </c>
      <c r="O1909" t="s">
        <v>48</v>
      </c>
    </row>
    <row r="1910" spans="1:15" x14ac:dyDescent="0.25">
      <c r="A1910">
        <v>979</v>
      </c>
      <c r="B1910" t="s">
        <v>2792</v>
      </c>
      <c r="C1910" t="s">
        <v>1967</v>
      </c>
      <c r="D1910">
        <f>COUNTIFS(Table5[Product Name],Table5[[#This Row],[Product Name]])</f>
        <v>18</v>
      </c>
      <c r="E1910">
        <f>_xlfn.RANK.EQ(Table5[[#This Row],[Product Name Count]],Table5[Product Name Count])</f>
        <v>2019</v>
      </c>
      <c r="F1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0" t="s">
        <v>1867</v>
      </c>
      <c r="H1910" t="s">
        <v>40</v>
      </c>
      <c r="I1910">
        <v>1</v>
      </c>
      <c r="J1910">
        <v>2699.99</v>
      </c>
      <c r="K1910">
        <v>0.05</v>
      </c>
      <c r="L1910" t="s">
        <v>47</v>
      </c>
      <c r="M1910">
        <v>5</v>
      </c>
      <c r="N1910" t="s">
        <v>44</v>
      </c>
      <c r="O1910" t="s">
        <v>48</v>
      </c>
    </row>
    <row r="1911" spans="1:15" x14ac:dyDescent="0.25">
      <c r="A1911">
        <v>983</v>
      </c>
      <c r="B1911" t="s">
        <v>2782</v>
      </c>
      <c r="C1911" t="s">
        <v>35</v>
      </c>
      <c r="D1911">
        <f>COUNTIFS(Table5[Product Name],Table5[[#This Row],[Product Name]])</f>
        <v>56</v>
      </c>
      <c r="E1911">
        <f>_xlfn.RANK.EQ(Table5[[#This Row],[Product Name Count]],Table5[Product Name Count])</f>
        <v>1373</v>
      </c>
      <c r="F1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1" t="s">
        <v>36</v>
      </c>
      <c r="H1911" t="s">
        <v>37</v>
      </c>
      <c r="I1911">
        <v>2</v>
      </c>
      <c r="J1911">
        <v>599.99</v>
      </c>
      <c r="K1911">
        <v>0.2</v>
      </c>
      <c r="L1911" t="s">
        <v>47</v>
      </c>
      <c r="M1911">
        <v>20</v>
      </c>
      <c r="N1911" t="s">
        <v>44</v>
      </c>
      <c r="O1911" t="s">
        <v>48</v>
      </c>
    </row>
    <row r="1912" spans="1:15" x14ac:dyDescent="0.25">
      <c r="A1912">
        <v>983</v>
      </c>
      <c r="B1912" t="s">
        <v>2782</v>
      </c>
      <c r="C1912" t="s">
        <v>1860</v>
      </c>
      <c r="D1912">
        <f>COUNTIFS(Table5[Product Name],Table5[[#This Row],[Product Name]])</f>
        <v>33</v>
      </c>
      <c r="E1912">
        <f>_xlfn.RANK.EQ(Table5[[#This Row],[Product Name Count]],Table5[Product Name Count])</f>
        <v>1585</v>
      </c>
      <c r="F1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2" t="s">
        <v>36</v>
      </c>
      <c r="H1912" t="s">
        <v>1861</v>
      </c>
      <c r="I1912">
        <v>1</v>
      </c>
      <c r="J1912">
        <v>449.99</v>
      </c>
      <c r="K1912">
        <v>7.0000000000000007E-2</v>
      </c>
      <c r="L1912" t="s">
        <v>47</v>
      </c>
      <c r="M1912">
        <v>23</v>
      </c>
      <c r="N1912" t="s">
        <v>44</v>
      </c>
      <c r="O1912" t="s">
        <v>48</v>
      </c>
    </row>
    <row r="1913" spans="1:15" x14ac:dyDescent="0.25">
      <c r="A1913">
        <v>983</v>
      </c>
      <c r="B1913" t="s">
        <v>2782</v>
      </c>
      <c r="C1913" t="s">
        <v>2039</v>
      </c>
      <c r="D1913">
        <f>COUNTIFS(Table5[Product Name],Table5[[#This Row],[Product Name]])</f>
        <v>18</v>
      </c>
      <c r="E1913">
        <f>_xlfn.RANK.EQ(Table5[[#This Row],[Product Name Count]],Table5[Product Name Count])</f>
        <v>2019</v>
      </c>
      <c r="F1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3" t="s">
        <v>36</v>
      </c>
      <c r="H1913" t="s">
        <v>37</v>
      </c>
      <c r="I1913">
        <v>2</v>
      </c>
      <c r="J1913">
        <v>1099.99</v>
      </c>
      <c r="K1913">
        <v>7.0000000000000007E-2</v>
      </c>
      <c r="L1913" t="s">
        <v>47</v>
      </c>
      <c r="M1913">
        <v>19</v>
      </c>
      <c r="N1913" t="s">
        <v>44</v>
      </c>
      <c r="O1913" t="s">
        <v>48</v>
      </c>
    </row>
    <row r="1914" spans="1:15" x14ac:dyDescent="0.25">
      <c r="A1914">
        <v>983</v>
      </c>
      <c r="B1914" t="s">
        <v>2782</v>
      </c>
      <c r="C1914" t="s">
        <v>1932</v>
      </c>
      <c r="D1914">
        <f>COUNTIFS(Table5[Product Name],Table5[[#This Row],[Product Name]])</f>
        <v>16</v>
      </c>
      <c r="E1914">
        <f>_xlfn.RANK.EQ(Table5[[#This Row],[Product Name Count]],Table5[Product Name Count])</f>
        <v>2161</v>
      </c>
      <c r="F1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4" t="s">
        <v>87</v>
      </c>
      <c r="H1914" t="s">
        <v>40</v>
      </c>
      <c r="I1914">
        <v>1</v>
      </c>
      <c r="J1914">
        <v>189.99</v>
      </c>
      <c r="K1914">
        <v>0.05</v>
      </c>
      <c r="L1914" t="s">
        <v>47</v>
      </c>
      <c r="M1914">
        <v>8</v>
      </c>
      <c r="N1914" t="s">
        <v>44</v>
      </c>
      <c r="O1914" t="s">
        <v>48</v>
      </c>
    </row>
    <row r="1915" spans="1:15" x14ac:dyDescent="0.25">
      <c r="A1915">
        <v>983</v>
      </c>
      <c r="B1915" t="s">
        <v>2782</v>
      </c>
      <c r="C1915" t="s">
        <v>1964</v>
      </c>
      <c r="D1915">
        <f>COUNTIFS(Table5[Product Name],Table5[[#This Row],[Product Name]])</f>
        <v>16</v>
      </c>
      <c r="E1915">
        <f>_xlfn.RANK.EQ(Table5[[#This Row],[Product Name Count]],Table5[Product Name Count])</f>
        <v>2161</v>
      </c>
      <c r="F1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5" t="s">
        <v>29</v>
      </c>
      <c r="H1915" t="s">
        <v>40</v>
      </c>
      <c r="I1915">
        <v>1</v>
      </c>
      <c r="J1915">
        <v>3499.99</v>
      </c>
      <c r="K1915">
        <v>0.1</v>
      </c>
      <c r="L1915" t="s">
        <v>47</v>
      </c>
      <c r="M1915">
        <v>5</v>
      </c>
      <c r="N1915" t="s">
        <v>44</v>
      </c>
      <c r="O1915" t="s">
        <v>48</v>
      </c>
    </row>
    <row r="1916" spans="1:15" x14ac:dyDescent="0.25">
      <c r="A1916">
        <v>984</v>
      </c>
      <c r="B1916" t="s">
        <v>2782</v>
      </c>
      <c r="C1916" t="s">
        <v>78</v>
      </c>
      <c r="D1916">
        <f>COUNTIFS(Table5[Product Name],Table5[[#This Row],[Product Name]])</f>
        <v>136</v>
      </c>
      <c r="E1916">
        <f>_xlfn.RANK.EQ(Table5[[#This Row],[Product Name Count]],Table5[Product Name Count])</f>
        <v>139</v>
      </c>
      <c r="F1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16" t="s">
        <v>36</v>
      </c>
      <c r="H1916" t="s">
        <v>37</v>
      </c>
      <c r="I1916">
        <v>1</v>
      </c>
      <c r="J1916">
        <v>549.99</v>
      </c>
      <c r="K1916">
        <v>0.1</v>
      </c>
      <c r="L1916" t="s">
        <v>47</v>
      </c>
      <c r="M1916">
        <v>2</v>
      </c>
      <c r="N1916" t="s">
        <v>44</v>
      </c>
      <c r="O1916" t="s">
        <v>48</v>
      </c>
    </row>
    <row r="1917" spans="1:15" x14ac:dyDescent="0.25">
      <c r="A1917">
        <v>984</v>
      </c>
      <c r="B1917" t="s">
        <v>2782</v>
      </c>
      <c r="C1917" t="s">
        <v>1860</v>
      </c>
      <c r="D1917">
        <f>COUNTIFS(Table5[Product Name],Table5[[#This Row],[Product Name]])</f>
        <v>33</v>
      </c>
      <c r="E1917">
        <f>_xlfn.RANK.EQ(Table5[[#This Row],[Product Name Count]],Table5[Product Name Count])</f>
        <v>1585</v>
      </c>
      <c r="F1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7" t="s">
        <v>36</v>
      </c>
      <c r="H1917" t="s">
        <v>1861</v>
      </c>
      <c r="I1917">
        <v>1</v>
      </c>
      <c r="J1917">
        <v>449.99</v>
      </c>
      <c r="K1917">
        <v>0.2</v>
      </c>
      <c r="L1917" t="s">
        <v>47</v>
      </c>
      <c r="M1917">
        <v>23</v>
      </c>
      <c r="N1917" t="s">
        <v>44</v>
      </c>
      <c r="O1917" t="s">
        <v>48</v>
      </c>
    </row>
    <row r="1918" spans="1:15" x14ac:dyDescent="0.25">
      <c r="A1918">
        <v>984</v>
      </c>
      <c r="B1918" t="s">
        <v>2782</v>
      </c>
      <c r="C1918" t="s">
        <v>2039</v>
      </c>
      <c r="D1918">
        <f>COUNTIFS(Table5[Product Name],Table5[[#This Row],[Product Name]])</f>
        <v>18</v>
      </c>
      <c r="E1918">
        <f>_xlfn.RANK.EQ(Table5[[#This Row],[Product Name Count]],Table5[Product Name Count])</f>
        <v>2019</v>
      </c>
      <c r="F1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8" t="s">
        <v>36</v>
      </c>
      <c r="H1918" t="s">
        <v>37</v>
      </c>
      <c r="I1918">
        <v>2</v>
      </c>
      <c r="J1918">
        <v>1099.99</v>
      </c>
      <c r="K1918">
        <v>0.2</v>
      </c>
      <c r="L1918" t="s">
        <v>47</v>
      </c>
      <c r="M1918">
        <v>19</v>
      </c>
      <c r="N1918" t="s">
        <v>44</v>
      </c>
      <c r="O1918" t="s">
        <v>48</v>
      </c>
    </row>
    <row r="1919" spans="1:15" x14ac:dyDescent="0.25">
      <c r="A1919">
        <v>984</v>
      </c>
      <c r="B1919" t="s">
        <v>2782</v>
      </c>
      <c r="C1919" t="s">
        <v>2140</v>
      </c>
      <c r="D1919">
        <f>COUNTIFS(Table5[Product Name],Table5[[#This Row],[Product Name]])</f>
        <v>14</v>
      </c>
      <c r="E1919">
        <f>_xlfn.RANK.EQ(Table5[[#This Row],[Product Name Count]],Table5[Product Name Count])</f>
        <v>2426</v>
      </c>
      <c r="F1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19" t="s">
        <v>70</v>
      </c>
      <c r="H1919" t="s">
        <v>1861</v>
      </c>
      <c r="I1919">
        <v>1</v>
      </c>
      <c r="J1919">
        <v>470.99</v>
      </c>
      <c r="K1919">
        <v>0.2</v>
      </c>
      <c r="L1919" t="s">
        <v>47</v>
      </c>
      <c r="M1919">
        <v>6</v>
      </c>
      <c r="N1919" t="s">
        <v>44</v>
      </c>
      <c r="O1919" t="s">
        <v>48</v>
      </c>
    </row>
    <row r="1920" spans="1:15" x14ac:dyDescent="0.25">
      <c r="A1920">
        <v>985</v>
      </c>
      <c r="B1920" t="s">
        <v>2810</v>
      </c>
      <c r="C1920" t="s">
        <v>127</v>
      </c>
      <c r="D1920">
        <f>COUNTIFS(Table5[Product Name],Table5[[#This Row],[Product Name]])</f>
        <v>66</v>
      </c>
      <c r="E1920">
        <f>_xlfn.RANK.EQ(Table5[[#This Row],[Product Name Count]],Table5[Product Name Count])</f>
        <v>875</v>
      </c>
      <c r="F1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0" t="s">
        <v>39</v>
      </c>
      <c r="H1920" t="s">
        <v>128</v>
      </c>
      <c r="I1920">
        <v>2</v>
      </c>
      <c r="J1920">
        <v>1320.99</v>
      </c>
      <c r="K1920">
        <v>7.0000000000000007E-2</v>
      </c>
      <c r="L1920" t="s">
        <v>47</v>
      </c>
      <c r="M1920">
        <v>1</v>
      </c>
      <c r="N1920" t="s">
        <v>44</v>
      </c>
      <c r="O1920" t="s">
        <v>48</v>
      </c>
    </row>
    <row r="1921" spans="1:15" x14ac:dyDescent="0.25">
      <c r="A1921">
        <v>985</v>
      </c>
      <c r="B1921" t="s">
        <v>2810</v>
      </c>
      <c r="C1921" t="s">
        <v>1914</v>
      </c>
      <c r="D1921">
        <f>COUNTIFS(Table5[Product Name],Table5[[#This Row],[Product Name]])</f>
        <v>16</v>
      </c>
      <c r="E1921">
        <f>_xlfn.RANK.EQ(Table5[[#This Row],[Product Name Count]],Table5[Product Name Count])</f>
        <v>2161</v>
      </c>
      <c r="F1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1" t="s">
        <v>36</v>
      </c>
      <c r="H1921" t="s">
        <v>1861</v>
      </c>
      <c r="I1921">
        <v>2</v>
      </c>
      <c r="J1921">
        <v>647.99</v>
      </c>
      <c r="K1921">
        <v>0.05</v>
      </c>
      <c r="L1921" t="s">
        <v>47</v>
      </c>
      <c r="M1921">
        <v>4</v>
      </c>
      <c r="N1921" t="s">
        <v>44</v>
      </c>
      <c r="O1921" t="s">
        <v>48</v>
      </c>
    </row>
    <row r="1922" spans="1:15" x14ac:dyDescent="0.25">
      <c r="A1922">
        <v>985</v>
      </c>
      <c r="B1922" t="s">
        <v>2810</v>
      </c>
      <c r="C1922" t="s">
        <v>1961</v>
      </c>
      <c r="D1922">
        <f>COUNTIFS(Table5[Product Name],Table5[[#This Row],[Product Name]])</f>
        <v>10</v>
      </c>
      <c r="E1922">
        <f>_xlfn.RANK.EQ(Table5[[#This Row],[Product Name Count]],Table5[Product Name Count])</f>
        <v>2730</v>
      </c>
      <c r="F1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2" t="s">
        <v>1867</v>
      </c>
      <c r="H1922" t="s">
        <v>40</v>
      </c>
      <c r="I1922">
        <v>1</v>
      </c>
      <c r="J1922">
        <v>2599.9899999999998</v>
      </c>
      <c r="K1922">
        <v>0.2</v>
      </c>
      <c r="L1922" t="s">
        <v>47</v>
      </c>
      <c r="M1922">
        <v>17</v>
      </c>
      <c r="N1922" t="s">
        <v>44</v>
      </c>
      <c r="O1922" t="s">
        <v>48</v>
      </c>
    </row>
    <row r="1923" spans="1:15" x14ac:dyDescent="0.25">
      <c r="A1923">
        <v>986</v>
      </c>
      <c r="B1923" t="s">
        <v>2810</v>
      </c>
      <c r="C1923" t="s">
        <v>42</v>
      </c>
      <c r="D1923">
        <f>COUNTIFS(Table5[Product Name],Table5[[#This Row],[Product Name]])</f>
        <v>131</v>
      </c>
      <c r="E1923">
        <f>_xlfn.RANK.EQ(Table5[[#This Row],[Product Name Count]],Table5[Product Name Count])</f>
        <v>275</v>
      </c>
      <c r="F1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3" t="s">
        <v>70</v>
      </c>
      <c r="H1923" t="s">
        <v>37</v>
      </c>
      <c r="I1923">
        <v>2</v>
      </c>
      <c r="J1923">
        <v>599.99</v>
      </c>
      <c r="K1923">
        <v>7.0000000000000007E-2</v>
      </c>
      <c r="L1923" t="s">
        <v>47</v>
      </c>
      <c r="M1923">
        <v>2</v>
      </c>
      <c r="N1923" t="s">
        <v>44</v>
      </c>
      <c r="O1923" t="s">
        <v>48</v>
      </c>
    </row>
    <row r="1924" spans="1:15" x14ac:dyDescent="0.25">
      <c r="A1924">
        <v>986</v>
      </c>
      <c r="B1924" t="s">
        <v>2810</v>
      </c>
      <c r="C1924" t="s">
        <v>1914</v>
      </c>
      <c r="D1924">
        <f>COUNTIFS(Table5[Product Name],Table5[[#This Row],[Product Name]])</f>
        <v>16</v>
      </c>
      <c r="E1924">
        <f>_xlfn.RANK.EQ(Table5[[#This Row],[Product Name Count]],Table5[Product Name Count])</f>
        <v>2161</v>
      </c>
      <c r="F1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4" t="s">
        <v>36</v>
      </c>
      <c r="H1924" t="s">
        <v>1861</v>
      </c>
      <c r="I1924">
        <v>1</v>
      </c>
      <c r="J1924">
        <v>647.99</v>
      </c>
      <c r="K1924">
        <v>0.05</v>
      </c>
      <c r="L1924" t="s">
        <v>47</v>
      </c>
      <c r="M1924">
        <v>4</v>
      </c>
      <c r="N1924" t="s">
        <v>44</v>
      </c>
      <c r="O1924" t="s">
        <v>48</v>
      </c>
    </row>
    <row r="1925" spans="1:15" x14ac:dyDescent="0.25">
      <c r="A1925">
        <v>986</v>
      </c>
      <c r="B1925" t="s">
        <v>2810</v>
      </c>
      <c r="C1925" t="s">
        <v>2388</v>
      </c>
      <c r="D1925">
        <f>COUNTIFS(Table5[Product Name],Table5[[#This Row],[Product Name]])</f>
        <v>15</v>
      </c>
      <c r="E1925">
        <f>_xlfn.RANK.EQ(Table5[[#This Row],[Product Name Count]],Table5[Product Name Count])</f>
        <v>2321</v>
      </c>
      <c r="F1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5" t="s">
        <v>87</v>
      </c>
      <c r="H1925" t="s">
        <v>40</v>
      </c>
      <c r="I1925">
        <v>1</v>
      </c>
      <c r="J1925">
        <v>189.99</v>
      </c>
      <c r="K1925">
        <v>0.1</v>
      </c>
      <c r="L1925" t="s">
        <v>47</v>
      </c>
      <c r="M1925">
        <v>14</v>
      </c>
      <c r="N1925" t="s">
        <v>44</v>
      </c>
      <c r="O1925" t="s">
        <v>48</v>
      </c>
    </row>
    <row r="1926" spans="1:15" x14ac:dyDescent="0.25">
      <c r="A1926">
        <v>988</v>
      </c>
      <c r="B1926" t="s">
        <v>2816</v>
      </c>
      <c r="C1926" t="s">
        <v>78</v>
      </c>
      <c r="D1926">
        <f>COUNTIFS(Table5[Product Name],Table5[[#This Row],[Product Name]])</f>
        <v>136</v>
      </c>
      <c r="E1926">
        <f>_xlfn.RANK.EQ(Table5[[#This Row],[Product Name Count]],Table5[Product Name Count])</f>
        <v>139</v>
      </c>
      <c r="F1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6" t="s">
        <v>36</v>
      </c>
      <c r="H1926" t="s">
        <v>37</v>
      </c>
      <c r="I1926">
        <v>2</v>
      </c>
      <c r="J1926">
        <v>549.99</v>
      </c>
      <c r="K1926">
        <v>7.0000000000000007E-2</v>
      </c>
      <c r="L1926" t="s">
        <v>47</v>
      </c>
      <c r="M1926">
        <v>2</v>
      </c>
      <c r="N1926" t="s">
        <v>44</v>
      </c>
      <c r="O1926" t="s">
        <v>48</v>
      </c>
    </row>
    <row r="1927" spans="1:15" x14ac:dyDescent="0.25">
      <c r="A1927">
        <v>988</v>
      </c>
      <c r="B1927" t="s">
        <v>2816</v>
      </c>
      <c r="C1927" t="s">
        <v>2015</v>
      </c>
      <c r="D1927">
        <f>COUNTIFS(Table5[Product Name],Table5[[#This Row],[Product Name]])</f>
        <v>12</v>
      </c>
      <c r="E1927">
        <f>_xlfn.RANK.EQ(Table5[[#This Row],[Product Name Count]],Table5[Product Name Count])</f>
        <v>2616</v>
      </c>
      <c r="F1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7" t="s">
        <v>39</v>
      </c>
      <c r="H1927" t="s">
        <v>1857</v>
      </c>
      <c r="I1927">
        <v>1</v>
      </c>
      <c r="J1927">
        <v>549.99</v>
      </c>
      <c r="K1927">
        <v>7.0000000000000007E-2</v>
      </c>
      <c r="L1927" t="s">
        <v>47</v>
      </c>
      <c r="M1927">
        <v>18</v>
      </c>
      <c r="N1927" t="s">
        <v>44</v>
      </c>
      <c r="O1927" t="s">
        <v>48</v>
      </c>
    </row>
    <row r="1928" spans="1:15" x14ac:dyDescent="0.25">
      <c r="A1928">
        <v>988</v>
      </c>
      <c r="B1928" t="s">
        <v>2816</v>
      </c>
      <c r="C1928" t="s">
        <v>2128</v>
      </c>
      <c r="D1928">
        <f>COUNTIFS(Table5[Product Name],Table5[[#This Row],[Product Name]])</f>
        <v>11</v>
      </c>
      <c r="E1928">
        <f>_xlfn.RANK.EQ(Table5[[#This Row],[Product Name Count]],Table5[Product Name Count])</f>
        <v>2664</v>
      </c>
      <c r="F1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8" t="s">
        <v>39</v>
      </c>
      <c r="H1928" t="s">
        <v>1861</v>
      </c>
      <c r="I1928">
        <v>1</v>
      </c>
      <c r="J1928">
        <v>832.99</v>
      </c>
      <c r="K1928">
        <v>0.2</v>
      </c>
      <c r="L1928" t="s">
        <v>47</v>
      </c>
      <c r="M1928">
        <v>25</v>
      </c>
      <c r="N1928" t="s">
        <v>44</v>
      </c>
      <c r="O1928" t="s">
        <v>48</v>
      </c>
    </row>
    <row r="1929" spans="1:15" x14ac:dyDescent="0.25">
      <c r="A1929">
        <v>989</v>
      </c>
      <c r="B1929" t="s">
        <v>2816</v>
      </c>
      <c r="C1929" t="s">
        <v>127</v>
      </c>
      <c r="D1929">
        <f>COUNTIFS(Table5[Product Name],Table5[[#This Row],[Product Name]])</f>
        <v>66</v>
      </c>
      <c r="E1929">
        <f>_xlfn.RANK.EQ(Table5[[#This Row],[Product Name Count]],Table5[Product Name Count])</f>
        <v>875</v>
      </c>
      <c r="F1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9" t="s">
        <v>39</v>
      </c>
      <c r="H1929" t="s">
        <v>128</v>
      </c>
      <c r="I1929">
        <v>1</v>
      </c>
      <c r="J1929">
        <v>1320.99</v>
      </c>
      <c r="K1929">
        <v>0.1</v>
      </c>
      <c r="L1929" t="s">
        <v>47</v>
      </c>
      <c r="M1929">
        <v>1</v>
      </c>
      <c r="N1929" t="s">
        <v>44</v>
      </c>
      <c r="O1929" t="s">
        <v>48</v>
      </c>
    </row>
    <row r="1930" spans="1:15" x14ac:dyDescent="0.25">
      <c r="A1930">
        <v>989</v>
      </c>
      <c r="B1930" t="s">
        <v>2816</v>
      </c>
      <c r="C1930" t="s">
        <v>1900</v>
      </c>
      <c r="D1930">
        <f>COUNTIFS(Table5[Product Name],Table5[[#This Row],[Product Name]])</f>
        <v>12</v>
      </c>
      <c r="E1930">
        <f>_xlfn.RANK.EQ(Table5[[#This Row],[Product Name Count]],Table5[Product Name Count])</f>
        <v>2616</v>
      </c>
      <c r="F1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0" t="s">
        <v>87</v>
      </c>
      <c r="H1930" t="s">
        <v>37</v>
      </c>
      <c r="I1930">
        <v>1</v>
      </c>
      <c r="J1930">
        <v>299.99</v>
      </c>
      <c r="K1930">
        <v>0.05</v>
      </c>
      <c r="L1930" t="s">
        <v>47</v>
      </c>
      <c r="M1930">
        <v>24</v>
      </c>
      <c r="N1930" t="s">
        <v>44</v>
      </c>
      <c r="O1930" t="s">
        <v>48</v>
      </c>
    </row>
    <row r="1931" spans="1:15" x14ac:dyDescent="0.25">
      <c r="A1931">
        <v>989</v>
      </c>
      <c r="B1931" t="s">
        <v>2816</v>
      </c>
      <c r="C1931" t="s">
        <v>1957</v>
      </c>
      <c r="D1931">
        <f>COUNTIFS(Table5[Product Name],Table5[[#This Row],[Product Name]])</f>
        <v>16</v>
      </c>
      <c r="E1931">
        <f>_xlfn.RANK.EQ(Table5[[#This Row],[Product Name Count]],Table5[Product Name Count])</f>
        <v>2161</v>
      </c>
      <c r="F1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1" t="s">
        <v>36</v>
      </c>
      <c r="H1931" t="s">
        <v>37</v>
      </c>
      <c r="I1931">
        <v>1</v>
      </c>
      <c r="J1931">
        <v>659.99</v>
      </c>
      <c r="K1931">
        <v>0.1</v>
      </c>
      <c r="L1931" t="s">
        <v>47</v>
      </c>
      <c r="M1931">
        <v>6</v>
      </c>
      <c r="N1931" t="s">
        <v>44</v>
      </c>
      <c r="O1931" t="s">
        <v>48</v>
      </c>
    </row>
    <row r="1932" spans="1:15" x14ac:dyDescent="0.25">
      <c r="A1932">
        <v>989</v>
      </c>
      <c r="B1932" t="s">
        <v>2816</v>
      </c>
      <c r="C1932" t="s">
        <v>2110</v>
      </c>
      <c r="D1932">
        <f>COUNTIFS(Table5[Product Name],Table5[[#This Row],[Product Name]])</f>
        <v>15</v>
      </c>
      <c r="E1932">
        <f>_xlfn.RANK.EQ(Table5[[#This Row],[Product Name Count]],Table5[Product Name Count])</f>
        <v>2321</v>
      </c>
      <c r="F1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2" t="s">
        <v>39</v>
      </c>
      <c r="H1932" t="s">
        <v>30</v>
      </c>
      <c r="I1932">
        <v>1</v>
      </c>
      <c r="J1932">
        <v>999.99</v>
      </c>
      <c r="K1932">
        <v>0.1</v>
      </c>
      <c r="L1932" t="s">
        <v>47</v>
      </c>
      <c r="M1932">
        <v>10</v>
      </c>
      <c r="N1932" t="s">
        <v>44</v>
      </c>
      <c r="O1932" t="s">
        <v>48</v>
      </c>
    </row>
    <row r="1933" spans="1:15" x14ac:dyDescent="0.25">
      <c r="A1933">
        <v>989</v>
      </c>
      <c r="B1933" t="s">
        <v>2816</v>
      </c>
      <c r="C1933" t="s">
        <v>1992</v>
      </c>
      <c r="D1933">
        <f>COUNTIFS(Table5[Product Name],Table5[[#This Row],[Product Name]])</f>
        <v>7</v>
      </c>
      <c r="E1933">
        <f>_xlfn.RANK.EQ(Table5[[#This Row],[Product Name Count]],Table5[Product Name Count])</f>
        <v>2823</v>
      </c>
      <c r="F1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3" t="s">
        <v>87</v>
      </c>
      <c r="H1933" t="s">
        <v>1861</v>
      </c>
      <c r="I1933">
        <v>2</v>
      </c>
      <c r="J1933">
        <v>109.99</v>
      </c>
      <c r="K1933">
        <v>7.0000000000000007E-2</v>
      </c>
      <c r="L1933" t="s">
        <v>47</v>
      </c>
      <c r="M1933">
        <v>22</v>
      </c>
      <c r="N1933" t="s">
        <v>44</v>
      </c>
      <c r="O1933" t="s">
        <v>48</v>
      </c>
    </row>
    <row r="1934" spans="1:15" x14ac:dyDescent="0.25">
      <c r="A1934">
        <v>990</v>
      </c>
      <c r="B1934" t="s">
        <v>2817</v>
      </c>
      <c r="C1934" t="s">
        <v>86</v>
      </c>
      <c r="D1934">
        <f>COUNTIFS(Table5[Product Name],Table5[[#This Row],[Product Name]])</f>
        <v>123</v>
      </c>
      <c r="E1934">
        <f>_xlfn.RANK.EQ(Table5[[#This Row],[Product Name Count]],Table5[Product Name Count])</f>
        <v>406</v>
      </c>
      <c r="F1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4" t="s">
        <v>36</v>
      </c>
      <c r="H1934" t="s">
        <v>37</v>
      </c>
      <c r="I1934">
        <v>2</v>
      </c>
      <c r="J1934">
        <v>269.99</v>
      </c>
      <c r="K1934">
        <v>0.1</v>
      </c>
      <c r="L1934" t="s">
        <v>47</v>
      </c>
      <c r="M1934">
        <v>18</v>
      </c>
      <c r="N1934" t="s">
        <v>44</v>
      </c>
      <c r="O1934" t="s">
        <v>48</v>
      </c>
    </row>
    <row r="1935" spans="1:15" x14ac:dyDescent="0.25">
      <c r="A1935">
        <v>990</v>
      </c>
      <c r="B1935" t="s">
        <v>2817</v>
      </c>
      <c r="C1935" t="s">
        <v>114</v>
      </c>
      <c r="D1935">
        <f>COUNTIFS(Table5[Product Name],Table5[[#This Row],[Product Name]])</f>
        <v>73</v>
      </c>
      <c r="E1935">
        <f>_xlfn.RANK.EQ(Table5[[#This Row],[Product Name Count]],Table5[Product Name Count])</f>
        <v>529</v>
      </c>
      <c r="F1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5" t="s">
        <v>39</v>
      </c>
      <c r="H1935" t="s">
        <v>30</v>
      </c>
      <c r="I1935">
        <v>2</v>
      </c>
      <c r="J1935">
        <v>469.99</v>
      </c>
      <c r="K1935">
        <v>0.2</v>
      </c>
      <c r="L1935" t="s">
        <v>47</v>
      </c>
      <c r="M1935">
        <v>11</v>
      </c>
      <c r="N1935" t="s">
        <v>44</v>
      </c>
      <c r="O1935" t="s">
        <v>48</v>
      </c>
    </row>
    <row r="1936" spans="1:15" x14ac:dyDescent="0.25">
      <c r="A1936">
        <v>990</v>
      </c>
      <c r="B1936" t="s">
        <v>2817</v>
      </c>
      <c r="C1936" t="s">
        <v>2030</v>
      </c>
      <c r="D1936">
        <f>COUNTIFS(Table5[Product Name],Table5[[#This Row],[Product Name]])</f>
        <v>22</v>
      </c>
      <c r="E1936">
        <f>_xlfn.RANK.EQ(Table5[[#This Row],[Product Name Count]],Table5[Product Name Count])</f>
        <v>1719</v>
      </c>
      <c r="F1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6" t="s">
        <v>87</v>
      </c>
      <c r="H1936" t="s">
        <v>40</v>
      </c>
      <c r="I1936">
        <v>1</v>
      </c>
      <c r="J1936">
        <v>349.99</v>
      </c>
      <c r="K1936">
        <v>0.1</v>
      </c>
      <c r="L1936" t="s">
        <v>47</v>
      </c>
      <c r="M1936">
        <v>0</v>
      </c>
      <c r="N1936" t="s">
        <v>44</v>
      </c>
      <c r="O1936" t="s">
        <v>48</v>
      </c>
    </row>
    <row r="1937" spans="1:15" x14ac:dyDescent="0.25">
      <c r="A1937">
        <v>990</v>
      </c>
      <c r="B1937" t="s">
        <v>2817</v>
      </c>
      <c r="C1937" t="s">
        <v>1953</v>
      </c>
      <c r="D1937">
        <f>COUNTIFS(Table5[Product Name],Table5[[#This Row],[Product Name]])</f>
        <v>16</v>
      </c>
      <c r="E1937">
        <f>_xlfn.RANK.EQ(Table5[[#This Row],[Product Name Count]],Table5[Product Name Count])</f>
        <v>2161</v>
      </c>
      <c r="F1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7" t="s">
        <v>39</v>
      </c>
      <c r="H1937" t="s">
        <v>40</v>
      </c>
      <c r="I1937">
        <v>1</v>
      </c>
      <c r="J1937">
        <v>999.99</v>
      </c>
      <c r="K1937">
        <v>0.1</v>
      </c>
      <c r="L1937" t="s">
        <v>47</v>
      </c>
      <c r="M1937">
        <v>29</v>
      </c>
      <c r="N1937" t="s">
        <v>44</v>
      </c>
      <c r="O1937" t="s">
        <v>48</v>
      </c>
    </row>
    <row r="1938" spans="1:15" x14ac:dyDescent="0.25">
      <c r="A1938">
        <v>992</v>
      </c>
      <c r="B1938" t="s">
        <v>2826</v>
      </c>
      <c r="C1938" t="s">
        <v>92</v>
      </c>
      <c r="D1938">
        <f>COUNTIFS(Table5[Product Name],Table5[[#This Row],[Product Name]])</f>
        <v>69</v>
      </c>
      <c r="E1938">
        <f>_xlfn.RANK.EQ(Table5[[#This Row],[Product Name Count]],Table5[Product Name Count])</f>
        <v>672</v>
      </c>
      <c r="F1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8" t="s">
        <v>39</v>
      </c>
      <c r="H1938" t="s">
        <v>40</v>
      </c>
      <c r="I1938">
        <v>1</v>
      </c>
      <c r="J1938">
        <v>3999.99</v>
      </c>
      <c r="K1938">
        <v>0.05</v>
      </c>
      <c r="L1938" t="s">
        <v>47</v>
      </c>
      <c r="M1938">
        <v>8</v>
      </c>
      <c r="N1938" t="s">
        <v>44</v>
      </c>
      <c r="O1938" t="s">
        <v>48</v>
      </c>
    </row>
    <row r="1939" spans="1:15" x14ac:dyDescent="0.25">
      <c r="A1939">
        <v>992</v>
      </c>
      <c r="B1939" t="s">
        <v>2826</v>
      </c>
      <c r="C1939" t="s">
        <v>35</v>
      </c>
      <c r="D1939">
        <f>COUNTIFS(Table5[Product Name],Table5[[#This Row],[Product Name]])</f>
        <v>56</v>
      </c>
      <c r="E1939">
        <f>_xlfn.RANK.EQ(Table5[[#This Row],[Product Name Count]],Table5[Product Name Count])</f>
        <v>1373</v>
      </c>
      <c r="F1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9" t="s">
        <v>36</v>
      </c>
      <c r="H1939" t="s">
        <v>37</v>
      </c>
      <c r="I1939">
        <v>1</v>
      </c>
      <c r="J1939">
        <v>599.99</v>
      </c>
      <c r="K1939">
        <v>0.2</v>
      </c>
      <c r="L1939" t="s">
        <v>47</v>
      </c>
      <c r="M1939">
        <v>20</v>
      </c>
      <c r="N1939" t="s">
        <v>44</v>
      </c>
      <c r="O1939" t="s">
        <v>48</v>
      </c>
    </row>
    <row r="1940" spans="1:15" x14ac:dyDescent="0.25">
      <c r="A1940">
        <v>992</v>
      </c>
      <c r="B1940" t="s">
        <v>2826</v>
      </c>
      <c r="C1940" t="s">
        <v>1886</v>
      </c>
      <c r="D1940">
        <f>COUNTIFS(Table5[Product Name],Table5[[#This Row],[Product Name]])</f>
        <v>25</v>
      </c>
      <c r="E1940">
        <f>_xlfn.RANK.EQ(Table5[[#This Row],[Product Name Count]],Table5[Product Name Count])</f>
        <v>1648</v>
      </c>
      <c r="F1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0" t="s">
        <v>70</v>
      </c>
      <c r="H1940" t="s">
        <v>37</v>
      </c>
      <c r="I1940">
        <v>1</v>
      </c>
      <c r="J1940">
        <v>489.99</v>
      </c>
      <c r="K1940">
        <v>0.1</v>
      </c>
      <c r="L1940" t="s">
        <v>47</v>
      </c>
      <c r="M1940">
        <v>12</v>
      </c>
      <c r="N1940" t="s">
        <v>44</v>
      </c>
      <c r="O1940" t="s">
        <v>48</v>
      </c>
    </row>
    <row r="1941" spans="1:15" x14ac:dyDescent="0.25">
      <c r="A1941">
        <v>992</v>
      </c>
      <c r="B1941" t="s">
        <v>2826</v>
      </c>
      <c r="C1941" t="s">
        <v>2003</v>
      </c>
      <c r="D1941">
        <f>COUNTIFS(Table5[Product Name],Table5[[#This Row],[Product Name]])</f>
        <v>22</v>
      </c>
      <c r="E1941">
        <f>_xlfn.RANK.EQ(Table5[[#This Row],[Product Name Count]],Table5[Product Name Count])</f>
        <v>1719</v>
      </c>
      <c r="F1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1" t="s">
        <v>39</v>
      </c>
      <c r="H1941" t="s">
        <v>1857</v>
      </c>
      <c r="I1941">
        <v>1</v>
      </c>
      <c r="J1941">
        <v>869.99</v>
      </c>
      <c r="K1941">
        <v>7.0000000000000007E-2</v>
      </c>
      <c r="L1941" t="s">
        <v>47</v>
      </c>
      <c r="M1941">
        <v>13</v>
      </c>
      <c r="N1941" t="s">
        <v>44</v>
      </c>
      <c r="O1941" t="s">
        <v>48</v>
      </c>
    </row>
    <row r="1942" spans="1:15" x14ac:dyDescent="0.25">
      <c r="A1942">
        <v>992</v>
      </c>
      <c r="B1942" t="s">
        <v>2826</v>
      </c>
      <c r="C1942" t="s">
        <v>1979</v>
      </c>
      <c r="D1942">
        <f>COUNTIFS(Table5[Product Name],Table5[[#This Row],[Product Name]])</f>
        <v>19</v>
      </c>
      <c r="E1942">
        <f>_xlfn.RANK.EQ(Table5[[#This Row],[Product Name Count]],Table5[Product Name Count])</f>
        <v>1886</v>
      </c>
      <c r="F1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2" t="s">
        <v>87</v>
      </c>
      <c r="H1942" t="s">
        <v>37</v>
      </c>
      <c r="I1942">
        <v>2</v>
      </c>
      <c r="J1942">
        <v>339.99</v>
      </c>
      <c r="K1942">
        <v>0.2</v>
      </c>
      <c r="L1942" t="s">
        <v>47</v>
      </c>
      <c r="M1942">
        <v>4</v>
      </c>
      <c r="N1942" t="s">
        <v>44</v>
      </c>
      <c r="O1942" t="s">
        <v>48</v>
      </c>
    </row>
    <row r="1943" spans="1:15" x14ac:dyDescent="0.25">
      <c r="A1943">
        <v>994</v>
      </c>
      <c r="B1943" t="s">
        <v>2830</v>
      </c>
      <c r="C1943" t="s">
        <v>2003</v>
      </c>
      <c r="D1943">
        <f>COUNTIFS(Table5[Product Name],Table5[[#This Row],[Product Name]])</f>
        <v>22</v>
      </c>
      <c r="E1943">
        <f>_xlfn.RANK.EQ(Table5[[#This Row],[Product Name Count]],Table5[Product Name Count])</f>
        <v>1719</v>
      </c>
      <c r="F1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3" t="s">
        <v>39</v>
      </c>
      <c r="H1943" t="s">
        <v>1857</v>
      </c>
      <c r="I1943">
        <v>1</v>
      </c>
      <c r="J1943">
        <v>869.99</v>
      </c>
      <c r="K1943">
        <v>0.2</v>
      </c>
      <c r="L1943" t="s">
        <v>47</v>
      </c>
      <c r="M1943">
        <v>13</v>
      </c>
      <c r="N1943" t="s">
        <v>44</v>
      </c>
      <c r="O1943" t="s">
        <v>48</v>
      </c>
    </row>
    <row r="1944" spans="1:15" x14ac:dyDescent="0.25">
      <c r="A1944">
        <v>994</v>
      </c>
      <c r="B1944" t="s">
        <v>2830</v>
      </c>
      <c r="C1944" t="s">
        <v>2016</v>
      </c>
      <c r="D1944">
        <f>COUNTIFS(Table5[Product Name],Table5[[#This Row],[Product Name]])</f>
        <v>19</v>
      </c>
      <c r="E1944">
        <f>_xlfn.RANK.EQ(Table5[[#This Row],[Product Name Count]],Table5[Product Name Count])</f>
        <v>1886</v>
      </c>
      <c r="F1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4" t="s">
        <v>36</v>
      </c>
      <c r="H1944" t="s">
        <v>1861</v>
      </c>
      <c r="I1944">
        <v>1</v>
      </c>
      <c r="J1944">
        <v>250.99</v>
      </c>
      <c r="K1944">
        <v>7.0000000000000007E-2</v>
      </c>
      <c r="L1944" t="s">
        <v>47</v>
      </c>
      <c r="M1944">
        <v>22</v>
      </c>
      <c r="N1944" t="s">
        <v>44</v>
      </c>
      <c r="O1944" t="s">
        <v>48</v>
      </c>
    </row>
    <row r="1945" spans="1:15" x14ac:dyDescent="0.25">
      <c r="A1945">
        <v>994</v>
      </c>
      <c r="B1945" t="s">
        <v>2830</v>
      </c>
      <c r="C1945" t="s">
        <v>2034</v>
      </c>
      <c r="D1945">
        <f>COUNTIFS(Table5[Product Name],Table5[[#This Row],[Product Name]])</f>
        <v>15</v>
      </c>
      <c r="E1945">
        <f>_xlfn.RANK.EQ(Table5[[#This Row],[Product Name Count]],Table5[Product Name Count])</f>
        <v>2321</v>
      </c>
      <c r="F1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5" t="s">
        <v>39</v>
      </c>
      <c r="H1945" t="s">
        <v>1857</v>
      </c>
      <c r="I1945">
        <v>2</v>
      </c>
      <c r="J1945">
        <v>379.99</v>
      </c>
      <c r="K1945">
        <v>0.1</v>
      </c>
      <c r="L1945" t="s">
        <v>47</v>
      </c>
      <c r="M1945">
        <v>5</v>
      </c>
      <c r="N1945" t="s">
        <v>44</v>
      </c>
      <c r="O1945" t="s">
        <v>48</v>
      </c>
    </row>
    <row r="1946" spans="1:15" x14ac:dyDescent="0.25">
      <c r="A1946">
        <v>997</v>
      </c>
      <c r="B1946" t="s">
        <v>2835</v>
      </c>
      <c r="C1946" t="s">
        <v>86</v>
      </c>
      <c r="D1946">
        <f>COUNTIFS(Table5[Product Name],Table5[[#This Row],[Product Name]])</f>
        <v>123</v>
      </c>
      <c r="E1946">
        <f>_xlfn.RANK.EQ(Table5[[#This Row],[Product Name Count]],Table5[Product Name Count])</f>
        <v>406</v>
      </c>
      <c r="F1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6" t="s">
        <v>36</v>
      </c>
      <c r="H1946" t="s">
        <v>37</v>
      </c>
      <c r="I1946">
        <v>2</v>
      </c>
      <c r="J1946">
        <v>269.99</v>
      </c>
      <c r="K1946">
        <v>7.0000000000000007E-2</v>
      </c>
      <c r="L1946" t="s">
        <v>47</v>
      </c>
      <c r="M1946">
        <v>18</v>
      </c>
      <c r="N1946" t="s">
        <v>44</v>
      </c>
      <c r="O1946" t="s">
        <v>48</v>
      </c>
    </row>
    <row r="1947" spans="1:15" x14ac:dyDescent="0.25">
      <c r="A1947">
        <v>997</v>
      </c>
      <c r="B1947" t="s">
        <v>2835</v>
      </c>
      <c r="C1947" t="s">
        <v>2031</v>
      </c>
      <c r="D1947">
        <f>COUNTIFS(Table5[Product Name],Table5[[#This Row],[Product Name]])</f>
        <v>15</v>
      </c>
      <c r="E1947">
        <f>_xlfn.RANK.EQ(Table5[[#This Row],[Product Name Count]],Table5[Product Name Count])</f>
        <v>2321</v>
      </c>
      <c r="F1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7" t="s">
        <v>70</v>
      </c>
      <c r="H1947" t="s">
        <v>1861</v>
      </c>
      <c r="I1947">
        <v>2</v>
      </c>
      <c r="J1947">
        <v>533.99</v>
      </c>
      <c r="K1947">
        <v>0.2</v>
      </c>
      <c r="L1947" t="s">
        <v>47</v>
      </c>
      <c r="M1947">
        <v>3</v>
      </c>
      <c r="N1947" t="s">
        <v>44</v>
      </c>
      <c r="O1947" t="s">
        <v>48</v>
      </c>
    </row>
    <row r="1948" spans="1:15" x14ac:dyDescent="0.25">
      <c r="A1948">
        <v>997</v>
      </c>
      <c r="B1948" t="s">
        <v>2835</v>
      </c>
      <c r="C1948" t="s">
        <v>2220</v>
      </c>
      <c r="D1948">
        <f>COUNTIFS(Table5[Product Name],Table5[[#This Row],[Product Name]])</f>
        <v>11</v>
      </c>
      <c r="E1948">
        <f>_xlfn.RANK.EQ(Table5[[#This Row],[Product Name Count]],Table5[Product Name Count])</f>
        <v>2664</v>
      </c>
      <c r="F1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48" t="s">
        <v>87</v>
      </c>
      <c r="H1948" t="s">
        <v>40</v>
      </c>
      <c r="I1948">
        <v>2</v>
      </c>
      <c r="J1948">
        <v>149.99</v>
      </c>
      <c r="K1948">
        <v>7.0000000000000007E-2</v>
      </c>
      <c r="L1948" t="s">
        <v>47</v>
      </c>
      <c r="M1948">
        <v>24</v>
      </c>
      <c r="N1948" t="s">
        <v>44</v>
      </c>
      <c r="O1948" t="s">
        <v>48</v>
      </c>
    </row>
    <row r="1949" spans="1:15" x14ac:dyDescent="0.25">
      <c r="A1949">
        <v>998</v>
      </c>
      <c r="B1949" t="s">
        <v>2843</v>
      </c>
      <c r="C1949" t="s">
        <v>42</v>
      </c>
      <c r="D1949">
        <f>COUNTIFS(Table5[Product Name],Table5[[#This Row],[Product Name]])</f>
        <v>131</v>
      </c>
      <c r="E1949">
        <f>_xlfn.RANK.EQ(Table5[[#This Row],[Product Name Count]],Table5[Product Name Count])</f>
        <v>275</v>
      </c>
      <c r="F1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9" t="s">
        <v>70</v>
      </c>
      <c r="H1949" t="s">
        <v>37</v>
      </c>
      <c r="I1949">
        <v>2</v>
      </c>
      <c r="J1949">
        <v>599.99</v>
      </c>
      <c r="K1949">
        <v>0.05</v>
      </c>
      <c r="L1949" t="s">
        <v>47</v>
      </c>
      <c r="M1949">
        <v>2</v>
      </c>
      <c r="N1949" t="s">
        <v>44</v>
      </c>
      <c r="O1949" t="s">
        <v>48</v>
      </c>
    </row>
    <row r="1950" spans="1:15" x14ac:dyDescent="0.25">
      <c r="A1950">
        <v>998</v>
      </c>
      <c r="B1950" t="s">
        <v>2843</v>
      </c>
      <c r="C1950" t="s">
        <v>2031</v>
      </c>
      <c r="D1950">
        <f>COUNTIFS(Table5[Product Name],Table5[[#This Row],[Product Name]])</f>
        <v>15</v>
      </c>
      <c r="E1950">
        <f>_xlfn.RANK.EQ(Table5[[#This Row],[Product Name Count]],Table5[Product Name Count])</f>
        <v>2321</v>
      </c>
      <c r="F1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0" t="s">
        <v>70</v>
      </c>
      <c r="H1950" t="s">
        <v>1861</v>
      </c>
      <c r="I1950">
        <v>1</v>
      </c>
      <c r="J1950">
        <v>533.99</v>
      </c>
      <c r="K1950">
        <v>0.2</v>
      </c>
      <c r="L1950" t="s">
        <v>47</v>
      </c>
      <c r="M1950">
        <v>3</v>
      </c>
      <c r="N1950" t="s">
        <v>44</v>
      </c>
      <c r="O1950" t="s">
        <v>48</v>
      </c>
    </row>
    <row r="1951" spans="1:15" x14ac:dyDescent="0.25">
      <c r="A1951">
        <v>999</v>
      </c>
      <c r="B1951" t="s">
        <v>2843</v>
      </c>
      <c r="C1951" t="s">
        <v>1860</v>
      </c>
      <c r="D1951">
        <f>COUNTIFS(Table5[Product Name],Table5[[#This Row],[Product Name]])</f>
        <v>33</v>
      </c>
      <c r="E1951">
        <f>_xlfn.RANK.EQ(Table5[[#This Row],[Product Name Count]],Table5[Product Name Count])</f>
        <v>1585</v>
      </c>
      <c r="F1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1" t="s">
        <v>70</v>
      </c>
      <c r="H1951" t="s">
        <v>1861</v>
      </c>
      <c r="I1951">
        <v>1</v>
      </c>
      <c r="J1951">
        <v>449.99</v>
      </c>
      <c r="K1951">
        <v>0.05</v>
      </c>
      <c r="L1951" t="s">
        <v>47</v>
      </c>
      <c r="M1951">
        <v>7</v>
      </c>
      <c r="N1951" t="s">
        <v>44</v>
      </c>
      <c r="O1951" t="s">
        <v>48</v>
      </c>
    </row>
    <row r="1952" spans="1:15" x14ac:dyDescent="0.25">
      <c r="A1952">
        <v>999</v>
      </c>
      <c r="B1952" t="s">
        <v>2843</v>
      </c>
      <c r="C1952" t="s">
        <v>1957</v>
      </c>
      <c r="D1952">
        <f>COUNTIFS(Table5[Product Name],Table5[[#This Row],[Product Name]])</f>
        <v>16</v>
      </c>
      <c r="E1952">
        <f>_xlfn.RANK.EQ(Table5[[#This Row],[Product Name Count]],Table5[Product Name Count])</f>
        <v>2161</v>
      </c>
      <c r="F1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2" t="s">
        <v>36</v>
      </c>
      <c r="H1952" t="s">
        <v>37</v>
      </c>
      <c r="I1952">
        <v>2</v>
      </c>
      <c r="J1952">
        <v>659.99</v>
      </c>
      <c r="K1952">
        <v>7.0000000000000007E-2</v>
      </c>
      <c r="L1952" t="s">
        <v>47</v>
      </c>
      <c r="M1952">
        <v>6</v>
      </c>
      <c r="N1952" t="s">
        <v>44</v>
      </c>
      <c r="O1952" t="s">
        <v>48</v>
      </c>
    </row>
    <row r="1953" spans="1:15" x14ac:dyDescent="0.25">
      <c r="A1953">
        <v>1000</v>
      </c>
      <c r="B1953" t="s">
        <v>2843</v>
      </c>
      <c r="C1953" t="s">
        <v>165</v>
      </c>
      <c r="D1953">
        <f>COUNTIFS(Table5[Product Name],Table5[[#This Row],[Product Name]])</f>
        <v>57</v>
      </c>
      <c r="E1953">
        <f>_xlfn.RANK.EQ(Table5[[#This Row],[Product Name Count]],Table5[Product Name Count])</f>
        <v>1316</v>
      </c>
      <c r="F1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3" t="s">
        <v>36</v>
      </c>
      <c r="H1953" t="s">
        <v>69</v>
      </c>
      <c r="I1953">
        <v>2</v>
      </c>
      <c r="J1953">
        <v>449</v>
      </c>
      <c r="K1953">
        <v>7.0000000000000007E-2</v>
      </c>
      <c r="L1953" t="s">
        <v>47</v>
      </c>
      <c r="M1953">
        <v>15</v>
      </c>
      <c r="N1953" t="s">
        <v>44</v>
      </c>
      <c r="O1953" t="s">
        <v>48</v>
      </c>
    </row>
    <row r="1954" spans="1:15" x14ac:dyDescent="0.25">
      <c r="A1954">
        <v>1000</v>
      </c>
      <c r="B1954" t="s">
        <v>2843</v>
      </c>
      <c r="C1954" t="s">
        <v>2189</v>
      </c>
      <c r="D1954">
        <f>COUNTIFS(Table5[Product Name],Table5[[#This Row],[Product Name]])</f>
        <v>23</v>
      </c>
      <c r="E1954">
        <f>_xlfn.RANK.EQ(Table5[[#This Row],[Product Name Count]],Table5[Product Name Count])</f>
        <v>1673</v>
      </c>
      <c r="F1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4" t="s">
        <v>36</v>
      </c>
      <c r="H1954" t="s">
        <v>1861</v>
      </c>
      <c r="I1954">
        <v>2</v>
      </c>
      <c r="J1954">
        <v>346.99</v>
      </c>
      <c r="K1954">
        <v>0.05</v>
      </c>
      <c r="L1954" t="s">
        <v>47</v>
      </c>
      <c r="M1954">
        <v>16</v>
      </c>
      <c r="N1954" t="s">
        <v>44</v>
      </c>
      <c r="O1954" t="s">
        <v>48</v>
      </c>
    </row>
    <row r="1955" spans="1:15" x14ac:dyDescent="0.25">
      <c r="A1955">
        <v>1000</v>
      </c>
      <c r="B1955" t="s">
        <v>2843</v>
      </c>
      <c r="C1955" t="s">
        <v>1953</v>
      </c>
      <c r="D1955">
        <f>COUNTIFS(Table5[Product Name],Table5[[#This Row],[Product Name]])</f>
        <v>16</v>
      </c>
      <c r="E1955">
        <f>_xlfn.RANK.EQ(Table5[[#This Row],[Product Name Count]],Table5[Product Name Count])</f>
        <v>2161</v>
      </c>
      <c r="F1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5" t="s">
        <v>39</v>
      </c>
      <c r="H1955" t="s">
        <v>40</v>
      </c>
      <c r="I1955">
        <v>2</v>
      </c>
      <c r="J1955">
        <v>999.99</v>
      </c>
      <c r="K1955">
        <v>0.05</v>
      </c>
      <c r="L1955" t="s">
        <v>47</v>
      </c>
      <c r="M1955">
        <v>29</v>
      </c>
      <c r="N1955" t="s">
        <v>44</v>
      </c>
      <c r="O1955" t="s">
        <v>48</v>
      </c>
    </row>
    <row r="1956" spans="1:15" x14ac:dyDescent="0.25">
      <c r="A1956">
        <v>1000</v>
      </c>
      <c r="B1956" t="s">
        <v>2843</v>
      </c>
      <c r="C1956" t="s">
        <v>2140</v>
      </c>
      <c r="D1956">
        <f>COUNTIFS(Table5[Product Name],Table5[[#This Row],[Product Name]])</f>
        <v>14</v>
      </c>
      <c r="E1956">
        <f>_xlfn.RANK.EQ(Table5[[#This Row],[Product Name Count]],Table5[Product Name Count])</f>
        <v>2426</v>
      </c>
      <c r="F1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56" t="s">
        <v>70</v>
      </c>
      <c r="H1956" t="s">
        <v>1861</v>
      </c>
      <c r="I1956">
        <v>1</v>
      </c>
      <c r="J1956">
        <v>470.99</v>
      </c>
      <c r="K1956">
        <v>0.1</v>
      </c>
      <c r="L1956" t="s">
        <v>47</v>
      </c>
      <c r="M1956">
        <v>6</v>
      </c>
      <c r="N1956" t="s">
        <v>44</v>
      </c>
      <c r="O1956" t="s">
        <v>48</v>
      </c>
    </row>
    <row r="1957" spans="1:15" x14ac:dyDescent="0.25">
      <c r="A1957">
        <v>1001</v>
      </c>
      <c r="B1957" t="s">
        <v>2856</v>
      </c>
      <c r="C1957" t="s">
        <v>2003</v>
      </c>
      <c r="D1957">
        <f>COUNTIFS(Table5[Product Name],Table5[[#This Row],[Product Name]])</f>
        <v>22</v>
      </c>
      <c r="E1957">
        <f>_xlfn.RANK.EQ(Table5[[#This Row],[Product Name Count]],Table5[Product Name Count])</f>
        <v>1719</v>
      </c>
      <c r="F1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7" t="s">
        <v>39</v>
      </c>
      <c r="H1957" t="s">
        <v>1857</v>
      </c>
      <c r="I1957">
        <v>2</v>
      </c>
      <c r="J1957">
        <v>869.99</v>
      </c>
      <c r="K1957">
        <v>0.05</v>
      </c>
      <c r="L1957" t="s">
        <v>47</v>
      </c>
      <c r="M1957">
        <v>13</v>
      </c>
      <c r="N1957" t="s">
        <v>44</v>
      </c>
      <c r="O1957" t="s">
        <v>48</v>
      </c>
    </row>
    <row r="1958" spans="1:15" x14ac:dyDescent="0.25">
      <c r="A1958">
        <v>1001</v>
      </c>
      <c r="B1958" t="s">
        <v>2856</v>
      </c>
      <c r="C1958" t="s">
        <v>1984</v>
      </c>
      <c r="D1958">
        <f>COUNTIFS(Table5[Product Name],Table5[[#This Row],[Product Name]])</f>
        <v>15</v>
      </c>
      <c r="E1958">
        <f>_xlfn.RANK.EQ(Table5[[#This Row],[Product Name Count]],Table5[Product Name Count])</f>
        <v>2321</v>
      </c>
      <c r="F1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8" t="s">
        <v>1867</v>
      </c>
      <c r="H1958" t="s">
        <v>40</v>
      </c>
      <c r="I1958">
        <v>1</v>
      </c>
      <c r="J1958">
        <v>4999.99</v>
      </c>
      <c r="K1958">
        <v>0.1</v>
      </c>
      <c r="L1958" t="s">
        <v>47</v>
      </c>
      <c r="M1958">
        <v>15</v>
      </c>
      <c r="N1958" t="s">
        <v>44</v>
      </c>
      <c r="O1958" t="s">
        <v>48</v>
      </c>
    </row>
    <row r="1959" spans="1:15" x14ac:dyDescent="0.25">
      <c r="A1959">
        <v>1001</v>
      </c>
      <c r="B1959" t="s">
        <v>2856</v>
      </c>
      <c r="C1959" t="s">
        <v>1875</v>
      </c>
      <c r="D1959">
        <f>COUNTIFS(Table5[Product Name],Table5[[#This Row],[Product Name]])</f>
        <v>18</v>
      </c>
      <c r="E1959">
        <f>_xlfn.RANK.EQ(Table5[[#This Row],[Product Name Count]],Table5[Product Name Count])</f>
        <v>2019</v>
      </c>
      <c r="F1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9" t="s">
        <v>36</v>
      </c>
      <c r="H1959" t="s">
        <v>1861</v>
      </c>
      <c r="I1959">
        <v>1</v>
      </c>
      <c r="J1959">
        <v>619.99</v>
      </c>
      <c r="K1959">
        <v>0.05</v>
      </c>
      <c r="L1959" t="s">
        <v>47</v>
      </c>
      <c r="M1959">
        <v>1</v>
      </c>
      <c r="N1959" t="s">
        <v>44</v>
      </c>
      <c r="O1959" t="s">
        <v>48</v>
      </c>
    </row>
    <row r="1960" spans="1:15" x14ac:dyDescent="0.25">
      <c r="A1960">
        <v>1001</v>
      </c>
      <c r="B1960" t="s">
        <v>2856</v>
      </c>
      <c r="C1960" t="s">
        <v>2140</v>
      </c>
      <c r="D1960">
        <f>COUNTIFS(Table5[Product Name],Table5[[#This Row],[Product Name]])</f>
        <v>14</v>
      </c>
      <c r="E1960">
        <f>_xlfn.RANK.EQ(Table5[[#This Row],[Product Name Count]],Table5[Product Name Count])</f>
        <v>2426</v>
      </c>
      <c r="F1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0" t="s">
        <v>70</v>
      </c>
      <c r="H1960" t="s">
        <v>1861</v>
      </c>
      <c r="I1960">
        <v>1</v>
      </c>
      <c r="J1960">
        <v>470.99</v>
      </c>
      <c r="K1960">
        <v>7.0000000000000007E-2</v>
      </c>
      <c r="L1960" t="s">
        <v>47</v>
      </c>
      <c r="M1960">
        <v>6</v>
      </c>
      <c r="N1960" t="s">
        <v>44</v>
      </c>
      <c r="O1960" t="s">
        <v>48</v>
      </c>
    </row>
    <row r="1961" spans="1:15" x14ac:dyDescent="0.25">
      <c r="A1961">
        <v>1003</v>
      </c>
      <c r="B1961" t="s">
        <v>2840</v>
      </c>
      <c r="C1961" t="s">
        <v>2013</v>
      </c>
      <c r="D1961">
        <f>COUNTIFS(Table5[Product Name],Table5[[#This Row],[Product Name]])</f>
        <v>14</v>
      </c>
      <c r="E1961">
        <f>_xlfn.RANK.EQ(Table5[[#This Row],[Product Name Count]],Table5[Product Name Count])</f>
        <v>2426</v>
      </c>
      <c r="F1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1" t="s">
        <v>1867</v>
      </c>
      <c r="H1961" t="s">
        <v>40</v>
      </c>
      <c r="I1961">
        <v>2</v>
      </c>
      <c r="J1961">
        <v>6499.99</v>
      </c>
      <c r="K1961">
        <v>0.05</v>
      </c>
      <c r="L1961" t="s">
        <v>47</v>
      </c>
      <c r="M1961">
        <v>8</v>
      </c>
      <c r="N1961" t="s">
        <v>44</v>
      </c>
      <c r="O1961" t="s">
        <v>48</v>
      </c>
    </row>
    <row r="1962" spans="1:15" x14ac:dyDescent="0.25">
      <c r="A1962">
        <v>1003</v>
      </c>
      <c r="B1962" t="s">
        <v>2840</v>
      </c>
      <c r="C1962" t="s">
        <v>2115</v>
      </c>
      <c r="D1962">
        <f>COUNTIFS(Table5[Product Name],Table5[[#This Row],[Product Name]])</f>
        <v>6</v>
      </c>
      <c r="E1962">
        <f>_xlfn.RANK.EQ(Table5[[#This Row],[Product Name Count]],Table5[Product Name Count])</f>
        <v>2844</v>
      </c>
      <c r="F1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2" t="s">
        <v>39</v>
      </c>
      <c r="H1962" t="s">
        <v>40</v>
      </c>
      <c r="I1962">
        <v>2</v>
      </c>
      <c r="J1962">
        <v>469.99</v>
      </c>
      <c r="K1962">
        <v>0.05</v>
      </c>
      <c r="L1962" t="s">
        <v>47</v>
      </c>
      <c r="M1962">
        <v>24</v>
      </c>
      <c r="N1962" t="s">
        <v>44</v>
      </c>
      <c r="O1962" t="s">
        <v>48</v>
      </c>
    </row>
    <row r="1963" spans="1:15" x14ac:dyDescent="0.25">
      <c r="A1963">
        <v>1004</v>
      </c>
      <c r="B1963" t="s">
        <v>2840</v>
      </c>
      <c r="C1963" t="s">
        <v>2236</v>
      </c>
      <c r="D1963">
        <f>COUNTIFS(Table5[Product Name],Table5[[#This Row],[Product Name]])</f>
        <v>19</v>
      </c>
      <c r="E1963">
        <f>_xlfn.RANK.EQ(Table5[[#This Row],[Product Name Count]],Table5[Product Name Count])</f>
        <v>1886</v>
      </c>
      <c r="F1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3" t="s">
        <v>39</v>
      </c>
      <c r="H1963" t="s">
        <v>30</v>
      </c>
      <c r="I1963">
        <v>2</v>
      </c>
      <c r="J1963">
        <v>832.99</v>
      </c>
      <c r="K1963">
        <v>0.1</v>
      </c>
      <c r="L1963" t="s">
        <v>47</v>
      </c>
      <c r="M1963">
        <v>15</v>
      </c>
      <c r="N1963" t="s">
        <v>44</v>
      </c>
      <c r="O1963" t="s">
        <v>48</v>
      </c>
    </row>
    <row r="1964" spans="1:15" x14ac:dyDescent="0.25">
      <c r="A1964">
        <v>1005</v>
      </c>
      <c r="B1964" t="s">
        <v>2853</v>
      </c>
      <c r="C1964" t="s">
        <v>86</v>
      </c>
      <c r="D1964">
        <f>COUNTIFS(Table5[Product Name],Table5[[#This Row],[Product Name]])</f>
        <v>123</v>
      </c>
      <c r="E1964">
        <f>_xlfn.RANK.EQ(Table5[[#This Row],[Product Name Count]],Table5[Product Name Count])</f>
        <v>406</v>
      </c>
      <c r="F1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4" t="s">
        <v>36</v>
      </c>
      <c r="H1964" t="s">
        <v>37</v>
      </c>
      <c r="I1964">
        <v>2</v>
      </c>
      <c r="J1964">
        <v>269.99</v>
      </c>
      <c r="K1964">
        <v>0.2</v>
      </c>
      <c r="L1964" t="s">
        <v>47</v>
      </c>
      <c r="M1964">
        <v>18</v>
      </c>
      <c r="N1964" t="s">
        <v>44</v>
      </c>
      <c r="O1964" t="s">
        <v>48</v>
      </c>
    </row>
    <row r="1965" spans="1:15" x14ac:dyDescent="0.25">
      <c r="A1965">
        <v>1005</v>
      </c>
      <c r="B1965" t="s">
        <v>2853</v>
      </c>
      <c r="C1965" t="s">
        <v>2039</v>
      </c>
      <c r="D1965">
        <f>COUNTIFS(Table5[Product Name],Table5[[#This Row],[Product Name]])</f>
        <v>18</v>
      </c>
      <c r="E1965">
        <f>_xlfn.RANK.EQ(Table5[[#This Row],[Product Name Count]],Table5[Product Name Count])</f>
        <v>2019</v>
      </c>
      <c r="F1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5" t="s">
        <v>36</v>
      </c>
      <c r="H1965" t="s">
        <v>37</v>
      </c>
      <c r="I1965">
        <v>2</v>
      </c>
      <c r="J1965">
        <v>1099.99</v>
      </c>
      <c r="K1965">
        <v>0.1</v>
      </c>
      <c r="L1965" t="s">
        <v>47</v>
      </c>
      <c r="M1965">
        <v>19</v>
      </c>
      <c r="N1965" t="s">
        <v>44</v>
      </c>
      <c r="O1965" t="s">
        <v>48</v>
      </c>
    </row>
    <row r="1966" spans="1:15" x14ac:dyDescent="0.25">
      <c r="A1966">
        <v>1005</v>
      </c>
      <c r="B1966" t="s">
        <v>2853</v>
      </c>
      <c r="C1966" t="s">
        <v>1900</v>
      </c>
      <c r="D1966">
        <f>COUNTIFS(Table5[Product Name],Table5[[#This Row],[Product Name]])</f>
        <v>12</v>
      </c>
      <c r="E1966">
        <f>_xlfn.RANK.EQ(Table5[[#This Row],[Product Name Count]],Table5[Product Name Count])</f>
        <v>2616</v>
      </c>
      <c r="F1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6" t="s">
        <v>87</v>
      </c>
      <c r="H1966" t="s">
        <v>37</v>
      </c>
      <c r="I1966">
        <v>1</v>
      </c>
      <c r="J1966">
        <v>299.99</v>
      </c>
      <c r="K1966">
        <v>0.1</v>
      </c>
      <c r="L1966" t="s">
        <v>47</v>
      </c>
      <c r="M1966">
        <v>24</v>
      </c>
      <c r="N1966" t="s">
        <v>44</v>
      </c>
      <c r="O1966" t="s">
        <v>48</v>
      </c>
    </row>
    <row r="1967" spans="1:15" x14ac:dyDescent="0.25">
      <c r="A1967">
        <v>1006</v>
      </c>
      <c r="B1967" t="s">
        <v>2853</v>
      </c>
      <c r="C1967" t="s">
        <v>35</v>
      </c>
      <c r="D1967">
        <f>COUNTIFS(Table5[Product Name],Table5[[#This Row],[Product Name]])</f>
        <v>56</v>
      </c>
      <c r="E1967">
        <f>_xlfn.RANK.EQ(Table5[[#This Row],[Product Name Count]],Table5[Product Name Count])</f>
        <v>1373</v>
      </c>
      <c r="F1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67" t="s">
        <v>36</v>
      </c>
      <c r="H1967" t="s">
        <v>37</v>
      </c>
      <c r="I1967">
        <v>1</v>
      </c>
      <c r="J1967">
        <v>599.99</v>
      </c>
      <c r="K1967">
        <v>7.0000000000000007E-2</v>
      </c>
      <c r="L1967" t="s">
        <v>47</v>
      </c>
      <c r="M1967">
        <v>20</v>
      </c>
      <c r="N1967" t="s">
        <v>44</v>
      </c>
      <c r="O1967" t="s">
        <v>48</v>
      </c>
    </row>
    <row r="1968" spans="1:15" x14ac:dyDescent="0.25">
      <c r="A1968">
        <v>1006</v>
      </c>
      <c r="B1968" t="s">
        <v>2853</v>
      </c>
      <c r="C1968" t="s">
        <v>1860</v>
      </c>
      <c r="D1968">
        <f>COUNTIFS(Table5[Product Name],Table5[[#This Row],[Product Name]])</f>
        <v>33</v>
      </c>
      <c r="E1968">
        <f>_xlfn.RANK.EQ(Table5[[#This Row],[Product Name Count]],Table5[Product Name Count])</f>
        <v>1585</v>
      </c>
      <c r="F1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8" t="s">
        <v>36</v>
      </c>
      <c r="H1968" t="s">
        <v>1861</v>
      </c>
      <c r="I1968">
        <v>1</v>
      </c>
      <c r="J1968">
        <v>449.99</v>
      </c>
      <c r="K1968">
        <v>0.1</v>
      </c>
      <c r="L1968" t="s">
        <v>47</v>
      </c>
      <c r="M1968">
        <v>23</v>
      </c>
      <c r="N1968" t="s">
        <v>44</v>
      </c>
      <c r="O1968" t="s">
        <v>48</v>
      </c>
    </row>
    <row r="1969" spans="1:15" x14ac:dyDescent="0.25">
      <c r="A1969">
        <v>1006</v>
      </c>
      <c r="B1969" t="s">
        <v>2853</v>
      </c>
      <c r="C1969" t="s">
        <v>2189</v>
      </c>
      <c r="D1969">
        <f>COUNTIFS(Table5[Product Name],Table5[[#This Row],[Product Name]])</f>
        <v>23</v>
      </c>
      <c r="E1969">
        <f>_xlfn.RANK.EQ(Table5[[#This Row],[Product Name Count]],Table5[Product Name Count])</f>
        <v>1673</v>
      </c>
      <c r="F1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9" t="s">
        <v>36</v>
      </c>
      <c r="H1969" t="s">
        <v>1861</v>
      </c>
      <c r="I1969">
        <v>1</v>
      </c>
      <c r="J1969">
        <v>346.99</v>
      </c>
      <c r="K1969">
        <v>0.1</v>
      </c>
      <c r="L1969" t="s">
        <v>47</v>
      </c>
      <c r="M1969">
        <v>16</v>
      </c>
      <c r="N1969" t="s">
        <v>44</v>
      </c>
      <c r="O1969" t="s">
        <v>48</v>
      </c>
    </row>
    <row r="1970" spans="1:15" x14ac:dyDescent="0.25">
      <c r="A1970">
        <v>1006</v>
      </c>
      <c r="B1970" t="s">
        <v>2853</v>
      </c>
      <c r="C1970" t="s">
        <v>1868</v>
      </c>
      <c r="D1970">
        <f>COUNTIFS(Table5[Product Name],Table5[[#This Row],[Product Name]])</f>
        <v>20</v>
      </c>
      <c r="E1970">
        <f>_xlfn.RANK.EQ(Table5[[#This Row],[Product Name Count]],Table5[Product Name Count])</f>
        <v>1826</v>
      </c>
      <c r="F1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0" t="s">
        <v>1867</v>
      </c>
      <c r="H1970" t="s">
        <v>40</v>
      </c>
      <c r="I1970">
        <v>2</v>
      </c>
      <c r="J1970">
        <v>5499.99</v>
      </c>
      <c r="K1970">
        <v>7.0000000000000007E-2</v>
      </c>
      <c r="L1970" t="s">
        <v>47</v>
      </c>
      <c r="M1970">
        <v>20</v>
      </c>
      <c r="N1970" t="s">
        <v>44</v>
      </c>
      <c r="O1970" t="s">
        <v>48</v>
      </c>
    </row>
    <row r="1971" spans="1:15" x14ac:dyDescent="0.25">
      <c r="A1971">
        <v>1006</v>
      </c>
      <c r="B1971" t="s">
        <v>2853</v>
      </c>
      <c r="C1971" t="s">
        <v>2466</v>
      </c>
      <c r="D1971">
        <f>COUNTIFS(Table5[Product Name],Table5[[#This Row],[Product Name]])</f>
        <v>14</v>
      </c>
      <c r="E1971">
        <f>_xlfn.RANK.EQ(Table5[[#This Row],[Product Name Count]],Table5[Product Name Count])</f>
        <v>2426</v>
      </c>
      <c r="F1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1" t="s">
        <v>39</v>
      </c>
      <c r="H1971" t="s">
        <v>1857</v>
      </c>
      <c r="I1971">
        <v>1</v>
      </c>
      <c r="J1971">
        <v>1409.99</v>
      </c>
      <c r="K1971">
        <v>0.1</v>
      </c>
      <c r="L1971" t="s">
        <v>47</v>
      </c>
      <c r="M1971">
        <v>18</v>
      </c>
      <c r="N1971" t="s">
        <v>44</v>
      </c>
      <c r="O1971" t="s">
        <v>48</v>
      </c>
    </row>
    <row r="1972" spans="1:15" x14ac:dyDescent="0.25">
      <c r="A1972">
        <v>1007</v>
      </c>
      <c r="B1972" t="s">
        <v>2859</v>
      </c>
      <c r="C1972" t="s">
        <v>42</v>
      </c>
      <c r="D1972">
        <f>COUNTIFS(Table5[Product Name],Table5[[#This Row],[Product Name]])</f>
        <v>131</v>
      </c>
      <c r="E1972">
        <f>_xlfn.RANK.EQ(Table5[[#This Row],[Product Name Count]],Table5[Product Name Count])</f>
        <v>275</v>
      </c>
      <c r="F1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2" t="s">
        <v>70</v>
      </c>
      <c r="H1972" t="s">
        <v>37</v>
      </c>
      <c r="I1972">
        <v>1</v>
      </c>
      <c r="J1972">
        <v>599.99</v>
      </c>
      <c r="K1972">
        <v>0.2</v>
      </c>
      <c r="L1972" t="s">
        <v>47</v>
      </c>
      <c r="M1972">
        <v>2</v>
      </c>
      <c r="N1972" t="s">
        <v>44</v>
      </c>
      <c r="O1972" t="s">
        <v>48</v>
      </c>
    </row>
    <row r="1973" spans="1:15" x14ac:dyDescent="0.25">
      <c r="A1973">
        <v>1007</v>
      </c>
      <c r="B1973" t="s">
        <v>2859</v>
      </c>
      <c r="C1973" t="s">
        <v>104</v>
      </c>
      <c r="D1973">
        <f>COUNTIFS(Table5[Product Name],Table5[[#This Row],[Product Name]])</f>
        <v>66</v>
      </c>
      <c r="E1973">
        <f>_xlfn.RANK.EQ(Table5[[#This Row],[Product Name Count]],Table5[Product Name Count])</f>
        <v>875</v>
      </c>
      <c r="F1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3" t="s">
        <v>29</v>
      </c>
      <c r="H1973" t="s">
        <v>30</v>
      </c>
      <c r="I1973">
        <v>1</v>
      </c>
      <c r="J1973">
        <v>1680.99</v>
      </c>
      <c r="K1973">
        <v>0.05</v>
      </c>
      <c r="L1973" t="s">
        <v>47</v>
      </c>
      <c r="M1973">
        <v>21</v>
      </c>
      <c r="N1973" t="s">
        <v>44</v>
      </c>
      <c r="O1973" t="s">
        <v>48</v>
      </c>
    </row>
    <row r="1974" spans="1:15" x14ac:dyDescent="0.25">
      <c r="A1974">
        <v>1007</v>
      </c>
      <c r="B1974" t="s">
        <v>2859</v>
      </c>
      <c r="C1974" t="s">
        <v>1879</v>
      </c>
      <c r="D1974">
        <f>COUNTIFS(Table5[Product Name],Table5[[#This Row],[Product Name]])</f>
        <v>30</v>
      </c>
      <c r="E1974">
        <f>_xlfn.RANK.EQ(Table5[[#This Row],[Product Name Count]],Table5[Product Name Count])</f>
        <v>1618</v>
      </c>
      <c r="F1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4" t="s">
        <v>36</v>
      </c>
      <c r="H1974" t="s">
        <v>37</v>
      </c>
      <c r="I1974">
        <v>1</v>
      </c>
      <c r="J1974">
        <v>299.99</v>
      </c>
      <c r="K1974">
        <v>0.2</v>
      </c>
      <c r="L1974" t="s">
        <v>47</v>
      </c>
      <c r="M1974">
        <v>20</v>
      </c>
      <c r="N1974" t="s">
        <v>44</v>
      </c>
      <c r="O1974" t="s">
        <v>48</v>
      </c>
    </row>
    <row r="1975" spans="1:15" x14ac:dyDescent="0.25">
      <c r="A1975">
        <v>1007</v>
      </c>
      <c r="B1975" t="s">
        <v>2859</v>
      </c>
      <c r="C1975" t="s">
        <v>1860</v>
      </c>
      <c r="D1975">
        <f>COUNTIFS(Table5[Product Name],Table5[[#This Row],[Product Name]])</f>
        <v>33</v>
      </c>
      <c r="E1975">
        <f>_xlfn.RANK.EQ(Table5[[#This Row],[Product Name Count]],Table5[Product Name Count])</f>
        <v>1585</v>
      </c>
      <c r="F1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5" t="s">
        <v>70</v>
      </c>
      <c r="H1975" t="s">
        <v>1861</v>
      </c>
      <c r="I1975">
        <v>2</v>
      </c>
      <c r="J1975">
        <v>449.99</v>
      </c>
      <c r="K1975">
        <v>0.1</v>
      </c>
      <c r="L1975" t="s">
        <v>47</v>
      </c>
      <c r="M1975">
        <v>7</v>
      </c>
      <c r="N1975" t="s">
        <v>44</v>
      </c>
      <c r="O1975" t="s">
        <v>48</v>
      </c>
    </row>
    <row r="1976" spans="1:15" x14ac:dyDescent="0.25">
      <c r="A1976">
        <v>1007</v>
      </c>
      <c r="B1976" t="s">
        <v>2859</v>
      </c>
      <c r="C1976" t="s">
        <v>1856</v>
      </c>
      <c r="D1976">
        <f>COUNTIFS(Table5[Product Name],Table5[[#This Row],[Product Name]])</f>
        <v>14</v>
      </c>
      <c r="E1976">
        <f>_xlfn.RANK.EQ(Table5[[#This Row],[Product Name Count]],Table5[Product Name Count])</f>
        <v>2426</v>
      </c>
      <c r="F1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6" t="s">
        <v>87</v>
      </c>
      <c r="H1976" t="s">
        <v>1857</v>
      </c>
      <c r="I1976">
        <v>2</v>
      </c>
      <c r="J1976">
        <v>329.99</v>
      </c>
      <c r="K1976">
        <v>0.1</v>
      </c>
      <c r="L1976" t="s">
        <v>47</v>
      </c>
      <c r="M1976">
        <v>6</v>
      </c>
      <c r="N1976" t="s">
        <v>44</v>
      </c>
      <c r="O1976" t="s">
        <v>48</v>
      </c>
    </row>
    <row r="1977" spans="1:15" x14ac:dyDescent="0.25">
      <c r="A1977">
        <v>1008</v>
      </c>
      <c r="B1977" t="s">
        <v>2859</v>
      </c>
      <c r="C1977" t="s">
        <v>61</v>
      </c>
      <c r="D1977">
        <f>COUNTIFS(Table5[Product Name],Table5[[#This Row],[Product Name]])</f>
        <v>49</v>
      </c>
      <c r="E1977">
        <f>_xlfn.RANK.EQ(Table5[[#This Row],[Product Name Count]],Table5[Product Name Count])</f>
        <v>1536</v>
      </c>
      <c r="F1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7" t="s">
        <v>39</v>
      </c>
      <c r="H1977" t="s">
        <v>62</v>
      </c>
      <c r="I1977">
        <v>1</v>
      </c>
      <c r="J1977">
        <v>749.99</v>
      </c>
      <c r="K1977">
        <v>0.1</v>
      </c>
      <c r="L1977" t="s">
        <v>47</v>
      </c>
      <c r="M1977">
        <v>16</v>
      </c>
      <c r="N1977" t="s">
        <v>44</v>
      </c>
      <c r="O1977" t="s">
        <v>48</v>
      </c>
    </row>
    <row r="1978" spans="1:15" x14ac:dyDescent="0.25">
      <c r="A1978">
        <v>1008</v>
      </c>
      <c r="B1978" t="s">
        <v>2859</v>
      </c>
      <c r="C1978" t="s">
        <v>1879</v>
      </c>
      <c r="D1978">
        <f>COUNTIFS(Table5[Product Name],Table5[[#This Row],[Product Name]])</f>
        <v>30</v>
      </c>
      <c r="E1978">
        <f>_xlfn.RANK.EQ(Table5[[#This Row],[Product Name Count]],Table5[Product Name Count])</f>
        <v>1618</v>
      </c>
      <c r="F1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8" t="s">
        <v>87</v>
      </c>
      <c r="H1978" t="s">
        <v>37</v>
      </c>
      <c r="I1978">
        <v>1</v>
      </c>
      <c r="J1978">
        <v>299.99</v>
      </c>
      <c r="K1978">
        <v>7.0000000000000007E-2</v>
      </c>
      <c r="L1978" t="s">
        <v>47</v>
      </c>
      <c r="M1978">
        <v>10</v>
      </c>
      <c r="N1978" t="s">
        <v>44</v>
      </c>
      <c r="O1978" t="s">
        <v>48</v>
      </c>
    </row>
    <row r="1979" spans="1:15" x14ac:dyDescent="0.25">
      <c r="A1979">
        <v>1008</v>
      </c>
      <c r="B1979" t="s">
        <v>2859</v>
      </c>
      <c r="C1979" t="s">
        <v>1972</v>
      </c>
      <c r="D1979">
        <f>COUNTIFS(Table5[Product Name],Table5[[#This Row],[Product Name]])</f>
        <v>16</v>
      </c>
      <c r="E1979">
        <f>_xlfn.RANK.EQ(Table5[[#This Row],[Product Name Count]],Table5[Product Name Count])</f>
        <v>2161</v>
      </c>
      <c r="F1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9" t="s">
        <v>36</v>
      </c>
      <c r="H1979" t="s">
        <v>1861</v>
      </c>
      <c r="I1979">
        <v>1</v>
      </c>
      <c r="J1979">
        <v>416.99</v>
      </c>
      <c r="K1979">
        <v>0.2</v>
      </c>
      <c r="L1979" t="s">
        <v>47</v>
      </c>
      <c r="M1979">
        <v>30</v>
      </c>
      <c r="N1979" t="s">
        <v>44</v>
      </c>
      <c r="O1979" t="s">
        <v>48</v>
      </c>
    </row>
    <row r="1980" spans="1:15" x14ac:dyDescent="0.25">
      <c r="A1980">
        <v>1010</v>
      </c>
      <c r="B1980" t="s">
        <v>2873</v>
      </c>
      <c r="C1980" t="s">
        <v>1880</v>
      </c>
      <c r="D1980">
        <f>COUNTIFS(Table5[Product Name],Table5[[#This Row],[Product Name]])</f>
        <v>11</v>
      </c>
      <c r="E1980">
        <f>_xlfn.RANK.EQ(Table5[[#This Row],[Product Name Count]],Table5[Product Name Count])</f>
        <v>2664</v>
      </c>
      <c r="F1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0" t="s">
        <v>70</v>
      </c>
      <c r="H1980" t="s">
        <v>1861</v>
      </c>
      <c r="I1980">
        <v>2</v>
      </c>
      <c r="J1980">
        <v>416.99</v>
      </c>
      <c r="K1980">
        <v>0.1</v>
      </c>
      <c r="L1980" t="s">
        <v>47</v>
      </c>
      <c r="M1980">
        <v>25</v>
      </c>
      <c r="N1980" t="s">
        <v>44</v>
      </c>
      <c r="O1980" t="s">
        <v>48</v>
      </c>
    </row>
    <row r="1981" spans="1:15" x14ac:dyDescent="0.25">
      <c r="A1981">
        <v>1012</v>
      </c>
      <c r="B1981" t="s">
        <v>2873</v>
      </c>
      <c r="C1981" t="s">
        <v>38</v>
      </c>
      <c r="D1981">
        <f>COUNTIFS(Table5[Product Name],Table5[[#This Row],[Product Name]])</f>
        <v>59</v>
      </c>
      <c r="E1981">
        <f>_xlfn.RANK.EQ(Table5[[#This Row],[Product Name Count]],Table5[Product Name Count])</f>
        <v>1257</v>
      </c>
      <c r="F1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81" t="s">
        <v>39</v>
      </c>
      <c r="H1981" t="s">
        <v>40</v>
      </c>
      <c r="I1981">
        <v>1</v>
      </c>
      <c r="J1981">
        <v>1799.99</v>
      </c>
      <c r="K1981">
        <v>7.0000000000000007E-2</v>
      </c>
      <c r="L1981" t="s">
        <v>47</v>
      </c>
      <c r="M1981">
        <v>1</v>
      </c>
      <c r="N1981" t="s">
        <v>44</v>
      </c>
      <c r="O1981" t="s">
        <v>48</v>
      </c>
    </row>
    <row r="1982" spans="1:15" x14ac:dyDescent="0.25">
      <c r="A1982">
        <v>1012</v>
      </c>
      <c r="B1982" t="s">
        <v>2873</v>
      </c>
      <c r="C1982" t="s">
        <v>1886</v>
      </c>
      <c r="D1982">
        <f>COUNTIFS(Table5[Product Name],Table5[[#This Row],[Product Name]])</f>
        <v>25</v>
      </c>
      <c r="E1982">
        <f>_xlfn.RANK.EQ(Table5[[#This Row],[Product Name Count]],Table5[Product Name Count])</f>
        <v>1648</v>
      </c>
      <c r="F1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2" t="s">
        <v>36</v>
      </c>
      <c r="H1982" t="s">
        <v>37</v>
      </c>
      <c r="I1982">
        <v>1</v>
      </c>
      <c r="J1982">
        <v>489.99</v>
      </c>
      <c r="K1982">
        <v>0.2</v>
      </c>
      <c r="L1982" t="s">
        <v>47</v>
      </c>
      <c r="M1982">
        <v>30</v>
      </c>
      <c r="N1982" t="s">
        <v>44</v>
      </c>
      <c r="O1982" t="s">
        <v>48</v>
      </c>
    </row>
    <row r="1983" spans="1:15" x14ac:dyDescent="0.25">
      <c r="A1983">
        <v>1013</v>
      </c>
      <c r="B1983" t="s">
        <v>2876</v>
      </c>
      <c r="C1983" t="s">
        <v>2045</v>
      </c>
      <c r="D1983">
        <f>COUNTIFS(Table5[Product Name],Table5[[#This Row],[Product Name]])</f>
        <v>15</v>
      </c>
      <c r="E1983">
        <f>_xlfn.RANK.EQ(Table5[[#This Row],[Product Name Count]],Table5[Product Name Count])</f>
        <v>2321</v>
      </c>
      <c r="F1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3" t="s">
        <v>77</v>
      </c>
      <c r="H1983" t="s">
        <v>1861</v>
      </c>
      <c r="I1983">
        <v>2</v>
      </c>
      <c r="J1983">
        <v>1559.99</v>
      </c>
      <c r="K1983">
        <v>0.05</v>
      </c>
      <c r="L1983" t="s">
        <v>47</v>
      </c>
      <c r="M1983">
        <v>1</v>
      </c>
      <c r="N1983" t="s">
        <v>44</v>
      </c>
      <c r="O1983" t="s">
        <v>48</v>
      </c>
    </row>
    <row r="1984" spans="1:15" x14ac:dyDescent="0.25">
      <c r="A1984">
        <v>1014</v>
      </c>
      <c r="B1984" t="s">
        <v>2876</v>
      </c>
      <c r="C1984" t="s">
        <v>2003</v>
      </c>
      <c r="D1984">
        <f>COUNTIFS(Table5[Product Name],Table5[[#This Row],[Product Name]])</f>
        <v>22</v>
      </c>
      <c r="E1984">
        <f>_xlfn.RANK.EQ(Table5[[#This Row],[Product Name Count]],Table5[Product Name Count])</f>
        <v>1719</v>
      </c>
      <c r="F1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4" t="s">
        <v>39</v>
      </c>
      <c r="H1984" t="s">
        <v>1857</v>
      </c>
      <c r="I1984">
        <v>2</v>
      </c>
      <c r="J1984">
        <v>869.99</v>
      </c>
      <c r="K1984">
        <v>0.05</v>
      </c>
      <c r="L1984" t="s">
        <v>47</v>
      </c>
      <c r="M1984">
        <v>13</v>
      </c>
      <c r="N1984" t="s">
        <v>44</v>
      </c>
      <c r="O1984" t="s">
        <v>48</v>
      </c>
    </row>
    <row r="1985" spans="1:15" x14ac:dyDescent="0.25">
      <c r="A1985">
        <v>1014</v>
      </c>
      <c r="B1985" t="s">
        <v>2876</v>
      </c>
      <c r="C1985" t="s">
        <v>2039</v>
      </c>
      <c r="D1985">
        <f>COUNTIFS(Table5[Product Name],Table5[[#This Row],[Product Name]])</f>
        <v>18</v>
      </c>
      <c r="E1985">
        <f>_xlfn.RANK.EQ(Table5[[#This Row],[Product Name Count]],Table5[Product Name Count])</f>
        <v>2019</v>
      </c>
      <c r="F1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5" t="s">
        <v>36</v>
      </c>
      <c r="H1985" t="s">
        <v>37</v>
      </c>
      <c r="I1985">
        <v>2</v>
      </c>
      <c r="J1985">
        <v>1099.99</v>
      </c>
      <c r="K1985">
        <v>0.1</v>
      </c>
      <c r="L1985" t="s">
        <v>47</v>
      </c>
      <c r="M1985">
        <v>19</v>
      </c>
      <c r="N1985" t="s">
        <v>44</v>
      </c>
      <c r="O1985" t="s">
        <v>48</v>
      </c>
    </row>
    <row r="1986" spans="1:15" x14ac:dyDescent="0.25">
      <c r="A1986">
        <v>1014</v>
      </c>
      <c r="B1986" t="s">
        <v>2876</v>
      </c>
      <c r="C1986" t="s">
        <v>1912</v>
      </c>
      <c r="D1986">
        <f>COUNTIFS(Table5[Product Name],Table5[[#This Row],[Product Name]])</f>
        <v>16</v>
      </c>
      <c r="E1986">
        <f>_xlfn.RANK.EQ(Table5[[#This Row],[Product Name Count]],Table5[Product Name Count])</f>
        <v>2161</v>
      </c>
      <c r="F1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6" t="s">
        <v>87</v>
      </c>
      <c r="H1986" t="s">
        <v>37</v>
      </c>
      <c r="I1986">
        <v>1</v>
      </c>
      <c r="J1986">
        <v>349.99</v>
      </c>
      <c r="K1986">
        <v>0.2</v>
      </c>
      <c r="L1986" t="s">
        <v>47</v>
      </c>
      <c r="M1986">
        <v>15</v>
      </c>
      <c r="N1986" t="s">
        <v>44</v>
      </c>
      <c r="O1986" t="s">
        <v>48</v>
      </c>
    </row>
    <row r="1987" spans="1:15" x14ac:dyDescent="0.25">
      <c r="A1987">
        <v>1014</v>
      </c>
      <c r="B1987" t="s">
        <v>2876</v>
      </c>
      <c r="C1987" t="s">
        <v>1961</v>
      </c>
      <c r="D1987">
        <f>COUNTIFS(Table5[Product Name],Table5[[#This Row],[Product Name]])</f>
        <v>10</v>
      </c>
      <c r="E1987">
        <f>_xlfn.RANK.EQ(Table5[[#This Row],[Product Name Count]],Table5[Product Name Count])</f>
        <v>2730</v>
      </c>
      <c r="F1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7" t="s">
        <v>1867</v>
      </c>
      <c r="H1987" t="s">
        <v>40</v>
      </c>
      <c r="I1987">
        <v>1</v>
      </c>
      <c r="J1987">
        <v>2599.9899999999998</v>
      </c>
      <c r="K1987">
        <v>0.05</v>
      </c>
      <c r="L1987" t="s">
        <v>47</v>
      </c>
      <c r="M1987">
        <v>17</v>
      </c>
      <c r="N1987" t="s">
        <v>44</v>
      </c>
      <c r="O1987" t="s">
        <v>48</v>
      </c>
    </row>
    <row r="1988" spans="1:15" x14ac:dyDescent="0.25">
      <c r="A1988">
        <v>1015</v>
      </c>
      <c r="B1988" t="s">
        <v>2876</v>
      </c>
      <c r="C1988" t="s">
        <v>109</v>
      </c>
      <c r="D1988">
        <f>COUNTIFS(Table5[Product Name],Table5[[#This Row],[Product Name]])</f>
        <v>138</v>
      </c>
      <c r="E1988">
        <f>_xlfn.RANK.EQ(Table5[[#This Row],[Product Name Count]],Table5[Product Name Count])</f>
        <v>1</v>
      </c>
      <c r="F1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8" t="s">
        <v>36</v>
      </c>
      <c r="H1988" t="s">
        <v>37</v>
      </c>
      <c r="I1988">
        <v>1</v>
      </c>
      <c r="J1988">
        <v>269.99</v>
      </c>
      <c r="K1988">
        <v>0.2</v>
      </c>
      <c r="L1988" t="s">
        <v>47</v>
      </c>
      <c r="M1988">
        <v>1</v>
      </c>
      <c r="N1988" t="s">
        <v>44</v>
      </c>
      <c r="O1988" t="s">
        <v>48</v>
      </c>
    </row>
    <row r="1989" spans="1:15" x14ac:dyDescent="0.25">
      <c r="A1989">
        <v>1015</v>
      </c>
      <c r="B1989" t="s">
        <v>2876</v>
      </c>
      <c r="C1989" t="s">
        <v>114</v>
      </c>
      <c r="D1989">
        <f>COUNTIFS(Table5[Product Name],Table5[[#This Row],[Product Name]])</f>
        <v>73</v>
      </c>
      <c r="E1989">
        <f>_xlfn.RANK.EQ(Table5[[#This Row],[Product Name Count]],Table5[Product Name Count])</f>
        <v>529</v>
      </c>
      <c r="F1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9" t="s">
        <v>39</v>
      </c>
      <c r="H1989" t="s">
        <v>30</v>
      </c>
      <c r="I1989">
        <v>2</v>
      </c>
      <c r="J1989">
        <v>469.99</v>
      </c>
      <c r="K1989">
        <v>0.1</v>
      </c>
      <c r="L1989" t="s">
        <v>47</v>
      </c>
      <c r="M1989">
        <v>11</v>
      </c>
      <c r="N1989" t="s">
        <v>44</v>
      </c>
      <c r="O1989" t="s">
        <v>48</v>
      </c>
    </row>
    <row r="1990" spans="1:15" x14ac:dyDescent="0.25">
      <c r="A1990">
        <v>1015</v>
      </c>
      <c r="B1990" t="s">
        <v>2876</v>
      </c>
      <c r="C1990" t="s">
        <v>1979</v>
      </c>
      <c r="D1990">
        <f>COUNTIFS(Table5[Product Name],Table5[[#This Row],[Product Name]])</f>
        <v>19</v>
      </c>
      <c r="E1990">
        <f>_xlfn.RANK.EQ(Table5[[#This Row],[Product Name Count]],Table5[Product Name Count])</f>
        <v>1886</v>
      </c>
      <c r="F1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0" t="s">
        <v>87</v>
      </c>
      <c r="H1990" t="s">
        <v>37</v>
      </c>
      <c r="I1990">
        <v>2</v>
      </c>
      <c r="J1990">
        <v>339.99</v>
      </c>
      <c r="K1990">
        <v>0.1</v>
      </c>
      <c r="L1990" t="s">
        <v>47</v>
      </c>
      <c r="M1990">
        <v>4</v>
      </c>
      <c r="N1990" t="s">
        <v>44</v>
      </c>
      <c r="O1990" t="s">
        <v>48</v>
      </c>
    </row>
    <row r="1991" spans="1:15" x14ac:dyDescent="0.25">
      <c r="A1991">
        <v>1015</v>
      </c>
      <c r="B1991" t="s">
        <v>2876</v>
      </c>
      <c r="C1991" t="s">
        <v>1876</v>
      </c>
      <c r="D1991">
        <f>COUNTIFS(Table5[Product Name],Table5[[#This Row],[Product Name]])</f>
        <v>18</v>
      </c>
      <c r="E1991">
        <f>_xlfn.RANK.EQ(Table5[[#This Row],[Product Name Count]],Table5[Product Name Count])</f>
        <v>2019</v>
      </c>
      <c r="F1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1" t="s">
        <v>36</v>
      </c>
      <c r="H1991" t="s">
        <v>1861</v>
      </c>
      <c r="I1991">
        <v>2</v>
      </c>
      <c r="J1991">
        <v>749.99</v>
      </c>
      <c r="K1991">
        <v>0.2</v>
      </c>
      <c r="L1991" t="s">
        <v>47</v>
      </c>
      <c r="M1991">
        <v>20</v>
      </c>
      <c r="N1991" t="s">
        <v>44</v>
      </c>
      <c r="O1991" t="s">
        <v>48</v>
      </c>
    </row>
    <row r="1992" spans="1:15" x14ac:dyDescent="0.25">
      <c r="A1992">
        <v>1017</v>
      </c>
      <c r="B1992" t="s">
        <v>2882</v>
      </c>
      <c r="C1992" t="s">
        <v>75</v>
      </c>
      <c r="D1992">
        <f>COUNTIFS(Table5[Product Name],Table5[[#This Row],[Product Name]])</f>
        <v>64</v>
      </c>
      <c r="E1992">
        <f>_xlfn.RANK.EQ(Table5[[#This Row],[Product Name Count]],Table5[Product Name Count])</f>
        <v>1007</v>
      </c>
      <c r="F1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2" t="s">
        <v>36</v>
      </c>
      <c r="H1992" t="s">
        <v>69</v>
      </c>
      <c r="I1992">
        <v>2</v>
      </c>
      <c r="J1992">
        <v>449</v>
      </c>
      <c r="K1992">
        <v>0.2</v>
      </c>
      <c r="L1992" t="s">
        <v>47</v>
      </c>
      <c r="M1992">
        <v>13</v>
      </c>
      <c r="N1992" t="s">
        <v>44</v>
      </c>
      <c r="O1992" t="s">
        <v>48</v>
      </c>
    </row>
    <row r="1993" spans="1:15" x14ac:dyDescent="0.25">
      <c r="A1993">
        <v>1017</v>
      </c>
      <c r="B1993" t="s">
        <v>2882</v>
      </c>
      <c r="C1993" t="s">
        <v>2104</v>
      </c>
      <c r="D1993">
        <f>COUNTIFS(Table5[Product Name],Table5[[#This Row],[Product Name]])</f>
        <v>19</v>
      </c>
      <c r="E1993">
        <f>_xlfn.RANK.EQ(Table5[[#This Row],[Product Name Count]],Table5[Product Name Count])</f>
        <v>1886</v>
      </c>
      <c r="F1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3" t="s">
        <v>87</v>
      </c>
      <c r="H1993" t="s">
        <v>37</v>
      </c>
      <c r="I1993">
        <v>1</v>
      </c>
      <c r="J1993">
        <v>489.99</v>
      </c>
      <c r="K1993">
        <v>0.2</v>
      </c>
      <c r="L1993" t="s">
        <v>47</v>
      </c>
      <c r="M1993">
        <v>12</v>
      </c>
      <c r="N1993" t="s">
        <v>44</v>
      </c>
      <c r="O1993" t="s">
        <v>48</v>
      </c>
    </row>
    <row r="1994" spans="1:15" x14ac:dyDescent="0.25">
      <c r="A1994">
        <v>1017</v>
      </c>
      <c r="B1994" t="s">
        <v>2882</v>
      </c>
      <c r="C1994" t="s">
        <v>2042</v>
      </c>
      <c r="D1994">
        <f>COUNTIFS(Table5[Product Name],Table5[[#This Row],[Product Name]])</f>
        <v>16</v>
      </c>
      <c r="E1994">
        <f>_xlfn.RANK.EQ(Table5[[#This Row],[Product Name Count]],Table5[Product Name Count])</f>
        <v>2161</v>
      </c>
      <c r="F1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4" t="s">
        <v>36</v>
      </c>
      <c r="H1994" t="s">
        <v>37</v>
      </c>
      <c r="I1994">
        <v>2</v>
      </c>
      <c r="J1994">
        <v>659.99</v>
      </c>
      <c r="K1994">
        <v>0.2</v>
      </c>
      <c r="L1994" t="s">
        <v>47</v>
      </c>
      <c r="M1994">
        <v>4</v>
      </c>
      <c r="N1994" t="s">
        <v>44</v>
      </c>
      <c r="O1994" t="s">
        <v>48</v>
      </c>
    </row>
    <row r="1995" spans="1:15" x14ac:dyDescent="0.25">
      <c r="A1995">
        <v>1017</v>
      </c>
      <c r="B1995" t="s">
        <v>2882</v>
      </c>
      <c r="C1995" t="s">
        <v>2163</v>
      </c>
      <c r="D1995">
        <f>COUNTIFS(Table5[Product Name],Table5[[#This Row],[Product Name]])</f>
        <v>19</v>
      </c>
      <c r="E1995">
        <f>_xlfn.RANK.EQ(Table5[[#This Row],[Product Name Count]],Table5[Product Name Count])</f>
        <v>1886</v>
      </c>
      <c r="F1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5" t="s">
        <v>36</v>
      </c>
      <c r="H1995" t="s">
        <v>37</v>
      </c>
      <c r="I1995">
        <v>2</v>
      </c>
      <c r="J1995">
        <v>799.99</v>
      </c>
      <c r="K1995">
        <v>0.1</v>
      </c>
      <c r="L1995" t="s">
        <v>47</v>
      </c>
      <c r="M1995">
        <v>25</v>
      </c>
      <c r="N1995" t="s">
        <v>44</v>
      </c>
      <c r="O1995" t="s">
        <v>48</v>
      </c>
    </row>
    <row r="1996" spans="1:15" x14ac:dyDescent="0.25">
      <c r="A1996">
        <v>1017</v>
      </c>
      <c r="B1996" t="s">
        <v>2882</v>
      </c>
      <c r="C1996" t="s">
        <v>2023</v>
      </c>
      <c r="D1996">
        <f>COUNTIFS(Table5[Product Name],Table5[[#This Row],[Product Name]])</f>
        <v>13</v>
      </c>
      <c r="E1996">
        <f>_xlfn.RANK.EQ(Table5[[#This Row],[Product Name Count]],Table5[Product Name Count])</f>
        <v>2538</v>
      </c>
      <c r="F1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96" t="s">
        <v>87</v>
      </c>
      <c r="H1996" t="s">
        <v>40</v>
      </c>
      <c r="I1996">
        <v>1</v>
      </c>
      <c r="J1996">
        <v>209.99</v>
      </c>
      <c r="K1996">
        <v>7.0000000000000007E-2</v>
      </c>
      <c r="L1996" t="s">
        <v>47</v>
      </c>
      <c r="M1996">
        <v>8</v>
      </c>
      <c r="N1996" t="s">
        <v>44</v>
      </c>
      <c r="O1996" t="s">
        <v>48</v>
      </c>
    </row>
    <row r="1997" spans="1:15" x14ac:dyDescent="0.25">
      <c r="A1997">
        <v>1018</v>
      </c>
      <c r="B1997" t="s">
        <v>2896</v>
      </c>
      <c r="C1997" t="s">
        <v>1879</v>
      </c>
      <c r="D1997">
        <f>COUNTIFS(Table5[Product Name],Table5[[#This Row],[Product Name]])</f>
        <v>30</v>
      </c>
      <c r="E1997">
        <f>_xlfn.RANK.EQ(Table5[[#This Row],[Product Name Count]],Table5[Product Name Count])</f>
        <v>1618</v>
      </c>
      <c r="F1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7" t="s">
        <v>36</v>
      </c>
      <c r="H1997" t="s">
        <v>37</v>
      </c>
      <c r="I1997">
        <v>2</v>
      </c>
      <c r="J1997">
        <v>299.99</v>
      </c>
      <c r="K1997">
        <v>7.0000000000000007E-2</v>
      </c>
      <c r="L1997" t="s">
        <v>47</v>
      </c>
      <c r="M1997">
        <v>20</v>
      </c>
      <c r="N1997" t="s">
        <v>44</v>
      </c>
      <c r="O1997" t="s">
        <v>48</v>
      </c>
    </row>
    <row r="1998" spans="1:15" x14ac:dyDescent="0.25">
      <c r="A1998">
        <v>1018</v>
      </c>
      <c r="B1998" t="s">
        <v>2896</v>
      </c>
      <c r="C1998" t="s">
        <v>2030</v>
      </c>
      <c r="D1998">
        <f>COUNTIFS(Table5[Product Name],Table5[[#This Row],[Product Name]])</f>
        <v>22</v>
      </c>
      <c r="E1998">
        <f>_xlfn.RANK.EQ(Table5[[#This Row],[Product Name Count]],Table5[Product Name Count])</f>
        <v>1719</v>
      </c>
      <c r="F1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8" t="s">
        <v>87</v>
      </c>
      <c r="H1998" t="s">
        <v>40</v>
      </c>
      <c r="I1998">
        <v>1</v>
      </c>
      <c r="J1998">
        <v>349.99</v>
      </c>
      <c r="K1998">
        <v>0.2</v>
      </c>
      <c r="L1998" t="s">
        <v>47</v>
      </c>
      <c r="M1998">
        <v>0</v>
      </c>
      <c r="N1998" t="s">
        <v>44</v>
      </c>
      <c r="O1998" t="s">
        <v>48</v>
      </c>
    </row>
    <row r="1999" spans="1:15" x14ac:dyDescent="0.25">
      <c r="A1999">
        <v>1018</v>
      </c>
      <c r="B1999" t="s">
        <v>2896</v>
      </c>
      <c r="C1999" t="s">
        <v>1912</v>
      </c>
      <c r="D1999">
        <f>COUNTIFS(Table5[Product Name],Table5[[#This Row],[Product Name]])</f>
        <v>16</v>
      </c>
      <c r="E1999">
        <f>_xlfn.RANK.EQ(Table5[[#This Row],[Product Name Count]],Table5[Product Name Count])</f>
        <v>2161</v>
      </c>
      <c r="F1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9" t="s">
        <v>87</v>
      </c>
      <c r="H1999" t="s">
        <v>37</v>
      </c>
      <c r="I1999">
        <v>2</v>
      </c>
      <c r="J1999">
        <v>349.99</v>
      </c>
      <c r="K1999">
        <v>0.1</v>
      </c>
      <c r="L1999" t="s">
        <v>47</v>
      </c>
      <c r="M1999">
        <v>15</v>
      </c>
      <c r="N1999" t="s">
        <v>44</v>
      </c>
      <c r="O1999" t="s">
        <v>48</v>
      </c>
    </row>
    <row r="2000" spans="1:15" x14ac:dyDescent="0.25">
      <c r="A2000">
        <v>1019</v>
      </c>
      <c r="B2000" t="s">
        <v>2896</v>
      </c>
      <c r="C2000" t="s">
        <v>1948</v>
      </c>
      <c r="D2000">
        <f>COUNTIFS(Table5[Product Name],Table5[[#This Row],[Product Name]])</f>
        <v>19</v>
      </c>
      <c r="E2000">
        <f>_xlfn.RANK.EQ(Table5[[#This Row],[Product Name Count]],Table5[Product Name Count])</f>
        <v>1886</v>
      </c>
      <c r="F2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0" t="s">
        <v>1867</v>
      </c>
      <c r="H2000" t="s">
        <v>30</v>
      </c>
      <c r="I2000">
        <v>1</v>
      </c>
      <c r="J2000">
        <v>875.99</v>
      </c>
      <c r="K2000">
        <v>0.2</v>
      </c>
      <c r="L2000" t="s">
        <v>47</v>
      </c>
      <c r="M2000">
        <v>23</v>
      </c>
      <c r="N2000" t="s">
        <v>44</v>
      </c>
      <c r="O2000" t="s">
        <v>48</v>
      </c>
    </row>
    <row r="2001" spans="1:15" x14ac:dyDescent="0.25">
      <c r="A2001">
        <v>1019</v>
      </c>
      <c r="B2001" t="s">
        <v>2896</v>
      </c>
      <c r="C2001" t="s">
        <v>2133</v>
      </c>
      <c r="D2001">
        <f>COUNTIFS(Table5[Product Name],Table5[[#This Row],[Product Name]])</f>
        <v>20</v>
      </c>
      <c r="E2001">
        <f>_xlfn.RANK.EQ(Table5[[#This Row],[Product Name Count]],Table5[Product Name Count])</f>
        <v>1826</v>
      </c>
      <c r="F2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1" t="s">
        <v>87</v>
      </c>
      <c r="H2001" t="s">
        <v>1857</v>
      </c>
      <c r="I2001">
        <v>2</v>
      </c>
      <c r="J2001">
        <v>209.99</v>
      </c>
      <c r="K2001">
        <v>0.2</v>
      </c>
      <c r="L2001" t="s">
        <v>47</v>
      </c>
      <c r="M2001">
        <v>22</v>
      </c>
      <c r="N2001" t="s">
        <v>44</v>
      </c>
      <c r="O2001" t="s">
        <v>48</v>
      </c>
    </row>
    <row r="2002" spans="1:15" x14ac:dyDescent="0.25">
      <c r="A2002">
        <v>1019</v>
      </c>
      <c r="B2002" t="s">
        <v>2896</v>
      </c>
      <c r="C2002" t="s">
        <v>1881</v>
      </c>
      <c r="D2002">
        <f>COUNTIFS(Table5[Product Name],Table5[[#This Row],[Product Name]])</f>
        <v>14</v>
      </c>
      <c r="E2002">
        <f>_xlfn.RANK.EQ(Table5[[#This Row],[Product Name Count]],Table5[Product Name Count])</f>
        <v>2426</v>
      </c>
      <c r="F2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2" t="s">
        <v>39</v>
      </c>
      <c r="H2002" t="s">
        <v>30</v>
      </c>
      <c r="I2002">
        <v>1</v>
      </c>
      <c r="J2002">
        <v>999.99</v>
      </c>
      <c r="K2002">
        <v>0.1</v>
      </c>
      <c r="L2002" t="s">
        <v>47</v>
      </c>
      <c r="M2002">
        <v>17</v>
      </c>
      <c r="N2002" t="s">
        <v>44</v>
      </c>
      <c r="O2002" t="s">
        <v>48</v>
      </c>
    </row>
    <row r="2003" spans="1:15" x14ac:dyDescent="0.25">
      <c r="A2003">
        <v>1019</v>
      </c>
      <c r="B2003" t="s">
        <v>2896</v>
      </c>
      <c r="C2003" t="s">
        <v>2034</v>
      </c>
      <c r="D2003">
        <f>COUNTIFS(Table5[Product Name],Table5[[#This Row],[Product Name]])</f>
        <v>15</v>
      </c>
      <c r="E2003">
        <f>_xlfn.RANK.EQ(Table5[[#This Row],[Product Name Count]],Table5[Product Name Count])</f>
        <v>2321</v>
      </c>
      <c r="F2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3" t="s">
        <v>39</v>
      </c>
      <c r="H2003" t="s">
        <v>1857</v>
      </c>
      <c r="I2003">
        <v>1</v>
      </c>
      <c r="J2003">
        <v>379.99</v>
      </c>
      <c r="K2003">
        <v>0.05</v>
      </c>
      <c r="L2003" t="s">
        <v>47</v>
      </c>
      <c r="M2003">
        <v>5</v>
      </c>
      <c r="N2003" t="s">
        <v>44</v>
      </c>
      <c r="O2003" t="s">
        <v>48</v>
      </c>
    </row>
    <row r="2004" spans="1:15" x14ac:dyDescent="0.25">
      <c r="A2004">
        <v>1020</v>
      </c>
      <c r="B2004" t="s">
        <v>2893</v>
      </c>
      <c r="C2004" t="s">
        <v>82</v>
      </c>
      <c r="D2004">
        <f>COUNTIFS(Table5[Product Name],Table5[[#This Row],[Product Name]])</f>
        <v>54</v>
      </c>
      <c r="E2004">
        <f>_xlfn.RANK.EQ(Table5[[#This Row],[Product Name Count]],Table5[Product Name Count])</f>
        <v>1429</v>
      </c>
      <c r="F2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4" t="s">
        <v>36</v>
      </c>
      <c r="H2004" t="s">
        <v>37</v>
      </c>
      <c r="I2004">
        <v>1</v>
      </c>
      <c r="J2004">
        <v>529.99</v>
      </c>
      <c r="K2004">
        <v>7.0000000000000007E-2</v>
      </c>
      <c r="L2004" t="s">
        <v>47</v>
      </c>
      <c r="M2004">
        <v>6</v>
      </c>
      <c r="N2004" t="s">
        <v>44</v>
      </c>
      <c r="O2004" t="s">
        <v>48</v>
      </c>
    </row>
    <row r="2005" spans="1:15" x14ac:dyDescent="0.25">
      <c r="A2005">
        <v>1020</v>
      </c>
      <c r="B2005" t="s">
        <v>2893</v>
      </c>
      <c r="C2005" t="s">
        <v>35</v>
      </c>
      <c r="D2005">
        <f>COUNTIFS(Table5[Product Name],Table5[[#This Row],[Product Name]])</f>
        <v>56</v>
      </c>
      <c r="E2005">
        <f>_xlfn.RANK.EQ(Table5[[#This Row],[Product Name Count]],Table5[Product Name Count])</f>
        <v>1373</v>
      </c>
      <c r="F2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5" t="s">
        <v>36</v>
      </c>
      <c r="H2005" t="s">
        <v>37</v>
      </c>
      <c r="I2005">
        <v>2</v>
      </c>
      <c r="J2005">
        <v>599.99</v>
      </c>
      <c r="K2005">
        <v>0.05</v>
      </c>
      <c r="L2005" t="s">
        <v>47</v>
      </c>
      <c r="M2005">
        <v>20</v>
      </c>
      <c r="N2005" t="s">
        <v>44</v>
      </c>
      <c r="O2005" t="s">
        <v>48</v>
      </c>
    </row>
    <row r="2006" spans="1:15" x14ac:dyDescent="0.25">
      <c r="A2006">
        <v>1020</v>
      </c>
      <c r="B2006" t="s">
        <v>2893</v>
      </c>
      <c r="C2006" t="s">
        <v>2008</v>
      </c>
      <c r="D2006">
        <f>COUNTIFS(Table5[Product Name],Table5[[#This Row],[Product Name]])</f>
        <v>23</v>
      </c>
      <c r="E2006">
        <f>_xlfn.RANK.EQ(Table5[[#This Row],[Product Name Count]],Table5[Product Name Count])</f>
        <v>1673</v>
      </c>
      <c r="F2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6" t="s">
        <v>36</v>
      </c>
      <c r="H2006" t="s">
        <v>1861</v>
      </c>
      <c r="I2006">
        <v>2</v>
      </c>
      <c r="J2006">
        <v>416.99</v>
      </c>
      <c r="K2006">
        <v>0.05</v>
      </c>
      <c r="L2006" t="s">
        <v>47</v>
      </c>
      <c r="M2006">
        <v>22</v>
      </c>
      <c r="N2006" t="s">
        <v>44</v>
      </c>
      <c r="O2006" t="s">
        <v>48</v>
      </c>
    </row>
    <row r="2007" spans="1:15" x14ac:dyDescent="0.25">
      <c r="A2007">
        <v>1020</v>
      </c>
      <c r="B2007" t="s">
        <v>2893</v>
      </c>
      <c r="C2007" t="s">
        <v>2090</v>
      </c>
      <c r="D2007">
        <f>COUNTIFS(Table5[Product Name],Table5[[#This Row],[Product Name]])</f>
        <v>14</v>
      </c>
      <c r="E2007">
        <f>_xlfn.RANK.EQ(Table5[[#This Row],[Product Name Count]],Table5[Product Name Count])</f>
        <v>2426</v>
      </c>
      <c r="F2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7" t="s">
        <v>39</v>
      </c>
      <c r="H2007" t="s">
        <v>40</v>
      </c>
      <c r="I2007">
        <v>2</v>
      </c>
      <c r="J2007">
        <v>4999.99</v>
      </c>
      <c r="K2007">
        <v>0.05</v>
      </c>
      <c r="L2007" t="s">
        <v>47</v>
      </c>
      <c r="M2007">
        <v>15</v>
      </c>
      <c r="N2007" t="s">
        <v>44</v>
      </c>
      <c r="O2007" t="s">
        <v>48</v>
      </c>
    </row>
    <row r="2008" spans="1:15" x14ac:dyDescent="0.25">
      <c r="A2008">
        <v>1020</v>
      </c>
      <c r="B2008" t="s">
        <v>2893</v>
      </c>
      <c r="C2008" t="s">
        <v>2082</v>
      </c>
      <c r="D2008">
        <f>COUNTIFS(Table5[Product Name],Table5[[#This Row],[Product Name]])</f>
        <v>13</v>
      </c>
      <c r="E2008">
        <f>_xlfn.RANK.EQ(Table5[[#This Row],[Product Name Count]],Table5[Product Name Count])</f>
        <v>2538</v>
      </c>
      <c r="F2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8" t="s">
        <v>1867</v>
      </c>
      <c r="H2008" t="s">
        <v>40</v>
      </c>
      <c r="I2008">
        <v>2</v>
      </c>
      <c r="J2008">
        <v>1999.99</v>
      </c>
      <c r="K2008">
        <v>0.1</v>
      </c>
      <c r="L2008" t="s">
        <v>47</v>
      </c>
      <c r="M2008">
        <v>27</v>
      </c>
      <c r="N2008" t="s">
        <v>44</v>
      </c>
      <c r="O2008" t="s">
        <v>48</v>
      </c>
    </row>
    <row r="2009" spans="1:15" x14ac:dyDescent="0.25">
      <c r="A2009">
        <v>1021</v>
      </c>
      <c r="B2009" t="s">
        <v>2893</v>
      </c>
      <c r="C2009" t="s">
        <v>118</v>
      </c>
      <c r="D2009">
        <f>COUNTIFS(Table5[Product Name],Table5[[#This Row],[Product Name]])</f>
        <v>70</v>
      </c>
      <c r="E2009">
        <f>_xlfn.RANK.EQ(Table5[[#This Row],[Product Name Count]],Table5[Product Name Count])</f>
        <v>602</v>
      </c>
      <c r="F2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09" t="s">
        <v>87</v>
      </c>
      <c r="H2009" t="s">
        <v>37</v>
      </c>
      <c r="I2009">
        <v>2</v>
      </c>
      <c r="J2009">
        <v>299.99</v>
      </c>
      <c r="K2009">
        <v>7.0000000000000007E-2</v>
      </c>
      <c r="L2009" t="s">
        <v>47</v>
      </c>
      <c r="M2009">
        <v>12</v>
      </c>
      <c r="N2009" t="s">
        <v>44</v>
      </c>
      <c r="O2009" t="s">
        <v>48</v>
      </c>
    </row>
    <row r="2010" spans="1:15" x14ac:dyDescent="0.25">
      <c r="A2010">
        <v>1021</v>
      </c>
      <c r="B2010" t="s">
        <v>2893</v>
      </c>
      <c r="C2010" t="s">
        <v>1952</v>
      </c>
      <c r="D2010">
        <f>COUNTIFS(Table5[Product Name],Table5[[#This Row],[Product Name]])</f>
        <v>15</v>
      </c>
      <c r="E2010">
        <f>_xlfn.RANK.EQ(Table5[[#This Row],[Product Name Count]],Table5[Product Name Count])</f>
        <v>2321</v>
      </c>
      <c r="F2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0" t="s">
        <v>1867</v>
      </c>
      <c r="H2010" t="s">
        <v>40</v>
      </c>
      <c r="I2010">
        <v>2</v>
      </c>
      <c r="J2010">
        <v>3499.99</v>
      </c>
      <c r="K2010">
        <v>7.0000000000000007E-2</v>
      </c>
      <c r="L2010" t="s">
        <v>47</v>
      </c>
      <c r="M2010">
        <v>4</v>
      </c>
      <c r="N2010" t="s">
        <v>44</v>
      </c>
      <c r="O2010" t="s">
        <v>48</v>
      </c>
    </row>
    <row r="2011" spans="1:15" x14ac:dyDescent="0.25">
      <c r="A2011">
        <v>1022</v>
      </c>
      <c r="B2011" t="s">
        <v>2893</v>
      </c>
      <c r="C2011" t="s">
        <v>127</v>
      </c>
      <c r="D2011">
        <f>COUNTIFS(Table5[Product Name],Table5[[#This Row],[Product Name]])</f>
        <v>66</v>
      </c>
      <c r="E2011">
        <f>_xlfn.RANK.EQ(Table5[[#This Row],[Product Name Count]],Table5[Product Name Count])</f>
        <v>875</v>
      </c>
      <c r="F2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1" t="s">
        <v>39</v>
      </c>
      <c r="H2011" t="s">
        <v>128</v>
      </c>
      <c r="I2011">
        <v>1</v>
      </c>
      <c r="J2011">
        <v>1320.99</v>
      </c>
      <c r="K2011">
        <v>7.0000000000000007E-2</v>
      </c>
      <c r="L2011" t="s">
        <v>47</v>
      </c>
      <c r="M2011">
        <v>1</v>
      </c>
      <c r="N2011" t="s">
        <v>44</v>
      </c>
      <c r="O2011" t="s">
        <v>48</v>
      </c>
    </row>
    <row r="2012" spans="1:15" x14ac:dyDescent="0.25">
      <c r="A2012">
        <v>1022</v>
      </c>
      <c r="B2012" t="s">
        <v>2893</v>
      </c>
      <c r="C2012" t="s">
        <v>2189</v>
      </c>
      <c r="D2012">
        <f>COUNTIFS(Table5[Product Name],Table5[[#This Row],[Product Name]])</f>
        <v>23</v>
      </c>
      <c r="E2012">
        <f>_xlfn.RANK.EQ(Table5[[#This Row],[Product Name Count]],Table5[Product Name Count])</f>
        <v>1673</v>
      </c>
      <c r="F2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2" t="s">
        <v>36</v>
      </c>
      <c r="H2012" t="s">
        <v>1861</v>
      </c>
      <c r="I2012">
        <v>1</v>
      </c>
      <c r="J2012">
        <v>346.99</v>
      </c>
      <c r="K2012">
        <v>7.0000000000000007E-2</v>
      </c>
      <c r="L2012" t="s">
        <v>47</v>
      </c>
      <c r="M2012">
        <v>16</v>
      </c>
      <c r="N2012" t="s">
        <v>44</v>
      </c>
      <c r="O2012" t="s">
        <v>48</v>
      </c>
    </row>
    <row r="2013" spans="1:15" x14ac:dyDescent="0.25">
      <c r="A2013">
        <v>1022</v>
      </c>
      <c r="B2013" t="s">
        <v>2893</v>
      </c>
      <c r="C2013" t="s">
        <v>1944</v>
      </c>
      <c r="D2013">
        <f>COUNTIFS(Table5[Product Name],Table5[[#This Row],[Product Name]])</f>
        <v>12</v>
      </c>
      <c r="E2013">
        <f>_xlfn.RANK.EQ(Table5[[#This Row],[Product Name Count]],Table5[Product Name Count])</f>
        <v>2616</v>
      </c>
      <c r="F2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3" t="s">
        <v>39</v>
      </c>
      <c r="H2013" t="s">
        <v>30</v>
      </c>
      <c r="I2013">
        <v>1</v>
      </c>
      <c r="J2013">
        <v>469.99</v>
      </c>
      <c r="K2013">
        <v>0.2</v>
      </c>
      <c r="L2013" t="s">
        <v>47</v>
      </c>
      <c r="M2013">
        <v>8</v>
      </c>
      <c r="N2013" t="s">
        <v>44</v>
      </c>
      <c r="O2013" t="s">
        <v>48</v>
      </c>
    </row>
    <row r="2014" spans="1:15" x14ac:dyDescent="0.25">
      <c r="A2014">
        <v>1022</v>
      </c>
      <c r="B2014" t="s">
        <v>2893</v>
      </c>
      <c r="C2014" t="s">
        <v>2466</v>
      </c>
      <c r="D2014">
        <f>COUNTIFS(Table5[Product Name],Table5[[#This Row],[Product Name]])</f>
        <v>14</v>
      </c>
      <c r="E2014">
        <f>_xlfn.RANK.EQ(Table5[[#This Row],[Product Name Count]],Table5[Product Name Count])</f>
        <v>2426</v>
      </c>
      <c r="F2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4" t="s">
        <v>39</v>
      </c>
      <c r="H2014" t="s">
        <v>1857</v>
      </c>
      <c r="I2014">
        <v>1</v>
      </c>
      <c r="J2014">
        <v>1409.99</v>
      </c>
      <c r="K2014">
        <v>0.1</v>
      </c>
      <c r="L2014" t="s">
        <v>47</v>
      </c>
      <c r="M2014">
        <v>18</v>
      </c>
      <c r="N2014" t="s">
        <v>44</v>
      </c>
      <c r="O2014" t="s">
        <v>48</v>
      </c>
    </row>
    <row r="2015" spans="1:15" x14ac:dyDescent="0.25">
      <c r="A2015">
        <v>1023</v>
      </c>
      <c r="B2015" t="s">
        <v>2893</v>
      </c>
      <c r="C2015" t="s">
        <v>2030</v>
      </c>
      <c r="D2015">
        <f>COUNTIFS(Table5[Product Name],Table5[[#This Row],[Product Name]])</f>
        <v>22</v>
      </c>
      <c r="E2015">
        <f>_xlfn.RANK.EQ(Table5[[#This Row],[Product Name Count]],Table5[Product Name Count])</f>
        <v>1719</v>
      </c>
      <c r="F2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5" t="s">
        <v>87</v>
      </c>
      <c r="H2015" t="s">
        <v>40</v>
      </c>
      <c r="I2015">
        <v>1</v>
      </c>
      <c r="J2015">
        <v>349.99</v>
      </c>
      <c r="K2015">
        <v>7.0000000000000007E-2</v>
      </c>
      <c r="L2015" t="s">
        <v>47</v>
      </c>
      <c r="M2015">
        <v>0</v>
      </c>
      <c r="N2015" t="s">
        <v>44</v>
      </c>
      <c r="O2015" t="s">
        <v>48</v>
      </c>
    </row>
    <row r="2016" spans="1:15" x14ac:dyDescent="0.25">
      <c r="A2016">
        <v>1023</v>
      </c>
      <c r="B2016" t="s">
        <v>2893</v>
      </c>
      <c r="C2016" t="s">
        <v>1930</v>
      </c>
      <c r="D2016">
        <f>COUNTIFS(Table5[Product Name],Table5[[#This Row],[Product Name]])</f>
        <v>20</v>
      </c>
      <c r="E2016">
        <f>_xlfn.RANK.EQ(Table5[[#This Row],[Product Name Count]],Table5[Product Name Count])</f>
        <v>1826</v>
      </c>
      <c r="F2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6" t="s">
        <v>39</v>
      </c>
      <c r="H2016" t="s">
        <v>40</v>
      </c>
      <c r="I2016">
        <v>2</v>
      </c>
      <c r="J2016">
        <v>5299.99</v>
      </c>
      <c r="K2016">
        <v>0.1</v>
      </c>
      <c r="L2016" t="s">
        <v>47</v>
      </c>
      <c r="M2016">
        <v>2</v>
      </c>
      <c r="N2016" t="s">
        <v>44</v>
      </c>
      <c r="O2016" t="s">
        <v>48</v>
      </c>
    </row>
    <row r="2017" spans="1:15" x14ac:dyDescent="0.25">
      <c r="A2017">
        <v>1024</v>
      </c>
      <c r="B2017" t="s">
        <v>2893</v>
      </c>
      <c r="C2017" t="s">
        <v>2030</v>
      </c>
      <c r="D2017">
        <f>COUNTIFS(Table5[Product Name],Table5[[#This Row],[Product Name]])</f>
        <v>22</v>
      </c>
      <c r="E2017">
        <f>_xlfn.RANK.EQ(Table5[[#This Row],[Product Name Count]],Table5[Product Name Count])</f>
        <v>1719</v>
      </c>
      <c r="F2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7" t="s">
        <v>87</v>
      </c>
      <c r="H2017" t="s">
        <v>40</v>
      </c>
      <c r="I2017">
        <v>1</v>
      </c>
      <c r="J2017">
        <v>349.99</v>
      </c>
      <c r="K2017">
        <v>0.2</v>
      </c>
      <c r="L2017" t="s">
        <v>47</v>
      </c>
      <c r="M2017">
        <v>0</v>
      </c>
      <c r="N2017" t="s">
        <v>44</v>
      </c>
      <c r="O2017" t="s">
        <v>48</v>
      </c>
    </row>
    <row r="2018" spans="1:15" x14ac:dyDescent="0.25">
      <c r="A2018">
        <v>1024</v>
      </c>
      <c r="B2018" t="s">
        <v>2893</v>
      </c>
      <c r="C2018" t="s">
        <v>2002</v>
      </c>
      <c r="D2018">
        <f>COUNTIFS(Table5[Product Name],Table5[[#This Row],[Product Name]])</f>
        <v>18</v>
      </c>
      <c r="E2018">
        <f>_xlfn.RANK.EQ(Table5[[#This Row],[Product Name Count]],Table5[Product Name Count])</f>
        <v>2019</v>
      </c>
      <c r="F2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8" t="s">
        <v>39</v>
      </c>
      <c r="H2018" t="s">
        <v>30</v>
      </c>
      <c r="I2018">
        <v>2</v>
      </c>
      <c r="J2018">
        <v>2499.9899999999998</v>
      </c>
      <c r="K2018">
        <v>0.05</v>
      </c>
      <c r="L2018" t="s">
        <v>47</v>
      </c>
      <c r="M2018">
        <v>25</v>
      </c>
      <c r="N2018" t="s">
        <v>44</v>
      </c>
      <c r="O2018" t="s">
        <v>48</v>
      </c>
    </row>
    <row r="2019" spans="1:15" x14ac:dyDescent="0.25">
      <c r="A2019">
        <v>1024</v>
      </c>
      <c r="B2019" t="s">
        <v>2893</v>
      </c>
      <c r="C2019" t="s">
        <v>2004</v>
      </c>
      <c r="D2019">
        <f>COUNTIFS(Table5[Product Name],Table5[[#This Row],[Product Name]])</f>
        <v>13</v>
      </c>
      <c r="E2019">
        <f>_xlfn.RANK.EQ(Table5[[#This Row],[Product Name Count]],Table5[Product Name Count])</f>
        <v>2538</v>
      </c>
      <c r="F2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9" t="s">
        <v>70</v>
      </c>
      <c r="H2019" t="s">
        <v>1861</v>
      </c>
      <c r="I2019">
        <v>1</v>
      </c>
      <c r="J2019">
        <v>481.99</v>
      </c>
      <c r="K2019">
        <v>0.2</v>
      </c>
      <c r="L2019" t="s">
        <v>47</v>
      </c>
      <c r="M2019">
        <v>26</v>
      </c>
      <c r="N2019" t="s">
        <v>44</v>
      </c>
      <c r="O2019" t="s">
        <v>48</v>
      </c>
    </row>
    <row r="2020" spans="1:15" x14ac:dyDescent="0.25">
      <c r="A2020">
        <v>1024</v>
      </c>
      <c r="B2020" t="s">
        <v>2893</v>
      </c>
      <c r="C2020" t="s">
        <v>2012</v>
      </c>
      <c r="D2020">
        <f>COUNTIFS(Table5[Product Name],Table5[[#This Row],[Product Name]])</f>
        <v>13</v>
      </c>
      <c r="E2020">
        <f>_xlfn.RANK.EQ(Table5[[#This Row],[Product Name Count]],Table5[Product Name Count])</f>
        <v>2538</v>
      </c>
      <c r="F2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0" t="s">
        <v>87</v>
      </c>
      <c r="H2020" t="s">
        <v>37</v>
      </c>
      <c r="I2020">
        <v>2</v>
      </c>
      <c r="J2020">
        <v>349.99</v>
      </c>
      <c r="K2020">
        <v>0.1</v>
      </c>
      <c r="L2020" t="s">
        <v>47</v>
      </c>
      <c r="M2020">
        <v>22</v>
      </c>
      <c r="N2020" t="s">
        <v>44</v>
      </c>
      <c r="O2020" t="s">
        <v>48</v>
      </c>
    </row>
    <row r="2021" spans="1:15" x14ac:dyDescent="0.25">
      <c r="A2021">
        <v>1024</v>
      </c>
      <c r="B2021" t="s">
        <v>2893</v>
      </c>
      <c r="C2021" t="s">
        <v>1988</v>
      </c>
      <c r="D2021">
        <f>COUNTIFS(Table5[Product Name],Table5[[#This Row],[Product Name]])</f>
        <v>10</v>
      </c>
      <c r="E2021">
        <f>_xlfn.RANK.EQ(Table5[[#This Row],[Product Name Count]],Table5[Product Name Count])</f>
        <v>2730</v>
      </c>
      <c r="F2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1" t="s">
        <v>87</v>
      </c>
      <c r="H2021" t="s">
        <v>37</v>
      </c>
      <c r="I2021">
        <v>2</v>
      </c>
      <c r="J2021">
        <v>489.99</v>
      </c>
      <c r="K2021">
        <v>0.2</v>
      </c>
      <c r="L2021" t="s">
        <v>47</v>
      </c>
      <c r="M2021">
        <v>14</v>
      </c>
      <c r="N2021" t="s">
        <v>44</v>
      </c>
      <c r="O2021" t="s">
        <v>48</v>
      </c>
    </row>
    <row r="2022" spans="1:15" x14ac:dyDescent="0.25">
      <c r="A2022">
        <v>1025</v>
      </c>
      <c r="B2022" t="s">
        <v>2893</v>
      </c>
      <c r="C2022" t="s">
        <v>82</v>
      </c>
      <c r="D2022">
        <f>COUNTIFS(Table5[Product Name],Table5[[#This Row],[Product Name]])</f>
        <v>54</v>
      </c>
      <c r="E2022">
        <f>_xlfn.RANK.EQ(Table5[[#This Row],[Product Name Count]],Table5[Product Name Count])</f>
        <v>1429</v>
      </c>
      <c r="F2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22" t="s">
        <v>36</v>
      </c>
      <c r="H2022" t="s">
        <v>37</v>
      </c>
      <c r="I2022">
        <v>1</v>
      </c>
      <c r="J2022">
        <v>529.99</v>
      </c>
      <c r="K2022">
        <v>0.05</v>
      </c>
      <c r="L2022" t="s">
        <v>47</v>
      </c>
      <c r="M2022">
        <v>6</v>
      </c>
      <c r="N2022" t="s">
        <v>44</v>
      </c>
      <c r="O2022" t="s">
        <v>48</v>
      </c>
    </row>
    <row r="2023" spans="1:15" x14ac:dyDescent="0.25">
      <c r="A2023">
        <v>1025</v>
      </c>
      <c r="B2023" t="s">
        <v>2893</v>
      </c>
      <c r="C2023" t="s">
        <v>1886</v>
      </c>
      <c r="D2023">
        <f>COUNTIFS(Table5[Product Name],Table5[[#This Row],[Product Name]])</f>
        <v>25</v>
      </c>
      <c r="E2023">
        <f>_xlfn.RANK.EQ(Table5[[#This Row],[Product Name Count]],Table5[Product Name Count])</f>
        <v>1648</v>
      </c>
      <c r="F2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3" t="s">
        <v>70</v>
      </c>
      <c r="H2023" t="s">
        <v>37</v>
      </c>
      <c r="I2023">
        <v>1</v>
      </c>
      <c r="J2023">
        <v>489.99</v>
      </c>
      <c r="K2023">
        <v>0.1</v>
      </c>
      <c r="L2023" t="s">
        <v>47</v>
      </c>
      <c r="M2023">
        <v>12</v>
      </c>
      <c r="N2023" t="s">
        <v>44</v>
      </c>
      <c r="O2023" t="s">
        <v>48</v>
      </c>
    </row>
    <row r="2024" spans="1:15" x14ac:dyDescent="0.25">
      <c r="A2024">
        <v>1025</v>
      </c>
      <c r="B2024" t="s">
        <v>2893</v>
      </c>
      <c r="C2024" t="s">
        <v>2016</v>
      </c>
      <c r="D2024">
        <f>COUNTIFS(Table5[Product Name],Table5[[#This Row],[Product Name]])</f>
        <v>19</v>
      </c>
      <c r="E2024">
        <f>_xlfn.RANK.EQ(Table5[[#This Row],[Product Name Count]],Table5[Product Name Count])</f>
        <v>1886</v>
      </c>
      <c r="F2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4" t="s">
        <v>36</v>
      </c>
      <c r="H2024" t="s">
        <v>1861</v>
      </c>
      <c r="I2024">
        <v>2</v>
      </c>
      <c r="J2024">
        <v>250.99</v>
      </c>
      <c r="K2024">
        <v>0.05</v>
      </c>
      <c r="L2024" t="s">
        <v>47</v>
      </c>
      <c r="M2024">
        <v>22</v>
      </c>
      <c r="N2024" t="s">
        <v>44</v>
      </c>
      <c r="O2024" t="s">
        <v>48</v>
      </c>
    </row>
    <row r="2025" spans="1:15" x14ac:dyDescent="0.25">
      <c r="A2025">
        <v>1025</v>
      </c>
      <c r="B2025" t="s">
        <v>2893</v>
      </c>
      <c r="C2025" t="s">
        <v>2023</v>
      </c>
      <c r="D2025">
        <f>COUNTIFS(Table5[Product Name],Table5[[#This Row],[Product Name]])</f>
        <v>13</v>
      </c>
      <c r="E2025">
        <f>_xlfn.RANK.EQ(Table5[[#This Row],[Product Name Count]],Table5[Product Name Count])</f>
        <v>2538</v>
      </c>
      <c r="F2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5" t="s">
        <v>87</v>
      </c>
      <c r="H2025" t="s">
        <v>40</v>
      </c>
      <c r="I2025">
        <v>1</v>
      </c>
      <c r="J2025">
        <v>209.99</v>
      </c>
      <c r="K2025">
        <v>7.0000000000000007E-2</v>
      </c>
      <c r="L2025" t="s">
        <v>47</v>
      </c>
      <c r="M2025">
        <v>8</v>
      </c>
      <c r="N2025" t="s">
        <v>44</v>
      </c>
      <c r="O2025" t="s">
        <v>48</v>
      </c>
    </row>
    <row r="2026" spans="1:15" x14ac:dyDescent="0.25">
      <c r="A2026">
        <v>1025</v>
      </c>
      <c r="B2026" t="s">
        <v>2893</v>
      </c>
      <c r="C2026" t="s">
        <v>1956</v>
      </c>
      <c r="D2026">
        <f>COUNTIFS(Table5[Product Name],Table5[[#This Row],[Product Name]])</f>
        <v>12</v>
      </c>
      <c r="E2026">
        <f>_xlfn.RANK.EQ(Table5[[#This Row],[Product Name Count]],Table5[Product Name Count])</f>
        <v>2616</v>
      </c>
      <c r="F2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6" t="s">
        <v>39</v>
      </c>
      <c r="H2026" t="s">
        <v>40</v>
      </c>
      <c r="I2026">
        <v>1</v>
      </c>
      <c r="J2026">
        <v>1499.99</v>
      </c>
      <c r="K2026">
        <v>0.1</v>
      </c>
      <c r="L2026" t="s">
        <v>47</v>
      </c>
      <c r="M2026">
        <v>28</v>
      </c>
      <c r="N2026" t="s">
        <v>44</v>
      </c>
      <c r="O2026" t="s">
        <v>48</v>
      </c>
    </row>
    <row r="2027" spans="1:15" x14ac:dyDescent="0.25">
      <c r="A2027">
        <v>1027</v>
      </c>
      <c r="B2027" t="s">
        <v>2902</v>
      </c>
      <c r="C2027" t="s">
        <v>86</v>
      </c>
      <c r="D2027">
        <f>COUNTIFS(Table5[Product Name],Table5[[#This Row],[Product Name]])</f>
        <v>123</v>
      </c>
      <c r="E2027">
        <f>_xlfn.RANK.EQ(Table5[[#This Row],[Product Name Count]],Table5[Product Name Count])</f>
        <v>406</v>
      </c>
      <c r="F2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7" t="s">
        <v>36</v>
      </c>
      <c r="H2027" t="s">
        <v>37</v>
      </c>
      <c r="I2027">
        <v>2</v>
      </c>
      <c r="J2027">
        <v>269.99</v>
      </c>
      <c r="K2027">
        <v>0.05</v>
      </c>
      <c r="L2027" t="s">
        <v>47</v>
      </c>
      <c r="M2027">
        <v>18</v>
      </c>
      <c r="N2027" t="s">
        <v>44</v>
      </c>
      <c r="O2027" t="s">
        <v>48</v>
      </c>
    </row>
    <row r="2028" spans="1:15" x14ac:dyDescent="0.25">
      <c r="A2028">
        <v>1027</v>
      </c>
      <c r="B2028" t="s">
        <v>2902</v>
      </c>
      <c r="C2028" t="s">
        <v>1879</v>
      </c>
      <c r="D2028">
        <f>COUNTIFS(Table5[Product Name],Table5[[#This Row],[Product Name]])</f>
        <v>30</v>
      </c>
      <c r="E2028">
        <f>_xlfn.RANK.EQ(Table5[[#This Row],[Product Name Count]],Table5[Product Name Count])</f>
        <v>1618</v>
      </c>
      <c r="F2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8" t="s">
        <v>87</v>
      </c>
      <c r="H2028" t="s">
        <v>37</v>
      </c>
      <c r="I2028">
        <v>2</v>
      </c>
      <c r="J2028">
        <v>299.99</v>
      </c>
      <c r="K2028">
        <v>0.1</v>
      </c>
      <c r="L2028" t="s">
        <v>47</v>
      </c>
      <c r="M2028">
        <v>10</v>
      </c>
      <c r="N2028" t="s">
        <v>44</v>
      </c>
      <c r="O2028" t="s">
        <v>48</v>
      </c>
    </row>
    <row r="2029" spans="1:15" x14ac:dyDescent="0.25">
      <c r="A2029">
        <v>1028</v>
      </c>
      <c r="B2029" t="s">
        <v>2920</v>
      </c>
      <c r="C2029" t="s">
        <v>28</v>
      </c>
      <c r="D2029">
        <f>COUNTIFS(Table5[Product Name],Table5[[#This Row],[Product Name]])</f>
        <v>67</v>
      </c>
      <c r="E2029">
        <f>_xlfn.RANK.EQ(Table5[[#This Row],[Product Name Count]],Table5[Product Name Count])</f>
        <v>741</v>
      </c>
      <c r="F2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9" t="s">
        <v>29</v>
      </c>
      <c r="H2029" t="s">
        <v>30</v>
      </c>
      <c r="I2029">
        <v>1</v>
      </c>
      <c r="J2029">
        <v>1549</v>
      </c>
      <c r="K2029">
        <v>0.2</v>
      </c>
      <c r="L2029" t="s">
        <v>47</v>
      </c>
      <c r="M2029">
        <v>13</v>
      </c>
      <c r="N2029" t="s">
        <v>44</v>
      </c>
      <c r="O2029" t="s">
        <v>48</v>
      </c>
    </row>
    <row r="2030" spans="1:15" x14ac:dyDescent="0.25">
      <c r="A2030">
        <v>1028</v>
      </c>
      <c r="B2030" t="s">
        <v>2920</v>
      </c>
      <c r="C2030" t="s">
        <v>1973</v>
      </c>
      <c r="D2030">
        <f>COUNTIFS(Table5[Product Name],Table5[[#This Row],[Product Name]])</f>
        <v>16</v>
      </c>
      <c r="E2030">
        <f>_xlfn.RANK.EQ(Table5[[#This Row],[Product Name Count]],Table5[Product Name Count])</f>
        <v>2161</v>
      </c>
      <c r="F2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0" t="s">
        <v>39</v>
      </c>
      <c r="H2030" t="s">
        <v>1857</v>
      </c>
      <c r="I2030">
        <v>1</v>
      </c>
      <c r="J2030">
        <v>1469.99</v>
      </c>
      <c r="K2030">
        <v>0.2</v>
      </c>
      <c r="L2030" t="s">
        <v>47</v>
      </c>
      <c r="M2030">
        <v>6</v>
      </c>
      <c r="N2030" t="s">
        <v>44</v>
      </c>
      <c r="O2030" t="s">
        <v>48</v>
      </c>
    </row>
    <row r="2031" spans="1:15" x14ac:dyDescent="0.25">
      <c r="A2031">
        <v>1028</v>
      </c>
      <c r="B2031" t="s">
        <v>2920</v>
      </c>
      <c r="C2031" t="s">
        <v>2005</v>
      </c>
      <c r="D2031">
        <f>COUNTIFS(Table5[Product Name],Table5[[#This Row],[Product Name]])</f>
        <v>17</v>
      </c>
      <c r="E2031">
        <f>_xlfn.RANK.EQ(Table5[[#This Row],[Product Name Count]],Table5[Product Name Count])</f>
        <v>2127</v>
      </c>
      <c r="F2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1" t="s">
        <v>70</v>
      </c>
      <c r="H2031" t="s">
        <v>1861</v>
      </c>
      <c r="I2031">
        <v>1</v>
      </c>
      <c r="J2031">
        <v>449.99</v>
      </c>
      <c r="K2031">
        <v>0.2</v>
      </c>
      <c r="L2031" t="s">
        <v>47</v>
      </c>
      <c r="M2031">
        <v>29</v>
      </c>
      <c r="N2031" t="s">
        <v>44</v>
      </c>
      <c r="O2031" t="s">
        <v>48</v>
      </c>
    </row>
    <row r="2032" spans="1:15" x14ac:dyDescent="0.25">
      <c r="A2032">
        <v>1028</v>
      </c>
      <c r="B2032" t="s">
        <v>2920</v>
      </c>
      <c r="C2032" t="s">
        <v>2140</v>
      </c>
      <c r="D2032">
        <f>COUNTIFS(Table5[Product Name],Table5[[#This Row],[Product Name]])</f>
        <v>14</v>
      </c>
      <c r="E2032">
        <f>_xlfn.RANK.EQ(Table5[[#This Row],[Product Name Count]],Table5[Product Name Count])</f>
        <v>2426</v>
      </c>
      <c r="F2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2" t="s">
        <v>70</v>
      </c>
      <c r="H2032" t="s">
        <v>1861</v>
      </c>
      <c r="I2032">
        <v>2</v>
      </c>
      <c r="J2032">
        <v>470.99</v>
      </c>
      <c r="K2032">
        <v>0.1</v>
      </c>
      <c r="L2032" t="s">
        <v>47</v>
      </c>
      <c r="M2032">
        <v>6</v>
      </c>
      <c r="N2032" t="s">
        <v>44</v>
      </c>
      <c r="O2032" t="s">
        <v>48</v>
      </c>
    </row>
    <row r="2033" spans="1:15" x14ac:dyDescent="0.25">
      <c r="A2033">
        <v>1028</v>
      </c>
      <c r="B2033" t="s">
        <v>2920</v>
      </c>
      <c r="C2033" t="s">
        <v>2128</v>
      </c>
      <c r="D2033">
        <f>COUNTIFS(Table5[Product Name],Table5[[#This Row],[Product Name]])</f>
        <v>11</v>
      </c>
      <c r="E2033">
        <f>_xlfn.RANK.EQ(Table5[[#This Row],[Product Name Count]],Table5[Product Name Count])</f>
        <v>2664</v>
      </c>
      <c r="F2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3" t="s">
        <v>39</v>
      </c>
      <c r="H2033" t="s">
        <v>1861</v>
      </c>
      <c r="I2033">
        <v>2</v>
      </c>
      <c r="J2033">
        <v>832.99</v>
      </c>
      <c r="K2033">
        <v>0.1</v>
      </c>
      <c r="L2033" t="s">
        <v>47</v>
      </c>
      <c r="M2033">
        <v>25</v>
      </c>
      <c r="N2033" t="s">
        <v>44</v>
      </c>
      <c r="O2033" t="s">
        <v>48</v>
      </c>
    </row>
    <row r="2034" spans="1:15" x14ac:dyDescent="0.25">
      <c r="A2034">
        <v>1030</v>
      </c>
      <c r="B2034" t="s">
        <v>2914</v>
      </c>
      <c r="C2034" t="s">
        <v>28</v>
      </c>
      <c r="D2034">
        <f>COUNTIFS(Table5[Product Name],Table5[[#This Row],[Product Name]])</f>
        <v>67</v>
      </c>
      <c r="E2034">
        <f>_xlfn.RANK.EQ(Table5[[#This Row],[Product Name Count]],Table5[Product Name Count])</f>
        <v>741</v>
      </c>
      <c r="F2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4" t="s">
        <v>29</v>
      </c>
      <c r="H2034" t="s">
        <v>30</v>
      </c>
      <c r="I2034">
        <v>2</v>
      </c>
      <c r="J2034">
        <v>1549</v>
      </c>
      <c r="K2034">
        <v>0.1</v>
      </c>
      <c r="L2034" t="s">
        <v>47</v>
      </c>
      <c r="M2034">
        <v>13</v>
      </c>
      <c r="N2034" t="s">
        <v>44</v>
      </c>
      <c r="O2034" t="s">
        <v>48</v>
      </c>
    </row>
    <row r="2035" spans="1:15" x14ac:dyDescent="0.25">
      <c r="A2035">
        <v>1030</v>
      </c>
      <c r="B2035" t="s">
        <v>2914</v>
      </c>
      <c r="C2035" t="s">
        <v>1875</v>
      </c>
      <c r="D2035">
        <f>COUNTIFS(Table5[Product Name],Table5[[#This Row],[Product Name]])</f>
        <v>18</v>
      </c>
      <c r="E2035">
        <f>_xlfn.RANK.EQ(Table5[[#This Row],[Product Name Count]],Table5[Product Name Count])</f>
        <v>2019</v>
      </c>
      <c r="F2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5" t="s">
        <v>36</v>
      </c>
      <c r="H2035" t="s">
        <v>1861</v>
      </c>
      <c r="I2035">
        <v>1</v>
      </c>
      <c r="J2035">
        <v>619.99</v>
      </c>
      <c r="K2035">
        <v>0.1</v>
      </c>
      <c r="L2035" t="s">
        <v>47</v>
      </c>
      <c r="M2035">
        <v>1</v>
      </c>
      <c r="N2035" t="s">
        <v>44</v>
      </c>
      <c r="O2035" t="s">
        <v>48</v>
      </c>
    </row>
    <row r="2036" spans="1:15" x14ac:dyDescent="0.25">
      <c r="A2036">
        <v>1030</v>
      </c>
      <c r="B2036" t="s">
        <v>2914</v>
      </c>
      <c r="C2036" t="s">
        <v>2110</v>
      </c>
      <c r="D2036">
        <f>COUNTIFS(Table5[Product Name],Table5[[#This Row],[Product Name]])</f>
        <v>15</v>
      </c>
      <c r="E2036">
        <f>_xlfn.RANK.EQ(Table5[[#This Row],[Product Name Count]],Table5[Product Name Count])</f>
        <v>2321</v>
      </c>
      <c r="F2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6" t="s">
        <v>39</v>
      </c>
      <c r="H2036" t="s">
        <v>30</v>
      </c>
      <c r="I2036">
        <v>1</v>
      </c>
      <c r="J2036">
        <v>999.99</v>
      </c>
      <c r="K2036">
        <v>0.05</v>
      </c>
      <c r="L2036" t="s">
        <v>47</v>
      </c>
      <c r="M2036">
        <v>10</v>
      </c>
      <c r="N2036" t="s">
        <v>44</v>
      </c>
      <c r="O2036" t="s">
        <v>48</v>
      </c>
    </row>
    <row r="2037" spans="1:15" x14ac:dyDescent="0.25">
      <c r="A2037">
        <v>1032</v>
      </c>
      <c r="B2037" t="s">
        <v>2921</v>
      </c>
      <c r="C2037" t="s">
        <v>68</v>
      </c>
      <c r="D2037">
        <f>COUNTIFS(Table5[Product Name],Table5[[#This Row],[Product Name]])</f>
        <v>61</v>
      </c>
      <c r="E2037">
        <f>_xlfn.RANK.EQ(Table5[[#This Row],[Product Name Count]],Table5[Product Name Count])</f>
        <v>1196</v>
      </c>
      <c r="F2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37" t="s">
        <v>36</v>
      </c>
      <c r="H2037" t="s">
        <v>69</v>
      </c>
      <c r="I2037">
        <v>1</v>
      </c>
      <c r="J2037">
        <v>429</v>
      </c>
      <c r="K2037">
        <v>0.1</v>
      </c>
      <c r="L2037" t="s">
        <v>47</v>
      </c>
      <c r="M2037">
        <v>3</v>
      </c>
      <c r="N2037" t="s">
        <v>44</v>
      </c>
      <c r="O2037" t="s">
        <v>48</v>
      </c>
    </row>
    <row r="2038" spans="1:15" x14ac:dyDescent="0.25">
      <c r="A2038">
        <v>1032</v>
      </c>
      <c r="B2038" t="s">
        <v>2921</v>
      </c>
      <c r="C2038" t="s">
        <v>2045</v>
      </c>
      <c r="D2038">
        <f>COUNTIFS(Table5[Product Name],Table5[[#This Row],[Product Name]])</f>
        <v>15</v>
      </c>
      <c r="E2038">
        <f>_xlfn.RANK.EQ(Table5[[#This Row],[Product Name Count]],Table5[Product Name Count])</f>
        <v>2321</v>
      </c>
      <c r="F2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8" t="s">
        <v>77</v>
      </c>
      <c r="H2038" t="s">
        <v>1861</v>
      </c>
      <c r="I2038">
        <v>2</v>
      </c>
      <c r="J2038">
        <v>1559.99</v>
      </c>
      <c r="K2038">
        <v>0.1</v>
      </c>
      <c r="L2038" t="s">
        <v>47</v>
      </c>
      <c r="M2038">
        <v>1</v>
      </c>
      <c r="N2038" t="s">
        <v>44</v>
      </c>
      <c r="O2038" t="s">
        <v>48</v>
      </c>
    </row>
    <row r="2039" spans="1:15" x14ac:dyDescent="0.25">
      <c r="A2039">
        <v>1033</v>
      </c>
      <c r="B2039" t="s">
        <v>2921</v>
      </c>
      <c r="C2039" t="s">
        <v>42</v>
      </c>
      <c r="D2039">
        <f>COUNTIFS(Table5[Product Name],Table5[[#This Row],[Product Name]])</f>
        <v>131</v>
      </c>
      <c r="E2039">
        <f>_xlfn.RANK.EQ(Table5[[#This Row],[Product Name Count]],Table5[Product Name Count])</f>
        <v>275</v>
      </c>
      <c r="F2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9" t="s">
        <v>70</v>
      </c>
      <c r="H2039" t="s">
        <v>37</v>
      </c>
      <c r="I2039">
        <v>1</v>
      </c>
      <c r="J2039">
        <v>599.99</v>
      </c>
      <c r="K2039">
        <v>7.0000000000000007E-2</v>
      </c>
      <c r="L2039" t="s">
        <v>47</v>
      </c>
      <c r="M2039">
        <v>2</v>
      </c>
      <c r="N2039" t="s">
        <v>44</v>
      </c>
      <c r="O2039" t="s">
        <v>48</v>
      </c>
    </row>
    <row r="2040" spans="1:15" x14ac:dyDescent="0.25">
      <c r="A2040">
        <v>1033</v>
      </c>
      <c r="B2040" t="s">
        <v>2921</v>
      </c>
      <c r="C2040" t="s">
        <v>2110</v>
      </c>
      <c r="D2040">
        <f>COUNTIFS(Table5[Product Name],Table5[[#This Row],[Product Name]])</f>
        <v>15</v>
      </c>
      <c r="E2040">
        <f>_xlfn.RANK.EQ(Table5[[#This Row],[Product Name Count]],Table5[Product Name Count])</f>
        <v>2321</v>
      </c>
      <c r="F2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0" t="s">
        <v>39</v>
      </c>
      <c r="H2040" t="s">
        <v>30</v>
      </c>
      <c r="I2040">
        <v>2</v>
      </c>
      <c r="J2040">
        <v>999.99</v>
      </c>
      <c r="K2040">
        <v>7.0000000000000007E-2</v>
      </c>
      <c r="L2040" t="s">
        <v>47</v>
      </c>
      <c r="M2040">
        <v>10</v>
      </c>
      <c r="N2040" t="s">
        <v>44</v>
      </c>
      <c r="O2040" t="s">
        <v>48</v>
      </c>
    </row>
    <row r="2041" spans="1:15" x14ac:dyDescent="0.25">
      <c r="A2041">
        <v>1033</v>
      </c>
      <c r="B2041" t="s">
        <v>2921</v>
      </c>
      <c r="C2041" t="s">
        <v>1880</v>
      </c>
      <c r="D2041">
        <f>COUNTIFS(Table5[Product Name],Table5[[#This Row],[Product Name]])</f>
        <v>11</v>
      </c>
      <c r="E2041">
        <f>_xlfn.RANK.EQ(Table5[[#This Row],[Product Name Count]],Table5[Product Name Count])</f>
        <v>2664</v>
      </c>
      <c r="F2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1" t="s">
        <v>70</v>
      </c>
      <c r="H2041" t="s">
        <v>1861</v>
      </c>
      <c r="I2041">
        <v>2</v>
      </c>
      <c r="J2041">
        <v>416.99</v>
      </c>
      <c r="K2041">
        <v>0.1</v>
      </c>
      <c r="L2041" t="s">
        <v>47</v>
      </c>
      <c r="M2041">
        <v>25</v>
      </c>
      <c r="N2041" t="s">
        <v>44</v>
      </c>
      <c r="O2041" t="s">
        <v>48</v>
      </c>
    </row>
    <row r="2042" spans="1:15" x14ac:dyDescent="0.25">
      <c r="A2042">
        <v>1034</v>
      </c>
      <c r="B2042" t="s">
        <v>2921</v>
      </c>
      <c r="C2042" t="s">
        <v>109</v>
      </c>
      <c r="D2042">
        <f>COUNTIFS(Table5[Product Name],Table5[[#This Row],[Product Name]])</f>
        <v>138</v>
      </c>
      <c r="E2042">
        <f>_xlfn.RANK.EQ(Table5[[#This Row],[Product Name Count]],Table5[Product Name Count])</f>
        <v>1</v>
      </c>
      <c r="F2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2" t="s">
        <v>87</v>
      </c>
      <c r="H2042" t="s">
        <v>37</v>
      </c>
      <c r="I2042">
        <v>1</v>
      </c>
      <c r="J2042">
        <v>269.99</v>
      </c>
      <c r="K2042">
        <v>0.05</v>
      </c>
      <c r="L2042" t="s">
        <v>47</v>
      </c>
      <c r="M2042">
        <v>16</v>
      </c>
      <c r="N2042" t="s">
        <v>44</v>
      </c>
      <c r="O2042" t="s">
        <v>48</v>
      </c>
    </row>
    <row r="2043" spans="1:15" x14ac:dyDescent="0.25">
      <c r="A2043">
        <v>1034</v>
      </c>
      <c r="B2043" t="s">
        <v>2921</v>
      </c>
      <c r="C2043" t="s">
        <v>104</v>
      </c>
      <c r="D2043">
        <f>COUNTIFS(Table5[Product Name],Table5[[#This Row],[Product Name]])</f>
        <v>66</v>
      </c>
      <c r="E2043">
        <f>_xlfn.RANK.EQ(Table5[[#This Row],[Product Name Count]],Table5[Product Name Count])</f>
        <v>875</v>
      </c>
      <c r="F2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3" t="s">
        <v>29</v>
      </c>
      <c r="H2043" t="s">
        <v>30</v>
      </c>
      <c r="I2043">
        <v>2</v>
      </c>
      <c r="J2043">
        <v>1680.99</v>
      </c>
      <c r="K2043">
        <v>7.0000000000000007E-2</v>
      </c>
      <c r="L2043" t="s">
        <v>47</v>
      </c>
      <c r="M2043">
        <v>21</v>
      </c>
      <c r="N2043" t="s">
        <v>44</v>
      </c>
      <c r="O2043" t="s">
        <v>48</v>
      </c>
    </row>
    <row r="2044" spans="1:15" x14ac:dyDescent="0.25">
      <c r="A2044">
        <v>1034</v>
      </c>
      <c r="B2044" t="s">
        <v>2921</v>
      </c>
      <c r="C2044" t="s">
        <v>38</v>
      </c>
      <c r="D2044">
        <f>COUNTIFS(Table5[Product Name],Table5[[#This Row],[Product Name]])</f>
        <v>59</v>
      </c>
      <c r="E2044">
        <f>_xlfn.RANK.EQ(Table5[[#This Row],[Product Name Count]],Table5[Product Name Count])</f>
        <v>1257</v>
      </c>
      <c r="F2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4" t="s">
        <v>39</v>
      </c>
      <c r="H2044" t="s">
        <v>40</v>
      </c>
      <c r="I2044">
        <v>2</v>
      </c>
      <c r="J2044">
        <v>1799.99</v>
      </c>
      <c r="K2044">
        <v>0.1</v>
      </c>
      <c r="L2044" t="s">
        <v>47</v>
      </c>
      <c r="M2044">
        <v>1</v>
      </c>
      <c r="N2044" t="s">
        <v>44</v>
      </c>
      <c r="O2044" t="s">
        <v>48</v>
      </c>
    </row>
    <row r="2045" spans="1:15" x14ac:dyDescent="0.25">
      <c r="A2045">
        <v>1034</v>
      </c>
      <c r="B2045" t="s">
        <v>2921</v>
      </c>
      <c r="C2045" t="s">
        <v>1979</v>
      </c>
      <c r="D2045">
        <f>COUNTIFS(Table5[Product Name],Table5[[#This Row],[Product Name]])</f>
        <v>19</v>
      </c>
      <c r="E2045">
        <f>_xlfn.RANK.EQ(Table5[[#This Row],[Product Name Count]],Table5[Product Name Count])</f>
        <v>1886</v>
      </c>
      <c r="F2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5" t="s">
        <v>87</v>
      </c>
      <c r="H2045" t="s">
        <v>37</v>
      </c>
      <c r="I2045">
        <v>1</v>
      </c>
      <c r="J2045">
        <v>339.99</v>
      </c>
      <c r="K2045">
        <v>0.1</v>
      </c>
      <c r="L2045" t="s">
        <v>47</v>
      </c>
      <c r="M2045">
        <v>4</v>
      </c>
      <c r="N2045" t="s">
        <v>44</v>
      </c>
      <c r="O2045" t="s">
        <v>48</v>
      </c>
    </row>
    <row r="2046" spans="1:15" x14ac:dyDescent="0.25">
      <c r="A2046">
        <v>1035</v>
      </c>
      <c r="B2046" t="s">
        <v>2921</v>
      </c>
      <c r="C2046" t="s">
        <v>2012</v>
      </c>
      <c r="D2046">
        <f>COUNTIFS(Table5[Product Name],Table5[[#This Row],[Product Name]])</f>
        <v>13</v>
      </c>
      <c r="E2046">
        <f>_xlfn.RANK.EQ(Table5[[#This Row],[Product Name Count]],Table5[Product Name Count])</f>
        <v>2538</v>
      </c>
      <c r="F2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6" t="s">
        <v>87</v>
      </c>
      <c r="H2046" t="s">
        <v>37</v>
      </c>
      <c r="I2046">
        <v>1</v>
      </c>
      <c r="J2046">
        <v>349.99</v>
      </c>
      <c r="K2046">
        <v>0.2</v>
      </c>
      <c r="L2046" t="s">
        <v>47</v>
      </c>
      <c r="M2046">
        <v>22</v>
      </c>
      <c r="N2046" t="s">
        <v>44</v>
      </c>
      <c r="O2046" t="s">
        <v>48</v>
      </c>
    </row>
    <row r="2047" spans="1:15" x14ac:dyDescent="0.25">
      <c r="A2047">
        <v>1036</v>
      </c>
      <c r="B2047" t="s">
        <v>2921</v>
      </c>
      <c r="C2047" t="s">
        <v>78</v>
      </c>
      <c r="D2047">
        <f>COUNTIFS(Table5[Product Name],Table5[[#This Row],[Product Name]])</f>
        <v>136</v>
      </c>
      <c r="E2047">
        <f>_xlfn.RANK.EQ(Table5[[#This Row],[Product Name Count]],Table5[Product Name Count])</f>
        <v>139</v>
      </c>
      <c r="F2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7" t="s">
        <v>36</v>
      </c>
      <c r="H2047" t="s">
        <v>37</v>
      </c>
      <c r="I2047">
        <v>1</v>
      </c>
      <c r="J2047">
        <v>549.99</v>
      </c>
      <c r="K2047">
        <v>0.2</v>
      </c>
      <c r="L2047" t="s">
        <v>47</v>
      </c>
      <c r="M2047">
        <v>2</v>
      </c>
      <c r="N2047" t="s">
        <v>44</v>
      </c>
      <c r="O2047" t="s">
        <v>48</v>
      </c>
    </row>
    <row r="2048" spans="1:15" x14ac:dyDescent="0.25">
      <c r="A2048">
        <v>1036</v>
      </c>
      <c r="B2048" t="s">
        <v>2921</v>
      </c>
      <c r="C2048" t="s">
        <v>75</v>
      </c>
      <c r="D2048">
        <f>COUNTIFS(Table5[Product Name],Table5[[#This Row],[Product Name]])</f>
        <v>64</v>
      </c>
      <c r="E2048">
        <f>_xlfn.RANK.EQ(Table5[[#This Row],[Product Name Count]],Table5[Product Name Count])</f>
        <v>1007</v>
      </c>
      <c r="F2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8" t="s">
        <v>36</v>
      </c>
      <c r="H2048" t="s">
        <v>69</v>
      </c>
      <c r="I2048">
        <v>2</v>
      </c>
      <c r="J2048">
        <v>449</v>
      </c>
      <c r="K2048">
        <v>0.05</v>
      </c>
      <c r="L2048" t="s">
        <v>47</v>
      </c>
      <c r="M2048">
        <v>13</v>
      </c>
      <c r="N2048" t="s">
        <v>44</v>
      </c>
      <c r="O2048" t="s">
        <v>48</v>
      </c>
    </row>
    <row r="2049" spans="1:15" x14ac:dyDescent="0.25">
      <c r="A2049">
        <v>1036</v>
      </c>
      <c r="B2049" t="s">
        <v>2921</v>
      </c>
      <c r="C2049" t="s">
        <v>1879</v>
      </c>
      <c r="D2049">
        <f>COUNTIFS(Table5[Product Name],Table5[[#This Row],[Product Name]])</f>
        <v>30</v>
      </c>
      <c r="E2049">
        <f>_xlfn.RANK.EQ(Table5[[#This Row],[Product Name Count]],Table5[Product Name Count])</f>
        <v>1618</v>
      </c>
      <c r="F2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9" t="s">
        <v>36</v>
      </c>
      <c r="H2049" t="s">
        <v>37</v>
      </c>
      <c r="I2049">
        <v>1</v>
      </c>
      <c r="J2049">
        <v>299.99</v>
      </c>
      <c r="K2049">
        <v>7.0000000000000007E-2</v>
      </c>
      <c r="L2049" t="s">
        <v>47</v>
      </c>
      <c r="M2049">
        <v>20</v>
      </c>
      <c r="N2049" t="s">
        <v>44</v>
      </c>
      <c r="O2049" t="s">
        <v>48</v>
      </c>
    </row>
    <row r="2050" spans="1:15" x14ac:dyDescent="0.25">
      <c r="A2050">
        <v>1036</v>
      </c>
      <c r="B2050" t="s">
        <v>2921</v>
      </c>
      <c r="C2050" t="s">
        <v>2189</v>
      </c>
      <c r="D2050">
        <f>COUNTIFS(Table5[Product Name],Table5[[#This Row],[Product Name]])</f>
        <v>23</v>
      </c>
      <c r="E2050">
        <f>_xlfn.RANK.EQ(Table5[[#This Row],[Product Name Count]],Table5[Product Name Count])</f>
        <v>1673</v>
      </c>
      <c r="F2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0" t="s">
        <v>36</v>
      </c>
      <c r="H2050" t="s">
        <v>1861</v>
      </c>
      <c r="I2050">
        <v>2</v>
      </c>
      <c r="J2050">
        <v>346.99</v>
      </c>
      <c r="K2050">
        <v>0.2</v>
      </c>
      <c r="L2050" t="s">
        <v>47</v>
      </c>
      <c r="M2050">
        <v>16</v>
      </c>
      <c r="N2050" t="s">
        <v>44</v>
      </c>
      <c r="O2050" t="s">
        <v>48</v>
      </c>
    </row>
    <row r="2051" spans="1:15" x14ac:dyDescent="0.25">
      <c r="A2051">
        <v>1036</v>
      </c>
      <c r="B2051" t="s">
        <v>2921</v>
      </c>
      <c r="C2051" t="s">
        <v>1967</v>
      </c>
      <c r="D2051">
        <f>COUNTIFS(Table5[Product Name],Table5[[#This Row],[Product Name]])</f>
        <v>18</v>
      </c>
      <c r="E2051">
        <f>_xlfn.RANK.EQ(Table5[[#This Row],[Product Name Count]],Table5[Product Name Count])</f>
        <v>2019</v>
      </c>
      <c r="F2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1" t="s">
        <v>1867</v>
      </c>
      <c r="H2051" t="s">
        <v>40</v>
      </c>
      <c r="I2051">
        <v>2</v>
      </c>
      <c r="J2051">
        <v>2699.99</v>
      </c>
      <c r="K2051">
        <v>0.1</v>
      </c>
      <c r="L2051" t="s">
        <v>47</v>
      </c>
      <c r="M2051">
        <v>5</v>
      </c>
      <c r="N2051" t="s">
        <v>44</v>
      </c>
      <c r="O2051" t="s">
        <v>48</v>
      </c>
    </row>
    <row r="2052" spans="1:15" x14ac:dyDescent="0.25">
      <c r="A2052">
        <v>1037</v>
      </c>
      <c r="B2052" t="s">
        <v>2927</v>
      </c>
      <c r="C2052" t="s">
        <v>56</v>
      </c>
      <c r="D2052">
        <f>COUNTIFS(Table5[Product Name],Table5[[#This Row],[Product Name]])</f>
        <v>53</v>
      </c>
      <c r="E2052">
        <f>_xlfn.RANK.EQ(Table5[[#This Row],[Product Name Count]],Table5[Product Name Count])</f>
        <v>1483</v>
      </c>
      <c r="F2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2" t="s">
        <v>39</v>
      </c>
      <c r="H2052" t="s">
        <v>30</v>
      </c>
      <c r="I2052">
        <v>1</v>
      </c>
      <c r="J2052">
        <v>999.99</v>
      </c>
      <c r="K2052">
        <v>7.0000000000000007E-2</v>
      </c>
      <c r="L2052" t="s">
        <v>47</v>
      </c>
      <c r="M2052">
        <v>28</v>
      </c>
      <c r="N2052" t="s">
        <v>44</v>
      </c>
      <c r="O2052" t="s">
        <v>48</v>
      </c>
    </row>
    <row r="2053" spans="1:15" x14ac:dyDescent="0.25">
      <c r="A2053">
        <v>1037</v>
      </c>
      <c r="B2053" t="s">
        <v>2927</v>
      </c>
      <c r="C2053" t="s">
        <v>2189</v>
      </c>
      <c r="D2053">
        <f>COUNTIFS(Table5[Product Name],Table5[[#This Row],[Product Name]])</f>
        <v>23</v>
      </c>
      <c r="E2053">
        <f>_xlfn.RANK.EQ(Table5[[#This Row],[Product Name Count]],Table5[Product Name Count])</f>
        <v>1673</v>
      </c>
      <c r="F2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3" t="s">
        <v>36</v>
      </c>
      <c r="H2053" t="s">
        <v>1861</v>
      </c>
      <c r="I2053">
        <v>2</v>
      </c>
      <c r="J2053">
        <v>346.99</v>
      </c>
      <c r="K2053">
        <v>0.2</v>
      </c>
      <c r="L2053" t="s">
        <v>47</v>
      </c>
      <c r="M2053">
        <v>16</v>
      </c>
      <c r="N2053" t="s">
        <v>44</v>
      </c>
      <c r="O2053" t="s">
        <v>48</v>
      </c>
    </row>
    <row r="2054" spans="1:15" x14ac:dyDescent="0.25">
      <c r="A2054">
        <v>1037</v>
      </c>
      <c r="B2054" t="s">
        <v>2927</v>
      </c>
      <c r="C2054" t="s">
        <v>2136</v>
      </c>
      <c r="D2054">
        <f>COUNTIFS(Table5[Product Name],Table5[[#This Row],[Product Name]])</f>
        <v>17</v>
      </c>
      <c r="E2054">
        <f>_xlfn.RANK.EQ(Table5[[#This Row],[Product Name Count]],Table5[Product Name Count])</f>
        <v>2127</v>
      </c>
      <c r="F2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4" t="s">
        <v>87</v>
      </c>
      <c r="H2054" t="s">
        <v>1857</v>
      </c>
      <c r="I2054">
        <v>1</v>
      </c>
      <c r="J2054">
        <v>209.99</v>
      </c>
      <c r="K2054">
        <v>7.0000000000000007E-2</v>
      </c>
      <c r="L2054" t="s">
        <v>47</v>
      </c>
      <c r="M2054">
        <v>22</v>
      </c>
      <c r="N2054" t="s">
        <v>44</v>
      </c>
      <c r="O2054" t="s">
        <v>48</v>
      </c>
    </row>
    <row r="2055" spans="1:15" x14ac:dyDescent="0.25">
      <c r="A2055">
        <v>1037</v>
      </c>
      <c r="B2055" t="s">
        <v>2927</v>
      </c>
      <c r="C2055" t="s">
        <v>1925</v>
      </c>
      <c r="D2055">
        <f>COUNTIFS(Table5[Product Name],Table5[[#This Row],[Product Name]])</f>
        <v>9</v>
      </c>
      <c r="E2055">
        <f>_xlfn.RANK.EQ(Table5[[#This Row],[Product Name Count]],Table5[Product Name Count])</f>
        <v>2780</v>
      </c>
      <c r="F2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5" t="s">
        <v>36</v>
      </c>
      <c r="H2055" t="s">
        <v>37</v>
      </c>
      <c r="I2055">
        <v>2</v>
      </c>
      <c r="J2055">
        <v>439.99</v>
      </c>
      <c r="K2055">
        <v>7.0000000000000007E-2</v>
      </c>
      <c r="L2055" t="s">
        <v>47</v>
      </c>
      <c r="M2055">
        <v>23</v>
      </c>
      <c r="N2055" t="s">
        <v>44</v>
      </c>
      <c r="O2055" t="s">
        <v>48</v>
      </c>
    </row>
    <row r="2056" spans="1:15" x14ac:dyDescent="0.25">
      <c r="A2056">
        <v>1037</v>
      </c>
      <c r="B2056" t="s">
        <v>2927</v>
      </c>
      <c r="C2056" t="s">
        <v>1992</v>
      </c>
      <c r="D2056">
        <f>COUNTIFS(Table5[Product Name],Table5[[#This Row],[Product Name]])</f>
        <v>7</v>
      </c>
      <c r="E2056">
        <f>_xlfn.RANK.EQ(Table5[[#This Row],[Product Name Count]],Table5[Product Name Count])</f>
        <v>2823</v>
      </c>
      <c r="F2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6" t="s">
        <v>87</v>
      </c>
      <c r="H2056" t="s">
        <v>1861</v>
      </c>
      <c r="I2056">
        <v>2</v>
      </c>
      <c r="J2056">
        <v>109.99</v>
      </c>
      <c r="K2056">
        <v>0.05</v>
      </c>
      <c r="L2056" t="s">
        <v>47</v>
      </c>
      <c r="M2056">
        <v>22</v>
      </c>
      <c r="N2056" t="s">
        <v>44</v>
      </c>
      <c r="O2056" t="s">
        <v>48</v>
      </c>
    </row>
    <row r="2057" spans="1:15" x14ac:dyDescent="0.25">
      <c r="A2057">
        <v>1038</v>
      </c>
      <c r="B2057" t="s">
        <v>2927</v>
      </c>
      <c r="C2057" t="s">
        <v>76</v>
      </c>
      <c r="D2057">
        <f>COUNTIFS(Table5[Product Name],Table5[[#This Row],[Product Name]])</f>
        <v>63</v>
      </c>
      <c r="E2057">
        <f>_xlfn.RANK.EQ(Table5[[#This Row],[Product Name Count]],Table5[Product Name Count])</f>
        <v>1071</v>
      </c>
      <c r="F2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7" t="s">
        <v>77</v>
      </c>
      <c r="H2057" t="s">
        <v>40</v>
      </c>
      <c r="I2057">
        <v>1</v>
      </c>
      <c r="J2057">
        <v>2999.99</v>
      </c>
      <c r="K2057">
        <v>7.0000000000000007E-2</v>
      </c>
      <c r="L2057" t="s">
        <v>47</v>
      </c>
      <c r="M2057">
        <v>17</v>
      </c>
      <c r="N2057" t="s">
        <v>44</v>
      </c>
      <c r="O2057" t="s">
        <v>48</v>
      </c>
    </row>
    <row r="2058" spans="1:15" x14ac:dyDescent="0.25">
      <c r="A2058">
        <v>1038</v>
      </c>
      <c r="B2058" t="s">
        <v>2927</v>
      </c>
      <c r="C2058" t="s">
        <v>1943</v>
      </c>
      <c r="D2058">
        <f>COUNTIFS(Table5[Product Name],Table5[[#This Row],[Product Name]])</f>
        <v>8</v>
      </c>
      <c r="E2058">
        <f>_xlfn.RANK.EQ(Table5[[#This Row],[Product Name Count]],Table5[Product Name Count])</f>
        <v>2807</v>
      </c>
      <c r="F2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8" t="s">
        <v>87</v>
      </c>
      <c r="H2058" t="s">
        <v>40</v>
      </c>
      <c r="I2058">
        <v>1</v>
      </c>
      <c r="J2058">
        <v>149.99</v>
      </c>
      <c r="K2058">
        <v>0.05</v>
      </c>
      <c r="L2058" t="s">
        <v>47</v>
      </c>
      <c r="M2058">
        <v>21</v>
      </c>
      <c r="N2058" t="s">
        <v>44</v>
      </c>
      <c r="O2058" t="s">
        <v>48</v>
      </c>
    </row>
    <row r="2059" spans="1:15" x14ac:dyDescent="0.25">
      <c r="A2059">
        <v>1039</v>
      </c>
      <c r="B2059" t="s">
        <v>2930</v>
      </c>
      <c r="C2059" t="s">
        <v>75</v>
      </c>
      <c r="D2059">
        <f>COUNTIFS(Table5[Product Name],Table5[[#This Row],[Product Name]])</f>
        <v>64</v>
      </c>
      <c r="E2059">
        <f>_xlfn.RANK.EQ(Table5[[#This Row],[Product Name Count]],Table5[Product Name Count])</f>
        <v>1007</v>
      </c>
      <c r="F2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9" t="s">
        <v>36</v>
      </c>
      <c r="H2059" t="s">
        <v>69</v>
      </c>
      <c r="I2059">
        <v>2</v>
      </c>
      <c r="J2059">
        <v>449</v>
      </c>
      <c r="K2059">
        <v>0.2</v>
      </c>
      <c r="L2059" t="s">
        <v>47</v>
      </c>
      <c r="M2059">
        <v>13</v>
      </c>
      <c r="N2059" t="s">
        <v>44</v>
      </c>
      <c r="O2059" t="s">
        <v>48</v>
      </c>
    </row>
    <row r="2060" spans="1:15" x14ac:dyDescent="0.25">
      <c r="A2060">
        <v>1041</v>
      </c>
      <c r="B2060" t="s">
        <v>2950</v>
      </c>
      <c r="C2060" t="s">
        <v>1874</v>
      </c>
      <c r="D2060">
        <f>COUNTIFS(Table5[Product Name],Table5[[#This Row],[Product Name]])</f>
        <v>21</v>
      </c>
      <c r="E2060">
        <f>_xlfn.RANK.EQ(Table5[[#This Row],[Product Name Count]],Table5[Product Name Count])</f>
        <v>1763</v>
      </c>
      <c r="F2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0" t="s">
        <v>77</v>
      </c>
      <c r="H2060" t="s">
        <v>40</v>
      </c>
      <c r="I2060">
        <v>2</v>
      </c>
      <c r="J2060">
        <v>4999.99</v>
      </c>
      <c r="K2060">
        <v>7.0000000000000007E-2</v>
      </c>
      <c r="L2060" t="s">
        <v>47</v>
      </c>
      <c r="M2060">
        <v>20</v>
      </c>
      <c r="N2060" t="s">
        <v>44</v>
      </c>
      <c r="O2060" t="s">
        <v>48</v>
      </c>
    </row>
    <row r="2061" spans="1:15" x14ac:dyDescent="0.25">
      <c r="A2061">
        <v>1041</v>
      </c>
      <c r="B2061" t="s">
        <v>2950</v>
      </c>
      <c r="C2061" t="s">
        <v>1920</v>
      </c>
      <c r="D2061">
        <f>COUNTIFS(Table5[Product Name],Table5[[#This Row],[Product Name]])</f>
        <v>14</v>
      </c>
      <c r="E2061">
        <f>_xlfn.RANK.EQ(Table5[[#This Row],[Product Name Count]],Table5[Product Name Count])</f>
        <v>2426</v>
      </c>
      <c r="F2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1" t="s">
        <v>87</v>
      </c>
      <c r="H2061" t="s">
        <v>1857</v>
      </c>
      <c r="I2061">
        <v>2</v>
      </c>
      <c r="J2061">
        <v>249.99</v>
      </c>
      <c r="K2061">
        <v>0.1</v>
      </c>
      <c r="L2061" t="s">
        <v>47</v>
      </c>
      <c r="M2061">
        <v>2</v>
      </c>
      <c r="N2061" t="s">
        <v>44</v>
      </c>
      <c r="O2061" t="s">
        <v>48</v>
      </c>
    </row>
    <row r="2062" spans="1:15" x14ac:dyDescent="0.25">
      <c r="A2062">
        <v>1041</v>
      </c>
      <c r="B2062" t="s">
        <v>2950</v>
      </c>
      <c r="C2062" t="s">
        <v>2023</v>
      </c>
      <c r="D2062">
        <f>COUNTIFS(Table5[Product Name],Table5[[#This Row],[Product Name]])</f>
        <v>13</v>
      </c>
      <c r="E2062">
        <f>_xlfn.RANK.EQ(Table5[[#This Row],[Product Name Count]],Table5[Product Name Count])</f>
        <v>2538</v>
      </c>
      <c r="F2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2" t="s">
        <v>87</v>
      </c>
      <c r="H2062" t="s">
        <v>40</v>
      </c>
      <c r="I2062">
        <v>1</v>
      </c>
      <c r="J2062">
        <v>209.99</v>
      </c>
      <c r="K2062">
        <v>0.1</v>
      </c>
      <c r="L2062" t="s">
        <v>47</v>
      </c>
      <c r="M2062">
        <v>8</v>
      </c>
      <c r="N2062" t="s">
        <v>44</v>
      </c>
      <c r="O2062" t="s">
        <v>48</v>
      </c>
    </row>
    <row r="2063" spans="1:15" x14ac:dyDescent="0.25">
      <c r="A2063">
        <v>1042</v>
      </c>
      <c r="B2063" t="s">
        <v>2956</v>
      </c>
      <c r="C2063" t="s">
        <v>118</v>
      </c>
      <c r="D2063">
        <f>COUNTIFS(Table5[Product Name],Table5[[#This Row],[Product Name]])</f>
        <v>70</v>
      </c>
      <c r="E2063">
        <f>_xlfn.RANK.EQ(Table5[[#This Row],[Product Name Count]],Table5[Product Name Count])</f>
        <v>602</v>
      </c>
      <c r="F2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3" t="s">
        <v>87</v>
      </c>
      <c r="H2063" t="s">
        <v>37</v>
      </c>
      <c r="I2063">
        <v>1</v>
      </c>
      <c r="J2063">
        <v>299.99</v>
      </c>
      <c r="K2063">
        <v>0.1</v>
      </c>
      <c r="L2063" t="s">
        <v>47</v>
      </c>
      <c r="M2063">
        <v>12</v>
      </c>
      <c r="N2063" t="s">
        <v>44</v>
      </c>
      <c r="O2063" t="s">
        <v>48</v>
      </c>
    </row>
    <row r="2064" spans="1:15" x14ac:dyDescent="0.25">
      <c r="A2064">
        <v>1043</v>
      </c>
      <c r="B2064" t="s">
        <v>2956</v>
      </c>
      <c r="C2064" t="s">
        <v>35</v>
      </c>
      <c r="D2064">
        <f>COUNTIFS(Table5[Product Name],Table5[[#This Row],[Product Name]])</f>
        <v>56</v>
      </c>
      <c r="E2064">
        <f>_xlfn.RANK.EQ(Table5[[#This Row],[Product Name Count]],Table5[Product Name Count])</f>
        <v>1373</v>
      </c>
      <c r="F2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4" t="s">
        <v>36</v>
      </c>
      <c r="H2064" t="s">
        <v>37</v>
      </c>
      <c r="I2064">
        <v>1</v>
      </c>
      <c r="J2064">
        <v>599.99</v>
      </c>
      <c r="K2064">
        <v>7.0000000000000007E-2</v>
      </c>
      <c r="L2064" t="s">
        <v>47</v>
      </c>
      <c r="M2064">
        <v>20</v>
      </c>
      <c r="N2064" t="s">
        <v>44</v>
      </c>
      <c r="O2064" t="s">
        <v>48</v>
      </c>
    </row>
    <row r="2065" spans="1:15" x14ac:dyDescent="0.25">
      <c r="A2065">
        <v>1043</v>
      </c>
      <c r="B2065" t="s">
        <v>2956</v>
      </c>
      <c r="C2065" t="s">
        <v>1967</v>
      </c>
      <c r="D2065">
        <f>COUNTIFS(Table5[Product Name],Table5[[#This Row],[Product Name]])</f>
        <v>18</v>
      </c>
      <c r="E2065">
        <f>_xlfn.RANK.EQ(Table5[[#This Row],[Product Name Count]],Table5[Product Name Count])</f>
        <v>2019</v>
      </c>
      <c r="F2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5" t="s">
        <v>1867</v>
      </c>
      <c r="H2065" t="s">
        <v>40</v>
      </c>
      <c r="I2065">
        <v>2</v>
      </c>
      <c r="J2065">
        <v>2699.99</v>
      </c>
      <c r="K2065">
        <v>0.1</v>
      </c>
      <c r="L2065" t="s">
        <v>47</v>
      </c>
      <c r="M2065">
        <v>5</v>
      </c>
      <c r="N2065" t="s">
        <v>44</v>
      </c>
      <c r="O2065" t="s">
        <v>48</v>
      </c>
    </row>
    <row r="2066" spans="1:15" x14ac:dyDescent="0.25">
      <c r="A2066">
        <v>1044</v>
      </c>
      <c r="B2066" t="s">
        <v>2957</v>
      </c>
      <c r="C2066" t="s">
        <v>1912</v>
      </c>
      <c r="D2066">
        <f>COUNTIFS(Table5[Product Name],Table5[[#This Row],[Product Name]])</f>
        <v>16</v>
      </c>
      <c r="E2066">
        <f>_xlfn.RANK.EQ(Table5[[#This Row],[Product Name Count]],Table5[Product Name Count])</f>
        <v>2161</v>
      </c>
      <c r="F2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6" t="s">
        <v>87</v>
      </c>
      <c r="H2066" t="s">
        <v>37</v>
      </c>
      <c r="I2066">
        <v>2</v>
      </c>
      <c r="J2066">
        <v>349.99</v>
      </c>
      <c r="K2066">
        <v>0.1</v>
      </c>
      <c r="L2066" t="s">
        <v>47</v>
      </c>
      <c r="M2066">
        <v>15</v>
      </c>
      <c r="N2066" t="s">
        <v>44</v>
      </c>
      <c r="O2066" t="s">
        <v>48</v>
      </c>
    </row>
    <row r="2067" spans="1:15" x14ac:dyDescent="0.25">
      <c r="A2067">
        <v>1048</v>
      </c>
      <c r="B2067" t="s">
        <v>2960</v>
      </c>
      <c r="C2067" t="s">
        <v>56</v>
      </c>
      <c r="D2067">
        <f>COUNTIFS(Table5[Product Name],Table5[[#This Row],[Product Name]])</f>
        <v>53</v>
      </c>
      <c r="E2067">
        <f>_xlfn.RANK.EQ(Table5[[#This Row],[Product Name Count]],Table5[Product Name Count])</f>
        <v>1483</v>
      </c>
      <c r="F2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7" t="s">
        <v>39</v>
      </c>
      <c r="H2067" t="s">
        <v>30</v>
      </c>
      <c r="I2067">
        <v>2</v>
      </c>
      <c r="J2067">
        <v>999.99</v>
      </c>
      <c r="K2067">
        <v>0.1</v>
      </c>
      <c r="L2067" t="s">
        <v>47</v>
      </c>
      <c r="M2067">
        <v>28</v>
      </c>
      <c r="N2067" t="s">
        <v>44</v>
      </c>
      <c r="O2067" t="s">
        <v>48</v>
      </c>
    </row>
    <row r="2068" spans="1:15" x14ac:dyDescent="0.25">
      <c r="A2068">
        <v>1048</v>
      </c>
      <c r="B2068" t="s">
        <v>2960</v>
      </c>
      <c r="C2068" t="s">
        <v>2034</v>
      </c>
      <c r="D2068">
        <f>COUNTIFS(Table5[Product Name],Table5[[#This Row],[Product Name]])</f>
        <v>15</v>
      </c>
      <c r="E2068">
        <f>_xlfn.RANK.EQ(Table5[[#This Row],[Product Name Count]],Table5[Product Name Count])</f>
        <v>2321</v>
      </c>
      <c r="F2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8" t="s">
        <v>39</v>
      </c>
      <c r="H2068" t="s">
        <v>1857</v>
      </c>
      <c r="I2068">
        <v>1</v>
      </c>
      <c r="J2068">
        <v>379.99</v>
      </c>
      <c r="K2068">
        <v>0.1</v>
      </c>
      <c r="L2068" t="s">
        <v>47</v>
      </c>
      <c r="M2068">
        <v>5</v>
      </c>
      <c r="N2068" t="s">
        <v>44</v>
      </c>
      <c r="O2068" t="s">
        <v>48</v>
      </c>
    </row>
    <row r="2069" spans="1:15" x14ac:dyDescent="0.25">
      <c r="A2069">
        <v>1048</v>
      </c>
      <c r="B2069" t="s">
        <v>2960</v>
      </c>
      <c r="C2069" t="s">
        <v>1920</v>
      </c>
      <c r="D2069">
        <f>COUNTIFS(Table5[Product Name],Table5[[#This Row],[Product Name]])</f>
        <v>14</v>
      </c>
      <c r="E2069">
        <f>_xlfn.RANK.EQ(Table5[[#This Row],[Product Name Count]],Table5[Product Name Count])</f>
        <v>2426</v>
      </c>
      <c r="F2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9" t="s">
        <v>87</v>
      </c>
      <c r="H2069" t="s">
        <v>1857</v>
      </c>
      <c r="I2069">
        <v>1</v>
      </c>
      <c r="J2069">
        <v>249.99</v>
      </c>
      <c r="K2069">
        <v>0.05</v>
      </c>
      <c r="L2069" t="s">
        <v>47</v>
      </c>
      <c r="M2069">
        <v>2</v>
      </c>
      <c r="N2069" t="s">
        <v>44</v>
      </c>
      <c r="O2069" t="s">
        <v>48</v>
      </c>
    </row>
    <row r="2070" spans="1:15" x14ac:dyDescent="0.25">
      <c r="A2070">
        <v>1051</v>
      </c>
      <c r="B2070" t="s">
        <v>2965</v>
      </c>
      <c r="C2070" t="s">
        <v>2466</v>
      </c>
      <c r="D2070">
        <f>COUNTIFS(Table5[Product Name],Table5[[#This Row],[Product Name]])</f>
        <v>14</v>
      </c>
      <c r="E2070">
        <f>_xlfn.RANK.EQ(Table5[[#This Row],[Product Name Count]],Table5[Product Name Count])</f>
        <v>2426</v>
      </c>
      <c r="F2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70" t="s">
        <v>39</v>
      </c>
      <c r="H2070" t="s">
        <v>1857</v>
      </c>
      <c r="I2070">
        <v>1</v>
      </c>
      <c r="J2070">
        <v>1409.99</v>
      </c>
      <c r="K2070">
        <v>0.2</v>
      </c>
      <c r="L2070" t="s">
        <v>47</v>
      </c>
      <c r="M2070">
        <v>18</v>
      </c>
      <c r="N2070" t="s">
        <v>44</v>
      </c>
      <c r="O2070" t="s">
        <v>48</v>
      </c>
    </row>
    <row r="2071" spans="1:15" x14ac:dyDescent="0.25">
      <c r="A2071">
        <v>1052</v>
      </c>
      <c r="B2071" t="s">
        <v>2965</v>
      </c>
      <c r="C2071" t="s">
        <v>42</v>
      </c>
      <c r="D2071">
        <f>COUNTIFS(Table5[Product Name],Table5[[#This Row],[Product Name]])</f>
        <v>131</v>
      </c>
      <c r="E2071">
        <f>_xlfn.RANK.EQ(Table5[[#This Row],[Product Name Count]],Table5[Product Name Count])</f>
        <v>275</v>
      </c>
      <c r="F2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1" t="s">
        <v>70</v>
      </c>
      <c r="H2071" t="s">
        <v>37</v>
      </c>
      <c r="I2071">
        <v>2</v>
      </c>
      <c r="J2071">
        <v>599.99</v>
      </c>
      <c r="K2071">
        <v>7.0000000000000007E-2</v>
      </c>
      <c r="L2071" t="s">
        <v>47</v>
      </c>
      <c r="M2071">
        <v>2</v>
      </c>
      <c r="N2071" t="s">
        <v>44</v>
      </c>
      <c r="O2071" t="s">
        <v>48</v>
      </c>
    </row>
    <row r="2072" spans="1:15" x14ac:dyDescent="0.25">
      <c r="A2072">
        <v>1052</v>
      </c>
      <c r="B2072" t="s">
        <v>2965</v>
      </c>
      <c r="C2072" t="s">
        <v>92</v>
      </c>
      <c r="D2072">
        <f>COUNTIFS(Table5[Product Name],Table5[[#This Row],[Product Name]])</f>
        <v>69</v>
      </c>
      <c r="E2072">
        <f>_xlfn.RANK.EQ(Table5[[#This Row],[Product Name Count]],Table5[Product Name Count])</f>
        <v>672</v>
      </c>
      <c r="F2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2" t="s">
        <v>39</v>
      </c>
      <c r="H2072" t="s">
        <v>40</v>
      </c>
      <c r="I2072">
        <v>1</v>
      </c>
      <c r="J2072">
        <v>3999.99</v>
      </c>
      <c r="K2072">
        <v>0.05</v>
      </c>
      <c r="L2072" t="s">
        <v>47</v>
      </c>
      <c r="M2072">
        <v>8</v>
      </c>
      <c r="N2072" t="s">
        <v>44</v>
      </c>
      <c r="O2072" t="s">
        <v>48</v>
      </c>
    </row>
    <row r="2073" spans="1:15" x14ac:dyDescent="0.25">
      <c r="A2073">
        <v>1052</v>
      </c>
      <c r="B2073" t="s">
        <v>2965</v>
      </c>
      <c r="C2073" t="s">
        <v>1869</v>
      </c>
      <c r="D2073">
        <f>COUNTIFS(Table5[Product Name],Table5[[#This Row],[Product Name]])</f>
        <v>21</v>
      </c>
      <c r="E2073">
        <f>_xlfn.RANK.EQ(Table5[[#This Row],[Product Name Count]],Table5[Product Name Count])</f>
        <v>1763</v>
      </c>
      <c r="F2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3" t="s">
        <v>70</v>
      </c>
      <c r="H2073" t="s">
        <v>1861</v>
      </c>
      <c r="I2073">
        <v>1</v>
      </c>
      <c r="J2073">
        <v>551.99</v>
      </c>
      <c r="K2073">
        <v>0.05</v>
      </c>
      <c r="L2073" t="s">
        <v>47</v>
      </c>
      <c r="M2073">
        <v>1</v>
      </c>
      <c r="N2073" t="s">
        <v>44</v>
      </c>
      <c r="O2073" t="s">
        <v>48</v>
      </c>
    </row>
    <row r="2074" spans="1:15" x14ac:dyDescent="0.25">
      <c r="A2074">
        <v>1053</v>
      </c>
      <c r="B2074" t="s">
        <v>2965</v>
      </c>
      <c r="C2074" t="s">
        <v>42</v>
      </c>
      <c r="D2074">
        <f>COUNTIFS(Table5[Product Name],Table5[[#This Row],[Product Name]])</f>
        <v>131</v>
      </c>
      <c r="E2074">
        <f>_xlfn.RANK.EQ(Table5[[#This Row],[Product Name Count]],Table5[Product Name Count])</f>
        <v>275</v>
      </c>
      <c r="F2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4" t="s">
        <v>70</v>
      </c>
      <c r="H2074" t="s">
        <v>37</v>
      </c>
      <c r="I2074">
        <v>2</v>
      </c>
      <c r="J2074">
        <v>599.99</v>
      </c>
      <c r="K2074">
        <v>0.2</v>
      </c>
      <c r="L2074" t="s">
        <v>47</v>
      </c>
      <c r="M2074">
        <v>2</v>
      </c>
      <c r="N2074" t="s">
        <v>44</v>
      </c>
      <c r="O2074" t="s">
        <v>48</v>
      </c>
    </row>
    <row r="2075" spans="1:15" x14ac:dyDescent="0.25">
      <c r="A2075">
        <v>1053</v>
      </c>
      <c r="B2075" t="s">
        <v>2965</v>
      </c>
      <c r="C2075" t="s">
        <v>118</v>
      </c>
      <c r="D2075">
        <f>COUNTIFS(Table5[Product Name],Table5[[#This Row],[Product Name]])</f>
        <v>70</v>
      </c>
      <c r="E2075">
        <f>_xlfn.RANK.EQ(Table5[[#This Row],[Product Name Count]],Table5[Product Name Count])</f>
        <v>602</v>
      </c>
      <c r="F2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5" t="s">
        <v>87</v>
      </c>
      <c r="H2075" t="s">
        <v>37</v>
      </c>
      <c r="I2075">
        <v>2</v>
      </c>
      <c r="J2075">
        <v>299.99</v>
      </c>
      <c r="K2075">
        <v>0.2</v>
      </c>
      <c r="L2075" t="s">
        <v>47</v>
      </c>
      <c r="M2075">
        <v>12</v>
      </c>
      <c r="N2075" t="s">
        <v>44</v>
      </c>
      <c r="O2075" t="s">
        <v>48</v>
      </c>
    </row>
    <row r="2076" spans="1:15" x14ac:dyDescent="0.25">
      <c r="A2076">
        <v>1053</v>
      </c>
      <c r="B2076" t="s">
        <v>2965</v>
      </c>
      <c r="C2076" t="s">
        <v>1860</v>
      </c>
      <c r="D2076">
        <f>COUNTIFS(Table5[Product Name],Table5[[#This Row],[Product Name]])</f>
        <v>33</v>
      </c>
      <c r="E2076">
        <f>_xlfn.RANK.EQ(Table5[[#This Row],[Product Name Count]],Table5[Product Name Count])</f>
        <v>1585</v>
      </c>
      <c r="F2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6" t="s">
        <v>36</v>
      </c>
      <c r="H2076" t="s">
        <v>1861</v>
      </c>
      <c r="I2076">
        <v>1</v>
      </c>
      <c r="J2076">
        <v>449.99</v>
      </c>
      <c r="K2076">
        <v>0.1</v>
      </c>
      <c r="L2076" t="s">
        <v>47</v>
      </c>
      <c r="M2076">
        <v>23</v>
      </c>
      <c r="N2076" t="s">
        <v>44</v>
      </c>
      <c r="O2076" t="s">
        <v>48</v>
      </c>
    </row>
    <row r="2077" spans="1:15" x14ac:dyDescent="0.25">
      <c r="A2077">
        <v>1053</v>
      </c>
      <c r="B2077" t="s">
        <v>2965</v>
      </c>
      <c r="C2077" t="s">
        <v>1952</v>
      </c>
      <c r="D2077">
        <f>COUNTIFS(Table5[Product Name],Table5[[#This Row],[Product Name]])</f>
        <v>15</v>
      </c>
      <c r="E2077">
        <f>_xlfn.RANK.EQ(Table5[[#This Row],[Product Name Count]],Table5[Product Name Count])</f>
        <v>2321</v>
      </c>
      <c r="F2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7" t="s">
        <v>1867</v>
      </c>
      <c r="H2077" t="s">
        <v>40</v>
      </c>
      <c r="I2077">
        <v>2</v>
      </c>
      <c r="J2077">
        <v>3499.99</v>
      </c>
      <c r="K2077">
        <v>0.05</v>
      </c>
      <c r="L2077" t="s">
        <v>47</v>
      </c>
      <c r="M2077">
        <v>4</v>
      </c>
      <c r="N2077" t="s">
        <v>44</v>
      </c>
      <c r="O2077" t="s">
        <v>48</v>
      </c>
    </row>
    <row r="2078" spans="1:15" x14ac:dyDescent="0.25">
      <c r="A2078">
        <v>1053</v>
      </c>
      <c r="B2078" t="s">
        <v>2965</v>
      </c>
      <c r="C2078" t="s">
        <v>1876</v>
      </c>
      <c r="D2078">
        <f>COUNTIFS(Table5[Product Name],Table5[[#This Row],[Product Name]])</f>
        <v>18</v>
      </c>
      <c r="E2078">
        <f>_xlfn.RANK.EQ(Table5[[#This Row],[Product Name Count]],Table5[Product Name Count])</f>
        <v>2019</v>
      </c>
      <c r="F2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8" t="s">
        <v>36</v>
      </c>
      <c r="H2078" t="s">
        <v>1861</v>
      </c>
      <c r="I2078">
        <v>2</v>
      </c>
      <c r="J2078">
        <v>749.99</v>
      </c>
      <c r="K2078">
        <v>0.05</v>
      </c>
      <c r="L2078" t="s">
        <v>47</v>
      </c>
      <c r="M2078">
        <v>20</v>
      </c>
      <c r="N2078" t="s">
        <v>44</v>
      </c>
      <c r="O2078" t="s">
        <v>48</v>
      </c>
    </row>
    <row r="2079" spans="1:15" x14ac:dyDescent="0.25">
      <c r="A2079">
        <v>1054</v>
      </c>
      <c r="B2079" t="s">
        <v>2978</v>
      </c>
      <c r="C2079" t="s">
        <v>42</v>
      </c>
      <c r="D2079">
        <f>COUNTIFS(Table5[Product Name],Table5[[#This Row],[Product Name]])</f>
        <v>131</v>
      </c>
      <c r="E2079">
        <f>_xlfn.RANK.EQ(Table5[[#This Row],[Product Name Count]],Table5[Product Name Count])</f>
        <v>275</v>
      </c>
      <c r="F2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9" t="s">
        <v>36</v>
      </c>
      <c r="H2079" t="s">
        <v>37</v>
      </c>
      <c r="I2079">
        <v>1</v>
      </c>
      <c r="J2079">
        <v>599.99</v>
      </c>
      <c r="K2079">
        <v>0.05</v>
      </c>
      <c r="L2079" t="s">
        <v>47</v>
      </c>
      <c r="M2079">
        <v>20</v>
      </c>
      <c r="N2079" t="s">
        <v>44</v>
      </c>
      <c r="O2079" t="s">
        <v>48</v>
      </c>
    </row>
    <row r="2080" spans="1:15" x14ac:dyDescent="0.25">
      <c r="A2080">
        <v>1054</v>
      </c>
      <c r="B2080" t="s">
        <v>2978</v>
      </c>
      <c r="C2080" t="s">
        <v>2236</v>
      </c>
      <c r="D2080">
        <f>COUNTIFS(Table5[Product Name],Table5[[#This Row],[Product Name]])</f>
        <v>19</v>
      </c>
      <c r="E2080">
        <f>_xlfn.RANK.EQ(Table5[[#This Row],[Product Name Count]],Table5[Product Name Count])</f>
        <v>1886</v>
      </c>
      <c r="F2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0" t="s">
        <v>39</v>
      </c>
      <c r="H2080" t="s">
        <v>30</v>
      </c>
      <c r="I2080">
        <v>2</v>
      </c>
      <c r="J2080">
        <v>832.99</v>
      </c>
      <c r="K2080">
        <v>0.1</v>
      </c>
      <c r="L2080" t="s">
        <v>47</v>
      </c>
      <c r="M2080">
        <v>15</v>
      </c>
      <c r="N2080" t="s">
        <v>44</v>
      </c>
      <c r="O2080" t="s">
        <v>48</v>
      </c>
    </row>
    <row r="2081" spans="1:15" x14ac:dyDescent="0.25">
      <c r="A2081">
        <v>1055</v>
      </c>
      <c r="B2081" t="s">
        <v>2975</v>
      </c>
      <c r="C2081" t="s">
        <v>78</v>
      </c>
      <c r="D2081">
        <f>COUNTIFS(Table5[Product Name],Table5[[#This Row],[Product Name]])</f>
        <v>136</v>
      </c>
      <c r="E2081">
        <f>_xlfn.RANK.EQ(Table5[[#This Row],[Product Name Count]],Table5[Product Name Count])</f>
        <v>139</v>
      </c>
      <c r="F2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1" t="s">
        <v>36</v>
      </c>
      <c r="H2081" t="s">
        <v>37</v>
      </c>
      <c r="I2081">
        <v>2</v>
      </c>
      <c r="J2081">
        <v>549.99</v>
      </c>
      <c r="K2081">
        <v>0.1</v>
      </c>
      <c r="L2081" t="s">
        <v>47</v>
      </c>
      <c r="M2081">
        <v>2</v>
      </c>
      <c r="N2081" t="s">
        <v>44</v>
      </c>
      <c r="O2081" t="s">
        <v>48</v>
      </c>
    </row>
    <row r="2082" spans="1:15" x14ac:dyDescent="0.25">
      <c r="A2082">
        <v>1055</v>
      </c>
      <c r="B2082" t="s">
        <v>2975</v>
      </c>
      <c r="C2082" t="s">
        <v>1979</v>
      </c>
      <c r="D2082">
        <f>COUNTIFS(Table5[Product Name],Table5[[#This Row],[Product Name]])</f>
        <v>19</v>
      </c>
      <c r="E2082">
        <f>_xlfn.RANK.EQ(Table5[[#This Row],[Product Name Count]],Table5[Product Name Count])</f>
        <v>1886</v>
      </c>
      <c r="F2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2" t="s">
        <v>87</v>
      </c>
      <c r="H2082" t="s">
        <v>37</v>
      </c>
      <c r="I2082">
        <v>2</v>
      </c>
      <c r="J2082">
        <v>339.99</v>
      </c>
      <c r="K2082">
        <v>0.2</v>
      </c>
      <c r="L2082" t="s">
        <v>47</v>
      </c>
      <c r="M2082">
        <v>4</v>
      </c>
      <c r="N2082" t="s">
        <v>44</v>
      </c>
      <c r="O2082" t="s">
        <v>48</v>
      </c>
    </row>
    <row r="2083" spans="1:15" x14ac:dyDescent="0.25">
      <c r="A2083">
        <v>1055</v>
      </c>
      <c r="B2083" t="s">
        <v>2975</v>
      </c>
      <c r="C2083" t="s">
        <v>1930</v>
      </c>
      <c r="D2083">
        <f>COUNTIFS(Table5[Product Name],Table5[[#This Row],[Product Name]])</f>
        <v>20</v>
      </c>
      <c r="E2083">
        <f>_xlfn.RANK.EQ(Table5[[#This Row],[Product Name Count]],Table5[Product Name Count])</f>
        <v>1826</v>
      </c>
      <c r="F2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3" t="s">
        <v>39</v>
      </c>
      <c r="H2083" t="s">
        <v>40</v>
      </c>
      <c r="I2083">
        <v>2</v>
      </c>
      <c r="J2083">
        <v>5299.99</v>
      </c>
      <c r="K2083">
        <v>7.0000000000000007E-2</v>
      </c>
      <c r="L2083" t="s">
        <v>47</v>
      </c>
      <c r="M2083">
        <v>2</v>
      </c>
      <c r="N2083" t="s">
        <v>44</v>
      </c>
      <c r="O2083" t="s">
        <v>48</v>
      </c>
    </row>
    <row r="2084" spans="1:15" x14ac:dyDescent="0.25">
      <c r="A2084">
        <v>1055</v>
      </c>
      <c r="B2084" t="s">
        <v>2975</v>
      </c>
      <c r="C2084" t="s">
        <v>2045</v>
      </c>
      <c r="D2084">
        <f>COUNTIFS(Table5[Product Name],Table5[[#This Row],[Product Name]])</f>
        <v>15</v>
      </c>
      <c r="E2084">
        <f>_xlfn.RANK.EQ(Table5[[#This Row],[Product Name Count]],Table5[Product Name Count])</f>
        <v>2321</v>
      </c>
      <c r="F2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4" t="s">
        <v>77</v>
      </c>
      <c r="H2084" t="s">
        <v>1861</v>
      </c>
      <c r="I2084">
        <v>1</v>
      </c>
      <c r="J2084">
        <v>1559.99</v>
      </c>
      <c r="K2084">
        <v>0.2</v>
      </c>
      <c r="L2084" t="s">
        <v>47</v>
      </c>
      <c r="M2084">
        <v>1</v>
      </c>
      <c r="N2084" t="s">
        <v>44</v>
      </c>
      <c r="O2084" t="s">
        <v>48</v>
      </c>
    </row>
    <row r="2085" spans="1:15" x14ac:dyDescent="0.25">
      <c r="A2085">
        <v>1055</v>
      </c>
      <c r="B2085" t="s">
        <v>2975</v>
      </c>
      <c r="C2085" t="s">
        <v>1943</v>
      </c>
      <c r="D2085">
        <f>COUNTIFS(Table5[Product Name],Table5[[#This Row],[Product Name]])</f>
        <v>8</v>
      </c>
      <c r="E2085">
        <f>_xlfn.RANK.EQ(Table5[[#This Row],[Product Name Count]],Table5[Product Name Count])</f>
        <v>2807</v>
      </c>
      <c r="F2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5" t="s">
        <v>87</v>
      </c>
      <c r="H2085" t="s">
        <v>40</v>
      </c>
      <c r="I2085">
        <v>2</v>
      </c>
      <c r="J2085">
        <v>149.99</v>
      </c>
      <c r="K2085">
        <v>0.1</v>
      </c>
      <c r="L2085" t="s">
        <v>47</v>
      </c>
      <c r="M2085">
        <v>21</v>
      </c>
      <c r="N2085" t="s">
        <v>44</v>
      </c>
      <c r="O2085" t="s">
        <v>48</v>
      </c>
    </row>
    <row r="2086" spans="1:15" x14ac:dyDescent="0.25">
      <c r="A2086">
        <v>1056</v>
      </c>
      <c r="B2086" t="s">
        <v>2975</v>
      </c>
      <c r="C2086" t="s">
        <v>56</v>
      </c>
      <c r="D2086">
        <f>COUNTIFS(Table5[Product Name],Table5[[#This Row],[Product Name]])</f>
        <v>53</v>
      </c>
      <c r="E2086">
        <f>_xlfn.RANK.EQ(Table5[[#This Row],[Product Name Count]],Table5[Product Name Count])</f>
        <v>1483</v>
      </c>
      <c r="F2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86" t="s">
        <v>39</v>
      </c>
      <c r="H2086" t="s">
        <v>30</v>
      </c>
      <c r="I2086">
        <v>1</v>
      </c>
      <c r="J2086">
        <v>999.99</v>
      </c>
      <c r="K2086">
        <v>0.05</v>
      </c>
      <c r="L2086" t="s">
        <v>47</v>
      </c>
      <c r="M2086">
        <v>28</v>
      </c>
      <c r="N2086" t="s">
        <v>44</v>
      </c>
      <c r="O2086" t="s">
        <v>48</v>
      </c>
    </row>
    <row r="2087" spans="1:15" x14ac:dyDescent="0.25">
      <c r="A2087">
        <v>1057</v>
      </c>
      <c r="B2087" t="s">
        <v>2975</v>
      </c>
      <c r="C2087" t="s">
        <v>2031</v>
      </c>
      <c r="D2087">
        <f>COUNTIFS(Table5[Product Name],Table5[[#This Row],[Product Name]])</f>
        <v>15</v>
      </c>
      <c r="E2087">
        <f>_xlfn.RANK.EQ(Table5[[#This Row],[Product Name Count]],Table5[Product Name Count])</f>
        <v>2321</v>
      </c>
      <c r="F2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7" t="s">
        <v>70</v>
      </c>
      <c r="H2087" t="s">
        <v>1861</v>
      </c>
      <c r="I2087">
        <v>1</v>
      </c>
      <c r="J2087">
        <v>533.99</v>
      </c>
      <c r="K2087">
        <v>0.2</v>
      </c>
      <c r="L2087" t="s">
        <v>47</v>
      </c>
      <c r="M2087">
        <v>3</v>
      </c>
      <c r="N2087" t="s">
        <v>44</v>
      </c>
      <c r="O2087" t="s">
        <v>48</v>
      </c>
    </row>
    <row r="2088" spans="1:15" x14ac:dyDescent="0.25">
      <c r="A2088">
        <v>1057</v>
      </c>
      <c r="B2088" t="s">
        <v>2975</v>
      </c>
      <c r="C2088" t="s">
        <v>1912</v>
      </c>
      <c r="D2088">
        <f>COUNTIFS(Table5[Product Name],Table5[[#This Row],[Product Name]])</f>
        <v>16</v>
      </c>
      <c r="E2088">
        <f>_xlfn.RANK.EQ(Table5[[#This Row],[Product Name Count]],Table5[Product Name Count])</f>
        <v>2161</v>
      </c>
      <c r="F2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8" t="s">
        <v>87</v>
      </c>
      <c r="H2088" t="s">
        <v>37</v>
      </c>
      <c r="I2088">
        <v>1</v>
      </c>
      <c r="J2088">
        <v>349.99</v>
      </c>
      <c r="K2088">
        <v>0.05</v>
      </c>
      <c r="L2088" t="s">
        <v>47</v>
      </c>
      <c r="M2088">
        <v>15</v>
      </c>
      <c r="N2088" t="s">
        <v>44</v>
      </c>
      <c r="O2088" t="s">
        <v>48</v>
      </c>
    </row>
    <row r="2089" spans="1:15" x14ac:dyDescent="0.25">
      <c r="A2089">
        <v>1057</v>
      </c>
      <c r="B2089" t="s">
        <v>2975</v>
      </c>
      <c r="C2089" t="s">
        <v>1988</v>
      </c>
      <c r="D2089">
        <f>COUNTIFS(Table5[Product Name],Table5[[#This Row],[Product Name]])</f>
        <v>10</v>
      </c>
      <c r="E2089">
        <f>_xlfn.RANK.EQ(Table5[[#This Row],[Product Name Count]],Table5[Product Name Count])</f>
        <v>2730</v>
      </c>
      <c r="F2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9" t="s">
        <v>87</v>
      </c>
      <c r="H2089" t="s">
        <v>37</v>
      </c>
      <c r="I2089">
        <v>2</v>
      </c>
      <c r="J2089">
        <v>489.99</v>
      </c>
      <c r="K2089">
        <v>0.05</v>
      </c>
      <c r="L2089" t="s">
        <v>47</v>
      </c>
      <c r="M2089">
        <v>14</v>
      </c>
      <c r="N2089" t="s">
        <v>44</v>
      </c>
      <c r="O2089" t="s">
        <v>48</v>
      </c>
    </row>
    <row r="2090" spans="1:15" x14ac:dyDescent="0.25">
      <c r="A2090">
        <v>1058</v>
      </c>
      <c r="B2090" t="s">
        <v>2981</v>
      </c>
      <c r="C2090" t="s">
        <v>1869</v>
      </c>
      <c r="D2090">
        <f>COUNTIFS(Table5[Product Name],Table5[[#This Row],[Product Name]])</f>
        <v>21</v>
      </c>
      <c r="E2090">
        <f>_xlfn.RANK.EQ(Table5[[#This Row],[Product Name Count]],Table5[Product Name Count])</f>
        <v>1763</v>
      </c>
      <c r="F2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0" t="s">
        <v>70</v>
      </c>
      <c r="H2090" t="s">
        <v>1861</v>
      </c>
      <c r="I2090">
        <v>1</v>
      </c>
      <c r="J2090">
        <v>551.99</v>
      </c>
      <c r="K2090">
        <v>7.0000000000000007E-2</v>
      </c>
      <c r="L2090" t="s">
        <v>47</v>
      </c>
      <c r="M2090">
        <v>1</v>
      </c>
      <c r="N2090" t="s">
        <v>44</v>
      </c>
      <c r="O2090" t="s">
        <v>48</v>
      </c>
    </row>
    <row r="2091" spans="1:15" x14ac:dyDescent="0.25">
      <c r="A2091">
        <v>1058</v>
      </c>
      <c r="B2091" t="s">
        <v>2981</v>
      </c>
      <c r="C2091" t="s">
        <v>1930</v>
      </c>
      <c r="D2091">
        <f>COUNTIFS(Table5[Product Name],Table5[[#This Row],[Product Name]])</f>
        <v>20</v>
      </c>
      <c r="E2091">
        <f>_xlfn.RANK.EQ(Table5[[#This Row],[Product Name Count]],Table5[Product Name Count])</f>
        <v>1826</v>
      </c>
      <c r="F2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1" t="s">
        <v>39</v>
      </c>
      <c r="H2091" t="s">
        <v>40</v>
      </c>
      <c r="I2091">
        <v>1</v>
      </c>
      <c r="J2091">
        <v>5299.99</v>
      </c>
      <c r="K2091">
        <v>0.1</v>
      </c>
      <c r="L2091" t="s">
        <v>47</v>
      </c>
      <c r="M2091">
        <v>2</v>
      </c>
      <c r="N2091" t="s">
        <v>44</v>
      </c>
      <c r="O2091" t="s">
        <v>48</v>
      </c>
    </row>
    <row r="2092" spans="1:15" x14ac:dyDescent="0.25">
      <c r="A2092">
        <v>1058</v>
      </c>
      <c r="B2092" t="s">
        <v>2981</v>
      </c>
      <c r="C2092" t="s">
        <v>1953</v>
      </c>
      <c r="D2092">
        <f>COUNTIFS(Table5[Product Name],Table5[[#This Row],[Product Name]])</f>
        <v>16</v>
      </c>
      <c r="E2092">
        <f>_xlfn.RANK.EQ(Table5[[#This Row],[Product Name Count]],Table5[Product Name Count])</f>
        <v>2161</v>
      </c>
      <c r="F2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2" t="s">
        <v>39</v>
      </c>
      <c r="H2092" t="s">
        <v>40</v>
      </c>
      <c r="I2092">
        <v>2</v>
      </c>
      <c r="J2092">
        <v>999.99</v>
      </c>
      <c r="K2092">
        <v>0.05</v>
      </c>
      <c r="L2092" t="s">
        <v>47</v>
      </c>
      <c r="M2092">
        <v>29</v>
      </c>
      <c r="N2092" t="s">
        <v>44</v>
      </c>
      <c r="O2092" t="s">
        <v>48</v>
      </c>
    </row>
    <row r="2093" spans="1:15" x14ac:dyDescent="0.25">
      <c r="A2093">
        <v>1059</v>
      </c>
      <c r="B2093" t="s">
        <v>2995</v>
      </c>
      <c r="C2093" t="s">
        <v>109</v>
      </c>
      <c r="D2093">
        <f>COUNTIFS(Table5[Product Name],Table5[[#This Row],[Product Name]])</f>
        <v>138</v>
      </c>
      <c r="E2093">
        <f>_xlfn.RANK.EQ(Table5[[#This Row],[Product Name Count]],Table5[Product Name Count])</f>
        <v>1</v>
      </c>
      <c r="F2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3" t="s">
        <v>36</v>
      </c>
      <c r="H2093" t="s">
        <v>37</v>
      </c>
      <c r="I2093">
        <v>1</v>
      </c>
      <c r="J2093">
        <v>269.99</v>
      </c>
      <c r="K2093">
        <v>7.0000000000000007E-2</v>
      </c>
      <c r="L2093" t="s">
        <v>47</v>
      </c>
      <c r="M2093">
        <v>1</v>
      </c>
      <c r="N2093" t="s">
        <v>44</v>
      </c>
      <c r="O2093" t="s">
        <v>48</v>
      </c>
    </row>
    <row r="2094" spans="1:15" x14ac:dyDescent="0.25">
      <c r="A2094">
        <v>1059</v>
      </c>
      <c r="B2094" t="s">
        <v>2995</v>
      </c>
      <c r="C2094" t="s">
        <v>92</v>
      </c>
      <c r="D2094">
        <f>COUNTIFS(Table5[Product Name],Table5[[#This Row],[Product Name]])</f>
        <v>69</v>
      </c>
      <c r="E2094">
        <f>_xlfn.RANK.EQ(Table5[[#This Row],[Product Name Count]],Table5[Product Name Count])</f>
        <v>672</v>
      </c>
      <c r="F2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4" t="s">
        <v>39</v>
      </c>
      <c r="H2094" t="s">
        <v>40</v>
      </c>
      <c r="I2094">
        <v>1</v>
      </c>
      <c r="J2094">
        <v>3999.99</v>
      </c>
      <c r="K2094">
        <v>0.1</v>
      </c>
      <c r="L2094" t="s">
        <v>47</v>
      </c>
      <c r="M2094">
        <v>8</v>
      </c>
      <c r="N2094" t="s">
        <v>44</v>
      </c>
      <c r="O2094" t="s">
        <v>48</v>
      </c>
    </row>
    <row r="2095" spans="1:15" x14ac:dyDescent="0.25">
      <c r="A2095">
        <v>1059</v>
      </c>
      <c r="B2095" t="s">
        <v>2995</v>
      </c>
      <c r="C2095" t="s">
        <v>2466</v>
      </c>
      <c r="D2095">
        <f>COUNTIFS(Table5[Product Name],Table5[[#This Row],[Product Name]])</f>
        <v>14</v>
      </c>
      <c r="E2095">
        <f>_xlfn.RANK.EQ(Table5[[#This Row],[Product Name Count]],Table5[Product Name Count])</f>
        <v>2426</v>
      </c>
      <c r="F2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5" t="s">
        <v>39</v>
      </c>
      <c r="H2095" t="s">
        <v>1857</v>
      </c>
      <c r="I2095">
        <v>2</v>
      </c>
      <c r="J2095">
        <v>1409.99</v>
      </c>
      <c r="K2095">
        <v>0.05</v>
      </c>
      <c r="L2095" t="s">
        <v>47</v>
      </c>
      <c r="M2095">
        <v>18</v>
      </c>
      <c r="N2095" t="s">
        <v>44</v>
      </c>
      <c r="O2095" t="s">
        <v>48</v>
      </c>
    </row>
    <row r="2096" spans="1:15" x14ac:dyDescent="0.25">
      <c r="A2096">
        <v>1060</v>
      </c>
      <c r="B2096" t="s">
        <v>2988</v>
      </c>
      <c r="C2096" t="s">
        <v>92</v>
      </c>
      <c r="D2096">
        <f>COUNTIFS(Table5[Product Name],Table5[[#This Row],[Product Name]])</f>
        <v>69</v>
      </c>
      <c r="E2096">
        <f>_xlfn.RANK.EQ(Table5[[#This Row],[Product Name Count]],Table5[Product Name Count])</f>
        <v>672</v>
      </c>
      <c r="F2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6" t="s">
        <v>39</v>
      </c>
      <c r="H2096" t="s">
        <v>40</v>
      </c>
      <c r="I2096">
        <v>1</v>
      </c>
      <c r="J2096">
        <v>3999.99</v>
      </c>
      <c r="K2096">
        <v>7.0000000000000007E-2</v>
      </c>
      <c r="L2096" t="s">
        <v>47</v>
      </c>
      <c r="M2096">
        <v>8</v>
      </c>
      <c r="N2096" t="s">
        <v>44</v>
      </c>
      <c r="O2096" t="s">
        <v>48</v>
      </c>
    </row>
    <row r="2097" spans="1:15" x14ac:dyDescent="0.25">
      <c r="A2097">
        <v>1060</v>
      </c>
      <c r="B2097" t="s">
        <v>2988</v>
      </c>
      <c r="C2097" t="s">
        <v>104</v>
      </c>
      <c r="D2097">
        <f>COUNTIFS(Table5[Product Name],Table5[[#This Row],[Product Name]])</f>
        <v>66</v>
      </c>
      <c r="E2097">
        <f>_xlfn.RANK.EQ(Table5[[#This Row],[Product Name Count]],Table5[Product Name Count])</f>
        <v>875</v>
      </c>
      <c r="F2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97" t="s">
        <v>29</v>
      </c>
      <c r="H2097" t="s">
        <v>30</v>
      </c>
      <c r="I2097">
        <v>2</v>
      </c>
      <c r="J2097">
        <v>1680.99</v>
      </c>
      <c r="K2097">
        <v>7.0000000000000007E-2</v>
      </c>
      <c r="L2097" t="s">
        <v>47</v>
      </c>
      <c r="M2097">
        <v>21</v>
      </c>
      <c r="N2097" t="s">
        <v>44</v>
      </c>
      <c r="O2097" t="s">
        <v>48</v>
      </c>
    </row>
    <row r="2098" spans="1:15" x14ac:dyDescent="0.25">
      <c r="A2098">
        <v>1060</v>
      </c>
      <c r="B2098" t="s">
        <v>2988</v>
      </c>
      <c r="C2098" t="s">
        <v>1874</v>
      </c>
      <c r="D2098">
        <f>COUNTIFS(Table5[Product Name],Table5[[#This Row],[Product Name]])</f>
        <v>21</v>
      </c>
      <c r="E2098">
        <f>_xlfn.RANK.EQ(Table5[[#This Row],[Product Name Count]],Table5[Product Name Count])</f>
        <v>1763</v>
      </c>
      <c r="F2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8" t="s">
        <v>77</v>
      </c>
      <c r="H2098" t="s">
        <v>40</v>
      </c>
      <c r="I2098">
        <v>2</v>
      </c>
      <c r="J2098">
        <v>4999.99</v>
      </c>
      <c r="K2098">
        <v>0.1</v>
      </c>
      <c r="L2098" t="s">
        <v>47</v>
      </c>
      <c r="M2098">
        <v>20</v>
      </c>
      <c r="N2098" t="s">
        <v>44</v>
      </c>
      <c r="O2098" t="s">
        <v>48</v>
      </c>
    </row>
    <row r="2099" spans="1:15" x14ac:dyDescent="0.25">
      <c r="A2099">
        <v>1060</v>
      </c>
      <c r="B2099" t="s">
        <v>2988</v>
      </c>
      <c r="C2099" t="s">
        <v>1881</v>
      </c>
      <c r="D2099">
        <f>COUNTIFS(Table5[Product Name],Table5[[#This Row],[Product Name]])</f>
        <v>14</v>
      </c>
      <c r="E2099">
        <f>_xlfn.RANK.EQ(Table5[[#This Row],[Product Name Count]],Table5[Product Name Count])</f>
        <v>2426</v>
      </c>
      <c r="F2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9" t="s">
        <v>39</v>
      </c>
      <c r="H2099" t="s">
        <v>30</v>
      </c>
      <c r="I2099">
        <v>2</v>
      </c>
      <c r="J2099">
        <v>999.99</v>
      </c>
      <c r="K2099">
        <v>0.05</v>
      </c>
      <c r="L2099" t="s">
        <v>47</v>
      </c>
      <c r="M2099">
        <v>17</v>
      </c>
      <c r="N2099" t="s">
        <v>44</v>
      </c>
      <c r="O2099" t="s">
        <v>48</v>
      </c>
    </row>
    <row r="2100" spans="1:15" x14ac:dyDescent="0.25">
      <c r="A2100">
        <v>1061</v>
      </c>
      <c r="B2100" t="s">
        <v>2988</v>
      </c>
      <c r="C2100" t="s">
        <v>86</v>
      </c>
      <c r="D2100">
        <f>COUNTIFS(Table5[Product Name],Table5[[#This Row],[Product Name]])</f>
        <v>123</v>
      </c>
      <c r="E2100">
        <f>_xlfn.RANK.EQ(Table5[[#This Row],[Product Name Count]],Table5[Product Name Count])</f>
        <v>406</v>
      </c>
      <c r="F2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0" t="s">
        <v>36</v>
      </c>
      <c r="H2100" t="s">
        <v>37</v>
      </c>
      <c r="I2100">
        <v>1</v>
      </c>
      <c r="J2100">
        <v>269.99</v>
      </c>
      <c r="K2100">
        <v>7.0000000000000007E-2</v>
      </c>
      <c r="L2100" t="s">
        <v>47</v>
      </c>
      <c r="M2100">
        <v>18</v>
      </c>
      <c r="N2100" t="s">
        <v>44</v>
      </c>
      <c r="O2100" t="s">
        <v>48</v>
      </c>
    </row>
    <row r="2101" spans="1:15" x14ac:dyDescent="0.25">
      <c r="A2101">
        <v>1061</v>
      </c>
      <c r="B2101" t="s">
        <v>2988</v>
      </c>
      <c r="C2101" t="s">
        <v>165</v>
      </c>
      <c r="D2101">
        <f>COUNTIFS(Table5[Product Name],Table5[[#This Row],[Product Name]])</f>
        <v>57</v>
      </c>
      <c r="E2101">
        <f>_xlfn.RANK.EQ(Table5[[#This Row],[Product Name Count]],Table5[Product Name Count])</f>
        <v>1316</v>
      </c>
      <c r="F2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1" t="s">
        <v>36</v>
      </c>
      <c r="H2101" t="s">
        <v>69</v>
      </c>
      <c r="I2101">
        <v>1</v>
      </c>
      <c r="J2101">
        <v>449</v>
      </c>
      <c r="K2101">
        <v>0.1</v>
      </c>
      <c r="L2101" t="s">
        <v>47</v>
      </c>
      <c r="M2101">
        <v>15</v>
      </c>
      <c r="N2101" t="s">
        <v>44</v>
      </c>
      <c r="O2101" t="s">
        <v>48</v>
      </c>
    </row>
    <row r="2102" spans="1:15" x14ac:dyDescent="0.25">
      <c r="A2102">
        <v>1062</v>
      </c>
      <c r="B2102" t="s">
        <v>2988</v>
      </c>
      <c r="C2102" t="s">
        <v>78</v>
      </c>
      <c r="D2102">
        <f>COUNTIFS(Table5[Product Name],Table5[[#This Row],[Product Name]])</f>
        <v>136</v>
      </c>
      <c r="E2102">
        <f>_xlfn.RANK.EQ(Table5[[#This Row],[Product Name Count]],Table5[Product Name Count])</f>
        <v>139</v>
      </c>
      <c r="F2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2" t="s">
        <v>36</v>
      </c>
      <c r="H2102" t="s">
        <v>37</v>
      </c>
      <c r="I2102">
        <v>1</v>
      </c>
      <c r="J2102">
        <v>549.99</v>
      </c>
      <c r="K2102">
        <v>0.2</v>
      </c>
      <c r="L2102" t="s">
        <v>47</v>
      </c>
      <c r="M2102">
        <v>2</v>
      </c>
      <c r="N2102" t="s">
        <v>44</v>
      </c>
      <c r="O2102" t="s">
        <v>48</v>
      </c>
    </row>
    <row r="2103" spans="1:15" x14ac:dyDescent="0.25">
      <c r="A2103">
        <v>1062</v>
      </c>
      <c r="B2103" t="s">
        <v>2988</v>
      </c>
      <c r="C2103" t="s">
        <v>109</v>
      </c>
      <c r="D2103">
        <f>COUNTIFS(Table5[Product Name],Table5[[#This Row],[Product Name]])</f>
        <v>138</v>
      </c>
      <c r="E2103">
        <f>_xlfn.RANK.EQ(Table5[[#This Row],[Product Name Count]],Table5[Product Name Count])</f>
        <v>1</v>
      </c>
      <c r="F2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3" t="s">
        <v>36</v>
      </c>
      <c r="H2103" t="s">
        <v>37</v>
      </c>
      <c r="I2103">
        <v>1</v>
      </c>
      <c r="J2103">
        <v>269.99</v>
      </c>
      <c r="K2103">
        <v>0.05</v>
      </c>
      <c r="L2103" t="s">
        <v>47</v>
      </c>
      <c r="M2103">
        <v>1</v>
      </c>
      <c r="N2103" t="s">
        <v>44</v>
      </c>
      <c r="O2103" t="s">
        <v>48</v>
      </c>
    </row>
    <row r="2104" spans="1:15" x14ac:dyDescent="0.25">
      <c r="A2104">
        <v>1062</v>
      </c>
      <c r="B2104" t="s">
        <v>2988</v>
      </c>
      <c r="C2104" t="s">
        <v>127</v>
      </c>
      <c r="D2104">
        <f>COUNTIFS(Table5[Product Name],Table5[[#This Row],[Product Name]])</f>
        <v>66</v>
      </c>
      <c r="E2104">
        <f>_xlfn.RANK.EQ(Table5[[#This Row],[Product Name Count]],Table5[Product Name Count])</f>
        <v>875</v>
      </c>
      <c r="F2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4" t="s">
        <v>39</v>
      </c>
      <c r="H2104" t="s">
        <v>128</v>
      </c>
      <c r="I2104">
        <v>1</v>
      </c>
      <c r="J2104">
        <v>1320.99</v>
      </c>
      <c r="K2104">
        <v>0.05</v>
      </c>
      <c r="L2104" t="s">
        <v>47</v>
      </c>
      <c r="M2104">
        <v>1</v>
      </c>
      <c r="N2104" t="s">
        <v>44</v>
      </c>
      <c r="O2104" t="s">
        <v>48</v>
      </c>
    </row>
    <row r="2105" spans="1:15" x14ac:dyDescent="0.25">
      <c r="A2105">
        <v>1062</v>
      </c>
      <c r="B2105" t="s">
        <v>2988</v>
      </c>
      <c r="C2105" t="s">
        <v>2140</v>
      </c>
      <c r="D2105">
        <f>COUNTIFS(Table5[Product Name],Table5[[#This Row],[Product Name]])</f>
        <v>14</v>
      </c>
      <c r="E2105">
        <f>_xlfn.RANK.EQ(Table5[[#This Row],[Product Name Count]],Table5[Product Name Count])</f>
        <v>2426</v>
      </c>
      <c r="F2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05" t="s">
        <v>70</v>
      </c>
      <c r="H2105" t="s">
        <v>1861</v>
      </c>
      <c r="I2105">
        <v>2</v>
      </c>
      <c r="J2105">
        <v>470.99</v>
      </c>
      <c r="K2105">
        <v>0.2</v>
      </c>
      <c r="L2105" t="s">
        <v>47</v>
      </c>
      <c r="M2105">
        <v>6</v>
      </c>
      <c r="N2105" t="s">
        <v>44</v>
      </c>
      <c r="O2105" t="s">
        <v>48</v>
      </c>
    </row>
    <row r="2106" spans="1:15" x14ac:dyDescent="0.25">
      <c r="A2106">
        <v>1065</v>
      </c>
      <c r="B2106" t="s">
        <v>2998</v>
      </c>
      <c r="C2106" t="s">
        <v>1995</v>
      </c>
      <c r="D2106">
        <f>COUNTIFS(Table5[Product Name],Table5[[#This Row],[Product Name]])</f>
        <v>21</v>
      </c>
      <c r="E2106">
        <f>_xlfn.RANK.EQ(Table5[[#This Row],[Product Name Count]],Table5[Product Name Count])</f>
        <v>1763</v>
      </c>
      <c r="F2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6" t="s">
        <v>1867</v>
      </c>
      <c r="H2106" t="s">
        <v>40</v>
      </c>
      <c r="I2106">
        <v>2</v>
      </c>
      <c r="J2106">
        <v>1499.99</v>
      </c>
      <c r="K2106">
        <v>7.0000000000000007E-2</v>
      </c>
      <c r="L2106" t="s">
        <v>47</v>
      </c>
      <c r="M2106">
        <v>20</v>
      </c>
      <c r="N2106" t="s">
        <v>44</v>
      </c>
      <c r="O2106" t="s">
        <v>48</v>
      </c>
    </row>
    <row r="2107" spans="1:15" x14ac:dyDescent="0.25">
      <c r="A2107">
        <v>1065</v>
      </c>
      <c r="B2107" t="s">
        <v>2998</v>
      </c>
      <c r="C2107" t="s">
        <v>1869</v>
      </c>
      <c r="D2107">
        <f>COUNTIFS(Table5[Product Name],Table5[[#This Row],[Product Name]])</f>
        <v>21</v>
      </c>
      <c r="E2107">
        <f>_xlfn.RANK.EQ(Table5[[#This Row],[Product Name Count]],Table5[Product Name Count])</f>
        <v>1763</v>
      </c>
      <c r="F2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7" t="s">
        <v>70</v>
      </c>
      <c r="H2107" t="s">
        <v>1861</v>
      </c>
      <c r="I2107">
        <v>2</v>
      </c>
      <c r="J2107">
        <v>551.99</v>
      </c>
      <c r="K2107">
        <v>0.05</v>
      </c>
      <c r="L2107" t="s">
        <v>47</v>
      </c>
      <c r="M2107">
        <v>1</v>
      </c>
      <c r="N2107" t="s">
        <v>44</v>
      </c>
      <c r="O2107" t="s">
        <v>48</v>
      </c>
    </row>
    <row r="2108" spans="1:15" x14ac:dyDescent="0.25">
      <c r="A2108">
        <v>1065</v>
      </c>
      <c r="B2108" t="s">
        <v>2998</v>
      </c>
      <c r="C2108" t="s">
        <v>1964</v>
      </c>
      <c r="D2108">
        <f>COUNTIFS(Table5[Product Name],Table5[[#This Row],[Product Name]])</f>
        <v>16</v>
      </c>
      <c r="E2108">
        <f>_xlfn.RANK.EQ(Table5[[#This Row],[Product Name Count]],Table5[Product Name Count])</f>
        <v>2161</v>
      </c>
      <c r="F2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8" t="s">
        <v>29</v>
      </c>
      <c r="H2108" t="s">
        <v>40</v>
      </c>
      <c r="I2108">
        <v>1</v>
      </c>
      <c r="J2108">
        <v>3499.99</v>
      </c>
      <c r="K2108">
        <v>7.0000000000000007E-2</v>
      </c>
      <c r="L2108" t="s">
        <v>47</v>
      </c>
      <c r="M2108">
        <v>5</v>
      </c>
      <c r="N2108" t="s">
        <v>44</v>
      </c>
      <c r="O2108" t="s">
        <v>48</v>
      </c>
    </row>
    <row r="2109" spans="1:15" x14ac:dyDescent="0.25">
      <c r="A2109">
        <v>1066</v>
      </c>
      <c r="B2109" t="s">
        <v>2998</v>
      </c>
      <c r="C2109" t="s">
        <v>78</v>
      </c>
      <c r="D2109">
        <f>COUNTIFS(Table5[Product Name],Table5[[#This Row],[Product Name]])</f>
        <v>136</v>
      </c>
      <c r="E2109">
        <f>_xlfn.RANK.EQ(Table5[[#This Row],[Product Name Count]],Table5[Product Name Count])</f>
        <v>139</v>
      </c>
      <c r="F2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9" t="s">
        <v>36</v>
      </c>
      <c r="H2109" t="s">
        <v>37</v>
      </c>
      <c r="I2109">
        <v>1</v>
      </c>
      <c r="J2109">
        <v>549.99</v>
      </c>
      <c r="K2109">
        <v>0.1</v>
      </c>
      <c r="L2109" t="s">
        <v>47</v>
      </c>
      <c r="M2109">
        <v>2</v>
      </c>
      <c r="N2109" t="s">
        <v>44</v>
      </c>
      <c r="O2109" t="s">
        <v>48</v>
      </c>
    </row>
    <row r="2110" spans="1:15" x14ac:dyDescent="0.25">
      <c r="A2110">
        <v>1066</v>
      </c>
      <c r="B2110" t="s">
        <v>2998</v>
      </c>
      <c r="C2110" t="s">
        <v>82</v>
      </c>
      <c r="D2110">
        <f>COUNTIFS(Table5[Product Name],Table5[[#This Row],[Product Name]])</f>
        <v>54</v>
      </c>
      <c r="E2110">
        <f>_xlfn.RANK.EQ(Table5[[#This Row],[Product Name Count]],Table5[Product Name Count])</f>
        <v>1429</v>
      </c>
      <c r="F2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0" t="s">
        <v>36</v>
      </c>
      <c r="H2110" t="s">
        <v>37</v>
      </c>
      <c r="I2110">
        <v>2</v>
      </c>
      <c r="J2110">
        <v>529.99</v>
      </c>
      <c r="K2110">
        <v>0.05</v>
      </c>
      <c r="L2110" t="s">
        <v>47</v>
      </c>
      <c r="M2110">
        <v>6</v>
      </c>
      <c r="N2110" t="s">
        <v>44</v>
      </c>
      <c r="O2110" t="s">
        <v>48</v>
      </c>
    </row>
    <row r="2111" spans="1:15" x14ac:dyDescent="0.25">
      <c r="A2111">
        <v>1066</v>
      </c>
      <c r="B2111" t="s">
        <v>2998</v>
      </c>
      <c r="C2111" t="s">
        <v>2466</v>
      </c>
      <c r="D2111">
        <f>COUNTIFS(Table5[Product Name],Table5[[#This Row],[Product Name]])</f>
        <v>14</v>
      </c>
      <c r="E2111">
        <f>_xlfn.RANK.EQ(Table5[[#This Row],[Product Name Count]],Table5[Product Name Count])</f>
        <v>2426</v>
      </c>
      <c r="F2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1" t="s">
        <v>39</v>
      </c>
      <c r="H2111" t="s">
        <v>1857</v>
      </c>
      <c r="I2111">
        <v>1</v>
      </c>
      <c r="J2111">
        <v>1409.99</v>
      </c>
      <c r="K2111">
        <v>0.1</v>
      </c>
      <c r="L2111" t="s">
        <v>47</v>
      </c>
      <c r="M2111">
        <v>18</v>
      </c>
      <c r="N2111" t="s">
        <v>44</v>
      </c>
      <c r="O2111" t="s">
        <v>48</v>
      </c>
    </row>
    <row r="2112" spans="1:15" x14ac:dyDescent="0.25">
      <c r="A2112">
        <v>1067</v>
      </c>
      <c r="B2112" t="s">
        <v>2998</v>
      </c>
      <c r="C2112" t="s">
        <v>114</v>
      </c>
      <c r="D2112">
        <f>COUNTIFS(Table5[Product Name],Table5[[#This Row],[Product Name]])</f>
        <v>73</v>
      </c>
      <c r="E2112">
        <f>_xlfn.RANK.EQ(Table5[[#This Row],[Product Name Count]],Table5[Product Name Count])</f>
        <v>529</v>
      </c>
      <c r="F2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2" t="s">
        <v>39</v>
      </c>
      <c r="H2112" t="s">
        <v>30</v>
      </c>
      <c r="I2112">
        <v>2</v>
      </c>
      <c r="J2112">
        <v>469.99</v>
      </c>
      <c r="K2112">
        <v>0.2</v>
      </c>
      <c r="L2112" t="s">
        <v>47</v>
      </c>
      <c r="M2112">
        <v>11</v>
      </c>
      <c r="N2112" t="s">
        <v>44</v>
      </c>
      <c r="O2112" t="s">
        <v>48</v>
      </c>
    </row>
    <row r="2113" spans="1:15" x14ac:dyDescent="0.25">
      <c r="A2113">
        <v>1067</v>
      </c>
      <c r="B2113" t="s">
        <v>2998</v>
      </c>
      <c r="C2113" t="s">
        <v>76</v>
      </c>
      <c r="D2113">
        <f>COUNTIFS(Table5[Product Name],Table5[[#This Row],[Product Name]])</f>
        <v>63</v>
      </c>
      <c r="E2113">
        <f>_xlfn.RANK.EQ(Table5[[#This Row],[Product Name Count]],Table5[Product Name Count])</f>
        <v>1071</v>
      </c>
      <c r="F2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3" t="s">
        <v>77</v>
      </c>
      <c r="H2113" t="s">
        <v>40</v>
      </c>
      <c r="I2113">
        <v>2</v>
      </c>
      <c r="J2113">
        <v>2999.99</v>
      </c>
      <c r="K2113">
        <v>0.2</v>
      </c>
      <c r="L2113" t="s">
        <v>47</v>
      </c>
      <c r="M2113">
        <v>17</v>
      </c>
      <c r="N2113" t="s">
        <v>44</v>
      </c>
      <c r="O2113" t="s">
        <v>48</v>
      </c>
    </row>
    <row r="2114" spans="1:15" x14ac:dyDescent="0.25">
      <c r="A2114">
        <v>1067</v>
      </c>
      <c r="B2114" t="s">
        <v>2998</v>
      </c>
      <c r="C2114" t="s">
        <v>1875</v>
      </c>
      <c r="D2114">
        <f>COUNTIFS(Table5[Product Name],Table5[[#This Row],[Product Name]])</f>
        <v>18</v>
      </c>
      <c r="E2114">
        <f>_xlfn.RANK.EQ(Table5[[#This Row],[Product Name Count]],Table5[Product Name Count])</f>
        <v>2019</v>
      </c>
      <c r="F2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4" t="s">
        <v>36</v>
      </c>
      <c r="H2114" t="s">
        <v>1861</v>
      </c>
      <c r="I2114">
        <v>2</v>
      </c>
      <c r="J2114">
        <v>619.99</v>
      </c>
      <c r="K2114">
        <v>0.1</v>
      </c>
      <c r="L2114" t="s">
        <v>47</v>
      </c>
      <c r="M2114">
        <v>1</v>
      </c>
      <c r="N2114" t="s">
        <v>44</v>
      </c>
      <c r="O2114" t="s">
        <v>48</v>
      </c>
    </row>
    <row r="2115" spans="1:15" x14ac:dyDescent="0.25">
      <c r="A2115">
        <v>1067</v>
      </c>
      <c r="B2115" t="s">
        <v>2998</v>
      </c>
      <c r="C2115" t="s">
        <v>1925</v>
      </c>
      <c r="D2115">
        <f>COUNTIFS(Table5[Product Name],Table5[[#This Row],[Product Name]])</f>
        <v>9</v>
      </c>
      <c r="E2115">
        <f>_xlfn.RANK.EQ(Table5[[#This Row],[Product Name Count]],Table5[Product Name Count])</f>
        <v>2780</v>
      </c>
      <c r="F2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5" t="s">
        <v>36</v>
      </c>
      <c r="H2115" t="s">
        <v>37</v>
      </c>
      <c r="I2115">
        <v>2</v>
      </c>
      <c r="J2115">
        <v>439.99</v>
      </c>
      <c r="K2115">
        <v>7.0000000000000007E-2</v>
      </c>
      <c r="L2115" t="s">
        <v>47</v>
      </c>
      <c r="M2115">
        <v>23</v>
      </c>
      <c r="N2115" t="s">
        <v>44</v>
      </c>
      <c r="O2115" t="s">
        <v>48</v>
      </c>
    </row>
    <row r="2116" spans="1:15" x14ac:dyDescent="0.25">
      <c r="A2116">
        <v>1068</v>
      </c>
      <c r="B2116" t="s">
        <v>2998</v>
      </c>
      <c r="C2116" t="s">
        <v>2003</v>
      </c>
      <c r="D2116">
        <f>COUNTIFS(Table5[Product Name],Table5[[#This Row],[Product Name]])</f>
        <v>22</v>
      </c>
      <c r="E2116">
        <f>_xlfn.RANK.EQ(Table5[[#This Row],[Product Name Count]],Table5[Product Name Count])</f>
        <v>1719</v>
      </c>
      <c r="F2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6" t="s">
        <v>39</v>
      </c>
      <c r="H2116" t="s">
        <v>1857</v>
      </c>
      <c r="I2116">
        <v>2</v>
      </c>
      <c r="J2116">
        <v>869.99</v>
      </c>
      <c r="K2116">
        <v>0.2</v>
      </c>
      <c r="L2116" t="s">
        <v>47</v>
      </c>
      <c r="M2116">
        <v>13</v>
      </c>
      <c r="N2116" t="s">
        <v>44</v>
      </c>
      <c r="O2116" t="s">
        <v>48</v>
      </c>
    </row>
    <row r="2117" spans="1:15" x14ac:dyDescent="0.25">
      <c r="A2117">
        <v>1068</v>
      </c>
      <c r="B2117" t="s">
        <v>2998</v>
      </c>
      <c r="C2117" t="s">
        <v>2042</v>
      </c>
      <c r="D2117">
        <f>COUNTIFS(Table5[Product Name],Table5[[#This Row],[Product Name]])</f>
        <v>16</v>
      </c>
      <c r="E2117">
        <f>_xlfn.RANK.EQ(Table5[[#This Row],[Product Name Count]],Table5[Product Name Count])</f>
        <v>2161</v>
      </c>
      <c r="F2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7" t="s">
        <v>36</v>
      </c>
      <c r="H2117" t="s">
        <v>37</v>
      </c>
      <c r="I2117">
        <v>1</v>
      </c>
      <c r="J2117">
        <v>659.99</v>
      </c>
      <c r="K2117">
        <v>0.2</v>
      </c>
      <c r="L2117" t="s">
        <v>47</v>
      </c>
      <c r="M2117">
        <v>4</v>
      </c>
      <c r="N2117" t="s">
        <v>44</v>
      </c>
      <c r="O2117" t="s">
        <v>48</v>
      </c>
    </row>
    <row r="2118" spans="1:15" x14ac:dyDescent="0.25">
      <c r="A2118">
        <v>1068</v>
      </c>
      <c r="B2118" t="s">
        <v>2998</v>
      </c>
      <c r="C2118" t="s">
        <v>1952</v>
      </c>
      <c r="D2118">
        <f>COUNTIFS(Table5[Product Name],Table5[[#This Row],[Product Name]])</f>
        <v>15</v>
      </c>
      <c r="E2118">
        <f>_xlfn.RANK.EQ(Table5[[#This Row],[Product Name Count]],Table5[Product Name Count])</f>
        <v>2321</v>
      </c>
      <c r="F2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8" t="s">
        <v>1867</v>
      </c>
      <c r="H2118" t="s">
        <v>40</v>
      </c>
      <c r="I2118">
        <v>2</v>
      </c>
      <c r="J2118">
        <v>3499.99</v>
      </c>
      <c r="K2118">
        <v>0.2</v>
      </c>
      <c r="L2118" t="s">
        <v>47</v>
      </c>
      <c r="M2118">
        <v>4</v>
      </c>
      <c r="N2118" t="s">
        <v>44</v>
      </c>
      <c r="O2118" t="s">
        <v>48</v>
      </c>
    </row>
    <row r="2119" spans="1:15" x14ac:dyDescent="0.25">
      <c r="A2119">
        <v>1068</v>
      </c>
      <c r="B2119" t="s">
        <v>2998</v>
      </c>
      <c r="C2119" t="s">
        <v>2388</v>
      </c>
      <c r="D2119">
        <f>COUNTIFS(Table5[Product Name],Table5[[#This Row],[Product Name]])</f>
        <v>15</v>
      </c>
      <c r="E2119">
        <f>_xlfn.RANK.EQ(Table5[[#This Row],[Product Name Count]],Table5[Product Name Count])</f>
        <v>2321</v>
      </c>
      <c r="F2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9" t="s">
        <v>87</v>
      </c>
      <c r="H2119" t="s">
        <v>40</v>
      </c>
      <c r="I2119">
        <v>2</v>
      </c>
      <c r="J2119">
        <v>189.99</v>
      </c>
      <c r="K2119">
        <v>0.2</v>
      </c>
      <c r="L2119" t="s">
        <v>47</v>
      </c>
      <c r="M2119">
        <v>14</v>
      </c>
      <c r="N2119" t="s">
        <v>44</v>
      </c>
      <c r="O2119" t="s">
        <v>48</v>
      </c>
    </row>
    <row r="2120" spans="1:15" x14ac:dyDescent="0.25">
      <c r="A2120">
        <v>1069</v>
      </c>
      <c r="B2120" t="s">
        <v>2998</v>
      </c>
      <c r="C2120" t="s">
        <v>2133</v>
      </c>
      <c r="D2120">
        <f>COUNTIFS(Table5[Product Name],Table5[[#This Row],[Product Name]])</f>
        <v>20</v>
      </c>
      <c r="E2120">
        <f>_xlfn.RANK.EQ(Table5[[#This Row],[Product Name Count]],Table5[Product Name Count])</f>
        <v>1826</v>
      </c>
      <c r="F2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0" t="s">
        <v>87</v>
      </c>
      <c r="H2120" t="s">
        <v>1857</v>
      </c>
      <c r="I2120">
        <v>1</v>
      </c>
      <c r="J2120">
        <v>209.99</v>
      </c>
      <c r="K2120">
        <v>0.1</v>
      </c>
      <c r="L2120" t="s">
        <v>47</v>
      </c>
      <c r="M2120">
        <v>22</v>
      </c>
      <c r="N2120" t="s">
        <v>44</v>
      </c>
      <c r="O2120" t="s">
        <v>48</v>
      </c>
    </row>
    <row r="2121" spans="1:15" x14ac:dyDescent="0.25">
      <c r="A2121">
        <v>1069</v>
      </c>
      <c r="B2121" t="s">
        <v>2998</v>
      </c>
      <c r="C2121" t="s">
        <v>1880</v>
      </c>
      <c r="D2121">
        <f>COUNTIFS(Table5[Product Name],Table5[[#This Row],[Product Name]])</f>
        <v>11</v>
      </c>
      <c r="E2121">
        <f>_xlfn.RANK.EQ(Table5[[#This Row],[Product Name Count]],Table5[Product Name Count])</f>
        <v>2664</v>
      </c>
      <c r="F2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1" t="s">
        <v>70</v>
      </c>
      <c r="H2121" t="s">
        <v>1861</v>
      </c>
      <c r="I2121">
        <v>1</v>
      </c>
      <c r="J2121">
        <v>416.99</v>
      </c>
      <c r="K2121">
        <v>7.0000000000000007E-2</v>
      </c>
      <c r="L2121" t="s">
        <v>47</v>
      </c>
      <c r="M2121">
        <v>25</v>
      </c>
      <c r="N2121" t="s">
        <v>44</v>
      </c>
      <c r="O2121" t="s">
        <v>48</v>
      </c>
    </row>
    <row r="2122" spans="1:15" x14ac:dyDescent="0.25">
      <c r="A2122">
        <v>1070</v>
      </c>
      <c r="B2122" t="s">
        <v>2998</v>
      </c>
      <c r="C2122" t="s">
        <v>75</v>
      </c>
      <c r="D2122">
        <f>COUNTIFS(Table5[Product Name],Table5[[#This Row],[Product Name]])</f>
        <v>64</v>
      </c>
      <c r="E2122">
        <f>_xlfn.RANK.EQ(Table5[[#This Row],[Product Name Count]],Table5[Product Name Count])</f>
        <v>1007</v>
      </c>
      <c r="F2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2" t="s">
        <v>36</v>
      </c>
      <c r="H2122" t="s">
        <v>69</v>
      </c>
      <c r="I2122">
        <v>2</v>
      </c>
      <c r="J2122">
        <v>449</v>
      </c>
      <c r="K2122">
        <v>0.1</v>
      </c>
      <c r="L2122" t="s">
        <v>47</v>
      </c>
      <c r="M2122">
        <v>13</v>
      </c>
      <c r="N2122" t="s">
        <v>44</v>
      </c>
      <c r="O2122" t="s">
        <v>48</v>
      </c>
    </row>
    <row r="2123" spans="1:15" x14ac:dyDescent="0.25">
      <c r="A2123">
        <v>1070</v>
      </c>
      <c r="B2123" t="s">
        <v>2998</v>
      </c>
      <c r="C2123" t="s">
        <v>1920</v>
      </c>
      <c r="D2123">
        <f>COUNTIFS(Table5[Product Name],Table5[[#This Row],[Product Name]])</f>
        <v>14</v>
      </c>
      <c r="E2123">
        <f>_xlfn.RANK.EQ(Table5[[#This Row],[Product Name Count]],Table5[Product Name Count])</f>
        <v>2426</v>
      </c>
      <c r="F2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3" t="s">
        <v>87</v>
      </c>
      <c r="H2123" t="s">
        <v>1857</v>
      </c>
      <c r="I2123">
        <v>1</v>
      </c>
      <c r="J2123">
        <v>249.99</v>
      </c>
      <c r="K2123">
        <v>0.05</v>
      </c>
      <c r="L2123" t="s">
        <v>47</v>
      </c>
      <c r="M2123">
        <v>2</v>
      </c>
      <c r="N2123" t="s">
        <v>44</v>
      </c>
      <c r="O2123" t="s">
        <v>48</v>
      </c>
    </row>
    <row r="2124" spans="1:15" x14ac:dyDescent="0.25">
      <c r="A2124">
        <v>1070</v>
      </c>
      <c r="B2124" t="s">
        <v>2998</v>
      </c>
      <c r="C2124" t="s">
        <v>1936</v>
      </c>
      <c r="D2124">
        <f>COUNTIFS(Table5[Product Name],Table5[[#This Row],[Product Name]])</f>
        <v>9</v>
      </c>
      <c r="E2124">
        <f>_xlfn.RANK.EQ(Table5[[#This Row],[Product Name Count]],Table5[Product Name Count])</f>
        <v>2780</v>
      </c>
      <c r="F2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4" t="s">
        <v>70</v>
      </c>
      <c r="H2124" t="s">
        <v>1861</v>
      </c>
      <c r="I2124">
        <v>1</v>
      </c>
      <c r="J2124">
        <v>470.99</v>
      </c>
      <c r="K2124">
        <v>0.2</v>
      </c>
      <c r="L2124" t="s">
        <v>47</v>
      </c>
      <c r="M2124">
        <v>7</v>
      </c>
      <c r="N2124" t="s">
        <v>44</v>
      </c>
      <c r="O2124" t="s">
        <v>48</v>
      </c>
    </row>
    <row r="2125" spans="1:15" x14ac:dyDescent="0.25">
      <c r="A2125">
        <v>1073</v>
      </c>
      <c r="B2125" t="s">
        <v>3003</v>
      </c>
      <c r="C2125" t="s">
        <v>109</v>
      </c>
      <c r="D2125">
        <f>COUNTIFS(Table5[Product Name],Table5[[#This Row],[Product Name]])</f>
        <v>138</v>
      </c>
      <c r="E2125">
        <f>_xlfn.RANK.EQ(Table5[[#This Row],[Product Name Count]],Table5[Product Name Count])</f>
        <v>1</v>
      </c>
      <c r="F2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25" t="s">
        <v>36</v>
      </c>
      <c r="H2125" t="s">
        <v>37</v>
      </c>
      <c r="I2125">
        <v>1</v>
      </c>
      <c r="J2125">
        <v>269.99</v>
      </c>
      <c r="K2125">
        <v>7.0000000000000007E-2</v>
      </c>
      <c r="L2125" t="s">
        <v>47</v>
      </c>
      <c r="M2125">
        <v>1</v>
      </c>
      <c r="N2125" t="s">
        <v>44</v>
      </c>
      <c r="O2125" t="s">
        <v>48</v>
      </c>
    </row>
    <row r="2126" spans="1:15" x14ac:dyDescent="0.25">
      <c r="A2126">
        <v>1073</v>
      </c>
      <c r="B2126" t="s">
        <v>3003</v>
      </c>
      <c r="C2126" t="s">
        <v>35</v>
      </c>
      <c r="D2126">
        <f>COUNTIFS(Table5[Product Name],Table5[[#This Row],[Product Name]])</f>
        <v>56</v>
      </c>
      <c r="E2126">
        <f>_xlfn.RANK.EQ(Table5[[#This Row],[Product Name Count]],Table5[Product Name Count])</f>
        <v>1373</v>
      </c>
      <c r="F2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6" t="s">
        <v>36</v>
      </c>
      <c r="H2126" t="s">
        <v>37</v>
      </c>
      <c r="I2126">
        <v>1</v>
      </c>
      <c r="J2126">
        <v>599.99</v>
      </c>
      <c r="K2126">
        <v>0.2</v>
      </c>
      <c r="L2126" t="s">
        <v>47</v>
      </c>
      <c r="M2126">
        <v>20</v>
      </c>
      <c r="N2126" t="s">
        <v>44</v>
      </c>
      <c r="O2126" t="s">
        <v>48</v>
      </c>
    </row>
    <row r="2127" spans="1:15" x14ac:dyDescent="0.25">
      <c r="A2127">
        <v>1073</v>
      </c>
      <c r="B2127" t="s">
        <v>3003</v>
      </c>
      <c r="C2127" t="s">
        <v>2039</v>
      </c>
      <c r="D2127">
        <f>COUNTIFS(Table5[Product Name],Table5[[#This Row],[Product Name]])</f>
        <v>18</v>
      </c>
      <c r="E2127">
        <f>_xlfn.RANK.EQ(Table5[[#This Row],[Product Name Count]],Table5[Product Name Count])</f>
        <v>2019</v>
      </c>
      <c r="F2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7" t="s">
        <v>36</v>
      </c>
      <c r="H2127" t="s">
        <v>37</v>
      </c>
      <c r="I2127">
        <v>1</v>
      </c>
      <c r="J2127">
        <v>1099.99</v>
      </c>
      <c r="K2127">
        <v>0.2</v>
      </c>
      <c r="L2127" t="s">
        <v>47</v>
      </c>
      <c r="M2127">
        <v>19</v>
      </c>
      <c r="N2127" t="s">
        <v>44</v>
      </c>
      <c r="O2127" t="s">
        <v>48</v>
      </c>
    </row>
    <row r="2128" spans="1:15" x14ac:dyDescent="0.25">
      <c r="A2128">
        <v>1074</v>
      </c>
      <c r="B2128" t="s">
        <v>3009</v>
      </c>
      <c r="C2128" t="s">
        <v>2388</v>
      </c>
      <c r="D2128">
        <f>COUNTIFS(Table5[Product Name],Table5[[#This Row],[Product Name]])</f>
        <v>15</v>
      </c>
      <c r="E2128">
        <f>_xlfn.RANK.EQ(Table5[[#This Row],[Product Name Count]],Table5[Product Name Count])</f>
        <v>2321</v>
      </c>
      <c r="F2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8" t="s">
        <v>87</v>
      </c>
      <c r="H2128" t="s">
        <v>40</v>
      </c>
      <c r="I2128">
        <v>1</v>
      </c>
      <c r="J2128">
        <v>189.99</v>
      </c>
      <c r="K2128">
        <v>7.0000000000000007E-2</v>
      </c>
      <c r="L2128" t="s">
        <v>47</v>
      </c>
      <c r="M2128">
        <v>14</v>
      </c>
      <c r="N2128" t="s">
        <v>44</v>
      </c>
      <c r="O2128" t="s">
        <v>48</v>
      </c>
    </row>
    <row r="2129" spans="1:15" x14ac:dyDescent="0.25">
      <c r="A2129">
        <v>1074</v>
      </c>
      <c r="B2129" t="s">
        <v>3009</v>
      </c>
      <c r="C2129" t="s">
        <v>1961</v>
      </c>
      <c r="D2129">
        <f>COUNTIFS(Table5[Product Name],Table5[[#This Row],[Product Name]])</f>
        <v>10</v>
      </c>
      <c r="E2129">
        <f>_xlfn.RANK.EQ(Table5[[#This Row],[Product Name Count]],Table5[Product Name Count])</f>
        <v>2730</v>
      </c>
      <c r="F2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9" t="s">
        <v>1867</v>
      </c>
      <c r="H2129" t="s">
        <v>40</v>
      </c>
      <c r="I2129">
        <v>1</v>
      </c>
      <c r="J2129">
        <v>2599.9899999999998</v>
      </c>
      <c r="K2129">
        <v>0.1</v>
      </c>
      <c r="L2129" t="s">
        <v>47</v>
      </c>
      <c r="M2129">
        <v>17</v>
      </c>
      <c r="N2129" t="s">
        <v>44</v>
      </c>
      <c r="O2129" t="s">
        <v>48</v>
      </c>
    </row>
    <row r="2130" spans="1:15" x14ac:dyDescent="0.25">
      <c r="A2130">
        <v>1074</v>
      </c>
      <c r="B2130" t="s">
        <v>3009</v>
      </c>
      <c r="C2130" t="s">
        <v>2023</v>
      </c>
      <c r="D2130">
        <f>COUNTIFS(Table5[Product Name],Table5[[#This Row],[Product Name]])</f>
        <v>13</v>
      </c>
      <c r="E2130">
        <f>_xlfn.RANK.EQ(Table5[[#This Row],[Product Name Count]],Table5[Product Name Count])</f>
        <v>2538</v>
      </c>
      <c r="F2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30" t="s">
        <v>87</v>
      </c>
      <c r="H2130" t="s">
        <v>40</v>
      </c>
      <c r="I2130">
        <v>2</v>
      </c>
      <c r="J2130">
        <v>209.99</v>
      </c>
      <c r="K2130">
        <v>0.1</v>
      </c>
      <c r="L2130" t="s">
        <v>47</v>
      </c>
      <c r="M2130">
        <v>8</v>
      </c>
      <c r="N2130" t="s">
        <v>44</v>
      </c>
      <c r="O2130" t="s">
        <v>48</v>
      </c>
    </row>
    <row r="2131" spans="1:15" x14ac:dyDescent="0.25">
      <c r="A2131">
        <v>1076</v>
      </c>
      <c r="B2131" t="s">
        <v>3009</v>
      </c>
      <c r="C2131" t="s">
        <v>1879</v>
      </c>
      <c r="D2131">
        <f>COUNTIFS(Table5[Product Name],Table5[[#This Row],[Product Name]])</f>
        <v>30</v>
      </c>
      <c r="E2131">
        <f>_xlfn.RANK.EQ(Table5[[#This Row],[Product Name Count]],Table5[Product Name Count])</f>
        <v>1618</v>
      </c>
      <c r="F2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1" t="s">
        <v>87</v>
      </c>
      <c r="H2131" t="s">
        <v>37</v>
      </c>
      <c r="I2131">
        <v>1</v>
      </c>
      <c r="J2131">
        <v>299.99</v>
      </c>
      <c r="K2131">
        <v>0.1</v>
      </c>
      <c r="L2131" t="s">
        <v>47</v>
      </c>
      <c r="M2131">
        <v>10</v>
      </c>
      <c r="N2131" t="s">
        <v>44</v>
      </c>
      <c r="O2131" t="s">
        <v>48</v>
      </c>
    </row>
    <row r="2132" spans="1:15" x14ac:dyDescent="0.25">
      <c r="A2132">
        <v>1076</v>
      </c>
      <c r="B2132" t="s">
        <v>3009</v>
      </c>
      <c r="C2132" t="s">
        <v>1886</v>
      </c>
      <c r="D2132">
        <f>COUNTIFS(Table5[Product Name],Table5[[#This Row],[Product Name]])</f>
        <v>25</v>
      </c>
      <c r="E2132">
        <f>_xlfn.RANK.EQ(Table5[[#This Row],[Product Name Count]],Table5[Product Name Count])</f>
        <v>1648</v>
      </c>
      <c r="F2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2" t="s">
        <v>70</v>
      </c>
      <c r="H2132" t="s">
        <v>37</v>
      </c>
      <c r="I2132">
        <v>1</v>
      </c>
      <c r="J2132">
        <v>489.99</v>
      </c>
      <c r="K2132">
        <v>7.0000000000000007E-2</v>
      </c>
      <c r="L2132" t="s">
        <v>47</v>
      </c>
      <c r="M2132">
        <v>12</v>
      </c>
      <c r="N2132" t="s">
        <v>44</v>
      </c>
      <c r="O2132" t="s">
        <v>48</v>
      </c>
    </row>
    <row r="2133" spans="1:15" x14ac:dyDescent="0.25">
      <c r="A2133">
        <v>1076</v>
      </c>
      <c r="B2133" t="s">
        <v>3009</v>
      </c>
      <c r="C2133" t="s">
        <v>1876</v>
      </c>
      <c r="D2133">
        <f>COUNTIFS(Table5[Product Name],Table5[[#This Row],[Product Name]])</f>
        <v>18</v>
      </c>
      <c r="E2133">
        <f>_xlfn.RANK.EQ(Table5[[#This Row],[Product Name Count]],Table5[Product Name Count])</f>
        <v>2019</v>
      </c>
      <c r="F2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3" t="s">
        <v>36</v>
      </c>
      <c r="H2133" t="s">
        <v>1861</v>
      </c>
      <c r="I2133">
        <v>2</v>
      </c>
      <c r="J2133">
        <v>749.99</v>
      </c>
      <c r="K2133">
        <v>7.0000000000000007E-2</v>
      </c>
      <c r="L2133" t="s">
        <v>47</v>
      </c>
      <c r="M2133">
        <v>20</v>
      </c>
      <c r="N2133" t="s">
        <v>44</v>
      </c>
      <c r="O2133" t="s">
        <v>48</v>
      </c>
    </row>
    <row r="2134" spans="1:15" x14ac:dyDescent="0.25">
      <c r="A2134">
        <v>1077</v>
      </c>
      <c r="B2134" t="s">
        <v>3009</v>
      </c>
      <c r="C2134" t="s">
        <v>2045</v>
      </c>
      <c r="D2134">
        <f>COUNTIFS(Table5[Product Name],Table5[[#This Row],[Product Name]])</f>
        <v>15</v>
      </c>
      <c r="E2134">
        <f>_xlfn.RANK.EQ(Table5[[#This Row],[Product Name Count]],Table5[Product Name Count])</f>
        <v>2321</v>
      </c>
      <c r="F2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4" t="s">
        <v>77</v>
      </c>
      <c r="H2134" t="s">
        <v>1861</v>
      </c>
      <c r="I2134">
        <v>2</v>
      </c>
      <c r="J2134">
        <v>1559.99</v>
      </c>
      <c r="K2134">
        <v>0.05</v>
      </c>
      <c r="L2134" t="s">
        <v>47</v>
      </c>
      <c r="M2134">
        <v>1</v>
      </c>
      <c r="N2134" t="s">
        <v>44</v>
      </c>
      <c r="O2134" t="s">
        <v>48</v>
      </c>
    </row>
    <row r="2135" spans="1:15" x14ac:dyDescent="0.25">
      <c r="A2135">
        <v>1078</v>
      </c>
      <c r="B2135" t="s">
        <v>3009</v>
      </c>
      <c r="C2135" t="s">
        <v>28</v>
      </c>
      <c r="D2135">
        <f>COUNTIFS(Table5[Product Name],Table5[[#This Row],[Product Name]])</f>
        <v>67</v>
      </c>
      <c r="E2135">
        <f>_xlfn.RANK.EQ(Table5[[#This Row],[Product Name Count]],Table5[Product Name Count])</f>
        <v>741</v>
      </c>
      <c r="F2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5" t="s">
        <v>29</v>
      </c>
      <c r="H2135" t="s">
        <v>30</v>
      </c>
      <c r="I2135">
        <v>2</v>
      </c>
      <c r="J2135">
        <v>1549</v>
      </c>
      <c r="K2135">
        <v>0.1</v>
      </c>
      <c r="L2135" t="s">
        <v>47</v>
      </c>
      <c r="M2135">
        <v>13</v>
      </c>
      <c r="N2135" t="s">
        <v>44</v>
      </c>
      <c r="O2135" t="s">
        <v>48</v>
      </c>
    </row>
    <row r="2136" spans="1:15" x14ac:dyDescent="0.25">
      <c r="A2136">
        <v>1078</v>
      </c>
      <c r="B2136" t="s">
        <v>3009</v>
      </c>
      <c r="C2136" t="s">
        <v>82</v>
      </c>
      <c r="D2136">
        <f>COUNTIFS(Table5[Product Name],Table5[[#This Row],[Product Name]])</f>
        <v>54</v>
      </c>
      <c r="E2136">
        <f>_xlfn.RANK.EQ(Table5[[#This Row],[Product Name Count]],Table5[Product Name Count])</f>
        <v>1429</v>
      </c>
      <c r="F2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36" t="s">
        <v>36</v>
      </c>
      <c r="H2136" t="s">
        <v>37</v>
      </c>
      <c r="I2136">
        <v>1</v>
      </c>
      <c r="J2136">
        <v>529.99</v>
      </c>
      <c r="K2136">
        <v>7.0000000000000007E-2</v>
      </c>
      <c r="L2136" t="s">
        <v>47</v>
      </c>
      <c r="M2136">
        <v>6</v>
      </c>
      <c r="N2136" t="s">
        <v>44</v>
      </c>
      <c r="O2136" t="s">
        <v>48</v>
      </c>
    </row>
    <row r="2137" spans="1:15" x14ac:dyDescent="0.25">
      <c r="A2137">
        <v>1078</v>
      </c>
      <c r="B2137" t="s">
        <v>3009</v>
      </c>
      <c r="C2137" t="s">
        <v>1879</v>
      </c>
      <c r="D2137">
        <f>COUNTIFS(Table5[Product Name],Table5[[#This Row],[Product Name]])</f>
        <v>30</v>
      </c>
      <c r="E2137">
        <f>_xlfn.RANK.EQ(Table5[[#This Row],[Product Name Count]],Table5[Product Name Count])</f>
        <v>1618</v>
      </c>
      <c r="F2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7" t="s">
        <v>36</v>
      </c>
      <c r="H2137" t="s">
        <v>37</v>
      </c>
      <c r="I2137">
        <v>2</v>
      </c>
      <c r="J2137">
        <v>299.99</v>
      </c>
      <c r="K2137">
        <v>7.0000000000000007E-2</v>
      </c>
      <c r="L2137" t="s">
        <v>47</v>
      </c>
      <c r="M2137">
        <v>20</v>
      </c>
      <c r="N2137" t="s">
        <v>44</v>
      </c>
      <c r="O2137" t="s">
        <v>48</v>
      </c>
    </row>
    <row r="2138" spans="1:15" x14ac:dyDescent="0.25">
      <c r="A2138">
        <v>1078</v>
      </c>
      <c r="B2138" t="s">
        <v>3009</v>
      </c>
      <c r="C2138" t="s">
        <v>2045</v>
      </c>
      <c r="D2138">
        <f>COUNTIFS(Table5[Product Name],Table5[[#This Row],[Product Name]])</f>
        <v>15</v>
      </c>
      <c r="E2138">
        <f>_xlfn.RANK.EQ(Table5[[#This Row],[Product Name Count]],Table5[Product Name Count])</f>
        <v>2321</v>
      </c>
      <c r="F2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8" t="s">
        <v>77</v>
      </c>
      <c r="H2138" t="s">
        <v>1861</v>
      </c>
      <c r="I2138">
        <v>2</v>
      </c>
      <c r="J2138">
        <v>1559.99</v>
      </c>
      <c r="K2138">
        <v>0.2</v>
      </c>
      <c r="L2138" t="s">
        <v>47</v>
      </c>
      <c r="M2138">
        <v>1</v>
      </c>
      <c r="N2138" t="s">
        <v>44</v>
      </c>
      <c r="O2138" t="s">
        <v>48</v>
      </c>
    </row>
    <row r="2139" spans="1:15" x14ac:dyDescent="0.25">
      <c r="A2139">
        <v>1078</v>
      </c>
      <c r="B2139" t="s">
        <v>3009</v>
      </c>
      <c r="C2139" t="s">
        <v>1875</v>
      </c>
      <c r="D2139">
        <f>COUNTIFS(Table5[Product Name],Table5[[#This Row],[Product Name]])</f>
        <v>18</v>
      </c>
      <c r="E2139">
        <f>_xlfn.RANK.EQ(Table5[[#This Row],[Product Name Count]],Table5[Product Name Count])</f>
        <v>2019</v>
      </c>
      <c r="F2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9" t="s">
        <v>36</v>
      </c>
      <c r="H2139" t="s">
        <v>1861</v>
      </c>
      <c r="I2139">
        <v>2</v>
      </c>
      <c r="J2139">
        <v>619.99</v>
      </c>
      <c r="K2139">
        <v>0.2</v>
      </c>
      <c r="L2139" t="s">
        <v>47</v>
      </c>
      <c r="M2139">
        <v>1</v>
      </c>
      <c r="N2139" t="s">
        <v>44</v>
      </c>
      <c r="O2139" t="s">
        <v>48</v>
      </c>
    </row>
    <row r="2140" spans="1:15" x14ac:dyDescent="0.25">
      <c r="A2140">
        <v>1079</v>
      </c>
      <c r="B2140" t="s">
        <v>3009</v>
      </c>
      <c r="C2140" t="s">
        <v>1957</v>
      </c>
      <c r="D2140">
        <f>COUNTIFS(Table5[Product Name],Table5[[#This Row],[Product Name]])</f>
        <v>16</v>
      </c>
      <c r="E2140">
        <f>_xlfn.RANK.EQ(Table5[[#This Row],[Product Name Count]],Table5[Product Name Count])</f>
        <v>2161</v>
      </c>
      <c r="F2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0" t="s">
        <v>36</v>
      </c>
      <c r="H2140" t="s">
        <v>37</v>
      </c>
      <c r="I2140">
        <v>2</v>
      </c>
      <c r="J2140">
        <v>659.99</v>
      </c>
      <c r="K2140">
        <v>7.0000000000000007E-2</v>
      </c>
      <c r="L2140" t="s">
        <v>47</v>
      </c>
      <c r="M2140">
        <v>6</v>
      </c>
      <c r="N2140" t="s">
        <v>44</v>
      </c>
      <c r="O2140" t="s">
        <v>48</v>
      </c>
    </row>
    <row r="2141" spans="1:15" x14ac:dyDescent="0.25">
      <c r="A2141">
        <v>1080</v>
      </c>
      <c r="B2141" t="s">
        <v>3009</v>
      </c>
      <c r="C2141" t="s">
        <v>1882</v>
      </c>
      <c r="D2141">
        <f>COUNTIFS(Table5[Product Name],Table5[[#This Row],[Product Name]])</f>
        <v>16</v>
      </c>
      <c r="E2141">
        <f>_xlfn.RANK.EQ(Table5[[#This Row],[Product Name Count]],Table5[Product Name Count])</f>
        <v>2161</v>
      </c>
      <c r="F2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1" t="s">
        <v>39</v>
      </c>
      <c r="H2141" t="s">
        <v>40</v>
      </c>
      <c r="I2141">
        <v>2</v>
      </c>
      <c r="J2141">
        <v>469.99</v>
      </c>
      <c r="K2141">
        <v>0.2</v>
      </c>
      <c r="L2141" t="s">
        <v>47</v>
      </c>
      <c r="M2141">
        <v>13</v>
      </c>
      <c r="N2141" t="s">
        <v>44</v>
      </c>
      <c r="O2141" t="s">
        <v>48</v>
      </c>
    </row>
    <row r="2142" spans="1:15" x14ac:dyDescent="0.25">
      <c r="A2142">
        <v>1080</v>
      </c>
      <c r="B2142" t="s">
        <v>3009</v>
      </c>
      <c r="C2142" t="s">
        <v>2090</v>
      </c>
      <c r="D2142">
        <f>COUNTIFS(Table5[Product Name],Table5[[#This Row],[Product Name]])</f>
        <v>14</v>
      </c>
      <c r="E2142">
        <f>_xlfn.RANK.EQ(Table5[[#This Row],[Product Name Count]],Table5[Product Name Count])</f>
        <v>2426</v>
      </c>
      <c r="F2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2" t="s">
        <v>39</v>
      </c>
      <c r="H2142" t="s">
        <v>40</v>
      </c>
      <c r="I2142">
        <v>1</v>
      </c>
      <c r="J2142">
        <v>4999.99</v>
      </c>
      <c r="K2142">
        <v>0.1</v>
      </c>
      <c r="L2142" t="s">
        <v>47</v>
      </c>
      <c r="M2142">
        <v>15</v>
      </c>
      <c r="N2142" t="s">
        <v>44</v>
      </c>
      <c r="O2142" t="s">
        <v>48</v>
      </c>
    </row>
    <row r="2143" spans="1:15" x14ac:dyDescent="0.25">
      <c r="A2143">
        <v>1080</v>
      </c>
      <c r="B2143" t="s">
        <v>3009</v>
      </c>
      <c r="C2143" t="s">
        <v>1978</v>
      </c>
      <c r="D2143">
        <f>COUNTIFS(Table5[Product Name],Table5[[#This Row],[Product Name]])</f>
        <v>13</v>
      </c>
      <c r="E2143">
        <f>_xlfn.RANK.EQ(Table5[[#This Row],[Product Name Count]],Table5[Product Name Count])</f>
        <v>2538</v>
      </c>
      <c r="F2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3" t="s">
        <v>1867</v>
      </c>
      <c r="H2143" t="s">
        <v>40</v>
      </c>
      <c r="I2143">
        <v>1</v>
      </c>
      <c r="J2143">
        <v>5999.99</v>
      </c>
      <c r="K2143">
        <v>0.05</v>
      </c>
      <c r="L2143" t="s">
        <v>47</v>
      </c>
      <c r="M2143">
        <v>7</v>
      </c>
      <c r="N2143" t="s">
        <v>44</v>
      </c>
      <c r="O2143" t="s">
        <v>48</v>
      </c>
    </row>
    <row r="2144" spans="1:15" x14ac:dyDescent="0.25">
      <c r="A2144">
        <v>1080</v>
      </c>
      <c r="B2144" t="s">
        <v>3009</v>
      </c>
      <c r="C2144" t="s">
        <v>2220</v>
      </c>
      <c r="D2144">
        <f>COUNTIFS(Table5[Product Name],Table5[[#This Row],[Product Name]])</f>
        <v>11</v>
      </c>
      <c r="E2144">
        <f>_xlfn.RANK.EQ(Table5[[#This Row],[Product Name Count]],Table5[Product Name Count])</f>
        <v>2664</v>
      </c>
      <c r="F2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4" t="s">
        <v>87</v>
      </c>
      <c r="H2144" t="s">
        <v>40</v>
      </c>
      <c r="I2144">
        <v>1</v>
      </c>
      <c r="J2144">
        <v>149.99</v>
      </c>
      <c r="K2144">
        <v>0.05</v>
      </c>
      <c r="L2144" t="s">
        <v>47</v>
      </c>
      <c r="M2144">
        <v>24</v>
      </c>
      <c r="N2144" t="s">
        <v>44</v>
      </c>
      <c r="O2144" t="s">
        <v>48</v>
      </c>
    </row>
    <row r="2145" spans="1:15" x14ac:dyDescent="0.25">
      <c r="A2145">
        <v>1080</v>
      </c>
      <c r="B2145" t="s">
        <v>3009</v>
      </c>
      <c r="C2145" t="s">
        <v>2075</v>
      </c>
      <c r="D2145">
        <f>COUNTIFS(Table5[Product Name],Table5[[#This Row],[Product Name]])</f>
        <v>8</v>
      </c>
      <c r="E2145">
        <f>_xlfn.RANK.EQ(Table5[[#This Row],[Product Name Count]],Table5[Product Name Count])</f>
        <v>2807</v>
      </c>
      <c r="F2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5" t="s">
        <v>39</v>
      </c>
      <c r="H2145" t="s">
        <v>30</v>
      </c>
      <c r="I2145">
        <v>1</v>
      </c>
      <c r="J2145">
        <v>1632.99</v>
      </c>
      <c r="K2145">
        <v>0.2</v>
      </c>
      <c r="L2145" t="s">
        <v>47</v>
      </c>
      <c r="M2145">
        <v>10</v>
      </c>
      <c r="N2145" t="s">
        <v>44</v>
      </c>
      <c r="O2145" t="s">
        <v>48</v>
      </c>
    </row>
    <row r="2146" spans="1:15" x14ac:dyDescent="0.25">
      <c r="A2146">
        <v>1081</v>
      </c>
      <c r="B2146" t="s">
        <v>3009</v>
      </c>
      <c r="C2146" t="s">
        <v>1948</v>
      </c>
      <c r="D2146">
        <f>COUNTIFS(Table5[Product Name],Table5[[#This Row],[Product Name]])</f>
        <v>19</v>
      </c>
      <c r="E2146">
        <f>_xlfn.RANK.EQ(Table5[[#This Row],[Product Name Count]],Table5[Product Name Count])</f>
        <v>1886</v>
      </c>
      <c r="F2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6" t="s">
        <v>1867</v>
      </c>
      <c r="H2146" t="s">
        <v>30</v>
      </c>
      <c r="I2146">
        <v>2</v>
      </c>
      <c r="J2146">
        <v>875.99</v>
      </c>
      <c r="K2146">
        <v>0.1</v>
      </c>
      <c r="L2146" t="s">
        <v>47</v>
      </c>
      <c r="M2146">
        <v>23</v>
      </c>
      <c r="N2146" t="s">
        <v>44</v>
      </c>
      <c r="O2146" t="s">
        <v>48</v>
      </c>
    </row>
    <row r="2147" spans="1:15" x14ac:dyDescent="0.25">
      <c r="A2147">
        <v>1082</v>
      </c>
      <c r="B2147" t="s">
        <v>3041</v>
      </c>
      <c r="C2147" t="s">
        <v>1953</v>
      </c>
      <c r="D2147">
        <f>COUNTIFS(Table5[Product Name],Table5[[#This Row],[Product Name]])</f>
        <v>16</v>
      </c>
      <c r="E2147">
        <f>_xlfn.RANK.EQ(Table5[[#This Row],[Product Name Count]],Table5[Product Name Count])</f>
        <v>2161</v>
      </c>
      <c r="F2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7" t="s">
        <v>39</v>
      </c>
      <c r="H2147" t="s">
        <v>40</v>
      </c>
      <c r="I2147">
        <v>2</v>
      </c>
      <c r="J2147">
        <v>999.99</v>
      </c>
      <c r="K2147">
        <v>0.2</v>
      </c>
      <c r="L2147" t="s">
        <v>47</v>
      </c>
      <c r="M2147">
        <v>29</v>
      </c>
      <c r="N2147" t="s">
        <v>44</v>
      </c>
      <c r="O2147" t="s">
        <v>48</v>
      </c>
    </row>
    <row r="2148" spans="1:15" x14ac:dyDescent="0.25">
      <c r="A2148">
        <v>1083</v>
      </c>
      <c r="B2148" t="s">
        <v>3041</v>
      </c>
      <c r="C2148" t="s">
        <v>2189</v>
      </c>
      <c r="D2148">
        <f>COUNTIFS(Table5[Product Name],Table5[[#This Row],[Product Name]])</f>
        <v>23</v>
      </c>
      <c r="E2148">
        <f>_xlfn.RANK.EQ(Table5[[#This Row],[Product Name Count]],Table5[Product Name Count])</f>
        <v>1673</v>
      </c>
      <c r="F2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8" t="s">
        <v>36</v>
      </c>
      <c r="H2148" t="s">
        <v>1861</v>
      </c>
      <c r="I2148">
        <v>2</v>
      </c>
      <c r="J2148">
        <v>346.99</v>
      </c>
      <c r="K2148">
        <v>0.2</v>
      </c>
      <c r="L2148" t="s">
        <v>47</v>
      </c>
      <c r="M2148">
        <v>16</v>
      </c>
      <c r="N2148" t="s">
        <v>44</v>
      </c>
      <c r="O2148" t="s">
        <v>48</v>
      </c>
    </row>
    <row r="2149" spans="1:15" x14ac:dyDescent="0.25">
      <c r="A2149">
        <v>1083</v>
      </c>
      <c r="B2149" t="s">
        <v>3041</v>
      </c>
      <c r="C2149" t="s">
        <v>1874</v>
      </c>
      <c r="D2149">
        <f>COUNTIFS(Table5[Product Name],Table5[[#This Row],[Product Name]])</f>
        <v>21</v>
      </c>
      <c r="E2149">
        <f>_xlfn.RANK.EQ(Table5[[#This Row],[Product Name Count]],Table5[Product Name Count])</f>
        <v>1763</v>
      </c>
      <c r="F2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9" t="s">
        <v>77</v>
      </c>
      <c r="H2149" t="s">
        <v>40</v>
      </c>
      <c r="I2149">
        <v>1</v>
      </c>
      <c r="J2149">
        <v>4999.99</v>
      </c>
      <c r="K2149">
        <v>7.0000000000000007E-2</v>
      </c>
      <c r="L2149" t="s">
        <v>47</v>
      </c>
      <c r="M2149">
        <v>20</v>
      </c>
      <c r="N2149" t="s">
        <v>44</v>
      </c>
      <c r="O2149" t="s">
        <v>48</v>
      </c>
    </row>
    <row r="2150" spans="1:15" x14ac:dyDescent="0.25">
      <c r="A2150">
        <v>1083</v>
      </c>
      <c r="B2150" t="s">
        <v>3041</v>
      </c>
      <c r="C2150" t="s">
        <v>1944</v>
      </c>
      <c r="D2150">
        <f>COUNTIFS(Table5[Product Name],Table5[[#This Row],[Product Name]])</f>
        <v>12</v>
      </c>
      <c r="E2150">
        <f>_xlfn.RANK.EQ(Table5[[#This Row],[Product Name Count]],Table5[Product Name Count])</f>
        <v>2616</v>
      </c>
      <c r="F2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0" t="s">
        <v>39</v>
      </c>
      <c r="H2150" t="s">
        <v>30</v>
      </c>
      <c r="I2150">
        <v>1</v>
      </c>
      <c r="J2150">
        <v>469.99</v>
      </c>
      <c r="K2150">
        <v>0.2</v>
      </c>
      <c r="L2150" t="s">
        <v>47</v>
      </c>
      <c r="M2150">
        <v>8</v>
      </c>
      <c r="N2150" t="s">
        <v>44</v>
      </c>
      <c r="O2150" t="s">
        <v>48</v>
      </c>
    </row>
    <row r="2151" spans="1:15" x14ac:dyDescent="0.25">
      <c r="A2151">
        <v>1083</v>
      </c>
      <c r="B2151" t="s">
        <v>3041</v>
      </c>
      <c r="C2151" t="s">
        <v>2163</v>
      </c>
      <c r="D2151">
        <f>COUNTIFS(Table5[Product Name],Table5[[#This Row],[Product Name]])</f>
        <v>19</v>
      </c>
      <c r="E2151">
        <f>_xlfn.RANK.EQ(Table5[[#This Row],[Product Name Count]],Table5[Product Name Count])</f>
        <v>1886</v>
      </c>
      <c r="F2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1" t="s">
        <v>36</v>
      </c>
      <c r="H2151" t="s">
        <v>37</v>
      </c>
      <c r="I2151">
        <v>2</v>
      </c>
      <c r="J2151">
        <v>799.99</v>
      </c>
      <c r="K2151">
        <v>0.1</v>
      </c>
      <c r="L2151" t="s">
        <v>47</v>
      </c>
      <c r="M2151">
        <v>25</v>
      </c>
      <c r="N2151" t="s">
        <v>44</v>
      </c>
      <c r="O2151" t="s">
        <v>48</v>
      </c>
    </row>
    <row r="2152" spans="1:15" x14ac:dyDescent="0.25">
      <c r="A2152">
        <v>1086</v>
      </c>
      <c r="B2152" t="s">
        <v>3029</v>
      </c>
      <c r="C2152" t="s">
        <v>28</v>
      </c>
      <c r="D2152">
        <f>COUNTIFS(Table5[Product Name],Table5[[#This Row],[Product Name]])</f>
        <v>67</v>
      </c>
      <c r="E2152">
        <f>_xlfn.RANK.EQ(Table5[[#This Row],[Product Name Count]],Table5[Product Name Count])</f>
        <v>741</v>
      </c>
      <c r="F2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52" t="s">
        <v>29</v>
      </c>
      <c r="H2152" t="s">
        <v>30</v>
      </c>
      <c r="I2152">
        <v>2</v>
      </c>
      <c r="J2152">
        <v>1549</v>
      </c>
      <c r="K2152">
        <v>7.0000000000000007E-2</v>
      </c>
      <c r="L2152" t="s">
        <v>47</v>
      </c>
      <c r="M2152">
        <v>13</v>
      </c>
      <c r="N2152" t="s">
        <v>44</v>
      </c>
      <c r="O2152" t="s">
        <v>48</v>
      </c>
    </row>
    <row r="2153" spans="1:15" x14ac:dyDescent="0.25">
      <c r="A2153">
        <v>1086</v>
      </c>
      <c r="B2153" t="s">
        <v>3029</v>
      </c>
      <c r="C2153" t="s">
        <v>127</v>
      </c>
      <c r="D2153">
        <f>COUNTIFS(Table5[Product Name],Table5[[#This Row],[Product Name]])</f>
        <v>66</v>
      </c>
      <c r="E2153">
        <f>_xlfn.RANK.EQ(Table5[[#This Row],[Product Name Count]],Table5[Product Name Count])</f>
        <v>875</v>
      </c>
      <c r="F2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3" t="s">
        <v>39</v>
      </c>
      <c r="H2153" t="s">
        <v>128</v>
      </c>
      <c r="I2153">
        <v>1</v>
      </c>
      <c r="J2153">
        <v>1320.99</v>
      </c>
      <c r="K2153">
        <v>0.2</v>
      </c>
      <c r="L2153" t="s">
        <v>47</v>
      </c>
      <c r="M2153">
        <v>1</v>
      </c>
      <c r="N2153" t="s">
        <v>44</v>
      </c>
      <c r="O2153" t="s">
        <v>48</v>
      </c>
    </row>
    <row r="2154" spans="1:15" x14ac:dyDescent="0.25">
      <c r="A2154">
        <v>1086</v>
      </c>
      <c r="B2154" t="s">
        <v>3029</v>
      </c>
      <c r="C2154" t="s">
        <v>2039</v>
      </c>
      <c r="D2154">
        <f>COUNTIFS(Table5[Product Name],Table5[[#This Row],[Product Name]])</f>
        <v>18</v>
      </c>
      <c r="E2154">
        <f>_xlfn.RANK.EQ(Table5[[#This Row],[Product Name Count]],Table5[Product Name Count])</f>
        <v>2019</v>
      </c>
      <c r="F2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4" t="s">
        <v>36</v>
      </c>
      <c r="H2154" t="s">
        <v>37</v>
      </c>
      <c r="I2154">
        <v>2</v>
      </c>
      <c r="J2154">
        <v>1099.99</v>
      </c>
      <c r="K2154">
        <v>0.05</v>
      </c>
      <c r="L2154" t="s">
        <v>47</v>
      </c>
      <c r="M2154">
        <v>19</v>
      </c>
      <c r="N2154" t="s">
        <v>44</v>
      </c>
      <c r="O2154" t="s">
        <v>48</v>
      </c>
    </row>
    <row r="2155" spans="1:15" x14ac:dyDescent="0.25">
      <c r="A2155">
        <v>1086</v>
      </c>
      <c r="B2155" t="s">
        <v>3029</v>
      </c>
      <c r="C2155" t="s">
        <v>2005</v>
      </c>
      <c r="D2155">
        <f>COUNTIFS(Table5[Product Name],Table5[[#This Row],[Product Name]])</f>
        <v>17</v>
      </c>
      <c r="E2155">
        <f>_xlfn.RANK.EQ(Table5[[#This Row],[Product Name Count]],Table5[Product Name Count])</f>
        <v>2127</v>
      </c>
      <c r="F2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5" t="s">
        <v>70</v>
      </c>
      <c r="H2155" t="s">
        <v>1861</v>
      </c>
      <c r="I2155">
        <v>1</v>
      </c>
      <c r="J2155">
        <v>449.99</v>
      </c>
      <c r="K2155">
        <v>7.0000000000000007E-2</v>
      </c>
      <c r="L2155" t="s">
        <v>47</v>
      </c>
      <c r="M2155">
        <v>29</v>
      </c>
      <c r="N2155" t="s">
        <v>44</v>
      </c>
      <c r="O2155" t="s">
        <v>48</v>
      </c>
    </row>
    <row r="2156" spans="1:15" x14ac:dyDescent="0.25">
      <c r="A2156">
        <v>1086</v>
      </c>
      <c r="B2156" t="s">
        <v>3029</v>
      </c>
      <c r="C2156" t="s">
        <v>1924</v>
      </c>
      <c r="D2156">
        <f>COUNTIFS(Table5[Product Name],Table5[[#This Row],[Product Name]])</f>
        <v>9</v>
      </c>
      <c r="E2156">
        <f>_xlfn.RANK.EQ(Table5[[#This Row],[Product Name Count]],Table5[Product Name Count])</f>
        <v>2780</v>
      </c>
      <c r="F2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6" t="s">
        <v>36</v>
      </c>
      <c r="H2156" t="s">
        <v>1861</v>
      </c>
      <c r="I2156">
        <v>1</v>
      </c>
      <c r="J2156">
        <v>250.99</v>
      </c>
      <c r="K2156">
        <v>0.1</v>
      </c>
      <c r="L2156" t="s">
        <v>47</v>
      </c>
      <c r="M2156">
        <v>8</v>
      </c>
      <c r="N2156" t="s">
        <v>44</v>
      </c>
      <c r="O2156" t="s">
        <v>48</v>
      </c>
    </row>
    <row r="2157" spans="1:15" x14ac:dyDescent="0.25">
      <c r="A2157">
        <v>1091</v>
      </c>
      <c r="B2157" t="s">
        <v>3057</v>
      </c>
      <c r="C2157" t="s">
        <v>165</v>
      </c>
      <c r="D2157">
        <f>COUNTIFS(Table5[Product Name],Table5[[#This Row],[Product Name]])</f>
        <v>57</v>
      </c>
      <c r="E2157">
        <f>_xlfn.RANK.EQ(Table5[[#This Row],[Product Name Count]],Table5[Product Name Count])</f>
        <v>1316</v>
      </c>
      <c r="F2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7" t="s">
        <v>36</v>
      </c>
      <c r="H2157" t="s">
        <v>69</v>
      </c>
      <c r="I2157">
        <v>1</v>
      </c>
      <c r="J2157">
        <v>449</v>
      </c>
      <c r="K2157">
        <v>0.1</v>
      </c>
      <c r="L2157" t="s">
        <v>47</v>
      </c>
      <c r="M2157">
        <v>15</v>
      </c>
      <c r="N2157" t="s">
        <v>44</v>
      </c>
      <c r="O2157" t="s">
        <v>48</v>
      </c>
    </row>
    <row r="2158" spans="1:15" x14ac:dyDescent="0.25">
      <c r="A2158">
        <v>1091</v>
      </c>
      <c r="B2158" t="s">
        <v>3057</v>
      </c>
      <c r="C2158" t="s">
        <v>1868</v>
      </c>
      <c r="D2158">
        <f>COUNTIFS(Table5[Product Name],Table5[[#This Row],[Product Name]])</f>
        <v>20</v>
      </c>
      <c r="E2158">
        <f>_xlfn.RANK.EQ(Table5[[#This Row],[Product Name Count]],Table5[Product Name Count])</f>
        <v>1826</v>
      </c>
      <c r="F2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8" t="s">
        <v>1867</v>
      </c>
      <c r="H2158" t="s">
        <v>40</v>
      </c>
      <c r="I2158">
        <v>1</v>
      </c>
      <c r="J2158">
        <v>5499.99</v>
      </c>
      <c r="K2158">
        <v>0.1</v>
      </c>
      <c r="L2158" t="s">
        <v>47</v>
      </c>
      <c r="M2158">
        <v>20</v>
      </c>
      <c r="N2158" t="s">
        <v>44</v>
      </c>
      <c r="O2158" t="s">
        <v>48</v>
      </c>
    </row>
    <row r="2159" spans="1:15" x14ac:dyDescent="0.25">
      <c r="A2159">
        <v>1091</v>
      </c>
      <c r="B2159" t="s">
        <v>3057</v>
      </c>
      <c r="C2159" t="s">
        <v>1912</v>
      </c>
      <c r="D2159">
        <f>COUNTIFS(Table5[Product Name],Table5[[#This Row],[Product Name]])</f>
        <v>16</v>
      </c>
      <c r="E2159">
        <f>_xlfn.RANK.EQ(Table5[[#This Row],[Product Name Count]],Table5[Product Name Count])</f>
        <v>2161</v>
      </c>
      <c r="F2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9" t="s">
        <v>87</v>
      </c>
      <c r="H2159" t="s">
        <v>37</v>
      </c>
      <c r="I2159">
        <v>1</v>
      </c>
      <c r="J2159">
        <v>349.99</v>
      </c>
      <c r="K2159">
        <v>0.05</v>
      </c>
      <c r="L2159" t="s">
        <v>47</v>
      </c>
      <c r="M2159">
        <v>15</v>
      </c>
      <c r="N2159" t="s">
        <v>44</v>
      </c>
      <c r="O2159" t="s">
        <v>48</v>
      </c>
    </row>
    <row r="2160" spans="1:15" x14ac:dyDescent="0.25">
      <c r="A2160">
        <v>1094</v>
      </c>
      <c r="B2160" t="s">
        <v>3060</v>
      </c>
      <c r="C2160" t="s">
        <v>78</v>
      </c>
      <c r="D2160">
        <f>COUNTIFS(Table5[Product Name],Table5[[#This Row],[Product Name]])</f>
        <v>136</v>
      </c>
      <c r="E2160">
        <f>_xlfn.RANK.EQ(Table5[[#This Row],[Product Name Count]],Table5[Product Name Count])</f>
        <v>139</v>
      </c>
      <c r="F2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0" t="s">
        <v>70</v>
      </c>
      <c r="H2160" t="s">
        <v>37</v>
      </c>
      <c r="I2160">
        <v>1</v>
      </c>
      <c r="J2160">
        <v>549.99</v>
      </c>
      <c r="K2160">
        <v>0.1</v>
      </c>
      <c r="L2160" t="s">
        <v>47</v>
      </c>
      <c r="M2160">
        <v>16</v>
      </c>
      <c r="N2160" t="s">
        <v>44</v>
      </c>
      <c r="O2160" t="s">
        <v>48</v>
      </c>
    </row>
    <row r="2161" spans="1:15" x14ac:dyDescent="0.25">
      <c r="A2161">
        <v>1094</v>
      </c>
      <c r="B2161" t="s">
        <v>3060</v>
      </c>
      <c r="C2161" t="s">
        <v>104</v>
      </c>
      <c r="D2161">
        <f>COUNTIFS(Table5[Product Name],Table5[[#This Row],[Product Name]])</f>
        <v>66</v>
      </c>
      <c r="E2161">
        <f>_xlfn.RANK.EQ(Table5[[#This Row],[Product Name Count]],Table5[Product Name Count])</f>
        <v>875</v>
      </c>
      <c r="F2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1" t="s">
        <v>29</v>
      </c>
      <c r="H2161" t="s">
        <v>30</v>
      </c>
      <c r="I2161">
        <v>1</v>
      </c>
      <c r="J2161">
        <v>1680.99</v>
      </c>
      <c r="K2161">
        <v>0.1</v>
      </c>
      <c r="L2161" t="s">
        <v>47</v>
      </c>
      <c r="M2161">
        <v>21</v>
      </c>
      <c r="N2161" t="s">
        <v>44</v>
      </c>
      <c r="O2161" t="s">
        <v>48</v>
      </c>
    </row>
    <row r="2162" spans="1:15" x14ac:dyDescent="0.25">
      <c r="A2162">
        <v>1094</v>
      </c>
      <c r="B2162" t="s">
        <v>3060</v>
      </c>
      <c r="C2162" t="s">
        <v>2008</v>
      </c>
      <c r="D2162">
        <f>COUNTIFS(Table5[Product Name],Table5[[#This Row],[Product Name]])</f>
        <v>23</v>
      </c>
      <c r="E2162">
        <f>_xlfn.RANK.EQ(Table5[[#This Row],[Product Name Count]],Table5[Product Name Count])</f>
        <v>1673</v>
      </c>
      <c r="F2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2" t="s">
        <v>70</v>
      </c>
      <c r="H2162" t="s">
        <v>1861</v>
      </c>
      <c r="I2162">
        <v>1</v>
      </c>
      <c r="J2162">
        <v>416.99</v>
      </c>
      <c r="K2162">
        <v>0.2</v>
      </c>
      <c r="L2162" t="s">
        <v>47</v>
      </c>
      <c r="M2162">
        <v>29</v>
      </c>
      <c r="N2162" t="s">
        <v>44</v>
      </c>
      <c r="O2162" t="s">
        <v>48</v>
      </c>
    </row>
    <row r="2163" spans="1:15" x14ac:dyDescent="0.25">
      <c r="A2163">
        <v>1094</v>
      </c>
      <c r="B2163" t="s">
        <v>3060</v>
      </c>
      <c r="C2163" t="s">
        <v>1972</v>
      </c>
      <c r="D2163">
        <f>COUNTIFS(Table5[Product Name],Table5[[#This Row],[Product Name]])</f>
        <v>16</v>
      </c>
      <c r="E2163">
        <f>_xlfn.RANK.EQ(Table5[[#This Row],[Product Name Count]],Table5[Product Name Count])</f>
        <v>2161</v>
      </c>
      <c r="F2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3" t="s">
        <v>36</v>
      </c>
      <c r="H2163" t="s">
        <v>1861</v>
      </c>
      <c r="I2163">
        <v>1</v>
      </c>
      <c r="J2163">
        <v>416.99</v>
      </c>
      <c r="K2163">
        <v>0.1</v>
      </c>
      <c r="L2163" t="s">
        <v>47</v>
      </c>
      <c r="M2163">
        <v>30</v>
      </c>
      <c r="N2163" t="s">
        <v>44</v>
      </c>
      <c r="O2163" t="s">
        <v>48</v>
      </c>
    </row>
    <row r="2164" spans="1:15" x14ac:dyDescent="0.25">
      <c r="A2164">
        <v>1097</v>
      </c>
      <c r="B2164" t="s">
        <v>3070</v>
      </c>
      <c r="C2164" t="s">
        <v>165</v>
      </c>
      <c r="D2164">
        <f>COUNTIFS(Table5[Product Name],Table5[[#This Row],[Product Name]])</f>
        <v>57</v>
      </c>
      <c r="E2164">
        <f>_xlfn.RANK.EQ(Table5[[#This Row],[Product Name Count]],Table5[Product Name Count])</f>
        <v>1316</v>
      </c>
      <c r="F2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4" t="s">
        <v>36</v>
      </c>
      <c r="H2164" t="s">
        <v>69</v>
      </c>
      <c r="I2164">
        <v>1</v>
      </c>
      <c r="J2164">
        <v>449</v>
      </c>
      <c r="K2164">
        <v>0.2</v>
      </c>
      <c r="L2164" t="s">
        <v>47</v>
      </c>
      <c r="M2164">
        <v>15</v>
      </c>
      <c r="N2164" t="s">
        <v>44</v>
      </c>
      <c r="O2164" t="s">
        <v>48</v>
      </c>
    </row>
    <row r="2165" spans="1:15" x14ac:dyDescent="0.25">
      <c r="A2165">
        <v>1097</v>
      </c>
      <c r="B2165" t="s">
        <v>3070</v>
      </c>
      <c r="C2165" t="s">
        <v>1860</v>
      </c>
      <c r="D2165">
        <f>COUNTIFS(Table5[Product Name],Table5[[#This Row],[Product Name]])</f>
        <v>33</v>
      </c>
      <c r="E2165">
        <f>_xlfn.RANK.EQ(Table5[[#This Row],[Product Name Count]],Table5[Product Name Count])</f>
        <v>1585</v>
      </c>
      <c r="F2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5" t="s">
        <v>70</v>
      </c>
      <c r="H2165" t="s">
        <v>1861</v>
      </c>
      <c r="I2165">
        <v>2</v>
      </c>
      <c r="J2165">
        <v>449.99</v>
      </c>
      <c r="K2165">
        <v>7.0000000000000007E-2</v>
      </c>
      <c r="L2165" t="s">
        <v>47</v>
      </c>
      <c r="M2165">
        <v>7</v>
      </c>
      <c r="N2165" t="s">
        <v>44</v>
      </c>
      <c r="O2165" t="s">
        <v>48</v>
      </c>
    </row>
    <row r="2166" spans="1:15" x14ac:dyDescent="0.25">
      <c r="A2166">
        <v>1097</v>
      </c>
      <c r="B2166" t="s">
        <v>3070</v>
      </c>
      <c r="C2166" t="s">
        <v>1900</v>
      </c>
      <c r="D2166">
        <f>COUNTIFS(Table5[Product Name],Table5[[#This Row],[Product Name]])</f>
        <v>12</v>
      </c>
      <c r="E2166">
        <f>_xlfn.RANK.EQ(Table5[[#This Row],[Product Name Count]],Table5[Product Name Count])</f>
        <v>2616</v>
      </c>
      <c r="F2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6" t="s">
        <v>87</v>
      </c>
      <c r="H2166" t="s">
        <v>37</v>
      </c>
      <c r="I2166">
        <v>1</v>
      </c>
      <c r="J2166">
        <v>299.99</v>
      </c>
      <c r="K2166">
        <v>0.05</v>
      </c>
      <c r="L2166" t="s">
        <v>47</v>
      </c>
      <c r="M2166">
        <v>24</v>
      </c>
      <c r="N2166" t="s">
        <v>44</v>
      </c>
      <c r="O2166" t="s">
        <v>48</v>
      </c>
    </row>
    <row r="2167" spans="1:15" x14ac:dyDescent="0.25">
      <c r="A2167">
        <v>1097</v>
      </c>
      <c r="B2167" t="s">
        <v>3070</v>
      </c>
      <c r="C2167" t="s">
        <v>2128</v>
      </c>
      <c r="D2167">
        <f>COUNTIFS(Table5[Product Name],Table5[[#This Row],[Product Name]])</f>
        <v>11</v>
      </c>
      <c r="E2167">
        <f>_xlfn.RANK.EQ(Table5[[#This Row],[Product Name Count]],Table5[Product Name Count])</f>
        <v>2664</v>
      </c>
      <c r="F2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7" t="s">
        <v>39</v>
      </c>
      <c r="H2167" t="s">
        <v>1861</v>
      </c>
      <c r="I2167">
        <v>2</v>
      </c>
      <c r="J2167">
        <v>832.99</v>
      </c>
      <c r="K2167">
        <v>0.05</v>
      </c>
      <c r="L2167" t="s">
        <v>47</v>
      </c>
      <c r="M2167">
        <v>25</v>
      </c>
      <c r="N2167" t="s">
        <v>44</v>
      </c>
      <c r="O2167" t="s">
        <v>48</v>
      </c>
    </row>
    <row r="2168" spans="1:15" x14ac:dyDescent="0.25">
      <c r="A2168">
        <v>1097</v>
      </c>
      <c r="B2168" t="s">
        <v>3070</v>
      </c>
      <c r="C2168" t="s">
        <v>1988</v>
      </c>
      <c r="D2168">
        <f>COUNTIFS(Table5[Product Name],Table5[[#This Row],[Product Name]])</f>
        <v>10</v>
      </c>
      <c r="E2168">
        <f>_xlfn.RANK.EQ(Table5[[#This Row],[Product Name Count]],Table5[Product Name Count])</f>
        <v>2730</v>
      </c>
      <c r="F2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8" t="s">
        <v>87</v>
      </c>
      <c r="H2168" t="s">
        <v>37</v>
      </c>
      <c r="I2168">
        <v>2</v>
      </c>
      <c r="J2168">
        <v>489.99</v>
      </c>
      <c r="K2168">
        <v>7.0000000000000007E-2</v>
      </c>
      <c r="L2168" t="s">
        <v>47</v>
      </c>
      <c r="M2168">
        <v>14</v>
      </c>
      <c r="N2168" t="s">
        <v>44</v>
      </c>
      <c r="O2168" t="s">
        <v>48</v>
      </c>
    </row>
    <row r="2169" spans="1:15" x14ac:dyDescent="0.25">
      <c r="A2169">
        <v>1099</v>
      </c>
      <c r="B2169" t="s">
        <v>3073</v>
      </c>
      <c r="C2169" t="s">
        <v>109</v>
      </c>
      <c r="D2169">
        <f>COUNTIFS(Table5[Product Name],Table5[[#This Row],[Product Name]])</f>
        <v>138</v>
      </c>
      <c r="E2169">
        <f>_xlfn.RANK.EQ(Table5[[#This Row],[Product Name Count]],Table5[Product Name Count])</f>
        <v>1</v>
      </c>
      <c r="F2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9" t="s">
        <v>36</v>
      </c>
      <c r="H2169" t="s">
        <v>37</v>
      </c>
      <c r="I2169">
        <v>2</v>
      </c>
      <c r="J2169">
        <v>269.99</v>
      </c>
      <c r="K2169">
        <v>0.05</v>
      </c>
      <c r="L2169" t="s">
        <v>47</v>
      </c>
      <c r="M2169">
        <v>1</v>
      </c>
      <c r="N2169" t="s">
        <v>44</v>
      </c>
      <c r="O2169" t="s">
        <v>48</v>
      </c>
    </row>
    <row r="2170" spans="1:15" x14ac:dyDescent="0.25">
      <c r="A2170">
        <v>1099</v>
      </c>
      <c r="B2170" t="s">
        <v>3073</v>
      </c>
      <c r="C2170" t="s">
        <v>1886</v>
      </c>
      <c r="D2170">
        <f>COUNTIFS(Table5[Product Name],Table5[[#This Row],[Product Name]])</f>
        <v>25</v>
      </c>
      <c r="E2170">
        <f>_xlfn.RANK.EQ(Table5[[#This Row],[Product Name Count]],Table5[Product Name Count])</f>
        <v>1648</v>
      </c>
      <c r="F2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0" t="s">
        <v>36</v>
      </c>
      <c r="H2170" t="s">
        <v>37</v>
      </c>
      <c r="I2170">
        <v>1</v>
      </c>
      <c r="J2170">
        <v>489.99</v>
      </c>
      <c r="K2170">
        <v>0.1</v>
      </c>
      <c r="L2170" t="s">
        <v>47</v>
      </c>
      <c r="M2170">
        <v>30</v>
      </c>
      <c r="N2170" t="s">
        <v>44</v>
      </c>
      <c r="O2170" t="s">
        <v>48</v>
      </c>
    </row>
    <row r="2171" spans="1:15" x14ac:dyDescent="0.25">
      <c r="A2171">
        <v>1099</v>
      </c>
      <c r="B2171" t="s">
        <v>3073</v>
      </c>
      <c r="C2171" t="s">
        <v>2466</v>
      </c>
      <c r="D2171">
        <f>COUNTIFS(Table5[Product Name],Table5[[#This Row],[Product Name]])</f>
        <v>14</v>
      </c>
      <c r="E2171">
        <f>_xlfn.RANK.EQ(Table5[[#This Row],[Product Name Count]],Table5[Product Name Count])</f>
        <v>2426</v>
      </c>
      <c r="F2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1" t="s">
        <v>39</v>
      </c>
      <c r="H2171" t="s">
        <v>1857</v>
      </c>
      <c r="I2171">
        <v>1</v>
      </c>
      <c r="J2171">
        <v>1409.99</v>
      </c>
      <c r="K2171">
        <v>7.0000000000000007E-2</v>
      </c>
      <c r="L2171" t="s">
        <v>47</v>
      </c>
      <c r="M2171">
        <v>18</v>
      </c>
      <c r="N2171" t="s">
        <v>44</v>
      </c>
      <c r="O2171" t="s">
        <v>48</v>
      </c>
    </row>
    <row r="2172" spans="1:15" x14ac:dyDescent="0.25">
      <c r="A2172">
        <v>1099</v>
      </c>
      <c r="B2172" t="s">
        <v>3073</v>
      </c>
      <c r="C2172" t="s">
        <v>2023</v>
      </c>
      <c r="D2172">
        <f>COUNTIFS(Table5[Product Name],Table5[[#This Row],[Product Name]])</f>
        <v>13</v>
      </c>
      <c r="E2172">
        <f>_xlfn.RANK.EQ(Table5[[#This Row],[Product Name Count]],Table5[Product Name Count])</f>
        <v>2538</v>
      </c>
      <c r="F2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2" t="s">
        <v>87</v>
      </c>
      <c r="H2172" t="s">
        <v>40</v>
      </c>
      <c r="I2172">
        <v>2</v>
      </c>
      <c r="J2172">
        <v>209.99</v>
      </c>
      <c r="K2172">
        <v>0.1</v>
      </c>
      <c r="L2172" t="s">
        <v>47</v>
      </c>
      <c r="M2172">
        <v>8</v>
      </c>
      <c r="N2172" t="s">
        <v>44</v>
      </c>
      <c r="O2172" t="s">
        <v>48</v>
      </c>
    </row>
    <row r="2173" spans="1:15" x14ac:dyDescent="0.25">
      <c r="A2173">
        <v>1100</v>
      </c>
      <c r="B2173" t="s">
        <v>3073</v>
      </c>
      <c r="C2173" t="s">
        <v>78</v>
      </c>
      <c r="D2173">
        <f>COUNTIFS(Table5[Product Name],Table5[[#This Row],[Product Name]])</f>
        <v>136</v>
      </c>
      <c r="E2173">
        <f>_xlfn.RANK.EQ(Table5[[#This Row],[Product Name Count]],Table5[Product Name Count])</f>
        <v>139</v>
      </c>
      <c r="F2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73" t="s">
        <v>36</v>
      </c>
      <c r="H2173" t="s">
        <v>37</v>
      </c>
      <c r="I2173">
        <v>1</v>
      </c>
      <c r="J2173">
        <v>549.99</v>
      </c>
      <c r="K2173">
        <v>0.05</v>
      </c>
      <c r="L2173" t="s">
        <v>47</v>
      </c>
      <c r="M2173">
        <v>2</v>
      </c>
      <c r="N2173" t="s">
        <v>44</v>
      </c>
      <c r="O2173" t="s">
        <v>48</v>
      </c>
    </row>
    <row r="2174" spans="1:15" x14ac:dyDescent="0.25">
      <c r="A2174">
        <v>1100</v>
      </c>
      <c r="B2174" t="s">
        <v>3073</v>
      </c>
      <c r="C2174" t="s">
        <v>76</v>
      </c>
      <c r="D2174">
        <f>COUNTIFS(Table5[Product Name],Table5[[#This Row],[Product Name]])</f>
        <v>63</v>
      </c>
      <c r="E2174">
        <f>_xlfn.RANK.EQ(Table5[[#This Row],[Product Name Count]],Table5[Product Name Count])</f>
        <v>1071</v>
      </c>
      <c r="F2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4" t="s">
        <v>77</v>
      </c>
      <c r="H2174" t="s">
        <v>40</v>
      </c>
      <c r="I2174">
        <v>2</v>
      </c>
      <c r="J2174">
        <v>2999.99</v>
      </c>
      <c r="K2174">
        <v>0.1</v>
      </c>
      <c r="L2174" t="s">
        <v>47</v>
      </c>
      <c r="M2174">
        <v>17</v>
      </c>
      <c r="N2174" t="s">
        <v>44</v>
      </c>
      <c r="O2174" t="s">
        <v>48</v>
      </c>
    </row>
    <row r="2175" spans="1:15" x14ac:dyDescent="0.25">
      <c r="A2175">
        <v>1101</v>
      </c>
      <c r="B2175" t="s">
        <v>3078</v>
      </c>
      <c r="C2175" t="s">
        <v>2031</v>
      </c>
      <c r="D2175">
        <f>COUNTIFS(Table5[Product Name],Table5[[#This Row],[Product Name]])</f>
        <v>15</v>
      </c>
      <c r="E2175">
        <f>_xlfn.RANK.EQ(Table5[[#This Row],[Product Name Count]],Table5[Product Name Count])</f>
        <v>2321</v>
      </c>
      <c r="F2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5" t="s">
        <v>70</v>
      </c>
      <c r="H2175" t="s">
        <v>1861</v>
      </c>
      <c r="I2175">
        <v>1</v>
      </c>
      <c r="J2175">
        <v>533.99</v>
      </c>
      <c r="K2175">
        <v>7.0000000000000007E-2</v>
      </c>
      <c r="L2175" t="s">
        <v>47</v>
      </c>
      <c r="M2175">
        <v>3</v>
      </c>
      <c r="N2175" t="s">
        <v>44</v>
      </c>
      <c r="O2175" t="s">
        <v>48</v>
      </c>
    </row>
    <row r="2176" spans="1:15" x14ac:dyDescent="0.25">
      <c r="A2176">
        <v>1101</v>
      </c>
      <c r="B2176" t="s">
        <v>3078</v>
      </c>
      <c r="C2176" t="s">
        <v>2013</v>
      </c>
      <c r="D2176">
        <f>COUNTIFS(Table5[Product Name],Table5[[#This Row],[Product Name]])</f>
        <v>14</v>
      </c>
      <c r="E2176">
        <f>_xlfn.RANK.EQ(Table5[[#This Row],[Product Name Count]],Table5[Product Name Count])</f>
        <v>2426</v>
      </c>
      <c r="F2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6" t="s">
        <v>1867</v>
      </c>
      <c r="H2176" t="s">
        <v>40</v>
      </c>
      <c r="I2176">
        <v>1</v>
      </c>
      <c r="J2176">
        <v>6499.99</v>
      </c>
      <c r="K2176">
        <v>0.05</v>
      </c>
      <c r="L2176" t="s">
        <v>47</v>
      </c>
      <c r="M2176">
        <v>8</v>
      </c>
      <c r="N2176" t="s">
        <v>44</v>
      </c>
      <c r="O2176" t="s">
        <v>48</v>
      </c>
    </row>
    <row r="2177" spans="1:15" x14ac:dyDescent="0.25">
      <c r="A2177">
        <v>1102</v>
      </c>
      <c r="B2177" t="s">
        <v>3078</v>
      </c>
      <c r="C2177" t="s">
        <v>2030</v>
      </c>
      <c r="D2177">
        <f>COUNTIFS(Table5[Product Name],Table5[[#This Row],[Product Name]])</f>
        <v>22</v>
      </c>
      <c r="E2177">
        <f>_xlfn.RANK.EQ(Table5[[#This Row],[Product Name Count]],Table5[Product Name Count])</f>
        <v>1719</v>
      </c>
      <c r="F2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7" t="s">
        <v>87</v>
      </c>
      <c r="H2177" t="s">
        <v>40</v>
      </c>
      <c r="I2177">
        <v>1</v>
      </c>
      <c r="J2177">
        <v>349.99</v>
      </c>
      <c r="K2177">
        <v>7.0000000000000007E-2</v>
      </c>
      <c r="L2177" t="s">
        <v>47</v>
      </c>
      <c r="M2177">
        <v>0</v>
      </c>
      <c r="N2177" t="s">
        <v>44</v>
      </c>
      <c r="O2177" t="s">
        <v>48</v>
      </c>
    </row>
    <row r="2178" spans="1:15" x14ac:dyDescent="0.25">
      <c r="A2178">
        <v>1103</v>
      </c>
      <c r="B2178" t="s">
        <v>3092</v>
      </c>
      <c r="C2178" t="s">
        <v>1860</v>
      </c>
      <c r="D2178">
        <f>COUNTIFS(Table5[Product Name],Table5[[#This Row],[Product Name]])</f>
        <v>33</v>
      </c>
      <c r="E2178">
        <f>_xlfn.RANK.EQ(Table5[[#This Row],[Product Name Count]],Table5[Product Name Count])</f>
        <v>1585</v>
      </c>
      <c r="F2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8" t="s">
        <v>70</v>
      </c>
      <c r="H2178" t="s">
        <v>1861</v>
      </c>
      <c r="I2178">
        <v>1</v>
      </c>
      <c r="J2178">
        <v>449.99</v>
      </c>
      <c r="K2178">
        <v>0.2</v>
      </c>
      <c r="L2178" t="s">
        <v>47</v>
      </c>
      <c r="M2178">
        <v>7</v>
      </c>
      <c r="N2178" t="s">
        <v>44</v>
      </c>
      <c r="O2178" t="s">
        <v>48</v>
      </c>
    </row>
    <row r="2179" spans="1:15" x14ac:dyDescent="0.25">
      <c r="A2179">
        <v>1103</v>
      </c>
      <c r="B2179" t="s">
        <v>3092</v>
      </c>
      <c r="C2179" t="s">
        <v>2466</v>
      </c>
      <c r="D2179">
        <f>COUNTIFS(Table5[Product Name],Table5[[#This Row],[Product Name]])</f>
        <v>14</v>
      </c>
      <c r="E2179">
        <f>_xlfn.RANK.EQ(Table5[[#This Row],[Product Name Count]],Table5[Product Name Count])</f>
        <v>2426</v>
      </c>
      <c r="F2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9" t="s">
        <v>39</v>
      </c>
      <c r="H2179" t="s">
        <v>1857</v>
      </c>
      <c r="I2179">
        <v>2</v>
      </c>
      <c r="J2179">
        <v>1409.99</v>
      </c>
      <c r="K2179">
        <v>0.2</v>
      </c>
      <c r="L2179" t="s">
        <v>47</v>
      </c>
      <c r="M2179">
        <v>18</v>
      </c>
      <c r="N2179" t="s">
        <v>44</v>
      </c>
      <c r="O2179" t="s">
        <v>48</v>
      </c>
    </row>
    <row r="2180" spans="1:15" x14ac:dyDescent="0.25">
      <c r="A2180">
        <v>1104</v>
      </c>
      <c r="B2180" t="s">
        <v>3098</v>
      </c>
      <c r="C2180" t="s">
        <v>68</v>
      </c>
      <c r="D2180">
        <f>COUNTIFS(Table5[Product Name],Table5[[#This Row],[Product Name]])</f>
        <v>61</v>
      </c>
      <c r="E2180">
        <f>_xlfn.RANK.EQ(Table5[[#This Row],[Product Name Count]],Table5[Product Name Count])</f>
        <v>1196</v>
      </c>
      <c r="F2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80" t="s">
        <v>36</v>
      </c>
      <c r="H2180" t="s">
        <v>69</v>
      </c>
      <c r="I2180">
        <v>1</v>
      </c>
      <c r="J2180">
        <v>429</v>
      </c>
      <c r="K2180">
        <v>0.1</v>
      </c>
      <c r="L2180" t="s">
        <v>47</v>
      </c>
      <c r="M2180">
        <v>3</v>
      </c>
      <c r="N2180" t="s">
        <v>44</v>
      </c>
      <c r="O2180" t="s">
        <v>48</v>
      </c>
    </row>
    <row r="2181" spans="1:15" x14ac:dyDescent="0.25">
      <c r="A2181">
        <v>1104</v>
      </c>
      <c r="B2181" t="s">
        <v>3098</v>
      </c>
      <c r="C2181" t="s">
        <v>1930</v>
      </c>
      <c r="D2181">
        <f>COUNTIFS(Table5[Product Name],Table5[[#This Row],[Product Name]])</f>
        <v>20</v>
      </c>
      <c r="E2181">
        <f>_xlfn.RANK.EQ(Table5[[#This Row],[Product Name Count]],Table5[Product Name Count])</f>
        <v>1826</v>
      </c>
      <c r="F2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1" t="s">
        <v>39</v>
      </c>
      <c r="H2181" t="s">
        <v>40</v>
      </c>
      <c r="I2181">
        <v>1</v>
      </c>
      <c r="J2181">
        <v>5299.99</v>
      </c>
      <c r="K2181">
        <v>7.0000000000000007E-2</v>
      </c>
      <c r="L2181" t="s">
        <v>47</v>
      </c>
      <c r="M2181">
        <v>2</v>
      </c>
      <c r="N2181" t="s">
        <v>44</v>
      </c>
      <c r="O2181" t="s">
        <v>48</v>
      </c>
    </row>
    <row r="2182" spans="1:15" x14ac:dyDescent="0.25">
      <c r="A2182">
        <v>1104</v>
      </c>
      <c r="B2182" t="s">
        <v>3098</v>
      </c>
      <c r="C2182" t="s">
        <v>1957</v>
      </c>
      <c r="D2182">
        <f>COUNTIFS(Table5[Product Name],Table5[[#This Row],[Product Name]])</f>
        <v>16</v>
      </c>
      <c r="E2182">
        <f>_xlfn.RANK.EQ(Table5[[#This Row],[Product Name Count]],Table5[Product Name Count])</f>
        <v>2161</v>
      </c>
      <c r="F2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2" t="s">
        <v>36</v>
      </c>
      <c r="H2182" t="s">
        <v>37</v>
      </c>
      <c r="I2182">
        <v>2</v>
      </c>
      <c r="J2182">
        <v>659.99</v>
      </c>
      <c r="K2182">
        <v>0.1</v>
      </c>
      <c r="L2182" t="s">
        <v>47</v>
      </c>
      <c r="M2182">
        <v>6</v>
      </c>
      <c r="N2182" t="s">
        <v>44</v>
      </c>
      <c r="O2182" t="s">
        <v>48</v>
      </c>
    </row>
    <row r="2183" spans="1:15" x14ac:dyDescent="0.25">
      <c r="A2183">
        <v>1104</v>
      </c>
      <c r="B2183" t="s">
        <v>3098</v>
      </c>
      <c r="C2183" t="s">
        <v>1931</v>
      </c>
      <c r="D2183">
        <f>COUNTIFS(Table5[Product Name],Table5[[#This Row],[Product Name]])</f>
        <v>11</v>
      </c>
      <c r="E2183">
        <f>_xlfn.RANK.EQ(Table5[[#This Row],[Product Name Count]],Table5[Product Name Count])</f>
        <v>2664</v>
      </c>
      <c r="F2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3" t="s">
        <v>36</v>
      </c>
      <c r="H2183" t="s">
        <v>1861</v>
      </c>
      <c r="I2183">
        <v>1</v>
      </c>
      <c r="J2183">
        <v>761.99</v>
      </c>
      <c r="K2183">
        <v>7.0000000000000007E-2</v>
      </c>
      <c r="L2183" t="s">
        <v>47</v>
      </c>
      <c r="M2183">
        <v>27</v>
      </c>
      <c r="N2183" t="s">
        <v>44</v>
      </c>
      <c r="O2183" t="s">
        <v>48</v>
      </c>
    </row>
    <row r="2184" spans="1:15" x14ac:dyDescent="0.25">
      <c r="A2184">
        <v>1106</v>
      </c>
      <c r="B2184" t="s">
        <v>3095</v>
      </c>
      <c r="C2184" t="s">
        <v>2012</v>
      </c>
      <c r="D2184">
        <f>COUNTIFS(Table5[Product Name],Table5[[#This Row],[Product Name]])</f>
        <v>13</v>
      </c>
      <c r="E2184">
        <f>_xlfn.RANK.EQ(Table5[[#This Row],[Product Name Count]],Table5[Product Name Count])</f>
        <v>2538</v>
      </c>
      <c r="F2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4" t="s">
        <v>87</v>
      </c>
      <c r="H2184" t="s">
        <v>37</v>
      </c>
      <c r="I2184">
        <v>1</v>
      </c>
      <c r="J2184">
        <v>349.99</v>
      </c>
      <c r="K2184">
        <v>0.1</v>
      </c>
      <c r="L2184" t="s">
        <v>47</v>
      </c>
      <c r="M2184">
        <v>22</v>
      </c>
      <c r="N2184" t="s">
        <v>44</v>
      </c>
      <c r="O2184" t="s">
        <v>48</v>
      </c>
    </row>
    <row r="2185" spans="1:15" x14ac:dyDescent="0.25">
      <c r="A2185">
        <v>1107</v>
      </c>
      <c r="B2185" t="s">
        <v>3095</v>
      </c>
      <c r="C2185" t="s">
        <v>1930</v>
      </c>
      <c r="D2185">
        <f>COUNTIFS(Table5[Product Name],Table5[[#This Row],[Product Name]])</f>
        <v>20</v>
      </c>
      <c r="E2185">
        <f>_xlfn.RANK.EQ(Table5[[#This Row],[Product Name Count]],Table5[Product Name Count])</f>
        <v>1826</v>
      </c>
      <c r="F2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5" t="s">
        <v>39</v>
      </c>
      <c r="H2185" t="s">
        <v>40</v>
      </c>
      <c r="I2185">
        <v>1</v>
      </c>
      <c r="J2185">
        <v>5299.99</v>
      </c>
      <c r="K2185">
        <v>0.2</v>
      </c>
      <c r="L2185" t="s">
        <v>47</v>
      </c>
      <c r="M2185">
        <v>2</v>
      </c>
      <c r="N2185" t="s">
        <v>44</v>
      </c>
      <c r="O2185" t="s">
        <v>48</v>
      </c>
    </row>
    <row r="2186" spans="1:15" x14ac:dyDescent="0.25">
      <c r="A2186">
        <v>1107</v>
      </c>
      <c r="B2186" t="s">
        <v>3095</v>
      </c>
      <c r="C2186" t="s">
        <v>1973</v>
      </c>
      <c r="D2186">
        <f>COUNTIFS(Table5[Product Name],Table5[[#This Row],[Product Name]])</f>
        <v>16</v>
      </c>
      <c r="E2186">
        <f>_xlfn.RANK.EQ(Table5[[#This Row],[Product Name Count]],Table5[Product Name Count])</f>
        <v>2161</v>
      </c>
      <c r="F2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6" t="s">
        <v>39</v>
      </c>
      <c r="H2186" t="s">
        <v>1857</v>
      </c>
      <c r="I2186">
        <v>2</v>
      </c>
      <c r="J2186">
        <v>1469.99</v>
      </c>
      <c r="K2186">
        <v>0.2</v>
      </c>
      <c r="L2186" t="s">
        <v>47</v>
      </c>
      <c r="M2186">
        <v>6</v>
      </c>
      <c r="N2186" t="s">
        <v>44</v>
      </c>
      <c r="O2186" t="s">
        <v>48</v>
      </c>
    </row>
    <row r="2187" spans="1:15" x14ac:dyDescent="0.25">
      <c r="A2187">
        <v>1109</v>
      </c>
      <c r="B2187" t="s">
        <v>3099</v>
      </c>
      <c r="C2187" t="s">
        <v>1875</v>
      </c>
      <c r="D2187">
        <f>COUNTIFS(Table5[Product Name],Table5[[#This Row],[Product Name]])</f>
        <v>18</v>
      </c>
      <c r="E2187">
        <f>_xlfn.RANK.EQ(Table5[[#This Row],[Product Name Count]],Table5[Product Name Count])</f>
        <v>2019</v>
      </c>
      <c r="F2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7" t="s">
        <v>36</v>
      </c>
      <c r="H2187" t="s">
        <v>1861</v>
      </c>
      <c r="I2187">
        <v>2</v>
      </c>
      <c r="J2187">
        <v>619.99</v>
      </c>
      <c r="K2187">
        <v>0.1</v>
      </c>
      <c r="L2187" t="s">
        <v>47</v>
      </c>
      <c r="M2187">
        <v>1</v>
      </c>
      <c r="N2187" t="s">
        <v>44</v>
      </c>
      <c r="O2187" t="s">
        <v>48</v>
      </c>
    </row>
    <row r="2188" spans="1:15" x14ac:dyDescent="0.25">
      <c r="A2188">
        <v>1110</v>
      </c>
      <c r="B2188" t="s">
        <v>3104</v>
      </c>
      <c r="C2188" t="s">
        <v>1868</v>
      </c>
      <c r="D2188">
        <f>COUNTIFS(Table5[Product Name],Table5[[#This Row],[Product Name]])</f>
        <v>20</v>
      </c>
      <c r="E2188">
        <f>_xlfn.RANK.EQ(Table5[[#This Row],[Product Name Count]],Table5[Product Name Count])</f>
        <v>1826</v>
      </c>
      <c r="F2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8" t="s">
        <v>1867</v>
      </c>
      <c r="H2188" t="s">
        <v>40</v>
      </c>
      <c r="I2188">
        <v>1</v>
      </c>
      <c r="J2188">
        <v>5499.99</v>
      </c>
      <c r="K2188">
        <v>0.1</v>
      </c>
      <c r="L2188" t="s">
        <v>47</v>
      </c>
      <c r="M2188">
        <v>20</v>
      </c>
      <c r="N2188" t="s">
        <v>44</v>
      </c>
      <c r="O2188" t="s">
        <v>48</v>
      </c>
    </row>
    <row r="2189" spans="1:15" x14ac:dyDescent="0.25">
      <c r="A2189">
        <v>1111</v>
      </c>
      <c r="B2189" t="s">
        <v>3104</v>
      </c>
      <c r="C2189" t="s">
        <v>78</v>
      </c>
      <c r="D2189">
        <f>COUNTIFS(Table5[Product Name],Table5[[#This Row],[Product Name]])</f>
        <v>136</v>
      </c>
      <c r="E2189">
        <f>_xlfn.RANK.EQ(Table5[[#This Row],[Product Name Count]],Table5[Product Name Count])</f>
        <v>139</v>
      </c>
      <c r="F2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9" t="s">
        <v>70</v>
      </c>
      <c r="H2189" t="s">
        <v>37</v>
      </c>
      <c r="I2189">
        <v>1</v>
      </c>
      <c r="J2189">
        <v>549.99</v>
      </c>
      <c r="K2189">
        <v>7.0000000000000007E-2</v>
      </c>
      <c r="L2189" t="s">
        <v>47</v>
      </c>
      <c r="M2189">
        <v>16</v>
      </c>
      <c r="N2189" t="s">
        <v>44</v>
      </c>
      <c r="O2189" t="s">
        <v>48</v>
      </c>
    </row>
    <row r="2190" spans="1:15" x14ac:dyDescent="0.25">
      <c r="A2190">
        <v>1111</v>
      </c>
      <c r="B2190" t="s">
        <v>3104</v>
      </c>
      <c r="C2190" t="s">
        <v>86</v>
      </c>
      <c r="D2190">
        <f>COUNTIFS(Table5[Product Name],Table5[[#This Row],[Product Name]])</f>
        <v>123</v>
      </c>
      <c r="E2190">
        <f>_xlfn.RANK.EQ(Table5[[#This Row],[Product Name Count]],Table5[Product Name Count])</f>
        <v>406</v>
      </c>
      <c r="F2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0" t="s">
        <v>36</v>
      </c>
      <c r="H2190" t="s">
        <v>37</v>
      </c>
      <c r="I2190">
        <v>1</v>
      </c>
      <c r="J2190">
        <v>269.99</v>
      </c>
      <c r="K2190">
        <v>0.2</v>
      </c>
      <c r="L2190" t="s">
        <v>47</v>
      </c>
      <c r="M2190">
        <v>18</v>
      </c>
      <c r="N2190" t="s">
        <v>44</v>
      </c>
      <c r="O2190" t="s">
        <v>48</v>
      </c>
    </row>
    <row r="2191" spans="1:15" x14ac:dyDescent="0.25">
      <c r="A2191">
        <v>1111</v>
      </c>
      <c r="B2191" t="s">
        <v>3104</v>
      </c>
      <c r="C2191" t="s">
        <v>1879</v>
      </c>
      <c r="D2191">
        <f>COUNTIFS(Table5[Product Name],Table5[[#This Row],[Product Name]])</f>
        <v>30</v>
      </c>
      <c r="E2191">
        <f>_xlfn.RANK.EQ(Table5[[#This Row],[Product Name Count]],Table5[Product Name Count])</f>
        <v>1618</v>
      </c>
      <c r="F2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1" t="s">
        <v>87</v>
      </c>
      <c r="H2191" t="s">
        <v>37</v>
      </c>
      <c r="I2191">
        <v>1</v>
      </c>
      <c r="J2191">
        <v>299.99</v>
      </c>
      <c r="K2191">
        <v>0.05</v>
      </c>
      <c r="L2191" t="s">
        <v>47</v>
      </c>
      <c r="M2191">
        <v>10</v>
      </c>
      <c r="N2191" t="s">
        <v>44</v>
      </c>
      <c r="O2191" t="s">
        <v>48</v>
      </c>
    </row>
    <row r="2192" spans="1:15" x14ac:dyDescent="0.25">
      <c r="A2192">
        <v>1111</v>
      </c>
      <c r="B2192" t="s">
        <v>3104</v>
      </c>
      <c r="C2192" t="s">
        <v>2016</v>
      </c>
      <c r="D2192">
        <f>COUNTIFS(Table5[Product Name],Table5[[#This Row],[Product Name]])</f>
        <v>19</v>
      </c>
      <c r="E2192">
        <f>_xlfn.RANK.EQ(Table5[[#This Row],[Product Name Count]],Table5[Product Name Count])</f>
        <v>1886</v>
      </c>
      <c r="F2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2" t="s">
        <v>36</v>
      </c>
      <c r="H2192" t="s">
        <v>1861</v>
      </c>
      <c r="I2192">
        <v>2</v>
      </c>
      <c r="J2192">
        <v>250.99</v>
      </c>
      <c r="K2192">
        <v>0.1</v>
      </c>
      <c r="L2192" t="s">
        <v>47</v>
      </c>
      <c r="M2192">
        <v>22</v>
      </c>
      <c r="N2192" t="s">
        <v>44</v>
      </c>
      <c r="O2192" t="s">
        <v>48</v>
      </c>
    </row>
    <row r="2193" spans="1:15" x14ac:dyDescent="0.25">
      <c r="A2193">
        <v>1112</v>
      </c>
      <c r="B2193" t="s">
        <v>3107</v>
      </c>
      <c r="C2193" t="s">
        <v>76</v>
      </c>
      <c r="D2193">
        <f>COUNTIFS(Table5[Product Name],Table5[[#This Row],[Product Name]])</f>
        <v>63</v>
      </c>
      <c r="E2193">
        <f>_xlfn.RANK.EQ(Table5[[#This Row],[Product Name Count]],Table5[Product Name Count])</f>
        <v>1071</v>
      </c>
      <c r="F2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3" t="s">
        <v>77</v>
      </c>
      <c r="H2193" t="s">
        <v>40</v>
      </c>
      <c r="I2193">
        <v>2</v>
      </c>
      <c r="J2193">
        <v>2999.99</v>
      </c>
      <c r="K2193">
        <v>0.1</v>
      </c>
      <c r="L2193" t="s">
        <v>47</v>
      </c>
      <c r="M2193">
        <v>17</v>
      </c>
      <c r="N2193" t="s">
        <v>44</v>
      </c>
      <c r="O2193" t="s">
        <v>48</v>
      </c>
    </row>
    <row r="2194" spans="1:15" x14ac:dyDescent="0.25">
      <c r="A2194">
        <v>1112</v>
      </c>
      <c r="B2194" t="s">
        <v>3107</v>
      </c>
      <c r="C2194" t="s">
        <v>127</v>
      </c>
      <c r="D2194">
        <f>COUNTIFS(Table5[Product Name],Table5[[#This Row],[Product Name]])</f>
        <v>66</v>
      </c>
      <c r="E2194">
        <f>_xlfn.RANK.EQ(Table5[[#This Row],[Product Name Count]],Table5[Product Name Count])</f>
        <v>875</v>
      </c>
      <c r="F2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4" t="s">
        <v>39</v>
      </c>
      <c r="H2194" t="s">
        <v>128</v>
      </c>
      <c r="I2194">
        <v>2</v>
      </c>
      <c r="J2194">
        <v>1320.99</v>
      </c>
      <c r="K2194">
        <v>0.1</v>
      </c>
      <c r="L2194" t="s">
        <v>47</v>
      </c>
      <c r="M2194">
        <v>1</v>
      </c>
      <c r="N2194" t="s">
        <v>44</v>
      </c>
      <c r="O2194" t="s">
        <v>48</v>
      </c>
    </row>
    <row r="2195" spans="1:15" x14ac:dyDescent="0.25">
      <c r="A2195">
        <v>1112</v>
      </c>
      <c r="B2195" t="s">
        <v>3107</v>
      </c>
      <c r="C2195" t="s">
        <v>1972</v>
      </c>
      <c r="D2195">
        <f>COUNTIFS(Table5[Product Name],Table5[[#This Row],[Product Name]])</f>
        <v>16</v>
      </c>
      <c r="E2195">
        <f>_xlfn.RANK.EQ(Table5[[#This Row],[Product Name Count]],Table5[Product Name Count])</f>
        <v>2161</v>
      </c>
      <c r="F2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5" t="s">
        <v>36</v>
      </c>
      <c r="H2195" t="s">
        <v>1861</v>
      </c>
      <c r="I2195">
        <v>2</v>
      </c>
      <c r="J2195">
        <v>416.99</v>
      </c>
      <c r="K2195">
        <v>0.05</v>
      </c>
      <c r="L2195" t="s">
        <v>47</v>
      </c>
      <c r="M2195">
        <v>30</v>
      </c>
      <c r="N2195" t="s">
        <v>44</v>
      </c>
      <c r="O2195" t="s">
        <v>48</v>
      </c>
    </row>
    <row r="2196" spans="1:15" x14ac:dyDescent="0.25">
      <c r="A2196">
        <v>1112</v>
      </c>
      <c r="B2196" t="s">
        <v>3107</v>
      </c>
      <c r="C2196" t="s">
        <v>1898</v>
      </c>
      <c r="D2196">
        <f>COUNTIFS(Table5[Product Name],Table5[[#This Row],[Product Name]])</f>
        <v>19</v>
      </c>
      <c r="E2196">
        <f>_xlfn.RANK.EQ(Table5[[#This Row],[Product Name Count]],Table5[Product Name Count])</f>
        <v>1886</v>
      </c>
      <c r="F2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6" t="s">
        <v>39</v>
      </c>
      <c r="H2196" t="s">
        <v>40</v>
      </c>
      <c r="I2196">
        <v>1</v>
      </c>
      <c r="J2196">
        <v>2299.9899999999998</v>
      </c>
      <c r="K2196">
        <v>7.0000000000000007E-2</v>
      </c>
      <c r="L2196" t="s">
        <v>47</v>
      </c>
      <c r="M2196">
        <v>16</v>
      </c>
      <c r="N2196" t="s">
        <v>44</v>
      </c>
      <c r="O2196" t="s">
        <v>48</v>
      </c>
    </row>
    <row r="2197" spans="1:15" x14ac:dyDescent="0.25">
      <c r="A2197">
        <v>1112</v>
      </c>
      <c r="B2197" t="s">
        <v>3107</v>
      </c>
      <c r="C2197" t="s">
        <v>2388</v>
      </c>
      <c r="D2197">
        <f>COUNTIFS(Table5[Product Name],Table5[[#This Row],[Product Name]])</f>
        <v>15</v>
      </c>
      <c r="E2197">
        <f>_xlfn.RANK.EQ(Table5[[#This Row],[Product Name Count]],Table5[Product Name Count])</f>
        <v>2321</v>
      </c>
      <c r="F2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7" t="s">
        <v>87</v>
      </c>
      <c r="H2197" t="s">
        <v>40</v>
      </c>
      <c r="I2197">
        <v>2</v>
      </c>
      <c r="J2197">
        <v>189.99</v>
      </c>
      <c r="K2197">
        <v>7.0000000000000007E-2</v>
      </c>
      <c r="L2197" t="s">
        <v>47</v>
      </c>
      <c r="M2197">
        <v>14</v>
      </c>
      <c r="N2197" t="s">
        <v>44</v>
      </c>
      <c r="O2197" t="s">
        <v>48</v>
      </c>
    </row>
    <row r="2198" spans="1:15" x14ac:dyDescent="0.25">
      <c r="A2198">
        <v>1113</v>
      </c>
      <c r="B2198" t="s">
        <v>3121</v>
      </c>
      <c r="C2198" t="s">
        <v>1860</v>
      </c>
      <c r="D2198">
        <f>COUNTIFS(Table5[Product Name],Table5[[#This Row],[Product Name]])</f>
        <v>33</v>
      </c>
      <c r="E2198">
        <f>_xlfn.RANK.EQ(Table5[[#This Row],[Product Name Count]],Table5[Product Name Count])</f>
        <v>1585</v>
      </c>
      <c r="F2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8" t="s">
        <v>70</v>
      </c>
      <c r="H2198" t="s">
        <v>1861</v>
      </c>
      <c r="I2198">
        <v>1</v>
      </c>
      <c r="J2198">
        <v>449.99</v>
      </c>
      <c r="K2198">
        <v>7.0000000000000007E-2</v>
      </c>
      <c r="L2198" t="s">
        <v>47</v>
      </c>
      <c r="M2198">
        <v>7</v>
      </c>
      <c r="N2198" t="s">
        <v>44</v>
      </c>
      <c r="O2198" t="s">
        <v>48</v>
      </c>
    </row>
    <row r="2199" spans="1:15" x14ac:dyDescent="0.25">
      <c r="A2199">
        <v>1114</v>
      </c>
      <c r="B2199" t="s">
        <v>3121</v>
      </c>
      <c r="C2199" t="s">
        <v>1948</v>
      </c>
      <c r="D2199">
        <f>COUNTIFS(Table5[Product Name],Table5[[#This Row],[Product Name]])</f>
        <v>19</v>
      </c>
      <c r="E2199">
        <f>_xlfn.RANK.EQ(Table5[[#This Row],[Product Name Count]],Table5[Product Name Count])</f>
        <v>1886</v>
      </c>
      <c r="F2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9" t="s">
        <v>1867</v>
      </c>
      <c r="H2199" t="s">
        <v>30</v>
      </c>
      <c r="I2199">
        <v>1</v>
      </c>
      <c r="J2199">
        <v>875.99</v>
      </c>
      <c r="K2199">
        <v>0.2</v>
      </c>
      <c r="L2199" t="s">
        <v>47</v>
      </c>
      <c r="M2199">
        <v>23</v>
      </c>
      <c r="N2199" t="s">
        <v>44</v>
      </c>
      <c r="O2199" t="s">
        <v>48</v>
      </c>
    </row>
    <row r="2200" spans="1:15" x14ac:dyDescent="0.25">
      <c r="A2200">
        <v>1115</v>
      </c>
      <c r="B2200" t="s">
        <v>3114</v>
      </c>
      <c r="C2200" t="s">
        <v>2030</v>
      </c>
      <c r="D2200">
        <f>COUNTIFS(Table5[Product Name],Table5[[#This Row],[Product Name]])</f>
        <v>22</v>
      </c>
      <c r="E2200">
        <f>_xlfn.RANK.EQ(Table5[[#This Row],[Product Name Count]],Table5[Product Name Count])</f>
        <v>1719</v>
      </c>
      <c r="F2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0" t="s">
        <v>87</v>
      </c>
      <c r="H2200" t="s">
        <v>40</v>
      </c>
      <c r="I2200">
        <v>2</v>
      </c>
      <c r="J2200">
        <v>349.99</v>
      </c>
      <c r="K2200">
        <v>7.0000000000000007E-2</v>
      </c>
      <c r="L2200" t="s">
        <v>47</v>
      </c>
      <c r="M2200">
        <v>0</v>
      </c>
      <c r="N2200" t="s">
        <v>44</v>
      </c>
      <c r="O2200" t="s">
        <v>48</v>
      </c>
    </row>
    <row r="2201" spans="1:15" x14ac:dyDescent="0.25">
      <c r="A2201">
        <v>1115</v>
      </c>
      <c r="B2201" t="s">
        <v>3114</v>
      </c>
      <c r="C2201" t="s">
        <v>1952</v>
      </c>
      <c r="D2201">
        <f>COUNTIFS(Table5[Product Name],Table5[[#This Row],[Product Name]])</f>
        <v>15</v>
      </c>
      <c r="E2201">
        <f>_xlfn.RANK.EQ(Table5[[#This Row],[Product Name Count]],Table5[Product Name Count])</f>
        <v>2321</v>
      </c>
      <c r="F2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1" t="s">
        <v>1867</v>
      </c>
      <c r="H2201" t="s">
        <v>40</v>
      </c>
      <c r="I2201">
        <v>2</v>
      </c>
      <c r="J2201">
        <v>3499.99</v>
      </c>
      <c r="K2201">
        <v>0.1</v>
      </c>
      <c r="L2201" t="s">
        <v>47</v>
      </c>
      <c r="M2201">
        <v>4</v>
      </c>
      <c r="N2201" t="s">
        <v>44</v>
      </c>
      <c r="O2201" t="s">
        <v>48</v>
      </c>
    </row>
    <row r="2202" spans="1:15" x14ac:dyDescent="0.25">
      <c r="A2202">
        <v>1115</v>
      </c>
      <c r="B2202" t="s">
        <v>3114</v>
      </c>
      <c r="C2202" t="s">
        <v>1912</v>
      </c>
      <c r="D2202">
        <f>COUNTIFS(Table5[Product Name],Table5[[#This Row],[Product Name]])</f>
        <v>16</v>
      </c>
      <c r="E2202">
        <f>_xlfn.RANK.EQ(Table5[[#This Row],[Product Name Count]],Table5[Product Name Count])</f>
        <v>2161</v>
      </c>
      <c r="F2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2" t="s">
        <v>87</v>
      </c>
      <c r="H2202" t="s">
        <v>37</v>
      </c>
      <c r="I2202">
        <v>2</v>
      </c>
      <c r="J2202">
        <v>349.99</v>
      </c>
      <c r="K2202">
        <v>0.2</v>
      </c>
      <c r="L2202" t="s">
        <v>47</v>
      </c>
      <c r="M2202">
        <v>15</v>
      </c>
      <c r="N2202" t="s">
        <v>44</v>
      </c>
      <c r="O2202" t="s">
        <v>48</v>
      </c>
    </row>
    <row r="2203" spans="1:15" x14ac:dyDescent="0.25">
      <c r="A2203">
        <v>1115</v>
      </c>
      <c r="B2203" t="s">
        <v>3114</v>
      </c>
      <c r="C2203" t="s">
        <v>1978</v>
      </c>
      <c r="D2203">
        <f>COUNTIFS(Table5[Product Name],Table5[[#This Row],[Product Name]])</f>
        <v>13</v>
      </c>
      <c r="E2203">
        <f>_xlfn.RANK.EQ(Table5[[#This Row],[Product Name Count]],Table5[Product Name Count])</f>
        <v>2538</v>
      </c>
      <c r="F2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3" t="s">
        <v>1867</v>
      </c>
      <c r="H2203" t="s">
        <v>40</v>
      </c>
      <c r="I2203">
        <v>2</v>
      </c>
      <c r="J2203">
        <v>5999.99</v>
      </c>
      <c r="K2203">
        <v>7.0000000000000007E-2</v>
      </c>
      <c r="L2203" t="s">
        <v>47</v>
      </c>
      <c r="M2203">
        <v>7</v>
      </c>
      <c r="N2203" t="s">
        <v>44</v>
      </c>
      <c r="O2203" t="s">
        <v>48</v>
      </c>
    </row>
    <row r="2204" spans="1:15" x14ac:dyDescent="0.25">
      <c r="A2204">
        <v>1116</v>
      </c>
      <c r="B2204" t="s">
        <v>3124</v>
      </c>
      <c r="C2204" t="s">
        <v>104</v>
      </c>
      <c r="D2204">
        <f>COUNTIFS(Table5[Product Name],Table5[[#This Row],[Product Name]])</f>
        <v>66</v>
      </c>
      <c r="E2204">
        <f>_xlfn.RANK.EQ(Table5[[#This Row],[Product Name Count]],Table5[Product Name Count])</f>
        <v>875</v>
      </c>
      <c r="F2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4" t="s">
        <v>29</v>
      </c>
      <c r="H2204" t="s">
        <v>30</v>
      </c>
      <c r="I2204">
        <v>2</v>
      </c>
      <c r="J2204">
        <v>1680.99</v>
      </c>
      <c r="K2204">
        <v>7.0000000000000007E-2</v>
      </c>
      <c r="L2204" t="s">
        <v>47</v>
      </c>
      <c r="M2204">
        <v>21</v>
      </c>
      <c r="N2204" t="s">
        <v>44</v>
      </c>
      <c r="O2204" t="s">
        <v>48</v>
      </c>
    </row>
    <row r="2205" spans="1:15" x14ac:dyDescent="0.25">
      <c r="A2205">
        <v>1117</v>
      </c>
      <c r="B2205" t="s">
        <v>3124</v>
      </c>
      <c r="C2205" t="s">
        <v>2030</v>
      </c>
      <c r="D2205">
        <f>COUNTIFS(Table5[Product Name],Table5[[#This Row],[Product Name]])</f>
        <v>22</v>
      </c>
      <c r="E2205">
        <f>_xlfn.RANK.EQ(Table5[[#This Row],[Product Name Count]],Table5[Product Name Count])</f>
        <v>1719</v>
      </c>
      <c r="F2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5" t="s">
        <v>87</v>
      </c>
      <c r="H2205" t="s">
        <v>40</v>
      </c>
      <c r="I2205">
        <v>1</v>
      </c>
      <c r="J2205">
        <v>349.99</v>
      </c>
      <c r="K2205">
        <v>0.2</v>
      </c>
      <c r="L2205" t="s">
        <v>47</v>
      </c>
      <c r="M2205">
        <v>0</v>
      </c>
      <c r="N2205" t="s">
        <v>44</v>
      </c>
      <c r="O2205" t="s">
        <v>48</v>
      </c>
    </row>
    <row r="2206" spans="1:15" x14ac:dyDescent="0.25">
      <c r="A2206">
        <v>1117</v>
      </c>
      <c r="B2206" t="s">
        <v>3124</v>
      </c>
      <c r="C2206" t="s">
        <v>2034</v>
      </c>
      <c r="D2206">
        <f>COUNTIFS(Table5[Product Name],Table5[[#This Row],[Product Name]])</f>
        <v>15</v>
      </c>
      <c r="E2206">
        <f>_xlfn.RANK.EQ(Table5[[#This Row],[Product Name Count]],Table5[Product Name Count])</f>
        <v>2321</v>
      </c>
      <c r="F2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6" t="s">
        <v>39</v>
      </c>
      <c r="H2206" t="s">
        <v>1857</v>
      </c>
      <c r="I2206">
        <v>2</v>
      </c>
      <c r="J2206">
        <v>379.99</v>
      </c>
      <c r="K2206">
        <v>0.1</v>
      </c>
      <c r="L2206" t="s">
        <v>47</v>
      </c>
      <c r="M2206">
        <v>5</v>
      </c>
      <c r="N2206" t="s">
        <v>44</v>
      </c>
      <c r="O2206" t="s">
        <v>48</v>
      </c>
    </row>
    <row r="2207" spans="1:15" x14ac:dyDescent="0.25">
      <c r="A2207">
        <v>1117</v>
      </c>
      <c r="B2207" t="s">
        <v>3124</v>
      </c>
      <c r="C2207" t="s">
        <v>2013</v>
      </c>
      <c r="D2207">
        <f>COUNTIFS(Table5[Product Name],Table5[[#This Row],[Product Name]])</f>
        <v>14</v>
      </c>
      <c r="E2207">
        <f>_xlfn.RANK.EQ(Table5[[#This Row],[Product Name Count]],Table5[Product Name Count])</f>
        <v>2426</v>
      </c>
      <c r="F2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7" t="s">
        <v>1867</v>
      </c>
      <c r="H2207" t="s">
        <v>40</v>
      </c>
      <c r="I2207">
        <v>2</v>
      </c>
      <c r="J2207">
        <v>6499.99</v>
      </c>
      <c r="K2207">
        <v>0.1</v>
      </c>
      <c r="L2207" t="s">
        <v>47</v>
      </c>
      <c r="M2207">
        <v>8</v>
      </c>
      <c r="N2207" t="s">
        <v>44</v>
      </c>
      <c r="O2207" t="s">
        <v>48</v>
      </c>
    </row>
    <row r="2208" spans="1:15" x14ac:dyDescent="0.25">
      <c r="A2208">
        <v>1118</v>
      </c>
      <c r="B2208" t="s">
        <v>3124</v>
      </c>
      <c r="C2208" t="s">
        <v>1967</v>
      </c>
      <c r="D2208">
        <f>COUNTIFS(Table5[Product Name],Table5[[#This Row],[Product Name]])</f>
        <v>18</v>
      </c>
      <c r="E2208">
        <f>_xlfn.RANK.EQ(Table5[[#This Row],[Product Name Count]],Table5[Product Name Count])</f>
        <v>2019</v>
      </c>
      <c r="F2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8" t="s">
        <v>1867</v>
      </c>
      <c r="H2208" t="s">
        <v>40</v>
      </c>
      <c r="I2208">
        <v>2</v>
      </c>
      <c r="J2208">
        <v>2699.99</v>
      </c>
      <c r="K2208">
        <v>0.2</v>
      </c>
      <c r="L2208" t="s">
        <v>47</v>
      </c>
      <c r="M2208">
        <v>5</v>
      </c>
      <c r="N2208" t="s">
        <v>44</v>
      </c>
      <c r="O2208" t="s">
        <v>48</v>
      </c>
    </row>
    <row r="2209" spans="1:15" x14ac:dyDescent="0.25">
      <c r="A2209">
        <v>1118</v>
      </c>
      <c r="B2209" t="s">
        <v>3124</v>
      </c>
      <c r="C2209" t="s">
        <v>1953</v>
      </c>
      <c r="D2209">
        <f>COUNTIFS(Table5[Product Name],Table5[[#This Row],[Product Name]])</f>
        <v>16</v>
      </c>
      <c r="E2209">
        <f>_xlfn.RANK.EQ(Table5[[#This Row],[Product Name Count]],Table5[Product Name Count])</f>
        <v>2161</v>
      </c>
      <c r="F2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9" t="s">
        <v>39</v>
      </c>
      <c r="H2209" t="s">
        <v>40</v>
      </c>
      <c r="I2209">
        <v>1</v>
      </c>
      <c r="J2209">
        <v>999.99</v>
      </c>
      <c r="K2209">
        <v>0.05</v>
      </c>
      <c r="L2209" t="s">
        <v>47</v>
      </c>
      <c r="M2209">
        <v>29</v>
      </c>
      <c r="N2209" t="s">
        <v>44</v>
      </c>
      <c r="O2209" t="s">
        <v>48</v>
      </c>
    </row>
    <row r="2210" spans="1:15" x14ac:dyDescent="0.25">
      <c r="A2210">
        <v>1118</v>
      </c>
      <c r="B2210" t="s">
        <v>3124</v>
      </c>
      <c r="C2210" t="s">
        <v>1978</v>
      </c>
      <c r="D2210">
        <f>COUNTIFS(Table5[Product Name],Table5[[#This Row],[Product Name]])</f>
        <v>13</v>
      </c>
      <c r="E2210">
        <f>_xlfn.RANK.EQ(Table5[[#This Row],[Product Name Count]],Table5[Product Name Count])</f>
        <v>2538</v>
      </c>
      <c r="F2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0" t="s">
        <v>1867</v>
      </c>
      <c r="H2210" t="s">
        <v>40</v>
      </c>
      <c r="I2210">
        <v>1</v>
      </c>
      <c r="J2210">
        <v>5999.99</v>
      </c>
      <c r="K2210">
        <v>7.0000000000000007E-2</v>
      </c>
      <c r="L2210" t="s">
        <v>47</v>
      </c>
      <c r="M2210">
        <v>7</v>
      </c>
      <c r="N2210" t="s">
        <v>44</v>
      </c>
      <c r="O2210" t="s">
        <v>48</v>
      </c>
    </row>
    <row r="2211" spans="1:15" x14ac:dyDescent="0.25">
      <c r="A2211">
        <v>1118</v>
      </c>
      <c r="B2211" t="s">
        <v>3124</v>
      </c>
      <c r="C2211" t="s">
        <v>1899</v>
      </c>
      <c r="D2211">
        <f>COUNTIFS(Table5[Product Name],Table5[[#This Row],[Product Name]])</f>
        <v>11</v>
      </c>
      <c r="E2211">
        <f>_xlfn.RANK.EQ(Table5[[#This Row],[Product Name Count]],Table5[Product Name Count])</f>
        <v>2664</v>
      </c>
      <c r="F2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1" t="s">
        <v>39</v>
      </c>
      <c r="H2211" t="s">
        <v>40</v>
      </c>
      <c r="I2211">
        <v>2</v>
      </c>
      <c r="J2211">
        <v>5299.99</v>
      </c>
      <c r="K2211">
        <v>0.2</v>
      </c>
      <c r="L2211" t="s">
        <v>47</v>
      </c>
      <c r="M2211">
        <v>0</v>
      </c>
      <c r="N2211" t="s">
        <v>44</v>
      </c>
      <c r="O2211" t="s">
        <v>48</v>
      </c>
    </row>
    <row r="2212" spans="1:15" x14ac:dyDescent="0.25">
      <c r="A2212">
        <v>1120</v>
      </c>
      <c r="B2212" t="s">
        <v>3130</v>
      </c>
      <c r="C2212" t="s">
        <v>2136</v>
      </c>
      <c r="D2212">
        <f>COUNTIFS(Table5[Product Name],Table5[[#This Row],[Product Name]])</f>
        <v>17</v>
      </c>
      <c r="E2212">
        <f>_xlfn.RANK.EQ(Table5[[#This Row],[Product Name Count]],Table5[Product Name Count])</f>
        <v>2127</v>
      </c>
      <c r="F2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2" t="s">
        <v>87</v>
      </c>
      <c r="H2212" t="s">
        <v>1857</v>
      </c>
      <c r="I2212">
        <v>2</v>
      </c>
      <c r="J2212">
        <v>209.99</v>
      </c>
      <c r="K2212">
        <v>7.0000000000000007E-2</v>
      </c>
      <c r="L2212" t="s">
        <v>47</v>
      </c>
      <c r="M2212">
        <v>22</v>
      </c>
      <c r="N2212" t="s">
        <v>44</v>
      </c>
      <c r="O2212" t="s">
        <v>48</v>
      </c>
    </row>
    <row r="2213" spans="1:15" x14ac:dyDescent="0.25">
      <c r="A2213">
        <v>1120</v>
      </c>
      <c r="B2213" t="s">
        <v>3130</v>
      </c>
      <c r="C2213" t="s">
        <v>2133</v>
      </c>
      <c r="D2213">
        <f>COUNTIFS(Table5[Product Name],Table5[[#This Row],[Product Name]])</f>
        <v>20</v>
      </c>
      <c r="E2213">
        <f>_xlfn.RANK.EQ(Table5[[#This Row],[Product Name Count]],Table5[Product Name Count])</f>
        <v>1826</v>
      </c>
      <c r="F2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3" t="s">
        <v>87</v>
      </c>
      <c r="H2213" t="s">
        <v>1857</v>
      </c>
      <c r="I2213">
        <v>1</v>
      </c>
      <c r="J2213">
        <v>209.99</v>
      </c>
      <c r="K2213">
        <v>7.0000000000000007E-2</v>
      </c>
      <c r="L2213" t="s">
        <v>47</v>
      </c>
      <c r="M2213">
        <v>22</v>
      </c>
      <c r="N2213" t="s">
        <v>44</v>
      </c>
      <c r="O2213" t="s">
        <v>48</v>
      </c>
    </row>
    <row r="2214" spans="1:15" x14ac:dyDescent="0.25">
      <c r="A2214">
        <v>1120</v>
      </c>
      <c r="B2214" t="s">
        <v>3130</v>
      </c>
      <c r="C2214" t="s">
        <v>1881</v>
      </c>
      <c r="D2214">
        <f>COUNTIFS(Table5[Product Name],Table5[[#This Row],[Product Name]])</f>
        <v>14</v>
      </c>
      <c r="E2214">
        <f>_xlfn.RANK.EQ(Table5[[#This Row],[Product Name Count]],Table5[Product Name Count])</f>
        <v>2426</v>
      </c>
      <c r="F2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4" t="s">
        <v>39</v>
      </c>
      <c r="H2214" t="s">
        <v>30</v>
      </c>
      <c r="I2214">
        <v>2</v>
      </c>
      <c r="J2214">
        <v>999.99</v>
      </c>
      <c r="K2214">
        <v>0.05</v>
      </c>
      <c r="L2214" t="s">
        <v>47</v>
      </c>
      <c r="M2214">
        <v>17</v>
      </c>
      <c r="N2214" t="s">
        <v>44</v>
      </c>
      <c r="O2214" t="s">
        <v>48</v>
      </c>
    </row>
    <row r="2215" spans="1:15" x14ac:dyDescent="0.25">
      <c r="A2215">
        <v>1120</v>
      </c>
      <c r="B2215" t="s">
        <v>3130</v>
      </c>
      <c r="C2215" t="s">
        <v>1920</v>
      </c>
      <c r="D2215">
        <f>COUNTIFS(Table5[Product Name],Table5[[#This Row],[Product Name]])</f>
        <v>14</v>
      </c>
      <c r="E2215">
        <f>_xlfn.RANK.EQ(Table5[[#This Row],[Product Name Count]],Table5[Product Name Count])</f>
        <v>2426</v>
      </c>
      <c r="F2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5" t="s">
        <v>87</v>
      </c>
      <c r="H2215" t="s">
        <v>1857</v>
      </c>
      <c r="I2215">
        <v>1</v>
      </c>
      <c r="J2215">
        <v>249.99</v>
      </c>
      <c r="K2215">
        <v>0.2</v>
      </c>
      <c r="L2215" t="s">
        <v>47</v>
      </c>
      <c r="M2215">
        <v>2</v>
      </c>
      <c r="N2215" t="s">
        <v>44</v>
      </c>
      <c r="O2215" t="s">
        <v>48</v>
      </c>
    </row>
    <row r="2216" spans="1:15" x14ac:dyDescent="0.25">
      <c r="A2216">
        <v>1120</v>
      </c>
      <c r="B2216" t="s">
        <v>3130</v>
      </c>
      <c r="C2216" t="s">
        <v>2075</v>
      </c>
      <c r="D2216">
        <f>COUNTIFS(Table5[Product Name],Table5[[#This Row],[Product Name]])</f>
        <v>8</v>
      </c>
      <c r="E2216">
        <f>_xlfn.RANK.EQ(Table5[[#This Row],[Product Name Count]],Table5[Product Name Count])</f>
        <v>2807</v>
      </c>
      <c r="F2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6" t="s">
        <v>39</v>
      </c>
      <c r="H2216" t="s">
        <v>30</v>
      </c>
      <c r="I2216">
        <v>1</v>
      </c>
      <c r="J2216">
        <v>1632.99</v>
      </c>
      <c r="K2216">
        <v>7.0000000000000007E-2</v>
      </c>
      <c r="L2216" t="s">
        <v>47</v>
      </c>
      <c r="M2216">
        <v>10</v>
      </c>
      <c r="N2216" t="s">
        <v>44</v>
      </c>
      <c r="O2216" t="s">
        <v>48</v>
      </c>
    </row>
    <row r="2217" spans="1:15" x14ac:dyDescent="0.25">
      <c r="A2217">
        <v>1121</v>
      </c>
      <c r="B2217" t="s">
        <v>3135</v>
      </c>
      <c r="C2217" t="s">
        <v>104</v>
      </c>
      <c r="D2217">
        <f>COUNTIFS(Table5[Product Name],Table5[[#This Row],[Product Name]])</f>
        <v>66</v>
      </c>
      <c r="E2217">
        <f>_xlfn.RANK.EQ(Table5[[#This Row],[Product Name Count]],Table5[Product Name Count])</f>
        <v>875</v>
      </c>
      <c r="F2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7" t="s">
        <v>29</v>
      </c>
      <c r="H2217" t="s">
        <v>30</v>
      </c>
      <c r="I2217">
        <v>2</v>
      </c>
      <c r="J2217">
        <v>1680.99</v>
      </c>
      <c r="K2217">
        <v>0.1</v>
      </c>
      <c r="L2217" t="s">
        <v>47</v>
      </c>
      <c r="M2217">
        <v>21</v>
      </c>
      <c r="N2217" t="s">
        <v>44</v>
      </c>
      <c r="O2217" t="s">
        <v>48</v>
      </c>
    </row>
    <row r="2218" spans="1:15" x14ac:dyDescent="0.25">
      <c r="A2218">
        <v>1121</v>
      </c>
      <c r="B2218" t="s">
        <v>3135</v>
      </c>
      <c r="C2218" t="s">
        <v>1936</v>
      </c>
      <c r="D2218">
        <f>COUNTIFS(Table5[Product Name],Table5[[#This Row],[Product Name]])</f>
        <v>9</v>
      </c>
      <c r="E2218">
        <f>_xlfn.RANK.EQ(Table5[[#This Row],[Product Name Count]],Table5[Product Name Count])</f>
        <v>2780</v>
      </c>
      <c r="F2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8" t="s">
        <v>70</v>
      </c>
      <c r="H2218" t="s">
        <v>1861</v>
      </c>
      <c r="I2218">
        <v>2</v>
      </c>
      <c r="J2218">
        <v>470.99</v>
      </c>
      <c r="K2218">
        <v>0.05</v>
      </c>
      <c r="L2218" t="s">
        <v>47</v>
      </c>
      <c r="M2218">
        <v>7</v>
      </c>
      <c r="N2218" t="s">
        <v>44</v>
      </c>
      <c r="O2218" t="s">
        <v>48</v>
      </c>
    </row>
    <row r="2219" spans="1:15" x14ac:dyDescent="0.25">
      <c r="A2219">
        <v>1122</v>
      </c>
      <c r="B2219" t="s">
        <v>3143</v>
      </c>
      <c r="C2219" t="s">
        <v>76</v>
      </c>
      <c r="D2219">
        <f>COUNTIFS(Table5[Product Name],Table5[[#This Row],[Product Name]])</f>
        <v>63</v>
      </c>
      <c r="E2219">
        <f>_xlfn.RANK.EQ(Table5[[#This Row],[Product Name Count]],Table5[Product Name Count])</f>
        <v>1071</v>
      </c>
      <c r="F2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9" t="s">
        <v>77</v>
      </c>
      <c r="H2219" t="s">
        <v>40</v>
      </c>
      <c r="I2219">
        <v>2</v>
      </c>
      <c r="J2219">
        <v>2999.99</v>
      </c>
      <c r="K2219">
        <v>7.0000000000000007E-2</v>
      </c>
      <c r="L2219" t="s">
        <v>47</v>
      </c>
      <c r="M2219">
        <v>17</v>
      </c>
      <c r="N2219" t="s">
        <v>44</v>
      </c>
      <c r="O2219" t="s">
        <v>48</v>
      </c>
    </row>
    <row r="2220" spans="1:15" x14ac:dyDescent="0.25">
      <c r="A2220">
        <v>1122</v>
      </c>
      <c r="B2220" t="s">
        <v>3143</v>
      </c>
      <c r="C2220" t="s">
        <v>1973</v>
      </c>
      <c r="D2220">
        <f>COUNTIFS(Table5[Product Name],Table5[[#This Row],[Product Name]])</f>
        <v>16</v>
      </c>
      <c r="E2220">
        <f>_xlfn.RANK.EQ(Table5[[#This Row],[Product Name Count]],Table5[Product Name Count])</f>
        <v>2161</v>
      </c>
      <c r="F2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0" t="s">
        <v>39</v>
      </c>
      <c r="H2220" t="s">
        <v>1857</v>
      </c>
      <c r="I2220">
        <v>2</v>
      </c>
      <c r="J2220">
        <v>1469.99</v>
      </c>
      <c r="K2220">
        <v>0.05</v>
      </c>
      <c r="L2220" t="s">
        <v>47</v>
      </c>
      <c r="M2220">
        <v>6</v>
      </c>
      <c r="N2220" t="s">
        <v>44</v>
      </c>
      <c r="O2220" t="s">
        <v>48</v>
      </c>
    </row>
    <row r="2221" spans="1:15" x14ac:dyDescent="0.25">
      <c r="A2221">
        <v>1122</v>
      </c>
      <c r="B2221" t="s">
        <v>3143</v>
      </c>
      <c r="C2221" t="s">
        <v>1875</v>
      </c>
      <c r="D2221">
        <f>COUNTIFS(Table5[Product Name],Table5[[#This Row],[Product Name]])</f>
        <v>18</v>
      </c>
      <c r="E2221">
        <f>_xlfn.RANK.EQ(Table5[[#This Row],[Product Name Count]],Table5[Product Name Count])</f>
        <v>2019</v>
      </c>
      <c r="F2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1" t="s">
        <v>36</v>
      </c>
      <c r="H2221" t="s">
        <v>1861</v>
      </c>
      <c r="I2221">
        <v>1</v>
      </c>
      <c r="J2221">
        <v>619.99</v>
      </c>
      <c r="K2221">
        <v>0.1</v>
      </c>
      <c r="L2221" t="s">
        <v>47</v>
      </c>
      <c r="M2221">
        <v>1</v>
      </c>
      <c r="N2221" t="s">
        <v>44</v>
      </c>
      <c r="O2221" t="s">
        <v>48</v>
      </c>
    </row>
    <row r="2222" spans="1:15" x14ac:dyDescent="0.25">
      <c r="A2222">
        <v>1122</v>
      </c>
      <c r="B2222" t="s">
        <v>3143</v>
      </c>
      <c r="C2222" t="s">
        <v>1952</v>
      </c>
      <c r="D2222">
        <f>COUNTIFS(Table5[Product Name],Table5[[#This Row],[Product Name]])</f>
        <v>15</v>
      </c>
      <c r="E2222">
        <f>_xlfn.RANK.EQ(Table5[[#This Row],[Product Name Count]],Table5[Product Name Count])</f>
        <v>2321</v>
      </c>
      <c r="F2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2" t="s">
        <v>1867</v>
      </c>
      <c r="H2222" t="s">
        <v>40</v>
      </c>
      <c r="I2222">
        <v>2</v>
      </c>
      <c r="J2222">
        <v>3499.99</v>
      </c>
      <c r="K2222">
        <v>0.2</v>
      </c>
      <c r="L2222" t="s">
        <v>47</v>
      </c>
      <c r="M2222">
        <v>4</v>
      </c>
      <c r="N2222" t="s">
        <v>44</v>
      </c>
      <c r="O2222" t="s">
        <v>48</v>
      </c>
    </row>
    <row r="2223" spans="1:15" x14ac:dyDescent="0.25">
      <c r="A2223">
        <v>1122</v>
      </c>
      <c r="B2223" t="s">
        <v>3143</v>
      </c>
      <c r="C2223" t="s">
        <v>1866</v>
      </c>
      <c r="D2223">
        <f>COUNTIFS(Table5[Product Name],Table5[[#This Row],[Product Name]])</f>
        <v>10</v>
      </c>
      <c r="E2223">
        <f>_xlfn.RANK.EQ(Table5[[#This Row],[Product Name Count]],Table5[Product Name Count])</f>
        <v>2730</v>
      </c>
      <c r="F2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23" t="s">
        <v>1867</v>
      </c>
      <c r="H2223" t="s">
        <v>30</v>
      </c>
      <c r="I2223">
        <v>1</v>
      </c>
      <c r="J2223">
        <v>749.99</v>
      </c>
      <c r="K2223">
        <v>0.1</v>
      </c>
      <c r="L2223" t="s">
        <v>47</v>
      </c>
      <c r="M2223">
        <v>19</v>
      </c>
      <c r="N2223" t="s">
        <v>44</v>
      </c>
      <c r="O2223" t="s">
        <v>48</v>
      </c>
    </row>
    <row r="2224" spans="1:15" x14ac:dyDescent="0.25">
      <c r="A2224">
        <v>1123</v>
      </c>
      <c r="B2224" t="s">
        <v>3138</v>
      </c>
      <c r="C2224" t="s">
        <v>2189</v>
      </c>
      <c r="D2224">
        <f>COUNTIFS(Table5[Product Name],Table5[[#This Row],[Product Name]])</f>
        <v>23</v>
      </c>
      <c r="E2224">
        <f>_xlfn.RANK.EQ(Table5[[#This Row],[Product Name Count]],Table5[Product Name Count])</f>
        <v>1673</v>
      </c>
      <c r="F2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4" t="s">
        <v>36</v>
      </c>
      <c r="H2224" t="s">
        <v>1861</v>
      </c>
      <c r="I2224">
        <v>2</v>
      </c>
      <c r="J2224">
        <v>346.99</v>
      </c>
      <c r="K2224">
        <v>7.0000000000000007E-2</v>
      </c>
      <c r="L2224" t="s">
        <v>47</v>
      </c>
      <c r="M2224">
        <v>16</v>
      </c>
      <c r="N2224" t="s">
        <v>44</v>
      </c>
      <c r="O2224" t="s">
        <v>48</v>
      </c>
    </row>
    <row r="2225" spans="1:15" x14ac:dyDescent="0.25">
      <c r="A2225">
        <v>1123</v>
      </c>
      <c r="B2225" t="s">
        <v>3138</v>
      </c>
      <c r="C2225" t="s">
        <v>1874</v>
      </c>
      <c r="D2225">
        <f>COUNTIFS(Table5[Product Name],Table5[[#This Row],[Product Name]])</f>
        <v>21</v>
      </c>
      <c r="E2225">
        <f>_xlfn.RANK.EQ(Table5[[#This Row],[Product Name Count]],Table5[Product Name Count])</f>
        <v>1763</v>
      </c>
      <c r="F2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5" t="s">
        <v>77</v>
      </c>
      <c r="H2225" t="s">
        <v>40</v>
      </c>
      <c r="I2225">
        <v>2</v>
      </c>
      <c r="J2225">
        <v>4999.99</v>
      </c>
      <c r="K2225">
        <v>0.1</v>
      </c>
      <c r="L2225" t="s">
        <v>47</v>
      </c>
      <c r="M2225">
        <v>20</v>
      </c>
      <c r="N2225" t="s">
        <v>44</v>
      </c>
      <c r="O2225" t="s">
        <v>48</v>
      </c>
    </row>
    <row r="2226" spans="1:15" x14ac:dyDescent="0.25">
      <c r="A2226">
        <v>1125</v>
      </c>
      <c r="B2226" t="s">
        <v>3146</v>
      </c>
      <c r="C2226" t="s">
        <v>78</v>
      </c>
      <c r="D2226">
        <f>COUNTIFS(Table5[Product Name],Table5[[#This Row],[Product Name]])</f>
        <v>136</v>
      </c>
      <c r="E2226">
        <f>_xlfn.RANK.EQ(Table5[[#This Row],[Product Name Count]],Table5[Product Name Count])</f>
        <v>139</v>
      </c>
      <c r="F2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6" t="s">
        <v>70</v>
      </c>
      <c r="H2226" t="s">
        <v>37</v>
      </c>
      <c r="I2226">
        <v>1</v>
      </c>
      <c r="J2226">
        <v>549.99</v>
      </c>
      <c r="K2226">
        <v>7.0000000000000007E-2</v>
      </c>
      <c r="L2226" t="s">
        <v>47</v>
      </c>
      <c r="M2226">
        <v>16</v>
      </c>
      <c r="N2226" t="s">
        <v>44</v>
      </c>
      <c r="O2226" t="s">
        <v>48</v>
      </c>
    </row>
    <row r="2227" spans="1:15" x14ac:dyDescent="0.25">
      <c r="A2227">
        <v>1125</v>
      </c>
      <c r="B2227" t="s">
        <v>3146</v>
      </c>
      <c r="C2227" t="s">
        <v>109</v>
      </c>
      <c r="D2227">
        <f>COUNTIFS(Table5[Product Name],Table5[[#This Row],[Product Name]])</f>
        <v>138</v>
      </c>
      <c r="E2227">
        <f>_xlfn.RANK.EQ(Table5[[#This Row],[Product Name Count]],Table5[Product Name Count])</f>
        <v>1</v>
      </c>
      <c r="F2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7" t="s">
        <v>87</v>
      </c>
      <c r="H2227" t="s">
        <v>37</v>
      </c>
      <c r="I2227">
        <v>1</v>
      </c>
      <c r="J2227">
        <v>269.99</v>
      </c>
      <c r="K2227">
        <v>0.1</v>
      </c>
      <c r="L2227" t="s">
        <v>47</v>
      </c>
      <c r="M2227">
        <v>16</v>
      </c>
      <c r="N2227" t="s">
        <v>44</v>
      </c>
      <c r="O2227" t="s">
        <v>48</v>
      </c>
    </row>
    <row r="2228" spans="1:15" x14ac:dyDescent="0.25">
      <c r="A2228">
        <v>1125</v>
      </c>
      <c r="B2228" t="s">
        <v>3146</v>
      </c>
      <c r="C2228" t="s">
        <v>42</v>
      </c>
      <c r="D2228">
        <f>COUNTIFS(Table5[Product Name],Table5[[#This Row],[Product Name]])</f>
        <v>131</v>
      </c>
      <c r="E2228">
        <f>_xlfn.RANK.EQ(Table5[[#This Row],[Product Name Count]],Table5[Product Name Count])</f>
        <v>275</v>
      </c>
      <c r="F2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8" t="s">
        <v>36</v>
      </c>
      <c r="H2228" t="s">
        <v>37</v>
      </c>
      <c r="I2228">
        <v>2</v>
      </c>
      <c r="J2228">
        <v>599.99</v>
      </c>
      <c r="K2228">
        <v>0.05</v>
      </c>
      <c r="L2228" t="s">
        <v>47</v>
      </c>
      <c r="M2228">
        <v>20</v>
      </c>
      <c r="N2228" t="s">
        <v>44</v>
      </c>
      <c r="O2228" t="s">
        <v>48</v>
      </c>
    </row>
    <row r="2229" spans="1:15" x14ac:dyDescent="0.25">
      <c r="A2229">
        <v>1125</v>
      </c>
      <c r="B2229" t="s">
        <v>3146</v>
      </c>
      <c r="C2229" t="s">
        <v>2039</v>
      </c>
      <c r="D2229">
        <f>COUNTIFS(Table5[Product Name],Table5[[#This Row],[Product Name]])</f>
        <v>18</v>
      </c>
      <c r="E2229">
        <f>_xlfn.RANK.EQ(Table5[[#This Row],[Product Name Count]],Table5[Product Name Count])</f>
        <v>2019</v>
      </c>
      <c r="F2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9" t="s">
        <v>36</v>
      </c>
      <c r="H2229" t="s">
        <v>37</v>
      </c>
      <c r="I2229">
        <v>2</v>
      </c>
      <c r="J2229">
        <v>1099.99</v>
      </c>
      <c r="K2229">
        <v>7.0000000000000007E-2</v>
      </c>
      <c r="L2229" t="s">
        <v>47</v>
      </c>
      <c r="M2229">
        <v>19</v>
      </c>
      <c r="N2229" t="s">
        <v>44</v>
      </c>
      <c r="O2229" t="s">
        <v>48</v>
      </c>
    </row>
    <row r="2230" spans="1:15" x14ac:dyDescent="0.25">
      <c r="A2230">
        <v>1125</v>
      </c>
      <c r="B2230" t="s">
        <v>3146</v>
      </c>
      <c r="C2230" t="s">
        <v>1882</v>
      </c>
      <c r="D2230">
        <f>COUNTIFS(Table5[Product Name],Table5[[#This Row],[Product Name]])</f>
        <v>16</v>
      </c>
      <c r="E2230">
        <f>_xlfn.RANK.EQ(Table5[[#This Row],[Product Name Count]],Table5[Product Name Count])</f>
        <v>2161</v>
      </c>
      <c r="F2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0" t="s">
        <v>39</v>
      </c>
      <c r="H2230" t="s">
        <v>40</v>
      </c>
      <c r="I2230">
        <v>2</v>
      </c>
      <c r="J2230">
        <v>469.99</v>
      </c>
      <c r="K2230">
        <v>7.0000000000000007E-2</v>
      </c>
      <c r="L2230" t="s">
        <v>47</v>
      </c>
      <c r="M2230">
        <v>13</v>
      </c>
      <c r="N2230" t="s">
        <v>44</v>
      </c>
      <c r="O2230" t="s">
        <v>48</v>
      </c>
    </row>
    <row r="2231" spans="1:15" x14ac:dyDescent="0.25">
      <c r="A2231">
        <v>1127</v>
      </c>
      <c r="B2231" t="s">
        <v>3154</v>
      </c>
      <c r="C2231" t="s">
        <v>118</v>
      </c>
      <c r="D2231">
        <f>COUNTIFS(Table5[Product Name],Table5[[#This Row],[Product Name]])</f>
        <v>70</v>
      </c>
      <c r="E2231">
        <f>_xlfn.RANK.EQ(Table5[[#This Row],[Product Name Count]],Table5[Product Name Count])</f>
        <v>602</v>
      </c>
      <c r="F2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1" t="s">
        <v>87</v>
      </c>
      <c r="H2231" t="s">
        <v>37</v>
      </c>
      <c r="I2231">
        <v>2</v>
      </c>
      <c r="J2231">
        <v>299.99</v>
      </c>
      <c r="K2231">
        <v>0.1</v>
      </c>
      <c r="L2231" t="s">
        <v>47</v>
      </c>
      <c r="M2231">
        <v>12</v>
      </c>
      <c r="N2231" t="s">
        <v>44</v>
      </c>
      <c r="O2231" t="s">
        <v>48</v>
      </c>
    </row>
    <row r="2232" spans="1:15" x14ac:dyDescent="0.25">
      <c r="A2232">
        <v>1127</v>
      </c>
      <c r="B2232" t="s">
        <v>3154</v>
      </c>
      <c r="C2232" t="s">
        <v>2012</v>
      </c>
      <c r="D2232">
        <f>COUNTIFS(Table5[Product Name],Table5[[#This Row],[Product Name]])</f>
        <v>13</v>
      </c>
      <c r="E2232">
        <f>_xlfn.RANK.EQ(Table5[[#This Row],[Product Name Count]],Table5[Product Name Count])</f>
        <v>2538</v>
      </c>
      <c r="F2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2" t="s">
        <v>87</v>
      </c>
      <c r="H2232" t="s">
        <v>37</v>
      </c>
      <c r="I2232">
        <v>2</v>
      </c>
      <c r="J2232">
        <v>349.99</v>
      </c>
      <c r="K2232">
        <v>7.0000000000000007E-2</v>
      </c>
      <c r="L2232" t="s">
        <v>47</v>
      </c>
      <c r="M2232">
        <v>22</v>
      </c>
      <c r="N2232" t="s">
        <v>44</v>
      </c>
      <c r="O2232" t="s">
        <v>48</v>
      </c>
    </row>
    <row r="2233" spans="1:15" x14ac:dyDescent="0.25">
      <c r="A2233">
        <v>1127</v>
      </c>
      <c r="B2233" t="s">
        <v>3154</v>
      </c>
      <c r="C2233" t="s">
        <v>2034</v>
      </c>
      <c r="D2233">
        <f>COUNTIFS(Table5[Product Name],Table5[[#This Row],[Product Name]])</f>
        <v>15</v>
      </c>
      <c r="E2233">
        <f>_xlfn.RANK.EQ(Table5[[#This Row],[Product Name Count]],Table5[Product Name Count])</f>
        <v>2321</v>
      </c>
      <c r="F2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3" t="s">
        <v>39</v>
      </c>
      <c r="H2233" t="s">
        <v>1857</v>
      </c>
      <c r="I2233">
        <v>1</v>
      </c>
      <c r="J2233">
        <v>379.99</v>
      </c>
      <c r="K2233">
        <v>0.2</v>
      </c>
      <c r="L2233" t="s">
        <v>47</v>
      </c>
      <c r="M2233">
        <v>5</v>
      </c>
      <c r="N2233" t="s">
        <v>44</v>
      </c>
      <c r="O2233" t="s">
        <v>48</v>
      </c>
    </row>
    <row r="2234" spans="1:15" x14ac:dyDescent="0.25">
      <c r="A2234">
        <v>1128</v>
      </c>
      <c r="B2234" t="s">
        <v>3154</v>
      </c>
      <c r="C2234" t="s">
        <v>28</v>
      </c>
      <c r="D2234">
        <f>COUNTIFS(Table5[Product Name],Table5[[#This Row],[Product Name]])</f>
        <v>67</v>
      </c>
      <c r="E2234">
        <f>_xlfn.RANK.EQ(Table5[[#This Row],[Product Name Count]],Table5[Product Name Count])</f>
        <v>741</v>
      </c>
      <c r="F2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4" t="s">
        <v>29</v>
      </c>
      <c r="H2234" t="s">
        <v>30</v>
      </c>
      <c r="I2234">
        <v>1</v>
      </c>
      <c r="J2234">
        <v>1549</v>
      </c>
      <c r="K2234">
        <v>0.2</v>
      </c>
      <c r="L2234" t="s">
        <v>47</v>
      </c>
      <c r="M2234">
        <v>13</v>
      </c>
      <c r="N2234" t="s">
        <v>44</v>
      </c>
      <c r="O2234" t="s">
        <v>48</v>
      </c>
    </row>
    <row r="2235" spans="1:15" x14ac:dyDescent="0.25">
      <c r="A2235">
        <v>1128</v>
      </c>
      <c r="B2235" t="s">
        <v>3154</v>
      </c>
      <c r="C2235" t="s">
        <v>2189</v>
      </c>
      <c r="D2235">
        <f>COUNTIFS(Table5[Product Name],Table5[[#This Row],[Product Name]])</f>
        <v>23</v>
      </c>
      <c r="E2235">
        <f>_xlfn.RANK.EQ(Table5[[#This Row],[Product Name Count]],Table5[Product Name Count])</f>
        <v>1673</v>
      </c>
      <c r="F2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5" t="s">
        <v>36</v>
      </c>
      <c r="H2235" t="s">
        <v>1861</v>
      </c>
      <c r="I2235">
        <v>2</v>
      </c>
      <c r="J2235">
        <v>346.99</v>
      </c>
      <c r="K2235">
        <v>0.05</v>
      </c>
      <c r="L2235" t="s">
        <v>47</v>
      </c>
      <c r="M2235">
        <v>16</v>
      </c>
      <c r="N2235" t="s">
        <v>44</v>
      </c>
      <c r="O2235" t="s">
        <v>48</v>
      </c>
    </row>
    <row r="2236" spans="1:15" x14ac:dyDescent="0.25">
      <c r="A2236">
        <v>1128</v>
      </c>
      <c r="B2236" t="s">
        <v>3154</v>
      </c>
      <c r="C2236" t="s">
        <v>2129</v>
      </c>
      <c r="D2236">
        <f>COUNTIFS(Table5[Product Name],Table5[[#This Row],[Product Name]])</f>
        <v>10</v>
      </c>
      <c r="E2236">
        <f>_xlfn.RANK.EQ(Table5[[#This Row],[Product Name Count]],Table5[Product Name Count])</f>
        <v>2730</v>
      </c>
      <c r="F2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6" t="s">
        <v>39</v>
      </c>
      <c r="H2236" t="s">
        <v>1857</v>
      </c>
      <c r="I2236">
        <v>1</v>
      </c>
      <c r="J2236">
        <v>539.99</v>
      </c>
      <c r="K2236">
        <v>0.05</v>
      </c>
      <c r="L2236" t="s">
        <v>47</v>
      </c>
      <c r="M2236">
        <v>24</v>
      </c>
      <c r="N2236" t="s">
        <v>44</v>
      </c>
      <c r="O2236" t="s">
        <v>48</v>
      </c>
    </row>
    <row r="2237" spans="1:15" x14ac:dyDescent="0.25">
      <c r="A2237">
        <v>1129</v>
      </c>
      <c r="B2237" t="s">
        <v>3163</v>
      </c>
      <c r="C2237" t="s">
        <v>1868</v>
      </c>
      <c r="D2237">
        <f>COUNTIFS(Table5[Product Name],Table5[[#This Row],[Product Name]])</f>
        <v>20</v>
      </c>
      <c r="E2237">
        <f>_xlfn.RANK.EQ(Table5[[#This Row],[Product Name Count]],Table5[Product Name Count])</f>
        <v>1826</v>
      </c>
      <c r="F2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7" t="s">
        <v>1867</v>
      </c>
      <c r="H2237" t="s">
        <v>40</v>
      </c>
      <c r="I2237">
        <v>1</v>
      </c>
      <c r="J2237">
        <v>5499.99</v>
      </c>
      <c r="K2237">
        <v>0.2</v>
      </c>
      <c r="L2237" t="s">
        <v>47</v>
      </c>
      <c r="M2237">
        <v>20</v>
      </c>
      <c r="N2237" t="s">
        <v>44</v>
      </c>
      <c r="O2237" t="s">
        <v>48</v>
      </c>
    </row>
    <row r="2238" spans="1:15" x14ac:dyDescent="0.25">
      <c r="A2238">
        <v>1129</v>
      </c>
      <c r="B2238" t="s">
        <v>3163</v>
      </c>
      <c r="C2238" t="s">
        <v>1972</v>
      </c>
      <c r="D2238">
        <f>COUNTIFS(Table5[Product Name],Table5[[#This Row],[Product Name]])</f>
        <v>16</v>
      </c>
      <c r="E2238">
        <f>_xlfn.RANK.EQ(Table5[[#This Row],[Product Name Count]],Table5[Product Name Count])</f>
        <v>2161</v>
      </c>
      <c r="F2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8" t="s">
        <v>36</v>
      </c>
      <c r="H2238" t="s">
        <v>1861</v>
      </c>
      <c r="I2238">
        <v>2</v>
      </c>
      <c r="J2238">
        <v>416.99</v>
      </c>
      <c r="K2238">
        <v>0.2</v>
      </c>
      <c r="L2238" t="s">
        <v>47</v>
      </c>
      <c r="M2238">
        <v>30</v>
      </c>
      <c r="N2238" t="s">
        <v>44</v>
      </c>
      <c r="O2238" t="s">
        <v>48</v>
      </c>
    </row>
    <row r="2239" spans="1:15" x14ac:dyDescent="0.25">
      <c r="A2239">
        <v>1129</v>
      </c>
      <c r="B2239" t="s">
        <v>3163</v>
      </c>
      <c r="C2239" t="s">
        <v>1874</v>
      </c>
      <c r="D2239">
        <f>COUNTIFS(Table5[Product Name],Table5[[#This Row],[Product Name]])</f>
        <v>21</v>
      </c>
      <c r="E2239">
        <f>_xlfn.RANK.EQ(Table5[[#This Row],[Product Name Count]],Table5[Product Name Count])</f>
        <v>1763</v>
      </c>
      <c r="F2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9" t="s">
        <v>77</v>
      </c>
      <c r="H2239" t="s">
        <v>40</v>
      </c>
      <c r="I2239">
        <v>2</v>
      </c>
      <c r="J2239">
        <v>4999.99</v>
      </c>
      <c r="K2239">
        <v>0.05</v>
      </c>
      <c r="L2239" t="s">
        <v>47</v>
      </c>
      <c r="M2239">
        <v>20</v>
      </c>
      <c r="N2239" t="s">
        <v>44</v>
      </c>
      <c r="O2239" t="s">
        <v>48</v>
      </c>
    </row>
    <row r="2240" spans="1:15" x14ac:dyDescent="0.25">
      <c r="A2240">
        <v>1132</v>
      </c>
      <c r="B2240" t="s">
        <v>3170</v>
      </c>
      <c r="C2240" t="s">
        <v>42</v>
      </c>
      <c r="D2240">
        <f>COUNTIFS(Table5[Product Name],Table5[[#This Row],[Product Name]])</f>
        <v>131</v>
      </c>
      <c r="E2240">
        <f>_xlfn.RANK.EQ(Table5[[#This Row],[Product Name Count]],Table5[Product Name Count])</f>
        <v>275</v>
      </c>
      <c r="F2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0" t="s">
        <v>36</v>
      </c>
      <c r="H2240" t="s">
        <v>37</v>
      </c>
      <c r="I2240">
        <v>1</v>
      </c>
      <c r="J2240">
        <v>599.99</v>
      </c>
      <c r="K2240">
        <v>0.05</v>
      </c>
      <c r="L2240" t="s">
        <v>47</v>
      </c>
      <c r="M2240">
        <v>20</v>
      </c>
      <c r="N2240" t="s">
        <v>44</v>
      </c>
      <c r="O2240" t="s">
        <v>48</v>
      </c>
    </row>
    <row r="2241" spans="1:15" x14ac:dyDescent="0.25">
      <c r="A2241">
        <v>1132</v>
      </c>
      <c r="B2241" t="s">
        <v>3170</v>
      </c>
      <c r="C2241" t="s">
        <v>28</v>
      </c>
      <c r="D2241">
        <f>COUNTIFS(Table5[Product Name],Table5[[#This Row],[Product Name]])</f>
        <v>67</v>
      </c>
      <c r="E2241">
        <f>_xlfn.RANK.EQ(Table5[[#This Row],[Product Name Count]],Table5[Product Name Count])</f>
        <v>741</v>
      </c>
      <c r="F2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1" t="s">
        <v>29</v>
      </c>
      <c r="H2241" t="s">
        <v>30</v>
      </c>
      <c r="I2241">
        <v>1</v>
      </c>
      <c r="J2241">
        <v>1549</v>
      </c>
      <c r="K2241">
        <v>0.1</v>
      </c>
      <c r="L2241" t="s">
        <v>47</v>
      </c>
      <c r="M2241">
        <v>13</v>
      </c>
      <c r="N2241" t="s">
        <v>44</v>
      </c>
      <c r="O2241" t="s">
        <v>48</v>
      </c>
    </row>
    <row r="2242" spans="1:15" x14ac:dyDescent="0.25">
      <c r="A2242">
        <v>1132</v>
      </c>
      <c r="B2242" t="s">
        <v>3170</v>
      </c>
      <c r="C2242" t="s">
        <v>2236</v>
      </c>
      <c r="D2242">
        <f>COUNTIFS(Table5[Product Name],Table5[[#This Row],[Product Name]])</f>
        <v>19</v>
      </c>
      <c r="E2242">
        <f>_xlfn.RANK.EQ(Table5[[#This Row],[Product Name Count]],Table5[Product Name Count])</f>
        <v>1886</v>
      </c>
      <c r="F2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2" t="s">
        <v>39</v>
      </c>
      <c r="H2242" t="s">
        <v>30</v>
      </c>
      <c r="I2242">
        <v>2</v>
      </c>
      <c r="J2242">
        <v>832.99</v>
      </c>
      <c r="K2242">
        <v>0.1</v>
      </c>
      <c r="L2242" t="s">
        <v>47</v>
      </c>
      <c r="M2242">
        <v>15</v>
      </c>
      <c r="N2242" t="s">
        <v>44</v>
      </c>
      <c r="O2242" t="s">
        <v>48</v>
      </c>
    </row>
    <row r="2243" spans="1:15" x14ac:dyDescent="0.25">
      <c r="A2243">
        <v>1132</v>
      </c>
      <c r="B2243" t="s">
        <v>3170</v>
      </c>
      <c r="C2243" t="s">
        <v>1930</v>
      </c>
      <c r="D2243">
        <f>COUNTIFS(Table5[Product Name],Table5[[#This Row],[Product Name]])</f>
        <v>20</v>
      </c>
      <c r="E2243">
        <f>_xlfn.RANK.EQ(Table5[[#This Row],[Product Name Count]],Table5[Product Name Count])</f>
        <v>1826</v>
      </c>
      <c r="F2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3" t="s">
        <v>39</v>
      </c>
      <c r="H2243" t="s">
        <v>40</v>
      </c>
      <c r="I2243">
        <v>1</v>
      </c>
      <c r="J2243">
        <v>5299.99</v>
      </c>
      <c r="K2243">
        <v>0.05</v>
      </c>
      <c r="L2243" t="s">
        <v>47</v>
      </c>
      <c r="M2243">
        <v>2</v>
      </c>
      <c r="N2243" t="s">
        <v>44</v>
      </c>
      <c r="O2243" t="s">
        <v>48</v>
      </c>
    </row>
    <row r="2244" spans="1:15" x14ac:dyDescent="0.25">
      <c r="A2244">
        <v>1133</v>
      </c>
      <c r="B2244" t="s">
        <v>3170</v>
      </c>
      <c r="C2244" t="s">
        <v>41</v>
      </c>
      <c r="D2244">
        <f>COUNTIFS(Table5[Product Name],Table5[[#This Row],[Product Name]])</f>
        <v>62</v>
      </c>
      <c r="E2244">
        <f>_xlfn.RANK.EQ(Table5[[#This Row],[Product Name Count]],Table5[Product Name Count])</f>
        <v>1134</v>
      </c>
      <c r="F2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4" t="s">
        <v>39</v>
      </c>
      <c r="H2244" t="s">
        <v>40</v>
      </c>
      <c r="I2244">
        <v>2</v>
      </c>
      <c r="J2244">
        <v>2899.99</v>
      </c>
      <c r="K2244">
        <v>0.05</v>
      </c>
      <c r="L2244" t="s">
        <v>47</v>
      </c>
      <c r="M2244">
        <v>2</v>
      </c>
      <c r="N2244" t="s">
        <v>44</v>
      </c>
      <c r="O2244" t="s">
        <v>48</v>
      </c>
    </row>
    <row r="2245" spans="1:15" x14ac:dyDescent="0.25">
      <c r="A2245">
        <v>1133</v>
      </c>
      <c r="B2245" t="s">
        <v>3170</v>
      </c>
      <c r="C2245" t="s">
        <v>68</v>
      </c>
      <c r="D2245">
        <f>COUNTIFS(Table5[Product Name],Table5[[#This Row],[Product Name]])</f>
        <v>61</v>
      </c>
      <c r="E2245">
        <f>_xlfn.RANK.EQ(Table5[[#This Row],[Product Name Count]],Table5[Product Name Count])</f>
        <v>1196</v>
      </c>
      <c r="F2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5" t="s">
        <v>36</v>
      </c>
      <c r="H2245" t="s">
        <v>69</v>
      </c>
      <c r="I2245">
        <v>1</v>
      </c>
      <c r="J2245">
        <v>429</v>
      </c>
      <c r="K2245">
        <v>7.0000000000000007E-2</v>
      </c>
      <c r="L2245" t="s">
        <v>47</v>
      </c>
      <c r="M2245">
        <v>3</v>
      </c>
      <c r="N2245" t="s">
        <v>44</v>
      </c>
      <c r="O2245" t="s">
        <v>48</v>
      </c>
    </row>
    <row r="2246" spans="1:15" x14ac:dyDescent="0.25">
      <c r="A2246">
        <v>1133</v>
      </c>
      <c r="B2246" t="s">
        <v>3170</v>
      </c>
      <c r="C2246" t="s">
        <v>1887</v>
      </c>
      <c r="D2246">
        <f>COUNTIFS(Table5[Product Name],Table5[[#This Row],[Product Name]])</f>
        <v>18</v>
      </c>
      <c r="E2246">
        <f>_xlfn.RANK.EQ(Table5[[#This Row],[Product Name Count]],Table5[Product Name Count])</f>
        <v>2019</v>
      </c>
      <c r="F2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6" t="s">
        <v>29</v>
      </c>
      <c r="H2246" t="s">
        <v>40</v>
      </c>
      <c r="I2246">
        <v>1</v>
      </c>
      <c r="J2246">
        <v>3499.99</v>
      </c>
      <c r="K2246">
        <v>0.2</v>
      </c>
      <c r="L2246" t="s">
        <v>47</v>
      </c>
      <c r="M2246">
        <v>4</v>
      </c>
      <c r="N2246" t="s">
        <v>44</v>
      </c>
      <c r="O2246" t="s">
        <v>48</v>
      </c>
    </row>
    <row r="2247" spans="1:15" x14ac:dyDescent="0.25">
      <c r="A2247">
        <v>1133</v>
      </c>
      <c r="B2247" t="s">
        <v>3170</v>
      </c>
      <c r="C2247" t="s">
        <v>1913</v>
      </c>
      <c r="D2247">
        <f>COUNTIFS(Table5[Product Name],Table5[[#This Row],[Product Name]])</f>
        <v>11</v>
      </c>
      <c r="E2247">
        <f>_xlfn.RANK.EQ(Table5[[#This Row],[Product Name Count]],Table5[Product Name Count])</f>
        <v>2664</v>
      </c>
      <c r="F2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47" t="s">
        <v>87</v>
      </c>
      <c r="H2247" t="s">
        <v>40</v>
      </c>
      <c r="I2247">
        <v>2</v>
      </c>
      <c r="J2247">
        <v>209.99</v>
      </c>
      <c r="K2247">
        <v>0.2</v>
      </c>
      <c r="L2247" t="s">
        <v>47</v>
      </c>
      <c r="M2247">
        <v>26</v>
      </c>
      <c r="N2247" t="s">
        <v>44</v>
      </c>
      <c r="O2247" t="s">
        <v>48</v>
      </c>
    </row>
    <row r="2248" spans="1:15" x14ac:dyDescent="0.25">
      <c r="A2248">
        <v>1134</v>
      </c>
      <c r="B2248" t="s">
        <v>3170</v>
      </c>
      <c r="C2248" t="s">
        <v>2236</v>
      </c>
      <c r="D2248">
        <f>COUNTIFS(Table5[Product Name],Table5[[#This Row],[Product Name]])</f>
        <v>19</v>
      </c>
      <c r="E2248">
        <f>_xlfn.RANK.EQ(Table5[[#This Row],[Product Name Count]],Table5[Product Name Count])</f>
        <v>1886</v>
      </c>
      <c r="F2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8" t="s">
        <v>39</v>
      </c>
      <c r="H2248" t="s">
        <v>30</v>
      </c>
      <c r="I2248">
        <v>1</v>
      </c>
      <c r="J2248">
        <v>832.99</v>
      </c>
      <c r="K2248">
        <v>0.1</v>
      </c>
      <c r="L2248" t="s">
        <v>47</v>
      </c>
      <c r="M2248">
        <v>15</v>
      </c>
      <c r="N2248" t="s">
        <v>44</v>
      </c>
      <c r="O2248" t="s">
        <v>48</v>
      </c>
    </row>
    <row r="2249" spans="1:15" x14ac:dyDescent="0.25">
      <c r="A2249">
        <v>1134</v>
      </c>
      <c r="B2249" t="s">
        <v>3170</v>
      </c>
      <c r="C2249" t="s">
        <v>1912</v>
      </c>
      <c r="D2249">
        <f>COUNTIFS(Table5[Product Name],Table5[[#This Row],[Product Name]])</f>
        <v>16</v>
      </c>
      <c r="E2249">
        <f>_xlfn.RANK.EQ(Table5[[#This Row],[Product Name Count]],Table5[Product Name Count])</f>
        <v>2161</v>
      </c>
      <c r="F2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9" t="s">
        <v>87</v>
      </c>
      <c r="H2249" t="s">
        <v>37</v>
      </c>
      <c r="I2249">
        <v>1</v>
      </c>
      <c r="J2249">
        <v>349.99</v>
      </c>
      <c r="K2249">
        <v>0.1</v>
      </c>
      <c r="L2249" t="s">
        <v>47</v>
      </c>
      <c r="M2249">
        <v>15</v>
      </c>
      <c r="N2249" t="s">
        <v>44</v>
      </c>
      <c r="O2249" t="s">
        <v>48</v>
      </c>
    </row>
    <row r="2250" spans="1:15" x14ac:dyDescent="0.25">
      <c r="A2250">
        <v>1135</v>
      </c>
      <c r="B2250" t="s">
        <v>3170</v>
      </c>
      <c r="C2250" t="s">
        <v>1979</v>
      </c>
      <c r="D2250">
        <f>COUNTIFS(Table5[Product Name],Table5[[#This Row],[Product Name]])</f>
        <v>19</v>
      </c>
      <c r="E2250">
        <f>_xlfn.RANK.EQ(Table5[[#This Row],[Product Name Count]],Table5[Product Name Count])</f>
        <v>1886</v>
      </c>
      <c r="F2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0" t="s">
        <v>87</v>
      </c>
      <c r="H2250" t="s">
        <v>37</v>
      </c>
      <c r="I2250">
        <v>2</v>
      </c>
      <c r="J2250">
        <v>339.99</v>
      </c>
      <c r="K2250">
        <v>0.05</v>
      </c>
      <c r="L2250" t="s">
        <v>47</v>
      </c>
      <c r="M2250">
        <v>4</v>
      </c>
      <c r="N2250" t="s">
        <v>44</v>
      </c>
      <c r="O2250" t="s">
        <v>48</v>
      </c>
    </row>
    <row r="2251" spans="1:15" x14ac:dyDescent="0.25">
      <c r="A2251">
        <v>1135</v>
      </c>
      <c r="B2251" t="s">
        <v>3170</v>
      </c>
      <c r="C2251" t="s">
        <v>2013</v>
      </c>
      <c r="D2251">
        <f>COUNTIFS(Table5[Product Name],Table5[[#This Row],[Product Name]])</f>
        <v>14</v>
      </c>
      <c r="E2251">
        <f>_xlfn.RANK.EQ(Table5[[#This Row],[Product Name Count]],Table5[Product Name Count])</f>
        <v>2426</v>
      </c>
      <c r="F2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1" t="s">
        <v>1867</v>
      </c>
      <c r="H2251" t="s">
        <v>40</v>
      </c>
      <c r="I2251">
        <v>1</v>
      </c>
      <c r="J2251">
        <v>6499.99</v>
      </c>
      <c r="K2251">
        <v>0.1</v>
      </c>
      <c r="L2251" t="s">
        <v>47</v>
      </c>
      <c r="M2251">
        <v>8</v>
      </c>
      <c r="N2251" t="s">
        <v>44</v>
      </c>
      <c r="O2251" t="s">
        <v>48</v>
      </c>
    </row>
    <row r="2252" spans="1:15" x14ac:dyDescent="0.25">
      <c r="A2252">
        <v>1136</v>
      </c>
      <c r="B2252" t="s">
        <v>3164</v>
      </c>
      <c r="C2252" t="s">
        <v>2031</v>
      </c>
      <c r="D2252">
        <f>COUNTIFS(Table5[Product Name],Table5[[#This Row],[Product Name]])</f>
        <v>15</v>
      </c>
      <c r="E2252">
        <f>_xlfn.RANK.EQ(Table5[[#This Row],[Product Name Count]],Table5[Product Name Count])</f>
        <v>2321</v>
      </c>
      <c r="F2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2" t="s">
        <v>70</v>
      </c>
      <c r="H2252" t="s">
        <v>1861</v>
      </c>
      <c r="I2252">
        <v>1</v>
      </c>
      <c r="J2252">
        <v>533.99</v>
      </c>
      <c r="K2252">
        <v>0.1</v>
      </c>
      <c r="L2252" t="s">
        <v>47</v>
      </c>
      <c r="M2252">
        <v>3</v>
      </c>
      <c r="N2252" t="s">
        <v>44</v>
      </c>
      <c r="O2252" t="s">
        <v>48</v>
      </c>
    </row>
    <row r="2253" spans="1:15" x14ac:dyDescent="0.25">
      <c r="A2253">
        <v>1144</v>
      </c>
      <c r="B2253" t="s">
        <v>3194</v>
      </c>
      <c r="C2253" t="s">
        <v>1932</v>
      </c>
      <c r="D2253">
        <f>COUNTIFS(Table5[Product Name],Table5[[#This Row],[Product Name]])</f>
        <v>16</v>
      </c>
      <c r="E2253">
        <f>_xlfn.RANK.EQ(Table5[[#This Row],[Product Name Count]],Table5[Product Name Count])</f>
        <v>2161</v>
      </c>
      <c r="F2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3" t="s">
        <v>87</v>
      </c>
      <c r="H2253" t="s">
        <v>40</v>
      </c>
      <c r="I2253">
        <v>1</v>
      </c>
      <c r="J2253">
        <v>189.99</v>
      </c>
      <c r="K2253">
        <v>7.0000000000000007E-2</v>
      </c>
      <c r="L2253" t="s">
        <v>47</v>
      </c>
      <c r="M2253">
        <v>8</v>
      </c>
      <c r="N2253" t="s">
        <v>44</v>
      </c>
      <c r="O2253" t="s">
        <v>48</v>
      </c>
    </row>
    <row r="2254" spans="1:15" x14ac:dyDescent="0.25">
      <c r="A2254">
        <v>1145</v>
      </c>
      <c r="B2254" t="s">
        <v>3205</v>
      </c>
      <c r="C2254" t="s">
        <v>2031</v>
      </c>
      <c r="D2254">
        <f>COUNTIFS(Table5[Product Name],Table5[[#This Row],[Product Name]])</f>
        <v>15</v>
      </c>
      <c r="E2254">
        <f>_xlfn.RANK.EQ(Table5[[#This Row],[Product Name Count]],Table5[Product Name Count])</f>
        <v>2321</v>
      </c>
      <c r="F2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4" t="s">
        <v>70</v>
      </c>
      <c r="H2254" t="s">
        <v>1861</v>
      </c>
      <c r="I2254">
        <v>2</v>
      </c>
      <c r="J2254">
        <v>533.99</v>
      </c>
      <c r="K2254">
        <v>7.0000000000000007E-2</v>
      </c>
      <c r="L2254" t="s">
        <v>47</v>
      </c>
      <c r="M2254">
        <v>3</v>
      </c>
      <c r="N2254" t="s">
        <v>44</v>
      </c>
      <c r="O2254" t="s">
        <v>48</v>
      </c>
    </row>
    <row r="2255" spans="1:15" x14ac:dyDescent="0.25">
      <c r="A2255">
        <v>1146</v>
      </c>
      <c r="B2255" t="s">
        <v>3205</v>
      </c>
      <c r="C2255" t="s">
        <v>104</v>
      </c>
      <c r="D2255">
        <f>COUNTIFS(Table5[Product Name],Table5[[#This Row],[Product Name]])</f>
        <v>66</v>
      </c>
      <c r="E2255">
        <f>_xlfn.RANK.EQ(Table5[[#This Row],[Product Name Count]],Table5[Product Name Count])</f>
        <v>875</v>
      </c>
      <c r="F2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55" t="s">
        <v>29</v>
      </c>
      <c r="H2255" t="s">
        <v>30</v>
      </c>
      <c r="I2255">
        <v>1</v>
      </c>
      <c r="J2255">
        <v>1680.99</v>
      </c>
      <c r="K2255">
        <v>0.2</v>
      </c>
      <c r="L2255" t="s">
        <v>47</v>
      </c>
      <c r="M2255">
        <v>21</v>
      </c>
      <c r="N2255" t="s">
        <v>44</v>
      </c>
      <c r="O2255" t="s">
        <v>48</v>
      </c>
    </row>
    <row r="2256" spans="1:15" x14ac:dyDescent="0.25">
      <c r="A2256">
        <v>1146</v>
      </c>
      <c r="B2256" t="s">
        <v>3205</v>
      </c>
      <c r="C2256" t="s">
        <v>1886</v>
      </c>
      <c r="D2256">
        <f>COUNTIFS(Table5[Product Name],Table5[[#This Row],[Product Name]])</f>
        <v>25</v>
      </c>
      <c r="E2256">
        <f>_xlfn.RANK.EQ(Table5[[#This Row],[Product Name Count]],Table5[Product Name Count])</f>
        <v>1648</v>
      </c>
      <c r="F2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6" t="s">
        <v>36</v>
      </c>
      <c r="H2256" t="s">
        <v>37</v>
      </c>
      <c r="I2256">
        <v>1</v>
      </c>
      <c r="J2256">
        <v>489.99</v>
      </c>
      <c r="K2256">
        <v>0.2</v>
      </c>
      <c r="L2256" t="s">
        <v>47</v>
      </c>
      <c r="M2256">
        <v>30</v>
      </c>
      <c r="N2256" t="s">
        <v>44</v>
      </c>
      <c r="O2256" t="s">
        <v>48</v>
      </c>
    </row>
    <row r="2257" spans="1:15" x14ac:dyDescent="0.25">
      <c r="A2257">
        <v>1146</v>
      </c>
      <c r="B2257" t="s">
        <v>3205</v>
      </c>
      <c r="C2257" t="s">
        <v>2236</v>
      </c>
      <c r="D2257">
        <f>COUNTIFS(Table5[Product Name],Table5[[#This Row],[Product Name]])</f>
        <v>19</v>
      </c>
      <c r="E2257">
        <f>_xlfn.RANK.EQ(Table5[[#This Row],[Product Name Count]],Table5[Product Name Count])</f>
        <v>1886</v>
      </c>
      <c r="F2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7" t="s">
        <v>39</v>
      </c>
      <c r="H2257" t="s">
        <v>30</v>
      </c>
      <c r="I2257">
        <v>1</v>
      </c>
      <c r="J2257">
        <v>832.99</v>
      </c>
      <c r="K2257">
        <v>7.0000000000000007E-2</v>
      </c>
      <c r="L2257" t="s">
        <v>47</v>
      </c>
      <c r="M2257">
        <v>15</v>
      </c>
      <c r="N2257" t="s">
        <v>44</v>
      </c>
      <c r="O2257" t="s">
        <v>48</v>
      </c>
    </row>
    <row r="2258" spans="1:15" x14ac:dyDescent="0.25">
      <c r="A2258">
        <v>1147</v>
      </c>
      <c r="B2258" t="s">
        <v>3205</v>
      </c>
      <c r="C2258" t="s">
        <v>2042</v>
      </c>
      <c r="D2258">
        <f>COUNTIFS(Table5[Product Name],Table5[[#This Row],[Product Name]])</f>
        <v>16</v>
      </c>
      <c r="E2258">
        <f>_xlfn.RANK.EQ(Table5[[#This Row],[Product Name Count]],Table5[Product Name Count])</f>
        <v>2161</v>
      </c>
      <c r="F2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8" t="s">
        <v>36</v>
      </c>
      <c r="H2258" t="s">
        <v>37</v>
      </c>
      <c r="I2258">
        <v>1</v>
      </c>
      <c r="J2258">
        <v>659.99</v>
      </c>
      <c r="K2258">
        <v>0.2</v>
      </c>
      <c r="L2258" t="s">
        <v>47</v>
      </c>
      <c r="M2258">
        <v>4</v>
      </c>
      <c r="N2258" t="s">
        <v>44</v>
      </c>
      <c r="O2258" t="s">
        <v>48</v>
      </c>
    </row>
    <row r="2259" spans="1:15" x14ac:dyDescent="0.25">
      <c r="A2259">
        <v>1147</v>
      </c>
      <c r="B2259" t="s">
        <v>3205</v>
      </c>
      <c r="C2259" t="s">
        <v>1956</v>
      </c>
      <c r="D2259">
        <f>COUNTIFS(Table5[Product Name],Table5[[#This Row],[Product Name]])</f>
        <v>12</v>
      </c>
      <c r="E2259">
        <f>_xlfn.RANK.EQ(Table5[[#This Row],[Product Name Count]],Table5[Product Name Count])</f>
        <v>2616</v>
      </c>
      <c r="F2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9" t="s">
        <v>39</v>
      </c>
      <c r="H2259" t="s">
        <v>40</v>
      </c>
      <c r="I2259">
        <v>2</v>
      </c>
      <c r="J2259">
        <v>1499.99</v>
      </c>
      <c r="K2259">
        <v>0.05</v>
      </c>
      <c r="L2259" t="s">
        <v>47</v>
      </c>
      <c r="M2259">
        <v>28</v>
      </c>
      <c r="N2259" t="s">
        <v>44</v>
      </c>
      <c r="O2259" t="s">
        <v>48</v>
      </c>
    </row>
    <row r="2260" spans="1:15" x14ac:dyDescent="0.25">
      <c r="A2260">
        <v>1148</v>
      </c>
      <c r="B2260" t="s">
        <v>3205</v>
      </c>
      <c r="C2260" t="s">
        <v>86</v>
      </c>
      <c r="D2260">
        <f>COUNTIFS(Table5[Product Name],Table5[[#This Row],[Product Name]])</f>
        <v>123</v>
      </c>
      <c r="E2260">
        <f>_xlfn.RANK.EQ(Table5[[#This Row],[Product Name Count]],Table5[Product Name Count])</f>
        <v>406</v>
      </c>
      <c r="F2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0" t="s">
        <v>87</v>
      </c>
      <c r="H2260" t="s">
        <v>37</v>
      </c>
      <c r="I2260">
        <v>1</v>
      </c>
      <c r="J2260">
        <v>269.99</v>
      </c>
      <c r="K2260">
        <v>7.0000000000000007E-2</v>
      </c>
      <c r="L2260" t="s">
        <v>47</v>
      </c>
      <c r="M2260">
        <v>0</v>
      </c>
      <c r="N2260" t="s">
        <v>44</v>
      </c>
      <c r="O2260" t="s">
        <v>48</v>
      </c>
    </row>
    <row r="2261" spans="1:15" x14ac:dyDescent="0.25">
      <c r="A2261">
        <v>1148</v>
      </c>
      <c r="B2261" t="s">
        <v>3205</v>
      </c>
      <c r="C2261" t="s">
        <v>2042</v>
      </c>
      <c r="D2261">
        <f>COUNTIFS(Table5[Product Name],Table5[[#This Row],[Product Name]])</f>
        <v>16</v>
      </c>
      <c r="E2261">
        <f>_xlfn.RANK.EQ(Table5[[#This Row],[Product Name Count]],Table5[Product Name Count])</f>
        <v>2161</v>
      </c>
      <c r="F2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1" t="s">
        <v>36</v>
      </c>
      <c r="H2261" t="s">
        <v>37</v>
      </c>
      <c r="I2261">
        <v>1</v>
      </c>
      <c r="J2261">
        <v>659.99</v>
      </c>
      <c r="K2261">
        <v>7.0000000000000007E-2</v>
      </c>
      <c r="L2261" t="s">
        <v>47</v>
      </c>
      <c r="M2261">
        <v>4</v>
      </c>
      <c r="N2261" t="s">
        <v>44</v>
      </c>
      <c r="O2261" t="s">
        <v>48</v>
      </c>
    </row>
    <row r="2262" spans="1:15" x14ac:dyDescent="0.25">
      <c r="A2262">
        <v>1148</v>
      </c>
      <c r="B2262" t="s">
        <v>3205</v>
      </c>
      <c r="C2262" t="s">
        <v>2163</v>
      </c>
      <c r="D2262">
        <f>COUNTIFS(Table5[Product Name],Table5[[#This Row],[Product Name]])</f>
        <v>19</v>
      </c>
      <c r="E2262">
        <f>_xlfn.RANK.EQ(Table5[[#This Row],[Product Name Count]],Table5[Product Name Count])</f>
        <v>1886</v>
      </c>
      <c r="F2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2" t="s">
        <v>36</v>
      </c>
      <c r="H2262" t="s">
        <v>37</v>
      </c>
      <c r="I2262">
        <v>2</v>
      </c>
      <c r="J2262">
        <v>799.99</v>
      </c>
      <c r="K2262">
        <v>0.05</v>
      </c>
      <c r="L2262" t="s">
        <v>47</v>
      </c>
      <c r="M2262">
        <v>25</v>
      </c>
      <c r="N2262" t="s">
        <v>44</v>
      </c>
      <c r="O2262" t="s">
        <v>48</v>
      </c>
    </row>
    <row r="2263" spans="1:15" x14ac:dyDescent="0.25">
      <c r="A2263">
        <v>1148</v>
      </c>
      <c r="B2263" t="s">
        <v>3205</v>
      </c>
      <c r="C2263" t="s">
        <v>1920</v>
      </c>
      <c r="D2263">
        <f>COUNTIFS(Table5[Product Name],Table5[[#This Row],[Product Name]])</f>
        <v>14</v>
      </c>
      <c r="E2263">
        <f>_xlfn.RANK.EQ(Table5[[#This Row],[Product Name Count]],Table5[Product Name Count])</f>
        <v>2426</v>
      </c>
      <c r="F2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3" t="s">
        <v>87</v>
      </c>
      <c r="H2263" t="s">
        <v>1857</v>
      </c>
      <c r="I2263">
        <v>2</v>
      </c>
      <c r="J2263">
        <v>249.99</v>
      </c>
      <c r="K2263">
        <v>0.1</v>
      </c>
      <c r="L2263" t="s">
        <v>47</v>
      </c>
      <c r="M2263">
        <v>2</v>
      </c>
      <c r="N2263" t="s">
        <v>44</v>
      </c>
      <c r="O2263" t="s">
        <v>48</v>
      </c>
    </row>
    <row r="2264" spans="1:15" x14ac:dyDescent="0.25">
      <c r="A2264">
        <v>1149</v>
      </c>
      <c r="B2264" t="s">
        <v>3200</v>
      </c>
      <c r="C2264" t="s">
        <v>1995</v>
      </c>
      <c r="D2264">
        <f>COUNTIFS(Table5[Product Name],Table5[[#This Row],[Product Name]])</f>
        <v>21</v>
      </c>
      <c r="E2264">
        <f>_xlfn.RANK.EQ(Table5[[#This Row],[Product Name Count]],Table5[Product Name Count])</f>
        <v>1763</v>
      </c>
      <c r="F2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4" t="s">
        <v>1867</v>
      </c>
      <c r="H2264" t="s">
        <v>40</v>
      </c>
      <c r="I2264">
        <v>1</v>
      </c>
      <c r="J2264">
        <v>1499.99</v>
      </c>
      <c r="K2264">
        <v>0.05</v>
      </c>
      <c r="L2264" t="s">
        <v>47</v>
      </c>
      <c r="M2264">
        <v>20</v>
      </c>
      <c r="N2264" t="s">
        <v>44</v>
      </c>
      <c r="O2264" t="s">
        <v>48</v>
      </c>
    </row>
    <row r="2265" spans="1:15" x14ac:dyDescent="0.25">
      <c r="A2265">
        <v>1149</v>
      </c>
      <c r="B2265" t="s">
        <v>3200</v>
      </c>
      <c r="C2265" t="s">
        <v>1984</v>
      </c>
      <c r="D2265">
        <f>COUNTIFS(Table5[Product Name],Table5[[#This Row],[Product Name]])</f>
        <v>15</v>
      </c>
      <c r="E2265">
        <f>_xlfn.RANK.EQ(Table5[[#This Row],[Product Name Count]],Table5[Product Name Count])</f>
        <v>2321</v>
      </c>
      <c r="F2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5" t="s">
        <v>1867</v>
      </c>
      <c r="H2265" t="s">
        <v>40</v>
      </c>
      <c r="I2265">
        <v>1</v>
      </c>
      <c r="J2265">
        <v>4999.99</v>
      </c>
      <c r="K2265">
        <v>0.05</v>
      </c>
      <c r="L2265" t="s">
        <v>47</v>
      </c>
      <c r="M2265">
        <v>15</v>
      </c>
      <c r="N2265" t="s">
        <v>44</v>
      </c>
      <c r="O2265" t="s">
        <v>48</v>
      </c>
    </row>
    <row r="2266" spans="1:15" x14ac:dyDescent="0.25">
      <c r="A2266">
        <v>1149</v>
      </c>
      <c r="B2266" t="s">
        <v>3200</v>
      </c>
      <c r="C2266" t="s">
        <v>1856</v>
      </c>
      <c r="D2266">
        <f>COUNTIFS(Table5[Product Name],Table5[[#This Row],[Product Name]])</f>
        <v>14</v>
      </c>
      <c r="E2266">
        <f>_xlfn.RANK.EQ(Table5[[#This Row],[Product Name Count]],Table5[Product Name Count])</f>
        <v>2426</v>
      </c>
      <c r="F2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6" t="s">
        <v>87</v>
      </c>
      <c r="H2266" t="s">
        <v>1857</v>
      </c>
      <c r="I2266">
        <v>1</v>
      </c>
      <c r="J2266">
        <v>329.99</v>
      </c>
      <c r="K2266">
        <v>0.2</v>
      </c>
      <c r="L2266" t="s">
        <v>47</v>
      </c>
      <c r="M2266">
        <v>6</v>
      </c>
      <c r="N2266" t="s">
        <v>44</v>
      </c>
      <c r="O2266" t="s">
        <v>48</v>
      </c>
    </row>
    <row r="2267" spans="1:15" x14ac:dyDescent="0.25">
      <c r="A2267">
        <v>1149</v>
      </c>
      <c r="B2267" t="s">
        <v>3200</v>
      </c>
      <c r="C2267" t="s">
        <v>1920</v>
      </c>
      <c r="D2267">
        <f>COUNTIFS(Table5[Product Name],Table5[[#This Row],[Product Name]])</f>
        <v>14</v>
      </c>
      <c r="E2267">
        <f>_xlfn.RANK.EQ(Table5[[#This Row],[Product Name Count]],Table5[Product Name Count])</f>
        <v>2426</v>
      </c>
      <c r="F2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7" t="s">
        <v>87</v>
      </c>
      <c r="H2267" t="s">
        <v>1857</v>
      </c>
      <c r="I2267">
        <v>1</v>
      </c>
      <c r="J2267">
        <v>249.99</v>
      </c>
      <c r="K2267">
        <v>0.1</v>
      </c>
      <c r="L2267" t="s">
        <v>47</v>
      </c>
      <c r="M2267">
        <v>2</v>
      </c>
      <c r="N2267" t="s">
        <v>44</v>
      </c>
      <c r="O2267" t="s">
        <v>48</v>
      </c>
    </row>
    <row r="2268" spans="1:15" x14ac:dyDescent="0.25">
      <c r="A2268">
        <v>1149</v>
      </c>
      <c r="B2268" t="s">
        <v>3200</v>
      </c>
      <c r="C2268" t="s">
        <v>1988</v>
      </c>
      <c r="D2268">
        <f>COUNTIFS(Table5[Product Name],Table5[[#This Row],[Product Name]])</f>
        <v>10</v>
      </c>
      <c r="E2268">
        <f>_xlfn.RANK.EQ(Table5[[#This Row],[Product Name Count]],Table5[Product Name Count])</f>
        <v>2730</v>
      </c>
      <c r="F2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8" t="s">
        <v>87</v>
      </c>
      <c r="H2268" t="s">
        <v>37</v>
      </c>
      <c r="I2268">
        <v>2</v>
      </c>
      <c r="J2268">
        <v>489.99</v>
      </c>
      <c r="K2268">
        <v>7.0000000000000007E-2</v>
      </c>
      <c r="L2268" t="s">
        <v>47</v>
      </c>
      <c r="M2268">
        <v>14</v>
      </c>
      <c r="N2268" t="s">
        <v>44</v>
      </c>
      <c r="O2268" t="s">
        <v>48</v>
      </c>
    </row>
    <row r="2269" spans="1:15" x14ac:dyDescent="0.25">
      <c r="A2269">
        <v>1150</v>
      </c>
      <c r="B2269" t="s">
        <v>3208</v>
      </c>
      <c r="C2269" t="s">
        <v>109</v>
      </c>
      <c r="D2269">
        <f>COUNTIFS(Table5[Product Name],Table5[[#This Row],[Product Name]])</f>
        <v>138</v>
      </c>
      <c r="E2269">
        <f>_xlfn.RANK.EQ(Table5[[#This Row],[Product Name Count]],Table5[Product Name Count])</f>
        <v>1</v>
      </c>
      <c r="F2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9" t="s">
        <v>87</v>
      </c>
      <c r="H2269" t="s">
        <v>37</v>
      </c>
      <c r="I2269">
        <v>2</v>
      </c>
      <c r="J2269">
        <v>269.99</v>
      </c>
      <c r="K2269">
        <v>0.1</v>
      </c>
      <c r="L2269" t="s">
        <v>47</v>
      </c>
      <c r="M2269">
        <v>16</v>
      </c>
      <c r="N2269" t="s">
        <v>44</v>
      </c>
      <c r="O2269" t="s">
        <v>48</v>
      </c>
    </row>
    <row r="2270" spans="1:15" x14ac:dyDescent="0.25">
      <c r="A2270">
        <v>1150</v>
      </c>
      <c r="B2270" t="s">
        <v>3208</v>
      </c>
      <c r="C2270" t="s">
        <v>2030</v>
      </c>
      <c r="D2270">
        <f>COUNTIFS(Table5[Product Name],Table5[[#This Row],[Product Name]])</f>
        <v>22</v>
      </c>
      <c r="E2270">
        <f>_xlfn.RANK.EQ(Table5[[#This Row],[Product Name Count]],Table5[Product Name Count])</f>
        <v>1719</v>
      </c>
      <c r="F2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0" t="s">
        <v>87</v>
      </c>
      <c r="H2270" t="s">
        <v>40</v>
      </c>
      <c r="I2270">
        <v>1</v>
      </c>
      <c r="J2270">
        <v>349.99</v>
      </c>
      <c r="K2270">
        <v>0.05</v>
      </c>
      <c r="L2270" t="s">
        <v>47</v>
      </c>
      <c r="M2270">
        <v>0</v>
      </c>
      <c r="N2270" t="s">
        <v>44</v>
      </c>
      <c r="O2270" t="s">
        <v>48</v>
      </c>
    </row>
    <row r="2271" spans="1:15" x14ac:dyDescent="0.25">
      <c r="A2271">
        <v>1150</v>
      </c>
      <c r="B2271" t="s">
        <v>3208</v>
      </c>
      <c r="C2271" t="s">
        <v>1953</v>
      </c>
      <c r="D2271">
        <f>COUNTIFS(Table5[Product Name],Table5[[#This Row],[Product Name]])</f>
        <v>16</v>
      </c>
      <c r="E2271">
        <f>_xlfn.RANK.EQ(Table5[[#This Row],[Product Name Count]],Table5[Product Name Count])</f>
        <v>2161</v>
      </c>
      <c r="F2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1" t="s">
        <v>39</v>
      </c>
      <c r="H2271" t="s">
        <v>40</v>
      </c>
      <c r="I2271">
        <v>1</v>
      </c>
      <c r="J2271">
        <v>999.99</v>
      </c>
      <c r="K2271">
        <v>0.05</v>
      </c>
      <c r="L2271" t="s">
        <v>47</v>
      </c>
      <c r="M2271">
        <v>29</v>
      </c>
      <c r="N2271" t="s">
        <v>44</v>
      </c>
      <c r="O2271" t="s">
        <v>48</v>
      </c>
    </row>
    <row r="2272" spans="1:15" x14ac:dyDescent="0.25">
      <c r="A2272">
        <v>1150</v>
      </c>
      <c r="B2272" t="s">
        <v>3208</v>
      </c>
      <c r="C2272" t="s">
        <v>2004</v>
      </c>
      <c r="D2272">
        <f>COUNTIFS(Table5[Product Name],Table5[[#This Row],[Product Name]])</f>
        <v>13</v>
      </c>
      <c r="E2272">
        <f>_xlfn.RANK.EQ(Table5[[#This Row],[Product Name Count]],Table5[Product Name Count])</f>
        <v>2538</v>
      </c>
      <c r="F2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72" t="s">
        <v>70</v>
      </c>
      <c r="H2272" t="s">
        <v>1861</v>
      </c>
      <c r="I2272">
        <v>2</v>
      </c>
      <c r="J2272">
        <v>481.99</v>
      </c>
      <c r="K2272">
        <v>7.0000000000000007E-2</v>
      </c>
      <c r="L2272" t="s">
        <v>47</v>
      </c>
      <c r="M2272">
        <v>26</v>
      </c>
      <c r="N2272" t="s">
        <v>44</v>
      </c>
      <c r="O2272" t="s">
        <v>48</v>
      </c>
    </row>
    <row r="2273" spans="1:15" x14ac:dyDescent="0.25">
      <c r="A2273">
        <v>1152</v>
      </c>
      <c r="B2273" t="s">
        <v>3220</v>
      </c>
      <c r="C2273" t="s">
        <v>78</v>
      </c>
      <c r="D2273">
        <f>COUNTIFS(Table5[Product Name],Table5[[#This Row],[Product Name]])</f>
        <v>136</v>
      </c>
      <c r="E2273">
        <f>_xlfn.RANK.EQ(Table5[[#This Row],[Product Name Count]],Table5[Product Name Count])</f>
        <v>139</v>
      </c>
      <c r="F2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3" t="s">
        <v>70</v>
      </c>
      <c r="H2273" t="s">
        <v>37</v>
      </c>
      <c r="I2273">
        <v>1</v>
      </c>
      <c r="J2273">
        <v>549.99</v>
      </c>
      <c r="K2273">
        <v>0.05</v>
      </c>
      <c r="L2273" t="s">
        <v>47</v>
      </c>
      <c r="M2273">
        <v>16</v>
      </c>
      <c r="N2273" t="s">
        <v>44</v>
      </c>
      <c r="O2273" t="s">
        <v>48</v>
      </c>
    </row>
    <row r="2274" spans="1:15" x14ac:dyDescent="0.25">
      <c r="A2274">
        <v>1152</v>
      </c>
      <c r="B2274" t="s">
        <v>3220</v>
      </c>
      <c r="C2274" t="s">
        <v>2030</v>
      </c>
      <c r="D2274">
        <f>COUNTIFS(Table5[Product Name],Table5[[#This Row],[Product Name]])</f>
        <v>22</v>
      </c>
      <c r="E2274">
        <f>_xlfn.RANK.EQ(Table5[[#This Row],[Product Name Count]],Table5[Product Name Count])</f>
        <v>1719</v>
      </c>
      <c r="F2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4" t="s">
        <v>87</v>
      </c>
      <c r="H2274" t="s">
        <v>40</v>
      </c>
      <c r="I2274">
        <v>2</v>
      </c>
      <c r="J2274">
        <v>349.99</v>
      </c>
      <c r="K2274">
        <v>0.2</v>
      </c>
      <c r="L2274" t="s">
        <v>47</v>
      </c>
      <c r="M2274">
        <v>0</v>
      </c>
      <c r="N2274" t="s">
        <v>44</v>
      </c>
      <c r="O2274" t="s">
        <v>48</v>
      </c>
    </row>
    <row r="2275" spans="1:15" x14ac:dyDescent="0.25">
      <c r="A2275">
        <v>1152</v>
      </c>
      <c r="B2275" t="s">
        <v>3220</v>
      </c>
      <c r="C2275" t="s">
        <v>1984</v>
      </c>
      <c r="D2275">
        <f>COUNTIFS(Table5[Product Name],Table5[[#This Row],[Product Name]])</f>
        <v>15</v>
      </c>
      <c r="E2275">
        <f>_xlfn.RANK.EQ(Table5[[#This Row],[Product Name Count]],Table5[Product Name Count])</f>
        <v>2321</v>
      </c>
      <c r="F2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5" t="s">
        <v>1867</v>
      </c>
      <c r="H2275" t="s">
        <v>40</v>
      </c>
      <c r="I2275">
        <v>1</v>
      </c>
      <c r="J2275">
        <v>4999.99</v>
      </c>
      <c r="K2275">
        <v>7.0000000000000007E-2</v>
      </c>
      <c r="L2275" t="s">
        <v>47</v>
      </c>
      <c r="M2275">
        <v>15</v>
      </c>
      <c r="N2275" t="s">
        <v>44</v>
      </c>
      <c r="O2275" t="s">
        <v>48</v>
      </c>
    </row>
    <row r="2276" spans="1:15" x14ac:dyDescent="0.25">
      <c r="A2276">
        <v>1153</v>
      </c>
      <c r="B2276" t="s">
        <v>3215</v>
      </c>
      <c r="C2276" t="s">
        <v>114</v>
      </c>
      <c r="D2276">
        <f>COUNTIFS(Table5[Product Name],Table5[[#This Row],[Product Name]])</f>
        <v>73</v>
      </c>
      <c r="E2276">
        <f>_xlfn.RANK.EQ(Table5[[#This Row],[Product Name Count]],Table5[Product Name Count])</f>
        <v>529</v>
      </c>
      <c r="F2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6" t="s">
        <v>39</v>
      </c>
      <c r="H2276" t="s">
        <v>30</v>
      </c>
      <c r="I2276">
        <v>2</v>
      </c>
      <c r="J2276">
        <v>469.99</v>
      </c>
      <c r="K2276">
        <v>0.05</v>
      </c>
      <c r="L2276" t="s">
        <v>47</v>
      </c>
      <c r="M2276">
        <v>11</v>
      </c>
      <c r="N2276" t="s">
        <v>44</v>
      </c>
      <c r="O2276" t="s">
        <v>48</v>
      </c>
    </row>
    <row r="2277" spans="1:15" x14ac:dyDescent="0.25">
      <c r="A2277">
        <v>1153</v>
      </c>
      <c r="B2277" t="s">
        <v>3215</v>
      </c>
      <c r="C2277" t="s">
        <v>1869</v>
      </c>
      <c r="D2277">
        <f>COUNTIFS(Table5[Product Name],Table5[[#This Row],[Product Name]])</f>
        <v>21</v>
      </c>
      <c r="E2277">
        <f>_xlfn.RANK.EQ(Table5[[#This Row],[Product Name Count]],Table5[Product Name Count])</f>
        <v>1763</v>
      </c>
      <c r="F2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7" t="s">
        <v>70</v>
      </c>
      <c r="H2277" t="s">
        <v>1861</v>
      </c>
      <c r="I2277">
        <v>1</v>
      </c>
      <c r="J2277">
        <v>551.99</v>
      </c>
      <c r="K2277">
        <v>0.1</v>
      </c>
      <c r="L2277" t="s">
        <v>47</v>
      </c>
      <c r="M2277">
        <v>1</v>
      </c>
      <c r="N2277" t="s">
        <v>44</v>
      </c>
      <c r="O2277" t="s">
        <v>48</v>
      </c>
    </row>
    <row r="2278" spans="1:15" x14ac:dyDescent="0.25">
      <c r="A2278">
        <v>1154</v>
      </c>
      <c r="B2278" t="s">
        <v>3215</v>
      </c>
      <c r="C2278" t="s">
        <v>68</v>
      </c>
      <c r="D2278">
        <f>COUNTIFS(Table5[Product Name],Table5[[#This Row],[Product Name]])</f>
        <v>61</v>
      </c>
      <c r="E2278">
        <f>_xlfn.RANK.EQ(Table5[[#This Row],[Product Name Count]],Table5[Product Name Count])</f>
        <v>1196</v>
      </c>
      <c r="F2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78" t="s">
        <v>36</v>
      </c>
      <c r="H2278" t="s">
        <v>69</v>
      </c>
      <c r="I2278">
        <v>1</v>
      </c>
      <c r="J2278">
        <v>429</v>
      </c>
      <c r="K2278">
        <v>0.2</v>
      </c>
      <c r="L2278" t="s">
        <v>47</v>
      </c>
      <c r="M2278">
        <v>3</v>
      </c>
      <c r="N2278" t="s">
        <v>44</v>
      </c>
      <c r="O2278" t="s">
        <v>48</v>
      </c>
    </row>
    <row r="2279" spans="1:15" x14ac:dyDescent="0.25">
      <c r="A2279">
        <v>1154</v>
      </c>
      <c r="B2279" t="s">
        <v>3215</v>
      </c>
      <c r="C2279" t="s">
        <v>2045</v>
      </c>
      <c r="D2279">
        <f>COUNTIFS(Table5[Product Name],Table5[[#This Row],[Product Name]])</f>
        <v>15</v>
      </c>
      <c r="E2279">
        <f>_xlfn.RANK.EQ(Table5[[#This Row],[Product Name Count]],Table5[Product Name Count])</f>
        <v>2321</v>
      </c>
      <c r="F2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9" t="s">
        <v>77</v>
      </c>
      <c r="H2279" t="s">
        <v>1861</v>
      </c>
      <c r="I2279">
        <v>1</v>
      </c>
      <c r="J2279">
        <v>1559.99</v>
      </c>
      <c r="K2279">
        <v>7.0000000000000007E-2</v>
      </c>
      <c r="L2279" t="s">
        <v>47</v>
      </c>
      <c r="M2279">
        <v>1</v>
      </c>
      <c r="N2279" t="s">
        <v>44</v>
      </c>
      <c r="O2279" t="s">
        <v>48</v>
      </c>
    </row>
    <row r="2280" spans="1:15" x14ac:dyDescent="0.25">
      <c r="A2280">
        <v>1154</v>
      </c>
      <c r="B2280" t="s">
        <v>3215</v>
      </c>
      <c r="C2280" t="s">
        <v>1924</v>
      </c>
      <c r="D2280">
        <f>COUNTIFS(Table5[Product Name],Table5[[#This Row],[Product Name]])</f>
        <v>9</v>
      </c>
      <c r="E2280">
        <f>_xlfn.RANK.EQ(Table5[[#This Row],[Product Name Count]],Table5[Product Name Count])</f>
        <v>2780</v>
      </c>
      <c r="F2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0" t="s">
        <v>36</v>
      </c>
      <c r="H2280" t="s">
        <v>1861</v>
      </c>
      <c r="I2280">
        <v>2</v>
      </c>
      <c r="J2280">
        <v>250.99</v>
      </c>
      <c r="K2280">
        <v>0.2</v>
      </c>
      <c r="L2280" t="s">
        <v>47</v>
      </c>
      <c r="M2280">
        <v>8</v>
      </c>
      <c r="N2280" t="s">
        <v>44</v>
      </c>
      <c r="O2280" t="s">
        <v>48</v>
      </c>
    </row>
    <row r="2281" spans="1:15" x14ac:dyDescent="0.25">
      <c r="A2281">
        <v>1155</v>
      </c>
      <c r="B2281" t="s">
        <v>3215</v>
      </c>
      <c r="C2281" t="s">
        <v>114</v>
      </c>
      <c r="D2281">
        <f>COUNTIFS(Table5[Product Name],Table5[[#This Row],[Product Name]])</f>
        <v>73</v>
      </c>
      <c r="E2281">
        <f>_xlfn.RANK.EQ(Table5[[#This Row],[Product Name Count]],Table5[Product Name Count])</f>
        <v>529</v>
      </c>
      <c r="F2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1" t="s">
        <v>39</v>
      </c>
      <c r="H2281" t="s">
        <v>30</v>
      </c>
      <c r="I2281">
        <v>2</v>
      </c>
      <c r="J2281">
        <v>469.99</v>
      </c>
      <c r="K2281">
        <v>0.1</v>
      </c>
      <c r="L2281" t="s">
        <v>47</v>
      </c>
      <c r="M2281">
        <v>11</v>
      </c>
      <c r="N2281" t="s">
        <v>44</v>
      </c>
      <c r="O2281" t="s">
        <v>48</v>
      </c>
    </row>
    <row r="2282" spans="1:15" x14ac:dyDescent="0.25">
      <c r="A2282">
        <v>1155</v>
      </c>
      <c r="B2282" t="s">
        <v>3215</v>
      </c>
      <c r="C2282" t="s">
        <v>1860</v>
      </c>
      <c r="D2282">
        <f>COUNTIFS(Table5[Product Name],Table5[[#This Row],[Product Name]])</f>
        <v>33</v>
      </c>
      <c r="E2282">
        <f>_xlfn.RANK.EQ(Table5[[#This Row],[Product Name Count]],Table5[Product Name Count])</f>
        <v>1585</v>
      </c>
      <c r="F2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2" t="s">
        <v>36</v>
      </c>
      <c r="H2282" t="s">
        <v>1861</v>
      </c>
      <c r="I2282">
        <v>2</v>
      </c>
      <c r="J2282">
        <v>449.99</v>
      </c>
      <c r="K2282">
        <v>0.05</v>
      </c>
      <c r="L2282" t="s">
        <v>47</v>
      </c>
      <c r="M2282">
        <v>23</v>
      </c>
      <c r="N2282" t="s">
        <v>44</v>
      </c>
      <c r="O2282" t="s">
        <v>48</v>
      </c>
    </row>
    <row r="2283" spans="1:15" x14ac:dyDescent="0.25">
      <c r="A2283">
        <v>1155</v>
      </c>
      <c r="B2283" t="s">
        <v>3215</v>
      </c>
      <c r="C2283" t="s">
        <v>2163</v>
      </c>
      <c r="D2283">
        <f>COUNTIFS(Table5[Product Name],Table5[[#This Row],[Product Name]])</f>
        <v>19</v>
      </c>
      <c r="E2283">
        <f>_xlfn.RANK.EQ(Table5[[#This Row],[Product Name Count]],Table5[Product Name Count])</f>
        <v>1886</v>
      </c>
      <c r="F2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3" t="s">
        <v>36</v>
      </c>
      <c r="H2283" t="s">
        <v>37</v>
      </c>
      <c r="I2283">
        <v>2</v>
      </c>
      <c r="J2283">
        <v>799.99</v>
      </c>
      <c r="K2283">
        <v>0.05</v>
      </c>
      <c r="L2283" t="s">
        <v>47</v>
      </c>
      <c r="M2283">
        <v>25</v>
      </c>
      <c r="N2283" t="s">
        <v>44</v>
      </c>
      <c r="O2283" t="s">
        <v>48</v>
      </c>
    </row>
    <row r="2284" spans="1:15" x14ac:dyDescent="0.25">
      <c r="A2284">
        <v>1155</v>
      </c>
      <c r="B2284" t="s">
        <v>3215</v>
      </c>
      <c r="C2284" t="s">
        <v>2128</v>
      </c>
      <c r="D2284">
        <f>COUNTIFS(Table5[Product Name],Table5[[#This Row],[Product Name]])</f>
        <v>11</v>
      </c>
      <c r="E2284">
        <f>_xlfn.RANK.EQ(Table5[[#This Row],[Product Name Count]],Table5[Product Name Count])</f>
        <v>2664</v>
      </c>
      <c r="F2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4" t="s">
        <v>39</v>
      </c>
      <c r="H2284" t="s">
        <v>1861</v>
      </c>
      <c r="I2284">
        <v>1</v>
      </c>
      <c r="J2284">
        <v>832.99</v>
      </c>
      <c r="K2284">
        <v>7.0000000000000007E-2</v>
      </c>
      <c r="L2284" t="s">
        <v>47</v>
      </c>
      <c r="M2284">
        <v>25</v>
      </c>
      <c r="N2284" t="s">
        <v>44</v>
      </c>
      <c r="O2284" t="s">
        <v>48</v>
      </c>
    </row>
    <row r="2285" spans="1:15" x14ac:dyDescent="0.25">
      <c r="A2285">
        <v>1156</v>
      </c>
      <c r="B2285" t="s">
        <v>3215</v>
      </c>
      <c r="C2285" t="s">
        <v>2140</v>
      </c>
      <c r="D2285">
        <f>COUNTIFS(Table5[Product Name],Table5[[#This Row],[Product Name]])</f>
        <v>14</v>
      </c>
      <c r="E2285">
        <f>_xlfn.RANK.EQ(Table5[[#This Row],[Product Name Count]],Table5[Product Name Count])</f>
        <v>2426</v>
      </c>
      <c r="F2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5" t="s">
        <v>70</v>
      </c>
      <c r="H2285" t="s">
        <v>1861</v>
      </c>
      <c r="I2285">
        <v>2</v>
      </c>
      <c r="J2285">
        <v>470.99</v>
      </c>
      <c r="K2285">
        <v>0.05</v>
      </c>
      <c r="L2285" t="s">
        <v>47</v>
      </c>
      <c r="M2285">
        <v>6</v>
      </c>
      <c r="N2285" t="s">
        <v>44</v>
      </c>
      <c r="O2285" t="s">
        <v>48</v>
      </c>
    </row>
    <row r="2286" spans="1:15" x14ac:dyDescent="0.25">
      <c r="A2286">
        <v>1156</v>
      </c>
      <c r="B2286" t="s">
        <v>3215</v>
      </c>
      <c r="C2286" t="s">
        <v>2220</v>
      </c>
      <c r="D2286">
        <f>COUNTIFS(Table5[Product Name],Table5[[#This Row],[Product Name]])</f>
        <v>11</v>
      </c>
      <c r="E2286">
        <f>_xlfn.RANK.EQ(Table5[[#This Row],[Product Name Count]],Table5[Product Name Count])</f>
        <v>2664</v>
      </c>
      <c r="F2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6" t="s">
        <v>87</v>
      </c>
      <c r="H2286" t="s">
        <v>40</v>
      </c>
      <c r="I2286">
        <v>1</v>
      </c>
      <c r="J2286">
        <v>149.99</v>
      </c>
      <c r="K2286">
        <v>0.05</v>
      </c>
      <c r="L2286" t="s">
        <v>47</v>
      </c>
      <c r="M2286">
        <v>24</v>
      </c>
      <c r="N2286" t="s">
        <v>44</v>
      </c>
      <c r="O2286" t="s">
        <v>48</v>
      </c>
    </row>
    <row r="2287" spans="1:15" x14ac:dyDescent="0.25">
      <c r="A2287">
        <v>1161</v>
      </c>
      <c r="B2287" t="s">
        <v>3223</v>
      </c>
      <c r="C2287" t="s">
        <v>86</v>
      </c>
      <c r="D2287">
        <f>COUNTIFS(Table5[Product Name],Table5[[#This Row],[Product Name]])</f>
        <v>123</v>
      </c>
      <c r="E2287">
        <f>_xlfn.RANK.EQ(Table5[[#This Row],[Product Name Count]],Table5[Product Name Count])</f>
        <v>406</v>
      </c>
      <c r="F2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7" t="s">
        <v>87</v>
      </c>
      <c r="H2287" t="s">
        <v>37</v>
      </c>
      <c r="I2287">
        <v>1</v>
      </c>
      <c r="J2287">
        <v>269.99</v>
      </c>
      <c r="K2287">
        <v>0.2</v>
      </c>
      <c r="L2287" t="s">
        <v>47</v>
      </c>
      <c r="M2287">
        <v>0</v>
      </c>
      <c r="N2287" t="s">
        <v>44</v>
      </c>
      <c r="O2287" t="s">
        <v>48</v>
      </c>
    </row>
    <row r="2288" spans="1:15" x14ac:dyDescent="0.25">
      <c r="A2288">
        <v>1161</v>
      </c>
      <c r="B2288" t="s">
        <v>3223</v>
      </c>
      <c r="C2288" t="s">
        <v>1972</v>
      </c>
      <c r="D2288">
        <f>COUNTIFS(Table5[Product Name],Table5[[#This Row],[Product Name]])</f>
        <v>16</v>
      </c>
      <c r="E2288">
        <f>_xlfn.RANK.EQ(Table5[[#This Row],[Product Name Count]],Table5[Product Name Count])</f>
        <v>2161</v>
      </c>
      <c r="F2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8" t="s">
        <v>36</v>
      </c>
      <c r="H2288" t="s">
        <v>1861</v>
      </c>
      <c r="I2288">
        <v>2</v>
      </c>
      <c r="J2288">
        <v>416.99</v>
      </c>
      <c r="K2288">
        <v>0.1</v>
      </c>
      <c r="L2288" t="s">
        <v>47</v>
      </c>
      <c r="M2288">
        <v>30</v>
      </c>
      <c r="N2288" t="s">
        <v>44</v>
      </c>
      <c r="O2288" t="s">
        <v>48</v>
      </c>
    </row>
    <row r="2289" spans="1:15" x14ac:dyDescent="0.25">
      <c r="A2289">
        <v>1161</v>
      </c>
      <c r="B2289" t="s">
        <v>3223</v>
      </c>
      <c r="C2289" t="s">
        <v>1953</v>
      </c>
      <c r="D2289">
        <f>COUNTIFS(Table5[Product Name],Table5[[#This Row],[Product Name]])</f>
        <v>16</v>
      </c>
      <c r="E2289">
        <f>_xlfn.RANK.EQ(Table5[[#This Row],[Product Name Count]],Table5[Product Name Count])</f>
        <v>2161</v>
      </c>
      <c r="F2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9" t="s">
        <v>39</v>
      </c>
      <c r="H2289" t="s">
        <v>40</v>
      </c>
      <c r="I2289">
        <v>2</v>
      </c>
      <c r="J2289">
        <v>999.99</v>
      </c>
      <c r="K2289">
        <v>0.1</v>
      </c>
      <c r="L2289" t="s">
        <v>47</v>
      </c>
      <c r="M2289">
        <v>29</v>
      </c>
      <c r="N2289" t="s">
        <v>44</v>
      </c>
      <c r="O2289" t="s">
        <v>48</v>
      </c>
    </row>
    <row r="2290" spans="1:15" x14ac:dyDescent="0.25">
      <c r="A2290">
        <v>1161</v>
      </c>
      <c r="B2290" t="s">
        <v>3223</v>
      </c>
      <c r="C2290" t="s">
        <v>2015</v>
      </c>
      <c r="D2290">
        <f>COUNTIFS(Table5[Product Name],Table5[[#This Row],[Product Name]])</f>
        <v>12</v>
      </c>
      <c r="E2290">
        <f>_xlfn.RANK.EQ(Table5[[#This Row],[Product Name Count]],Table5[Product Name Count])</f>
        <v>2616</v>
      </c>
      <c r="F2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0" t="s">
        <v>39</v>
      </c>
      <c r="H2290" t="s">
        <v>1857</v>
      </c>
      <c r="I2290">
        <v>1</v>
      </c>
      <c r="J2290">
        <v>549.99</v>
      </c>
      <c r="K2290">
        <v>7.0000000000000007E-2</v>
      </c>
      <c r="L2290" t="s">
        <v>47</v>
      </c>
      <c r="M2290">
        <v>18</v>
      </c>
      <c r="N2290" t="s">
        <v>44</v>
      </c>
      <c r="O2290" t="s">
        <v>48</v>
      </c>
    </row>
    <row r="2291" spans="1:15" x14ac:dyDescent="0.25">
      <c r="A2291">
        <v>1162</v>
      </c>
      <c r="B2291" t="s">
        <v>3223</v>
      </c>
      <c r="C2291" t="s">
        <v>78</v>
      </c>
      <c r="D2291">
        <f>COUNTIFS(Table5[Product Name],Table5[[#This Row],[Product Name]])</f>
        <v>136</v>
      </c>
      <c r="E2291">
        <f>_xlfn.RANK.EQ(Table5[[#This Row],[Product Name Count]],Table5[Product Name Count])</f>
        <v>139</v>
      </c>
      <c r="F2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1" t="s">
        <v>36</v>
      </c>
      <c r="H2291" t="s">
        <v>37</v>
      </c>
      <c r="I2291">
        <v>2</v>
      </c>
      <c r="J2291">
        <v>549.99</v>
      </c>
      <c r="K2291">
        <v>0.05</v>
      </c>
      <c r="L2291" t="s">
        <v>47</v>
      </c>
      <c r="M2291">
        <v>2</v>
      </c>
      <c r="N2291" t="s">
        <v>44</v>
      </c>
      <c r="O2291" t="s">
        <v>48</v>
      </c>
    </row>
    <row r="2292" spans="1:15" x14ac:dyDescent="0.25">
      <c r="A2292">
        <v>1162</v>
      </c>
      <c r="B2292" t="s">
        <v>3223</v>
      </c>
      <c r="C2292" t="s">
        <v>1973</v>
      </c>
      <c r="D2292">
        <f>COUNTIFS(Table5[Product Name],Table5[[#This Row],[Product Name]])</f>
        <v>16</v>
      </c>
      <c r="E2292">
        <f>_xlfn.RANK.EQ(Table5[[#This Row],[Product Name Count]],Table5[Product Name Count])</f>
        <v>2161</v>
      </c>
      <c r="F2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2" t="s">
        <v>39</v>
      </c>
      <c r="H2292" t="s">
        <v>1857</v>
      </c>
      <c r="I2292">
        <v>1</v>
      </c>
      <c r="J2292">
        <v>1469.99</v>
      </c>
      <c r="K2292">
        <v>0.05</v>
      </c>
      <c r="L2292" t="s">
        <v>47</v>
      </c>
      <c r="M2292">
        <v>6</v>
      </c>
      <c r="N2292" t="s">
        <v>44</v>
      </c>
      <c r="O2292" t="s">
        <v>48</v>
      </c>
    </row>
    <row r="2293" spans="1:15" x14ac:dyDescent="0.25">
      <c r="A2293">
        <v>1162</v>
      </c>
      <c r="B2293" t="s">
        <v>3223</v>
      </c>
      <c r="C2293" t="s">
        <v>1932</v>
      </c>
      <c r="D2293">
        <f>COUNTIFS(Table5[Product Name],Table5[[#This Row],[Product Name]])</f>
        <v>16</v>
      </c>
      <c r="E2293">
        <f>_xlfn.RANK.EQ(Table5[[#This Row],[Product Name Count]],Table5[Product Name Count])</f>
        <v>2161</v>
      </c>
      <c r="F2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3" t="s">
        <v>87</v>
      </c>
      <c r="H2293" t="s">
        <v>40</v>
      </c>
      <c r="I2293">
        <v>1</v>
      </c>
      <c r="J2293">
        <v>189.99</v>
      </c>
      <c r="K2293">
        <v>0.2</v>
      </c>
      <c r="L2293" t="s">
        <v>47</v>
      </c>
      <c r="M2293">
        <v>8</v>
      </c>
      <c r="N2293" t="s">
        <v>44</v>
      </c>
      <c r="O2293" t="s">
        <v>48</v>
      </c>
    </row>
    <row r="2294" spans="1:15" x14ac:dyDescent="0.25">
      <c r="A2294">
        <v>1162</v>
      </c>
      <c r="B2294" t="s">
        <v>3223</v>
      </c>
      <c r="C2294" t="s">
        <v>2090</v>
      </c>
      <c r="D2294">
        <f>COUNTIFS(Table5[Product Name],Table5[[#This Row],[Product Name]])</f>
        <v>14</v>
      </c>
      <c r="E2294">
        <f>_xlfn.RANK.EQ(Table5[[#This Row],[Product Name Count]],Table5[Product Name Count])</f>
        <v>2426</v>
      </c>
      <c r="F2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4" t="s">
        <v>39</v>
      </c>
      <c r="H2294" t="s">
        <v>40</v>
      </c>
      <c r="I2294">
        <v>2</v>
      </c>
      <c r="J2294">
        <v>4999.99</v>
      </c>
      <c r="K2294">
        <v>0.2</v>
      </c>
      <c r="L2294" t="s">
        <v>47</v>
      </c>
      <c r="M2294">
        <v>15</v>
      </c>
      <c r="N2294" t="s">
        <v>44</v>
      </c>
      <c r="O2294" t="s">
        <v>48</v>
      </c>
    </row>
    <row r="2295" spans="1:15" x14ac:dyDescent="0.25">
      <c r="A2295">
        <v>1162</v>
      </c>
      <c r="B2295" t="s">
        <v>3223</v>
      </c>
      <c r="C2295" t="s">
        <v>2220</v>
      </c>
      <c r="D2295">
        <f>COUNTIFS(Table5[Product Name],Table5[[#This Row],[Product Name]])</f>
        <v>11</v>
      </c>
      <c r="E2295">
        <f>_xlfn.RANK.EQ(Table5[[#This Row],[Product Name Count]],Table5[Product Name Count])</f>
        <v>2664</v>
      </c>
      <c r="F2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5" t="s">
        <v>87</v>
      </c>
      <c r="H2295" t="s">
        <v>40</v>
      </c>
      <c r="I2295">
        <v>1</v>
      </c>
      <c r="J2295">
        <v>149.99</v>
      </c>
      <c r="K2295">
        <v>0.1</v>
      </c>
      <c r="L2295" t="s">
        <v>47</v>
      </c>
      <c r="M2295">
        <v>24</v>
      </c>
      <c r="N2295" t="s">
        <v>44</v>
      </c>
      <c r="O2295" t="s">
        <v>48</v>
      </c>
    </row>
    <row r="2296" spans="1:15" x14ac:dyDescent="0.25">
      <c r="A2296">
        <v>1163</v>
      </c>
      <c r="B2296" t="s">
        <v>3223</v>
      </c>
      <c r="C2296" t="s">
        <v>1964</v>
      </c>
      <c r="D2296">
        <f>COUNTIFS(Table5[Product Name],Table5[[#This Row],[Product Name]])</f>
        <v>16</v>
      </c>
      <c r="E2296">
        <f>_xlfn.RANK.EQ(Table5[[#This Row],[Product Name Count]],Table5[Product Name Count])</f>
        <v>2161</v>
      </c>
      <c r="F2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6" t="s">
        <v>29</v>
      </c>
      <c r="H2296" t="s">
        <v>40</v>
      </c>
      <c r="I2296">
        <v>2</v>
      </c>
      <c r="J2296">
        <v>3499.99</v>
      </c>
      <c r="K2296">
        <v>0.05</v>
      </c>
      <c r="L2296" t="s">
        <v>47</v>
      </c>
      <c r="M2296">
        <v>5</v>
      </c>
      <c r="N2296" t="s">
        <v>44</v>
      </c>
      <c r="O2296" t="s">
        <v>48</v>
      </c>
    </row>
    <row r="2297" spans="1:15" x14ac:dyDescent="0.25">
      <c r="A2297">
        <v>1163</v>
      </c>
      <c r="B2297" t="s">
        <v>3223</v>
      </c>
      <c r="C2297" t="s">
        <v>1866</v>
      </c>
      <c r="D2297">
        <f>COUNTIFS(Table5[Product Name],Table5[[#This Row],[Product Name]])</f>
        <v>10</v>
      </c>
      <c r="E2297">
        <f>_xlfn.RANK.EQ(Table5[[#This Row],[Product Name Count]],Table5[Product Name Count])</f>
        <v>2730</v>
      </c>
      <c r="F2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7" t="s">
        <v>1867</v>
      </c>
      <c r="H2297" t="s">
        <v>30</v>
      </c>
      <c r="I2297">
        <v>2</v>
      </c>
      <c r="J2297">
        <v>749.99</v>
      </c>
      <c r="K2297">
        <v>0.1</v>
      </c>
      <c r="L2297" t="s">
        <v>47</v>
      </c>
      <c r="M2297">
        <v>19</v>
      </c>
      <c r="N2297" t="s">
        <v>44</v>
      </c>
      <c r="O2297" t="s">
        <v>48</v>
      </c>
    </row>
    <row r="2298" spans="1:15" x14ac:dyDescent="0.25">
      <c r="A2298">
        <v>1164</v>
      </c>
      <c r="B2298" t="s">
        <v>3223</v>
      </c>
      <c r="C2298" t="s">
        <v>38</v>
      </c>
      <c r="D2298">
        <f>COUNTIFS(Table5[Product Name],Table5[[#This Row],[Product Name]])</f>
        <v>59</v>
      </c>
      <c r="E2298">
        <f>_xlfn.RANK.EQ(Table5[[#This Row],[Product Name Count]],Table5[Product Name Count])</f>
        <v>1257</v>
      </c>
      <c r="F2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98" t="s">
        <v>39</v>
      </c>
      <c r="H2298" t="s">
        <v>40</v>
      </c>
      <c r="I2298">
        <v>1</v>
      </c>
      <c r="J2298">
        <v>1799.99</v>
      </c>
      <c r="K2298">
        <v>0.2</v>
      </c>
      <c r="L2298" t="s">
        <v>47</v>
      </c>
      <c r="M2298">
        <v>1</v>
      </c>
      <c r="N2298" t="s">
        <v>44</v>
      </c>
      <c r="O2298" t="s">
        <v>48</v>
      </c>
    </row>
    <row r="2299" spans="1:15" x14ac:dyDescent="0.25">
      <c r="A2299">
        <v>1164</v>
      </c>
      <c r="B2299" t="s">
        <v>3223</v>
      </c>
      <c r="C2299" t="s">
        <v>1869</v>
      </c>
      <c r="D2299">
        <f>COUNTIFS(Table5[Product Name],Table5[[#This Row],[Product Name]])</f>
        <v>21</v>
      </c>
      <c r="E2299">
        <f>_xlfn.RANK.EQ(Table5[[#This Row],[Product Name Count]],Table5[Product Name Count])</f>
        <v>1763</v>
      </c>
      <c r="F2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9" t="s">
        <v>70</v>
      </c>
      <c r="H2299" t="s">
        <v>1861</v>
      </c>
      <c r="I2299">
        <v>2</v>
      </c>
      <c r="J2299">
        <v>551.99</v>
      </c>
      <c r="K2299">
        <v>0.05</v>
      </c>
      <c r="L2299" t="s">
        <v>47</v>
      </c>
      <c r="M2299">
        <v>1</v>
      </c>
      <c r="N2299" t="s">
        <v>44</v>
      </c>
      <c r="O2299" t="s">
        <v>48</v>
      </c>
    </row>
    <row r="2300" spans="1:15" x14ac:dyDescent="0.25">
      <c r="A2300">
        <v>1164</v>
      </c>
      <c r="B2300" t="s">
        <v>3223</v>
      </c>
      <c r="C2300" t="s">
        <v>1914</v>
      </c>
      <c r="D2300">
        <f>COUNTIFS(Table5[Product Name],Table5[[#This Row],[Product Name]])</f>
        <v>16</v>
      </c>
      <c r="E2300">
        <f>_xlfn.RANK.EQ(Table5[[#This Row],[Product Name Count]],Table5[Product Name Count])</f>
        <v>2161</v>
      </c>
      <c r="F2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0" t="s">
        <v>36</v>
      </c>
      <c r="H2300" t="s">
        <v>1861</v>
      </c>
      <c r="I2300">
        <v>1</v>
      </c>
      <c r="J2300">
        <v>647.99</v>
      </c>
      <c r="K2300">
        <v>0.05</v>
      </c>
      <c r="L2300" t="s">
        <v>47</v>
      </c>
      <c r="M2300">
        <v>4</v>
      </c>
      <c r="N2300" t="s">
        <v>44</v>
      </c>
      <c r="O2300" t="s">
        <v>48</v>
      </c>
    </row>
    <row r="2301" spans="1:15" x14ac:dyDescent="0.25">
      <c r="A2301">
        <v>1164</v>
      </c>
      <c r="B2301" t="s">
        <v>3223</v>
      </c>
      <c r="C2301" t="s">
        <v>2129</v>
      </c>
      <c r="D2301">
        <f>COUNTIFS(Table5[Product Name],Table5[[#This Row],[Product Name]])</f>
        <v>10</v>
      </c>
      <c r="E2301">
        <f>_xlfn.RANK.EQ(Table5[[#This Row],[Product Name Count]],Table5[Product Name Count])</f>
        <v>2730</v>
      </c>
      <c r="F2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1" t="s">
        <v>39</v>
      </c>
      <c r="H2301" t="s">
        <v>1857</v>
      </c>
      <c r="I2301">
        <v>2</v>
      </c>
      <c r="J2301">
        <v>539.99</v>
      </c>
      <c r="K2301">
        <v>0.05</v>
      </c>
      <c r="L2301" t="s">
        <v>47</v>
      </c>
      <c r="M2301">
        <v>24</v>
      </c>
      <c r="N2301" t="s">
        <v>44</v>
      </c>
      <c r="O2301" t="s">
        <v>48</v>
      </c>
    </row>
    <row r="2302" spans="1:15" x14ac:dyDescent="0.25">
      <c r="A2302">
        <v>1165</v>
      </c>
      <c r="B2302" t="s">
        <v>3236</v>
      </c>
      <c r="C2302" t="s">
        <v>1860</v>
      </c>
      <c r="D2302">
        <f>COUNTIFS(Table5[Product Name],Table5[[#This Row],[Product Name]])</f>
        <v>33</v>
      </c>
      <c r="E2302">
        <f>_xlfn.RANK.EQ(Table5[[#This Row],[Product Name Count]],Table5[Product Name Count])</f>
        <v>1585</v>
      </c>
      <c r="F2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2" t="s">
        <v>36</v>
      </c>
      <c r="H2302" t="s">
        <v>1861</v>
      </c>
      <c r="I2302">
        <v>1</v>
      </c>
      <c r="J2302">
        <v>449.99</v>
      </c>
      <c r="K2302">
        <v>7.0000000000000007E-2</v>
      </c>
      <c r="L2302" t="s">
        <v>47</v>
      </c>
      <c r="M2302">
        <v>23</v>
      </c>
      <c r="N2302" t="s">
        <v>44</v>
      </c>
      <c r="O2302" t="s">
        <v>48</v>
      </c>
    </row>
    <row r="2303" spans="1:15" x14ac:dyDescent="0.25">
      <c r="A2303">
        <v>1165</v>
      </c>
      <c r="B2303" t="s">
        <v>3236</v>
      </c>
      <c r="C2303" t="s">
        <v>2189</v>
      </c>
      <c r="D2303">
        <f>COUNTIFS(Table5[Product Name],Table5[[#This Row],[Product Name]])</f>
        <v>23</v>
      </c>
      <c r="E2303">
        <f>_xlfn.RANK.EQ(Table5[[#This Row],[Product Name Count]],Table5[Product Name Count])</f>
        <v>1673</v>
      </c>
      <c r="F2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3" t="s">
        <v>36</v>
      </c>
      <c r="H2303" t="s">
        <v>1861</v>
      </c>
      <c r="I2303">
        <v>2</v>
      </c>
      <c r="J2303">
        <v>346.99</v>
      </c>
      <c r="K2303">
        <v>7.0000000000000007E-2</v>
      </c>
      <c r="L2303" t="s">
        <v>47</v>
      </c>
      <c r="M2303">
        <v>16</v>
      </c>
      <c r="N2303" t="s">
        <v>44</v>
      </c>
      <c r="O2303" t="s">
        <v>48</v>
      </c>
    </row>
    <row r="2304" spans="1:15" x14ac:dyDescent="0.25">
      <c r="A2304">
        <v>1166</v>
      </c>
      <c r="B2304" t="s">
        <v>3226</v>
      </c>
      <c r="C2304" t="s">
        <v>1869</v>
      </c>
      <c r="D2304">
        <f>COUNTIFS(Table5[Product Name],Table5[[#This Row],[Product Name]])</f>
        <v>21</v>
      </c>
      <c r="E2304">
        <f>_xlfn.RANK.EQ(Table5[[#This Row],[Product Name Count]],Table5[Product Name Count])</f>
        <v>1763</v>
      </c>
      <c r="F2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4" t="s">
        <v>70</v>
      </c>
      <c r="H2304" t="s">
        <v>1861</v>
      </c>
      <c r="I2304">
        <v>2</v>
      </c>
      <c r="J2304">
        <v>551.99</v>
      </c>
      <c r="K2304">
        <v>7.0000000000000007E-2</v>
      </c>
      <c r="L2304" t="s">
        <v>47</v>
      </c>
      <c r="M2304">
        <v>1</v>
      </c>
      <c r="N2304" t="s">
        <v>44</v>
      </c>
      <c r="O2304" t="s">
        <v>48</v>
      </c>
    </row>
    <row r="2305" spans="1:15" x14ac:dyDescent="0.25">
      <c r="A2305">
        <v>1168</v>
      </c>
      <c r="B2305" t="s">
        <v>3235</v>
      </c>
      <c r="C2305" t="s">
        <v>118</v>
      </c>
      <c r="D2305">
        <f>COUNTIFS(Table5[Product Name],Table5[[#This Row],[Product Name]])</f>
        <v>70</v>
      </c>
      <c r="E2305">
        <f>_xlfn.RANK.EQ(Table5[[#This Row],[Product Name Count]],Table5[Product Name Count])</f>
        <v>602</v>
      </c>
      <c r="F2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5" t="s">
        <v>87</v>
      </c>
      <c r="H2305" t="s">
        <v>37</v>
      </c>
      <c r="I2305">
        <v>2</v>
      </c>
      <c r="J2305">
        <v>299.99</v>
      </c>
      <c r="K2305">
        <v>0.1</v>
      </c>
      <c r="L2305" t="s">
        <v>47</v>
      </c>
      <c r="M2305">
        <v>12</v>
      </c>
      <c r="N2305" t="s">
        <v>44</v>
      </c>
      <c r="O2305" t="s">
        <v>48</v>
      </c>
    </row>
    <row r="2306" spans="1:15" x14ac:dyDescent="0.25">
      <c r="A2306">
        <v>1168</v>
      </c>
      <c r="B2306" t="s">
        <v>3235</v>
      </c>
      <c r="C2306" t="s">
        <v>82</v>
      </c>
      <c r="D2306">
        <f>COUNTIFS(Table5[Product Name],Table5[[#This Row],[Product Name]])</f>
        <v>54</v>
      </c>
      <c r="E2306">
        <f>_xlfn.RANK.EQ(Table5[[#This Row],[Product Name Count]],Table5[Product Name Count])</f>
        <v>1429</v>
      </c>
      <c r="F2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06" t="s">
        <v>36</v>
      </c>
      <c r="H2306" t="s">
        <v>37</v>
      </c>
      <c r="I2306">
        <v>2</v>
      </c>
      <c r="J2306">
        <v>529.99</v>
      </c>
      <c r="K2306">
        <v>0.05</v>
      </c>
      <c r="L2306" t="s">
        <v>47</v>
      </c>
      <c r="M2306">
        <v>6</v>
      </c>
      <c r="N2306" t="s">
        <v>44</v>
      </c>
      <c r="O2306" t="s">
        <v>48</v>
      </c>
    </row>
    <row r="2307" spans="1:15" x14ac:dyDescent="0.25">
      <c r="A2307">
        <v>1168</v>
      </c>
      <c r="B2307" t="s">
        <v>3235</v>
      </c>
      <c r="C2307" t="s">
        <v>2008</v>
      </c>
      <c r="D2307">
        <f>COUNTIFS(Table5[Product Name],Table5[[#This Row],[Product Name]])</f>
        <v>23</v>
      </c>
      <c r="E2307">
        <f>_xlfn.RANK.EQ(Table5[[#This Row],[Product Name Count]],Table5[Product Name Count])</f>
        <v>1673</v>
      </c>
      <c r="F2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7" t="s">
        <v>70</v>
      </c>
      <c r="H2307" t="s">
        <v>1861</v>
      </c>
      <c r="I2307">
        <v>2</v>
      </c>
      <c r="J2307">
        <v>416.99</v>
      </c>
      <c r="K2307">
        <v>0.2</v>
      </c>
      <c r="L2307" t="s">
        <v>47</v>
      </c>
      <c r="M2307">
        <v>29</v>
      </c>
      <c r="N2307" t="s">
        <v>44</v>
      </c>
      <c r="O2307" t="s">
        <v>48</v>
      </c>
    </row>
    <row r="2308" spans="1:15" x14ac:dyDescent="0.25">
      <c r="A2308">
        <v>1168</v>
      </c>
      <c r="B2308" t="s">
        <v>3235</v>
      </c>
      <c r="C2308" t="s">
        <v>2042</v>
      </c>
      <c r="D2308">
        <f>COUNTIFS(Table5[Product Name],Table5[[#This Row],[Product Name]])</f>
        <v>16</v>
      </c>
      <c r="E2308">
        <f>_xlfn.RANK.EQ(Table5[[#This Row],[Product Name Count]],Table5[Product Name Count])</f>
        <v>2161</v>
      </c>
      <c r="F2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8" t="s">
        <v>36</v>
      </c>
      <c r="H2308" t="s">
        <v>37</v>
      </c>
      <c r="I2308">
        <v>1</v>
      </c>
      <c r="J2308">
        <v>659.99</v>
      </c>
      <c r="K2308">
        <v>0.2</v>
      </c>
      <c r="L2308" t="s">
        <v>47</v>
      </c>
      <c r="M2308">
        <v>4</v>
      </c>
      <c r="N2308" t="s">
        <v>44</v>
      </c>
      <c r="O2308" t="s">
        <v>48</v>
      </c>
    </row>
    <row r="2309" spans="1:15" x14ac:dyDescent="0.25">
      <c r="A2309">
        <v>1168</v>
      </c>
      <c r="B2309" t="s">
        <v>3235</v>
      </c>
      <c r="C2309" t="s">
        <v>2013</v>
      </c>
      <c r="D2309">
        <f>COUNTIFS(Table5[Product Name],Table5[[#This Row],[Product Name]])</f>
        <v>14</v>
      </c>
      <c r="E2309">
        <f>_xlfn.RANK.EQ(Table5[[#This Row],[Product Name Count]],Table5[Product Name Count])</f>
        <v>2426</v>
      </c>
      <c r="F2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9" t="s">
        <v>1867</v>
      </c>
      <c r="H2309" t="s">
        <v>40</v>
      </c>
      <c r="I2309">
        <v>1</v>
      </c>
      <c r="J2309">
        <v>6499.99</v>
      </c>
      <c r="K2309">
        <v>7.0000000000000007E-2</v>
      </c>
      <c r="L2309" t="s">
        <v>47</v>
      </c>
      <c r="M2309">
        <v>8</v>
      </c>
      <c r="N2309" t="s">
        <v>44</v>
      </c>
      <c r="O2309" t="s">
        <v>48</v>
      </c>
    </row>
    <row r="2310" spans="1:15" x14ac:dyDescent="0.25">
      <c r="A2310">
        <v>1169</v>
      </c>
      <c r="B2310" t="s">
        <v>3235</v>
      </c>
      <c r="C2310" t="s">
        <v>2030</v>
      </c>
      <c r="D2310">
        <f>COUNTIFS(Table5[Product Name],Table5[[#This Row],[Product Name]])</f>
        <v>22</v>
      </c>
      <c r="E2310">
        <f>_xlfn.RANK.EQ(Table5[[#This Row],[Product Name Count]],Table5[Product Name Count])</f>
        <v>1719</v>
      </c>
      <c r="F2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0" t="s">
        <v>87</v>
      </c>
      <c r="H2310" t="s">
        <v>40</v>
      </c>
      <c r="I2310">
        <v>2</v>
      </c>
      <c r="J2310">
        <v>349.99</v>
      </c>
      <c r="K2310">
        <v>0.2</v>
      </c>
      <c r="L2310" t="s">
        <v>47</v>
      </c>
      <c r="M2310">
        <v>0</v>
      </c>
      <c r="N2310" t="s">
        <v>44</v>
      </c>
      <c r="O2310" t="s">
        <v>48</v>
      </c>
    </row>
    <row r="2311" spans="1:15" x14ac:dyDescent="0.25">
      <c r="A2311">
        <v>1169</v>
      </c>
      <c r="B2311" t="s">
        <v>3235</v>
      </c>
      <c r="C2311" t="s">
        <v>1984</v>
      </c>
      <c r="D2311">
        <f>COUNTIFS(Table5[Product Name],Table5[[#This Row],[Product Name]])</f>
        <v>15</v>
      </c>
      <c r="E2311">
        <f>_xlfn.RANK.EQ(Table5[[#This Row],[Product Name Count]],Table5[Product Name Count])</f>
        <v>2321</v>
      </c>
      <c r="F2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1" t="s">
        <v>1867</v>
      </c>
      <c r="H2311" t="s">
        <v>40</v>
      </c>
      <c r="I2311">
        <v>2</v>
      </c>
      <c r="J2311">
        <v>4999.99</v>
      </c>
      <c r="K2311">
        <v>0.1</v>
      </c>
      <c r="L2311" t="s">
        <v>47</v>
      </c>
      <c r="M2311">
        <v>15</v>
      </c>
      <c r="N2311" t="s">
        <v>44</v>
      </c>
      <c r="O2311" t="s">
        <v>48</v>
      </c>
    </row>
    <row r="2312" spans="1:15" x14ac:dyDescent="0.25">
      <c r="A2312">
        <v>1169</v>
      </c>
      <c r="B2312" t="s">
        <v>3235</v>
      </c>
      <c r="C2312" t="s">
        <v>2039</v>
      </c>
      <c r="D2312">
        <f>COUNTIFS(Table5[Product Name],Table5[[#This Row],[Product Name]])</f>
        <v>18</v>
      </c>
      <c r="E2312">
        <f>_xlfn.RANK.EQ(Table5[[#This Row],[Product Name Count]],Table5[Product Name Count])</f>
        <v>2019</v>
      </c>
      <c r="F2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2" t="s">
        <v>36</v>
      </c>
      <c r="H2312" t="s">
        <v>37</v>
      </c>
      <c r="I2312">
        <v>2</v>
      </c>
      <c r="J2312">
        <v>1099.99</v>
      </c>
      <c r="K2312">
        <v>0.2</v>
      </c>
      <c r="L2312" t="s">
        <v>47</v>
      </c>
      <c r="M2312">
        <v>19</v>
      </c>
      <c r="N2312" t="s">
        <v>44</v>
      </c>
      <c r="O2312" t="s">
        <v>48</v>
      </c>
    </row>
    <row r="2313" spans="1:15" x14ac:dyDescent="0.25">
      <c r="A2313">
        <v>1169</v>
      </c>
      <c r="B2313" t="s">
        <v>3235</v>
      </c>
      <c r="C2313" t="s">
        <v>2013</v>
      </c>
      <c r="D2313">
        <f>COUNTIFS(Table5[Product Name],Table5[[#This Row],[Product Name]])</f>
        <v>14</v>
      </c>
      <c r="E2313">
        <f>_xlfn.RANK.EQ(Table5[[#This Row],[Product Name Count]],Table5[Product Name Count])</f>
        <v>2426</v>
      </c>
      <c r="F2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3" t="s">
        <v>1867</v>
      </c>
      <c r="H2313" t="s">
        <v>40</v>
      </c>
      <c r="I2313">
        <v>1</v>
      </c>
      <c r="J2313">
        <v>6499.99</v>
      </c>
      <c r="K2313">
        <v>0.05</v>
      </c>
      <c r="L2313" t="s">
        <v>47</v>
      </c>
      <c r="M2313">
        <v>8</v>
      </c>
      <c r="N2313" t="s">
        <v>44</v>
      </c>
      <c r="O2313" t="s">
        <v>48</v>
      </c>
    </row>
    <row r="2314" spans="1:15" x14ac:dyDescent="0.25">
      <c r="A2314">
        <v>1170</v>
      </c>
      <c r="B2314" t="s">
        <v>3251</v>
      </c>
      <c r="C2314" t="s">
        <v>82</v>
      </c>
      <c r="D2314">
        <f>COUNTIFS(Table5[Product Name],Table5[[#This Row],[Product Name]])</f>
        <v>54</v>
      </c>
      <c r="E2314">
        <f>_xlfn.RANK.EQ(Table5[[#This Row],[Product Name Count]],Table5[Product Name Count])</f>
        <v>1429</v>
      </c>
      <c r="F2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14" t="s">
        <v>36</v>
      </c>
      <c r="H2314" t="s">
        <v>37</v>
      </c>
      <c r="I2314">
        <v>1</v>
      </c>
      <c r="J2314">
        <v>529.99</v>
      </c>
      <c r="K2314">
        <v>0.1</v>
      </c>
      <c r="L2314" t="s">
        <v>47</v>
      </c>
      <c r="M2314">
        <v>6</v>
      </c>
      <c r="N2314" t="s">
        <v>44</v>
      </c>
      <c r="O2314" t="s">
        <v>48</v>
      </c>
    </row>
    <row r="2315" spans="1:15" x14ac:dyDescent="0.25">
      <c r="A2315">
        <v>1170</v>
      </c>
      <c r="B2315" t="s">
        <v>3251</v>
      </c>
      <c r="C2315" t="s">
        <v>1887</v>
      </c>
      <c r="D2315">
        <f>COUNTIFS(Table5[Product Name],Table5[[#This Row],[Product Name]])</f>
        <v>18</v>
      </c>
      <c r="E2315">
        <f>_xlfn.RANK.EQ(Table5[[#This Row],[Product Name Count]],Table5[Product Name Count])</f>
        <v>2019</v>
      </c>
      <c r="F2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5" t="s">
        <v>29</v>
      </c>
      <c r="H2315" t="s">
        <v>40</v>
      </c>
      <c r="I2315">
        <v>2</v>
      </c>
      <c r="J2315">
        <v>3499.99</v>
      </c>
      <c r="K2315">
        <v>0.1</v>
      </c>
      <c r="L2315" t="s">
        <v>47</v>
      </c>
      <c r="M2315">
        <v>4</v>
      </c>
      <c r="N2315" t="s">
        <v>44</v>
      </c>
      <c r="O2315" t="s">
        <v>48</v>
      </c>
    </row>
    <row r="2316" spans="1:15" x14ac:dyDescent="0.25">
      <c r="A2316">
        <v>1170</v>
      </c>
      <c r="B2316" t="s">
        <v>3251</v>
      </c>
      <c r="C2316" t="s">
        <v>1899</v>
      </c>
      <c r="D2316">
        <f>COUNTIFS(Table5[Product Name],Table5[[#This Row],[Product Name]])</f>
        <v>11</v>
      </c>
      <c r="E2316">
        <f>_xlfn.RANK.EQ(Table5[[#This Row],[Product Name Count]],Table5[Product Name Count])</f>
        <v>2664</v>
      </c>
      <c r="F2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6" t="s">
        <v>39</v>
      </c>
      <c r="H2316" t="s">
        <v>40</v>
      </c>
      <c r="I2316">
        <v>2</v>
      </c>
      <c r="J2316">
        <v>5299.99</v>
      </c>
      <c r="K2316">
        <v>0.05</v>
      </c>
      <c r="L2316" t="s">
        <v>47</v>
      </c>
      <c r="M2316">
        <v>0</v>
      </c>
      <c r="N2316" t="s">
        <v>44</v>
      </c>
      <c r="O2316" t="s">
        <v>48</v>
      </c>
    </row>
    <row r="2317" spans="1:15" x14ac:dyDescent="0.25">
      <c r="A2317">
        <v>1171</v>
      </c>
      <c r="B2317" t="s">
        <v>3251</v>
      </c>
      <c r="C2317" t="s">
        <v>28</v>
      </c>
      <c r="D2317">
        <f>COUNTIFS(Table5[Product Name],Table5[[#This Row],[Product Name]])</f>
        <v>67</v>
      </c>
      <c r="E2317">
        <f>_xlfn.RANK.EQ(Table5[[#This Row],[Product Name Count]],Table5[Product Name Count])</f>
        <v>741</v>
      </c>
      <c r="F2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7" t="s">
        <v>29</v>
      </c>
      <c r="H2317" t="s">
        <v>30</v>
      </c>
      <c r="I2317">
        <v>2</v>
      </c>
      <c r="J2317">
        <v>1549</v>
      </c>
      <c r="K2317">
        <v>7.0000000000000007E-2</v>
      </c>
      <c r="L2317" t="s">
        <v>47</v>
      </c>
      <c r="M2317">
        <v>13</v>
      </c>
      <c r="N2317" t="s">
        <v>44</v>
      </c>
      <c r="O2317" t="s">
        <v>48</v>
      </c>
    </row>
    <row r="2318" spans="1:15" x14ac:dyDescent="0.25">
      <c r="A2318">
        <v>1171</v>
      </c>
      <c r="B2318" t="s">
        <v>3251</v>
      </c>
      <c r="C2318" t="s">
        <v>2136</v>
      </c>
      <c r="D2318">
        <f>COUNTIFS(Table5[Product Name],Table5[[#This Row],[Product Name]])</f>
        <v>17</v>
      </c>
      <c r="E2318">
        <f>_xlfn.RANK.EQ(Table5[[#This Row],[Product Name Count]],Table5[Product Name Count])</f>
        <v>2127</v>
      </c>
      <c r="F2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8" t="s">
        <v>87</v>
      </c>
      <c r="H2318" t="s">
        <v>1857</v>
      </c>
      <c r="I2318">
        <v>2</v>
      </c>
      <c r="J2318">
        <v>209.99</v>
      </c>
      <c r="K2318">
        <v>7.0000000000000007E-2</v>
      </c>
      <c r="L2318" t="s">
        <v>47</v>
      </c>
      <c r="M2318">
        <v>22</v>
      </c>
      <c r="N2318" t="s">
        <v>44</v>
      </c>
      <c r="O2318" t="s">
        <v>48</v>
      </c>
    </row>
    <row r="2319" spans="1:15" x14ac:dyDescent="0.25">
      <c r="A2319">
        <v>1171</v>
      </c>
      <c r="B2319" t="s">
        <v>3251</v>
      </c>
      <c r="C2319" t="s">
        <v>1920</v>
      </c>
      <c r="D2319">
        <f>COUNTIFS(Table5[Product Name],Table5[[#This Row],[Product Name]])</f>
        <v>14</v>
      </c>
      <c r="E2319">
        <f>_xlfn.RANK.EQ(Table5[[#This Row],[Product Name Count]],Table5[Product Name Count])</f>
        <v>2426</v>
      </c>
      <c r="F2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9" t="s">
        <v>87</v>
      </c>
      <c r="H2319" t="s">
        <v>1857</v>
      </c>
      <c r="I2319">
        <v>2</v>
      </c>
      <c r="J2319">
        <v>249.99</v>
      </c>
      <c r="K2319">
        <v>0.2</v>
      </c>
      <c r="L2319" t="s">
        <v>47</v>
      </c>
      <c r="M2319">
        <v>2</v>
      </c>
      <c r="N2319" t="s">
        <v>44</v>
      </c>
      <c r="O2319" t="s">
        <v>48</v>
      </c>
    </row>
    <row r="2320" spans="1:15" x14ac:dyDescent="0.25">
      <c r="A2320">
        <v>1172</v>
      </c>
      <c r="B2320" t="s">
        <v>3261</v>
      </c>
      <c r="C2320" t="s">
        <v>1914</v>
      </c>
      <c r="D2320">
        <f>COUNTIFS(Table5[Product Name],Table5[[#This Row],[Product Name]])</f>
        <v>16</v>
      </c>
      <c r="E2320">
        <f>_xlfn.RANK.EQ(Table5[[#This Row],[Product Name Count]],Table5[Product Name Count])</f>
        <v>2161</v>
      </c>
      <c r="F2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0" t="s">
        <v>36</v>
      </c>
      <c r="H2320" t="s">
        <v>1861</v>
      </c>
      <c r="I2320">
        <v>2</v>
      </c>
      <c r="J2320">
        <v>647.99</v>
      </c>
      <c r="K2320">
        <v>7.0000000000000007E-2</v>
      </c>
      <c r="L2320" t="s">
        <v>47</v>
      </c>
      <c r="M2320">
        <v>4</v>
      </c>
      <c r="N2320" t="s">
        <v>44</v>
      </c>
      <c r="O2320" t="s">
        <v>48</v>
      </c>
    </row>
    <row r="2321" spans="1:15" x14ac:dyDescent="0.25">
      <c r="A2321">
        <v>1172</v>
      </c>
      <c r="B2321" t="s">
        <v>3261</v>
      </c>
      <c r="C2321" t="s">
        <v>2004</v>
      </c>
      <c r="D2321">
        <f>COUNTIFS(Table5[Product Name],Table5[[#This Row],[Product Name]])</f>
        <v>13</v>
      </c>
      <c r="E2321">
        <f>_xlfn.RANK.EQ(Table5[[#This Row],[Product Name Count]],Table5[Product Name Count])</f>
        <v>2538</v>
      </c>
      <c r="F2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1" t="s">
        <v>70</v>
      </c>
      <c r="H2321" t="s">
        <v>1861</v>
      </c>
      <c r="I2321">
        <v>1</v>
      </c>
      <c r="J2321">
        <v>481.99</v>
      </c>
      <c r="K2321">
        <v>0.2</v>
      </c>
      <c r="L2321" t="s">
        <v>47</v>
      </c>
      <c r="M2321">
        <v>26</v>
      </c>
      <c r="N2321" t="s">
        <v>44</v>
      </c>
      <c r="O2321" t="s">
        <v>48</v>
      </c>
    </row>
    <row r="2322" spans="1:15" x14ac:dyDescent="0.25">
      <c r="A2322">
        <v>1173</v>
      </c>
      <c r="B2322" t="s">
        <v>3266</v>
      </c>
      <c r="C2322" t="s">
        <v>68</v>
      </c>
      <c r="D2322">
        <f>COUNTIFS(Table5[Product Name],Table5[[#This Row],[Product Name]])</f>
        <v>61</v>
      </c>
      <c r="E2322">
        <f>_xlfn.RANK.EQ(Table5[[#This Row],[Product Name Count]],Table5[Product Name Count])</f>
        <v>1196</v>
      </c>
      <c r="F2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2" t="s">
        <v>36</v>
      </c>
      <c r="H2322" t="s">
        <v>69</v>
      </c>
      <c r="I2322">
        <v>1</v>
      </c>
      <c r="J2322">
        <v>429</v>
      </c>
      <c r="K2322">
        <v>7.0000000000000007E-2</v>
      </c>
      <c r="L2322" t="s">
        <v>47</v>
      </c>
      <c r="M2322">
        <v>3</v>
      </c>
      <c r="N2322" t="s">
        <v>44</v>
      </c>
      <c r="O2322" t="s">
        <v>48</v>
      </c>
    </row>
    <row r="2323" spans="1:15" x14ac:dyDescent="0.25">
      <c r="A2323">
        <v>1173</v>
      </c>
      <c r="B2323" t="s">
        <v>3266</v>
      </c>
      <c r="C2323" t="s">
        <v>1879</v>
      </c>
      <c r="D2323">
        <f>COUNTIFS(Table5[Product Name],Table5[[#This Row],[Product Name]])</f>
        <v>30</v>
      </c>
      <c r="E2323">
        <f>_xlfn.RANK.EQ(Table5[[#This Row],[Product Name Count]],Table5[Product Name Count])</f>
        <v>1618</v>
      </c>
      <c r="F2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3" t="s">
        <v>87</v>
      </c>
      <c r="H2323" t="s">
        <v>37</v>
      </c>
      <c r="I2323">
        <v>1</v>
      </c>
      <c r="J2323">
        <v>299.99</v>
      </c>
      <c r="K2323">
        <v>0.2</v>
      </c>
      <c r="L2323" t="s">
        <v>47</v>
      </c>
      <c r="M2323">
        <v>10</v>
      </c>
      <c r="N2323" t="s">
        <v>44</v>
      </c>
      <c r="O2323" t="s">
        <v>48</v>
      </c>
    </row>
    <row r="2324" spans="1:15" x14ac:dyDescent="0.25">
      <c r="A2324">
        <v>1173</v>
      </c>
      <c r="B2324" t="s">
        <v>3266</v>
      </c>
      <c r="C2324" t="s">
        <v>1860</v>
      </c>
      <c r="D2324">
        <f>COUNTIFS(Table5[Product Name],Table5[[#This Row],[Product Name]])</f>
        <v>33</v>
      </c>
      <c r="E2324">
        <f>_xlfn.RANK.EQ(Table5[[#This Row],[Product Name Count]],Table5[Product Name Count])</f>
        <v>1585</v>
      </c>
      <c r="F2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4" t="s">
        <v>36</v>
      </c>
      <c r="H2324" t="s">
        <v>1861</v>
      </c>
      <c r="I2324">
        <v>1</v>
      </c>
      <c r="J2324">
        <v>449.99</v>
      </c>
      <c r="K2324">
        <v>0.05</v>
      </c>
      <c r="L2324" t="s">
        <v>47</v>
      </c>
      <c r="M2324">
        <v>23</v>
      </c>
      <c r="N2324" t="s">
        <v>44</v>
      </c>
      <c r="O2324" t="s">
        <v>48</v>
      </c>
    </row>
    <row r="2325" spans="1:15" x14ac:dyDescent="0.25">
      <c r="A2325">
        <v>1173</v>
      </c>
      <c r="B2325" t="s">
        <v>3266</v>
      </c>
      <c r="C2325" t="s">
        <v>1869</v>
      </c>
      <c r="D2325">
        <f>COUNTIFS(Table5[Product Name],Table5[[#This Row],[Product Name]])</f>
        <v>21</v>
      </c>
      <c r="E2325">
        <f>_xlfn.RANK.EQ(Table5[[#This Row],[Product Name Count]],Table5[Product Name Count])</f>
        <v>1763</v>
      </c>
      <c r="F2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5" t="s">
        <v>70</v>
      </c>
      <c r="H2325" t="s">
        <v>1861</v>
      </c>
      <c r="I2325">
        <v>2</v>
      </c>
      <c r="J2325">
        <v>551.99</v>
      </c>
      <c r="K2325">
        <v>0.2</v>
      </c>
      <c r="L2325" t="s">
        <v>47</v>
      </c>
      <c r="M2325">
        <v>1</v>
      </c>
      <c r="N2325" t="s">
        <v>44</v>
      </c>
      <c r="O2325" t="s">
        <v>48</v>
      </c>
    </row>
    <row r="2326" spans="1:15" x14ac:dyDescent="0.25">
      <c r="A2326">
        <v>1174</v>
      </c>
      <c r="B2326" t="s">
        <v>3266</v>
      </c>
      <c r="C2326" t="s">
        <v>114</v>
      </c>
      <c r="D2326">
        <f>COUNTIFS(Table5[Product Name],Table5[[#This Row],[Product Name]])</f>
        <v>73</v>
      </c>
      <c r="E2326">
        <f>_xlfn.RANK.EQ(Table5[[#This Row],[Product Name Count]],Table5[Product Name Count])</f>
        <v>529</v>
      </c>
      <c r="F2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6" t="s">
        <v>39</v>
      </c>
      <c r="H2326" t="s">
        <v>30</v>
      </c>
      <c r="I2326">
        <v>1</v>
      </c>
      <c r="J2326">
        <v>469.99</v>
      </c>
      <c r="K2326">
        <v>7.0000000000000007E-2</v>
      </c>
      <c r="L2326" t="s">
        <v>47</v>
      </c>
      <c r="M2326">
        <v>11</v>
      </c>
      <c r="N2326" t="s">
        <v>44</v>
      </c>
      <c r="O2326" t="s">
        <v>48</v>
      </c>
    </row>
    <row r="2327" spans="1:15" x14ac:dyDescent="0.25">
      <c r="A2327">
        <v>1174</v>
      </c>
      <c r="B2327" t="s">
        <v>3266</v>
      </c>
      <c r="C2327" t="s">
        <v>1860</v>
      </c>
      <c r="D2327">
        <f>COUNTIFS(Table5[Product Name],Table5[[#This Row],[Product Name]])</f>
        <v>33</v>
      </c>
      <c r="E2327">
        <f>_xlfn.RANK.EQ(Table5[[#This Row],[Product Name Count]],Table5[Product Name Count])</f>
        <v>1585</v>
      </c>
      <c r="F2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7" t="s">
        <v>70</v>
      </c>
      <c r="H2327" t="s">
        <v>1861</v>
      </c>
      <c r="I2327">
        <v>1</v>
      </c>
      <c r="J2327">
        <v>449.99</v>
      </c>
      <c r="K2327">
        <v>0.1</v>
      </c>
      <c r="L2327" t="s">
        <v>47</v>
      </c>
      <c r="M2327">
        <v>7</v>
      </c>
      <c r="N2327" t="s">
        <v>44</v>
      </c>
      <c r="O2327" t="s">
        <v>48</v>
      </c>
    </row>
    <row r="2328" spans="1:15" x14ac:dyDescent="0.25">
      <c r="A2328">
        <v>1174</v>
      </c>
      <c r="B2328" t="s">
        <v>3266</v>
      </c>
      <c r="C2328" t="s">
        <v>1936</v>
      </c>
      <c r="D2328">
        <f>COUNTIFS(Table5[Product Name],Table5[[#This Row],[Product Name]])</f>
        <v>9</v>
      </c>
      <c r="E2328">
        <f>_xlfn.RANK.EQ(Table5[[#This Row],[Product Name Count]],Table5[Product Name Count])</f>
        <v>2780</v>
      </c>
      <c r="F2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8" t="s">
        <v>70</v>
      </c>
      <c r="H2328" t="s">
        <v>1861</v>
      </c>
      <c r="I2328">
        <v>2</v>
      </c>
      <c r="J2328">
        <v>470.99</v>
      </c>
      <c r="K2328">
        <v>0.2</v>
      </c>
      <c r="L2328" t="s">
        <v>47</v>
      </c>
      <c r="M2328">
        <v>7</v>
      </c>
      <c r="N2328" t="s">
        <v>44</v>
      </c>
      <c r="O2328" t="s">
        <v>48</v>
      </c>
    </row>
    <row r="2329" spans="1:15" x14ac:dyDescent="0.25">
      <c r="A2329">
        <v>1175</v>
      </c>
      <c r="B2329" t="s">
        <v>3269</v>
      </c>
      <c r="C2329" t="s">
        <v>76</v>
      </c>
      <c r="D2329">
        <f>COUNTIFS(Table5[Product Name],Table5[[#This Row],[Product Name]])</f>
        <v>63</v>
      </c>
      <c r="E2329">
        <f>_xlfn.RANK.EQ(Table5[[#This Row],[Product Name Count]],Table5[Product Name Count])</f>
        <v>1071</v>
      </c>
      <c r="F2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9" t="s">
        <v>77</v>
      </c>
      <c r="H2329" t="s">
        <v>40</v>
      </c>
      <c r="I2329">
        <v>1</v>
      </c>
      <c r="J2329">
        <v>2999.99</v>
      </c>
      <c r="K2329">
        <v>0.05</v>
      </c>
      <c r="L2329" t="s">
        <v>47</v>
      </c>
      <c r="M2329">
        <v>17</v>
      </c>
      <c r="N2329" t="s">
        <v>44</v>
      </c>
      <c r="O2329" t="s">
        <v>48</v>
      </c>
    </row>
    <row r="2330" spans="1:15" x14ac:dyDescent="0.25">
      <c r="A2330">
        <v>1175</v>
      </c>
      <c r="B2330" t="s">
        <v>3269</v>
      </c>
      <c r="C2330" t="s">
        <v>56</v>
      </c>
      <c r="D2330">
        <f>COUNTIFS(Table5[Product Name],Table5[[#This Row],[Product Name]])</f>
        <v>53</v>
      </c>
      <c r="E2330">
        <f>_xlfn.RANK.EQ(Table5[[#This Row],[Product Name Count]],Table5[Product Name Count])</f>
        <v>1483</v>
      </c>
      <c r="F2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0" t="s">
        <v>39</v>
      </c>
      <c r="H2330" t="s">
        <v>30</v>
      </c>
      <c r="I2330">
        <v>1</v>
      </c>
      <c r="J2330">
        <v>999.99</v>
      </c>
      <c r="K2330">
        <v>0.05</v>
      </c>
      <c r="L2330" t="s">
        <v>47</v>
      </c>
      <c r="M2330">
        <v>28</v>
      </c>
      <c r="N2330" t="s">
        <v>44</v>
      </c>
      <c r="O2330" t="s">
        <v>48</v>
      </c>
    </row>
    <row r="2331" spans="1:15" x14ac:dyDescent="0.25">
      <c r="A2331">
        <v>1175</v>
      </c>
      <c r="B2331" t="s">
        <v>3269</v>
      </c>
      <c r="C2331" t="s">
        <v>35</v>
      </c>
      <c r="D2331">
        <f>COUNTIFS(Table5[Product Name],Table5[[#This Row],[Product Name]])</f>
        <v>56</v>
      </c>
      <c r="E2331">
        <f>_xlfn.RANK.EQ(Table5[[#This Row],[Product Name Count]],Table5[Product Name Count])</f>
        <v>1373</v>
      </c>
      <c r="F2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1" t="s">
        <v>36</v>
      </c>
      <c r="H2331" t="s">
        <v>37</v>
      </c>
      <c r="I2331">
        <v>1</v>
      </c>
      <c r="J2331">
        <v>599.99</v>
      </c>
      <c r="K2331">
        <v>0.05</v>
      </c>
      <c r="L2331" t="s">
        <v>47</v>
      </c>
      <c r="M2331">
        <v>20</v>
      </c>
      <c r="N2331" t="s">
        <v>44</v>
      </c>
      <c r="O2331" t="s">
        <v>48</v>
      </c>
    </row>
    <row r="2332" spans="1:15" x14ac:dyDescent="0.25">
      <c r="A2332">
        <v>1175</v>
      </c>
      <c r="B2332" t="s">
        <v>3269</v>
      </c>
      <c r="C2332" t="s">
        <v>2189</v>
      </c>
      <c r="D2332">
        <f>COUNTIFS(Table5[Product Name],Table5[[#This Row],[Product Name]])</f>
        <v>23</v>
      </c>
      <c r="E2332">
        <f>_xlfn.RANK.EQ(Table5[[#This Row],[Product Name Count]],Table5[Product Name Count])</f>
        <v>1673</v>
      </c>
      <c r="F2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2" t="s">
        <v>36</v>
      </c>
      <c r="H2332" t="s">
        <v>1861</v>
      </c>
      <c r="I2332">
        <v>1</v>
      </c>
      <c r="J2332">
        <v>346.99</v>
      </c>
      <c r="K2332">
        <v>0.2</v>
      </c>
      <c r="L2332" t="s">
        <v>47</v>
      </c>
      <c r="M2332">
        <v>16</v>
      </c>
      <c r="N2332" t="s">
        <v>44</v>
      </c>
      <c r="O2332" t="s">
        <v>48</v>
      </c>
    </row>
    <row r="2333" spans="1:15" x14ac:dyDescent="0.25">
      <c r="A2333">
        <v>1175</v>
      </c>
      <c r="B2333" t="s">
        <v>3269</v>
      </c>
      <c r="C2333" t="s">
        <v>1984</v>
      </c>
      <c r="D2333">
        <f>COUNTIFS(Table5[Product Name],Table5[[#This Row],[Product Name]])</f>
        <v>15</v>
      </c>
      <c r="E2333">
        <f>_xlfn.RANK.EQ(Table5[[#This Row],[Product Name Count]],Table5[Product Name Count])</f>
        <v>2321</v>
      </c>
      <c r="F2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3" t="s">
        <v>1867</v>
      </c>
      <c r="H2333" t="s">
        <v>40</v>
      </c>
      <c r="I2333">
        <v>2</v>
      </c>
      <c r="J2333">
        <v>4999.99</v>
      </c>
      <c r="K2333">
        <v>7.0000000000000007E-2</v>
      </c>
      <c r="L2333" t="s">
        <v>47</v>
      </c>
      <c r="M2333">
        <v>15</v>
      </c>
      <c r="N2333" t="s">
        <v>44</v>
      </c>
      <c r="O2333" t="s">
        <v>48</v>
      </c>
    </row>
    <row r="2334" spans="1:15" x14ac:dyDescent="0.25">
      <c r="A2334">
        <v>1178</v>
      </c>
      <c r="B2334" t="s">
        <v>3277</v>
      </c>
      <c r="C2334" t="s">
        <v>109</v>
      </c>
      <c r="D2334">
        <f>COUNTIFS(Table5[Product Name],Table5[[#This Row],[Product Name]])</f>
        <v>138</v>
      </c>
      <c r="E2334">
        <f>_xlfn.RANK.EQ(Table5[[#This Row],[Product Name Count]],Table5[Product Name Count])</f>
        <v>1</v>
      </c>
      <c r="F2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34" t="s">
        <v>36</v>
      </c>
      <c r="H2334" t="s">
        <v>37</v>
      </c>
      <c r="I2334">
        <v>2</v>
      </c>
      <c r="J2334">
        <v>269.99</v>
      </c>
      <c r="K2334">
        <v>0.05</v>
      </c>
      <c r="L2334" t="s">
        <v>47</v>
      </c>
      <c r="M2334">
        <v>1</v>
      </c>
      <c r="N2334" t="s">
        <v>44</v>
      </c>
      <c r="O2334" t="s">
        <v>48</v>
      </c>
    </row>
    <row r="2335" spans="1:15" x14ac:dyDescent="0.25">
      <c r="A2335">
        <v>1178</v>
      </c>
      <c r="B2335" t="s">
        <v>3277</v>
      </c>
      <c r="C2335" t="s">
        <v>2163</v>
      </c>
      <c r="D2335">
        <f>COUNTIFS(Table5[Product Name],Table5[[#This Row],[Product Name]])</f>
        <v>19</v>
      </c>
      <c r="E2335">
        <f>_xlfn.RANK.EQ(Table5[[#This Row],[Product Name Count]],Table5[Product Name Count])</f>
        <v>1886</v>
      </c>
      <c r="F2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5" t="s">
        <v>36</v>
      </c>
      <c r="H2335" t="s">
        <v>37</v>
      </c>
      <c r="I2335">
        <v>1</v>
      </c>
      <c r="J2335">
        <v>799.99</v>
      </c>
      <c r="K2335">
        <v>0.2</v>
      </c>
      <c r="L2335" t="s">
        <v>47</v>
      </c>
      <c r="M2335">
        <v>25</v>
      </c>
      <c r="N2335" t="s">
        <v>44</v>
      </c>
      <c r="O2335" t="s">
        <v>48</v>
      </c>
    </row>
    <row r="2336" spans="1:15" x14ac:dyDescent="0.25">
      <c r="A2336">
        <v>1178</v>
      </c>
      <c r="B2336" t="s">
        <v>3277</v>
      </c>
      <c r="C2336" t="s">
        <v>2005</v>
      </c>
      <c r="D2336">
        <f>COUNTIFS(Table5[Product Name],Table5[[#This Row],[Product Name]])</f>
        <v>17</v>
      </c>
      <c r="E2336">
        <f>_xlfn.RANK.EQ(Table5[[#This Row],[Product Name Count]],Table5[Product Name Count])</f>
        <v>2127</v>
      </c>
      <c r="F2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6" t="s">
        <v>70</v>
      </c>
      <c r="H2336" t="s">
        <v>1861</v>
      </c>
      <c r="I2336">
        <v>1</v>
      </c>
      <c r="J2336">
        <v>449.99</v>
      </c>
      <c r="K2336">
        <v>0.05</v>
      </c>
      <c r="L2336" t="s">
        <v>47</v>
      </c>
      <c r="M2336">
        <v>29</v>
      </c>
      <c r="N2336" t="s">
        <v>44</v>
      </c>
      <c r="O2336" t="s">
        <v>48</v>
      </c>
    </row>
    <row r="2337" spans="1:15" x14ac:dyDescent="0.25">
      <c r="A2337">
        <v>1178</v>
      </c>
      <c r="B2337" t="s">
        <v>3277</v>
      </c>
      <c r="C2337" t="s">
        <v>2466</v>
      </c>
      <c r="D2337">
        <f>COUNTIFS(Table5[Product Name],Table5[[#This Row],[Product Name]])</f>
        <v>14</v>
      </c>
      <c r="E2337">
        <f>_xlfn.RANK.EQ(Table5[[#This Row],[Product Name Count]],Table5[Product Name Count])</f>
        <v>2426</v>
      </c>
      <c r="F2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7" t="s">
        <v>39</v>
      </c>
      <c r="H2337" t="s">
        <v>1857</v>
      </c>
      <c r="I2337">
        <v>1</v>
      </c>
      <c r="J2337">
        <v>1409.99</v>
      </c>
      <c r="K2337">
        <v>7.0000000000000007E-2</v>
      </c>
      <c r="L2337" t="s">
        <v>47</v>
      </c>
      <c r="M2337">
        <v>18</v>
      </c>
      <c r="N2337" t="s">
        <v>44</v>
      </c>
      <c r="O2337" t="s">
        <v>48</v>
      </c>
    </row>
    <row r="2338" spans="1:15" x14ac:dyDescent="0.25">
      <c r="A2338">
        <v>1181</v>
      </c>
      <c r="B2338" t="s">
        <v>3285</v>
      </c>
      <c r="C2338" t="s">
        <v>1988</v>
      </c>
      <c r="D2338">
        <f>COUNTIFS(Table5[Product Name],Table5[[#This Row],[Product Name]])</f>
        <v>10</v>
      </c>
      <c r="E2338">
        <f>_xlfn.RANK.EQ(Table5[[#This Row],[Product Name Count]],Table5[Product Name Count])</f>
        <v>2730</v>
      </c>
      <c r="F2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8" t="s">
        <v>87</v>
      </c>
      <c r="H2338" t="s">
        <v>37</v>
      </c>
      <c r="I2338">
        <v>1</v>
      </c>
      <c r="J2338">
        <v>489.99</v>
      </c>
      <c r="K2338">
        <v>0.1</v>
      </c>
      <c r="L2338" t="s">
        <v>47</v>
      </c>
      <c r="M2338">
        <v>14</v>
      </c>
      <c r="N2338" t="s">
        <v>44</v>
      </c>
      <c r="O2338" t="s">
        <v>48</v>
      </c>
    </row>
    <row r="2339" spans="1:15" x14ac:dyDescent="0.25">
      <c r="A2339">
        <v>1182</v>
      </c>
      <c r="B2339" t="s">
        <v>3285</v>
      </c>
      <c r="C2339" t="s">
        <v>1952</v>
      </c>
      <c r="D2339">
        <f>COUNTIFS(Table5[Product Name],Table5[[#This Row],[Product Name]])</f>
        <v>15</v>
      </c>
      <c r="E2339">
        <f>_xlfn.RANK.EQ(Table5[[#This Row],[Product Name Count]],Table5[Product Name Count])</f>
        <v>2321</v>
      </c>
      <c r="F2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9" t="s">
        <v>1867</v>
      </c>
      <c r="H2339" t="s">
        <v>40</v>
      </c>
      <c r="I2339">
        <v>2</v>
      </c>
      <c r="J2339">
        <v>3499.99</v>
      </c>
      <c r="K2339">
        <v>0.1</v>
      </c>
      <c r="L2339" t="s">
        <v>47</v>
      </c>
      <c r="M2339">
        <v>4</v>
      </c>
      <c r="N2339" t="s">
        <v>44</v>
      </c>
      <c r="O2339" t="s">
        <v>48</v>
      </c>
    </row>
    <row r="2340" spans="1:15" x14ac:dyDescent="0.25">
      <c r="A2340">
        <v>1182</v>
      </c>
      <c r="B2340" t="s">
        <v>3285</v>
      </c>
      <c r="C2340" t="s">
        <v>2128</v>
      </c>
      <c r="D2340">
        <f>COUNTIFS(Table5[Product Name],Table5[[#This Row],[Product Name]])</f>
        <v>11</v>
      </c>
      <c r="E2340">
        <f>_xlfn.RANK.EQ(Table5[[#This Row],[Product Name Count]],Table5[Product Name Count])</f>
        <v>2664</v>
      </c>
      <c r="F2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0" t="s">
        <v>39</v>
      </c>
      <c r="H2340" t="s">
        <v>1861</v>
      </c>
      <c r="I2340">
        <v>1</v>
      </c>
      <c r="J2340">
        <v>832.99</v>
      </c>
      <c r="K2340">
        <v>0.1</v>
      </c>
      <c r="L2340" t="s">
        <v>47</v>
      </c>
      <c r="M2340">
        <v>25</v>
      </c>
      <c r="N2340" t="s">
        <v>44</v>
      </c>
      <c r="O2340" t="s">
        <v>48</v>
      </c>
    </row>
    <row r="2341" spans="1:15" x14ac:dyDescent="0.25">
      <c r="A2341">
        <v>1183</v>
      </c>
      <c r="B2341" t="s">
        <v>3298</v>
      </c>
      <c r="C2341" t="s">
        <v>114</v>
      </c>
      <c r="D2341">
        <f>COUNTIFS(Table5[Product Name],Table5[[#This Row],[Product Name]])</f>
        <v>73</v>
      </c>
      <c r="E2341">
        <f>_xlfn.RANK.EQ(Table5[[#This Row],[Product Name Count]],Table5[Product Name Count])</f>
        <v>529</v>
      </c>
      <c r="F2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1" t="s">
        <v>39</v>
      </c>
      <c r="H2341" t="s">
        <v>30</v>
      </c>
      <c r="I2341">
        <v>2</v>
      </c>
      <c r="J2341">
        <v>469.99</v>
      </c>
      <c r="K2341">
        <v>0.05</v>
      </c>
      <c r="L2341" t="s">
        <v>47</v>
      </c>
      <c r="M2341">
        <v>11</v>
      </c>
      <c r="N2341" t="s">
        <v>44</v>
      </c>
      <c r="O2341" t="s">
        <v>48</v>
      </c>
    </row>
    <row r="2342" spans="1:15" x14ac:dyDescent="0.25">
      <c r="A2342">
        <v>1183</v>
      </c>
      <c r="B2342" t="s">
        <v>3298</v>
      </c>
      <c r="C2342" t="s">
        <v>1964</v>
      </c>
      <c r="D2342">
        <f>COUNTIFS(Table5[Product Name],Table5[[#This Row],[Product Name]])</f>
        <v>16</v>
      </c>
      <c r="E2342">
        <f>_xlfn.RANK.EQ(Table5[[#This Row],[Product Name Count]],Table5[Product Name Count])</f>
        <v>2161</v>
      </c>
      <c r="F2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2" t="s">
        <v>29</v>
      </c>
      <c r="H2342" t="s">
        <v>40</v>
      </c>
      <c r="I2342">
        <v>1</v>
      </c>
      <c r="J2342">
        <v>3499.99</v>
      </c>
      <c r="K2342">
        <v>0.2</v>
      </c>
      <c r="L2342" t="s">
        <v>47</v>
      </c>
      <c r="M2342">
        <v>5</v>
      </c>
      <c r="N2342" t="s">
        <v>44</v>
      </c>
      <c r="O2342" t="s">
        <v>48</v>
      </c>
    </row>
    <row r="2343" spans="1:15" x14ac:dyDescent="0.25">
      <c r="A2343">
        <v>1183</v>
      </c>
      <c r="B2343" t="s">
        <v>3298</v>
      </c>
      <c r="C2343" t="s">
        <v>1931</v>
      </c>
      <c r="D2343">
        <f>COUNTIFS(Table5[Product Name],Table5[[#This Row],[Product Name]])</f>
        <v>11</v>
      </c>
      <c r="E2343">
        <f>_xlfn.RANK.EQ(Table5[[#This Row],[Product Name Count]],Table5[Product Name Count])</f>
        <v>2664</v>
      </c>
      <c r="F2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3" t="s">
        <v>36</v>
      </c>
      <c r="H2343" t="s">
        <v>1861</v>
      </c>
      <c r="I2343">
        <v>2</v>
      </c>
      <c r="J2343">
        <v>761.99</v>
      </c>
      <c r="K2343">
        <v>0.2</v>
      </c>
      <c r="L2343" t="s">
        <v>47</v>
      </c>
      <c r="M2343">
        <v>27</v>
      </c>
      <c r="N2343" t="s">
        <v>44</v>
      </c>
      <c r="O2343" t="s">
        <v>48</v>
      </c>
    </row>
    <row r="2344" spans="1:15" x14ac:dyDescent="0.25">
      <c r="A2344">
        <v>1184</v>
      </c>
      <c r="B2344" t="s">
        <v>3298</v>
      </c>
      <c r="C2344" t="s">
        <v>42</v>
      </c>
      <c r="D2344">
        <f>COUNTIFS(Table5[Product Name],Table5[[#This Row],[Product Name]])</f>
        <v>131</v>
      </c>
      <c r="E2344">
        <f>_xlfn.RANK.EQ(Table5[[#This Row],[Product Name Count]],Table5[Product Name Count])</f>
        <v>275</v>
      </c>
      <c r="F2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4" t="s">
        <v>36</v>
      </c>
      <c r="H2344" t="s">
        <v>37</v>
      </c>
      <c r="I2344">
        <v>2</v>
      </c>
      <c r="J2344">
        <v>599.99</v>
      </c>
      <c r="K2344">
        <v>0.05</v>
      </c>
      <c r="L2344" t="s">
        <v>47</v>
      </c>
      <c r="M2344">
        <v>20</v>
      </c>
      <c r="N2344" t="s">
        <v>44</v>
      </c>
      <c r="O2344" t="s">
        <v>48</v>
      </c>
    </row>
    <row r="2345" spans="1:15" x14ac:dyDescent="0.25">
      <c r="A2345">
        <v>1184</v>
      </c>
      <c r="B2345" t="s">
        <v>3298</v>
      </c>
      <c r="C2345" t="s">
        <v>1972</v>
      </c>
      <c r="D2345">
        <f>COUNTIFS(Table5[Product Name],Table5[[#This Row],[Product Name]])</f>
        <v>16</v>
      </c>
      <c r="E2345">
        <f>_xlfn.RANK.EQ(Table5[[#This Row],[Product Name Count]],Table5[Product Name Count])</f>
        <v>2161</v>
      </c>
      <c r="F2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5" t="s">
        <v>36</v>
      </c>
      <c r="H2345" t="s">
        <v>1861</v>
      </c>
      <c r="I2345">
        <v>1</v>
      </c>
      <c r="J2345">
        <v>416.99</v>
      </c>
      <c r="K2345">
        <v>0.05</v>
      </c>
      <c r="L2345" t="s">
        <v>47</v>
      </c>
      <c r="M2345">
        <v>30</v>
      </c>
      <c r="N2345" t="s">
        <v>44</v>
      </c>
      <c r="O2345" t="s">
        <v>48</v>
      </c>
    </row>
    <row r="2346" spans="1:15" x14ac:dyDescent="0.25">
      <c r="A2346">
        <v>1185</v>
      </c>
      <c r="B2346" t="s">
        <v>3298</v>
      </c>
      <c r="C2346" t="s">
        <v>109</v>
      </c>
      <c r="D2346">
        <f>COUNTIFS(Table5[Product Name],Table5[[#This Row],[Product Name]])</f>
        <v>138</v>
      </c>
      <c r="E2346">
        <f>_xlfn.RANK.EQ(Table5[[#This Row],[Product Name Count]],Table5[Product Name Count])</f>
        <v>1</v>
      </c>
      <c r="F2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6" t="s">
        <v>87</v>
      </c>
      <c r="H2346" t="s">
        <v>37</v>
      </c>
      <c r="I2346">
        <v>1</v>
      </c>
      <c r="J2346">
        <v>269.99</v>
      </c>
      <c r="K2346">
        <v>7.0000000000000007E-2</v>
      </c>
      <c r="L2346" t="s">
        <v>47</v>
      </c>
      <c r="M2346">
        <v>16</v>
      </c>
      <c r="N2346" t="s">
        <v>44</v>
      </c>
      <c r="O2346" t="s">
        <v>48</v>
      </c>
    </row>
    <row r="2347" spans="1:15" x14ac:dyDescent="0.25">
      <c r="A2347">
        <v>1185</v>
      </c>
      <c r="B2347" t="s">
        <v>3298</v>
      </c>
      <c r="C2347" t="s">
        <v>165</v>
      </c>
      <c r="D2347">
        <f>COUNTIFS(Table5[Product Name],Table5[[#This Row],[Product Name]])</f>
        <v>57</v>
      </c>
      <c r="E2347">
        <f>_xlfn.RANK.EQ(Table5[[#This Row],[Product Name Count]],Table5[Product Name Count])</f>
        <v>1316</v>
      </c>
      <c r="F2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47" t="s">
        <v>36</v>
      </c>
      <c r="H2347" t="s">
        <v>69</v>
      </c>
      <c r="I2347">
        <v>2</v>
      </c>
      <c r="J2347">
        <v>449</v>
      </c>
      <c r="K2347">
        <v>7.0000000000000007E-2</v>
      </c>
      <c r="L2347" t="s">
        <v>47</v>
      </c>
      <c r="M2347">
        <v>15</v>
      </c>
      <c r="N2347" t="s">
        <v>44</v>
      </c>
      <c r="O2347" t="s">
        <v>48</v>
      </c>
    </row>
    <row r="2348" spans="1:15" x14ac:dyDescent="0.25">
      <c r="A2348">
        <v>1185</v>
      </c>
      <c r="B2348" t="s">
        <v>3298</v>
      </c>
      <c r="C2348" t="s">
        <v>1964</v>
      </c>
      <c r="D2348">
        <f>COUNTIFS(Table5[Product Name],Table5[[#This Row],[Product Name]])</f>
        <v>16</v>
      </c>
      <c r="E2348">
        <f>_xlfn.RANK.EQ(Table5[[#This Row],[Product Name Count]],Table5[Product Name Count])</f>
        <v>2161</v>
      </c>
      <c r="F2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8" t="s">
        <v>29</v>
      </c>
      <c r="H2348" t="s">
        <v>40</v>
      </c>
      <c r="I2348">
        <v>2</v>
      </c>
      <c r="J2348">
        <v>3499.99</v>
      </c>
      <c r="K2348">
        <v>0.1</v>
      </c>
      <c r="L2348" t="s">
        <v>47</v>
      </c>
      <c r="M2348">
        <v>5</v>
      </c>
      <c r="N2348" t="s">
        <v>44</v>
      </c>
      <c r="O2348" t="s">
        <v>48</v>
      </c>
    </row>
    <row r="2349" spans="1:15" x14ac:dyDescent="0.25">
      <c r="A2349">
        <v>1185</v>
      </c>
      <c r="B2349" t="s">
        <v>3298</v>
      </c>
      <c r="C2349" t="s">
        <v>1931</v>
      </c>
      <c r="D2349">
        <f>COUNTIFS(Table5[Product Name],Table5[[#This Row],[Product Name]])</f>
        <v>11</v>
      </c>
      <c r="E2349">
        <f>_xlfn.RANK.EQ(Table5[[#This Row],[Product Name Count]],Table5[Product Name Count])</f>
        <v>2664</v>
      </c>
      <c r="F2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9" t="s">
        <v>36</v>
      </c>
      <c r="H2349" t="s">
        <v>1861</v>
      </c>
      <c r="I2349">
        <v>1</v>
      </c>
      <c r="J2349">
        <v>761.99</v>
      </c>
      <c r="K2349">
        <v>0.2</v>
      </c>
      <c r="L2349" t="s">
        <v>47</v>
      </c>
      <c r="M2349">
        <v>27</v>
      </c>
      <c r="N2349" t="s">
        <v>44</v>
      </c>
      <c r="O2349" t="s">
        <v>48</v>
      </c>
    </row>
    <row r="2350" spans="1:15" x14ac:dyDescent="0.25">
      <c r="A2350">
        <v>1186</v>
      </c>
      <c r="B2350" t="s">
        <v>3298</v>
      </c>
      <c r="C2350" t="s">
        <v>1860</v>
      </c>
      <c r="D2350">
        <f>COUNTIFS(Table5[Product Name],Table5[[#This Row],[Product Name]])</f>
        <v>33</v>
      </c>
      <c r="E2350">
        <f>_xlfn.RANK.EQ(Table5[[#This Row],[Product Name Count]],Table5[Product Name Count])</f>
        <v>1585</v>
      </c>
      <c r="F2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0" t="s">
        <v>70</v>
      </c>
      <c r="H2350" t="s">
        <v>1861</v>
      </c>
      <c r="I2350">
        <v>1</v>
      </c>
      <c r="J2350">
        <v>449.99</v>
      </c>
      <c r="K2350">
        <v>0.1</v>
      </c>
      <c r="L2350" t="s">
        <v>47</v>
      </c>
      <c r="M2350">
        <v>7</v>
      </c>
      <c r="N2350" t="s">
        <v>44</v>
      </c>
      <c r="O2350" t="s">
        <v>48</v>
      </c>
    </row>
    <row r="2351" spans="1:15" x14ac:dyDescent="0.25">
      <c r="A2351">
        <v>1186</v>
      </c>
      <c r="B2351" t="s">
        <v>3298</v>
      </c>
      <c r="C2351" t="s">
        <v>1995</v>
      </c>
      <c r="D2351">
        <f>COUNTIFS(Table5[Product Name],Table5[[#This Row],[Product Name]])</f>
        <v>21</v>
      </c>
      <c r="E2351">
        <f>_xlfn.RANK.EQ(Table5[[#This Row],[Product Name Count]],Table5[Product Name Count])</f>
        <v>1763</v>
      </c>
      <c r="F2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1" t="s">
        <v>1867</v>
      </c>
      <c r="H2351" t="s">
        <v>40</v>
      </c>
      <c r="I2351">
        <v>2</v>
      </c>
      <c r="J2351">
        <v>1499.99</v>
      </c>
      <c r="K2351">
        <v>0.1</v>
      </c>
      <c r="L2351" t="s">
        <v>47</v>
      </c>
      <c r="M2351">
        <v>20</v>
      </c>
      <c r="N2351" t="s">
        <v>44</v>
      </c>
      <c r="O2351" t="s">
        <v>48</v>
      </c>
    </row>
    <row r="2352" spans="1:15" x14ac:dyDescent="0.25">
      <c r="A2352">
        <v>1186</v>
      </c>
      <c r="B2352" t="s">
        <v>3298</v>
      </c>
      <c r="C2352" t="s">
        <v>1952</v>
      </c>
      <c r="D2352">
        <f>COUNTIFS(Table5[Product Name],Table5[[#This Row],[Product Name]])</f>
        <v>15</v>
      </c>
      <c r="E2352">
        <f>_xlfn.RANK.EQ(Table5[[#This Row],[Product Name Count]],Table5[Product Name Count])</f>
        <v>2321</v>
      </c>
      <c r="F2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2" t="s">
        <v>1867</v>
      </c>
      <c r="H2352" t="s">
        <v>40</v>
      </c>
      <c r="I2352">
        <v>1</v>
      </c>
      <c r="J2352">
        <v>3499.99</v>
      </c>
      <c r="K2352">
        <v>7.0000000000000007E-2</v>
      </c>
      <c r="L2352" t="s">
        <v>47</v>
      </c>
      <c r="M2352">
        <v>4</v>
      </c>
      <c r="N2352" t="s">
        <v>44</v>
      </c>
      <c r="O2352" t="s">
        <v>48</v>
      </c>
    </row>
    <row r="2353" spans="1:15" x14ac:dyDescent="0.25">
      <c r="A2353">
        <v>1186</v>
      </c>
      <c r="B2353" t="s">
        <v>3298</v>
      </c>
      <c r="C2353" t="s">
        <v>2110</v>
      </c>
      <c r="D2353">
        <f>COUNTIFS(Table5[Product Name],Table5[[#This Row],[Product Name]])</f>
        <v>15</v>
      </c>
      <c r="E2353">
        <f>_xlfn.RANK.EQ(Table5[[#This Row],[Product Name Count]],Table5[Product Name Count])</f>
        <v>2321</v>
      </c>
      <c r="F2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3" t="s">
        <v>39</v>
      </c>
      <c r="H2353" t="s">
        <v>30</v>
      </c>
      <c r="I2353">
        <v>1</v>
      </c>
      <c r="J2353">
        <v>999.99</v>
      </c>
      <c r="K2353">
        <v>0.2</v>
      </c>
      <c r="L2353" t="s">
        <v>47</v>
      </c>
      <c r="M2353">
        <v>10</v>
      </c>
      <c r="N2353" t="s">
        <v>44</v>
      </c>
      <c r="O2353" t="s">
        <v>48</v>
      </c>
    </row>
    <row r="2354" spans="1:15" x14ac:dyDescent="0.25">
      <c r="A2354">
        <v>1187</v>
      </c>
      <c r="B2354" t="s">
        <v>3288</v>
      </c>
      <c r="C2354" t="s">
        <v>41</v>
      </c>
      <c r="D2354">
        <f>COUNTIFS(Table5[Product Name],Table5[[#This Row],[Product Name]])</f>
        <v>62</v>
      </c>
      <c r="E2354">
        <f>_xlfn.RANK.EQ(Table5[[#This Row],[Product Name Count]],Table5[Product Name Count])</f>
        <v>1134</v>
      </c>
      <c r="F2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54" t="s">
        <v>39</v>
      </c>
      <c r="H2354" t="s">
        <v>40</v>
      </c>
      <c r="I2354">
        <v>1</v>
      </c>
      <c r="J2354">
        <v>2899.99</v>
      </c>
      <c r="K2354">
        <v>0.1</v>
      </c>
      <c r="L2354" t="s">
        <v>47</v>
      </c>
      <c r="M2354">
        <v>2</v>
      </c>
      <c r="N2354" t="s">
        <v>44</v>
      </c>
      <c r="O2354" t="s">
        <v>48</v>
      </c>
    </row>
    <row r="2355" spans="1:15" x14ac:dyDescent="0.25">
      <c r="A2355">
        <v>1187</v>
      </c>
      <c r="B2355" t="s">
        <v>3288</v>
      </c>
      <c r="C2355" t="s">
        <v>2236</v>
      </c>
      <c r="D2355">
        <f>COUNTIFS(Table5[Product Name],Table5[[#This Row],[Product Name]])</f>
        <v>19</v>
      </c>
      <c r="E2355">
        <f>_xlfn.RANK.EQ(Table5[[#This Row],[Product Name Count]],Table5[Product Name Count])</f>
        <v>1886</v>
      </c>
      <c r="F2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5" t="s">
        <v>39</v>
      </c>
      <c r="H2355" t="s">
        <v>30</v>
      </c>
      <c r="I2355">
        <v>2</v>
      </c>
      <c r="J2355">
        <v>832.99</v>
      </c>
      <c r="K2355">
        <v>0.1</v>
      </c>
      <c r="L2355" t="s">
        <v>47</v>
      </c>
      <c r="M2355">
        <v>15</v>
      </c>
      <c r="N2355" t="s">
        <v>44</v>
      </c>
      <c r="O2355" t="s">
        <v>48</v>
      </c>
    </row>
    <row r="2356" spans="1:15" x14ac:dyDescent="0.25">
      <c r="A2356">
        <v>1187</v>
      </c>
      <c r="B2356" t="s">
        <v>3288</v>
      </c>
      <c r="C2356" t="s">
        <v>1866</v>
      </c>
      <c r="D2356">
        <f>COUNTIFS(Table5[Product Name],Table5[[#This Row],[Product Name]])</f>
        <v>10</v>
      </c>
      <c r="E2356">
        <f>_xlfn.RANK.EQ(Table5[[#This Row],[Product Name Count]],Table5[Product Name Count])</f>
        <v>2730</v>
      </c>
      <c r="F2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6" t="s">
        <v>1867</v>
      </c>
      <c r="H2356" t="s">
        <v>30</v>
      </c>
      <c r="I2356">
        <v>2</v>
      </c>
      <c r="J2356">
        <v>749.99</v>
      </c>
      <c r="K2356">
        <v>0.1</v>
      </c>
      <c r="L2356" t="s">
        <v>47</v>
      </c>
      <c r="M2356">
        <v>19</v>
      </c>
      <c r="N2356" t="s">
        <v>44</v>
      </c>
      <c r="O2356" t="s">
        <v>48</v>
      </c>
    </row>
    <row r="2357" spans="1:15" x14ac:dyDescent="0.25">
      <c r="A2357">
        <v>1187</v>
      </c>
      <c r="B2357" t="s">
        <v>3288</v>
      </c>
      <c r="C2357" t="s">
        <v>1921</v>
      </c>
      <c r="D2357">
        <f>COUNTIFS(Table5[Product Name],Table5[[#This Row],[Product Name]])</f>
        <v>10</v>
      </c>
      <c r="E2357">
        <f>_xlfn.RANK.EQ(Table5[[#This Row],[Product Name Count]],Table5[Product Name Count])</f>
        <v>2730</v>
      </c>
      <c r="F2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7" t="s">
        <v>36</v>
      </c>
      <c r="H2357" t="s">
        <v>1861</v>
      </c>
      <c r="I2357">
        <v>1</v>
      </c>
      <c r="J2357">
        <v>402.99</v>
      </c>
      <c r="K2357">
        <v>7.0000000000000007E-2</v>
      </c>
      <c r="L2357" t="s">
        <v>47</v>
      </c>
      <c r="M2357">
        <v>29</v>
      </c>
      <c r="N2357" t="s">
        <v>44</v>
      </c>
      <c r="O2357" t="s">
        <v>48</v>
      </c>
    </row>
    <row r="2358" spans="1:15" x14ac:dyDescent="0.25">
      <c r="A2358">
        <v>1188</v>
      </c>
      <c r="B2358" t="s">
        <v>3288</v>
      </c>
      <c r="C2358" t="s">
        <v>2030</v>
      </c>
      <c r="D2358">
        <f>COUNTIFS(Table5[Product Name],Table5[[#This Row],[Product Name]])</f>
        <v>22</v>
      </c>
      <c r="E2358">
        <f>_xlfn.RANK.EQ(Table5[[#This Row],[Product Name Count]],Table5[Product Name Count])</f>
        <v>1719</v>
      </c>
      <c r="F2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8" t="s">
        <v>87</v>
      </c>
      <c r="H2358" t="s">
        <v>40</v>
      </c>
      <c r="I2358">
        <v>2</v>
      </c>
      <c r="J2358">
        <v>349.99</v>
      </c>
      <c r="K2358">
        <v>0.2</v>
      </c>
      <c r="L2358" t="s">
        <v>47</v>
      </c>
      <c r="M2358">
        <v>0</v>
      </c>
      <c r="N2358" t="s">
        <v>44</v>
      </c>
      <c r="O2358" t="s">
        <v>48</v>
      </c>
    </row>
    <row r="2359" spans="1:15" x14ac:dyDescent="0.25">
      <c r="A2359">
        <v>1188</v>
      </c>
      <c r="B2359" t="s">
        <v>3288</v>
      </c>
      <c r="C2359" t="s">
        <v>2016</v>
      </c>
      <c r="D2359">
        <f>COUNTIFS(Table5[Product Name],Table5[[#This Row],[Product Name]])</f>
        <v>19</v>
      </c>
      <c r="E2359">
        <f>_xlfn.RANK.EQ(Table5[[#This Row],[Product Name Count]],Table5[Product Name Count])</f>
        <v>1886</v>
      </c>
      <c r="F2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9" t="s">
        <v>36</v>
      </c>
      <c r="H2359" t="s">
        <v>1861</v>
      </c>
      <c r="I2359">
        <v>2</v>
      </c>
      <c r="J2359">
        <v>250.99</v>
      </c>
      <c r="K2359">
        <v>0.1</v>
      </c>
      <c r="L2359" t="s">
        <v>47</v>
      </c>
      <c r="M2359">
        <v>22</v>
      </c>
      <c r="N2359" t="s">
        <v>44</v>
      </c>
      <c r="O2359" t="s">
        <v>48</v>
      </c>
    </row>
    <row r="2360" spans="1:15" x14ac:dyDescent="0.25">
      <c r="A2360">
        <v>1188</v>
      </c>
      <c r="B2360" t="s">
        <v>3288</v>
      </c>
      <c r="C2360" t="s">
        <v>2388</v>
      </c>
      <c r="D2360">
        <f>COUNTIFS(Table5[Product Name],Table5[[#This Row],[Product Name]])</f>
        <v>15</v>
      </c>
      <c r="E2360">
        <f>_xlfn.RANK.EQ(Table5[[#This Row],[Product Name Count]],Table5[Product Name Count])</f>
        <v>2321</v>
      </c>
      <c r="F2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0" t="s">
        <v>87</v>
      </c>
      <c r="H2360" t="s">
        <v>40</v>
      </c>
      <c r="I2360">
        <v>2</v>
      </c>
      <c r="J2360">
        <v>189.99</v>
      </c>
      <c r="K2360">
        <v>0.1</v>
      </c>
      <c r="L2360" t="s">
        <v>47</v>
      </c>
      <c r="M2360">
        <v>14</v>
      </c>
      <c r="N2360" t="s">
        <v>44</v>
      </c>
      <c r="O2360" t="s">
        <v>48</v>
      </c>
    </row>
    <row r="2361" spans="1:15" x14ac:dyDescent="0.25">
      <c r="A2361">
        <v>1189</v>
      </c>
      <c r="B2361" t="s">
        <v>3288</v>
      </c>
      <c r="C2361" t="s">
        <v>1886</v>
      </c>
      <c r="D2361">
        <f>COUNTIFS(Table5[Product Name],Table5[[#This Row],[Product Name]])</f>
        <v>25</v>
      </c>
      <c r="E2361">
        <f>_xlfn.RANK.EQ(Table5[[#This Row],[Product Name Count]],Table5[Product Name Count])</f>
        <v>1648</v>
      </c>
      <c r="F2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1" t="s">
        <v>70</v>
      </c>
      <c r="H2361" t="s">
        <v>37</v>
      </c>
      <c r="I2361">
        <v>2</v>
      </c>
      <c r="J2361">
        <v>489.99</v>
      </c>
      <c r="K2361">
        <v>0.1</v>
      </c>
      <c r="L2361" t="s">
        <v>47</v>
      </c>
      <c r="M2361">
        <v>12</v>
      </c>
      <c r="N2361" t="s">
        <v>44</v>
      </c>
      <c r="O2361" t="s">
        <v>48</v>
      </c>
    </row>
    <row r="2362" spans="1:15" x14ac:dyDescent="0.25">
      <c r="A2362">
        <v>1189</v>
      </c>
      <c r="B2362" t="s">
        <v>3288</v>
      </c>
      <c r="C2362" t="s">
        <v>1967</v>
      </c>
      <c r="D2362">
        <f>COUNTIFS(Table5[Product Name],Table5[[#This Row],[Product Name]])</f>
        <v>18</v>
      </c>
      <c r="E2362">
        <f>_xlfn.RANK.EQ(Table5[[#This Row],[Product Name Count]],Table5[Product Name Count])</f>
        <v>2019</v>
      </c>
      <c r="F2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2" t="s">
        <v>1867</v>
      </c>
      <c r="H2362" t="s">
        <v>40</v>
      </c>
      <c r="I2362">
        <v>1</v>
      </c>
      <c r="J2362">
        <v>2699.99</v>
      </c>
      <c r="K2362">
        <v>7.0000000000000007E-2</v>
      </c>
      <c r="L2362" t="s">
        <v>47</v>
      </c>
      <c r="M2362">
        <v>5</v>
      </c>
      <c r="N2362" t="s">
        <v>44</v>
      </c>
      <c r="O2362" t="s">
        <v>48</v>
      </c>
    </row>
    <row r="2363" spans="1:15" x14ac:dyDescent="0.25">
      <c r="A2363">
        <v>1189</v>
      </c>
      <c r="B2363" t="s">
        <v>3288</v>
      </c>
      <c r="C2363" t="s">
        <v>2090</v>
      </c>
      <c r="D2363">
        <f>COUNTIFS(Table5[Product Name],Table5[[#This Row],[Product Name]])</f>
        <v>14</v>
      </c>
      <c r="E2363">
        <f>_xlfn.RANK.EQ(Table5[[#This Row],[Product Name Count]],Table5[Product Name Count])</f>
        <v>2426</v>
      </c>
      <c r="F2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3" t="s">
        <v>39</v>
      </c>
      <c r="H2363" t="s">
        <v>40</v>
      </c>
      <c r="I2363">
        <v>2</v>
      </c>
      <c r="J2363">
        <v>4999.99</v>
      </c>
      <c r="K2363">
        <v>0.1</v>
      </c>
      <c r="L2363" t="s">
        <v>47</v>
      </c>
      <c r="M2363">
        <v>15</v>
      </c>
      <c r="N2363" t="s">
        <v>44</v>
      </c>
      <c r="O2363" t="s">
        <v>48</v>
      </c>
    </row>
    <row r="2364" spans="1:15" x14ac:dyDescent="0.25">
      <c r="A2364">
        <v>1190</v>
      </c>
      <c r="B2364" t="s">
        <v>3291</v>
      </c>
      <c r="C2364" t="s">
        <v>1972</v>
      </c>
      <c r="D2364">
        <f>COUNTIFS(Table5[Product Name],Table5[[#This Row],[Product Name]])</f>
        <v>16</v>
      </c>
      <c r="E2364">
        <f>_xlfn.RANK.EQ(Table5[[#This Row],[Product Name Count]],Table5[Product Name Count])</f>
        <v>2161</v>
      </c>
      <c r="F2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4" t="s">
        <v>36</v>
      </c>
      <c r="H2364" t="s">
        <v>1861</v>
      </c>
      <c r="I2364">
        <v>1</v>
      </c>
      <c r="J2364">
        <v>416.99</v>
      </c>
      <c r="K2364">
        <v>7.0000000000000007E-2</v>
      </c>
      <c r="L2364" t="s">
        <v>47</v>
      </c>
      <c r="M2364">
        <v>30</v>
      </c>
      <c r="N2364" t="s">
        <v>44</v>
      </c>
      <c r="O2364" t="s">
        <v>48</v>
      </c>
    </row>
    <row r="2365" spans="1:15" x14ac:dyDescent="0.25">
      <c r="A2365">
        <v>1191</v>
      </c>
      <c r="B2365" t="s">
        <v>3299</v>
      </c>
      <c r="C2365" t="s">
        <v>2104</v>
      </c>
      <c r="D2365">
        <f>COUNTIFS(Table5[Product Name],Table5[[#This Row],[Product Name]])</f>
        <v>19</v>
      </c>
      <c r="E2365">
        <f>_xlfn.RANK.EQ(Table5[[#This Row],[Product Name Count]],Table5[Product Name Count])</f>
        <v>1886</v>
      </c>
      <c r="F2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5" t="s">
        <v>87</v>
      </c>
      <c r="H2365" t="s">
        <v>37</v>
      </c>
      <c r="I2365">
        <v>1</v>
      </c>
      <c r="J2365">
        <v>489.99</v>
      </c>
      <c r="K2365">
        <v>7.0000000000000007E-2</v>
      </c>
      <c r="L2365" t="s">
        <v>47</v>
      </c>
      <c r="M2365">
        <v>12</v>
      </c>
      <c r="N2365" t="s">
        <v>44</v>
      </c>
      <c r="O2365" t="s">
        <v>48</v>
      </c>
    </row>
    <row r="2366" spans="1:15" x14ac:dyDescent="0.25">
      <c r="A2366">
        <v>1191</v>
      </c>
      <c r="B2366" t="s">
        <v>3299</v>
      </c>
      <c r="C2366" t="s">
        <v>2090</v>
      </c>
      <c r="D2366">
        <f>COUNTIFS(Table5[Product Name],Table5[[#This Row],[Product Name]])</f>
        <v>14</v>
      </c>
      <c r="E2366">
        <f>_xlfn.RANK.EQ(Table5[[#This Row],[Product Name Count]],Table5[Product Name Count])</f>
        <v>2426</v>
      </c>
      <c r="F2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6" t="s">
        <v>39</v>
      </c>
      <c r="H2366" t="s">
        <v>40</v>
      </c>
      <c r="I2366">
        <v>2</v>
      </c>
      <c r="J2366">
        <v>4999.99</v>
      </c>
      <c r="K2366">
        <v>0.1</v>
      </c>
      <c r="L2366" t="s">
        <v>47</v>
      </c>
      <c r="M2366">
        <v>15</v>
      </c>
      <c r="N2366" t="s">
        <v>44</v>
      </c>
      <c r="O2366" t="s">
        <v>48</v>
      </c>
    </row>
    <row r="2367" spans="1:15" x14ac:dyDescent="0.25">
      <c r="A2367">
        <v>1191</v>
      </c>
      <c r="B2367" t="s">
        <v>3299</v>
      </c>
      <c r="C2367" t="s">
        <v>2023</v>
      </c>
      <c r="D2367">
        <f>COUNTIFS(Table5[Product Name],Table5[[#This Row],[Product Name]])</f>
        <v>13</v>
      </c>
      <c r="E2367">
        <f>_xlfn.RANK.EQ(Table5[[#This Row],[Product Name Count]],Table5[Product Name Count])</f>
        <v>2538</v>
      </c>
      <c r="F2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7" t="s">
        <v>87</v>
      </c>
      <c r="H2367" t="s">
        <v>40</v>
      </c>
      <c r="I2367">
        <v>2</v>
      </c>
      <c r="J2367">
        <v>209.99</v>
      </c>
      <c r="K2367">
        <v>0.1</v>
      </c>
      <c r="L2367" t="s">
        <v>47</v>
      </c>
      <c r="M2367">
        <v>8</v>
      </c>
      <c r="N2367" t="s">
        <v>44</v>
      </c>
      <c r="O2367" t="s">
        <v>48</v>
      </c>
    </row>
    <row r="2368" spans="1:15" x14ac:dyDescent="0.25">
      <c r="A2368">
        <v>1192</v>
      </c>
      <c r="B2368" t="s">
        <v>3299</v>
      </c>
      <c r="C2368" t="s">
        <v>78</v>
      </c>
      <c r="D2368">
        <f>COUNTIFS(Table5[Product Name],Table5[[#This Row],[Product Name]])</f>
        <v>136</v>
      </c>
      <c r="E2368">
        <f>_xlfn.RANK.EQ(Table5[[#This Row],[Product Name Count]],Table5[Product Name Count])</f>
        <v>139</v>
      </c>
      <c r="F2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68" t="s">
        <v>70</v>
      </c>
      <c r="H2368" t="s">
        <v>37</v>
      </c>
      <c r="I2368">
        <v>2</v>
      </c>
      <c r="J2368">
        <v>549.99</v>
      </c>
      <c r="K2368">
        <v>0.1</v>
      </c>
      <c r="L2368" t="s">
        <v>47</v>
      </c>
      <c r="M2368">
        <v>16</v>
      </c>
      <c r="N2368" t="s">
        <v>44</v>
      </c>
      <c r="O2368" t="s">
        <v>48</v>
      </c>
    </row>
    <row r="2369" spans="1:15" x14ac:dyDescent="0.25">
      <c r="A2369">
        <v>1192</v>
      </c>
      <c r="B2369" t="s">
        <v>3299</v>
      </c>
      <c r="C2369" t="s">
        <v>1932</v>
      </c>
      <c r="D2369">
        <f>COUNTIFS(Table5[Product Name],Table5[[#This Row],[Product Name]])</f>
        <v>16</v>
      </c>
      <c r="E2369">
        <f>_xlfn.RANK.EQ(Table5[[#This Row],[Product Name Count]],Table5[Product Name Count])</f>
        <v>2161</v>
      </c>
      <c r="F2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9" t="s">
        <v>87</v>
      </c>
      <c r="H2369" t="s">
        <v>40</v>
      </c>
      <c r="I2369">
        <v>2</v>
      </c>
      <c r="J2369">
        <v>189.99</v>
      </c>
      <c r="K2369">
        <v>7.0000000000000007E-2</v>
      </c>
      <c r="L2369" t="s">
        <v>47</v>
      </c>
      <c r="M2369">
        <v>8</v>
      </c>
      <c r="N2369" t="s">
        <v>44</v>
      </c>
      <c r="O2369" t="s">
        <v>48</v>
      </c>
    </row>
    <row r="2370" spans="1:15" x14ac:dyDescent="0.25">
      <c r="A2370">
        <v>1192</v>
      </c>
      <c r="B2370" t="s">
        <v>3299</v>
      </c>
      <c r="C2370" t="s">
        <v>2034</v>
      </c>
      <c r="D2370">
        <f>COUNTIFS(Table5[Product Name],Table5[[#This Row],[Product Name]])</f>
        <v>15</v>
      </c>
      <c r="E2370">
        <f>_xlfn.RANK.EQ(Table5[[#This Row],[Product Name Count]],Table5[Product Name Count])</f>
        <v>2321</v>
      </c>
      <c r="F2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0" t="s">
        <v>39</v>
      </c>
      <c r="H2370" t="s">
        <v>1857</v>
      </c>
      <c r="I2370">
        <v>2</v>
      </c>
      <c r="J2370">
        <v>379.99</v>
      </c>
      <c r="K2370">
        <v>0.2</v>
      </c>
      <c r="L2370" t="s">
        <v>47</v>
      </c>
      <c r="M2370">
        <v>5</v>
      </c>
      <c r="N2370" t="s">
        <v>44</v>
      </c>
      <c r="O2370" t="s">
        <v>48</v>
      </c>
    </row>
    <row r="2371" spans="1:15" x14ac:dyDescent="0.25">
      <c r="A2371">
        <v>1193</v>
      </c>
      <c r="B2371" t="s">
        <v>3299</v>
      </c>
      <c r="C2371" t="s">
        <v>2110</v>
      </c>
      <c r="D2371">
        <f>COUNTIFS(Table5[Product Name],Table5[[#This Row],[Product Name]])</f>
        <v>15</v>
      </c>
      <c r="E2371">
        <f>_xlfn.RANK.EQ(Table5[[#This Row],[Product Name Count]],Table5[Product Name Count])</f>
        <v>2321</v>
      </c>
      <c r="F2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1" t="s">
        <v>39</v>
      </c>
      <c r="H2371" t="s">
        <v>30</v>
      </c>
      <c r="I2371">
        <v>1</v>
      </c>
      <c r="J2371">
        <v>999.99</v>
      </c>
      <c r="K2371">
        <v>0.05</v>
      </c>
      <c r="L2371" t="s">
        <v>47</v>
      </c>
      <c r="M2371">
        <v>10</v>
      </c>
      <c r="N2371" t="s">
        <v>44</v>
      </c>
      <c r="O2371" t="s">
        <v>48</v>
      </c>
    </row>
    <row r="2372" spans="1:15" x14ac:dyDescent="0.25">
      <c r="A2372">
        <v>1193</v>
      </c>
      <c r="B2372" t="s">
        <v>3299</v>
      </c>
      <c r="C2372" t="s">
        <v>1943</v>
      </c>
      <c r="D2372">
        <f>COUNTIFS(Table5[Product Name],Table5[[#This Row],[Product Name]])</f>
        <v>8</v>
      </c>
      <c r="E2372">
        <f>_xlfn.RANK.EQ(Table5[[#This Row],[Product Name Count]],Table5[Product Name Count])</f>
        <v>2807</v>
      </c>
      <c r="F2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2" t="s">
        <v>87</v>
      </c>
      <c r="H2372" t="s">
        <v>40</v>
      </c>
      <c r="I2372">
        <v>2</v>
      </c>
      <c r="J2372">
        <v>149.99</v>
      </c>
      <c r="K2372">
        <v>0.05</v>
      </c>
      <c r="L2372" t="s">
        <v>47</v>
      </c>
      <c r="M2372">
        <v>21</v>
      </c>
      <c r="N2372" t="s">
        <v>44</v>
      </c>
      <c r="O2372" t="s">
        <v>48</v>
      </c>
    </row>
    <row r="2373" spans="1:15" x14ac:dyDescent="0.25">
      <c r="A2373">
        <v>1195</v>
      </c>
      <c r="B2373" t="s">
        <v>3321</v>
      </c>
      <c r="C2373" t="s">
        <v>1948</v>
      </c>
      <c r="D2373">
        <f>COUNTIFS(Table5[Product Name],Table5[[#This Row],[Product Name]])</f>
        <v>19</v>
      </c>
      <c r="E2373">
        <f>_xlfn.RANK.EQ(Table5[[#This Row],[Product Name Count]],Table5[Product Name Count])</f>
        <v>1886</v>
      </c>
      <c r="F2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3" t="s">
        <v>1867</v>
      </c>
      <c r="H2373" t="s">
        <v>30</v>
      </c>
      <c r="I2373">
        <v>1</v>
      </c>
      <c r="J2373">
        <v>875.99</v>
      </c>
      <c r="K2373">
        <v>7.0000000000000007E-2</v>
      </c>
      <c r="L2373" t="s">
        <v>47</v>
      </c>
      <c r="M2373">
        <v>23</v>
      </c>
      <c r="N2373" t="s">
        <v>44</v>
      </c>
      <c r="O2373" t="s">
        <v>48</v>
      </c>
    </row>
    <row r="2374" spans="1:15" x14ac:dyDescent="0.25">
      <c r="A2374">
        <v>1196</v>
      </c>
      <c r="B2374" t="s">
        <v>3321</v>
      </c>
      <c r="C2374" t="s">
        <v>1866</v>
      </c>
      <c r="D2374">
        <f>COUNTIFS(Table5[Product Name],Table5[[#This Row],[Product Name]])</f>
        <v>10</v>
      </c>
      <c r="E2374">
        <f>_xlfn.RANK.EQ(Table5[[#This Row],[Product Name Count]],Table5[Product Name Count])</f>
        <v>2730</v>
      </c>
      <c r="F2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4" t="s">
        <v>1867</v>
      </c>
      <c r="H2374" t="s">
        <v>30</v>
      </c>
      <c r="I2374">
        <v>1</v>
      </c>
      <c r="J2374">
        <v>749.99</v>
      </c>
      <c r="K2374">
        <v>7.0000000000000007E-2</v>
      </c>
      <c r="L2374" t="s">
        <v>47</v>
      </c>
      <c r="M2374">
        <v>19</v>
      </c>
      <c r="N2374" t="s">
        <v>44</v>
      </c>
      <c r="O2374" t="s">
        <v>48</v>
      </c>
    </row>
    <row r="2375" spans="1:15" x14ac:dyDescent="0.25">
      <c r="A2375">
        <v>1197</v>
      </c>
      <c r="B2375" t="s">
        <v>3327</v>
      </c>
      <c r="C2375" t="s">
        <v>109</v>
      </c>
      <c r="D2375">
        <f>COUNTIFS(Table5[Product Name],Table5[[#This Row],[Product Name]])</f>
        <v>138</v>
      </c>
      <c r="E2375">
        <f>_xlfn.RANK.EQ(Table5[[#This Row],[Product Name Count]],Table5[Product Name Count])</f>
        <v>1</v>
      </c>
      <c r="F2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5" t="s">
        <v>36</v>
      </c>
      <c r="H2375" t="s">
        <v>37</v>
      </c>
      <c r="I2375">
        <v>1</v>
      </c>
      <c r="J2375">
        <v>269.99</v>
      </c>
      <c r="K2375">
        <v>7.0000000000000007E-2</v>
      </c>
      <c r="L2375" t="s">
        <v>47</v>
      </c>
      <c r="M2375">
        <v>1</v>
      </c>
      <c r="N2375" t="s">
        <v>44</v>
      </c>
      <c r="O2375" t="s">
        <v>48</v>
      </c>
    </row>
    <row r="2376" spans="1:15" x14ac:dyDescent="0.25">
      <c r="A2376">
        <v>1197</v>
      </c>
      <c r="B2376" t="s">
        <v>3327</v>
      </c>
      <c r="C2376" t="s">
        <v>76</v>
      </c>
      <c r="D2376">
        <f>COUNTIFS(Table5[Product Name],Table5[[#This Row],[Product Name]])</f>
        <v>63</v>
      </c>
      <c r="E2376">
        <f>_xlfn.RANK.EQ(Table5[[#This Row],[Product Name Count]],Table5[Product Name Count])</f>
        <v>1071</v>
      </c>
      <c r="F2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76" t="s">
        <v>77</v>
      </c>
      <c r="H2376" t="s">
        <v>40</v>
      </c>
      <c r="I2376">
        <v>2</v>
      </c>
      <c r="J2376">
        <v>2999.99</v>
      </c>
      <c r="K2376">
        <v>0.05</v>
      </c>
      <c r="L2376" t="s">
        <v>47</v>
      </c>
      <c r="M2376">
        <v>17</v>
      </c>
      <c r="N2376" t="s">
        <v>44</v>
      </c>
      <c r="O2376" t="s">
        <v>48</v>
      </c>
    </row>
    <row r="2377" spans="1:15" x14ac:dyDescent="0.25">
      <c r="A2377">
        <v>1197</v>
      </c>
      <c r="B2377" t="s">
        <v>3327</v>
      </c>
      <c r="C2377" t="s">
        <v>1860</v>
      </c>
      <c r="D2377">
        <f>COUNTIFS(Table5[Product Name],Table5[[#This Row],[Product Name]])</f>
        <v>33</v>
      </c>
      <c r="E2377">
        <f>_xlfn.RANK.EQ(Table5[[#This Row],[Product Name Count]],Table5[Product Name Count])</f>
        <v>1585</v>
      </c>
      <c r="F2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7" t="s">
        <v>70</v>
      </c>
      <c r="H2377" t="s">
        <v>1861</v>
      </c>
      <c r="I2377">
        <v>2</v>
      </c>
      <c r="J2377">
        <v>449.99</v>
      </c>
      <c r="K2377">
        <v>0.2</v>
      </c>
      <c r="L2377" t="s">
        <v>47</v>
      </c>
      <c r="M2377">
        <v>7</v>
      </c>
      <c r="N2377" t="s">
        <v>44</v>
      </c>
      <c r="O2377" t="s">
        <v>48</v>
      </c>
    </row>
    <row r="2378" spans="1:15" x14ac:dyDescent="0.25">
      <c r="A2378">
        <v>1197</v>
      </c>
      <c r="B2378" t="s">
        <v>3327</v>
      </c>
      <c r="C2378" t="s">
        <v>2005</v>
      </c>
      <c r="D2378">
        <f>COUNTIFS(Table5[Product Name],Table5[[#This Row],[Product Name]])</f>
        <v>17</v>
      </c>
      <c r="E2378">
        <f>_xlfn.RANK.EQ(Table5[[#This Row],[Product Name Count]],Table5[Product Name Count])</f>
        <v>2127</v>
      </c>
      <c r="F2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8" t="s">
        <v>70</v>
      </c>
      <c r="H2378" t="s">
        <v>1861</v>
      </c>
      <c r="I2378">
        <v>2</v>
      </c>
      <c r="J2378">
        <v>449.99</v>
      </c>
      <c r="K2378">
        <v>0.05</v>
      </c>
      <c r="L2378" t="s">
        <v>47</v>
      </c>
      <c r="M2378">
        <v>29</v>
      </c>
      <c r="N2378" t="s">
        <v>44</v>
      </c>
      <c r="O2378" t="s">
        <v>48</v>
      </c>
    </row>
    <row r="2379" spans="1:15" x14ac:dyDescent="0.25">
      <c r="A2379">
        <v>1198</v>
      </c>
      <c r="B2379" t="s">
        <v>3324</v>
      </c>
      <c r="C2379" t="s">
        <v>2031</v>
      </c>
      <c r="D2379">
        <f>COUNTIFS(Table5[Product Name],Table5[[#This Row],[Product Name]])</f>
        <v>15</v>
      </c>
      <c r="E2379">
        <f>_xlfn.RANK.EQ(Table5[[#This Row],[Product Name Count]],Table5[Product Name Count])</f>
        <v>2321</v>
      </c>
      <c r="F2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9" t="s">
        <v>70</v>
      </c>
      <c r="H2379" t="s">
        <v>1861</v>
      </c>
      <c r="I2379">
        <v>1</v>
      </c>
      <c r="J2379">
        <v>533.99</v>
      </c>
      <c r="K2379">
        <v>0.05</v>
      </c>
      <c r="L2379" t="s">
        <v>47</v>
      </c>
      <c r="M2379">
        <v>3</v>
      </c>
      <c r="N2379" t="s">
        <v>44</v>
      </c>
      <c r="O2379" t="s">
        <v>48</v>
      </c>
    </row>
    <row r="2380" spans="1:15" x14ac:dyDescent="0.25">
      <c r="A2380">
        <v>1200</v>
      </c>
      <c r="B2380" t="s">
        <v>3333</v>
      </c>
      <c r="C2380" t="s">
        <v>1898</v>
      </c>
      <c r="D2380">
        <f>COUNTIFS(Table5[Product Name],Table5[[#This Row],[Product Name]])</f>
        <v>19</v>
      </c>
      <c r="E2380">
        <f>_xlfn.RANK.EQ(Table5[[#This Row],[Product Name Count]],Table5[Product Name Count])</f>
        <v>1886</v>
      </c>
      <c r="F2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0" t="s">
        <v>39</v>
      </c>
      <c r="H2380" t="s">
        <v>40</v>
      </c>
      <c r="I2380">
        <v>2</v>
      </c>
      <c r="J2380">
        <v>2299.9899999999998</v>
      </c>
      <c r="K2380">
        <v>0.2</v>
      </c>
      <c r="L2380" t="s">
        <v>47</v>
      </c>
      <c r="M2380">
        <v>16</v>
      </c>
      <c r="N2380" t="s">
        <v>44</v>
      </c>
      <c r="O2380" t="s">
        <v>48</v>
      </c>
    </row>
    <row r="2381" spans="1:15" x14ac:dyDescent="0.25">
      <c r="A2381">
        <v>1201</v>
      </c>
      <c r="B2381" t="s">
        <v>3333</v>
      </c>
      <c r="C2381" t="s">
        <v>109</v>
      </c>
      <c r="D2381">
        <f>COUNTIFS(Table5[Product Name],Table5[[#This Row],[Product Name]])</f>
        <v>138</v>
      </c>
      <c r="E2381">
        <f>_xlfn.RANK.EQ(Table5[[#This Row],[Product Name Count]],Table5[Product Name Count])</f>
        <v>1</v>
      </c>
      <c r="F2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1" t="s">
        <v>36</v>
      </c>
      <c r="H2381" t="s">
        <v>37</v>
      </c>
      <c r="I2381">
        <v>1</v>
      </c>
      <c r="J2381">
        <v>269.99</v>
      </c>
      <c r="K2381">
        <v>0.05</v>
      </c>
      <c r="L2381" t="s">
        <v>47</v>
      </c>
      <c r="M2381">
        <v>1</v>
      </c>
      <c r="N2381" t="s">
        <v>44</v>
      </c>
      <c r="O2381" t="s">
        <v>48</v>
      </c>
    </row>
    <row r="2382" spans="1:15" x14ac:dyDescent="0.25">
      <c r="A2382">
        <v>1201</v>
      </c>
      <c r="B2382" t="s">
        <v>3333</v>
      </c>
      <c r="C2382" t="s">
        <v>42</v>
      </c>
      <c r="D2382">
        <f>COUNTIFS(Table5[Product Name],Table5[[#This Row],[Product Name]])</f>
        <v>131</v>
      </c>
      <c r="E2382">
        <f>_xlfn.RANK.EQ(Table5[[#This Row],[Product Name Count]],Table5[Product Name Count])</f>
        <v>275</v>
      </c>
      <c r="F2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2" t="s">
        <v>70</v>
      </c>
      <c r="H2382" t="s">
        <v>37</v>
      </c>
      <c r="I2382">
        <v>1</v>
      </c>
      <c r="J2382">
        <v>599.99</v>
      </c>
      <c r="K2382">
        <v>0.2</v>
      </c>
      <c r="L2382" t="s">
        <v>47</v>
      </c>
      <c r="M2382">
        <v>2</v>
      </c>
      <c r="N2382" t="s">
        <v>44</v>
      </c>
      <c r="O2382" t="s">
        <v>48</v>
      </c>
    </row>
    <row r="2383" spans="1:15" x14ac:dyDescent="0.25">
      <c r="A2383">
        <v>1201</v>
      </c>
      <c r="B2383" t="s">
        <v>3333</v>
      </c>
      <c r="C2383" t="s">
        <v>68</v>
      </c>
      <c r="D2383">
        <f>COUNTIFS(Table5[Product Name],Table5[[#This Row],[Product Name]])</f>
        <v>61</v>
      </c>
      <c r="E2383">
        <f>_xlfn.RANK.EQ(Table5[[#This Row],[Product Name Count]],Table5[Product Name Count])</f>
        <v>1196</v>
      </c>
      <c r="F2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3" t="s">
        <v>36</v>
      </c>
      <c r="H2383" t="s">
        <v>69</v>
      </c>
      <c r="I2383">
        <v>2</v>
      </c>
      <c r="J2383">
        <v>429</v>
      </c>
      <c r="K2383">
        <v>0.05</v>
      </c>
      <c r="L2383" t="s">
        <v>47</v>
      </c>
      <c r="M2383">
        <v>3</v>
      </c>
      <c r="N2383" t="s">
        <v>44</v>
      </c>
      <c r="O2383" t="s">
        <v>48</v>
      </c>
    </row>
    <row r="2384" spans="1:15" x14ac:dyDescent="0.25">
      <c r="A2384">
        <v>1201</v>
      </c>
      <c r="B2384" t="s">
        <v>3333</v>
      </c>
      <c r="C2384" t="s">
        <v>165</v>
      </c>
      <c r="D2384">
        <f>COUNTIFS(Table5[Product Name],Table5[[#This Row],[Product Name]])</f>
        <v>57</v>
      </c>
      <c r="E2384">
        <f>_xlfn.RANK.EQ(Table5[[#This Row],[Product Name Count]],Table5[Product Name Count])</f>
        <v>1316</v>
      </c>
      <c r="F2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4" t="s">
        <v>36</v>
      </c>
      <c r="H2384" t="s">
        <v>69</v>
      </c>
      <c r="I2384">
        <v>2</v>
      </c>
      <c r="J2384">
        <v>449</v>
      </c>
      <c r="K2384">
        <v>0.2</v>
      </c>
      <c r="L2384" t="s">
        <v>47</v>
      </c>
      <c r="M2384">
        <v>15</v>
      </c>
      <c r="N2384" t="s">
        <v>44</v>
      </c>
      <c r="O2384" t="s">
        <v>48</v>
      </c>
    </row>
    <row r="2385" spans="1:15" x14ac:dyDescent="0.25">
      <c r="A2385">
        <v>1201</v>
      </c>
      <c r="B2385" t="s">
        <v>3333</v>
      </c>
      <c r="C2385" t="s">
        <v>1879</v>
      </c>
      <c r="D2385">
        <f>COUNTIFS(Table5[Product Name],Table5[[#This Row],[Product Name]])</f>
        <v>30</v>
      </c>
      <c r="E2385">
        <f>_xlfn.RANK.EQ(Table5[[#This Row],[Product Name Count]],Table5[Product Name Count])</f>
        <v>1618</v>
      </c>
      <c r="F2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5" t="s">
        <v>87</v>
      </c>
      <c r="H2385" t="s">
        <v>37</v>
      </c>
      <c r="I2385">
        <v>1</v>
      </c>
      <c r="J2385">
        <v>299.99</v>
      </c>
      <c r="K2385">
        <v>7.0000000000000007E-2</v>
      </c>
      <c r="L2385" t="s">
        <v>47</v>
      </c>
      <c r="M2385">
        <v>10</v>
      </c>
      <c r="N2385" t="s">
        <v>44</v>
      </c>
      <c r="O2385" t="s">
        <v>48</v>
      </c>
    </row>
    <row r="2386" spans="1:15" x14ac:dyDescent="0.25">
      <c r="A2386">
        <v>1202</v>
      </c>
      <c r="B2386" t="s">
        <v>3336</v>
      </c>
      <c r="C2386" t="s">
        <v>1992</v>
      </c>
      <c r="D2386">
        <f>COUNTIFS(Table5[Product Name],Table5[[#This Row],[Product Name]])</f>
        <v>7</v>
      </c>
      <c r="E2386">
        <f>_xlfn.RANK.EQ(Table5[[#This Row],[Product Name Count]],Table5[Product Name Count])</f>
        <v>2823</v>
      </c>
      <c r="F2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86" t="s">
        <v>87</v>
      </c>
      <c r="H2386" t="s">
        <v>1861</v>
      </c>
      <c r="I2386">
        <v>2</v>
      </c>
      <c r="J2386">
        <v>109.99</v>
      </c>
      <c r="K2386">
        <v>0.05</v>
      </c>
      <c r="L2386" t="s">
        <v>47</v>
      </c>
      <c r="M2386">
        <v>22</v>
      </c>
      <c r="N2386" t="s">
        <v>44</v>
      </c>
      <c r="O2386" t="s">
        <v>48</v>
      </c>
    </row>
    <row r="2387" spans="1:15" x14ac:dyDescent="0.25">
      <c r="A2387">
        <v>1203</v>
      </c>
      <c r="B2387" t="s">
        <v>3346</v>
      </c>
      <c r="C2387" t="s">
        <v>114</v>
      </c>
      <c r="D2387">
        <f>COUNTIFS(Table5[Product Name],Table5[[#This Row],[Product Name]])</f>
        <v>73</v>
      </c>
      <c r="E2387">
        <f>_xlfn.RANK.EQ(Table5[[#This Row],[Product Name Count]],Table5[Product Name Count])</f>
        <v>529</v>
      </c>
      <c r="F2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7" t="s">
        <v>39</v>
      </c>
      <c r="H2387" t="s">
        <v>30</v>
      </c>
      <c r="I2387">
        <v>2</v>
      </c>
      <c r="J2387">
        <v>469.99</v>
      </c>
      <c r="K2387">
        <v>7.0000000000000007E-2</v>
      </c>
      <c r="L2387" t="s">
        <v>47</v>
      </c>
      <c r="M2387">
        <v>11</v>
      </c>
      <c r="N2387" t="s">
        <v>44</v>
      </c>
      <c r="O2387" t="s">
        <v>48</v>
      </c>
    </row>
    <row r="2388" spans="1:15" x14ac:dyDescent="0.25">
      <c r="A2388">
        <v>1203</v>
      </c>
      <c r="B2388" t="s">
        <v>3346</v>
      </c>
      <c r="C2388" t="s">
        <v>1967</v>
      </c>
      <c r="D2388">
        <f>COUNTIFS(Table5[Product Name],Table5[[#This Row],[Product Name]])</f>
        <v>18</v>
      </c>
      <c r="E2388">
        <f>_xlfn.RANK.EQ(Table5[[#This Row],[Product Name Count]],Table5[Product Name Count])</f>
        <v>2019</v>
      </c>
      <c r="F2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8" t="s">
        <v>1867</v>
      </c>
      <c r="H2388" t="s">
        <v>40</v>
      </c>
      <c r="I2388">
        <v>1</v>
      </c>
      <c r="J2388">
        <v>2699.99</v>
      </c>
      <c r="K2388">
        <v>0.05</v>
      </c>
      <c r="L2388" t="s">
        <v>47</v>
      </c>
      <c r="M2388">
        <v>5</v>
      </c>
      <c r="N2388" t="s">
        <v>44</v>
      </c>
      <c r="O2388" t="s">
        <v>48</v>
      </c>
    </row>
    <row r="2389" spans="1:15" x14ac:dyDescent="0.25">
      <c r="A2389">
        <v>1204</v>
      </c>
      <c r="B2389" t="s">
        <v>3346</v>
      </c>
      <c r="C2389" t="s">
        <v>2034</v>
      </c>
      <c r="D2389">
        <f>COUNTIFS(Table5[Product Name],Table5[[#This Row],[Product Name]])</f>
        <v>15</v>
      </c>
      <c r="E2389">
        <f>_xlfn.RANK.EQ(Table5[[#This Row],[Product Name Count]],Table5[Product Name Count])</f>
        <v>2321</v>
      </c>
      <c r="F2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9" t="s">
        <v>39</v>
      </c>
      <c r="H2389" t="s">
        <v>1857</v>
      </c>
      <c r="I2389">
        <v>2</v>
      </c>
      <c r="J2389">
        <v>379.99</v>
      </c>
      <c r="K2389">
        <v>7.0000000000000007E-2</v>
      </c>
      <c r="L2389" t="s">
        <v>47</v>
      </c>
      <c r="M2389">
        <v>5</v>
      </c>
      <c r="N2389" t="s">
        <v>44</v>
      </c>
      <c r="O2389" t="s">
        <v>48</v>
      </c>
    </row>
    <row r="2390" spans="1:15" x14ac:dyDescent="0.25">
      <c r="A2390">
        <v>1206</v>
      </c>
      <c r="B2390" t="s">
        <v>3339</v>
      </c>
      <c r="C2390" t="s">
        <v>1953</v>
      </c>
      <c r="D2390">
        <f>COUNTIFS(Table5[Product Name],Table5[[#This Row],[Product Name]])</f>
        <v>16</v>
      </c>
      <c r="E2390">
        <f>_xlfn.RANK.EQ(Table5[[#This Row],[Product Name Count]],Table5[Product Name Count])</f>
        <v>2161</v>
      </c>
      <c r="F2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0" t="s">
        <v>39</v>
      </c>
      <c r="H2390" t="s">
        <v>40</v>
      </c>
      <c r="I2390">
        <v>1</v>
      </c>
      <c r="J2390">
        <v>999.99</v>
      </c>
      <c r="K2390">
        <v>0.2</v>
      </c>
      <c r="L2390" t="s">
        <v>47</v>
      </c>
      <c r="M2390">
        <v>29</v>
      </c>
      <c r="N2390" t="s">
        <v>44</v>
      </c>
      <c r="O2390" t="s">
        <v>48</v>
      </c>
    </row>
    <row r="2391" spans="1:15" x14ac:dyDescent="0.25">
      <c r="A2391">
        <v>1206</v>
      </c>
      <c r="B2391" t="s">
        <v>3339</v>
      </c>
      <c r="C2391" t="s">
        <v>1876</v>
      </c>
      <c r="D2391">
        <f>COUNTIFS(Table5[Product Name],Table5[[#This Row],[Product Name]])</f>
        <v>18</v>
      </c>
      <c r="E2391">
        <f>_xlfn.RANK.EQ(Table5[[#This Row],[Product Name Count]],Table5[Product Name Count])</f>
        <v>2019</v>
      </c>
      <c r="F2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1" t="s">
        <v>36</v>
      </c>
      <c r="H2391" t="s">
        <v>1861</v>
      </c>
      <c r="I2391">
        <v>1</v>
      </c>
      <c r="J2391">
        <v>749.99</v>
      </c>
      <c r="K2391">
        <v>7.0000000000000007E-2</v>
      </c>
      <c r="L2391" t="s">
        <v>47</v>
      </c>
      <c r="M2391">
        <v>20</v>
      </c>
      <c r="N2391" t="s">
        <v>44</v>
      </c>
      <c r="O2391" t="s">
        <v>48</v>
      </c>
    </row>
    <row r="2392" spans="1:15" x14ac:dyDescent="0.25">
      <c r="A2392">
        <v>1207</v>
      </c>
      <c r="B2392" t="s">
        <v>3339</v>
      </c>
      <c r="C2392" t="s">
        <v>118</v>
      </c>
      <c r="D2392">
        <f>COUNTIFS(Table5[Product Name],Table5[[#This Row],[Product Name]])</f>
        <v>70</v>
      </c>
      <c r="E2392">
        <f>_xlfn.RANK.EQ(Table5[[#This Row],[Product Name Count]],Table5[Product Name Count])</f>
        <v>602</v>
      </c>
      <c r="F2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2" t="s">
        <v>87</v>
      </c>
      <c r="H2392" t="s">
        <v>37</v>
      </c>
      <c r="I2392">
        <v>1</v>
      </c>
      <c r="J2392">
        <v>299.99</v>
      </c>
      <c r="K2392">
        <v>7.0000000000000007E-2</v>
      </c>
      <c r="L2392" t="s">
        <v>47</v>
      </c>
      <c r="M2392">
        <v>12</v>
      </c>
      <c r="N2392" t="s">
        <v>44</v>
      </c>
      <c r="O2392" t="s">
        <v>48</v>
      </c>
    </row>
    <row r="2393" spans="1:15" x14ac:dyDescent="0.25">
      <c r="A2393">
        <v>1207</v>
      </c>
      <c r="B2393" t="s">
        <v>3339</v>
      </c>
      <c r="C2393" t="s">
        <v>1869</v>
      </c>
      <c r="D2393">
        <f>COUNTIFS(Table5[Product Name],Table5[[#This Row],[Product Name]])</f>
        <v>21</v>
      </c>
      <c r="E2393">
        <f>_xlfn.RANK.EQ(Table5[[#This Row],[Product Name Count]],Table5[Product Name Count])</f>
        <v>1763</v>
      </c>
      <c r="F2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3" t="s">
        <v>70</v>
      </c>
      <c r="H2393" t="s">
        <v>1861</v>
      </c>
      <c r="I2393">
        <v>1</v>
      </c>
      <c r="J2393">
        <v>551.99</v>
      </c>
      <c r="K2393">
        <v>0.1</v>
      </c>
      <c r="L2393" t="s">
        <v>47</v>
      </c>
      <c r="M2393">
        <v>1</v>
      </c>
      <c r="N2393" t="s">
        <v>44</v>
      </c>
      <c r="O2393" t="s">
        <v>48</v>
      </c>
    </row>
    <row r="2394" spans="1:15" x14ac:dyDescent="0.25">
      <c r="A2394">
        <v>1207</v>
      </c>
      <c r="B2394" t="s">
        <v>3339</v>
      </c>
      <c r="C2394" t="s">
        <v>2004</v>
      </c>
      <c r="D2394">
        <f>COUNTIFS(Table5[Product Name],Table5[[#This Row],[Product Name]])</f>
        <v>13</v>
      </c>
      <c r="E2394">
        <f>_xlfn.RANK.EQ(Table5[[#This Row],[Product Name Count]],Table5[Product Name Count])</f>
        <v>2538</v>
      </c>
      <c r="F2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4" t="s">
        <v>70</v>
      </c>
      <c r="H2394" t="s">
        <v>1861</v>
      </c>
      <c r="I2394">
        <v>1</v>
      </c>
      <c r="J2394">
        <v>481.99</v>
      </c>
      <c r="K2394">
        <v>0.05</v>
      </c>
      <c r="L2394" t="s">
        <v>47</v>
      </c>
      <c r="M2394">
        <v>26</v>
      </c>
      <c r="N2394" t="s">
        <v>44</v>
      </c>
      <c r="O2394" t="s">
        <v>48</v>
      </c>
    </row>
    <row r="2395" spans="1:15" x14ac:dyDescent="0.25">
      <c r="A2395">
        <v>1208</v>
      </c>
      <c r="B2395" t="s">
        <v>3339</v>
      </c>
      <c r="C2395" t="s">
        <v>78</v>
      </c>
      <c r="D2395">
        <f>COUNTIFS(Table5[Product Name],Table5[[#This Row],[Product Name]])</f>
        <v>136</v>
      </c>
      <c r="E2395">
        <f>_xlfn.RANK.EQ(Table5[[#This Row],[Product Name Count]],Table5[Product Name Count])</f>
        <v>139</v>
      </c>
      <c r="F2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5" t="s">
        <v>36</v>
      </c>
      <c r="H2395" t="s">
        <v>37</v>
      </c>
      <c r="I2395">
        <v>1</v>
      </c>
      <c r="J2395">
        <v>549.99</v>
      </c>
      <c r="K2395">
        <v>0.2</v>
      </c>
      <c r="L2395" t="s">
        <v>47</v>
      </c>
      <c r="M2395">
        <v>2</v>
      </c>
      <c r="N2395" t="s">
        <v>44</v>
      </c>
      <c r="O2395" t="s">
        <v>48</v>
      </c>
    </row>
    <row r="2396" spans="1:15" x14ac:dyDescent="0.25">
      <c r="A2396">
        <v>1208</v>
      </c>
      <c r="B2396" t="s">
        <v>3339</v>
      </c>
      <c r="C2396" t="s">
        <v>109</v>
      </c>
      <c r="D2396">
        <f>COUNTIFS(Table5[Product Name],Table5[[#This Row],[Product Name]])</f>
        <v>138</v>
      </c>
      <c r="E2396">
        <f>_xlfn.RANK.EQ(Table5[[#This Row],[Product Name Count]],Table5[Product Name Count])</f>
        <v>1</v>
      </c>
      <c r="F2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6" t="s">
        <v>36</v>
      </c>
      <c r="H2396" t="s">
        <v>37</v>
      </c>
      <c r="I2396">
        <v>2</v>
      </c>
      <c r="J2396">
        <v>269.99</v>
      </c>
      <c r="K2396">
        <v>0.1</v>
      </c>
      <c r="L2396" t="s">
        <v>47</v>
      </c>
      <c r="M2396">
        <v>1</v>
      </c>
      <c r="N2396" t="s">
        <v>44</v>
      </c>
      <c r="O2396" t="s">
        <v>48</v>
      </c>
    </row>
    <row r="2397" spans="1:15" x14ac:dyDescent="0.25">
      <c r="A2397">
        <v>1208</v>
      </c>
      <c r="B2397" t="s">
        <v>3339</v>
      </c>
      <c r="C2397" t="s">
        <v>2189</v>
      </c>
      <c r="D2397">
        <f>COUNTIFS(Table5[Product Name],Table5[[#This Row],[Product Name]])</f>
        <v>23</v>
      </c>
      <c r="E2397">
        <f>_xlfn.RANK.EQ(Table5[[#This Row],[Product Name Count]],Table5[Product Name Count])</f>
        <v>1673</v>
      </c>
      <c r="F2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7" t="s">
        <v>36</v>
      </c>
      <c r="H2397" t="s">
        <v>1861</v>
      </c>
      <c r="I2397">
        <v>2</v>
      </c>
      <c r="J2397">
        <v>346.99</v>
      </c>
      <c r="K2397">
        <v>7.0000000000000007E-2</v>
      </c>
      <c r="L2397" t="s">
        <v>47</v>
      </c>
      <c r="M2397">
        <v>16</v>
      </c>
      <c r="N2397" t="s">
        <v>44</v>
      </c>
      <c r="O2397" t="s">
        <v>48</v>
      </c>
    </row>
    <row r="2398" spans="1:15" x14ac:dyDescent="0.25">
      <c r="A2398">
        <v>1208</v>
      </c>
      <c r="B2398" t="s">
        <v>3339</v>
      </c>
      <c r="C2398" t="s">
        <v>2388</v>
      </c>
      <c r="D2398">
        <f>COUNTIFS(Table5[Product Name],Table5[[#This Row],[Product Name]])</f>
        <v>15</v>
      </c>
      <c r="E2398">
        <f>_xlfn.RANK.EQ(Table5[[#This Row],[Product Name Count]],Table5[Product Name Count])</f>
        <v>2321</v>
      </c>
      <c r="F2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8" t="s">
        <v>87</v>
      </c>
      <c r="H2398" t="s">
        <v>40</v>
      </c>
      <c r="I2398">
        <v>1</v>
      </c>
      <c r="J2398">
        <v>189.99</v>
      </c>
      <c r="K2398">
        <v>7.0000000000000007E-2</v>
      </c>
      <c r="L2398" t="s">
        <v>47</v>
      </c>
      <c r="M2398">
        <v>14</v>
      </c>
      <c r="N2398" t="s">
        <v>44</v>
      </c>
      <c r="O2398" t="s">
        <v>48</v>
      </c>
    </row>
    <row r="2399" spans="1:15" x14ac:dyDescent="0.25">
      <c r="A2399">
        <v>1208</v>
      </c>
      <c r="B2399" t="s">
        <v>3339</v>
      </c>
      <c r="C2399" t="s">
        <v>2220</v>
      </c>
      <c r="D2399">
        <f>COUNTIFS(Table5[Product Name],Table5[[#This Row],[Product Name]])</f>
        <v>11</v>
      </c>
      <c r="E2399">
        <f>_xlfn.RANK.EQ(Table5[[#This Row],[Product Name Count]],Table5[Product Name Count])</f>
        <v>2664</v>
      </c>
      <c r="F2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9" t="s">
        <v>87</v>
      </c>
      <c r="H2399" t="s">
        <v>40</v>
      </c>
      <c r="I2399">
        <v>2</v>
      </c>
      <c r="J2399">
        <v>149.99</v>
      </c>
      <c r="K2399">
        <v>0.2</v>
      </c>
      <c r="L2399" t="s">
        <v>47</v>
      </c>
      <c r="M2399">
        <v>24</v>
      </c>
      <c r="N2399" t="s">
        <v>44</v>
      </c>
      <c r="O2399" t="s">
        <v>48</v>
      </c>
    </row>
    <row r="2400" spans="1:15" x14ac:dyDescent="0.25">
      <c r="A2400">
        <v>1209</v>
      </c>
      <c r="B2400" t="s">
        <v>3339</v>
      </c>
      <c r="C2400" t="s">
        <v>1912</v>
      </c>
      <c r="D2400">
        <f>COUNTIFS(Table5[Product Name],Table5[[#This Row],[Product Name]])</f>
        <v>16</v>
      </c>
      <c r="E2400">
        <f>_xlfn.RANK.EQ(Table5[[#This Row],[Product Name Count]],Table5[Product Name Count])</f>
        <v>2161</v>
      </c>
      <c r="F2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0" t="s">
        <v>87</v>
      </c>
      <c r="H2400" t="s">
        <v>37</v>
      </c>
      <c r="I2400">
        <v>1</v>
      </c>
      <c r="J2400">
        <v>349.99</v>
      </c>
      <c r="K2400">
        <v>0.05</v>
      </c>
      <c r="L2400" t="s">
        <v>47</v>
      </c>
      <c r="M2400">
        <v>15</v>
      </c>
      <c r="N2400" t="s">
        <v>44</v>
      </c>
      <c r="O2400" t="s">
        <v>48</v>
      </c>
    </row>
    <row r="2401" spans="1:15" x14ac:dyDescent="0.25">
      <c r="A2401">
        <v>1209</v>
      </c>
      <c r="B2401" t="s">
        <v>3339</v>
      </c>
      <c r="C2401" t="s">
        <v>2023</v>
      </c>
      <c r="D2401">
        <f>COUNTIFS(Table5[Product Name],Table5[[#This Row],[Product Name]])</f>
        <v>13</v>
      </c>
      <c r="E2401">
        <f>_xlfn.RANK.EQ(Table5[[#This Row],[Product Name Count]],Table5[Product Name Count])</f>
        <v>2538</v>
      </c>
      <c r="F2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1" t="s">
        <v>87</v>
      </c>
      <c r="H2401" t="s">
        <v>40</v>
      </c>
      <c r="I2401">
        <v>1</v>
      </c>
      <c r="J2401">
        <v>209.99</v>
      </c>
      <c r="K2401">
        <v>7.0000000000000007E-2</v>
      </c>
      <c r="L2401" t="s">
        <v>47</v>
      </c>
      <c r="M2401">
        <v>8</v>
      </c>
      <c r="N2401" t="s">
        <v>44</v>
      </c>
      <c r="O2401" t="s">
        <v>48</v>
      </c>
    </row>
    <row r="2402" spans="1:15" x14ac:dyDescent="0.25">
      <c r="A2402">
        <v>1211</v>
      </c>
      <c r="B2402" t="s">
        <v>3359</v>
      </c>
      <c r="C2402" t="s">
        <v>82</v>
      </c>
      <c r="D2402">
        <f>COUNTIFS(Table5[Product Name],Table5[[#This Row],[Product Name]])</f>
        <v>54</v>
      </c>
      <c r="E2402">
        <f>_xlfn.RANK.EQ(Table5[[#This Row],[Product Name Count]],Table5[Product Name Count])</f>
        <v>1429</v>
      </c>
      <c r="F2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02" t="s">
        <v>36</v>
      </c>
      <c r="H2402" t="s">
        <v>37</v>
      </c>
      <c r="I2402">
        <v>2</v>
      </c>
      <c r="J2402">
        <v>529.99</v>
      </c>
      <c r="K2402">
        <v>0.2</v>
      </c>
      <c r="L2402" t="s">
        <v>47</v>
      </c>
      <c r="M2402">
        <v>6</v>
      </c>
      <c r="N2402" t="s">
        <v>44</v>
      </c>
      <c r="O2402" t="s">
        <v>48</v>
      </c>
    </row>
    <row r="2403" spans="1:15" x14ac:dyDescent="0.25">
      <c r="A2403">
        <v>1211</v>
      </c>
      <c r="B2403" t="s">
        <v>3359</v>
      </c>
      <c r="C2403" t="s">
        <v>2136</v>
      </c>
      <c r="D2403">
        <f>COUNTIFS(Table5[Product Name],Table5[[#This Row],[Product Name]])</f>
        <v>17</v>
      </c>
      <c r="E2403">
        <f>_xlfn.RANK.EQ(Table5[[#This Row],[Product Name Count]],Table5[Product Name Count])</f>
        <v>2127</v>
      </c>
      <c r="F2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3" t="s">
        <v>87</v>
      </c>
      <c r="H2403" t="s">
        <v>1857</v>
      </c>
      <c r="I2403">
        <v>1</v>
      </c>
      <c r="J2403">
        <v>209.99</v>
      </c>
      <c r="K2403">
        <v>0.2</v>
      </c>
      <c r="L2403" t="s">
        <v>47</v>
      </c>
      <c r="M2403">
        <v>22</v>
      </c>
      <c r="N2403" t="s">
        <v>44</v>
      </c>
      <c r="O2403" t="s">
        <v>48</v>
      </c>
    </row>
    <row r="2404" spans="1:15" x14ac:dyDescent="0.25">
      <c r="A2404">
        <v>1211</v>
      </c>
      <c r="B2404" t="s">
        <v>3359</v>
      </c>
      <c r="C2404" t="s">
        <v>2133</v>
      </c>
      <c r="D2404">
        <f>COUNTIFS(Table5[Product Name],Table5[[#This Row],[Product Name]])</f>
        <v>20</v>
      </c>
      <c r="E2404">
        <f>_xlfn.RANK.EQ(Table5[[#This Row],[Product Name Count]],Table5[Product Name Count])</f>
        <v>1826</v>
      </c>
      <c r="F2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4" t="s">
        <v>87</v>
      </c>
      <c r="H2404" t="s">
        <v>1857</v>
      </c>
      <c r="I2404">
        <v>1</v>
      </c>
      <c r="J2404">
        <v>209.99</v>
      </c>
      <c r="K2404">
        <v>0.1</v>
      </c>
      <c r="L2404" t="s">
        <v>47</v>
      </c>
      <c r="M2404">
        <v>22</v>
      </c>
      <c r="N2404" t="s">
        <v>44</v>
      </c>
      <c r="O2404" t="s">
        <v>48</v>
      </c>
    </row>
    <row r="2405" spans="1:15" x14ac:dyDescent="0.25">
      <c r="A2405">
        <v>1211</v>
      </c>
      <c r="B2405" t="s">
        <v>3359</v>
      </c>
      <c r="C2405" t="s">
        <v>2005</v>
      </c>
      <c r="D2405">
        <f>COUNTIFS(Table5[Product Name],Table5[[#This Row],[Product Name]])</f>
        <v>17</v>
      </c>
      <c r="E2405">
        <f>_xlfn.RANK.EQ(Table5[[#This Row],[Product Name Count]],Table5[Product Name Count])</f>
        <v>2127</v>
      </c>
      <c r="F2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5" t="s">
        <v>70</v>
      </c>
      <c r="H2405" t="s">
        <v>1861</v>
      </c>
      <c r="I2405">
        <v>2</v>
      </c>
      <c r="J2405">
        <v>449.99</v>
      </c>
      <c r="K2405">
        <v>0.2</v>
      </c>
      <c r="L2405" t="s">
        <v>47</v>
      </c>
      <c r="M2405">
        <v>29</v>
      </c>
      <c r="N2405" t="s">
        <v>44</v>
      </c>
      <c r="O2405" t="s">
        <v>48</v>
      </c>
    </row>
    <row r="2406" spans="1:15" x14ac:dyDescent="0.25">
      <c r="A2406">
        <v>1211</v>
      </c>
      <c r="B2406" t="s">
        <v>3359</v>
      </c>
      <c r="C2406" t="s">
        <v>1961</v>
      </c>
      <c r="D2406">
        <f>COUNTIFS(Table5[Product Name],Table5[[#This Row],[Product Name]])</f>
        <v>10</v>
      </c>
      <c r="E2406">
        <f>_xlfn.RANK.EQ(Table5[[#This Row],[Product Name Count]],Table5[Product Name Count])</f>
        <v>2730</v>
      </c>
      <c r="F2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6" t="s">
        <v>1867</v>
      </c>
      <c r="H2406" t="s">
        <v>40</v>
      </c>
      <c r="I2406">
        <v>1</v>
      </c>
      <c r="J2406">
        <v>2599.9899999999998</v>
      </c>
      <c r="K2406">
        <v>0.05</v>
      </c>
      <c r="L2406" t="s">
        <v>47</v>
      </c>
      <c r="M2406">
        <v>17</v>
      </c>
      <c r="N2406" t="s">
        <v>44</v>
      </c>
      <c r="O2406" t="s">
        <v>48</v>
      </c>
    </row>
    <row r="2407" spans="1:15" x14ac:dyDescent="0.25">
      <c r="A2407">
        <v>1212</v>
      </c>
      <c r="B2407" t="s">
        <v>3359</v>
      </c>
      <c r="C2407" t="s">
        <v>1860</v>
      </c>
      <c r="D2407">
        <f>COUNTIFS(Table5[Product Name],Table5[[#This Row],[Product Name]])</f>
        <v>33</v>
      </c>
      <c r="E2407">
        <f>_xlfn.RANK.EQ(Table5[[#This Row],[Product Name Count]],Table5[Product Name Count])</f>
        <v>1585</v>
      </c>
      <c r="F2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7" t="s">
        <v>36</v>
      </c>
      <c r="H2407" t="s">
        <v>1861</v>
      </c>
      <c r="I2407">
        <v>2</v>
      </c>
      <c r="J2407">
        <v>449.99</v>
      </c>
      <c r="K2407">
        <v>7.0000000000000007E-2</v>
      </c>
      <c r="L2407" t="s">
        <v>47</v>
      </c>
      <c r="M2407">
        <v>23</v>
      </c>
      <c r="N2407" t="s">
        <v>44</v>
      </c>
      <c r="O2407" t="s">
        <v>48</v>
      </c>
    </row>
    <row r="2408" spans="1:15" x14ac:dyDescent="0.25">
      <c r="A2408">
        <v>1212</v>
      </c>
      <c r="B2408" t="s">
        <v>3359</v>
      </c>
      <c r="C2408" t="s">
        <v>2034</v>
      </c>
      <c r="D2408">
        <f>COUNTIFS(Table5[Product Name],Table5[[#This Row],[Product Name]])</f>
        <v>15</v>
      </c>
      <c r="E2408">
        <f>_xlfn.RANK.EQ(Table5[[#This Row],[Product Name Count]],Table5[Product Name Count])</f>
        <v>2321</v>
      </c>
      <c r="F2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8" t="s">
        <v>39</v>
      </c>
      <c r="H2408" t="s">
        <v>1857</v>
      </c>
      <c r="I2408">
        <v>2</v>
      </c>
      <c r="J2408">
        <v>379.99</v>
      </c>
      <c r="K2408">
        <v>7.0000000000000007E-2</v>
      </c>
      <c r="L2408" t="s">
        <v>47</v>
      </c>
      <c r="M2408">
        <v>5</v>
      </c>
      <c r="N2408" t="s">
        <v>44</v>
      </c>
      <c r="O2408" t="s">
        <v>48</v>
      </c>
    </row>
    <row r="2409" spans="1:15" x14ac:dyDescent="0.25">
      <c r="A2409">
        <v>1212</v>
      </c>
      <c r="B2409" t="s">
        <v>3359</v>
      </c>
      <c r="C2409" t="s">
        <v>1925</v>
      </c>
      <c r="D2409">
        <f>COUNTIFS(Table5[Product Name],Table5[[#This Row],[Product Name]])</f>
        <v>9</v>
      </c>
      <c r="E2409">
        <f>_xlfn.RANK.EQ(Table5[[#This Row],[Product Name Count]],Table5[Product Name Count])</f>
        <v>2780</v>
      </c>
      <c r="F2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9" t="s">
        <v>36</v>
      </c>
      <c r="H2409" t="s">
        <v>37</v>
      </c>
      <c r="I2409">
        <v>1</v>
      </c>
      <c r="J2409">
        <v>439.99</v>
      </c>
      <c r="K2409">
        <v>0.1</v>
      </c>
      <c r="L2409" t="s">
        <v>47</v>
      </c>
      <c r="M2409">
        <v>23</v>
      </c>
      <c r="N2409" t="s">
        <v>44</v>
      </c>
      <c r="O2409" t="s">
        <v>48</v>
      </c>
    </row>
    <row r="2410" spans="1:15" x14ac:dyDescent="0.25">
      <c r="A2410">
        <v>1212</v>
      </c>
      <c r="B2410" t="s">
        <v>3359</v>
      </c>
      <c r="C2410" t="s">
        <v>1956</v>
      </c>
      <c r="D2410">
        <f>COUNTIFS(Table5[Product Name],Table5[[#This Row],[Product Name]])</f>
        <v>12</v>
      </c>
      <c r="E2410">
        <f>_xlfn.RANK.EQ(Table5[[#This Row],[Product Name Count]],Table5[Product Name Count])</f>
        <v>2616</v>
      </c>
      <c r="F2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0" t="s">
        <v>39</v>
      </c>
      <c r="H2410" t="s">
        <v>40</v>
      </c>
      <c r="I2410">
        <v>2</v>
      </c>
      <c r="J2410">
        <v>1499.99</v>
      </c>
      <c r="K2410">
        <v>0.05</v>
      </c>
      <c r="L2410" t="s">
        <v>47</v>
      </c>
      <c r="M2410">
        <v>28</v>
      </c>
      <c r="N2410" t="s">
        <v>44</v>
      </c>
      <c r="O2410" t="s">
        <v>48</v>
      </c>
    </row>
    <row r="2411" spans="1:15" x14ac:dyDescent="0.25">
      <c r="A2411">
        <v>1214</v>
      </c>
      <c r="B2411" t="s">
        <v>3351</v>
      </c>
      <c r="C2411" t="s">
        <v>86</v>
      </c>
      <c r="D2411">
        <f>COUNTIFS(Table5[Product Name],Table5[[#This Row],[Product Name]])</f>
        <v>123</v>
      </c>
      <c r="E2411">
        <f>_xlfn.RANK.EQ(Table5[[#This Row],[Product Name Count]],Table5[Product Name Count])</f>
        <v>406</v>
      </c>
      <c r="F2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1" t="s">
        <v>87</v>
      </c>
      <c r="H2411" t="s">
        <v>37</v>
      </c>
      <c r="I2411">
        <v>1</v>
      </c>
      <c r="J2411">
        <v>269.99</v>
      </c>
      <c r="K2411">
        <v>0.05</v>
      </c>
      <c r="L2411" t="s">
        <v>47</v>
      </c>
      <c r="M2411">
        <v>0</v>
      </c>
      <c r="N2411" t="s">
        <v>44</v>
      </c>
      <c r="O2411" t="s">
        <v>48</v>
      </c>
    </row>
    <row r="2412" spans="1:15" x14ac:dyDescent="0.25">
      <c r="A2412">
        <v>1214</v>
      </c>
      <c r="B2412" t="s">
        <v>3351</v>
      </c>
      <c r="C2412" t="s">
        <v>76</v>
      </c>
      <c r="D2412">
        <f>COUNTIFS(Table5[Product Name],Table5[[#This Row],[Product Name]])</f>
        <v>63</v>
      </c>
      <c r="E2412">
        <f>_xlfn.RANK.EQ(Table5[[#This Row],[Product Name Count]],Table5[Product Name Count])</f>
        <v>1071</v>
      </c>
      <c r="F2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2" t="s">
        <v>77</v>
      </c>
      <c r="H2412" t="s">
        <v>40</v>
      </c>
      <c r="I2412">
        <v>2</v>
      </c>
      <c r="J2412">
        <v>2999.99</v>
      </c>
      <c r="K2412">
        <v>0.05</v>
      </c>
      <c r="L2412" t="s">
        <v>47</v>
      </c>
      <c r="M2412">
        <v>17</v>
      </c>
      <c r="N2412" t="s">
        <v>44</v>
      </c>
      <c r="O2412" t="s">
        <v>48</v>
      </c>
    </row>
    <row r="2413" spans="1:15" x14ac:dyDescent="0.25">
      <c r="A2413">
        <v>1214</v>
      </c>
      <c r="B2413" t="s">
        <v>3351</v>
      </c>
      <c r="C2413" t="s">
        <v>92</v>
      </c>
      <c r="D2413">
        <f>COUNTIFS(Table5[Product Name],Table5[[#This Row],[Product Name]])</f>
        <v>69</v>
      </c>
      <c r="E2413">
        <f>_xlfn.RANK.EQ(Table5[[#This Row],[Product Name Count]],Table5[Product Name Count])</f>
        <v>672</v>
      </c>
      <c r="F2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3" t="s">
        <v>39</v>
      </c>
      <c r="H2413" t="s">
        <v>40</v>
      </c>
      <c r="I2413">
        <v>1</v>
      </c>
      <c r="J2413">
        <v>3999.99</v>
      </c>
      <c r="K2413">
        <v>0.2</v>
      </c>
      <c r="L2413" t="s">
        <v>47</v>
      </c>
      <c r="M2413">
        <v>8</v>
      </c>
      <c r="N2413" t="s">
        <v>44</v>
      </c>
      <c r="O2413" t="s">
        <v>48</v>
      </c>
    </row>
    <row r="2414" spans="1:15" x14ac:dyDescent="0.25">
      <c r="A2414">
        <v>1214</v>
      </c>
      <c r="B2414" t="s">
        <v>3351</v>
      </c>
      <c r="C2414" t="s">
        <v>2163</v>
      </c>
      <c r="D2414">
        <f>COUNTIFS(Table5[Product Name],Table5[[#This Row],[Product Name]])</f>
        <v>19</v>
      </c>
      <c r="E2414">
        <f>_xlfn.RANK.EQ(Table5[[#This Row],[Product Name Count]],Table5[Product Name Count])</f>
        <v>1886</v>
      </c>
      <c r="F2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4" t="s">
        <v>36</v>
      </c>
      <c r="H2414" t="s">
        <v>37</v>
      </c>
      <c r="I2414">
        <v>2</v>
      </c>
      <c r="J2414">
        <v>799.99</v>
      </c>
      <c r="K2414">
        <v>0.1</v>
      </c>
      <c r="L2414" t="s">
        <v>47</v>
      </c>
      <c r="M2414">
        <v>25</v>
      </c>
      <c r="N2414" t="s">
        <v>44</v>
      </c>
      <c r="O2414" t="s">
        <v>48</v>
      </c>
    </row>
    <row r="2415" spans="1:15" x14ac:dyDescent="0.25">
      <c r="A2415">
        <v>1214</v>
      </c>
      <c r="B2415" t="s">
        <v>3351</v>
      </c>
      <c r="C2415" t="s">
        <v>1924</v>
      </c>
      <c r="D2415">
        <f>COUNTIFS(Table5[Product Name],Table5[[#This Row],[Product Name]])</f>
        <v>9</v>
      </c>
      <c r="E2415">
        <f>_xlfn.RANK.EQ(Table5[[#This Row],[Product Name Count]],Table5[Product Name Count])</f>
        <v>2780</v>
      </c>
      <c r="F2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5" t="s">
        <v>36</v>
      </c>
      <c r="H2415" t="s">
        <v>1861</v>
      </c>
      <c r="I2415">
        <v>2</v>
      </c>
      <c r="J2415">
        <v>250.99</v>
      </c>
      <c r="K2415">
        <v>0.2</v>
      </c>
      <c r="L2415" t="s">
        <v>47</v>
      </c>
      <c r="M2415">
        <v>8</v>
      </c>
      <c r="N2415" t="s">
        <v>44</v>
      </c>
      <c r="O2415" t="s">
        <v>48</v>
      </c>
    </row>
    <row r="2416" spans="1:15" x14ac:dyDescent="0.25">
      <c r="A2416">
        <v>1215</v>
      </c>
      <c r="B2416" t="s">
        <v>3351</v>
      </c>
      <c r="C2416" t="s">
        <v>28</v>
      </c>
      <c r="D2416">
        <f>COUNTIFS(Table5[Product Name],Table5[[#This Row],[Product Name]])</f>
        <v>67</v>
      </c>
      <c r="E2416">
        <f>_xlfn.RANK.EQ(Table5[[#This Row],[Product Name Count]],Table5[Product Name Count])</f>
        <v>741</v>
      </c>
      <c r="F2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6" t="s">
        <v>29</v>
      </c>
      <c r="H2416" t="s">
        <v>30</v>
      </c>
      <c r="I2416">
        <v>2</v>
      </c>
      <c r="J2416">
        <v>1549</v>
      </c>
      <c r="K2416">
        <v>7.0000000000000007E-2</v>
      </c>
      <c r="L2416" t="s">
        <v>47</v>
      </c>
      <c r="M2416">
        <v>13</v>
      </c>
      <c r="N2416" t="s">
        <v>44</v>
      </c>
      <c r="O2416" t="s">
        <v>48</v>
      </c>
    </row>
    <row r="2417" spans="1:15" x14ac:dyDescent="0.25">
      <c r="A2417">
        <v>1215</v>
      </c>
      <c r="B2417" t="s">
        <v>3351</v>
      </c>
      <c r="C2417" t="s">
        <v>1876</v>
      </c>
      <c r="D2417">
        <f>COUNTIFS(Table5[Product Name],Table5[[#This Row],[Product Name]])</f>
        <v>18</v>
      </c>
      <c r="E2417">
        <f>_xlfn.RANK.EQ(Table5[[#This Row],[Product Name Count]],Table5[Product Name Count])</f>
        <v>2019</v>
      </c>
      <c r="F2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7" t="s">
        <v>36</v>
      </c>
      <c r="H2417" t="s">
        <v>1861</v>
      </c>
      <c r="I2417">
        <v>2</v>
      </c>
      <c r="J2417">
        <v>749.99</v>
      </c>
      <c r="K2417">
        <v>0.1</v>
      </c>
      <c r="L2417" t="s">
        <v>47</v>
      </c>
      <c r="M2417">
        <v>20</v>
      </c>
      <c r="N2417" t="s">
        <v>44</v>
      </c>
      <c r="O2417" t="s">
        <v>48</v>
      </c>
    </row>
    <row r="2418" spans="1:15" x14ac:dyDescent="0.25">
      <c r="A2418">
        <v>1216</v>
      </c>
      <c r="B2418" t="s">
        <v>3351</v>
      </c>
      <c r="C2418" t="s">
        <v>165</v>
      </c>
      <c r="D2418">
        <f>COUNTIFS(Table5[Product Name],Table5[[#This Row],[Product Name]])</f>
        <v>57</v>
      </c>
      <c r="E2418">
        <f>_xlfn.RANK.EQ(Table5[[#This Row],[Product Name Count]],Table5[Product Name Count])</f>
        <v>1316</v>
      </c>
      <c r="F2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8" t="s">
        <v>36</v>
      </c>
      <c r="H2418" t="s">
        <v>69</v>
      </c>
      <c r="I2418">
        <v>1</v>
      </c>
      <c r="J2418">
        <v>449</v>
      </c>
      <c r="K2418">
        <v>0.2</v>
      </c>
      <c r="L2418" t="s">
        <v>47</v>
      </c>
      <c r="M2418">
        <v>15</v>
      </c>
      <c r="N2418" t="s">
        <v>44</v>
      </c>
      <c r="O2418" t="s">
        <v>48</v>
      </c>
    </row>
    <row r="2419" spans="1:15" x14ac:dyDescent="0.25">
      <c r="A2419">
        <v>1216</v>
      </c>
      <c r="B2419" t="s">
        <v>3351</v>
      </c>
      <c r="C2419" t="s">
        <v>1886</v>
      </c>
      <c r="D2419">
        <f>COUNTIFS(Table5[Product Name],Table5[[#This Row],[Product Name]])</f>
        <v>25</v>
      </c>
      <c r="E2419">
        <f>_xlfn.RANK.EQ(Table5[[#This Row],[Product Name Count]],Table5[Product Name Count])</f>
        <v>1648</v>
      </c>
      <c r="F2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9" t="s">
        <v>36</v>
      </c>
      <c r="H2419" t="s">
        <v>37</v>
      </c>
      <c r="I2419">
        <v>2</v>
      </c>
      <c r="J2419">
        <v>489.99</v>
      </c>
      <c r="K2419">
        <v>0.1</v>
      </c>
      <c r="L2419" t="s">
        <v>47</v>
      </c>
      <c r="M2419">
        <v>30</v>
      </c>
      <c r="N2419" t="s">
        <v>44</v>
      </c>
      <c r="O2419" t="s">
        <v>48</v>
      </c>
    </row>
    <row r="2420" spans="1:15" x14ac:dyDescent="0.25">
      <c r="A2420">
        <v>1216</v>
      </c>
      <c r="B2420" t="s">
        <v>3351</v>
      </c>
      <c r="C2420" t="s">
        <v>1930</v>
      </c>
      <c r="D2420">
        <f>COUNTIFS(Table5[Product Name],Table5[[#This Row],[Product Name]])</f>
        <v>20</v>
      </c>
      <c r="E2420">
        <f>_xlfn.RANK.EQ(Table5[[#This Row],[Product Name Count]],Table5[Product Name Count])</f>
        <v>1826</v>
      </c>
      <c r="F2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0" t="s">
        <v>39</v>
      </c>
      <c r="H2420" t="s">
        <v>40</v>
      </c>
      <c r="I2420">
        <v>1</v>
      </c>
      <c r="J2420">
        <v>5299.99</v>
      </c>
      <c r="K2420">
        <v>0.1</v>
      </c>
      <c r="L2420" t="s">
        <v>47</v>
      </c>
      <c r="M2420">
        <v>2</v>
      </c>
      <c r="N2420" t="s">
        <v>44</v>
      </c>
      <c r="O2420" t="s">
        <v>48</v>
      </c>
    </row>
    <row r="2421" spans="1:15" x14ac:dyDescent="0.25">
      <c r="A2421">
        <v>1216</v>
      </c>
      <c r="B2421" t="s">
        <v>3351</v>
      </c>
      <c r="C2421" t="s">
        <v>1949</v>
      </c>
      <c r="D2421">
        <f>COUNTIFS(Table5[Product Name],Table5[[#This Row],[Product Name]])</f>
        <v>14</v>
      </c>
      <c r="E2421">
        <f>_xlfn.RANK.EQ(Table5[[#This Row],[Product Name Count]],Table5[Product Name Count])</f>
        <v>2426</v>
      </c>
      <c r="F2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1" t="s">
        <v>1867</v>
      </c>
      <c r="H2421" t="s">
        <v>40</v>
      </c>
      <c r="I2421">
        <v>1</v>
      </c>
      <c r="J2421">
        <v>3199.99</v>
      </c>
      <c r="K2421">
        <v>0.05</v>
      </c>
      <c r="L2421" t="s">
        <v>47</v>
      </c>
      <c r="M2421">
        <v>6</v>
      </c>
      <c r="N2421" t="s">
        <v>44</v>
      </c>
      <c r="O2421" t="s">
        <v>48</v>
      </c>
    </row>
    <row r="2422" spans="1:15" x14ac:dyDescent="0.25">
      <c r="A2422">
        <v>1216</v>
      </c>
      <c r="B2422" t="s">
        <v>3351</v>
      </c>
      <c r="C2422" t="s">
        <v>1936</v>
      </c>
      <c r="D2422">
        <f>COUNTIFS(Table5[Product Name],Table5[[#This Row],[Product Name]])</f>
        <v>9</v>
      </c>
      <c r="E2422">
        <f>_xlfn.RANK.EQ(Table5[[#This Row],[Product Name Count]],Table5[Product Name Count])</f>
        <v>2780</v>
      </c>
      <c r="F2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2" t="s">
        <v>70</v>
      </c>
      <c r="H2422" t="s">
        <v>1861</v>
      </c>
      <c r="I2422">
        <v>2</v>
      </c>
      <c r="J2422">
        <v>470.99</v>
      </c>
      <c r="K2422">
        <v>7.0000000000000007E-2</v>
      </c>
      <c r="L2422" t="s">
        <v>47</v>
      </c>
      <c r="M2422">
        <v>7</v>
      </c>
      <c r="N2422" t="s">
        <v>44</v>
      </c>
      <c r="O2422" t="s">
        <v>48</v>
      </c>
    </row>
    <row r="2423" spans="1:15" x14ac:dyDescent="0.25">
      <c r="A2423">
        <v>1217</v>
      </c>
      <c r="B2423" t="s">
        <v>3351</v>
      </c>
      <c r="C2423" t="s">
        <v>1860</v>
      </c>
      <c r="D2423">
        <f>COUNTIFS(Table5[Product Name],Table5[[#This Row],[Product Name]])</f>
        <v>33</v>
      </c>
      <c r="E2423">
        <f>_xlfn.RANK.EQ(Table5[[#This Row],[Product Name Count]],Table5[Product Name Count])</f>
        <v>1585</v>
      </c>
      <c r="F2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3" t="s">
        <v>70</v>
      </c>
      <c r="H2423" t="s">
        <v>1861</v>
      </c>
      <c r="I2423">
        <v>2</v>
      </c>
      <c r="J2423">
        <v>449.99</v>
      </c>
      <c r="K2423">
        <v>0.05</v>
      </c>
      <c r="L2423" t="s">
        <v>47</v>
      </c>
      <c r="M2423">
        <v>7</v>
      </c>
      <c r="N2423" t="s">
        <v>44</v>
      </c>
      <c r="O2423" t="s">
        <v>48</v>
      </c>
    </row>
    <row r="2424" spans="1:15" x14ac:dyDescent="0.25">
      <c r="A2424">
        <v>1217</v>
      </c>
      <c r="B2424" t="s">
        <v>3351</v>
      </c>
      <c r="C2424" t="s">
        <v>1876</v>
      </c>
      <c r="D2424">
        <f>COUNTIFS(Table5[Product Name],Table5[[#This Row],[Product Name]])</f>
        <v>18</v>
      </c>
      <c r="E2424">
        <f>_xlfn.RANK.EQ(Table5[[#This Row],[Product Name Count]],Table5[Product Name Count])</f>
        <v>2019</v>
      </c>
      <c r="F2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4" t="s">
        <v>36</v>
      </c>
      <c r="H2424" t="s">
        <v>1861</v>
      </c>
      <c r="I2424">
        <v>1</v>
      </c>
      <c r="J2424">
        <v>749.99</v>
      </c>
      <c r="K2424">
        <v>0.05</v>
      </c>
      <c r="L2424" t="s">
        <v>47</v>
      </c>
      <c r="M2424">
        <v>20</v>
      </c>
      <c r="N2424" t="s">
        <v>44</v>
      </c>
      <c r="O2424" t="s">
        <v>48</v>
      </c>
    </row>
    <row r="2425" spans="1:15" x14ac:dyDescent="0.25">
      <c r="A2425">
        <v>1219</v>
      </c>
      <c r="B2425" t="s">
        <v>3376</v>
      </c>
      <c r="C2425" t="s">
        <v>68</v>
      </c>
      <c r="D2425">
        <f>COUNTIFS(Table5[Product Name],Table5[[#This Row],[Product Name]])</f>
        <v>61</v>
      </c>
      <c r="E2425">
        <f>_xlfn.RANK.EQ(Table5[[#This Row],[Product Name Count]],Table5[Product Name Count])</f>
        <v>1196</v>
      </c>
      <c r="F2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25" t="s">
        <v>36</v>
      </c>
      <c r="H2425" t="s">
        <v>69</v>
      </c>
      <c r="I2425">
        <v>2</v>
      </c>
      <c r="J2425">
        <v>429</v>
      </c>
      <c r="K2425">
        <v>7.0000000000000007E-2</v>
      </c>
      <c r="L2425" t="s">
        <v>47</v>
      </c>
      <c r="M2425">
        <v>3</v>
      </c>
      <c r="N2425" t="s">
        <v>44</v>
      </c>
      <c r="O2425" t="s">
        <v>48</v>
      </c>
    </row>
    <row r="2426" spans="1:15" x14ac:dyDescent="0.25">
      <c r="A2426">
        <v>1219</v>
      </c>
      <c r="B2426" t="s">
        <v>3376</v>
      </c>
      <c r="C2426" t="s">
        <v>1887</v>
      </c>
      <c r="D2426">
        <f>COUNTIFS(Table5[Product Name],Table5[[#This Row],[Product Name]])</f>
        <v>18</v>
      </c>
      <c r="E2426">
        <f>_xlfn.RANK.EQ(Table5[[#This Row],[Product Name Count]],Table5[Product Name Count])</f>
        <v>2019</v>
      </c>
      <c r="F2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6" t="s">
        <v>29</v>
      </c>
      <c r="H2426" t="s">
        <v>40</v>
      </c>
      <c r="I2426">
        <v>2</v>
      </c>
      <c r="J2426">
        <v>3499.99</v>
      </c>
      <c r="K2426">
        <v>0.1</v>
      </c>
      <c r="L2426" t="s">
        <v>47</v>
      </c>
      <c r="M2426">
        <v>4</v>
      </c>
      <c r="N2426" t="s">
        <v>44</v>
      </c>
      <c r="O2426" t="s">
        <v>48</v>
      </c>
    </row>
    <row r="2427" spans="1:15" x14ac:dyDescent="0.25">
      <c r="A2427">
        <v>1219</v>
      </c>
      <c r="B2427" t="s">
        <v>3376</v>
      </c>
      <c r="C2427" t="s">
        <v>2090</v>
      </c>
      <c r="D2427">
        <f>COUNTIFS(Table5[Product Name],Table5[[#This Row],[Product Name]])</f>
        <v>14</v>
      </c>
      <c r="E2427">
        <f>_xlfn.RANK.EQ(Table5[[#This Row],[Product Name Count]],Table5[Product Name Count])</f>
        <v>2426</v>
      </c>
      <c r="F2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7" t="s">
        <v>39</v>
      </c>
      <c r="H2427" t="s">
        <v>40</v>
      </c>
      <c r="I2427">
        <v>2</v>
      </c>
      <c r="J2427">
        <v>4999.99</v>
      </c>
      <c r="K2427">
        <v>0.2</v>
      </c>
      <c r="L2427" t="s">
        <v>47</v>
      </c>
      <c r="M2427">
        <v>15</v>
      </c>
      <c r="N2427" t="s">
        <v>44</v>
      </c>
      <c r="O2427" t="s">
        <v>48</v>
      </c>
    </row>
    <row r="2428" spans="1:15" x14ac:dyDescent="0.25">
      <c r="A2428">
        <v>1220</v>
      </c>
      <c r="B2428" t="s">
        <v>3383</v>
      </c>
      <c r="C2428" t="s">
        <v>1952</v>
      </c>
      <c r="D2428">
        <f>COUNTIFS(Table5[Product Name],Table5[[#This Row],[Product Name]])</f>
        <v>15</v>
      </c>
      <c r="E2428">
        <f>_xlfn.RANK.EQ(Table5[[#This Row],[Product Name Count]],Table5[Product Name Count])</f>
        <v>2321</v>
      </c>
      <c r="F2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8" t="s">
        <v>1867</v>
      </c>
      <c r="H2428" t="s">
        <v>40</v>
      </c>
      <c r="I2428">
        <v>1</v>
      </c>
      <c r="J2428">
        <v>3499.99</v>
      </c>
      <c r="K2428">
        <v>0.2</v>
      </c>
      <c r="L2428" t="s">
        <v>47</v>
      </c>
      <c r="M2428">
        <v>4</v>
      </c>
      <c r="N2428" t="s">
        <v>44</v>
      </c>
      <c r="O2428" t="s">
        <v>48</v>
      </c>
    </row>
    <row r="2429" spans="1:15" x14ac:dyDescent="0.25">
      <c r="A2429">
        <v>1220</v>
      </c>
      <c r="B2429" t="s">
        <v>3383</v>
      </c>
      <c r="C2429" t="s">
        <v>1856</v>
      </c>
      <c r="D2429">
        <f>COUNTIFS(Table5[Product Name],Table5[[#This Row],[Product Name]])</f>
        <v>14</v>
      </c>
      <c r="E2429">
        <f>_xlfn.RANK.EQ(Table5[[#This Row],[Product Name Count]],Table5[Product Name Count])</f>
        <v>2426</v>
      </c>
      <c r="F2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9" t="s">
        <v>87</v>
      </c>
      <c r="H2429" t="s">
        <v>1857</v>
      </c>
      <c r="I2429">
        <v>2</v>
      </c>
      <c r="J2429">
        <v>329.99</v>
      </c>
      <c r="K2429">
        <v>0.2</v>
      </c>
      <c r="L2429" t="s">
        <v>47</v>
      </c>
      <c r="M2429">
        <v>6</v>
      </c>
      <c r="N2429" t="s">
        <v>44</v>
      </c>
      <c r="O2429" t="s">
        <v>48</v>
      </c>
    </row>
    <row r="2430" spans="1:15" x14ac:dyDescent="0.25">
      <c r="A2430">
        <v>1220</v>
      </c>
      <c r="B2430" t="s">
        <v>3383</v>
      </c>
      <c r="C2430" t="s">
        <v>1899</v>
      </c>
      <c r="D2430">
        <f>COUNTIFS(Table5[Product Name],Table5[[#This Row],[Product Name]])</f>
        <v>11</v>
      </c>
      <c r="E2430">
        <f>_xlfn.RANK.EQ(Table5[[#This Row],[Product Name Count]],Table5[Product Name Count])</f>
        <v>2664</v>
      </c>
      <c r="F2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0" t="s">
        <v>39</v>
      </c>
      <c r="H2430" t="s">
        <v>40</v>
      </c>
      <c r="I2430">
        <v>2</v>
      </c>
      <c r="J2430">
        <v>5299.99</v>
      </c>
      <c r="K2430">
        <v>0.1</v>
      </c>
      <c r="L2430" t="s">
        <v>47</v>
      </c>
      <c r="M2430">
        <v>0</v>
      </c>
      <c r="N2430" t="s">
        <v>44</v>
      </c>
      <c r="O2430" t="s">
        <v>48</v>
      </c>
    </row>
    <row r="2431" spans="1:15" x14ac:dyDescent="0.25">
      <c r="A2431">
        <v>1221</v>
      </c>
      <c r="B2431" t="s">
        <v>3383</v>
      </c>
      <c r="C2431" t="s">
        <v>2104</v>
      </c>
      <c r="D2431">
        <f>COUNTIFS(Table5[Product Name],Table5[[#This Row],[Product Name]])</f>
        <v>19</v>
      </c>
      <c r="E2431">
        <f>_xlfn.RANK.EQ(Table5[[#This Row],[Product Name Count]],Table5[Product Name Count])</f>
        <v>1886</v>
      </c>
      <c r="F2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1" t="s">
        <v>87</v>
      </c>
      <c r="H2431" t="s">
        <v>37</v>
      </c>
      <c r="I2431">
        <v>1</v>
      </c>
      <c r="J2431">
        <v>489.99</v>
      </c>
      <c r="K2431">
        <v>0.05</v>
      </c>
      <c r="L2431" t="s">
        <v>47</v>
      </c>
      <c r="M2431">
        <v>12</v>
      </c>
      <c r="N2431" t="s">
        <v>44</v>
      </c>
      <c r="O2431" t="s">
        <v>48</v>
      </c>
    </row>
    <row r="2432" spans="1:15" x14ac:dyDescent="0.25">
      <c r="A2432">
        <v>1221</v>
      </c>
      <c r="B2432" t="s">
        <v>3383</v>
      </c>
      <c r="C2432" t="s">
        <v>2039</v>
      </c>
      <c r="D2432">
        <f>COUNTIFS(Table5[Product Name],Table5[[#This Row],[Product Name]])</f>
        <v>18</v>
      </c>
      <c r="E2432">
        <f>_xlfn.RANK.EQ(Table5[[#This Row],[Product Name Count]],Table5[Product Name Count])</f>
        <v>2019</v>
      </c>
      <c r="F2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2" t="s">
        <v>36</v>
      </c>
      <c r="H2432" t="s">
        <v>37</v>
      </c>
      <c r="I2432">
        <v>2</v>
      </c>
      <c r="J2432">
        <v>1099.99</v>
      </c>
      <c r="K2432">
        <v>0.05</v>
      </c>
      <c r="L2432" t="s">
        <v>47</v>
      </c>
      <c r="M2432">
        <v>19</v>
      </c>
      <c r="N2432" t="s">
        <v>44</v>
      </c>
      <c r="O2432" t="s">
        <v>48</v>
      </c>
    </row>
    <row r="2433" spans="1:15" x14ac:dyDescent="0.25">
      <c r="A2433">
        <v>1221</v>
      </c>
      <c r="B2433" t="s">
        <v>3383</v>
      </c>
      <c r="C2433" t="s">
        <v>1898</v>
      </c>
      <c r="D2433">
        <f>COUNTIFS(Table5[Product Name],Table5[[#This Row],[Product Name]])</f>
        <v>19</v>
      </c>
      <c r="E2433">
        <f>_xlfn.RANK.EQ(Table5[[#This Row],[Product Name Count]],Table5[Product Name Count])</f>
        <v>1886</v>
      </c>
      <c r="F2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3" t="s">
        <v>39</v>
      </c>
      <c r="H2433" t="s">
        <v>40</v>
      </c>
      <c r="I2433">
        <v>2</v>
      </c>
      <c r="J2433">
        <v>2299.9899999999998</v>
      </c>
      <c r="K2433">
        <v>0.1</v>
      </c>
      <c r="L2433" t="s">
        <v>47</v>
      </c>
      <c r="M2433">
        <v>16</v>
      </c>
      <c r="N2433" t="s">
        <v>44</v>
      </c>
      <c r="O2433" t="s">
        <v>48</v>
      </c>
    </row>
    <row r="2434" spans="1:15" x14ac:dyDescent="0.25">
      <c r="A2434">
        <v>1221</v>
      </c>
      <c r="B2434" t="s">
        <v>3383</v>
      </c>
      <c r="C2434" t="s">
        <v>1912</v>
      </c>
      <c r="D2434">
        <f>COUNTIFS(Table5[Product Name],Table5[[#This Row],[Product Name]])</f>
        <v>16</v>
      </c>
      <c r="E2434">
        <f>_xlfn.RANK.EQ(Table5[[#This Row],[Product Name Count]],Table5[Product Name Count])</f>
        <v>2161</v>
      </c>
      <c r="F2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4" t="s">
        <v>87</v>
      </c>
      <c r="H2434" t="s">
        <v>37</v>
      </c>
      <c r="I2434">
        <v>2</v>
      </c>
      <c r="J2434">
        <v>349.99</v>
      </c>
      <c r="K2434">
        <v>7.0000000000000007E-2</v>
      </c>
      <c r="L2434" t="s">
        <v>47</v>
      </c>
      <c r="M2434">
        <v>15</v>
      </c>
      <c r="N2434" t="s">
        <v>44</v>
      </c>
      <c r="O2434" t="s">
        <v>48</v>
      </c>
    </row>
    <row r="2435" spans="1:15" x14ac:dyDescent="0.25">
      <c r="A2435">
        <v>1221</v>
      </c>
      <c r="B2435" t="s">
        <v>3383</v>
      </c>
      <c r="C2435" t="s">
        <v>2015</v>
      </c>
      <c r="D2435">
        <f>COUNTIFS(Table5[Product Name],Table5[[#This Row],[Product Name]])</f>
        <v>12</v>
      </c>
      <c r="E2435">
        <f>_xlfn.RANK.EQ(Table5[[#This Row],[Product Name Count]],Table5[Product Name Count])</f>
        <v>2616</v>
      </c>
      <c r="F2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5" t="s">
        <v>39</v>
      </c>
      <c r="H2435" t="s">
        <v>1857</v>
      </c>
      <c r="I2435">
        <v>2</v>
      </c>
      <c r="J2435">
        <v>549.99</v>
      </c>
      <c r="K2435">
        <v>0.1</v>
      </c>
      <c r="L2435" t="s">
        <v>47</v>
      </c>
      <c r="M2435">
        <v>18</v>
      </c>
      <c r="N2435" t="s">
        <v>44</v>
      </c>
      <c r="O2435" t="s">
        <v>48</v>
      </c>
    </row>
    <row r="2436" spans="1:15" x14ac:dyDescent="0.25">
      <c r="A2436">
        <v>1223</v>
      </c>
      <c r="B2436" t="s">
        <v>3386</v>
      </c>
      <c r="C2436" t="s">
        <v>1869</v>
      </c>
      <c r="D2436">
        <f>COUNTIFS(Table5[Product Name],Table5[[#This Row],[Product Name]])</f>
        <v>21</v>
      </c>
      <c r="E2436">
        <f>_xlfn.RANK.EQ(Table5[[#This Row],[Product Name Count]],Table5[Product Name Count])</f>
        <v>1763</v>
      </c>
      <c r="F2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6" t="s">
        <v>70</v>
      </c>
      <c r="H2436" t="s">
        <v>1861</v>
      </c>
      <c r="I2436">
        <v>1</v>
      </c>
      <c r="J2436">
        <v>551.99</v>
      </c>
      <c r="K2436">
        <v>0.05</v>
      </c>
      <c r="L2436" t="s">
        <v>47</v>
      </c>
      <c r="M2436">
        <v>1</v>
      </c>
      <c r="N2436" t="s">
        <v>44</v>
      </c>
      <c r="O2436" t="s">
        <v>48</v>
      </c>
    </row>
    <row r="2437" spans="1:15" x14ac:dyDescent="0.25">
      <c r="A2437">
        <v>1224</v>
      </c>
      <c r="B2437" t="s">
        <v>3389</v>
      </c>
      <c r="C2437" t="s">
        <v>1887</v>
      </c>
      <c r="D2437">
        <f>COUNTIFS(Table5[Product Name],Table5[[#This Row],[Product Name]])</f>
        <v>18</v>
      </c>
      <c r="E2437">
        <f>_xlfn.RANK.EQ(Table5[[#This Row],[Product Name Count]],Table5[Product Name Count])</f>
        <v>2019</v>
      </c>
      <c r="F2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7" t="s">
        <v>29</v>
      </c>
      <c r="H2437" t="s">
        <v>40</v>
      </c>
      <c r="I2437">
        <v>1</v>
      </c>
      <c r="J2437">
        <v>3499.99</v>
      </c>
      <c r="K2437">
        <v>7.0000000000000007E-2</v>
      </c>
      <c r="L2437" t="s">
        <v>47</v>
      </c>
      <c r="M2437">
        <v>4</v>
      </c>
      <c r="N2437" t="s">
        <v>44</v>
      </c>
      <c r="O2437" t="s">
        <v>48</v>
      </c>
    </row>
    <row r="2438" spans="1:15" x14ac:dyDescent="0.25">
      <c r="A2438">
        <v>1224</v>
      </c>
      <c r="B2438" t="s">
        <v>3389</v>
      </c>
      <c r="C2438" t="s">
        <v>1882</v>
      </c>
      <c r="D2438">
        <f>COUNTIFS(Table5[Product Name],Table5[[#This Row],[Product Name]])</f>
        <v>16</v>
      </c>
      <c r="E2438">
        <f>_xlfn.RANK.EQ(Table5[[#This Row],[Product Name Count]],Table5[Product Name Count])</f>
        <v>2161</v>
      </c>
      <c r="F2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8" t="s">
        <v>39</v>
      </c>
      <c r="H2438" t="s">
        <v>40</v>
      </c>
      <c r="I2438">
        <v>1</v>
      </c>
      <c r="J2438">
        <v>469.99</v>
      </c>
      <c r="K2438">
        <v>0.2</v>
      </c>
      <c r="L2438" t="s">
        <v>47</v>
      </c>
      <c r="M2438">
        <v>13</v>
      </c>
      <c r="N2438" t="s">
        <v>44</v>
      </c>
      <c r="O2438" t="s">
        <v>48</v>
      </c>
    </row>
    <row r="2439" spans="1:15" x14ac:dyDescent="0.25">
      <c r="A2439">
        <v>1224</v>
      </c>
      <c r="B2439" t="s">
        <v>3389</v>
      </c>
      <c r="C2439" t="s">
        <v>2005</v>
      </c>
      <c r="D2439">
        <f>COUNTIFS(Table5[Product Name],Table5[[#This Row],[Product Name]])</f>
        <v>17</v>
      </c>
      <c r="E2439">
        <f>_xlfn.RANK.EQ(Table5[[#This Row],[Product Name Count]],Table5[Product Name Count])</f>
        <v>2127</v>
      </c>
      <c r="F2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9" t="s">
        <v>70</v>
      </c>
      <c r="H2439" t="s">
        <v>1861</v>
      </c>
      <c r="I2439">
        <v>1</v>
      </c>
      <c r="J2439">
        <v>449.99</v>
      </c>
      <c r="K2439">
        <v>0.05</v>
      </c>
      <c r="L2439" t="s">
        <v>47</v>
      </c>
      <c r="M2439">
        <v>29</v>
      </c>
      <c r="N2439" t="s">
        <v>44</v>
      </c>
      <c r="O2439" t="s">
        <v>48</v>
      </c>
    </row>
    <row r="2440" spans="1:15" x14ac:dyDescent="0.25">
      <c r="A2440">
        <v>1224</v>
      </c>
      <c r="B2440" t="s">
        <v>3389</v>
      </c>
      <c r="C2440" t="s">
        <v>2013</v>
      </c>
      <c r="D2440">
        <f>COUNTIFS(Table5[Product Name],Table5[[#This Row],[Product Name]])</f>
        <v>14</v>
      </c>
      <c r="E2440">
        <f>_xlfn.RANK.EQ(Table5[[#This Row],[Product Name Count]],Table5[Product Name Count])</f>
        <v>2426</v>
      </c>
      <c r="F2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0" t="s">
        <v>1867</v>
      </c>
      <c r="H2440" t="s">
        <v>40</v>
      </c>
      <c r="I2440">
        <v>1</v>
      </c>
      <c r="J2440">
        <v>6499.99</v>
      </c>
      <c r="K2440">
        <v>0.1</v>
      </c>
      <c r="L2440" t="s">
        <v>47</v>
      </c>
      <c r="M2440">
        <v>8</v>
      </c>
      <c r="N2440" t="s">
        <v>44</v>
      </c>
      <c r="O2440" t="s">
        <v>48</v>
      </c>
    </row>
    <row r="2441" spans="1:15" x14ac:dyDescent="0.25">
      <c r="A2441">
        <v>1226</v>
      </c>
      <c r="B2441" t="s">
        <v>3399</v>
      </c>
      <c r="C2441" t="s">
        <v>104</v>
      </c>
      <c r="D2441">
        <f>COUNTIFS(Table5[Product Name],Table5[[#This Row],[Product Name]])</f>
        <v>66</v>
      </c>
      <c r="E2441">
        <f>_xlfn.RANK.EQ(Table5[[#This Row],[Product Name Count]],Table5[Product Name Count])</f>
        <v>875</v>
      </c>
      <c r="F2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1" t="s">
        <v>29</v>
      </c>
      <c r="H2441" t="s">
        <v>30</v>
      </c>
      <c r="I2441">
        <v>2</v>
      </c>
      <c r="J2441">
        <v>1680.99</v>
      </c>
      <c r="K2441">
        <v>7.0000000000000007E-2</v>
      </c>
      <c r="L2441" t="s">
        <v>47</v>
      </c>
      <c r="M2441">
        <v>21</v>
      </c>
      <c r="N2441" t="s">
        <v>44</v>
      </c>
      <c r="O2441" t="s">
        <v>48</v>
      </c>
    </row>
    <row r="2442" spans="1:15" x14ac:dyDescent="0.25">
      <c r="A2442">
        <v>1226</v>
      </c>
      <c r="B2442" t="s">
        <v>3399</v>
      </c>
      <c r="C2442" t="s">
        <v>1979</v>
      </c>
      <c r="D2442">
        <f>COUNTIFS(Table5[Product Name],Table5[[#This Row],[Product Name]])</f>
        <v>19</v>
      </c>
      <c r="E2442">
        <f>_xlfn.RANK.EQ(Table5[[#This Row],[Product Name Count]],Table5[Product Name Count])</f>
        <v>1886</v>
      </c>
      <c r="F2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2" t="s">
        <v>87</v>
      </c>
      <c r="H2442" t="s">
        <v>37</v>
      </c>
      <c r="I2442">
        <v>1</v>
      </c>
      <c r="J2442">
        <v>339.99</v>
      </c>
      <c r="K2442">
        <v>0.2</v>
      </c>
      <c r="L2442" t="s">
        <v>47</v>
      </c>
      <c r="M2442">
        <v>4</v>
      </c>
      <c r="N2442" t="s">
        <v>44</v>
      </c>
      <c r="O2442" t="s">
        <v>48</v>
      </c>
    </row>
    <row r="2443" spans="1:15" x14ac:dyDescent="0.25">
      <c r="A2443">
        <v>1226</v>
      </c>
      <c r="B2443" t="s">
        <v>3399</v>
      </c>
      <c r="C2443" t="s">
        <v>1898</v>
      </c>
      <c r="D2443">
        <f>COUNTIFS(Table5[Product Name],Table5[[#This Row],[Product Name]])</f>
        <v>19</v>
      </c>
      <c r="E2443">
        <f>_xlfn.RANK.EQ(Table5[[#This Row],[Product Name Count]],Table5[Product Name Count])</f>
        <v>1886</v>
      </c>
      <c r="F2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3" t="s">
        <v>39</v>
      </c>
      <c r="H2443" t="s">
        <v>40</v>
      </c>
      <c r="I2443">
        <v>1</v>
      </c>
      <c r="J2443">
        <v>2299.9899999999998</v>
      </c>
      <c r="K2443">
        <v>0.1</v>
      </c>
      <c r="L2443" t="s">
        <v>47</v>
      </c>
      <c r="M2443">
        <v>16</v>
      </c>
      <c r="N2443" t="s">
        <v>44</v>
      </c>
      <c r="O2443" t="s">
        <v>48</v>
      </c>
    </row>
    <row r="2444" spans="1:15" x14ac:dyDescent="0.25">
      <c r="A2444">
        <v>1226</v>
      </c>
      <c r="B2444" t="s">
        <v>3399</v>
      </c>
      <c r="C2444" t="s">
        <v>2163</v>
      </c>
      <c r="D2444">
        <f>COUNTIFS(Table5[Product Name],Table5[[#This Row],[Product Name]])</f>
        <v>19</v>
      </c>
      <c r="E2444">
        <f>_xlfn.RANK.EQ(Table5[[#This Row],[Product Name Count]],Table5[Product Name Count])</f>
        <v>1886</v>
      </c>
      <c r="F2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4" t="s">
        <v>36</v>
      </c>
      <c r="H2444" t="s">
        <v>37</v>
      </c>
      <c r="I2444">
        <v>2</v>
      </c>
      <c r="J2444">
        <v>799.99</v>
      </c>
      <c r="K2444">
        <v>0.05</v>
      </c>
      <c r="L2444" t="s">
        <v>47</v>
      </c>
      <c r="M2444">
        <v>25</v>
      </c>
      <c r="N2444" t="s">
        <v>44</v>
      </c>
      <c r="O2444" t="s">
        <v>48</v>
      </c>
    </row>
    <row r="2445" spans="1:15" x14ac:dyDescent="0.25">
      <c r="A2445">
        <v>1226</v>
      </c>
      <c r="B2445" t="s">
        <v>3399</v>
      </c>
      <c r="C2445" t="s">
        <v>2013</v>
      </c>
      <c r="D2445">
        <f>COUNTIFS(Table5[Product Name],Table5[[#This Row],[Product Name]])</f>
        <v>14</v>
      </c>
      <c r="E2445">
        <f>_xlfn.RANK.EQ(Table5[[#This Row],[Product Name Count]],Table5[Product Name Count])</f>
        <v>2426</v>
      </c>
      <c r="F2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5" t="s">
        <v>1867</v>
      </c>
      <c r="H2445" t="s">
        <v>40</v>
      </c>
      <c r="I2445">
        <v>1</v>
      </c>
      <c r="J2445">
        <v>6499.99</v>
      </c>
      <c r="K2445">
        <v>7.0000000000000007E-2</v>
      </c>
      <c r="L2445" t="s">
        <v>47</v>
      </c>
      <c r="M2445">
        <v>8</v>
      </c>
      <c r="N2445" t="s">
        <v>44</v>
      </c>
      <c r="O2445" t="s">
        <v>48</v>
      </c>
    </row>
    <row r="2446" spans="1:15" x14ac:dyDescent="0.25">
      <c r="A2446">
        <v>1227</v>
      </c>
      <c r="B2446" t="s">
        <v>3399</v>
      </c>
      <c r="C2446" t="s">
        <v>42</v>
      </c>
      <c r="D2446">
        <f>COUNTIFS(Table5[Product Name],Table5[[#This Row],[Product Name]])</f>
        <v>131</v>
      </c>
      <c r="E2446">
        <f>_xlfn.RANK.EQ(Table5[[#This Row],[Product Name Count]],Table5[Product Name Count])</f>
        <v>275</v>
      </c>
      <c r="F2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6" t="s">
        <v>70</v>
      </c>
      <c r="H2446" t="s">
        <v>37</v>
      </c>
      <c r="I2446">
        <v>1</v>
      </c>
      <c r="J2446">
        <v>599.99</v>
      </c>
      <c r="K2446">
        <v>0.05</v>
      </c>
      <c r="L2446" t="s">
        <v>47</v>
      </c>
      <c r="M2446">
        <v>2</v>
      </c>
      <c r="N2446" t="s">
        <v>44</v>
      </c>
      <c r="O2446" t="s">
        <v>48</v>
      </c>
    </row>
    <row r="2447" spans="1:15" x14ac:dyDescent="0.25">
      <c r="A2447">
        <v>1227</v>
      </c>
      <c r="B2447" t="s">
        <v>3399</v>
      </c>
      <c r="C2447" t="s">
        <v>38</v>
      </c>
      <c r="D2447">
        <f>COUNTIFS(Table5[Product Name],Table5[[#This Row],[Product Name]])</f>
        <v>59</v>
      </c>
      <c r="E2447">
        <f>_xlfn.RANK.EQ(Table5[[#This Row],[Product Name Count]],Table5[Product Name Count])</f>
        <v>1257</v>
      </c>
      <c r="F2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7" t="s">
        <v>39</v>
      </c>
      <c r="H2447" t="s">
        <v>40</v>
      </c>
      <c r="I2447">
        <v>1</v>
      </c>
      <c r="J2447">
        <v>1799.99</v>
      </c>
      <c r="K2447">
        <v>7.0000000000000007E-2</v>
      </c>
      <c r="L2447" t="s">
        <v>47</v>
      </c>
      <c r="M2447">
        <v>1</v>
      </c>
      <c r="N2447" t="s">
        <v>44</v>
      </c>
      <c r="O2447" t="s">
        <v>48</v>
      </c>
    </row>
    <row r="2448" spans="1:15" x14ac:dyDescent="0.25">
      <c r="A2448">
        <v>1227</v>
      </c>
      <c r="B2448" t="s">
        <v>3399</v>
      </c>
      <c r="C2448" t="s">
        <v>1898</v>
      </c>
      <c r="D2448">
        <f>COUNTIFS(Table5[Product Name],Table5[[#This Row],[Product Name]])</f>
        <v>19</v>
      </c>
      <c r="E2448">
        <f>_xlfn.RANK.EQ(Table5[[#This Row],[Product Name Count]],Table5[Product Name Count])</f>
        <v>1886</v>
      </c>
      <c r="F2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8" t="s">
        <v>39</v>
      </c>
      <c r="H2448" t="s">
        <v>40</v>
      </c>
      <c r="I2448">
        <v>2</v>
      </c>
      <c r="J2448">
        <v>2299.9899999999998</v>
      </c>
      <c r="K2448">
        <v>0.2</v>
      </c>
      <c r="L2448" t="s">
        <v>47</v>
      </c>
      <c r="M2448">
        <v>16</v>
      </c>
      <c r="N2448" t="s">
        <v>44</v>
      </c>
      <c r="O2448" t="s">
        <v>48</v>
      </c>
    </row>
    <row r="2449" spans="1:15" x14ac:dyDescent="0.25">
      <c r="A2449">
        <v>1227</v>
      </c>
      <c r="B2449" t="s">
        <v>3399</v>
      </c>
      <c r="C2449" t="s">
        <v>1913</v>
      </c>
      <c r="D2449">
        <f>COUNTIFS(Table5[Product Name],Table5[[#This Row],[Product Name]])</f>
        <v>11</v>
      </c>
      <c r="E2449">
        <f>_xlfn.RANK.EQ(Table5[[#This Row],[Product Name Count]],Table5[Product Name Count])</f>
        <v>2664</v>
      </c>
      <c r="F2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9" t="s">
        <v>87</v>
      </c>
      <c r="H2449" t="s">
        <v>40</v>
      </c>
      <c r="I2449">
        <v>2</v>
      </c>
      <c r="J2449">
        <v>209.99</v>
      </c>
      <c r="K2449">
        <v>0.2</v>
      </c>
      <c r="L2449" t="s">
        <v>47</v>
      </c>
      <c r="M2449">
        <v>26</v>
      </c>
      <c r="N2449" t="s">
        <v>44</v>
      </c>
      <c r="O2449" t="s">
        <v>48</v>
      </c>
    </row>
    <row r="2450" spans="1:15" x14ac:dyDescent="0.25">
      <c r="A2450">
        <v>1227</v>
      </c>
      <c r="B2450" t="s">
        <v>3399</v>
      </c>
      <c r="C2450" t="s">
        <v>2129</v>
      </c>
      <c r="D2450">
        <f>COUNTIFS(Table5[Product Name],Table5[[#This Row],[Product Name]])</f>
        <v>10</v>
      </c>
      <c r="E2450">
        <f>_xlfn.RANK.EQ(Table5[[#This Row],[Product Name Count]],Table5[Product Name Count])</f>
        <v>2730</v>
      </c>
      <c r="F2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0" t="s">
        <v>39</v>
      </c>
      <c r="H2450" t="s">
        <v>1857</v>
      </c>
      <c r="I2450">
        <v>1</v>
      </c>
      <c r="J2450">
        <v>539.99</v>
      </c>
      <c r="K2450">
        <v>7.0000000000000007E-2</v>
      </c>
      <c r="L2450" t="s">
        <v>47</v>
      </c>
      <c r="M2450">
        <v>24</v>
      </c>
      <c r="N2450" t="s">
        <v>44</v>
      </c>
      <c r="O2450" t="s">
        <v>48</v>
      </c>
    </row>
    <row r="2451" spans="1:15" x14ac:dyDescent="0.25">
      <c r="A2451">
        <v>1228</v>
      </c>
      <c r="B2451" t="s">
        <v>3399</v>
      </c>
      <c r="C2451" t="s">
        <v>35</v>
      </c>
      <c r="D2451">
        <f>COUNTIFS(Table5[Product Name],Table5[[#This Row],[Product Name]])</f>
        <v>56</v>
      </c>
      <c r="E2451">
        <f>_xlfn.RANK.EQ(Table5[[#This Row],[Product Name Count]],Table5[Product Name Count])</f>
        <v>1373</v>
      </c>
      <c r="F2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51" t="s">
        <v>36</v>
      </c>
      <c r="H2451" t="s">
        <v>37</v>
      </c>
      <c r="I2451">
        <v>2</v>
      </c>
      <c r="J2451">
        <v>599.99</v>
      </c>
      <c r="K2451">
        <v>0.05</v>
      </c>
      <c r="L2451" t="s">
        <v>47</v>
      </c>
      <c r="M2451">
        <v>20</v>
      </c>
      <c r="N2451" t="s">
        <v>44</v>
      </c>
      <c r="O2451" t="s">
        <v>48</v>
      </c>
    </row>
    <row r="2452" spans="1:15" x14ac:dyDescent="0.25">
      <c r="A2452">
        <v>1228</v>
      </c>
      <c r="B2452" t="s">
        <v>3399</v>
      </c>
      <c r="C2452" t="s">
        <v>2136</v>
      </c>
      <c r="D2452">
        <f>COUNTIFS(Table5[Product Name],Table5[[#This Row],[Product Name]])</f>
        <v>17</v>
      </c>
      <c r="E2452">
        <f>_xlfn.RANK.EQ(Table5[[#This Row],[Product Name Count]],Table5[Product Name Count])</f>
        <v>2127</v>
      </c>
      <c r="F2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2" t="s">
        <v>87</v>
      </c>
      <c r="H2452" t="s">
        <v>1857</v>
      </c>
      <c r="I2452">
        <v>1</v>
      </c>
      <c r="J2452">
        <v>209.99</v>
      </c>
      <c r="K2452">
        <v>0.2</v>
      </c>
      <c r="L2452" t="s">
        <v>47</v>
      </c>
      <c r="M2452">
        <v>22</v>
      </c>
      <c r="N2452" t="s">
        <v>44</v>
      </c>
      <c r="O2452" t="s">
        <v>48</v>
      </c>
    </row>
    <row r="2453" spans="1:15" x14ac:dyDescent="0.25">
      <c r="A2453">
        <v>1228</v>
      </c>
      <c r="B2453" t="s">
        <v>3399</v>
      </c>
      <c r="C2453" t="s">
        <v>1967</v>
      </c>
      <c r="D2453">
        <f>COUNTIFS(Table5[Product Name],Table5[[#This Row],[Product Name]])</f>
        <v>18</v>
      </c>
      <c r="E2453">
        <f>_xlfn.RANK.EQ(Table5[[#This Row],[Product Name Count]],Table5[Product Name Count])</f>
        <v>2019</v>
      </c>
      <c r="F2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3" t="s">
        <v>1867</v>
      </c>
      <c r="H2453" t="s">
        <v>40</v>
      </c>
      <c r="I2453">
        <v>2</v>
      </c>
      <c r="J2453">
        <v>2699.99</v>
      </c>
      <c r="K2453">
        <v>0.2</v>
      </c>
      <c r="L2453" t="s">
        <v>47</v>
      </c>
      <c r="M2453">
        <v>5</v>
      </c>
      <c r="N2453" t="s">
        <v>44</v>
      </c>
      <c r="O2453" t="s">
        <v>48</v>
      </c>
    </row>
    <row r="2454" spans="1:15" x14ac:dyDescent="0.25">
      <c r="A2454">
        <v>1230</v>
      </c>
      <c r="B2454" t="s">
        <v>3412</v>
      </c>
      <c r="C2454" t="s">
        <v>1882</v>
      </c>
      <c r="D2454">
        <f>COUNTIFS(Table5[Product Name],Table5[[#This Row],[Product Name]])</f>
        <v>16</v>
      </c>
      <c r="E2454">
        <f>_xlfn.RANK.EQ(Table5[[#This Row],[Product Name Count]],Table5[Product Name Count])</f>
        <v>2161</v>
      </c>
      <c r="F2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4" t="s">
        <v>39</v>
      </c>
      <c r="H2454" t="s">
        <v>40</v>
      </c>
      <c r="I2454">
        <v>2</v>
      </c>
      <c r="J2454">
        <v>469.99</v>
      </c>
      <c r="K2454">
        <v>0.1</v>
      </c>
      <c r="L2454" t="s">
        <v>47</v>
      </c>
      <c r="M2454">
        <v>13</v>
      </c>
      <c r="N2454" t="s">
        <v>44</v>
      </c>
      <c r="O2454" t="s">
        <v>48</v>
      </c>
    </row>
    <row r="2455" spans="1:15" x14ac:dyDescent="0.25">
      <c r="A2455">
        <v>1230</v>
      </c>
      <c r="B2455" t="s">
        <v>3412</v>
      </c>
      <c r="C2455" t="s">
        <v>2015</v>
      </c>
      <c r="D2455">
        <f>COUNTIFS(Table5[Product Name],Table5[[#This Row],[Product Name]])</f>
        <v>12</v>
      </c>
      <c r="E2455">
        <f>_xlfn.RANK.EQ(Table5[[#This Row],[Product Name Count]],Table5[Product Name Count])</f>
        <v>2616</v>
      </c>
      <c r="F2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5" t="s">
        <v>39</v>
      </c>
      <c r="H2455" t="s">
        <v>1857</v>
      </c>
      <c r="I2455">
        <v>2</v>
      </c>
      <c r="J2455">
        <v>549.99</v>
      </c>
      <c r="K2455">
        <v>7.0000000000000007E-2</v>
      </c>
      <c r="L2455" t="s">
        <v>47</v>
      </c>
      <c r="M2455">
        <v>18</v>
      </c>
      <c r="N2455" t="s">
        <v>44</v>
      </c>
      <c r="O2455" t="s">
        <v>48</v>
      </c>
    </row>
    <row r="2456" spans="1:15" x14ac:dyDescent="0.25">
      <c r="A2456">
        <v>1231</v>
      </c>
      <c r="B2456" t="s">
        <v>3412</v>
      </c>
      <c r="C2456" t="s">
        <v>1957</v>
      </c>
      <c r="D2456">
        <f>COUNTIFS(Table5[Product Name],Table5[[#This Row],[Product Name]])</f>
        <v>16</v>
      </c>
      <c r="E2456">
        <f>_xlfn.RANK.EQ(Table5[[#This Row],[Product Name Count]],Table5[Product Name Count])</f>
        <v>2161</v>
      </c>
      <c r="F2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6" t="s">
        <v>36</v>
      </c>
      <c r="H2456" t="s">
        <v>37</v>
      </c>
      <c r="I2456">
        <v>1</v>
      </c>
      <c r="J2456">
        <v>659.99</v>
      </c>
      <c r="K2456">
        <v>7.0000000000000007E-2</v>
      </c>
      <c r="L2456" t="s">
        <v>47</v>
      </c>
      <c r="M2456">
        <v>6</v>
      </c>
      <c r="N2456" t="s">
        <v>44</v>
      </c>
      <c r="O2456" t="s">
        <v>48</v>
      </c>
    </row>
    <row r="2457" spans="1:15" x14ac:dyDescent="0.25">
      <c r="A2457">
        <v>1231</v>
      </c>
      <c r="B2457" t="s">
        <v>3412</v>
      </c>
      <c r="C2457" t="s">
        <v>2029</v>
      </c>
      <c r="D2457">
        <f>COUNTIFS(Table5[Product Name],Table5[[#This Row],[Product Name]])</f>
        <v>13</v>
      </c>
      <c r="E2457">
        <f>_xlfn.RANK.EQ(Table5[[#This Row],[Product Name Count]],Table5[Product Name Count])</f>
        <v>2538</v>
      </c>
      <c r="F2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7" t="s">
        <v>36</v>
      </c>
      <c r="H2457" t="s">
        <v>37</v>
      </c>
      <c r="I2457">
        <v>2</v>
      </c>
      <c r="J2457">
        <v>599.99</v>
      </c>
      <c r="K2457">
        <v>0.05</v>
      </c>
      <c r="L2457" t="s">
        <v>47</v>
      </c>
      <c r="M2457">
        <v>11</v>
      </c>
      <c r="N2457" t="s">
        <v>44</v>
      </c>
      <c r="O2457" t="s">
        <v>48</v>
      </c>
    </row>
    <row r="2458" spans="1:15" x14ac:dyDescent="0.25">
      <c r="A2458">
        <v>1233</v>
      </c>
      <c r="B2458" t="s">
        <v>3405</v>
      </c>
      <c r="C2458" t="s">
        <v>1967</v>
      </c>
      <c r="D2458">
        <f>COUNTIFS(Table5[Product Name],Table5[[#This Row],[Product Name]])</f>
        <v>18</v>
      </c>
      <c r="E2458">
        <f>_xlfn.RANK.EQ(Table5[[#This Row],[Product Name Count]],Table5[Product Name Count])</f>
        <v>2019</v>
      </c>
      <c r="F2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8" t="s">
        <v>1867</v>
      </c>
      <c r="H2458" t="s">
        <v>40</v>
      </c>
      <c r="I2458">
        <v>1</v>
      </c>
      <c r="J2458">
        <v>2699.99</v>
      </c>
      <c r="K2458">
        <v>0.2</v>
      </c>
      <c r="L2458" t="s">
        <v>47</v>
      </c>
      <c r="M2458">
        <v>5</v>
      </c>
      <c r="N2458" t="s">
        <v>44</v>
      </c>
      <c r="O2458" t="s">
        <v>48</v>
      </c>
    </row>
    <row r="2459" spans="1:15" x14ac:dyDescent="0.25">
      <c r="A2459">
        <v>1233</v>
      </c>
      <c r="B2459" t="s">
        <v>3405</v>
      </c>
      <c r="C2459" t="s">
        <v>1874</v>
      </c>
      <c r="D2459">
        <f>COUNTIFS(Table5[Product Name],Table5[[#This Row],[Product Name]])</f>
        <v>21</v>
      </c>
      <c r="E2459">
        <f>_xlfn.RANK.EQ(Table5[[#This Row],[Product Name Count]],Table5[Product Name Count])</f>
        <v>1763</v>
      </c>
      <c r="F2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9" t="s">
        <v>77</v>
      </c>
      <c r="H2459" t="s">
        <v>40</v>
      </c>
      <c r="I2459">
        <v>2</v>
      </c>
      <c r="J2459">
        <v>4999.99</v>
      </c>
      <c r="K2459">
        <v>0.1</v>
      </c>
      <c r="L2459" t="s">
        <v>47</v>
      </c>
      <c r="M2459">
        <v>20</v>
      </c>
      <c r="N2459" t="s">
        <v>44</v>
      </c>
      <c r="O2459" t="s">
        <v>48</v>
      </c>
    </row>
    <row r="2460" spans="1:15" x14ac:dyDescent="0.25">
      <c r="A2460">
        <v>1233</v>
      </c>
      <c r="B2460" t="s">
        <v>3405</v>
      </c>
      <c r="C2460" t="s">
        <v>2388</v>
      </c>
      <c r="D2460">
        <f>COUNTIFS(Table5[Product Name],Table5[[#This Row],[Product Name]])</f>
        <v>15</v>
      </c>
      <c r="E2460">
        <f>_xlfn.RANK.EQ(Table5[[#This Row],[Product Name Count]],Table5[Product Name Count])</f>
        <v>2321</v>
      </c>
      <c r="F2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0" t="s">
        <v>87</v>
      </c>
      <c r="H2460" t="s">
        <v>40</v>
      </c>
      <c r="I2460">
        <v>2</v>
      </c>
      <c r="J2460">
        <v>189.99</v>
      </c>
      <c r="K2460">
        <v>0.2</v>
      </c>
      <c r="L2460" t="s">
        <v>47</v>
      </c>
      <c r="M2460">
        <v>14</v>
      </c>
      <c r="N2460" t="s">
        <v>44</v>
      </c>
      <c r="O2460" t="s">
        <v>48</v>
      </c>
    </row>
    <row r="2461" spans="1:15" x14ac:dyDescent="0.25">
      <c r="A2461">
        <v>1234</v>
      </c>
      <c r="B2461" t="s">
        <v>3402</v>
      </c>
      <c r="C2461" t="s">
        <v>1868</v>
      </c>
      <c r="D2461">
        <f>COUNTIFS(Table5[Product Name],Table5[[#This Row],[Product Name]])</f>
        <v>20</v>
      </c>
      <c r="E2461">
        <f>_xlfn.RANK.EQ(Table5[[#This Row],[Product Name Count]],Table5[Product Name Count])</f>
        <v>1826</v>
      </c>
      <c r="F2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1" t="s">
        <v>1867</v>
      </c>
      <c r="H2461" t="s">
        <v>40</v>
      </c>
      <c r="I2461">
        <v>2</v>
      </c>
      <c r="J2461">
        <v>5499.99</v>
      </c>
      <c r="K2461">
        <v>7.0000000000000007E-2</v>
      </c>
      <c r="L2461" t="s">
        <v>47</v>
      </c>
      <c r="M2461">
        <v>20</v>
      </c>
      <c r="N2461" t="s">
        <v>44</v>
      </c>
      <c r="O2461" t="s">
        <v>48</v>
      </c>
    </row>
    <row r="2462" spans="1:15" x14ac:dyDescent="0.25">
      <c r="A2462">
        <v>1234</v>
      </c>
      <c r="B2462" t="s">
        <v>3402</v>
      </c>
      <c r="C2462" t="s">
        <v>1972</v>
      </c>
      <c r="D2462">
        <f>COUNTIFS(Table5[Product Name],Table5[[#This Row],[Product Name]])</f>
        <v>16</v>
      </c>
      <c r="E2462">
        <f>_xlfn.RANK.EQ(Table5[[#This Row],[Product Name Count]],Table5[Product Name Count])</f>
        <v>2161</v>
      </c>
      <c r="F2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2" t="s">
        <v>36</v>
      </c>
      <c r="H2462" t="s">
        <v>1861</v>
      </c>
      <c r="I2462">
        <v>2</v>
      </c>
      <c r="J2462">
        <v>416.99</v>
      </c>
      <c r="K2462">
        <v>7.0000000000000007E-2</v>
      </c>
      <c r="L2462" t="s">
        <v>47</v>
      </c>
      <c r="M2462">
        <v>30</v>
      </c>
      <c r="N2462" t="s">
        <v>44</v>
      </c>
      <c r="O2462" t="s">
        <v>48</v>
      </c>
    </row>
    <row r="2463" spans="1:15" x14ac:dyDescent="0.25">
      <c r="A2463">
        <v>1235</v>
      </c>
      <c r="B2463" t="s">
        <v>3402</v>
      </c>
      <c r="C2463" t="s">
        <v>92</v>
      </c>
      <c r="D2463">
        <f>COUNTIFS(Table5[Product Name],Table5[[#This Row],[Product Name]])</f>
        <v>69</v>
      </c>
      <c r="E2463">
        <f>_xlfn.RANK.EQ(Table5[[#This Row],[Product Name Count]],Table5[Product Name Count])</f>
        <v>672</v>
      </c>
      <c r="F2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3" t="s">
        <v>39</v>
      </c>
      <c r="H2463" t="s">
        <v>40</v>
      </c>
      <c r="I2463">
        <v>1</v>
      </c>
      <c r="J2463">
        <v>3999.99</v>
      </c>
      <c r="K2463">
        <v>0.1</v>
      </c>
      <c r="L2463" t="s">
        <v>47</v>
      </c>
      <c r="M2463">
        <v>8</v>
      </c>
      <c r="N2463" t="s">
        <v>44</v>
      </c>
      <c r="O2463" t="s">
        <v>48</v>
      </c>
    </row>
    <row r="2464" spans="1:15" x14ac:dyDescent="0.25">
      <c r="A2464">
        <v>1236</v>
      </c>
      <c r="B2464" t="s">
        <v>3422</v>
      </c>
      <c r="C2464" t="s">
        <v>2030</v>
      </c>
      <c r="D2464">
        <f>COUNTIFS(Table5[Product Name],Table5[[#This Row],[Product Name]])</f>
        <v>22</v>
      </c>
      <c r="E2464">
        <f>_xlfn.RANK.EQ(Table5[[#This Row],[Product Name Count]],Table5[Product Name Count])</f>
        <v>1719</v>
      </c>
      <c r="F2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4" t="s">
        <v>87</v>
      </c>
      <c r="H2464" t="s">
        <v>40</v>
      </c>
      <c r="I2464">
        <v>1</v>
      </c>
      <c r="J2464">
        <v>349.99</v>
      </c>
      <c r="K2464">
        <v>0.1</v>
      </c>
      <c r="L2464" t="s">
        <v>47</v>
      </c>
      <c r="M2464">
        <v>0</v>
      </c>
      <c r="N2464" t="s">
        <v>44</v>
      </c>
      <c r="O2464" t="s">
        <v>48</v>
      </c>
    </row>
    <row r="2465" spans="1:15" x14ac:dyDescent="0.25">
      <c r="A2465">
        <v>1236</v>
      </c>
      <c r="B2465" t="s">
        <v>3422</v>
      </c>
      <c r="C2465" t="s">
        <v>2045</v>
      </c>
      <c r="D2465">
        <f>COUNTIFS(Table5[Product Name],Table5[[#This Row],[Product Name]])</f>
        <v>15</v>
      </c>
      <c r="E2465">
        <f>_xlfn.RANK.EQ(Table5[[#This Row],[Product Name Count]],Table5[Product Name Count])</f>
        <v>2321</v>
      </c>
      <c r="F2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5" t="s">
        <v>77</v>
      </c>
      <c r="H2465" t="s">
        <v>1861</v>
      </c>
      <c r="I2465">
        <v>1</v>
      </c>
      <c r="J2465">
        <v>1559.99</v>
      </c>
      <c r="K2465">
        <v>7.0000000000000007E-2</v>
      </c>
      <c r="L2465" t="s">
        <v>47</v>
      </c>
      <c r="M2465">
        <v>1</v>
      </c>
      <c r="N2465" t="s">
        <v>44</v>
      </c>
      <c r="O2465" t="s">
        <v>48</v>
      </c>
    </row>
    <row r="2466" spans="1:15" x14ac:dyDescent="0.25">
      <c r="A2466">
        <v>1236</v>
      </c>
      <c r="B2466" t="s">
        <v>3422</v>
      </c>
      <c r="C2466" t="s">
        <v>1882</v>
      </c>
      <c r="D2466">
        <f>COUNTIFS(Table5[Product Name],Table5[[#This Row],[Product Name]])</f>
        <v>16</v>
      </c>
      <c r="E2466">
        <f>_xlfn.RANK.EQ(Table5[[#This Row],[Product Name Count]],Table5[Product Name Count])</f>
        <v>2161</v>
      </c>
      <c r="F2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6" t="s">
        <v>39</v>
      </c>
      <c r="H2466" t="s">
        <v>40</v>
      </c>
      <c r="I2466">
        <v>2</v>
      </c>
      <c r="J2466">
        <v>469.99</v>
      </c>
      <c r="K2466">
        <v>0.05</v>
      </c>
      <c r="L2466" t="s">
        <v>47</v>
      </c>
      <c r="M2466">
        <v>13</v>
      </c>
      <c r="N2466" t="s">
        <v>44</v>
      </c>
      <c r="O2466" t="s">
        <v>48</v>
      </c>
    </row>
    <row r="2467" spans="1:15" x14ac:dyDescent="0.25">
      <c r="A2467">
        <v>1238</v>
      </c>
      <c r="B2467" t="s">
        <v>3419</v>
      </c>
      <c r="C2467" t="s">
        <v>86</v>
      </c>
      <c r="D2467">
        <f>COUNTIFS(Table5[Product Name],Table5[[#This Row],[Product Name]])</f>
        <v>123</v>
      </c>
      <c r="E2467">
        <f>_xlfn.RANK.EQ(Table5[[#This Row],[Product Name Count]],Table5[Product Name Count])</f>
        <v>406</v>
      </c>
      <c r="F2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7" t="s">
        <v>36</v>
      </c>
      <c r="H2467" t="s">
        <v>37</v>
      </c>
      <c r="I2467">
        <v>1</v>
      </c>
      <c r="J2467">
        <v>269.99</v>
      </c>
      <c r="K2467">
        <v>0.1</v>
      </c>
      <c r="L2467" t="s">
        <v>47</v>
      </c>
      <c r="M2467">
        <v>18</v>
      </c>
      <c r="N2467" t="s">
        <v>44</v>
      </c>
      <c r="O2467" t="s">
        <v>48</v>
      </c>
    </row>
    <row r="2468" spans="1:15" x14ac:dyDescent="0.25">
      <c r="A2468">
        <v>1238</v>
      </c>
      <c r="B2468" t="s">
        <v>3419</v>
      </c>
      <c r="C2468" t="s">
        <v>1979</v>
      </c>
      <c r="D2468">
        <f>COUNTIFS(Table5[Product Name],Table5[[#This Row],[Product Name]])</f>
        <v>19</v>
      </c>
      <c r="E2468">
        <f>_xlfn.RANK.EQ(Table5[[#This Row],[Product Name Count]],Table5[Product Name Count])</f>
        <v>1886</v>
      </c>
      <c r="F2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8" t="s">
        <v>87</v>
      </c>
      <c r="H2468" t="s">
        <v>37</v>
      </c>
      <c r="I2468">
        <v>1</v>
      </c>
      <c r="J2468">
        <v>339.99</v>
      </c>
      <c r="K2468">
        <v>0.1</v>
      </c>
      <c r="L2468" t="s">
        <v>47</v>
      </c>
      <c r="M2468">
        <v>4</v>
      </c>
      <c r="N2468" t="s">
        <v>44</v>
      </c>
      <c r="O2468" t="s">
        <v>48</v>
      </c>
    </row>
    <row r="2469" spans="1:15" x14ac:dyDescent="0.25">
      <c r="A2469">
        <v>1238</v>
      </c>
      <c r="B2469" t="s">
        <v>3419</v>
      </c>
      <c r="C2469" t="s">
        <v>1900</v>
      </c>
      <c r="D2469">
        <f>COUNTIFS(Table5[Product Name],Table5[[#This Row],[Product Name]])</f>
        <v>12</v>
      </c>
      <c r="E2469">
        <f>_xlfn.RANK.EQ(Table5[[#This Row],[Product Name Count]],Table5[Product Name Count])</f>
        <v>2616</v>
      </c>
      <c r="F2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69" t="s">
        <v>87</v>
      </c>
      <c r="H2469" t="s">
        <v>37</v>
      </c>
      <c r="I2469">
        <v>2</v>
      </c>
      <c r="J2469">
        <v>299.99</v>
      </c>
      <c r="K2469">
        <v>0.2</v>
      </c>
      <c r="L2469" t="s">
        <v>47</v>
      </c>
      <c r="M2469">
        <v>24</v>
      </c>
      <c r="N2469" t="s">
        <v>44</v>
      </c>
      <c r="O2469" t="s">
        <v>48</v>
      </c>
    </row>
    <row r="2470" spans="1:15" x14ac:dyDescent="0.25">
      <c r="A2470">
        <v>1238</v>
      </c>
      <c r="B2470" t="s">
        <v>3419</v>
      </c>
      <c r="C2470" t="s">
        <v>2090</v>
      </c>
      <c r="D2470">
        <f>COUNTIFS(Table5[Product Name],Table5[[#This Row],[Product Name]])</f>
        <v>14</v>
      </c>
      <c r="E2470">
        <f>_xlfn.RANK.EQ(Table5[[#This Row],[Product Name Count]],Table5[Product Name Count])</f>
        <v>2426</v>
      </c>
      <c r="F2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0" t="s">
        <v>39</v>
      </c>
      <c r="H2470" t="s">
        <v>40</v>
      </c>
      <c r="I2470">
        <v>1</v>
      </c>
      <c r="J2470">
        <v>4999.99</v>
      </c>
      <c r="K2470">
        <v>0.1</v>
      </c>
      <c r="L2470" t="s">
        <v>47</v>
      </c>
      <c r="M2470">
        <v>15</v>
      </c>
      <c r="N2470" t="s">
        <v>44</v>
      </c>
      <c r="O2470" t="s">
        <v>48</v>
      </c>
    </row>
    <row r="2471" spans="1:15" x14ac:dyDescent="0.25">
      <c r="A2471">
        <v>1239</v>
      </c>
      <c r="B2471" t="s">
        <v>3419</v>
      </c>
      <c r="C2471" t="s">
        <v>82</v>
      </c>
      <c r="D2471">
        <f>COUNTIFS(Table5[Product Name],Table5[[#This Row],[Product Name]])</f>
        <v>54</v>
      </c>
      <c r="E2471">
        <f>_xlfn.RANK.EQ(Table5[[#This Row],[Product Name Count]],Table5[Product Name Count])</f>
        <v>1429</v>
      </c>
      <c r="F2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1" t="s">
        <v>36</v>
      </c>
      <c r="H2471" t="s">
        <v>37</v>
      </c>
      <c r="I2471">
        <v>2</v>
      </c>
      <c r="J2471">
        <v>529.99</v>
      </c>
      <c r="K2471">
        <v>0.2</v>
      </c>
      <c r="L2471" t="s">
        <v>47</v>
      </c>
      <c r="M2471">
        <v>6</v>
      </c>
      <c r="N2471" t="s">
        <v>44</v>
      </c>
      <c r="O2471" t="s">
        <v>48</v>
      </c>
    </row>
    <row r="2472" spans="1:15" x14ac:dyDescent="0.25">
      <c r="A2472">
        <v>1239</v>
      </c>
      <c r="B2472" t="s">
        <v>3419</v>
      </c>
      <c r="C2472" t="s">
        <v>2236</v>
      </c>
      <c r="D2472">
        <f>COUNTIFS(Table5[Product Name],Table5[[#This Row],[Product Name]])</f>
        <v>19</v>
      </c>
      <c r="E2472">
        <f>_xlfn.RANK.EQ(Table5[[#This Row],[Product Name Count]],Table5[Product Name Count])</f>
        <v>1886</v>
      </c>
      <c r="F2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2" t="s">
        <v>39</v>
      </c>
      <c r="H2472" t="s">
        <v>30</v>
      </c>
      <c r="I2472">
        <v>1</v>
      </c>
      <c r="J2472">
        <v>832.99</v>
      </c>
      <c r="K2472">
        <v>0.05</v>
      </c>
      <c r="L2472" t="s">
        <v>47</v>
      </c>
      <c r="M2472">
        <v>15</v>
      </c>
      <c r="N2472" t="s">
        <v>44</v>
      </c>
      <c r="O2472" t="s">
        <v>48</v>
      </c>
    </row>
    <row r="2473" spans="1:15" x14ac:dyDescent="0.25">
      <c r="A2473">
        <v>1239</v>
      </c>
      <c r="B2473" t="s">
        <v>3419</v>
      </c>
      <c r="C2473" t="s">
        <v>2030</v>
      </c>
      <c r="D2473">
        <f>COUNTIFS(Table5[Product Name],Table5[[#This Row],[Product Name]])</f>
        <v>22</v>
      </c>
      <c r="E2473">
        <f>_xlfn.RANK.EQ(Table5[[#This Row],[Product Name Count]],Table5[Product Name Count])</f>
        <v>1719</v>
      </c>
      <c r="F2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3" t="s">
        <v>87</v>
      </c>
      <c r="H2473" t="s">
        <v>40</v>
      </c>
      <c r="I2473">
        <v>1</v>
      </c>
      <c r="J2473">
        <v>349.99</v>
      </c>
      <c r="K2473">
        <v>0.1</v>
      </c>
      <c r="L2473" t="s">
        <v>47</v>
      </c>
      <c r="M2473">
        <v>0</v>
      </c>
      <c r="N2473" t="s">
        <v>44</v>
      </c>
      <c r="O2473" t="s">
        <v>48</v>
      </c>
    </row>
    <row r="2474" spans="1:15" x14ac:dyDescent="0.25">
      <c r="A2474">
        <v>1239</v>
      </c>
      <c r="B2474" t="s">
        <v>3419</v>
      </c>
      <c r="C2474" t="s">
        <v>2115</v>
      </c>
      <c r="D2474">
        <f>COUNTIFS(Table5[Product Name],Table5[[#This Row],[Product Name]])</f>
        <v>6</v>
      </c>
      <c r="E2474">
        <f>_xlfn.RANK.EQ(Table5[[#This Row],[Product Name Count]],Table5[Product Name Count])</f>
        <v>2844</v>
      </c>
      <c r="F2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4" t="s">
        <v>39</v>
      </c>
      <c r="H2474" t="s">
        <v>40</v>
      </c>
      <c r="I2474">
        <v>2</v>
      </c>
      <c r="J2474">
        <v>469.99</v>
      </c>
      <c r="K2474">
        <v>0.1</v>
      </c>
      <c r="L2474" t="s">
        <v>47</v>
      </c>
      <c r="M2474">
        <v>24</v>
      </c>
      <c r="N2474" t="s">
        <v>44</v>
      </c>
      <c r="O2474" t="s">
        <v>48</v>
      </c>
    </row>
    <row r="2475" spans="1:15" x14ac:dyDescent="0.25">
      <c r="A2475">
        <v>1240</v>
      </c>
      <c r="B2475" t="s">
        <v>3436</v>
      </c>
      <c r="C2475" t="s">
        <v>118</v>
      </c>
      <c r="D2475">
        <f>COUNTIFS(Table5[Product Name],Table5[[#This Row],[Product Name]])</f>
        <v>70</v>
      </c>
      <c r="E2475">
        <f>_xlfn.RANK.EQ(Table5[[#This Row],[Product Name Count]],Table5[Product Name Count])</f>
        <v>602</v>
      </c>
      <c r="F2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5" t="s">
        <v>87</v>
      </c>
      <c r="H2475" t="s">
        <v>37</v>
      </c>
      <c r="I2475">
        <v>2</v>
      </c>
      <c r="J2475">
        <v>299.99</v>
      </c>
      <c r="K2475">
        <v>0.05</v>
      </c>
      <c r="L2475" t="s">
        <v>47</v>
      </c>
      <c r="M2475">
        <v>12</v>
      </c>
      <c r="N2475" t="s">
        <v>44</v>
      </c>
      <c r="O2475" t="s">
        <v>48</v>
      </c>
    </row>
    <row r="2476" spans="1:15" x14ac:dyDescent="0.25">
      <c r="A2476">
        <v>1240</v>
      </c>
      <c r="B2476" t="s">
        <v>3436</v>
      </c>
      <c r="C2476" t="s">
        <v>82</v>
      </c>
      <c r="D2476">
        <f>COUNTIFS(Table5[Product Name],Table5[[#This Row],[Product Name]])</f>
        <v>54</v>
      </c>
      <c r="E2476">
        <f>_xlfn.RANK.EQ(Table5[[#This Row],[Product Name Count]],Table5[Product Name Count])</f>
        <v>1429</v>
      </c>
      <c r="F2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6" t="s">
        <v>36</v>
      </c>
      <c r="H2476" t="s">
        <v>37</v>
      </c>
      <c r="I2476">
        <v>2</v>
      </c>
      <c r="J2476">
        <v>529.99</v>
      </c>
      <c r="K2476">
        <v>0.2</v>
      </c>
      <c r="L2476" t="s">
        <v>47</v>
      </c>
      <c r="M2476">
        <v>6</v>
      </c>
      <c r="N2476" t="s">
        <v>44</v>
      </c>
      <c r="O2476" t="s">
        <v>48</v>
      </c>
    </row>
    <row r="2477" spans="1:15" x14ac:dyDescent="0.25">
      <c r="A2477">
        <v>1240</v>
      </c>
      <c r="B2477" t="s">
        <v>3436</v>
      </c>
      <c r="C2477" t="s">
        <v>2008</v>
      </c>
      <c r="D2477">
        <f>COUNTIFS(Table5[Product Name],Table5[[#This Row],[Product Name]])</f>
        <v>23</v>
      </c>
      <c r="E2477">
        <f>_xlfn.RANK.EQ(Table5[[#This Row],[Product Name Count]],Table5[Product Name Count])</f>
        <v>1673</v>
      </c>
      <c r="F2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7" t="s">
        <v>70</v>
      </c>
      <c r="H2477" t="s">
        <v>1861</v>
      </c>
      <c r="I2477">
        <v>2</v>
      </c>
      <c r="J2477">
        <v>416.99</v>
      </c>
      <c r="K2477">
        <v>0.1</v>
      </c>
      <c r="L2477" t="s">
        <v>47</v>
      </c>
      <c r="M2477">
        <v>29</v>
      </c>
      <c r="N2477" t="s">
        <v>44</v>
      </c>
      <c r="O2477" t="s">
        <v>48</v>
      </c>
    </row>
    <row r="2478" spans="1:15" x14ac:dyDescent="0.25">
      <c r="A2478">
        <v>1240</v>
      </c>
      <c r="B2478" t="s">
        <v>3436</v>
      </c>
      <c r="C2478" t="s">
        <v>2163</v>
      </c>
      <c r="D2478">
        <f>COUNTIFS(Table5[Product Name],Table5[[#This Row],[Product Name]])</f>
        <v>19</v>
      </c>
      <c r="E2478">
        <f>_xlfn.RANK.EQ(Table5[[#This Row],[Product Name Count]],Table5[Product Name Count])</f>
        <v>1886</v>
      </c>
      <c r="F2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8" t="s">
        <v>36</v>
      </c>
      <c r="H2478" t="s">
        <v>37</v>
      </c>
      <c r="I2478">
        <v>2</v>
      </c>
      <c r="J2478">
        <v>799.99</v>
      </c>
      <c r="K2478">
        <v>0.05</v>
      </c>
      <c r="L2478" t="s">
        <v>47</v>
      </c>
      <c r="M2478">
        <v>25</v>
      </c>
      <c r="N2478" t="s">
        <v>44</v>
      </c>
      <c r="O2478" t="s">
        <v>48</v>
      </c>
    </row>
    <row r="2479" spans="1:15" x14ac:dyDescent="0.25">
      <c r="A2479">
        <v>1240</v>
      </c>
      <c r="B2479" t="s">
        <v>3436</v>
      </c>
      <c r="C2479" t="s">
        <v>2082</v>
      </c>
      <c r="D2479">
        <f>COUNTIFS(Table5[Product Name],Table5[[#This Row],[Product Name]])</f>
        <v>13</v>
      </c>
      <c r="E2479">
        <f>_xlfn.RANK.EQ(Table5[[#This Row],[Product Name Count]],Table5[Product Name Count])</f>
        <v>2538</v>
      </c>
      <c r="F2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9" t="s">
        <v>1867</v>
      </c>
      <c r="H2479" t="s">
        <v>40</v>
      </c>
      <c r="I2479">
        <v>1</v>
      </c>
      <c r="J2479">
        <v>1999.99</v>
      </c>
      <c r="K2479">
        <v>0.05</v>
      </c>
      <c r="L2479" t="s">
        <v>47</v>
      </c>
      <c r="M2479">
        <v>27</v>
      </c>
      <c r="N2479" t="s">
        <v>44</v>
      </c>
      <c r="O2479" t="s">
        <v>48</v>
      </c>
    </row>
    <row r="2480" spans="1:15" x14ac:dyDescent="0.25">
      <c r="A2480">
        <v>1241</v>
      </c>
      <c r="B2480" t="s">
        <v>3436</v>
      </c>
      <c r="C2480" t="s">
        <v>1972</v>
      </c>
      <c r="D2480">
        <f>COUNTIFS(Table5[Product Name],Table5[[#This Row],[Product Name]])</f>
        <v>16</v>
      </c>
      <c r="E2480">
        <f>_xlfn.RANK.EQ(Table5[[#This Row],[Product Name Count]],Table5[Product Name Count])</f>
        <v>2161</v>
      </c>
      <c r="F2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0" t="s">
        <v>36</v>
      </c>
      <c r="H2480" t="s">
        <v>1861</v>
      </c>
      <c r="I2480">
        <v>2</v>
      </c>
      <c r="J2480">
        <v>416.99</v>
      </c>
      <c r="K2480">
        <v>0.05</v>
      </c>
      <c r="L2480" t="s">
        <v>47</v>
      </c>
      <c r="M2480">
        <v>30</v>
      </c>
      <c r="N2480" t="s">
        <v>44</v>
      </c>
      <c r="O2480" t="s">
        <v>48</v>
      </c>
    </row>
    <row r="2481" spans="1:15" x14ac:dyDescent="0.25">
      <c r="A2481">
        <v>1241</v>
      </c>
      <c r="B2481" t="s">
        <v>3436</v>
      </c>
      <c r="C2481" t="s">
        <v>1925</v>
      </c>
      <c r="D2481">
        <f>COUNTIFS(Table5[Product Name],Table5[[#This Row],[Product Name]])</f>
        <v>9</v>
      </c>
      <c r="E2481">
        <f>_xlfn.RANK.EQ(Table5[[#This Row],[Product Name Count]],Table5[Product Name Count])</f>
        <v>2780</v>
      </c>
      <c r="F2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1" t="s">
        <v>36</v>
      </c>
      <c r="H2481" t="s">
        <v>37</v>
      </c>
      <c r="I2481">
        <v>1</v>
      </c>
      <c r="J2481">
        <v>439.99</v>
      </c>
      <c r="K2481">
        <v>0.05</v>
      </c>
      <c r="L2481" t="s">
        <v>47</v>
      </c>
      <c r="M2481">
        <v>23</v>
      </c>
      <c r="N2481" t="s">
        <v>44</v>
      </c>
      <c r="O2481" t="s">
        <v>48</v>
      </c>
    </row>
    <row r="2482" spans="1:15" x14ac:dyDescent="0.25">
      <c r="A2482">
        <v>1242</v>
      </c>
      <c r="B2482" t="s">
        <v>3429</v>
      </c>
      <c r="C2482" t="s">
        <v>28</v>
      </c>
      <c r="D2482">
        <f>COUNTIFS(Table5[Product Name],Table5[[#This Row],[Product Name]])</f>
        <v>67</v>
      </c>
      <c r="E2482">
        <f>_xlfn.RANK.EQ(Table5[[#This Row],[Product Name Count]],Table5[Product Name Count])</f>
        <v>741</v>
      </c>
      <c r="F2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2" t="s">
        <v>29</v>
      </c>
      <c r="H2482" t="s">
        <v>30</v>
      </c>
      <c r="I2482">
        <v>1</v>
      </c>
      <c r="J2482">
        <v>1549</v>
      </c>
      <c r="K2482">
        <v>7.0000000000000007E-2</v>
      </c>
      <c r="L2482" t="s">
        <v>47</v>
      </c>
      <c r="M2482">
        <v>13</v>
      </c>
      <c r="N2482" t="s">
        <v>44</v>
      </c>
      <c r="O2482" t="s">
        <v>48</v>
      </c>
    </row>
    <row r="2483" spans="1:15" x14ac:dyDescent="0.25">
      <c r="A2483">
        <v>1242</v>
      </c>
      <c r="B2483" t="s">
        <v>3429</v>
      </c>
      <c r="C2483" t="s">
        <v>1957</v>
      </c>
      <c r="D2483">
        <f>COUNTIFS(Table5[Product Name],Table5[[#This Row],[Product Name]])</f>
        <v>16</v>
      </c>
      <c r="E2483">
        <f>_xlfn.RANK.EQ(Table5[[#This Row],[Product Name Count]],Table5[Product Name Count])</f>
        <v>2161</v>
      </c>
      <c r="F2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3" t="s">
        <v>36</v>
      </c>
      <c r="H2483" t="s">
        <v>37</v>
      </c>
      <c r="I2483">
        <v>1</v>
      </c>
      <c r="J2483">
        <v>659.99</v>
      </c>
      <c r="K2483">
        <v>0.2</v>
      </c>
      <c r="L2483" t="s">
        <v>47</v>
      </c>
      <c r="M2483">
        <v>6</v>
      </c>
      <c r="N2483" t="s">
        <v>44</v>
      </c>
      <c r="O2483" t="s">
        <v>48</v>
      </c>
    </row>
    <row r="2484" spans="1:15" x14ac:dyDescent="0.25">
      <c r="A2484">
        <v>1242</v>
      </c>
      <c r="B2484" t="s">
        <v>3429</v>
      </c>
      <c r="C2484" t="s">
        <v>2110</v>
      </c>
      <c r="D2484">
        <f>COUNTIFS(Table5[Product Name],Table5[[#This Row],[Product Name]])</f>
        <v>15</v>
      </c>
      <c r="E2484">
        <f>_xlfn.RANK.EQ(Table5[[#This Row],[Product Name Count]],Table5[Product Name Count])</f>
        <v>2321</v>
      </c>
      <c r="F2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4" t="s">
        <v>39</v>
      </c>
      <c r="H2484" t="s">
        <v>30</v>
      </c>
      <c r="I2484">
        <v>1</v>
      </c>
      <c r="J2484">
        <v>999.99</v>
      </c>
      <c r="K2484">
        <v>7.0000000000000007E-2</v>
      </c>
      <c r="L2484" t="s">
        <v>47</v>
      </c>
      <c r="M2484">
        <v>10</v>
      </c>
      <c r="N2484" t="s">
        <v>44</v>
      </c>
      <c r="O2484" t="s">
        <v>48</v>
      </c>
    </row>
    <row r="2485" spans="1:15" x14ac:dyDescent="0.25">
      <c r="A2485">
        <v>1242</v>
      </c>
      <c r="B2485" t="s">
        <v>3429</v>
      </c>
      <c r="C2485" t="s">
        <v>1920</v>
      </c>
      <c r="D2485">
        <f>COUNTIFS(Table5[Product Name],Table5[[#This Row],[Product Name]])</f>
        <v>14</v>
      </c>
      <c r="E2485">
        <f>_xlfn.RANK.EQ(Table5[[#This Row],[Product Name Count]],Table5[Product Name Count])</f>
        <v>2426</v>
      </c>
      <c r="F2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5" t="s">
        <v>87</v>
      </c>
      <c r="H2485" t="s">
        <v>1857</v>
      </c>
      <c r="I2485">
        <v>1</v>
      </c>
      <c r="J2485">
        <v>249.99</v>
      </c>
      <c r="K2485">
        <v>0.05</v>
      </c>
      <c r="L2485" t="s">
        <v>47</v>
      </c>
      <c r="M2485">
        <v>2</v>
      </c>
      <c r="N2485" t="s">
        <v>44</v>
      </c>
      <c r="O2485" t="s">
        <v>48</v>
      </c>
    </row>
    <row r="2486" spans="1:15" x14ac:dyDescent="0.25">
      <c r="A2486">
        <v>1243</v>
      </c>
      <c r="B2486" t="s">
        <v>3429</v>
      </c>
      <c r="C2486" t="s">
        <v>2129</v>
      </c>
      <c r="D2486">
        <f>COUNTIFS(Table5[Product Name],Table5[[#This Row],[Product Name]])</f>
        <v>10</v>
      </c>
      <c r="E2486">
        <f>_xlfn.RANK.EQ(Table5[[#This Row],[Product Name Count]],Table5[Product Name Count])</f>
        <v>2730</v>
      </c>
      <c r="F2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6" t="s">
        <v>39</v>
      </c>
      <c r="H2486" t="s">
        <v>1857</v>
      </c>
      <c r="I2486">
        <v>1</v>
      </c>
      <c r="J2486">
        <v>539.99</v>
      </c>
      <c r="K2486">
        <v>7.0000000000000007E-2</v>
      </c>
      <c r="L2486" t="s">
        <v>47</v>
      </c>
      <c r="M2486">
        <v>24</v>
      </c>
      <c r="N2486" t="s">
        <v>44</v>
      </c>
      <c r="O2486" t="s">
        <v>48</v>
      </c>
    </row>
    <row r="2487" spans="1:15" x14ac:dyDescent="0.25">
      <c r="A2487">
        <v>1244</v>
      </c>
      <c r="B2487" t="s">
        <v>3441</v>
      </c>
      <c r="C2487" t="s">
        <v>2003</v>
      </c>
      <c r="D2487">
        <f>COUNTIFS(Table5[Product Name],Table5[[#This Row],[Product Name]])</f>
        <v>22</v>
      </c>
      <c r="E2487">
        <f>_xlfn.RANK.EQ(Table5[[#This Row],[Product Name Count]],Table5[Product Name Count])</f>
        <v>1719</v>
      </c>
      <c r="F2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7" t="s">
        <v>39</v>
      </c>
      <c r="H2487" t="s">
        <v>1857</v>
      </c>
      <c r="I2487">
        <v>1</v>
      </c>
      <c r="J2487">
        <v>869.99</v>
      </c>
      <c r="K2487">
        <v>0.2</v>
      </c>
      <c r="L2487" t="s">
        <v>47</v>
      </c>
      <c r="M2487">
        <v>13</v>
      </c>
      <c r="N2487" t="s">
        <v>44</v>
      </c>
      <c r="O2487" t="s">
        <v>48</v>
      </c>
    </row>
    <row r="2488" spans="1:15" x14ac:dyDescent="0.25">
      <c r="A2488">
        <v>1244</v>
      </c>
      <c r="B2488" t="s">
        <v>3441</v>
      </c>
      <c r="C2488" t="s">
        <v>1944</v>
      </c>
      <c r="D2488">
        <f>COUNTIFS(Table5[Product Name],Table5[[#This Row],[Product Name]])</f>
        <v>12</v>
      </c>
      <c r="E2488">
        <f>_xlfn.RANK.EQ(Table5[[#This Row],[Product Name Count]],Table5[Product Name Count])</f>
        <v>2616</v>
      </c>
      <c r="F2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8" t="s">
        <v>39</v>
      </c>
      <c r="H2488" t="s">
        <v>30</v>
      </c>
      <c r="I2488">
        <v>1</v>
      </c>
      <c r="J2488">
        <v>469.99</v>
      </c>
      <c r="K2488">
        <v>7.0000000000000007E-2</v>
      </c>
      <c r="L2488" t="s">
        <v>47</v>
      </c>
      <c r="M2488">
        <v>8</v>
      </c>
      <c r="N2488" t="s">
        <v>44</v>
      </c>
      <c r="O2488" t="s">
        <v>48</v>
      </c>
    </row>
    <row r="2489" spans="1:15" x14ac:dyDescent="0.25">
      <c r="A2489">
        <v>1244</v>
      </c>
      <c r="B2489" t="s">
        <v>3441</v>
      </c>
      <c r="C2489" t="s">
        <v>2034</v>
      </c>
      <c r="D2489">
        <f>COUNTIFS(Table5[Product Name],Table5[[#This Row],[Product Name]])</f>
        <v>15</v>
      </c>
      <c r="E2489">
        <f>_xlfn.RANK.EQ(Table5[[#This Row],[Product Name Count]],Table5[Product Name Count])</f>
        <v>2321</v>
      </c>
      <c r="F2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9" t="s">
        <v>39</v>
      </c>
      <c r="H2489" t="s">
        <v>1857</v>
      </c>
      <c r="I2489">
        <v>2</v>
      </c>
      <c r="J2489">
        <v>379.99</v>
      </c>
      <c r="K2489">
        <v>0.1</v>
      </c>
      <c r="L2489" t="s">
        <v>47</v>
      </c>
      <c r="M2489">
        <v>5</v>
      </c>
      <c r="N2489" t="s">
        <v>44</v>
      </c>
      <c r="O2489" t="s">
        <v>48</v>
      </c>
    </row>
    <row r="2490" spans="1:15" x14ac:dyDescent="0.25">
      <c r="A2490">
        <v>1244</v>
      </c>
      <c r="B2490" t="s">
        <v>3441</v>
      </c>
      <c r="C2490" t="s">
        <v>2015</v>
      </c>
      <c r="D2490">
        <f>COUNTIFS(Table5[Product Name],Table5[[#This Row],[Product Name]])</f>
        <v>12</v>
      </c>
      <c r="E2490">
        <f>_xlfn.RANK.EQ(Table5[[#This Row],[Product Name Count]],Table5[Product Name Count])</f>
        <v>2616</v>
      </c>
      <c r="F2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0" t="s">
        <v>39</v>
      </c>
      <c r="H2490" t="s">
        <v>1857</v>
      </c>
      <c r="I2490">
        <v>2</v>
      </c>
      <c r="J2490">
        <v>549.99</v>
      </c>
      <c r="K2490">
        <v>7.0000000000000007E-2</v>
      </c>
      <c r="L2490" t="s">
        <v>47</v>
      </c>
      <c r="M2490">
        <v>18</v>
      </c>
      <c r="N2490" t="s">
        <v>44</v>
      </c>
      <c r="O2490" t="s">
        <v>48</v>
      </c>
    </row>
    <row r="2491" spans="1:15" x14ac:dyDescent="0.25">
      <c r="A2491">
        <v>1245</v>
      </c>
      <c r="B2491" t="s">
        <v>3447</v>
      </c>
      <c r="C2491" t="s">
        <v>109</v>
      </c>
      <c r="D2491">
        <f>COUNTIFS(Table5[Product Name],Table5[[#This Row],[Product Name]])</f>
        <v>138</v>
      </c>
      <c r="E2491">
        <f>_xlfn.RANK.EQ(Table5[[#This Row],[Product Name Count]],Table5[Product Name Count])</f>
        <v>1</v>
      </c>
      <c r="F2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1" t="s">
        <v>36</v>
      </c>
      <c r="H2491" t="s">
        <v>37</v>
      </c>
      <c r="I2491">
        <v>1</v>
      </c>
      <c r="J2491">
        <v>269.99</v>
      </c>
      <c r="K2491">
        <v>0.1</v>
      </c>
      <c r="L2491" t="s">
        <v>47</v>
      </c>
      <c r="M2491">
        <v>1</v>
      </c>
      <c r="N2491" t="s">
        <v>44</v>
      </c>
      <c r="O2491" t="s">
        <v>48</v>
      </c>
    </row>
    <row r="2492" spans="1:15" x14ac:dyDescent="0.25">
      <c r="A2492">
        <v>1246</v>
      </c>
      <c r="B2492" t="s">
        <v>3447</v>
      </c>
      <c r="C2492" t="s">
        <v>2003</v>
      </c>
      <c r="D2492">
        <f>COUNTIFS(Table5[Product Name],Table5[[#This Row],[Product Name]])</f>
        <v>22</v>
      </c>
      <c r="E2492">
        <f>_xlfn.RANK.EQ(Table5[[#This Row],[Product Name Count]],Table5[Product Name Count])</f>
        <v>1719</v>
      </c>
      <c r="F2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2" t="s">
        <v>39</v>
      </c>
      <c r="H2492" t="s">
        <v>1857</v>
      </c>
      <c r="I2492">
        <v>2</v>
      </c>
      <c r="J2492">
        <v>869.99</v>
      </c>
      <c r="K2492">
        <v>7.0000000000000007E-2</v>
      </c>
      <c r="L2492" t="s">
        <v>47</v>
      </c>
      <c r="M2492">
        <v>13</v>
      </c>
      <c r="N2492" t="s">
        <v>44</v>
      </c>
      <c r="O2492" t="s">
        <v>48</v>
      </c>
    </row>
    <row r="2493" spans="1:15" x14ac:dyDescent="0.25">
      <c r="A2493">
        <v>1246</v>
      </c>
      <c r="B2493" t="s">
        <v>3447</v>
      </c>
      <c r="C2493" t="s">
        <v>1914</v>
      </c>
      <c r="D2493">
        <f>COUNTIFS(Table5[Product Name],Table5[[#This Row],[Product Name]])</f>
        <v>16</v>
      </c>
      <c r="E2493">
        <f>_xlfn.RANK.EQ(Table5[[#This Row],[Product Name Count]],Table5[Product Name Count])</f>
        <v>2161</v>
      </c>
      <c r="F2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3" t="s">
        <v>36</v>
      </c>
      <c r="H2493" t="s">
        <v>1861</v>
      </c>
      <c r="I2493">
        <v>2</v>
      </c>
      <c r="J2493">
        <v>647.99</v>
      </c>
      <c r="K2493">
        <v>0.2</v>
      </c>
      <c r="L2493" t="s">
        <v>47</v>
      </c>
      <c r="M2493">
        <v>4</v>
      </c>
      <c r="N2493" t="s">
        <v>44</v>
      </c>
      <c r="O2493" t="s">
        <v>48</v>
      </c>
    </row>
    <row r="2494" spans="1:15" x14ac:dyDescent="0.25">
      <c r="A2494">
        <v>1246</v>
      </c>
      <c r="B2494" t="s">
        <v>3447</v>
      </c>
      <c r="C2494" t="s">
        <v>2466</v>
      </c>
      <c r="D2494">
        <f>COUNTIFS(Table5[Product Name],Table5[[#This Row],[Product Name]])</f>
        <v>14</v>
      </c>
      <c r="E2494">
        <f>_xlfn.RANK.EQ(Table5[[#This Row],[Product Name Count]],Table5[Product Name Count])</f>
        <v>2426</v>
      </c>
      <c r="F2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4" t="s">
        <v>39</v>
      </c>
      <c r="H2494" t="s">
        <v>1857</v>
      </c>
      <c r="I2494">
        <v>1</v>
      </c>
      <c r="J2494">
        <v>1409.99</v>
      </c>
      <c r="K2494">
        <v>0.05</v>
      </c>
      <c r="L2494" t="s">
        <v>47</v>
      </c>
      <c r="M2494">
        <v>18</v>
      </c>
      <c r="N2494" t="s">
        <v>44</v>
      </c>
      <c r="O2494" t="s">
        <v>48</v>
      </c>
    </row>
    <row r="2495" spans="1:15" x14ac:dyDescent="0.25">
      <c r="A2495">
        <v>1249</v>
      </c>
      <c r="B2495" t="s">
        <v>3455</v>
      </c>
      <c r="C2495" t="s">
        <v>1874</v>
      </c>
      <c r="D2495">
        <f>COUNTIFS(Table5[Product Name],Table5[[#This Row],[Product Name]])</f>
        <v>21</v>
      </c>
      <c r="E2495">
        <f>_xlfn.RANK.EQ(Table5[[#This Row],[Product Name Count]],Table5[Product Name Count])</f>
        <v>1763</v>
      </c>
      <c r="F2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5" t="s">
        <v>77</v>
      </c>
      <c r="H2495" t="s">
        <v>40</v>
      </c>
      <c r="I2495">
        <v>1</v>
      </c>
      <c r="J2495">
        <v>4999.99</v>
      </c>
      <c r="K2495">
        <v>0.2</v>
      </c>
      <c r="L2495" t="s">
        <v>47</v>
      </c>
      <c r="M2495">
        <v>20</v>
      </c>
      <c r="N2495" t="s">
        <v>44</v>
      </c>
      <c r="O2495" t="s">
        <v>48</v>
      </c>
    </row>
    <row r="2496" spans="1:15" x14ac:dyDescent="0.25">
      <c r="A2496">
        <v>1249</v>
      </c>
      <c r="B2496" t="s">
        <v>3455</v>
      </c>
      <c r="C2496" t="s">
        <v>1887</v>
      </c>
      <c r="D2496">
        <f>COUNTIFS(Table5[Product Name],Table5[[#This Row],[Product Name]])</f>
        <v>18</v>
      </c>
      <c r="E2496">
        <f>_xlfn.RANK.EQ(Table5[[#This Row],[Product Name Count]],Table5[Product Name Count])</f>
        <v>2019</v>
      </c>
      <c r="F2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6" t="s">
        <v>29</v>
      </c>
      <c r="H2496" t="s">
        <v>40</v>
      </c>
      <c r="I2496">
        <v>1</v>
      </c>
      <c r="J2496">
        <v>3499.99</v>
      </c>
      <c r="K2496">
        <v>0.05</v>
      </c>
      <c r="L2496" t="s">
        <v>47</v>
      </c>
      <c r="M2496">
        <v>4</v>
      </c>
      <c r="N2496" t="s">
        <v>44</v>
      </c>
      <c r="O2496" t="s">
        <v>48</v>
      </c>
    </row>
    <row r="2497" spans="1:15" x14ac:dyDescent="0.25">
      <c r="A2497">
        <v>1249</v>
      </c>
      <c r="B2497" t="s">
        <v>3455</v>
      </c>
      <c r="C2497" t="s">
        <v>2004</v>
      </c>
      <c r="D2497">
        <f>COUNTIFS(Table5[Product Name],Table5[[#This Row],[Product Name]])</f>
        <v>13</v>
      </c>
      <c r="E2497">
        <f>_xlfn.RANK.EQ(Table5[[#This Row],[Product Name Count]],Table5[Product Name Count])</f>
        <v>2538</v>
      </c>
      <c r="F2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7" t="s">
        <v>70</v>
      </c>
      <c r="H2497" t="s">
        <v>1861</v>
      </c>
      <c r="I2497">
        <v>1</v>
      </c>
      <c r="J2497">
        <v>481.99</v>
      </c>
      <c r="K2497">
        <v>0.05</v>
      </c>
      <c r="L2497" t="s">
        <v>47</v>
      </c>
      <c r="M2497">
        <v>26</v>
      </c>
      <c r="N2497" t="s">
        <v>44</v>
      </c>
      <c r="O2497" t="s">
        <v>48</v>
      </c>
    </row>
    <row r="2498" spans="1:15" x14ac:dyDescent="0.25">
      <c r="A2498">
        <v>1250</v>
      </c>
      <c r="B2498" t="s">
        <v>3455</v>
      </c>
      <c r="C2498" t="s">
        <v>114</v>
      </c>
      <c r="D2498">
        <f>COUNTIFS(Table5[Product Name],Table5[[#This Row],[Product Name]])</f>
        <v>73</v>
      </c>
      <c r="E2498">
        <f>_xlfn.RANK.EQ(Table5[[#This Row],[Product Name Count]],Table5[Product Name Count])</f>
        <v>529</v>
      </c>
      <c r="F2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8" t="s">
        <v>39</v>
      </c>
      <c r="H2498" t="s">
        <v>30</v>
      </c>
      <c r="I2498">
        <v>2</v>
      </c>
      <c r="J2498">
        <v>469.99</v>
      </c>
      <c r="K2498">
        <v>0.1</v>
      </c>
      <c r="L2498" t="s">
        <v>47</v>
      </c>
      <c r="M2498">
        <v>11</v>
      </c>
      <c r="N2498" t="s">
        <v>44</v>
      </c>
      <c r="O2498" t="s">
        <v>48</v>
      </c>
    </row>
    <row r="2499" spans="1:15" x14ac:dyDescent="0.25">
      <c r="A2499">
        <v>1250</v>
      </c>
      <c r="B2499" t="s">
        <v>3455</v>
      </c>
      <c r="C2499" t="s">
        <v>35</v>
      </c>
      <c r="D2499">
        <f>COUNTIFS(Table5[Product Name],Table5[[#This Row],[Product Name]])</f>
        <v>56</v>
      </c>
      <c r="E2499">
        <f>_xlfn.RANK.EQ(Table5[[#This Row],[Product Name Count]],Table5[Product Name Count])</f>
        <v>1373</v>
      </c>
      <c r="F2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9" t="s">
        <v>36</v>
      </c>
      <c r="H2499" t="s">
        <v>37</v>
      </c>
      <c r="I2499">
        <v>2</v>
      </c>
      <c r="J2499">
        <v>599.99</v>
      </c>
      <c r="K2499">
        <v>0.05</v>
      </c>
      <c r="L2499" t="s">
        <v>47</v>
      </c>
      <c r="M2499">
        <v>20</v>
      </c>
      <c r="N2499" t="s">
        <v>44</v>
      </c>
      <c r="O2499" t="s">
        <v>48</v>
      </c>
    </row>
    <row r="2500" spans="1:15" x14ac:dyDescent="0.25">
      <c r="A2500">
        <v>1250</v>
      </c>
      <c r="B2500" t="s">
        <v>3455</v>
      </c>
      <c r="C2500" t="s">
        <v>1914</v>
      </c>
      <c r="D2500">
        <f>COUNTIFS(Table5[Product Name],Table5[[#This Row],[Product Name]])</f>
        <v>16</v>
      </c>
      <c r="E2500">
        <f>_xlfn.RANK.EQ(Table5[[#This Row],[Product Name Count]],Table5[Product Name Count])</f>
        <v>2161</v>
      </c>
      <c r="F2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0" t="s">
        <v>36</v>
      </c>
      <c r="H2500" t="s">
        <v>1861</v>
      </c>
      <c r="I2500">
        <v>2</v>
      </c>
      <c r="J2500">
        <v>647.99</v>
      </c>
      <c r="K2500">
        <v>0.05</v>
      </c>
      <c r="L2500" t="s">
        <v>47</v>
      </c>
      <c r="M2500">
        <v>4</v>
      </c>
      <c r="N2500" t="s">
        <v>44</v>
      </c>
      <c r="O2500" t="s">
        <v>48</v>
      </c>
    </row>
    <row r="2501" spans="1:15" x14ac:dyDescent="0.25">
      <c r="A2501">
        <v>1250</v>
      </c>
      <c r="B2501" t="s">
        <v>3455</v>
      </c>
      <c r="C2501" t="s">
        <v>2016</v>
      </c>
      <c r="D2501">
        <f>COUNTIFS(Table5[Product Name],Table5[[#This Row],[Product Name]])</f>
        <v>19</v>
      </c>
      <c r="E2501">
        <f>_xlfn.RANK.EQ(Table5[[#This Row],[Product Name Count]],Table5[Product Name Count])</f>
        <v>1886</v>
      </c>
      <c r="F2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1" t="s">
        <v>36</v>
      </c>
      <c r="H2501" t="s">
        <v>1861</v>
      </c>
      <c r="I2501">
        <v>2</v>
      </c>
      <c r="J2501">
        <v>250.99</v>
      </c>
      <c r="K2501">
        <v>0.1</v>
      </c>
      <c r="L2501" t="s">
        <v>47</v>
      </c>
      <c r="M2501">
        <v>22</v>
      </c>
      <c r="N2501" t="s">
        <v>44</v>
      </c>
      <c r="O2501" t="s">
        <v>48</v>
      </c>
    </row>
    <row r="2502" spans="1:15" x14ac:dyDescent="0.25">
      <c r="A2502">
        <v>1253</v>
      </c>
      <c r="B2502" t="s">
        <v>3458</v>
      </c>
      <c r="C2502" t="s">
        <v>109</v>
      </c>
      <c r="D2502">
        <f>COUNTIFS(Table5[Product Name],Table5[[#This Row],[Product Name]])</f>
        <v>138</v>
      </c>
      <c r="E2502">
        <f>_xlfn.RANK.EQ(Table5[[#This Row],[Product Name Count]],Table5[Product Name Count])</f>
        <v>1</v>
      </c>
      <c r="F2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2" t="s">
        <v>87</v>
      </c>
      <c r="H2502" t="s">
        <v>37</v>
      </c>
      <c r="I2502">
        <v>1</v>
      </c>
      <c r="J2502">
        <v>269.99</v>
      </c>
      <c r="K2502">
        <v>7.0000000000000007E-2</v>
      </c>
      <c r="L2502" t="s">
        <v>47</v>
      </c>
      <c r="M2502">
        <v>16</v>
      </c>
      <c r="N2502" t="s">
        <v>44</v>
      </c>
      <c r="O2502" t="s">
        <v>48</v>
      </c>
    </row>
    <row r="2503" spans="1:15" x14ac:dyDescent="0.25">
      <c r="A2503">
        <v>1253</v>
      </c>
      <c r="B2503" t="s">
        <v>3458</v>
      </c>
      <c r="C2503" t="s">
        <v>132</v>
      </c>
      <c r="D2503">
        <f>COUNTIFS(Table5[Product Name],Table5[[#This Row],[Product Name]])</f>
        <v>67</v>
      </c>
      <c r="E2503">
        <f>_xlfn.RANK.EQ(Table5[[#This Row],[Product Name Count]],Table5[Product Name Count])</f>
        <v>741</v>
      </c>
      <c r="F2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3" t="s">
        <v>70</v>
      </c>
      <c r="H2503" t="s">
        <v>37</v>
      </c>
      <c r="I2503">
        <v>2</v>
      </c>
      <c r="J2503">
        <v>499.99</v>
      </c>
      <c r="K2503">
        <v>0.1</v>
      </c>
      <c r="L2503" t="s">
        <v>47</v>
      </c>
      <c r="M2503">
        <v>18</v>
      </c>
      <c r="N2503" t="s">
        <v>44</v>
      </c>
      <c r="O2503" t="s">
        <v>48</v>
      </c>
    </row>
    <row r="2504" spans="1:15" x14ac:dyDescent="0.25">
      <c r="A2504">
        <v>1253</v>
      </c>
      <c r="B2504" t="s">
        <v>3458</v>
      </c>
      <c r="C2504" t="s">
        <v>1932</v>
      </c>
      <c r="D2504">
        <f>COUNTIFS(Table5[Product Name],Table5[[#This Row],[Product Name]])</f>
        <v>16</v>
      </c>
      <c r="E2504">
        <f>_xlfn.RANK.EQ(Table5[[#This Row],[Product Name Count]],Table5[Product Name Count])</f>
        <v>2161</v>
      </c>
      <c r="F2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4" t="s">
        <v>87</v>
      </c>
      <c r="H2504" t="s">
        <v>40</v>
      </c>
      <c r="I2504">
        <v>1</v>
      </c>
      <c r="J2504">
        <v>189.99</v>
      </c>
      <c r="K2504">
        <v>0.2</v>
      </c>
      <c r="L2504" t="s">
        <v>47</v>
      </c>
      <c r="M2504">
        <v>8</v>
      </c>
      <c r="N2504" t="s">
        <v>44</v>
      </c>
      <c r="O2504" t="s">
        <v>48</v>
      </c>
    </row>
    <row r="2505" spans="1:15" x14ac:dyDescent="0.25">
      <c r="A2505">
        <v>1254</v>
      </c>
      <c r="B2505" t="s">
        <v>3458</v>
      </c>
      <c r="C2505" t="s">
        <v>2030</v>
      </c>
      <c r="D2505">
        <f>COUNTIFS(Table5[Product Name],Table5[[#This Row],[Product Name]])</f>
        <v>22</v>
      </c>
      <c r="E2505">
        <f>_xlfn.RANK.EQ(Table5[[#This Row],[Product Name Count]],Table5[Product Name Count])</f>
        <v>1719</v>
      </c>
      <c r="F2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5" t="s">
        <v>87</v>
      </c>
      <c r="H2505" t="s">
        <v>40</v>
      </c>
      <c r="I2505">
        <v>1</v>
      </c>
      <c r="J2505">
        <v>349.99</v>
      </c>
      <c r="K2505">
        <v>0.2</v>
      </c>
      <c r="L2505" t="s">
        <v>47</v>
      </c>
      <c r="M2505">
        <v>0</v>
      </c>
      <c r="N2505" t="s">
        <v>44</v>
      </c>
      <c r="O2505" t="s">
        <v>48</v>
      </c>
    </row>
    <row r="2506" spans="1:15" x14ac:dyDescent="0.25">
      <c r="A2506">
        <v>1254</v>
      </c>
      <c r="B2506" t="s">
        <v>3458</v>
      </c>
      <c r="C2506" t="s">
        <v>1931</v>
      </c>
      <c r="D2506">
        <f>COUNTIFS(Table5[Product Name],Table5[[#This Row],[Product Name]])</f>
        <v>11</v>
      </c>
      <c r="E2506">
        <f>_xlfn.RANK.EQ(Table5[[#This Row],[Product Name Count]],Table5[Product Name Count])</f>
        <v>2664</v>
      </c>
      <c r="F2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06" t="s">
        <v>36</v>
      </c>
      <c r="H2506" t="s">
        <v>1861</v>
      </c>
      <c r="I2506">
        <v>1</v>
      </c>
      <c r="J2506">
        <v>761.99</v>
      </c>
      <c r="K2506">
        <v>0.2</v>
      </c>
      <c r="L2506" t="s">
        <v>47</v>
      </c>
      <c r="M2506">
        <v>27</v>
      </c>
      <c r="N2506" t="s">
        <v>44</v>
      </c>
      <c r="O2506" t="s">
        <v>48</v>
      </c>
    </row>
    <row r="2507" spans="1:15" x14ac:dyDescent="0.25">
      <c r="A2507">
        <v>1255</v>
      </c>
      <c r="B2507" t="s">
        <v>3466</v>
      </c>
      <c r="C2507" t="s">
        <v>42</v>
      </c>
      <c r="D2507">
        <f>COUNTIFS(Table5[Product Name],Table5[[#This Row],[Product Name]])</f>
        <v>131</v>
      </c>
      <c r="E2507">
        <f>_xlfn.RANK.EQ(Table5[[#This Row],[Product Name Count]],Table5[Product Name Count])</f>
        <v>275</v>
      </c>
      <c r="F2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7" t="s">
        <v>70</v>
      </c>
      <c r="H2507" t="s">
        <v>37</v>
      </c>
      <c r="I2507">
        <v>2</v>
      </c>
      <c r="J2507">
        <v>599.99</v>
      </c>
      <c r="K2507">
        <v>0.05</v>
      </c>
      <c r="L2507" t="s">
        <v>47</v>
      </c>
      <c r="M2507">
        <v>2</v>
      </c>
      <c r="N2507" t="s">
        <v>44</v>
      </c>
      <c r="O2507" t="s">
        <v>48</v>
      </c>
    </row>
    <row r="2508" spans="1:15" x14ac:dyDescent="0.25">
      <c r="A2508">
        <v>1255</v>
      </c>
      <c r="B2508" t="s">
        <v>3466</v>
      </c>
      <c r="C2508" t="s">
        <v>86</v>
      </c>
      <c r="D2508">
        <f>COUNTIFS(Table5[Product Name],Table5[[#This Row],[Product Name]])</f>
        <v>123</v>
      </c>
      <c r="E2508">
        <f>_xlfn.RANK.EQ(Table5[[#This Row],[Product Name Count]],Table5[Product Name Count])</f>
        <v>406</v>
      </c>
      <c r="F2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8" t="s">
        <v>36</v>
      </c>
      <c r="H2508" t="s">
        <v>37</v>
      </c>
      <c r="I2508">
        <v>2</v>
      </c>
      <c r="J2508">
        <v>269.99</v>
      </c>
      <c r="K2508">
        <v>0.2</v>
      </c>
      <c r="L2508" t="s">
        <v>47</v>
      </c>
      <c r="M2508">
        <v>18</v>
      </c>
      <c r="N2508" t="s">
        <v>44</v>
      </c>
      <c r="O2508" t="s">
        <v>48</v>
      </c>
    </row>
    <row r="2509" spans="1:15" x14ac:dyDescent="0.25">
      <c r="A2509">
        <v>1255</v>
      </c>
      <c r="B2509" t="s">
        <v>3466</v>
      </c>
      <c r="C2509" t="s">
        <v>1930</v>
      </c>
      <c r="D2509">
        <f>COUNTIFS(Table5[Product Name],Table5[[#This Row],[Product Name]])</f>
        <v>20</v>
      </c>
      <c r="E2509">
        <f>_xlfn.RANK.EQ(Table5[[#This Row],[Product Name Count]],Table5[Product Name Count])</f>
        <v>1826</v>
      </c>
      <c r="F2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9" t="s">
        <v>39</v>
      </c>
      <c r="H2509" t="s">
        <v>40</v>
      </c>
      <c r="I2509">
        <v>2</v>
      </c>
      <c r="J2509">
        <v>5299.99</v>
      </c>
      <c r="K2509">
        <v>0.2</v>
      </c>
      <c r="L2509" t="s">
        <v>47</v>
      </c>
      <c r="M2509">
        <v>2</v>
      </c>
      <c r="N2509" t="s">
        <v>44</v>
      </c>
      <c r="O2509" t="s">
        <v>48</v>
      </c>
    </row>
    <row r="2510" spans="1:15" x14ac:dyDescent="0.25">
      <c r="A2510">
        <v>1255</v>
      </c>
      <c r="B2510" t="s">
        <v>3466</v>
      </c>
      <c r="C2510" t="s">
        <v>2042</v>
      </c>
      <c r="D2510">
        <f>COUNTIFS(Table5[Product Name],Table5[[#This Row],[Product Name]])</f>
        <v>16</v>
      </c>
      <c r="E2510">
        <f>_xlfn.RANK.EQ(Table5[[#This Row],[Product Name Count]],Table5[Product Name Count])</f>
        <v>2161</v>
      </c>
      <c r="F2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0" t="s">
        <v>36</v>
      </c>
      <c r="H2510" t="s">
        <v>37</v>
      </c>
      <c r="I2510">
        <v>1</v>
      </c>
      <c r="J2510">
        <v>659.99</v>
      </c>
      <c r="K2510">
        <v>0.05</v>
      </c>
      <c r="L2510" t="s">
        <v>47</v>
      </c>
      <c r="M2510">
        <v>4</v>
      </c>
      <c r="N2510" t="s">
        <v>44</v>
      </c>
      <c r="O2510" t="s">
        <v>48</v>
      </c>
    </row>
    <row r="2511" spans="1:15" x14ac:dyDescent="0.25">
      <c r="A2511">
        <v>1255</v>
      </c>
      <c r="B2511" t="s">
        <v>3466</v>
      </c>
      <c r="C2511" t="s">
        <v>1866</v>
      </c>
      <c r="D2511">
        <f>COUNTIFS(Table5[Product Name],Table5[[#This Row],[Product Name]])</f>
        <v>10</v>
      </c>
      <c r="E2511">
        <f>_xlfn.RANK.EQ(Table5[[#This Row],[Product Name Count]],Table5[Product Name Count])</f>
        <v>2730</v>
      </c>
      <c r="F2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1" t="s">
        <v>1867</v>
      </c>
      <c r="H2511" t="s">
        <v>30</v>
      </c>
      <c r="I2511">
        <v>1</v>
      </c>
      <c r="J2511">
        <v>749.99</v>
      </c>
      <c r="K2511">
        <v>0.05</v>
      </c>
      <c r="L2511" t="s">
        <v>47</v>
      </c>
      <c r="M2511">
        <v>19</v>
      </c>
      <c r="N2511" t="s">
        <v>44</v>
      </c>
      <c r="O2511" t="s">
        <v>48</v>
      </c>
    </row>
    <row r="2512" spans="1:15" x14ac:dyDescent="0.25">
      <c r="A2512">
        <v>1256</v>
      </c>
      <c r="B2512" t="s">
        <v>3466</v>
      </c>
      <c r="C2512" t="s">
        <v>2104</v>
      </c>
      <c r="D2512">
        <f>COUNTIFS(Table5[Product Name],Table5[[#This Row],[Product Name]])</f>
        <v>19</v>
      </c>
      <c r="E2512">
        <f>_xlfn.RANK.EQ(Table5[[#This Row],[Product Name Count]],Table5[Product Name Count])</f>
        <v>1886</v>
      </c>
      <c r="F2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2" t="s">
        <v>87</v>
      </c>
      <c r="H2512" t="s">
        <v>37</v>
      </c>
      <c r="I2512">
        <v>1</v>
      </c>
      <c r="J2512">
        <v>489.99</v>
      </c>
      <c r="K2512">
        <v>0.1</v>
      </c>
      <c r="L2512" t="s">
        <v>47</v>
      </c>
      <c r="M2512">
        <v>12</v>
      </c>
      <c r="N2512" t="s">
        <v>44</v>
      </c>
      <c r="O2512" t="s">
        <v>48</v>
      </c>
    </row>
    <row r="2513" spans="1:15" x14ac:dyDescent="0.25">
      <c r="A2513">
        <v>1256</v>
      </c>
      <c r="B2513" t="s">
        <v>3466</v>
      </c>
      <c r="C2513" t="s">
        <v>2129</v>
      </c>
      <c r="D2513">
        <f>COUNTIFS(Table5[Product Name],Table5[[#This Row],[Product Name]])</f>
        <v>10</v>
      </c>
      <c r="E2513">
        <f>_xlfn.RANK.EQ(Table5[[#This Row],[Product Name Count]],Table5[Product Name Count])</f>
        <v>2730</v>
      </c>
      <c r="F2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3" t="s">
        <v>39</v>
      </c>
      <c r="H2513" t="s">
        <v>1857</v>
      </c>
      <c r="I2513">
        <v>2</v>
      </c>
      <c r="J2513">
        <v>539.99</v>
      </c>
      <c r="K2513">
        <v>0.2</v>
      </c>
      <c r="L2513" t="s">
        <v>47</v>
      </c>
      <c r="M2513">
        <v>24</v>
      </c>
      <c r="N2513" t="s">
        <v>44</v>
      </c>
      <c r="O2513" t="s">
        <v>48</v>
      </c>
    </row>
    <row r="2514" spans="1:15" x14ac:dyDescent="0.25">
      <c r="A2514">
        <v>1257</v>
      </c>
      <c r="B2514" t="s">
        <v>3466</v>
      </c>
      <c r="C2514" t="s">
        <v>41</v>
      </c>
      <c r="D2514">
        <f>COUNTIFS(Table5[Product Name],Table5[[#This Row],[Product Name]])</f>
        <v>62</v>
      </c>
      <c r="E2514">
        <f>_xlfn.RANK.EQ(Table5[[#This Row],[Product Name Count]],Table5[Product Name Count])</f>
        <v>1134</v>
      </c>
      <c r="F2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4" t="s">
        <v>39</v>
      </c>
      <c r="H2514" t="s">
        <v>40</v>
      </c>
      <c r="I2514">
        <v>1</v>
      </c>
      <c r="J2514">
        <v>2899.99</v>
      </c>
      <c r="K2514">
        <v>0.1</v>
      </c>
      <c r="L2514" t="s">
        <v>47</v>
      </c>
      <c r="M2514">
        <v>2</v>
      </c>
      <c r="N2514" t="s">
        <v>44</v>
      </c>
      <c r="O2514" t="s">
        <v>48</v>
      </c>
    </row>
    <row r="2515" spans="1:15" x14ac:dyDescent="0.25">
      <c r="A2515">
        <v>1257</v>
      </c>
      <c r="B2515" t="s">
        <v>3466</v>
      </c>
      <c r="C2515" t="s">
        <v>68</v>
      </c>
      <c r="D2515">
        <f>COUNTIFS(Table5[Product Name],Table5[[#This Row],[Product Name]])</f>
        <v>61</v>
      </c>
      <c r="E2515">
        <f>_xlfn.RANK.EQ(Table5[[#This Row],[Product Name Count]],Table5[Product Name Count])</f>
        <v>1196</v>
      </c>
      <c r="F2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5" t="s">
        <v>36</v>
      </c>
      <c r="H2515" t="s">
        <v>69</v>
      </c>
      <c r="I2515">
        <v>2</v>
      </c>
      <c r="J2515">
        <v>429</v>
      </c>
      <c r="K2515">
        <v>0.1</v>
      </c>
      <c r="L2515" t="s">
        <v>47</v>
      </c>
      <c r="M2515">
        <v>3</v>
      </c>
      <c r="N2515" t="s">
        <v>44</v>
      </c>
      <c r="O2515" t="s">
        <v>48</v>
      </c>
    </row>
    <row r="2516" spans="1:15" x14ac:dyDescent="0.25">
      <c r="A2516">
        <v>1257</v>
      </c>
      <c r="B2516" t="s">
        <v>3466</v>
      </c>
      <c r="C2516" t="s">
        <v>1874</v>
      </c>
      <c r="D2516">
        <f>COUNTIFS(Table5[Product Name],Table5[[#This Row],[Product Name]])</f>
        <v>21</v>
      </c>
      <c r="E2516">
        <f>_xlfn.RANK.EQ(Table5[[#This Row],[Product Name Count]],Table5[Product Name Count])</f>
        <v>1763</v>
      </c>
      <c r="F2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6" t="s">
        <v>77</v>
      </c>
      <c r="H2516" t="s">
        <v>40</v>
      </c>
      <c r="I2516">
        <v>1</v>
      </c>
      <c r="J2516">
        <v>4999.99</v>
      </c>
      <c r="K2516">
        <v>0.05</v>
      </c>
      <c r="L2516" t="s">
        <v>47</v>
      </c>
      <c r="M2516">
        <v>20</v>
      </c>
      <c r="N2516" t="s">
        <v>44</v>
      </c>
      <c r="O2516" t="s">
        <v>48</v>
      </c>
    </row>
    <row r="2517" spans="1:15" x14ac:dyDescent="0.25">
      <c r="A2517">
        <v>1257</v>
      </c>
      <c r="B2517" t="s">
        <v>3466</v>
      </c>
      <c r="C2517" t="s">
        <v>1973</v>
      </c>
      <c r="D2517">
        <f>COUNTIFS(Table5[Product Name],Table5[[#This Row],[Product Name]])</f>
        <v>16</v>
      </c>
      <c r="E2517">
        <f>_xlfn.RANK.EQ(Table5[[#This Row],[Product Name Count]],Table5[Product Name Count])</f>
        <v>2161</v>
      </c>
      <c r="F2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7" t="s">
        <v>39</v>
      </c>
      <c r="H2517" t="s">
        <v>1857</v>
      </c>
      <c r="I2517">
        <v>1</v>
      </c>
      <c r="J2517">
        <v>1469.99</v>
      </c>
      <c r="K2517">
        <v>0.05</v>
      </c>
      <c r="L2517" t="s">
        <v>47</v>
      </c>
      <c r="M2517">
        <v>6</v>
      </c>
      <c r="N2517" t="s">
        <v>44</v>
      </c>
      <c r="O2517" t="s">
        <v>48</v>
      </c>
    </row>
    <row r="2518" spans="1:15" x14ac:dyDescent="0.25">
      <c r="A2518">
        <v>1257</v>
      </c>
      <c r="B2518" t="s">
        <v>3466</v>
      </c>
      <c r="C2518" t="s">
        <v>1881</v>
      </c>
      <c r="D2518">
        <f>COUNTIFS(Table5[Product Name],Table5[[#This Row],[Product Name]])</f>
        <v>14</v>
      </c>
      <c r="E2518">
        <f>_xlfn.RANK.EQ(Table5[[#This Row],[Product Name Count]],Table5[Product Name Count])</f>
        <v>2426</v>
      </c>
      <c r="F2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8" t="s">
        <v>39</v>
      </c>
      <c r="H2518" t="s">
        <v>30</v>
      </c>
      <c r="I2518">
        <v>2</v>
      </c>
      <c r="J2518">
        <v>999.99</v>
      </c>
      <c r="K2518">
        <v>0.05</v>
      </c>
      <c r="L2518" t="s">
        <v>47</v>
      </c>
      <c r="M2518">
        <v>17</v>
      </c>
      <c r="N2518" t="s">
        <v>44</v>
      </c>
      <c r="O2518" t="s">
        <v>48</v>
      </c>
    </row>
    <row r="2519" spans="1:15" x14ac:dyDescent="0.25">
      <c r="A2519">
        <v>1258</v>
      </c>
      <c r="B2519" t="s">
        <v>3461</v>
      </c>
      <c r="C2519" t="s">
        <v>1900</v>
      </c>
      <c r="D2519">
        <f>COUNTIFS(Table5[Product Name],Table5[[#This Row],[Product Name]])</f>
        <v>12</v>
      </c>
      <c r="E2519">
        <f>_xlfn.RANK.EQ(Table5[[#This Row],[Product Name Count]],Table5[Product Name Count])</f>
        <v>2616</v>
      </c>
      <c r="F2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9" t="s">
        <v>87</v>
      </c>
      <c r="H2519" t="s">
        <v>37</v>
      </c>
      <c r="I2519">
        <v>2</v>
      </c>
      <c r="J2519">
        <v>299.99</v>
      </c>
      <c r="K2519">
        <v>0.05</v>
      </c>
      <c r="L2519" t="s">
        <v>47</v>
      </c>
      <c r="M2519">
        <v>24</v>
      </c>
      <c r="N2519" t="s">
        <v>44</v>
      </c>
      <c r="O2519" t="s">
        <v>48</v>
      </c>
    </row>
    <row r="2520" spans="1:15" x14ac:dyDescent="0.25">
      <c r="A2520">
        <v>1258</v>
      </c>
      <c r="B2520" t="s">
        <v>3461</v>
      </c>
      <c r="C2520" t="s">
        <v>1920</v>
      </c>
      <c r="D2520">
        <f>COUNTIFS(Table5[Product Name],Table5[[#This Row],[Product Name]])</f>
        <v>14</v>
      </c>
      <c r="E2520">
        <f>_xlfn.RANK.EQ(Table5[[#This Row],[Product Name Count]],Table5[Product Name Count])</f>
        <v>2426</v>
      </c>
      <c r="F2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20" t="s">
        <v>87</v>
      </c>
      <c r="H2520" t="s">
        <v>1857</v>
      </c>
      <c r="I2520">
        <v>2</v>
      </c>
      <c r="J2520">
        <v>249.99</v>
      </c>
      <c r="K2520">
        <v>0.1</v>
      </c>
      <c r="L2520" t="s">
        <v>47</v>
      </c>
      <c r="M2520">
        <v>2</v>
      </c>
      <c r="N2520" t="s">
        <v>44</v>
      </c>
      <c r="O2520" t="s">
        <v>48</v>
      </c>
    </row>
    <row r="2521" spans="1:15" x14ac:dyDescent="0.25">
      <c r="A2521">
        <v>1259</v>
      </c>
      <c r="B2521" t="s">
        <v>3469</v>
      </c>
      <c r="C2521" t="s">
        <v>165</v>
      </c>
      <c r="D2521">
        <f>COUNTIFS(Table5[Product Name],Table5[[#This Row],[Product Name]])</f>
        <v>57</v>
      </c>
      <c r="E2521">
        <f>_xlfn.RANK.EQ(Table5[[#This Row],[Product Name Count]],Table5[Product Name Count])</f>
        <v>1316</v>
      </c>
      <c r="F2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1" t="s">
        <v>36</v>
      </c>
      <c r="H2521" t="s">
        <v>69</v>
      </c>
      <c r="I2521">
        <v>1</v>
      </c>
      <c r="J2521">
        <v>449</v>
      </c>
      <c r="K2521">
        <v>0.2</v>
      </c>
      <c r="L2521" t="s">
        <v>47</v>
      </c>
      <c r="M2521">
        <v>15</v>
      </c>
      <c r="N2521" t="s">
        <v>44</v>
      </c>
      <c r="O2521" t="s">
        <v>48</v>
      </c>
    </row>
    <row r="2522" spans="1:15" x14ac:dyDescent="0.25">
      <c r="A2522">
        <v>1259</v>
      </c>
      <c r="B2522" t="s">
        <v>3469</v>
      </c>
      <c r="C2522" t="s">
        <v>2045</v>
      </c>
      <c r="D2522">
        <f>COUNTIFS(Table5[Product Name],Table5[[#This Row],[Product Name]])</f>
        <v>15</v>
      </c>
      <c r="E2522">
        <f>_xlfn.RANK.EQ(Table5[[#This Row],[Product Name Count]],Table5[Product Name Count])</f>
        <v>2321</v>
      </c>
      <c r="F2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2" t="s">
        <v>77</v>
      </c>
      <c r="H2522" t="s">
        <v>1861</v>
      </c>
      <c r="I2522">
        <v>1</v>
      </c>
      <c r="J2522">
        <v>1559.99</v>
      </c>
      <c r="K2522">
        <v>0.1</v>
      </c>
      <c r="L2522" t="s">
        <v>47</v>
      </c>
      <c r="M2522">
        <v>1</v>
      </c>
      <c r="N2522" t="s">
        <v>44</v>
      </c>
      <c r="O2522" t="s">
        <v>48</v>
      </c>
    </row>
    <row r="2523" spans="1:15" x14ac:dyDescent="0.25">
      <c r="A2523">
        <v>1260</v>
      </c>
      <c r="B2523" t="s">
        <v>3478</v>
      </c>
      <c r="C2523" t="s">
        <v>38</v>
      </c>
      <c r="D2523">
        <f>COUNTIFS(Table5[Product Name],Table5[[#This Row],[Product Name]])</f>
        <v>59</v>
      </c>
      <c r="E2523">
        <f>_xlfn.RANK.EQ(Table5[[#This Row],[Product Name Count]],Table5[Product Name Count])</f>
        <v>1257</v>
      </c>
      <c r="F2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3" t="s">
        <v>39</v>
      </c>
      <c r="H2523" t="s">
        <v>40</v>
      </c>
      <c r="I2523">
        <v>1</v>
      </c>
      <c r="J2523">
        <v>1799.99</v>
      </c>
      <c r="K2523">
        <v>0.1</v>
      </c>
      <c r="L2523" t="s">
        <v>47</v>
      </c>
      <c r="M2523">
        <v>1</v>
      </c>
      <c r="N2523" t="s">
        <v>44</v>
      </c>
      <c r="O2523" t="s">
        <v>48</v>
      </c>
    </row>
    <row r="2524" spans="1:15" x14ac:dyDescent="0.25">
      <c r="A2524">
        <v>1260</v>
      </c>
      <c r="B2524" t="s">
        <v>3478</v>
      </c>
      <c r="C2524" t="s">
        <v>2016</v>
      </c>
      <c r="D2524">
        <f>COUNTIFS(Table5[Product Name],Table5[[#This Row],[Product Name]])</f>
        <v>19</v>
      </c>
      <c r="E2524">
        <f>_xlfn.RANK.EQ(Table5[[#This Row],[Product Name Count]],Table5[Product Name Count])</f>
        <v>1886</v>
      </c>
      <c r="F2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4" t="s">
        <v>36</v>
      </c>
      <c r="H2524" t="s">
        <v>1861</v>
      </c>
      <c r="I2524">
        <v>1</v>
      </c>
      <c r="J2524">
        <v>250.99</v>
      </c>
      <c r="K2524">
        <v>0.1</v>
      </c>
      <c r="L2524" t="s">
        <v>47</v>
      </c>
      <c r="M2524">
        <v>22</v>
      </c>
      <c r="N2524" t="s">
        <v>44</v>
      </c>
      <c r="O2524" t="s">
        <v>48</v>
      </c>
    </row>
    <row r="2525" spans="1:15" x14ac:dyDescent="0.25">
      <c r="A2525">
        <v>1261</v>
      </c>
      <c r="B2525" t="s">
        <v>3488</v>
      </c>
      <c r="C2525" t="s">
        <v>2104</v>
      </c>
      <c r="D2525">
        <f>COUNTIFS(Table5[Product Name],Table5[[#This Row],[Product Name]])</f>
        <v>19</v>
      </c>
      <c r="E2525">
        <f>_xlfn.RANK.EQ(Table5[[#This Row],[Product Name Count]],Table5[Product Name Count])</f>
        <v>1886</v>
      </c>
      <c r="F2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5" t="s">
        <v>87</v>
      </c>
      <c r="H2525" t="s">
        <v>37</v>
      </c>
      <c r="I2525">
        <v>1</v>
      </c>
      <c r="J2525">
        <v>489.99</v>
      </c>
      <c r="K2525">
        <v>0.05</v>
      </c>
      <c r="L2525" t="s">
        <v>47</v>
      </c>
      <c r="M2525">
        <v>12</v>
      </c>
      <c r="N2525" t="s">
        <v>44</v>
      </c>
      <c r="O2525" t="s">
        <v>48</v>
      </c>
    </row>
    <row r="2526" spans="1:15" x14ac:dyDescent="0.25">
      <c r="A2526">
        <v>1261</v>
      </c>
      <c r="B2526" t="s">
        <v>3488</v>
      </c>
      <c r="C2526" t="s">
        <v>1898</v>
      </c>
      <c r="D2526">
        <f>COUNTIFS(Table5[Product Name],Table5[[#This Row],[Product Name]])</f>
        <v>19</v>
      </c>
      <c r="E2526">
        <f>_xlfn.RANK.EQ(Table5[[#This Row],[Product Name Count]],Table5[Product Name Count])</f>
        <v>1886</v>
      </c>
      <c r="F2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6" t="s">
        <v>39</v>
      </c>
      <c r="H2526" t="s">
        <v>40</v>
      </c>
      <c r="I2526">
        <v>1</v>
      </c>
      <c r="J2526">
        <v>2299.9899999999998</v>
      </c>
      <c r="K2526">
        <v>0.1</v>
      </c>
      <c r="L2526" t="s">
        <v>47</v>
      </c>
      <c r="M2526">
        <v>16</v>
      </c>
      <c r="N2526" t="s">
        <v>44</v>
      </c>
      <c r="O2526" t="s">
        <v>48</v>
      </c>
    </row>
    <row r="2527" spans="1:15" x14ac:dyDescent="0.25">
      <c r="A2527">
        <v>1261</v>
      </c>
      <c r="B2527" t="s">
        <v>3488</v>
      </c>
      <c r="C2527" t="s">
        <v>1932</v>
      </c>
      <c r="D2527">
        <f>COUNTIFS(Table5[Product Name],Table5[[#This Row],[Product Name]])</f>
        <v>16</v>
      </c>
      <c r="E2527">
        <f>_xlfn.RANK.EQ(Table5[[#This Row],[Product Name Count]],Table5[Product Name Count])</f>
        <v>2161</v>
      </c>
      <c r="F2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7" t="s">
        <v>87</v>
      </c>
      <c r="H2527" t="s">
        <v>40</v>
      </c>
      <c r="I2527">
        <v>2</v>
      </c>
      <c r="J2527">
        <v>189.99</v>
      </c>
      <c r="K2527">
        <v>0.2</v>
      </c>
      <c r="L2527" t="s">
        <v>47</v>
      </c>
      <c r="M2527">
        <v>8</v>
      </c>
      <c r="N2527" t="s">
        <v>44</v>
      </c>
      <c r="O2527" t="s">
        <v>48</v>
      </c>
    </row>
    <row r="2528" spans="1:15" x14ac:dyDescent="0.25">
      <c r="A2528">
        <v>1261</v>
      </c>
      <c r="B2528" t="s">
        <v>3488</v>
      </c>
      <c r="C2528" t="s">
        <v>1876</v>
      </c>
      <c r="D2528">
        <f>COUNTIFS(Table5[Product Name],Table5[[#This Row],[Product Name]])</f>
        <v>18</v>
      </c>
      <c r="E2528">
        <f>_xlfn.RANK.EQ(Table5[[#This Row],[Product Name Count]],Table5[Product Name Count])</f>
        <v>2019</v>
      </c>
      <c r="F2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8" t="s">
        <v>36</v>
      </c>
      <c r="H2528" t="s">
        <v>1861</v>
      </c>
      <c r="I2528">
        <v>1</v>
      </c>
      <c r="J2528">
        <v>749.99</v>
      </c>
      <c r="K2528">
        <v>0.2</v>
      </c>
      <c r="L2528" t="s">
        <v>47</v>
      </c>
      <c r="M2528">
        <v>20</v>
      </c>
      <c r="N2528" t="s">
        <v>44</v>
      </c>
      <c r="O2528" t="s">
        <v>48</v>
      </c>
    </row>
    <row r="2529" spans="1:15" x14ac:dyDescent="0.25">
      <c r="A2529">
        <v>1262</v>
      </c>
      <c r="B2529" t="s">
        <v>3488</v>
      </c>
      <c r="C2529" t="s">
        <v>1948</v>
      </c>
      <c r="D2529">
        <f>COUNTIFS(Table5[Product Name],Table5[[#This Row],[Product Name]])</f>
        <v>19</v>
      </c>
      <c r="E2529">
        <f>_xlfn.RANK.EQ(Table5[[#This Row],[Product Name Count]],Table5[Product Name Count])</f>
        <v>1886</v>
      </c>
      <c r="F2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9" t="s">
        <v>1867</v>
      </c>
      <c r="H2529" t="s">
        <v>30</v>
      </c>
      <c r="I2529">
        <v>1</v>
      </c>
      <c r="J2529">
        <v>875.99</v>
      </c>
      <c r="K2529">
        <v>0.05</v>
      </c>
      <c r="L2529" t="s">
        <v>47</v>
      </c>
      <c r="M2529">
        <v>23</v>
      </c>
      <c r="N2529" t="s">
        <v>44</v>
      </c>
      <c r="O2529" t="s">
        <v>48</v>
      </c>
    </row>
    <row r="2530" spans="1:15" x14ac:dyDescent="0.25">
      <c r="A2530">
        <v>1262</v>
      </c>
      <c r="B2530" t="s">
        <v>3488</v>
      </c>
      <c r="C2530" t="s">
        <v>1930</v>
      </c>
      <c r="D2530">
        <f>COUNTIFS(Table5[Product Name],Table5[[#This Row],[Product Name]])</f>
        <v>20</v>
      </c>
      <c r="E2530">
        <f>_xlfn.RANK.EQ(Table5[[#This Row],[Product Name Count]],Table5[Product Name Count])</f>
        <v>1826</v>
      </c>
      <c r="F2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0" t="s">
        <v>39</v>
      </c>
      <c r="H2530" t="s">
        <v>40</v>
      </c>
      <c r="I2530">
        <v>2</v>
      </c>
      <c r="J2530">
        <v>5299.99</v>
      </c>
      <c r="K2530">
        <v>7.0000000000000007E-2</v>
      </c>
      <c r="L2530" t="s">
        <v>47</v>
      </c>
      <c r="M2530">
        <v>2</v>
      </c>
      <c r="N2530" t="s">
        <v>44</v>
      </c>
      <c r="O2530" t="s">
        <v>48</v>
      </c>
    </row>
    <row r="2531" spans="1:15" x14ac:dyDescent="0.25">
      <c r="A2531">
        <v>1262</v>
      </c>
      <c r="B2531" t="s">
        <v>3488</v>
      </c>
      <c r="C2531" t="s">
        <v>2163</v>
      </c>
      <c r="D2531">
        <f>COUNTIFS(Table5[Product Name],Table5[[#This Row],[Product Name]])</f>
        <v>19</v>
      </c>
      <c r="E2531">
        <f>_xlfn.RANK.EQ(Table5[[#This Row],[Product Name Count]],Table5[Product Name Count])</f>
        <v>1886</v>
      </c>
      <c r="F2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1" t="s">
        <v>36</v>
      </c>
      <c r="H2531" t="s">
        <v>37</v>
      </c>
      <c r="I2531">
        <v>1</v>
      </c>
      <c r="J2531">
        <v>799.99</v>
      </c>
      <c r="K2531">
        <v>7.0000000000000007E-2</v>
      </c>
      <c r="L2531" t="s">
        <v>47</v>
      </c>
      <c r="M2531">
        <v>25</v>
      </c>
      <c r="N2531" t="s">
        <v>44</v>
      </c>
      <c r="O2531" t="s">
        <v>48</v>
      </c>
    </row>
    <row r="2532" spans="1:15" x14ac:dyDescent="0.25">
      <c r="A2532">
        <v>1262</v>
      </c>
      <c r="B2532" t="s">
        <v>3488</v>
      </c>
      <c r="C2532" t="s">
        <v>2034</v>
      </c>
      <c r="D2532">
        <f>COUNTIFS(Table5[Product Name],Table5[[#This Row],[Product Name]])</f>
        <v>15</v>
      </c>
      <c r="E2532">
        <f>_xlfn.RANK.EQ(Table5[[#This Row],[Product Name Count]],Table5[Product Name Count])</f>
        <v>2321</v>
      </c>
      <c r="F2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2" t="s">
        <v>39</v>
      </c>
      <c r="H2532" t="s">
        <v>1857</v>
      </c>
      <c r="I2532">
        <v>1</v>
      </c>
      <c r="J2532">
        <v>379.99</v>
      </c>
      <c r="K2532">
        <v>7.0000000000000007E-2</v>
      </c>
      <c r="L2532" t="s">
        <v>47</v>
      </c>
      <c r="M2532">
        <v>5</v>
      </c>
      <c r="N2532" t="s">
        <v>44</v>
      </c>
      <c r="O2532" t="s">
        <v>48</v>
      </c>
    </row>
    <row r="2533" spans="1:15" x14ac:dyDescent="0.25">
      <c r="A2533">
        <v>1263</v>
      </c>
      <c r="B2533" t="s">
        <v>3488</v>
      </c>
      <c r="C2533" t="s">
        <v>165</v>
      </c>
      <c r="D2533">
        <f>COUNTIFS(Table5[Product Name],Table5[[#This Row],[Product Name]])</f>
        <v>57</v>
      </c>
      <c r="E2533">
        <f>_xlfn.RANK.EQ(Table5[[#This Row],[Product Name Count]],Table5[Product Name Count])</f>
        <v>1316</v>
      </c>
      <c r="F2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3" t="s">
        <v>36</v>
      </c>
      <c r="H2533" t="s">
        <v>69</v>
      </c>
      <c r="I2533">
        <v>2</v>
      </c>
      <c r="J2533">
        <v>449</v>
      </c>
      <c r="K2533">
        <v>0.1</v>
      </c>
      <c r="L2533" t="s">
        <v>47</v>
      </c>
      <c r="M2533">
        <v>15</v>
      </c>
      <c r="N2533" t="s">
        <v>44</v>
      </c>
      <c r="O2533" t="s">
        <v>48</v>
      </c>
    </row>
    <row r="2534" spans="1:15" x14ac:dyDescent="0.25">
      <c r="A2534">
        <v>1263</v>
      </c>
      <c r="B2534" t="s">
        <v>3488</v>
      </c>
      <c r="C2534" t="s">
        <v>2003</v>
      </c>
      <c r="D2534">
        <f>COUNTIFS(Table5[Product Name],Table5[[#This Row],[Product Name]])</f>
        <v>22</v>
      </c>
      <c r="E2534">
        <f>_xlfn.RANK.EQ(Table5[[#This Row],[Product Name Count]],Table5[Product Name Count])</f>
        <v>1719</v>
      </c>
      <c r="F2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4" t="s">
        <v>39</v>
      </c>
      <c r="H2534" t="s">
        <v>1857</v>
      </c>
      <c r="I2534">
        <v>1</v>
      </c>
      <c r="J2534">
        <v>869.99</v>
      </c>
      <c r="K2534">
        <v>0.2</v>
      </c>
      <c r="L2534" t="s">
        <v>47</v>
      </c>
      <c r="M2534">
        <v>13</v>
      </c>
      <c r="N2534" t="s">
        <v>44</v>
      </c>
      <c r="O2534" t="s">
        <v>48</v>
      </c>
    </row>
    <row r="2535" spans="1:15" x14ac:dyDescent="0.25">
      <c r="A2535">
        <v>1263</v>
      </c>
      <c r="B2535" t="s">
        <v>3488</v>
      </c>
      <c r="C2535" t="s">
        <v>1887</v>
      </c>
      <c r="D2535">
        <f>COUNTIFS(Table5[Product Name],Table5[[#This Row],[Product Name]])</f>
        <v>18</v>
      </c>
      <c r="E2535">
        <f>_xlfn.RANK.EQ(Table5[[#This Row],[Product Name Count]],Table5[Product Name Count])</f>
        <v>2019</v>
      </c>
      <c r="F2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5" t="s">
        <v>29</v>
      </c>
      <c r="H2535" t="s">
        <v>40</v>
      </c>
      <c r="I2535">
        <v>1</v>
      </c>
      <c r="J2535">
        <v>3499.99</v>
      </c>
      <c r="K2535">
        <v>0.05</v>
      </c>
      <c r="L2535" t="s">
        <v>47</v>
      </c>
      <c r="M2535">
        <v>4</v>
      </c>
      <c r="N2535" t="s">
        <v>44</v>
      </c>
      <c r="O2535" t="s">
        <v>48</v>
      </c>
    </row>
    <row r="2536" spans="1:15" x14ac:dyDescent="0.25">
      <c r="A2536">
        <v>1264</v>
      </c>
      <c r="B2536" t="s">
        <v>3485</v>
      </c>
      <c r="C2536" t="s">
        <v>1948</v>
      </c>
      <c r="D2536">
        <f>COUNTIFS(Table5[Product Name],Table5[[#This Row],[Product Name]])</f>
        <v>19</v>
      </c>
      <c r="E2536">
        <f>_xlfn.RANK.EQ(Table5[[#This Row],[Product Name Count]],Table5[Product Name Count])</f>
        <v>1886</v>
      </c>
      <c r="F2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6" t="s">
        <v>1867</v>
      </c>
      <c r="H2536" t="s">
        <v>30</v>
      </c>
      <c r="I2536">
        <v>1</v>
      </c>
      <c r="J2536">
        <v>875.99</v>
      </c>
      <c r="K2536">
        <v>0.05</v>
      </c>
      <c r="L2536" t="s">
        <v>47</v>
      </c>
      <c r="M2536">
        <v>23</v>
      </c>
      <c r="N2536" t="s">
        <v>44</v>
      </c>
      <c r="O2536" t="s">
        <v>48</v>
      </c>
    </row>
    <row r="2537" spans="1:15" x14ac:dyDescent="0.25">
      <c r="A2537">
        <v>1264</v>
      </c>
      <c r="B2537" t="s">
        <v>3485</v>
      </c>
      <c r="C2537" t="s">
        <v>1979</v>
      </c>
      <c r="D2537">
        <f>COUNTIFS(Table5[Product Name],Table5[[#This Row],[Product Name]])</f>
        <v>19</v>
      </c>
      <c r="E2537">
        <f>_xlfn.RANK.EQ(Table5[[#This Row],[Product Name Count]],Table5[Product Name Count])</f>
        <v>1886</v>
      </c>
      <c r="F2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7" t="s">
        <v>87</v>
      </c>
      <c r="H2537" t="s">
        <v>37</v>
      </c>
      <c r="I2537">
        <v>1</v>
      </c>
      <c r="J2537">
        <v>339.99</v>
      </c>
      <c r="K2537">
        <v>7.0000000000000007E-2</v>
      </c>
      <c r="L2537" t="s">
        <v>47</v>
      </c>
      <c r="M2537">
        <v>4</v>
      </c>
      <c r="N2537" t="s">
        <v>44</v>
      </c>
      <c r="O2537" t="s">
        <v>48</v>
      </c>
    </row>
    <row r="2538" spans="1:15" x14ac:dyDescent="0.25">
      <c r="A2538">
        <v>1264</v>
      </c>
      <c r="B2538" t="s">
        <v>3485</v>
      </c>
      <c r="C2538" t="s">
        <v>1953</v>
      </c>
      <c r="D2538">
        <f>COUNTIFS(Table5[Product Name],Table5[[#This Row],[Product Name]])</f>
        <v>16</v>
      </c>
      <c r="E2538">
        <f>_xlfn.RANK.EQ(Table5[[#This Row],[Product Name Count]],Table5[Product Name Count])</f>
        <v>2161</v>
      </c>
      <c r="F2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8" t="s">
        <v>39</v>
      </c>
      <c r="H2538" t="s">
        <v>40</v>
      </c>
      <c r="I2538">
        <v>2</v>
      </c>
      <c r="J2538">
        <v>999.99</v>
      </c>
      <c r="K2538">
        <v>0.2</v>
      </c>
      <c r="L2538" t="s">
        <v>47</v>
      </c>
      <c r="M2538">
        <v>29</v>
      </c>
      <c r="N2538" t="s">
        <v>44</v>
      </c>
      <c r="O2538" t="s">
        <v>48</v>
      </c>
    </row>
    <row r="2539" spans="1:15" x14ac:dyDescent="0.25">
      <c r="A2539">
        <v>1264</v>
      </c>
      <c r="B2539" t="s">
        <v>3485</v>
      </c>
      <c r="C2539" t="s">
        <v>2163</v>
      </c>
      <c r="D2539">
        <f>COUNTIFS(Table5[Product Name],Table5[[#This Row],[Product Name]])</f>
        <v>19</v>
      </c>
      <c r="E2539">
        <f>_xlfn.RANK.EQ(Table5[[#This Row],[Product Name Count]],Table5[Product Name Count])</f>
        <v>1886</v>
      </c>
      <c r="F2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9" t="s">
        <v>36</v>
      </c>
      <c r="H2539" t="s">
        <v>37</v>
      </c>
      <c r="I2539">
        <v>2</v>
      </c>
      <c r="J2539">
        <v>799.99</v>
      </c>
      <c r="K2539">
        <v>7.0000000000000007E-2</v>
      </c>
      <c r="L2539" t="s">
        <v>47</v>
      </c>
      <c r="M2539">
        <v>25</v>
      </c>
      <c r="N2539" t="s">
        <v>44</v>
      </c>
      <c r="O2539" t="s">
        <v>48</v>
      </c>
    </row>
    <row r="2540" spans="1:15" x14ac:dyDescent="0.25">
      <c r="A2540">
        <v>1265</v>
      </c>
      <c r="B2540" t="s">
        <v>3485</v>
      </c>
      <c r="C2540" t="s">
        <v>1973</v>
      </c>
      <c r="D2540">
        <f>COUNTIFS(Table5[Product Name],Table5[[#This Row],[Product Name]])</f>
        <v>16</v>
      </c>
      <c r="E2540">
        <f>_xlfn.RANK.EQ(Table5[[#This Row],[Product Name Count]],Table5[Product Name Count])</f>
        <v>2161</v>
      </c>
      <c r="F2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0" t="s">
        <v>39</v>
      </c>
      <c r="H2540" t="s">
        <v>1857</v>
      </c>
      <c r="I2540">
        <v>2</v>
      </c>
      <c r="J2540">
        <v>1469.99</v>
      </c>
      <c r="K2540">
        <v>0.1</v>
      </c>
      <c r="L2540" t="s">
        <v>47</v>
      </c>
      <c r="M2540">
        <v>6</v>
      </c>
      <c r="N2540" t="s">
        <v>44</v>
      </c>
      <c r="O2540" t="s">
        <v>48</v>
      </c>
    </row>
    <row r="2541" spans="1:15" x14ac:dyDescent="0.25">
      <c r="A2541">
        <v>1265</v>
      </c>
      <c r="B2541" t="s">
        <v>3485</v>
      </c>
      <c r="C2541" t="s">
        <v>1875</v>
      </c>
      <c r="D2541">
        <f>COUNTIFS(Table5[Product Name],Table5[[#This Row],[Product Name]])</f>
        <v>18</v>
      </c>
      <c r="E2541">
        <f>_xlfn.RANK.EQ(Table5[[#This Row],[Product Name Count]],Table5[Product Name Count])</f>
        <v>2019</v>
      </c>
      <c r="F2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1" t="s">
        <v>36</v>
      </c>
      <c r="H2541" t="s">
        <v>1861</v>
      </c>
      <c r="I2541">
        <v>2</v>
      </c>
      <c r="J2541">
        <v>619.99</v>
      </c>
      <c r="K2541">
        <v>7.0000000000000007E-2</v>
      </c>
      <c r="L2541" t="s">
        <v>47</v>
      </c>
      <c r="M2541">
        <v>1</v>
      </c>
      <c r="N2541" t="s">
        <v>44</v>
      </c>
      <c r="O2541" t="s">
        <v>48</v>
      </c>
    </row>
    <row r="2542" spans="1:15" x14ac:dyDescent="0.25">
      <c r="A2542">
        <v>1266</v>
      </c>
      <c r="B2542" t="s">
        <v>3496</v>
      </c>
      <c r="C2542" t="s">
        <v>1995</v>
      </c>
      <c r="D2542">
        <f>COUNTIFS(Table5[Product Name],Table5[[#This Row],[Product Name]])</f>
        <v>21</v>
      </c>
      <c r="E2542">
        <f>_xlfn.RANK.EQ(Table5[[#This Row],[Product Name Count]],Table5[Product Name Count])</f>
        <v>1763</v>
      </c>
      <c r="F2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2" t="s">
        <v>1867</v>
      </c>
      <c r="H2542" t="s">
        <v>40</v>
      </c>
      <c r="I2542">
        <v>1</v>
      </c>
      <c r="J2542">
        <v>1499.99</v>
      </c>
      <c r="K2542">
        <v>0.2</v>
      </c>
      <c r="L2542" t="s">
        <v>47</v>
      </c>
      <c r="M2542">
        <v>20</v>
      </c>
      <c r="N2542" t="s">
        <v>44</v>
      </c>
      <c r="O2542" t="s">
        <v>48</v>
      </c>
    </row>
    <row r="2543" spans="1:15" x14ac:dyDescent="0.25">
      <c r="A2543">
        <v>1266</v>
      </c>
      <c r="B2543" t="s">
        <v>3496</v>
      </c>
      <c r="C2543" t="s">
        <v>1913</v>
      </c>
      <c r="D2543">
        <f>COUNTIFS(Table5[Product Name],Table5[[#This Row],[Product Name]])</f>
        <v>11</v>
      </c>
      <c r="E2543">
        <f>_xlfn.RANK.EQ(Table5[[#This Row],[Product Name Count]],Table5[Product Name Count])</f>
        <v>2664</v>
      </c>
      <c r="F2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43" t="s">
        <v>87</v>
      </c>
      <c r="H2543" t="s">
        <v>40</v>
      </c>
      <c r="I2543">
        <v>1</v>
      </c>
      <c r="J2543">
        <v>209.99</v>
      </c>
      <c r="K2543">
        <v>0.2</v>
      </c>
      <c r="L2543" t="s">
        <v>47</v>
      </c>
      <c r="M2543">
        <v>26</v>
      </c>
      <c r="N2543" t="s">
        <v>44</v>
      </c>
      <c r="O2543" t="s">
        <v>48</v>
      </c>
    </row>
    <row r="2544" spans="1:15" x14ac:dyDescent="0.25">
      <c r="A2544">
        <v>1267</v>
      </c>
      <c r="B2544" t="s">
        <v>3496</v>
      </c>
      <c r="C2544" t="s">
        <v>1879</v>
      </c>
      <c r="D2544">
        <f>COUNTIFS(Table5[Product Name],Table5[[#This Row],[Product Name]])</f>
        <v>30</v>
      </c>
      <c r="E2544">
        <f>_xlfn.RANK.EQ(Table5[[#This Row],[Product Name Count]],Table5[Product Name Count])</f>
        <v>1618</v>
      </c>
      <c r="F2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4" t="s">
        <v>87</v>
      </c>
      <c r="H2544" t="s">
        <v>37</v>
      </c>
      <c r="I2544">
        <v>1</v>
      </c>
      <c r="J2544">
        <v>299.99</v>
      </c>
      <c r="K2544">
        <v>0.05</v>
      </c>
      <c r="L2544" t="s">
        <v>47</v>
      </c>
      <c r="M2544">
        <v>10</v>
      </c>
      <c r="N2544" t="s">
        <v>44</v>
      </c>
      <c r="O2544" t="s">
        <v>48</v>
      </c>
    </row>
    <row r="2545" spans="1:15" x14ac:dyDescent="0.25">
      <c r="A2545">
        <v>1267</v>
      </c>
      <c r="B2545" t="s">
        <v>3496</v>
      </c>
      <c r="C2545" t="s">
        <v>2003</v>
      </c>
      <c r="D2545">
        <f>COUNTIFS(Table5[Product Name],Table5[[#This Row],[Product Name]])</f>
        <v>22</v>
      </c>
      <c r="E2545">
        <f>_xlfn.RANK.EQ(Table5[[#This Row],[Product Name Count]],Table5[Product Name Count])</f>
        <v>1719</v>
      </c>
      <c r="F2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5" t="s">
        <v>39</v>
      </c>
      <c r="H2545" t="s">
        <v>1857</v>
      </c>
      <c r="I2545">
        <v>1</v>
      </c>
      <c r="J2545">
        <v>869.99</v>
      </c>
      <c r="K2545">
        <v>0.1</v>
      </c>
      <c r="L2545" t="s">
        <v>47</v>
      </c>
      <c r="M2545">
        <v>13</v>
      </c>
      <c r="N2545" t="s">
        <v>44</v>
      </c>
      <c r="O2545" t="s">
        <v>48</v>
      </c>
    </row>
    <row r="2546" spans="1:15" x14ac:dyDescent="0.25">
      <c r="A2546">
        <v>1267</v>
      </c>
      <c r="B2546" t="s">
        <v>3496</v>
      </c>
      <c r="C2546" t="s">
        <v>2005</v>
      </c>
      <c r="D2546">
        <f>COUNTIFS(Table5[Product Name],Table5[[#This Row],[Product Name]])</f>
        <v>17</v>
      </c>
      <c r="E2546">
        <f>_xlfn.RANK.EQ(Table5[[#This Row],[Product Name Count]],Table5[Product Name Count])</f>
        <v>2127</v>
      </c>
      <c r="F2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6" t="s">
        <v>70</v>
      </c>
      <c r="H2546" t="s">
        <v>1861</v>
      </c>
      <c r="I2546">
        <v>1</v>
      </c>
      <c r="J2546">
        <v>449.99</v>
      </c>
      <c r="K2546">
        <v>0.2</v>
      </c>
      <c r="L2546" t="s">
        <v>47</v>
      </c>
      <c r="M2546">
        <v>29</v>
      </c>
      <c r="N2546" t="s">
        <v>44</v>
      </c>
      <c r="O2546" t="s">
        <v>48</v>
      </c>
    </row>
    <row r="2547" spans="1:15" x14ac:dyDescent="0.25">
      <c r="A2547">
        <v>1267</v>
      </c>
      <c r="B2547" t="s">
        <v>3496</v>
      </c>
      <c r="C2547" t="s">
        <v>2110</v>
      </c>
      <c r="D2547">
        <f>COUNTIFS(Table5[Product Name],Table5[[#This Row],[Product Name]])</f>
        <v>15</v>
      </c>
      <c r="E2547">
        <f>_xlfn.RANK.EQ(Table5[[#This Row],[Product Name Count]],Table5[Product Name Count])</f>
        <v>2321</v>
      </c>
      <c r="F2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7" t="s">
        <v>39</v>
      </c>
      <c r="H2547" t="s">
        <v>30</v>
      </c>
      <c r="I2547">
        <v>1</v>
      </c>
      <c r="J2547">
        <v>999.99</v>
      </c>
      <c r="K2547">
        <v>7.0000000000000007E-2</v>
      </c>
      <c r="L2547" t="s">
        <v>47</v>
      </c>
      <c r="M2547">
        <v>10</v>
      </c>
      <c r="N2547" t="s">
        <v>44</v>
      </c>
      <c r="O2547" t="s">
        <v>48</v>
      </c>
    </row>
    <row r="2548" spans="1:15" x14ac:dyDescent="0.25">
      <c r="A2548">
        <v>1269</v>
      </c>
      <c r="B2548" t="s">
        <v>3491</v>
      </c>
      <c r="C2548" t="s">
        <v>92</v>
      </c>
      <c r="D2548">
        <f>COUNTIFS(Table5[Product Name],Table5[[#This Row],[Product Name]])</f>
        <v>69</v>
      </c>
      <c r="E2548">
        <f>_xlfn.RANK.EQ(Table5[[#This Row],[Product Name Count]],Table5[Product Name Count])</f>
        <v>672</v>
      </c>
      <c r="F2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48" t="s">
        <v>39</v>
      </c>
      <c r="H2548" t="s">
        <v>40</v>
      </c>
      <c r="I2548">
        <v>1</v>
      </c>
      <c r="J2548">
        <v>3999.99</v>
      </c>
      <c r="K2548">
        <v>0.2</v>
      </c>
      <c r="L2548" t="s">
        <v>47</v>
      </c>
      <c r="M2548">
        <v>8</v>
      </c>
      <c r="N2548" t="s">
        <v>44</v>
      </c>
      <c r="O2548" t="s">
        <v>48</v>
      </c>
    </row>
    <row r="2549" spans="1:15" x14ac:dyDescent="0.25">
      <c r="A2549">
        <v>1269</v>
      </c>
      <c r="B2549" t="s">
        <v>3491</v>
      </c>
      <c r="C2549" t="s">
        <v>41</v>
      </c>
      <c r="D2549">
        <f>COUNTIFS(Table5[Product Name],Table5[[#This Row],[Product Name]])</f>
        <v>62</v>
      </c>
      <c r="E2549">
        <f>_xlfn.RANK.EQ(Table5[[#This Row],[Product Name Count]],Table5[Product Name Count])</f>
        <v>1134</v>
      </c>
      <c r="F2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9" t="s">
        <v>39</v>
      </c>
      <c r="H2549" t="s">
        <v>40</v>
      </c>
      <c r="I2549">
        <v>2</v>
      </c>
      <c r="J2549">
        <v>2899.99</v>
      </c>
      <c r="K2549">
        <v>0.2</v>
      </c>
      <c r="L2549" t="s">
        <v>47</v>
      </c>
      <c r="M2549">
        <v>2</v>
      </c>
      <c r="N2549" t="s">
        <v>44</v>
      </c>
      <c r="O2549" t="s">
        <v>48</v>
      </c>
    </row>
    <row r="2550" spans="1:15" x14ac:dyDescent="0.25">
      <c r="A2550">
        <v>1269</v>
      </c>
      <c r="B2550" t="s">
        <v>3491</v>
      </c>
      <c r="C2550" t="s">
        <v>2140</v>
      </c>
      <c r="D2550">
        <f>COUNTIFS(Table5[Product Name],Table5[[#This Row],[Product Name]])</f>
        <v>14</v>
      </c>
      <c r="E2550">
        <f>_xlfn.RANK.EQ(Table5[[#This Row],[Product Name Count]],Table5[Product Name Count])</f>
        <v>2426</v>
      </c>
      <c r="F2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0" t="s">
        <v>70</v>
      </c>
      <c r="H2550" t="s">
        <v>1861</v>
      </c>
      <c r="I2550">
        <v>1</v>
      </c>
      <c r="J2550">
        <v>470.99</v>
      </c>
      <c r="K2550">
        <v>0.1</v>
      </c>
      <c r="L2550" t="s">
        <v>47</v>
      </c>
      <c r="M2550">
        <v>6</v>
      </c>
      <c r="N2550" t="s">
        <v>44</v>
      </c>
      <c r="O2550" t="s">
        <v>48</v>
      </c>
    </row>
    <row r="2551" spans="1:15" x14ac:dyDescent="0.25">
      <c r="A2551">
        <v>1270</v>
      </c>
      <c r="B2551" t="s">
        <v>3491</v>
      </c>
      <c r="C2551" t="s">
        <v>1949</v>
      </c>
      <c r="D2551">
        <f>COUNTIFS(Table5[Product Name],Table5[[#This Row],[Product Name]])</f>
        <v>14</v>
      </c>
      <c r="E2551">
        <f>_xlfn.RANK.EQ(Table5[[#This Row],[Product Name Count]],Table5[Product Name Count])</f>
        <v>2426</v>
      </c>
      <c r="F2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1" t="s">
        <v>1867</v>
      </c>
      <c r="H2551" t="s">
        <v>40</v>
      </c>
      <c r="I2551">
        <v>1</v>
      </c>
      <c r="J2551">
        <v>3199.99</v>
      </c>
      <c r="K2551">
        <v>0.2</v>
      </c>
      <c r="L2551" t="s">
        <v>47</v>
      </c>
      <c r="M2551">
        <v>6</v>
      </c>
      <c r="N2551" t="s">
        <v>44</v>
      </c>
      <c r="O2551" t="s">
        <v>48</v>
      </c>
    </row>
    <row r="2552" spans="1:15" x14ac:dyDescent="0.25">
      <c r="A2552">
        <v>1271</v>
      </c>
      <c r="B2552" t="s">
        <v>3499</v>
      </c>
      <c r="C2552" t="s">
        <v>132</v>
      </c>
      <c r="D2552">
        <f>COUNTIFS(Table5[Product Name],Table5[[#This Row],[Product Name]])</f>
        <v>67</v>
      </c>
      <c r="E2552">
        <f>_xlfn.RANK.EQ(Table5[[#This Row],[Product Name Count]],Table5[Product Name Count])</f>
        <v>741</v>
      </c>
      <c r="F2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2" t="s">
        <v>70</v>
      </c>
      <c r="H2552" t="s">
        <v>37</v>
      </c>
      <c r="I2552">
        <v>2</v>
      </c>
      <c r="J2552">
        <v>499.99</v>
      </c>
      <c r="K2552">
        <v>0.1</v>
      </c>
      <c r="L2552" t="s">
        <v>47</v>
      </c>
      <c r="M2552">
        <v>18</v>
      </c>
      <c r="N2552" t="s">
        <v>44</v>
      </c>
      <c r="O2552" t="s">
        <v>48</v>
      </c>
    </row>
    <row r="2553" spans="1:15" x14ac:dyDescent="0.25">
      <c r="A2553">
        <v>1271</v>
      </c>
      <c r="B2553" t="s">
        <v>3499</v>
      </c>
      <c r="C2553" t="s">
        <v>1882</v>
      </c>
      <c r="D2553">
        <f>COUNTIFS(Table5[Product Name],Table5[[#This Row],[Product Name]])</f>
        <v>16</v>
      </c>
      <c r="E2553">
        <f>_xlfn.RANK.EQ(Table5[[#This Row],[Product Name Count]],Table5[Product Name Count])</f>
        <v>2161</v>
      </c>
      <c r="F2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3" t="s">
        <v>39</v>
      </c>
      <c r="H2553" t="s">
        <v>40</v>
      </c>
      <c r="I2553">
        <v>2</v>
      </c>
      <c r="J2553">
        <v>469.99</v>
      </c>
      <c r="K2553">
        <v>7.0000000000000007E-2</v>
      </c>
      <c r="L2553" t="s">
        <v>47</v>
      </c>
      <c r="M2553">
        <v>13</v>
      </c>
      <c r="N2553" t="s">
        <v>44</v>
      </c>
      <c r="O2553" t="s">
        <v>48</v>
      </c>
    </row>
    <row r="2554" spans="1:15" x14ac:dyDescent="0.25">
      <c r="A2554">
        <v>1271</v>
      </c>
      <c r="B2554" t="s">
        <v>3499</v>
      </c>
      <c r="C2554" t="s">
        <v>1978</v>
      </c>
      <c r="D2554">
        <f>COUNTIFS(Table5[Product Name],Table5[[#This Row],[Product Name]])</f>
        <v>13</v>
      </c>
      <c r="E2554">
        <f>_xlfn.RANK.EQ(Table5[[#This Row],[Product Name Count]],Table5[Product Name Count])</f>
        <v>2538</v>
      </c>
      <c r="F2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4" t="s">
        <v>1867</v>
      </c>
      <c r="H2554" t="s">
        <v>40</v>
      </c>
      <c r="I2554">
        <v>2</v>
      </c>
      <c r="J2554">
        <v>5999.99</v>
      </c>
      <c r="K2554">
        <v>7.0000000000000007E-2</v>
      </c>
      <c r="L2554" t="s">
        <v>47</v>
      </c>
      <c r="M2554">
        <v>7</v>
      </c>
      <c r="N2554" t="s">
        <v>44</v>
      </c>
      <c r="O2554" t="s">
        <v>48</v>
      </c>
    </row>
    <row r="2555" spans="1:15" x14ac:dyDescent="0.25">
      <c r="A2555">
        <v>1271</v>
      </c>
      <c r="B2555" t="s">
        <v>3499</v>
      </c>
      <c r="C2555" t="s">
        <v>2388</v>
      </c>
      <c r="D2555">
        <f>COUNTIFS(Table5[Product Name],Table5[[#This Row],[Product Name]])</f>
        <v>15</v>
      </c>
      <c r="E2555">
        <f>_xlfn.RANK.EQ(Table5[[#This Row],[Product Name Count]],Table5[Product Name Count])</f>
        <v>2321</v>
      </c>
      <c r="F2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5" t="s">
        <v>87</v>
      </c>
      <c r="H2555" t="s">
        <v>40</v>
      </c>
      <c r="I2555">
        <v>2</v>
      </c>
      <c r="J2555">
        <v>189.99</v>
      </c>
      <c r="K2555">
        <v>7.0000000000000007E-2</v>
      </c>
      <c r="L2555" t="s">
        <v>47</v>
      </c>
      <c r="M2555">
        <v>14</v>
      </c>
      <c r="N2555" t="s">
        <v>44</v>
      </c>
      <c r="O2555" t="s">
        <v>48</v>
      </c>
    </row>
    <row r="2556" spans="1:15" x14ac:dyDescent="0.25">
      <c r="A2556">
        <v>1272</v>
      </c>
      <c r="B2556" t="s">
        <v>3499</v>
      </c>
      <c r="C2556" t="s">
        <v>42</v>
      </c>
      <c r="D2556">
        <f>COUNTIFS(Table5[Product Name],Table5[[#This Row],[Product Name]])</f>
        <v>131</v>
      </c>
      <c r="E2556">
        <f>_xlfn.RANK.EQ(Table5[[#This Row],[Product Name Count]],Table5[Product Name Count])</f>
        <v>275</v>
      </c>
      <c r="F2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6" t="s">
        <v>36</v>
      </c>
      <c r="H2556" t="s">
        <v>37</v>
      </c>
      <c r="I2556">
        <v>2</v>
      </c>
      <c r="J2556">
        <v>599.99</v>
      </c>
      <c r="K2556">
        <v>0.2</v>
      </c>
      <c r="L2556" t="s">
        <v>47</v>
      </c>
      <c r="M2556">
        <v>20</v>
      </c>
      <c r="N2556" t="s">
        <v>44</v>
      </c>
      <c r="O2556" t="s">
        <v>48</v>
      </c>
    </row>
    <row r="2557" spans="1:15" x14ac:dyDescent="0.25">
      <c r="A2557">
        <v>1272</v>
      </c>
      <c r="B2557" t="s">
        <v>3499</v>
      </c>
      <c r="C2557" t="s">
        <v>1972</v>
      </c>
      <c r="D2557">
        <f>COUNTIFS(Table5[Product Name],Table5[[#This Row],[Product Name]])</f>
        <v>16</v>
      </c>
      <c r="E2557">
        <f>_xlfn.RANK.EQ(Table5[[#This Row],[Product Name Count]],Table5[Product Name Count])</f>
        <v>2161</v>
      </c>
      <c r="F2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7" t="s">
        <v>36</v>
      </c>
      <c r="H2557" t="s">
        <v>1861</v>
      </c>
      <c r="I2557">
        <v>2</v>
      </c>
      <c r="J2557">
        <v>416.99</v>
      </c>
      <c r="K2557">
        <v>0.1</v>
      </c>
      <c r="L2557" t="s">
        <v>47</v>
      </c>
      <c r="M2557">
        <v>30</v>
      </c>
      <c r="N2557" t="s">
        <v>44</v>
      </c>
      <c r="O2557" t="s">
        <v>48</v>
      </c>
    </row>
    <row r="2558" spans="1:15" x14ac:dyDescent="0.25">
      <c r="A2558">
        <v>1272</v>
      </c>
      <c r="B2558" t="s">
        <v>3499</v>
      </c>
      <c r="C2558" t="s">
        <v>2220</v>
      </c>
      <c r="D2558">
        <f>COUNTIFS(Table5[Product Name],Table5[[#This Row],[Product Name]])</f>
        <v>11</v>
      </c>
      <c r="E2558">
        <f>_xlfn.RANK.EQ(Table5[[#This Row],[Product Name Count]],Table5[Product Name Count])</f>
        <v>2664</v>
      </c>
      <c r="F2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8" t="s">
        <v>87</v>
      </c>
      <c r="H2558" t="s">
        <v>40</v>
      </c>
      <c r="I2558">
        <v>1</v>
      </c>
      <c r="J2558">
        <v>149.99</v>
      </c>
      <c r="K2558">
        <v>7.0000000000000007E-2</v>
      </c>
      <c r="L2558" t="s">
        <v>47</v>
      </c>
      <c r="M2558">
        <v>24</v>
      </c>
      <c r="N2558" t="s">
        <v>44</v>
      </c>
      <c r="O2558" t="s">
        <v>48</v>
      </c>
    </row>
    <row r="2559" spans="1:15" x14ac:dyDescent="0.25">
      <c r="A2559">
        <v>1273</v>
      </c>
      <c r="B2559" t="s">
        <v>3499</v>
      </c>
      <c r="C2559" t="s">
        <v>35</v>
      </c>
      <c r="D2559">
        <f>COUNTIFS(Table5[Product Name],Table5[[#This Row],[Product Name]])</f>
        <v>56</v>
      </c>
      <c r="E2559">
        <f>_xlfn.RANK.EQ(Table5[[#This Row],[Product Name Count]],Table5[Product Name Count])</f>
        <v>1373</v>
      </c>
      <c r="F2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59" t="s">
        <v>36</v>
      </c>
      <c r="H2559" t="s">
        <v>37</v>
      </c>
      <c r="I2559">
        <v>1</v>
      </c>
      <c r="J2559">
        <v>599.99</v>
      </c>
      <c r="K2559">
        <v>7.0000000000000007E-2</v>
      </c>
      <c r="L2559" t="s">
        <v>47</v>
      </c>
      <c r="M2559">
        <v>20</v>
      </c>
      <c r="N2559" t="s">
        <v>44</v>
      </c>
      <c r="O2559" t="s">
        <v>48</v>
      </c>
    </row>
    <row r="2560" spans="1:15" x14ac:dyDescent="0.25">
      <c r="A2560">
        <v>1273</v>
      </c>
      <c r="B2560" t="s">
        <v>3499</v>
      </c>
      <c r="C2560" t="s">
        <v>1879</v>
      </c>
      <c r="D2560">
        <f>COUNTIFS(Table5[Product Name],Table5[[#This Row],[Product Name]])</f>
        <v>30</v>
      </c>
      <c r="E2560">
        <f>_xlfn.RANK.EQ(Table5[[#This Row],[Product Name Count]],Table5[Product Name Count])</f>
        <v>1618</v>
      </c>
      <c r="F2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0" t="s">
        <v>87</v>
      </c>
      <c r="H2560" t="s">
        <v>37</v>
      </c>
      <c r="I2560">
        <v>2</v>
      </c>
      <c r="J2560">
        <v>299.99</v>
      </c>
      <c r="K2560">
        <v>7.0000000000000007E-2</v>
      </c>
      <c r="L2560" t="s">
        <v>47</v>
      </c>
      <c r="M2560">
        <v>10</v>
      </c>
      <c r="N2560" t="s">
        <v>44</v>
      </c>
      <c r="O2560" t="s">
        <v>48</v>
      </c>
    </row>
    <row r="2561" spans="1:15" x14ac:dyDescent="0.25">
      <c r="A2561">
        <v>1273</v>
      </c>
      <c r="B2561" t="s">
        <v>3499</v>
      </c>
      <c r="C2561" t="s">
        <v>1984</v>
      </c>
      <c r="D2561">
        <f>COUNTIFS(Table5[Product Name],Table5[[#This Row],[Product Name]])</f>
        <v>15</v>
      </c>
      <c r="E2561">
        <f>_xlfn.RANK.EQ(Table5[[#This Row],[Product Name Count]],Table5[Product Name Count])</f>
        <v>2321</v>
      </c>
      <c r="F2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1" t="s">
        <v>1867</v>
      </c>
      <c r="H2561" t="s">
        <v>40</v>
      </c>
      <c r="I2561">
        <v>1</v>
      </c>
      <c r="J2561">
        <v>4999.99</v>
      </c>
      <c r="K2561">
        <v>0.2</v>
      </c>
      <c r="L2561" t="s">
        <v>47</v>
      </c>
      <c r="M2561">
        <v>15</v>
      </c>
      <c r="N2561" t="s">
        <v>44</v>
      </c>
      <c r="O2561" t="s">
        <v>48</v>
      </c>
    </row>
    <row r="2562" spans="1:15" x14ac:dyDescent="0.25">
      <c r="A2562">
        <v>1274</v>
      </c>
      <c r="B2562" t="s">
        <v>3520</v>
      </c>
      <c r="C2562" t="s">
        <v>2039</v>
      </c>
      <c r="D2562">
        <f>COUNTIFS(Table5[Product Name],Table5[[#This Row],[Product Name]])</f>
        <v>18</v>
      </c>
      <c r="E2562">
        <f>_xlfn.RANK.EQ(Table5[[#This Row],[Product Name Count]],Table5[Product Name Count])</f>
        <v>2019</v>
      </c>
      <c r="F2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2" t="s">
        <v>36</v>
      </c>
      <c r="H2562" t="s">
        <v>37</v>
      </c>
      <c r="I2562">
        <v>1</v>
      </c>
      <c r="J2562">
        <v>1099.99</v>
      </c>
      <c r="K2562">
        <v>0.1</v>
      </c>
      <c r="L2562" t="s">
        <v>47</v>
      </c>
      <c r="M2562">
        <v>19</v>
      </c>
      <c r="N2562" t="s">
        <v>44</v>
      </c>
      <c r="O2562" t="s">
        <v>48</v>
      </c>
    </row>
    <row r="2563" spans="1:15" x14ac:dyDescent="0.25">
      <c r="A2563">
        <v>1276</v>
      </c>
      <c r="B2563" t="s">
        <v>3513</v>
      </c>
      <c r="C2563" t="s">
        <v>78</v>
      </c>
      <c r="D2563">
        <f>COUNTIFS(Table5[Product Name],Table5[[#This Row],[Product Name]])</f>
        <v>136</v>
      </c>
      <c r="E2563">
        <f>_xlfn.RANK.EQ(Table5[[#This Row],[Product Name Count]],Table5[Product Name Count])</f>
        <v>139</v>
      </c>
      <c r="F2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3" t="s">
        <v>70</v>
      </c>
      <c r="H2563" t="s">
        <v>37</v>
      </c>
      <c r="I2563">
        <v>2</v>
      </c>
      <c r="J2563">
        <v>549.99</v>
      </c>
      <c r="K2563">
        <v>0.2</v>
      </c>
      <c r="L2563" t="s">
        <v>47</v>
      </c>
      <c r="M2563">
        <v>16</v>
      </c>
      <c r="N2563" t="s">
        <v>44</v>
      </c>
      <c r="O2563" t="s">
        <v>48</v>
      </c>
    </row>
    <row r="2564" spans="1:15" x14ac:dyDescent="0.25">
      <c r="A2564">
        <v>1276</v>
      </c>
      <c r="B2564" t="s">
        <v>3513</v>
      </c>
      <c r="C2564" t="s">
        <v>75</v>
      </c>
      <c r="D2564">
        <f>COUNTIFS(Table5[Product Name],Table5[[#This Row],[Product Name]])</f>
        <v>64</v>
      </c>
      <c r="E2564">
        <f>_xlfn.RANK.EQ(Table5[[#This Row],[Product Name Count]],Table5[Product Name Count])</f>
        <v>1007</v>
      </c>
      <c r="F2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4" t="s">
        <v>36</v>
      </c>
      <c r="H2564" t="s">
        <v>69</v>
      </c>
      <c r="I2564">
        <v>2</v>
      </c>
      <c r="J2564">
        <v>449</v>
      </c>
      <c r="K2564">
        <v>0.2</v>
      </c>
      <c r="L2564" t="s">
        <v>47</v>
      </c>
      <c r="M2564">
        <v>13</v>
      </c>
      <c r="N2564" t="s">
        <v>44</v>
      </c>
      <c r="O2564" t="s">
        <v>48</v>
      </c>
    </row>
    <row r="2565" spans="1:15" x14ac:dyDescent="0.25">
      <c r="A2565">
        <v>1276</v>
      </c>
      <c r="B2565" t="s">
        <v>3513</v>
      </c>
      <c r="C2565" t="s">
        <v>1914</v>
      </c>
      <c r="D2565">
        <f>COUNTIFS(Table5[Product Name],Table5[[#This Row],[Product Name]])</f>
        <v>16</v>
      </c>
      <c r="E2565">
        <f>_xlfn.RANK.EQ(Table5[[#This Row],[Product Name Count]],Table5[Product Name Count])</f>
        <v>2161</v>
      </c>
      <c r="F2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5" t="s">
        <v>36</v>
      </c>
      <c r="H2565" t="s">
        <v>1861</v>
      </c>
      <c r="I2565">
        <v>2</v>
      </c>
      <c r="J2565">
        <v>647.99</v>
      </c>
      <c r="K2565">
        <v>0.2</v>
      </c>
      <c r="L2565" t="s">
        <v>47</v>
      </c>
      <c r="M2565">
        <v>4</v>
      </c>
      <c r="N2565" t="s">
        <v>44</v>
      </c>
      <c r="O2565" t="s">
        <v>48</v>
      </c>
    </row>
    <row r="2566" spans="1:15" x14ac:dyDescent="0.25">
      <c r="A2566">
        <v>1276</v>
      </c>
      <c r="B2566" t="s">
        <v>3513</v>
      </c>
      <c r="C2566" t="s">
        <v>1984</v>
      </c>
      <c r="D2566">
        <f>COUNTIFS(Table5[Product Name],Table5[[#This Row],[Product Name]])</f>
        <v>15</v>
      </c>
      <c r="E2566">
        <f>_xlfn.RANK.EQ(Table5[[#This Row],[Product Name Count]],Table5[Product Name Count])</f>
        <v>2321</v>
      </c>
      <c r="F2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6" t="s">
        <v>1867</v>
      </c>
      <c r="H2566" t="s">
        <v>40</v>
      </c>
      <c r="I2566">
        <v>1</v>
      </c>
      <c r="J2566">
        <v>4999.99</v>
      </c>
      <c r="K2566">
        <v>0.2</v>
      </c>
      <c r="L2566" t="s">
        <v>47</v>
      </c>
      <c r="M2566">
        <v>15</v>
      </c>
      <c r="N2566" t="s">
        <v>44</v>
      </c>
      <c r="O2566" t="s">
        <v>48</v>
      </c>
    </row>
    <row r="2567" spans="1:15" x14ac:dyDescent="0.25">
      <c r="A2567">
        <v>1276</v>
      </c>
      <c r="B2567" t="s">
        <v>3513</v>
      </c>
      <c r="C2567" t="s">
        <v>1898</v>
      </c>
      <c r="D2567">
        <f>COUNTIFS(Table5[Product Name],Table5[[#This Row],[Product Name]])</f>
        <v>19</v>
      </c>
      <c r="E2567">
        <f>_xlfn.RANK.EQ(Table5[[#This Row],[Product Name Count]],Table5[Product Name Count])</f>
        <v>1886</v>
      </c>
      <c r="F2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7" t="s">
        <v>39</v>
      </c>
      <c r="H2567" t="s">
        <v>40</v>
      </c>
      <c r="I2567">
        <v>1</v>
      </c>
      <c r="J2567">
        <v>2299.9899999999998</v>
      </c>
      <c r="K2567">
        <v>0.05</v>
      </c>
      <c r="L2567" t="s">
        <v>47</v>
      </c>
      <c r="M2567">
        <v>16</v>
      </c>
      <c r="N2567" t="s">
        <v>44</v>
      </c>
      <c r="O2567" t="s">
        <v>48</v>
      </c>
    </row>
    <row r="2568" spans="1:15" x14ac:dyDescent="0.25">
      <c r="A2568">
        <v>1277</v>
      </c>
      <c r="B2568" t="s">
        <v>3521</v>
      </c>
      <c r="C2568" t="s">
        <v>76</v>
      </c>
      <c r="D2568">
        <f>COUNTIFS(Table5[Product Name],Table5[[#This Row],[Product Name]])</f>
        <v>63</v>
      </c>
      <c r="E2568">
        <f>_xlfn.RANK.EQ(Table5[[#This Row],[Product Name Count]],Table5[Product Name Count])</f>
        <v>1071</v>
      </c>
      <c r="F2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8" t="s">
        <v>77</v>
      </c>
      <c r="H2568" t="s">
        <v>40</v>
      </c>
      <c r="I2568">
        <v>2</v>
      </c>
      <c r="J2568">
        <v>2999.99</v>
      </c>
      <c r="K2568">
        <v>0.1</v>
      </c>
      <c r="L2568" t="s">
        <v>47</v>
      </c>
      <c r="M2568">
        <v>17</v>
      </c>
      <c r="N2568" t="s">
        <v>44</v>
      </c>
      <c r="O2568" t="s">
        <v>48</v>
      </c>
    </row>
    <row r="2569" spans="1:15" x14ac:dyDescent="0.25">
      <c r="A2569">
        <v>1277</v>
      </c>
      <c r="B2569" t="s">
        <v>3521</v>
      </c>
      <c r="C2569" t="s">
        <v>104</v>
      </c>
      <c r="D2569">
        <f>COUNTIFS(Table5[Product Name],Table5[[#This Row],[Product Name]])</f>
        <v>66</v>
      </c>
      <c r="E2569">
        <f>_xlfn.RANK.EQ(Table5[[#This Row],[Product Name Count]],Table5[Product Name Count])</f>
        <v>875</v>
      </c>
      <c r="F2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9" t="s">
        <v>29</v>
      </c>
      <c r="H2569" t="s">
        <v>30</v>
      </c>
      <c r="I2569">
        <v>1</v>
      </c>
      <c r="J2569">
        <v>1680.99</v>
      </c>
      <c r="K2569">
        <v>0.2</v>
      </c>
      <c r="L2569" t="s">
        <v>47</v>
      </c>
      <c r="M2569">
        <v>21</v>
      </c>
      <c r="N2569" t="s">
        <v>44</v>
      </c>
      <c r="O2569" t="s">
        <v>48</v>
      </c>
    </row>
    <row r="2570" spans="1:15" x14ac:dyDescent="0.25">
      <c r="A2570">
        <v>1277</v>
      </c>
      <c r="B2570" t="s">
        <v>3521</v>
      </c>
      <c r="C2570" t="s">
        <v>41</v>
      </c>
      <c r="D2570">
        <f>COUNTIFS(Table5[Product Name],Table5[[#This Row],[Product Name]])</f>
        <v>62</v>
      </c>
      <c r="E2570">
        <f>_xlfn.RANK.EQ(Table5[[#This Row],[Product Name Count]],Table5[Product Name Count])</f>
        <v>1134</v>
      </c>
      <c r="F2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0" t="s">
        <v>39</v>
      </c>
      <c r="H2570" t="s">
        <v>40</v>
      </c>
      <c r="I2570">
        <v>1</v>
      </c>
      <c r="J2570">
        <v>2899.99</v>
      </c>
      <c r="K2570">
        <v>0.1</v>
      </c>
      <c r="L2570" t="s">
        <v>47</v>
      </c>
      <c r="M2570">
        <v>2</v>
      </c>
      <c r="N2570" t="s">
        <v>44</v>
      </c>
      <c r="O2570" t="s">
        <v>48</v>
      </c>
    </row>
    <row r="2571" spans="1:15" x14ac:dyDescent="0.25">
      <c r="A2571">
        <v>1277</v>
      </c>
      <c r="B2571" t="s">
        <v>3521</v>
      </c>
      <c r="C2571" t="s">
        <v>1868</v>
      </c>
      <c r="D2571">
        <f>COUNTIFS(Table5[Product Name],Table5[[#This Row],[Product Name]])</f>
        <v>20</v>
      </c>
      <c r="E2571">
        <f>_xlfn.RANK.EQ(Table5[[#This Row],[Product Name Count]],Table5[Product Name Count])</f>
        <v>1826</v>
      </c>
      <c r="F2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1" t="s">
        <v>1867</v>
      </c>
      <c r="H2571" t="s">
        <v>40</v>
      </c>
      <c r="I2571">
        <v>2</v>
      </c>
      <c r="J2571">
        <v>5499.99</v>
      </c>
      <c r="K2571">
        <v>0.2</v>
      </c>
      <c r="L2571" t="s">
        <v>47</v>
      </c>
      <c r="M2571">
        <v>20</v>
      </c>
      <c r="N2571" t="s">
        <v>44</v>
      </c>
      <c r="O2571" t="s">
        <v>48</v>
      </c>
    </row>
    <row r="2572" spans="1:15" x14ac:dyDescent="0.25">
      <c r="A2572">
        <v>1277</v>
      </c>
      <c r="B2572" t="s">
        <v>3521</v>
      </c>
      <c r="C2572" t="s">
        <v>2133</v>
      </c>
      <c r="D2572">
        <f>COUNTIFS(Table5[Product Name],Table5[[#This Row],[Product Name]])</f>
        <v>20</v>
      </c>
      <c r="E2572">
        <f>_xlfn.RANK.EQ(Table5[[#This Row],[Product Name Count]],Table5[Product Name Count])</f>
        <v>1826</v>
      </c>
      <c r="F2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2" t="s">
        <v>87</v>
      </c>
      <c r="H2572" t="s">
        <v>1857</v>
      </c>
      <c r="I2572">
        <v>2</v>
      </c>
      <c r="J2572">
        <v>209.99</v>
      </c>
      <c r="K2572">
        <v>0.05</v>
      </c>
      <c r="L2572" t="s">
        <v>47</v>
      </c>
      <c r="M2572">
        <v>22</v>
      </c>
      <c r="N2572" t="s">
        <v>44</v>
      </c>
      <c r="O2572" t="s">
        <v>48</v>
      </c>
    </row>
    <row r="2573" spans="1:15" x14ac:dyDescent="0.25">
      <c r="A2573">
        <v>1278</v>
      </c>
      <c r="B2573" t="s">
        <v>3521</v>
      </c>
      <c r="C2573" t="s">
        <v>1869</v>
      </c>
      <c r="D2573">
        <f>COUNTIFS(Table5[Product Name],Table5[[#This Row],[Product Name]])</f>
        <v>21</v>
      </c>
      <c r="E2573">
        <f>_xlfn.RANK.EQ(Table5[[#This Row],[Product Name Count]],Table5[Product Name Count])</f>
        <v>1763</v>
      </c>
      <c r="F2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3" t="s">
        <v>70</v>
      </c>
      <c r="H2573" t="s">
        <v>1861</v>
      </c>
      <c r="I2573">
        <v>2</v>
      </c>
      <c r="J2573">
        <v>551.99</v>
      </c>
      <c r="K2573">
        <v>0.1</v>
      </c>
      <c r="L2573" t="s">
        <v>47</v>
      </c>
      <c r="M2573">
        <v>1</v>
      </c>
      <c r="N2573" t="s">
        <v>44</v>
      </c>
      <c r="O2573" t="s">
        <v>48</v>
      </c>
    </row>
    <row r="2574" spans="1:15" x14ac:dyDescent="0.25">
      <c r="A2574">
        <v>1278</v>
      </c>
      <c r="B2574" t="s">
        <v>3521</v>
      </c>
      <c r="C2574" t="s">
        <v>1882</v>
      </c>
      <c r="D2574">
        <f>COUNTIFS(Table5[Product Name],Table5[[#This Row],[Product Name]])</f>
        <v>16</v>
      </c>
      <c r="E2574">
        <f>_xlfn.RANK.EQ(Table5[[#This Row],[Product Name Count]],Table5[Product Name Count])</f>
        <v>2161</v>
      </c>
      <c r="F2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4" t="s">
        <v>39</v>
      </c>
      <c r="H2574" t="s">
        <v>40</v>
      </c>
      <c r="I2574">
        <v>1</v>
      </c>
      <c r="J2574">
        <v>469.99</v>
      </c>
      <c r="K2574">
        <v>0.1</v>
      </c>
      <c r="L2574" t="s">
        <v>47</v>
      </c>
      <c r="M2574">
        <v>13</v>
      </c>
      <c r="N2574" t="s">
        <v>44</v>
      </c>
      <c r="O2574" t="s">
        <v>48</v>
      </c>
    </row>
    <row r="2575" spans="1:15" x14ac:dyDescent="0.25">
      <c r="A2575">
        <v>1279</v>
      </c>
      <c r="B2575" t="s">
        <v>3521</v>
      </c>
      <c r="C2575" t="s">
        <v>76</v>
      </c>
      <c r="D2575">
        <f>COUNTIFS(Table5[Product Name],Table5[[#This Row],[Product Name]])</f>
        <v>63</v>
      </c>
      <c r="E2575">
        <f>_xlfn.RANK.EQ(Table5[[#This Row],[Product Name Count]],Table5[Product Name Count])</f>
        <v>1071</v>
      </c>
      <c r="F2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5" t="s">
        <v>77</v>
      </c>
      <c r="H2575" t="s">
        <v>40</v>
      </c>
      <c r="I2575">
        <v>2</v>
      </c>
      <c r="J2575">
        <v>2999.99</v>
      </c>
      <c r="K2575">
        <v>0.05</v>
      </c>
      <c r="L2575" t="s">
        <v>47</v>
      </c>
      <c r="M2575">
        <v>17</v>
      </c>
      <c r="N2575" t="s">
        <v>44</v>
      </c>
      <c r="O2575" t="s">
        <v>48</v>
      </c>
    </row>
    <row r="2576" spans="1:15" x14ac:dyDescent="0.25">
      <c r="A2576">
        <v>1281</v>
      </c>
      <c r="B2576" t="s">
        <v>3526</v>
      </c>
      <c r="C2576" t="s">
        <v>2236</v>
      </c>
      <c r="D2576">
        <f>COUNTIFS(Table5[Product Name],Table5[[#This Row],[Product Name]])</f>
        <v>19</v>
      </c>
      <c r="E2576">
        <f>_xlfn.RANK.EQ(Table5[[#This Row],[Product Name Count]],Table5[Product Name Count])</f>
        <v>1886</v>
      </c>
      <c r="F2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6" t="s">
        <v>39</v>
      </c>
      <c r="H2576" t="s">
        <v>30</v>
      </c>
      <c r="I2576">
        <v>1</v>
      </c>
      <c r="J2576">
        <v>832.99</v>
      </c>
      <c r="K2576">
        <v>0.05</v>
      </c>
      <c r="L2576" t="s">
        <v>47</v>
      </c>
      <c r="M2576">
        <v>15</v>
      </c>
      <c r="N2576" t="s">
        <v>44</v>
      </c>
      <c r="O2576" t="s">
        <v>48</v>
      </c>
    </row>
    <row r="2577" spans="1:15" x14ac:dyDescent="0.25">
      <c r="A2577">
        <v>1281</v>
      </c>
      <c r="B2577" t="s">
        <v>3526</v>
      </c>
      <c r="C2577" t="s">
        <v>1952</v>
      </c>
      <c r="D2577">
        <f>COUNTIFS(Table5[Product Name],Table5[[#This Row],[Product Name]])</f>
        <v>15</v>
      </c>
      <c r="E2577">
        <f>_xlfn.RANK.EQ(Table5[[#This Row],[Product Name Count]],Table5[Product Name Count])</f>
        <v>2321</v>
      </c>
      <c r="F2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7" t="s">
        <v>1867</v>
      </c>
      <c r="H2577" t="s">
        <v>40</v>
      </c>
      <c r="I2577">
        <v>2</v>
      </c>
      <c r="J2577">
        <v>3499.99</v>
      </c>
      <c r="K2577">
        <v>0.05</v>
      </c>
      <c r="L2577" t="s">
        <v>47</v>
      </c>
      <c r="M2577">
        <v>4</v>
      </c>
      <c r="N2577" t="s">
        <v>44</v>
      </c>
      <c r="O2577" t="s">
        <v>48</v>
      </c>
    </row>
    <row r="2578" spans="1:15" x14ac:dyDescent="0.25">
      <c r="A2578">
        <v>1281</v>
      </c>
      <c r="B2578" t="s">
        <v>3526</v>
      </c>
      <c r="C2578" t="s">
        <v>2029</v>
      </c>
      <c r="D2578">
        <f>COUNTIFS(Table5[Product Name],Table5[[#This Row],[Product Name]])</f>
        <v>13</v>
      </c>
      <c r="E2578">
        <f>_xlfn.RANK.EQ(Table5[[#This Row],[Product Name Count]],Table5[Product Name Count])</f>
        <v>2538</v>
      </c>
      <c r="F2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8" t="s">
        <v>36</v>
      </c>
      <c r="H2578" t="s">
        <v>37</v>
      </c>
      <c r="I2578">
        <v>1</v>
      </c>
      <c r="J2578">
        <v>599.99</v>
      </c>
      <c r="K2578">
        <v>0.05</v>
      </c>
      <c r="L2578" t="s">
        <v>47</v>
      </c>
      <c r="M2578">
        <v>11</v>
      </c>
      <c r="N2578" t="s">
        <v>44</v>
      </c>
      <c r="O2578" t="s">
        <v>48</v>
      </c>
    </row>
    <row r="2579" spans="1:15" x14ac:dyDescent="0.25">
      <c r="A2579">
        <v>1282</v>
      </c>
      <c r="B2579" t="s">
        <v>3534</v>
      </c>
      <c r="C2579" t="s">
        <v>1978</v>
      </c>
      <c r="D2579">
        <f>COUNTIFS(Table5[Product Name],Table5[[#This Row],[Product Name]])</f>
        <v>13</v>
      </c>
      <c r="E2579">
        <f>_xlfn.RANK.EQ(Table5[[#This Row],[Product Name Count]],Table5[Product Name Count])</f>
        <v>2538</v>
      </c>
      <c r="F2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9" t="s">
        <v>1867</v>
      </c>
      <c r="H2579" t="s">
        <v>40</v>
      </c>
      <c r="I2579">
        <v>2</v>
      </c>
      <c r="J2579">
        <v>5999.99</v>
      </c>
      <c r="K2579">
        <v>0.2</v>
      </c>
      <c r="L2579" t="s">
        <v>47</v>
      </c>
      <c r="M2579">
        <v>7</v>
      </c>
      <c r="N2579" t="s">
        <v>44</v>
      </c>
      <c r="O2579" t="s">
        <v>48</v>
      </c>
    </row>
    <row r="2580" spans="1:15" x14ac:dyDescent="0.25">
      <c r="A2580">
        <v>1282</v>
      </c>
      <c r="B2580" t="s">
        <v>3534</v>
      </c>
      <c r="C2580" t="s">
        <v>2140</v>
      </c>
      <c r="D2580">
        <f>COUNTIFS(Table5[Product Name],Table5[[#This Row],[Product Name]])</f>
        <v>14</v>
      </c>
      <c r="E2580">
        <f>_xlfn.RANK.EQ(Table5[[#This Row],[Product Name Count]],Table5[Product Name Count])</f>
        <v>2426</v>
      </c>
      <c r="F2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80" t="s">
        <v>70</v>
      </c>
      <c r="H2580" t="s">
        <v>1861</v>
      </c>
      <c r="I2580">
        <v>1</v>
      </c>
      <c r="J2580">
        <v>470.99</v>
      </c>
      <c r="K2580">
        <v>0.05</v>
      </c>
      <c r="L2580" t="s">
        <v>47</v>
      </c>
      <c r="M2580">
        <v>6</v>
      </c>
      <c r="N2580" t="s">
        <v>44</v>
      </c>
      <c r="O2580" t="s">
        <v>48</v>
      </c>
    </row>
    <row r="2581" spans="1:15" x14ac:dyDescent="0.25">
      <c r="A2581">
        <v>1283</v>
      </c>
      <c r="B2581" t="s">
        <v>3531</v>
      </c>
      <c r="C2581" t="s">
        <v>92</v>
      </c>
      <c r="D2581">
        <f>COUNTIFS(Table5[Product Name],Table5[[#This Row],[Product Name]])</f>
        <v>69</v>
      </c>
      <c r="E2581">
        <f>_xlfn.RANK.EQ(Table5[[#This Row],[Product Name Count]],Table5[Product Name Count])</f>
        <v>672</v>
      </c>
      <c r="F2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1" t="s">
        <v>39</v>
      </c>
      <c r="H2581" t="s">
        <v>40</v>
      </c>
      <c r="I2581">
        <v>1</v>
      </c>
      <c r="J2581">
        <v>3999.99</v>
      </c>
      <c r="K2581">
        <v>0.1</v>
      </c>
      <c r="L2581" t="s">
        <v>47</v>
      </c>
      <c r="M2581">
        <v>8</v>
      </c>
      <c r="N2581" t="s">
        <v>44</v>
      </c>
      <c r="O2581" t="s">
        <v>48</v>
      </c>
    </row>
    <row r="2582" spans="1:15" x14ac:dyDescent="0.25">
      <c r="A2582">
        <v>1283</v>
      </c>
      <c r="B2582" t="s">
        <v>3531</v>
      </c>
      <c r="C2582" t="s">
        <v>104</v>
      </c>
      <c r="D2582">
        <f>COUNTIFS(Table5[Product Name],Table5[[#This Row],[Product Name]])</f>
        <v>66</v>
      </c>
      <c r="E2582">
        <f>_xlfn.RANK.EQ(Table5[[#This Row],[Product Name Count]],Table5[Product Name Count])</f>
        <v>875</v>
      </c>
      <c r="F2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2" t="s">
        <v>29</v>
      </c>
      <c r="H2582" t="s">
        <v>30</v>
      </c>
      <c r="I2582">
        <v>1</v>
      </c>
      <c r="J2582">
        <v>1680.99</v>
      </c>
      <c r="K2582">
        <v>0.2</v>
      </c>
      <c r="L2582" t="s">
        <v>47</v>
      </c>
      <c r="M2582">
        <v>21</v>
      </c>
      <c r="N2582" t="s">
        <v>44</v>
      </c>
      <c r="O2582" t="s">
        <v>48</v>
      </c>
    </row>
    <row r="2583" spans="1:15" x14ac:dyDescent="0.25">
      <c r="A2583">
        <v>1283</v>
      </c>
      <c r="B2583" t="s">
        <v>3531</v>
      </c>
      <c r="C2583" t="s">
        <v>1874</v>
      </c>
      <c r="D2583">
        <f>COUNTIFS(Table5[Product Name],Table5[[#This Row],[Product Name]])</f>
        <v>21</v>
      </c>
      <c r="E2583">
        <f>_xlfn.RANK.EQ(Table5[[#This Row],[Product Name Count]],Table5[Product Name Count])</f>
        <v>1763</v>
      </c>
      <c r="F2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3" t="s">
        <v>77</v>
      </c>
      <c r="H2583" t="s">
        <v>40</v>
      </c>
      <c r="I2583">
        <v>2</v>
      </c>
      <c r="J2583">
        <v>4999.99</v>
      </c>
      <c r="K2583">
        <v>0.05</v>
      </c>
      <c r="L2583" t="s">
        <v>47</v>
      </c>
      <c r="M2583">
        <v>20</v>
      </c>
      <c r="N2583" t="s">
        <v>44</v>
      </c>
      <c r="O2583" t="s">
        <v>48</v>
      </c>
    </row>
    <row r="2584" spans="1:15" x14ac:dyDescent="0.25">
      <c r="A2584">
        <v>1283</v>
      </c>
      <c r="B2584" t="s">
        <v>3531</v>
      </c>
      <c r="C2584" t="s">
        <v>2039</v>
      </c>
      <c r="D2584">
        <f>COUNTIFS(Table5[Product Name],Table5[[#This Row],[Product Name]])</f>
        <v>18</v>
      </c>
      <c r="E2584">
        <f>_xlfn.RANK.EQ(Table5[[#This Row],[Product Name Count]],Table5[Product Name Count])</f>
        <v>2019</v>
      </c>
      <c r="F2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4" t="s">
        <v>36</v>
      </c>
      <c r="H2584" t="s">
        <v>37</v>
      </c>
      <c r="I2584">
        <v>1</v>
      </c>
      <c r="J2584">
        <v>1099.99</v>
      </c>
      <c r="K2584">
        <v>0.2</v>
      </c>
      <c r="L2584" t="s">
        <v>47</v>
      </c>
      <c r="M2584">
        <v>19</v>
      </c>
      <c r="N2584" t="s">
        <v>44</v>
      </c>
      <c r="O2584" t="s">
        <v>48</v>
      </c>
    </row>
    <row r="2585" spans="1:15" x14ac:dyDescent="0.25">
      <c r="A2585">
        <v>1283</v>
      </c>
      <c r="B2585" t="s">
        <v>3531</v>
      </c>
      <c r="C2585" t="s">
        <v>1882</v>
      </c>
      <c r="D2585">
        <f>COUNTIFS(Table5[Product Name],Table5[[#This Row],[Product Name]])</f>
        <v>16</v>
      </c>
      <c r="E2585">
        <f>_xlfn.RANK.EQ(Table5[[#This Row],[Product Name Count]],Table5[Product Name Count])</f>
        <v>2161</v>
      </c>
      <c r="F2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5" t="s">
        <v>39</v>
      </c>
      <c r="H2585" t="s">
        <v>40</v>
      </c>
      <c r="I2585">
        <v>1</v>
      </c>
      <c r="J2585">
        <v>469.99</v>
      </c>
      <c r="K2585">
        <v>0.1</v>
      </c>
      <c r="L2585" t="s">
        <v>47</v>
      </c>
      <c r="M2585">
        <v>13</v>
      </c>
      <c r="N2585" t="s">
        <v>44</v>
      </c>
      <c r="O2585" t="s">
        <v>48</v>
      </c>
    </row>
    <row r="2586" spans="1:15" x14ac:dyDescent="0.25">
      <c r="A2586">
        <v>1284</v>
      </c>
      <c r="B2586" t="s">
        <v>3531</v>
      </c>
      <c r="C2586" t="s">
        <v>41</v>
      </c>
      <c r="D2586">
        <f>COUNTIFS(Table5[Product Name],Table5[[#This Row],[Product Name]])</f>
        <v>62</v>
      </c>
      <c r="E2586">
        <f>_xlfn.RANK.EQ(Table5[[#This Row],[Product Name Count]],Table5[Product Name Count])</f>
        <v>1134</v>
      </c>
      <c r="F2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6" t="s">
        <v>39</v>
      </c>
      <c r="H2586" t="s">
        <v>40</v>
      </c>
      <c r="I2586">
        <v>2</v>
      </c>
      <c r="J2586">
        <v>2899.99</v>
      </c>
      <c r="K2586">
        <v>0.05</v>
      </c>
      <c r="L2586" t="s">
        <v>47</v>
      </c>
      <c r="M2586">
        <v>2</v>
      </c>
      <c r="N2586" t="s">
        <v>44</v>
      </c>
      <c r="O2586" t="s">
        <v>48</v>
      </c>
    </row>
    <row r="2587" spans="1:15" x14ac:dyDescent="0.25">
      <c r="A2587">
        <v>1284</v>
      </c>
      <c r="B2587" t="s">
        <v>3531</v>
      </c>
      <c r="C2587" t="s">
        <v>38</v>
      </c>
      <c r="D2587">
        <f>COUNTIFS(Table5[Product Name],Table5[[#This Row],[Product Name]])</f>
        <v>59</v>
      </c>
      <c r="E2587">
        <f>_xlfn.RANK.EQ(Table5[[#This Row],[Product Name Count]],Table5[Product Name Count])</f>
        <v>1257</v>
      </c>
      <c r="F2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7" t="s">
        <v>39</v>
      </c>
      <c r="H2587" t="s">
        <v>40</v>
      </c>
      <c r="I2587">
        <v>1</v>
      </c>
      <c r="J2587">
        <v>1799.99</v>
      </c>
      <c r="K2587">
        <v>0.05</v>
      </c>
      <c r="L2587" t="s">
        <v>47</v>
      </c>
      <c r="M2587">
        <v>1</v>
      </c>
      <c r="N2587" t="s">
        <v>44</v>
      </c>
      <c r="O2587" t="s">
        <v>48</v>
      </c>
    </row>
    <row r="2588" spans="1:15" x14ac:dyDescent="0.25">
      <c r="A2588">
        <v>1284</v>
      </c>
      <c r="B2588" t="s">
        <v>3531</v>
      </c>
      <c r="C2588" t="s">
        <v>1979</v>
      </c>
      <c r="D2588">
        <f>COUNTIFS(Table5[Product Name],Table5[[#This Row],[Product Name]])</f>
        <v>19</v>
      </c>
      <c r="E2588">
        <f>_xlfn.RANK.EQ(Table5[[#This Row],[Product Name Count]],Table5[Product Name Count])</f>
        <v>1886</v>
      </c>
      <c r="F2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8" t="s">
        <v>87</v>
      </c>
      <c r="H2588" t="s">
        <v>37</v>
      </c>
      <c r="I2588">
        <v>1</v>
      </c>
      <c r="J2588">
        <v>339.99</v>
      </c>
      <c r="K2588">
        <v>7.0000000000000007E-2</v>
      </c>
      <c r="L2588" t="s">
        <v>47</v>
      </c>
      <c r="M2588">
        <v>4</v>
      </c>
      <c r="N2588" t="s">
        <v>44</v>
      </c>
      <c r="O2588" t="s">
        <v>48</v>
      </c>
    </row>
    <row r="2589" spans="1:15" x14ac:dyDescent="0.25">
      <c r="A2589">
        <v>1285</v>
      </c>
      <c r="B2589" t="s">
        <v>3531</v>
      </c>
      <c r="C2589" t="s">
        <v>114</v>
      </c>
      <c r="D2589">
        <f>COUNTIFS(Table5[Product Name],Table5[[#This Row],[Product Name]])</f>
        <v>73</v>
      </c>
      <c r="E2589">
        <f>_xlfn.RANK.EQ(Table5[[#This Row],[Product Name Count]],Table5[Product Name Count])</f>
        <v>529</v>
      </c>
      <c r="F2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9" t="s">
        <v>39</v>
      </c>
      <c r="H2589" t="s">
        <v>30</v>
      </c>
      <c r="I2589">
        <v>1</v>
      </c>
      <c r="J2589">
        <v>469.99</v>
      </c>
      <c r="K2589">
        <v>0.1</v>
      </c>
      <c r="L2589" t="s">
        <v>47</v>
      </c>
      <c r="M2589">
        <v>11</v>
      </c>
      <c r="N2589" t="s">
        <v>44</v>
      </c>
      <c r="O2589" t="s">
        <v>48</v>
      </c>
    </row>
    <row r="2590" spans="1:15" x14ac:dyDescent="0.25">
      <c r="A2590">
        <v>1285</v>
      </c>
      <c r="B2590" t="s">
        <v>3531</v>
      </c>
      <c r="C2590" t="s">
        <v>2008</v>
      </c>
      <c r="D2590">
        <f>COUNTIFS(Table5[Product Name],Table5[[#This Row],[Product Name]])</f>
        <v>23</v>
      </c>
      <c r="E2590">
        <f>_xlfn.RANK.EQ(Table5[[#This Row],[Product Name Count]],Table5[Product Name Count])</f>
        <v>1673</v>
      </c>
      <c r="F2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0" t="s">
        <v>36</v>
      </c>
      <c r="H2590" t="s">
        <v>1861</v>
      </c>
      <c r="I2590">
        <v>2</v>
      </c>
      <c r="J2590">
        <v>416.99</v>
      </c>
      <c r="K2590">
        <v>0.2</v>
      </c>
      <c r="L2590" t="s">
        <v>47</v>
      </c>
      <c r="M2590">
        <v>22</v>
      </c>
      <c r="N2590" t="s">
        <v>44</v>
      </c>
      <c r="O2590" t="s">
        <v>48</v>
      </c>
    </row>
    <row r="2591" spans="1:15" x14ac:dyDescent="0.25">
      <c r="A2591">
        <v>1285</v>
      </c>
      <c r="B2591" t="s">
        <v>3531</v>
      </c>
      <c r="C2591" t="s">
        <v>1914</v>
      </c>
      <c r="D2591">
        <f>COUNTIFS(Table5[Product Name],Table5[[#This Row],[Product Name]])</f>
        <v>16</v>
      </c>
      <c r="E2591">
        <f>_xlfn.RANK.EQ(Table5[[#This Row],[Product Name Count]],Table5[Product Name Count])</f>
        <v>2161</v>
      </c>
      <c r="F2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1" t="s">
        <v>36</v>
      </c>
      <c r="H2591" t="s">
        <v>1861</v>
      </c>
      <c r="I2591">
        <v>2</v>
      </c>
      <c r="J2591">
        <v>647.99</v>
      </c>
      <c r="K2591">
        <v>7.0000000000000007E-2</v>
      </c>
      <c r="L2591" t="s">
        <v>47</v>
      </c>
      <c r="M2591">
        <v>4</v>
      </c>
      <c r="N2591" t="s">
        <v>44</v>
      </c>
      <c r="O2591" t="s">
        <v>48</v>
      </c>
    </row>
    <row r="2592" spans="1:15" x14ac:dyDescent="0.25">
      <c r="A2592">
        <v>1285</v>
      </c>
      <c r="B2592" t="s">
        <v>3531</v>
      </c>
      <c r="C2592" t="s">
        <v>2133</v>
      </c>
      <c r="D2592">
        <f>COUNTIFS(Table5[Product Name],Table5[[#This Row],[Product Name]])</f>
        <v>20</v>
      </c>
      <c r="E2592">
        <f>_xlfn.RANK.EQ(Table5[[#This Row],[Product Name Count]],Table5[Product Name Count])</f>
        <v>1826</v>
      </c>
      <c r="F2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2" t="s">
        <v>87</v>
      </c>
      <c r="H2592" t="s">
        <v>1857</v>
      </c>
      <c r="I2592">
        <v>1</v>
      </c>
      <c r="J2592">
        <v>209.99</v>
      </c>
      <c r="K2592">
        <v>0.1</v>
      </c>
      <c r="L2592" t="s">
        <v>47</v>
      </c>
      <c r="M2592">
        <v>22</v>
      </c>
      <c r="N2592" t="s">
        <v>44</v>
      </c>
      <c r="O2592" t="s">
        <v>48</v>
      </c>
    </row>
    <row r="2593" spans="1:15" x14ac:dyDescent="0.25">
      <c r="A2593">
        <v>1286</v>
      </c>
      <c r="B2593" t="s">
        <v>3531</v>
      </c>
      <c r="C2593" t="s">
        <v>2039</v>
      </c>
      <c r="D2593">
        <f>COUNTIFS(Table5[Product Name],Table5[[#This Row],[Product Name]])</f>
        <v>18</v>
      </c>
      <c r="E2593">
        <f>_xlfn.RANK.EQ(Table5[[#This Row],[Product Name Count]],Table5[Product Name Count])</f>
        <v>2019</v>
      </c>
      <c r="F2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3" t="s">
        <v>36</v>
      </c>
      <c r="H2593" t="s">
        <v>37</v>
      </c>
      <c r="I2593">
        <v>2</v>
      </c>
      <c r="J2593">
        <v>1099.99</v>
      </c>
      <c r="K2593">
        <v>7.0000000000000007E-2</v>
      </c>
      <c r="L2593" t="s">
        <v>47</v>
      </c>
      <c r="M2593">
        <v>19</v>
      </c>
      <c r="N2593" t="s">
        <v>44</v>
      </c>
      <c r="O2593" t="s">
        <v>48</v>
      </c>
    </row>
    <row r="2594" spans="1:15" x14ac:dyDescent="0.25">
      <c r="A2594">
        <v>1286</v>
      </c>
      <c r="B2594" t="s">
        <v>3531</v>
      </c>
      <c r="C2594" t="s">
        <v>1880</v>
      </c>
      <c r="D2594">
        <f>COUNTIFS(Table5[Product Name],Table5[[#This Row],[Product Name]])</f>
        <v>11</v>
      </c>
      <c r="E2594">
        <f>_xlfn.RANK.EQ(Table5[[#This Row],[Product Name Count]],Table5[Product Name Count])</f>
        <v>2664</v>
      </c>
      <c r="F2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4" t="s">
        <v>70</v>
      </c>
      <c r="H2594" t="s">
        <v>1861</v>
      </c>
      <c r="I2594">
        <v>2</v>
      </c>
      <c r="J2594">
        <v>416.99</v>
      </c>
      <c r="K2594">
        <v>0.2</v>
      </c>
      <c r="L2594" t="s">
        <v>47</v>
      </c>
      <c r="M2594">
        <v>25</v>
      </c>
      <c r="N2594" t="s">
        <v>44</v>
      </c>
      <c r="O2594" t="s">
        <v>48</v>
      </c>
    </row>
    <row r="2595" spans="1:15" x14ac:dyDescent="0.25">
      <c r="A2595">
        <v>1286</v>
      </c>
      <c r="B2595" t="s">
        <v>3531</v>
      </c>
      <c r="C2595" t="s">
        <v>2388</v>
      </c>
      <c r="D2595">
        <f>COUNTIFS(Table5[Product Name],Table5[[#This Row],[Product Name]])</f>
        <v>15</v>
      </c>
      <c r="E2595">
        <f>_xlfn.RANK.EQ(Table5[[#This Row],[Product Name Count]],Table5[Product Name Count])</f>
        <v>2321</v>
      </c>
      <c r="F2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5" t="s">
        <v>87</v>
      </c>
      <c r="H2595" t="s">
        <v>40</v>
      </c>
      <c r="I2595">
        <v>1</v>
      </c>
      <c r="J2595">
        <v>189.99</v>
      </c>
      <c r="K2595">
        <v>7.0000000000000007E-2</v>
      </c>
      <c r="L2595" t="s">
        <v>47</v>
      </c>
      <c r="M2595">
        <v>14</v>
      </c>
      <c r="N2595" t="s">
        <v>44</v>
      </c>
      <c r="O2595" t="s">
        <v>48</v>
      </c>
    </row>
    <row r="2596" spans="1:15" x14ac:dyDescent="0.25">
      <c r="A2596">
        <v>1290</v>
      </c>
      <c r="B2596" t="s">
        <v>3559</v>
      </c>
      <c r="C2596" t="s">
        <v>2236</v>
      </c>
      <c r="D2596">
        <f>COUNTIFS(Table5[Product Name],Table5[[#This Row],[Product Name]])</f>
        <v>19</v>
      </c>
      <c r="E2596">
        <f>_xlfn.RANK.EQ(Table5[[#This Row],[Product Name Count]],Table5[Product Name Count])</f>
        <v>1886</v>
      </c>
      <c r="F2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6" t="s">
        <v>39</v>
      </c>
      <c r="H2596" t="s">
        <v>30</v>
      </c>
      <c r="I2596">
        <v>1</v>
      </c>
      <c r="J2596">
        <v>832.99</v>
      </c>
      <c r="K2596">
        <v>0.05</v>
      </c>
      <c r="L2596" t="s">
        <v>47</v>
      </c>
      <c r="M2596">
        <v>15</v>
      </c>
      <c r="N2596" t="s">
        <v>44</v>
      </c>
      <c r="O2596" t="s">
        <v>48</v>
      </c>
    </row>
    <row r="2597" spans="1:15" x14ac:dyDescent="0.25">
      <c r="A2597">
        <v>1290</v>
      </c>
      <c r="B2597" t="s">
        <v>3559</v>
      </c>
      <c r="C2597" t="s">
        <v>2136</v>
      </c>
      <c r="D2597">
        <f>COUNTIFS(Table5[Product Name],Table5[[#This Row],[Product Name]])</f>
        <v>17</v>
      </c>
      <c r="E2597">
        <f>_xlfn.RANK.EQ(Table5[[#This Row],[Product Name Count]],Table5[Product Name Count])</f>
        <v>2127</v>
      </c>
      <c r="F2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7" t="s">
        <v>87</v>
      </c>
      <c r="H2597" t="s">
        <v>1857</v>
      </c>
      <c r="I2597">
        <v>2</v>
      </c>
      <c r="J2597">
        <v>209.99</v>
      </c>
      <c r="K2597">
        <v>0.1</v>
      </c>
      <c r="L2597" t="s">
        <v>47</v>
      </c>
      <c r="M2597">
        <v>22</v>
      </c>
      <c r="N2597" t="s">
        <v>44</v>
      </c>
      <c r="O2597" t="s">
        <v>48</v>
      </c>
    </row>
    <row r="2598" spans="1:15" x14ac:dyDescent="0.25">
      <c r="A2598">
        <v>1290</v>
      </c>
      <c r="B2598" t="s">
        <v>3559</v>
      </c>
      <c r="C2598" t="s">
        <v>2029</v>
      </c>
      <c r="D2598">
        <f>COUNTIFS(Table5[Product Name],Table5[[#This Row],[Product Name]])</f>
        <v>13</v>
      </c>
      <c r="E2598">
        <f>_xlfn.RANK.EQ(Table5[[#This Row],[Product Name Count]],Table5[Product Name Count])</f>
        <v>2538</v>
      </c>
      <c r="F2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8" t="s">
        <v>36</v>
      </c>
      <c r="H2598" t="s">
        <v>37</v>
      </c>
      <c r="I2598">
        <v>2</v>
      </c>
      <c r="J2598">
        <v>599.99</v>
      </c>
      <c r="K2598">
        <v>0.05</v>
      </c>
      <c r="L2598" t="s">
        <v>47</v>
      </c>
      <c r="M2598">
        <v>11</v>
      </c>
      <c r="N2598" t="s">
        <v>44</v>
      </c>
      <c r="O2598" t="s">
        <v>48</v>
      </c>
    </row>
    <row r="2599" spans="1:15" x14ac:dyDescent="0.25">
      <c r="A2599">
        <v>1291</v>
      </c>
      <c r="B2599" t="s">
        <v>3554</v>
      </c>
      <c r="C2599" t="s">
        <v>1984</v>
      </c>
      <c r="D2599">
        <f>COUNTIFS(Table5[Product Name],Table5[[#This Row],[Product Name]])</f>
        <v>15</v>
      </c>
      <c r="E2599">
        <f>_xlfn.RANK.EQ(Table5[[#This Row],[Product Name Count]],Table5[Product Name Count])</f>
        <v>2321</v>
      </c>
      <c r="F2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9" t="s">
        <v>1867</v>
      </c>
      <c r="H2599" t="s">
        <v>40</v>
      </c>
      <c r="I2599">
        <v>2</v>
      </c>
      <c r="J2599">
        <v>4999.99</v>
      </c>
      <c r="K2599">
        <v>0.05</v>
      </c>
      <c r="L2599" t="s">
        <v>47</v>
      </c>
      <c r="M2599">
        <v>15</v>
      </c>
      <c r="N2599" t="s">
        <v>44</v>
      </c>
      <c r="O2599" t="s">
        <v>48</v>
      </c>
    </row>
    <row r="2600" spans="1:15" x14ac:dyDescent="0.25">
      <c r="A2600">
        <v>1291</v>
      </c>
      <c r="B2600" t="s">
        <v>3554</v>
      </c>
      <c r="C2600" t="s">
        <v>2082</v>
      </c>
      <c r="D2600">
        <f>COUNTIFS(Table5[Product Name],Table5[[#This Row],[Product Name]])</f>
        <v>13</v>
      </c>
      <c r="E2600">
        <f>_xlfn.RANK.EQ(Table5[[#This Row],[Product Name Count]],Table5[Product Name Count])</f>
        <v>2538</v>
      </c>
      <c r="F2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0" t="s">
        <v>1867</v>
      </c>
      <c r="H2600" t="s">
        <v>40</v>
      </c>
      <c r="I2600">
        <v>1</v>
      </c>
      <c r="J2600">
        <v>1999.99</v>
      </c>
      <c r="K2600">
        <v>0.1</v>
      </c>
      <c r="L2600" t="s">
        <v>47</v>
      </c>
      <c r="M2600">
        <v>27</v>
      </c>
      <c r="N2600" t="s">
        <v>44</v>
      </c>
      <c r="O2600" t="s">
        <v>48</v>
      </c>
    </row>
    <row r="2601" spans="1:15" x14ac:dyDescent="0.25">
      <c r="A2601">
        <v>1292</v>
      </c>
      <c r="B2601" t="s">
        <v>3560</v>
      </c>
      <c r="C2601" t="s">
        <v>1957</v>
      </c>
      <c r="D2601">
        <f>COUNTIFS(Table5[Product Name],Table5[[#This Row],[Product Name]])</f>
        <v>16</v>
      </c>
      <c r="E2601">
        <f>_xlfn.RANK.EQ(Table5[[#This Row],[Product Name Count]],Table5[Product Name Count])</f>
        <v>2161</v>
      </c>
      <c r="F2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1" t="s">
        <v>36</v>
      </c>
      <c r="H2601" t="s">
        <v>37</v>
      </c>
      <c r="I2601">
        <v>1</v>
      </c>
      <c r="J2601">
        <v>659.99</v>
      </c>
      <c r="K2601">
        <v>7.0000000000000007E-2</v>
      </c>
      <c r="L2601" t="s">
        <v>47</v>
      </c>
      <c r="M2601">
        <v>6</v>
      </c>
      <c r="N2601" t="s">
        <v>44</v>
      </c>
      <c r="O2601" t="s">
        <v>48</v>
      </c>
    </row>
    <row r="2602" spans="1:15" x14ac:dyDescent="0.25">
      <c r="A2602">
        <v>1293</v>
      </c>
      <c r="B2602" t="s">
        <v>3560</v>
      </c>
      <c r="C2602" t="s">
        <v>1932</v>
      </c>
      <c r="D2602">
        <f>COUNTIFS(Table5[Product Name],Table5[[#This Row],[Product Name]])</f>
        <v>16</v>
      </c>
      <c r="E2602">
        <f>_xlfn.RANK.EQ(Table5[[#This Row],[Product Name Count]],Table5[Product Name Count])</f>
        <v>2161</v>
      </c>
      <c r="F2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2" t="s">
        <v>87</v>
      </c>
      <c r="H2602" t="s">
        <v>40</v>
      </c>
      <c r="I2602">
        <v>2</v>
      </c>
      <c r="J2602">
        <v>189.99</v>
      </c>
      <c r="K2602">
        <v>0.1</v>
      </c>
      <c r="L2602" t="s">
        <v>47</v>
      </c>
      <c r="M2602">
        <v>8</v>
      </c>
      <c r="N2602" t="s">
        <v>44</v>
      </c>
      <c r="O2602" t="s">
        <v>48</v>
      </c>
    </row>
    <row r="2603" spans="1:15" x14ac:dyDescent="0.25">
      <c r="A2603">
        <v>1293</v>
      </c>
      <c r="B2603" t="s">
        <v>3560</v>
      </c>
      <c r="C2603" t="s">
        <v>1925</v>
      </c>
      <c r="D2603">
        <f>COUNTIFS(Table5[Product Name],Table5[[#This Row],[Product Name]])</f>
        <v>9</v>
      </c>
      <c r="E2603">
        <f>_xlfn.RANK.EQ(Table5[[#This Row],[Product Name Count]],Table5[Product Name Count])</f>
        <v>2780</v>
      </c>
      <c r="F2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3" t="s">
        <v>36</v>
      </c>
      <c r="H2603" t="s">
        <v>37</v>
      </c>
      <c r="I2603">
        <v>2</v>
      </c>
      <c r="J2603">
        <v>439.99</v>
      </c>
      <c r="K2603">
        <v>0.05</v>
      </c>
      <c r="L2603" t="s">
        <v>47</v>
      </c>
      <c r="M2603">
        <v>23</v>
      </c>
      <c r="N2603" t="s">
        <v>44</v>
      </c>
      <c r="O2603" t="s">
        <v>48</v>
      </c>
    </row>
    <row r="2604" spans="1:15" x14ac:dyDescent="0.25">
      <c r="A2604">
        <v>1293</v>
      </c>
      <c r="B2604" t="s">
        <v>3560</v>
      </c>
      <c r="C2604" t="s">
        <v>2015</v>
      </c>
      <c r="D2604">
        <f>COUNTIFS(Table5[Product Name],Table5[[#This Row],[Product Name]])</f>
        <v>12</v>
      </c>
      <c r="E2604">
        <f>_xlfn.RANK.EQ(Table5[[#This Row],[Product Name Count]],Table5[Product Name Count])</f>
        <v>2616</v>
      </c>
      <c r="F2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4" t="s">
        <v>39</v>
      </c>
      <c r="H2604" t="s">
        <v>1857</v>
      </c>
      <c r="I2604">
        <v>2</v>
      </c>
      <c r="J2604">
        <v>549.99</v>
      </c>
      <c r="K2604">
        <v>7.0000000000000007E-2</v>
      </c>
      <c r="L2604" t="s">
        <v>47</v>
      </c>
      <c r="M2604">
        <v>18</v>
      </c>
      <c r="N2604" t="s">
        <v>44</v>
      </c>
      <c r="O2604" t="s">
        <v>48</v>
      </c>
    </row>
    <row r="2605" spans="1:15" x14ac:dyDescent="0.25">
      <c r="A2605">
        <v>1295</v>
      </c>
      <c r="B2605" t="s">
        <v>3568</v>
      </c>
      <c r="C2605" t="s">
        <v>127</v>
      </c>
      <c r="D2605">
        <f>COUNTIFS(Table5[Product Name],Table5[[#This Row],[Product Name]])</f>
        <v>66</v>
      </c>
      <c r="E2605">
        <f>_xlfn.RANK.EQ(Table5[[#This Row],[Product Name Count]],Table5[Product Name Count])</f>
        <v>875</v>
      </c>
      <c r="F2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05" t="s">
        <v>39</v>
      </c>
      <c r="H2605" t="s">
        <v>128</v>
      </c>
      <c r="I2605">
        <v>2</v>
      </c>
      <c r="J2605">
        <v>1320.99</v>
      </c>
      <c r="K2605">
        <v>0.2</v>
      </c>
      <c r="L2605" t="s">
        <v>47</v>
      </c>
      <c r="M2605">
        <v>1</v>
      </c>
      <c r="N2605" t="s">
        <v>44</v>
      </c>
      <c r="O2605" t="s">
        <v>48</v>
      </c>
    </row>
    <row r="2606" spans="1:15" x14ac:dyDescent="0.25">
      <c r="A2606">
        <v>1295</v>
      </c>
      <c r="B2606" t="s">
        <v>3568</v>
      </c>
      <c r="C2606" t="s">
        <v>1948</v>
      </c>
      <c r="D2606">
        <f>COUNTIFS(Table5[Product Name],Table5[[#This Row],[Product Name]])</f>
        <v>19</v>
      </c>
      <c r="E2606">
        <f>_xlfn.RANK.EQ(Table5[[#This Row],[Product Name Count]],Table5[Product Name Count])</f>
        <v>1886</v>
      </c>
      <c r="F2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6" t="s">
        <v>1867</v>
      </c>
      <c r="H2606" t="s">
        <v>30</v>
      </c>
      <c r="I2606">
        <v>1</v>
      </c>
      <c r="J2606">
        <v>875.99</v>
      </c>
      <c r="K2606">
        <v>0.05</v>
      </c>
      <c r="L2606" t="s">
        <v>47</v>
      </c>
      <c r="M2606">
        <v>23</v>
      </c>
      <c r="N2606" t="s">
        <v>44</v>
      </c>
      <c r="O2606" t="s">
        <v>48</v>
      </c>
    </row>
    <row r="2607" spans="1:15" x14ac:dyDescent="0.25">
      <c r="A2607">
        <v>1295</v>
      </c>
      <c r="B2607" t="s">
        <v>3568</v>
      </c>
      <c r="C2607" t="s">
        <v>1874</v>
      </c>
      <c r="D2607">
        <f>COUNTIFS(Table5[Product Name],Table5[[#This Row],[Product Name]])</f>
        <v>21</v>
      </c>
      <c r="E2607">
        <f>_xlfn.RANK.EQ(Table5[[#This Row],[Product Name Count]],Table5[Product Name Count])</f>
        <v>1763</v>
      </c>
      <c r="F2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7" t="s">
        <v>77</v>
      </c>
      <c r="H2607" t="s">
        <v>40</v>
      </c>
      <c r="I2607">
        <v>1</v>
      </c>
      <c r="J2607">
        <v>4999.99</v>
      </c>
      <c r="K2607">
        <v>0.2</v>
      </c>
      <c r="L2607" t="s">
        <v>47</v>
      </c>
      <c r="M2607">
        <v>20</v>
      </c>
      <c r="N2607" t="s">
        <v>44</v>
      </c>
      <c r="O2607" t="s">
        <v>48</v>
      </c>
    </row>
    <row r="2608" spans="1:15" x14ac:dyDescent="0.25">
      <c r="A2608">
        <v>1297</v>
      </c>
      <c r="B2608" t="s">
        <v>3573</v>
      </c>
      <c r="C2608" t="s">
        <v>1930</v>
      </c>
      <c r="D2608">
        <f>COUNTIFS(Table5[Product Name],Table5[[#This Row],[Product Name]])</f>
        <v>20</v>
      </c>
      <c r="E2608">
        <f>_xlfn.RANK.EQ(Table5[[#This Row],[Product Name Count]],Table5[Product Name Count])</f>
        <v>1826</v>
      </c>
      <c r="F2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8" t="s">
        <v>39</v>
      </c>
      <c r="H2608" t="s">
        <v>40</v>
      </c>
      <c r="I2608">
        <v>1</v>
      </c>
      <c r="J2608">
        <v>5299.99</v>
      </c>
      <c r="K2608">
        <v>0.05</v>
      </c>
      <c r="L2608" t="s">
        <v>47</v>
      </c>
      <c r="M2608">
        <v>2</v>
      </c>
      <c r="N2608" t="s">
        <v>44</v>
      </c>
      <c r="O2608" t="s">
        <v>48</v>
      </c>
    </row>
    <row r="2609" spans="1:15" x14ac:dyDescent="0.25">
      <c r="A2609">
        <v>1297</v>
      </c>
      <c r="B2609" t="s">
        <v>3573</v>
      </c>
      <c r="C2609" t="s">
        <v>2004</v>
      </c>
      <c r="D2609">
        <f>COUNTIFS(Table5[Product Name],Table5[[#This Row],[Product Name]])</f>
        <v>13</v>
      </c>
      <c r="E2609">
        <f>_xlfn.RANK.EQ(Table5[[#This Row],[Product Name Count]],Table5[Product Name Count])</f>
        <v>2538</v>
      </c>
      <c r="F2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9" t="s">
        <v>70</v>
      </c>
      <c r="H2609" t="s">
        <v>1861</v>
      </c>
      <c r="I2609">
        <v>2</v>
      </c>
      <c r="J2609">
        <v>481.99</v>
      </c>
      <c r="K2609">
        <v>7.0000000000000007E-2</v>
      </c>
      <c r="L2609" t="s">
        <v>47</v>
      </c>
      <c r="M2609">
        <v>26</v>
      </c>
      <c r="N2609" t="s">
        <v>44</v>
      </c>
      <c r="O2609" t="s">
        <v>48</v>
      </c>
    </row>
    <row r="2610" spans="1:15" x14ac:dyDescent="0.25">
      <c r="A2610">
        <v>1297</v>
      </c>
      <c r="B2610" t="s">
        <v>3573</v>
      </c>
      <c r="C2610" t="s">
        <v>2013</v>
      </c>
      <c r="D2610">
        <f>COUNTIFS(Table5[Product Name],Table5[[#This Row],[Product Name]])</f>
        <v>14</v>
      </c>
      <c r="E2610">
        <f>_xlfn.RANK.EQ(Table5[[#This Row],[Product Name Count]],Table5[Product Name Count])</f>
        <v>2426</v>
      </c>
      <c r="F2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0" t="s">
        <v>1867</v>
      </c>
      <c r="H2610" t="s">
        <v>40</v>
      </c>
      <c r="I2610">
        <v>2</v>
      </c>
      <c r="J2610">
        <v>6499.99</v>
      </c>
      <c r="K2610">
        <v>0.05</v>
      </c>
      <c r="L2610" t="s">
        <v>47</v>
      </c>
      <c r="M2610">
        <v>8</v>
      </c>
      <c r="N2610" t="s">
        <v>44</v>
      </c>
      <c r="O2610" t="s">
        <v>48</v>
      </c>
    </row>
    <row r="2611" spans="1:15" x14ac:dyDescent="0.25">
      <c r="A2611">
        <v>1300</v>
      </c>
      <c r="B2611" t="s">
        <v>3578</v>
      </c>
      <c r="C2611" t="s">
        <v>1979</v>
      </c>
      <c r="D2611">
        <f>COUNTIFS(Table5[Product Name],Table5[[#This Row],[Product Name]])</f>
        <v>19</v>
      </c>
      <c r="E2611">
        <f>_xlfn.RANK.EQ(Table5[[#This Row],[Product Name Count]],Table5[Product Name Count])</f>
        <v>1886</v>
      </c>
      <c r="F2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1" t="s">
        <v>87</v>
      </c>
      <c r="H2611" t="s">
        <v>37</v>
      </c>
      <c r="I2611">
        <v>2</v>
      </c>
      <c r="J2611">
        <v>339.99</v>
      </c>
      <c r="K2611">
        <v>7.0000000000000007E-2</v>
      </c>
      <c r="L2611" t="s">
        <v>47</v>
      </c>
      <c r="M2611">
        <v>4</v>
      </c>
      <c r="N2611" t="s">
        <v>44</v>
      </c>
      <c r="O2611" t="s">
        <v>48</v>
      </c>
    </row>
    <row r="2612" spans="1:15" x14ac:dyDescent="0.25">
      <c r="A2612">
        <v>1300</v>
      </c>
      <c r="B2612" t="s">
        <v>3578</v>
      </c>
      <c r="C2612" t="s">
        <v>1984</v>
      </c>
      <c r="D2612">
        <f>COUNTIFS(Table5[Product Name],Table5[[#This Row],[Product Name]])</f>
        <v>15</v>
      </c>
      <c r="E2612">
        <f>_xlfn.RANK.EQ(Table5[[#This Row],[Product Name Count]],Table5[Product Name Count])</f>
        <v>2321</v>
      </c>
      <c r="F2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2" t="s">
        <v>1867</v>
      </c>
      <c r="H2612" t="s">
        <v>40</v>
      </c>
      <c r="I2612">
        <v>2</v>
      </c>
      <c r="J2612">
        <v>4999.99</v>
      </c>
      <c r="K2612">
        <v>0.05</v>
      </c>
      <c r="L2612" t="s">
        <v>47</v>
      </c>
      <c r="M2612">
        <v>15</v>
      </c>
      <c r="N2612" t="s">
        <v>44</v>
      </c>
      <c r="O2612" t="s">
        <v>48</v>
      </c>
    </row>
    <row r="2613" spans="1:15" x14ac:dyDescent="0.25">
      <c r="A2613">
        <v>1302</v>
      </c>
      <c r="B2613" t="s">
        <v>3581</v>
      </c>
      <c r="C2613" t="s">
        <v>35</v>
      </c>
      <c r="D2613">
        <f>COUNTIFS(Table5[Product Name],Table5[[#This Row],[Product Name]])</f>
        <v>56</v>
      </c>
      <c r="E2613">
        <f>_xlfn.RANK.EQ(Table5[[#This Row],[Product Name Count]],Table5[Product Name Count])</f>
        <v>1373</v>
      </c>
      <c r="F2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3" t="s">
        <v>36</v>
      </c>
      <c r="H2613" t="s">
        <v>37</v>
      </c>
      <c r="I2613">
        <v>2</v>
      </c>
      <c r="J2613">
        <v>599.99</v>
      </c>
      <c r="K2613">
        <v>0.1</v>
      </c>
      <c r="L2613" t="s">
        <v>47</v>
      </c>
      <c r="M2613">
        <v>20</v>
      </c>
      <c r="N2613" t="s">
        <v>44</v>
      </c>
      <c r="O2613" t="s">
        <v>48</v>
      </c>
    </row>
    <row r="2614" spans="1:15" x14ac:dyDescent="0.25">
      <c r="A2614">
        <v>1302</v>
      </c>
      <c r="B2614" t="s">
        <v>3581</v>
      </c>
      <c r="C2614" t="s">
        <v>1868</v>
      </c>
      <c r="D2614">
        <f>COUNTIFS(Table5[Product Name],Table5[[#This Row],[Product Name]])</f>
        <v>20</v>
      </c>
      <c r="E2614">
        <f>_xlfn.RANK.EQ(Table5[[#This Row],[Product Name Count]],Table5[Product Name Count])</f>
        <v>1826</v>
      </c>
      <c r="F2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4" t="s">
        <v>1867</v>
      </c>
      <c r="H2614" t="s">
        <v>40</v>
      </c>
      <c r="I2614">
        <v>2</v>
      </c>
      <c r="J2614">
        <v>5499.99</v>
      </c>
      <c r="K2614">
        <v>7.0000000000000007E-2</v>
      </c>
      <c r="L2614" t="s">
        <v>47</v>
      </c>
      <c r="M2614">
        <v>20</v>
      </c>
      <c r="N2614" t="s">
        <v>44</v>
      </c>
      <c r="O2614" t="s">
        <v>48</v>
      </c>
    </row>
    <row r="2615" spans="1:15" x14ac:dyDescent="0.25">
      <c r="A2615">
        <v>1302</v>
      </c>
      <c r="B2615" t="s">
        <v>3581</v>
      </c>
      <c r="C2615" t="s">
        <v>2015</v>
      </c>
      <c r="D2615">
        <f>COUNTIFS(Table5[Product Name],Table5[[#This Row],[Product Name]])</f>
        <v>12</v>
      </c>
      <c r="E2615">
        <f>_xlfn.RANK.EQ(Table5[[#This Row],[Product Name Count]],Table5[Product Name Count])</f>
        <v>2616</v>
      </c>
      <c r="F2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5" t="s">
        <v>39</v>
      </c>
      <c r="H2615" t="s">
        <v>1857</v>
      </c>
      <c r="I2615">
        <v>1</v>
      </c>
      <c r="J2615">
        <v>549.99</v>
      </c>
      <c r="K2615">
        <v>0.05</v>
      </c>
      <c r="L2615" t="s">
        <v>47</v>
      </c>
      <c r="M2615">
        <v>18</v>
      </c>
      <c r="N2615" t="s">
        <v>44</v>
      </c>
      <c r="O2615" t="s">
        <v>48</v>
      </c>
    </row>
    <row r="2616" spans="1:15" x14ac:dyDescent="0.25">
      <c r="A2616">
        <v>1303</v>
      </c>
      <c r="B2616" t="s">
        <v>3581</v>
      </c>
      <c r="C2616" t="s">
        <v>78</v>
      </c>
      <c r="D2616">
        <f>COUNTIFS(Table5[Product Name],Table5[[#This Row],[Product Name]])</f>
        <v>136</v>
      </c>
      <c r="E2616">
        <f>_xlfn.RANK.EQ(Table5[[#This Row],[Product Name Count]],Table5[Product Name Count])</f>
        <v>139</v>
      </c>
      <c r="F2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16" t="s">
        <v>70</v>
      </c>
      <c r="H2616" t="s">
        <v>37</v>
      </c>
      <c r="I2616">
        <v>2</v>
      </c>
      <c r="J2616">
        <v>549.99</v>
      </c>
      <c r="K2616">
        <v>0.1</v>
      </c>
      <c r="L2616" t="s">
        <v>47</v>
      </c>
      <c r="M2616">
        <v>16</v>
      </c>
      <c r="N2616" t="s">
        <v>44</v>
      </c>
      <c r="O2616" t="s">
        <v>48</v>
      </c>
    </row>
    <row r="2617" spans="1:15" x14ac:dyDescent="0.25">
      <c r="A2617">
        <v>1303</v>
      </c>
      <c r="B2617" t="s">
        <v>3581</v>
      </c>
      <c r="C2617" t="s">
        <v>2005</v>
      </c>
      <c r="D2617">
        <f>COUNTIFS(Table5[Product Name],Table5[[#This Row],[Product Name]])</f>
        <v>17</v>
      </c>
      <c r="E2617">
        <f>_xlfn.RANK.EQ(Table5[[#This Row],[Product Name Count]],Table5[Product Name Count])</f>
        <v>2127</v>
      </c>
      <c r="F2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7" t="s">
        <v>70</v>
      </c>
      <c r="H2617" t="s">
        <v>1861</v>
      </c>
      <c r="I2617">
        <v>1</v>
      </c>
      <c r="J2617">
        <v>449.99</v>
      </c>
      <c r="K2617">
        <v>0.1</v>
      </c>
      <c r="L2617" t="s">
        <v>47</v>
      </c>
      <c r="M2617">
        <v>29</v>
      </c>
      <c r="N2617" t="s">
        <v>44</v>
      </c>
      <c r="O2617" t="s">
        <v>48</v>
      </c>
    </row>
    <row r="2618" spans="1:15" x14ac:dyDescent="0.25">
      <c r="A2618">
        <v>1303</v>
      </c>
      <c r="B2618" t="s">
        <v>3581</v>
      </c>
      <c r="C2618" t="s">
        <v>1964</v>
      </c>
      <c r="D2618">
        <f>COUNTIFS(Table5[Product Name],Table5[[#This Row],[Product Name]])</f>
        <v>16</v>
      </c>
      <c r="E2618">
        <f>_xlfn.RANK.EQ(Table5[[#This Row],[Product Name Count]],Table5[Product Name Count])</f>
        <v>2161</v>
      </c>
      <c r="F2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8" t="s">
        <v>29</v>
      </c>
      <c r="H2618" t="s">
        <v>40</v>
      </c>
      <c r="I2618">
        <v>2</v>
      </c>
      <c r="J2618">
        <v>3499.99</v>
      </c>
      <c r="K2618">
        <v>0.2</v>
      </c>
      <c r="L2618" t="s">
        <v>47</v>
      </c>
      <c r="M2618">
        <v>5</v>
      </c>
      <c r="N2618" t="s">
        <v>44</v>
      </c>
      <c r="O2618" t="s">
        <v>48</v>
      </c>
    </row>
    <row r="2619" spans="1:15" x14ac:dyDescent="0.25">
      <c r="A2619">
        <v>1303</v>
      </c>
      <c r="B2619" t="s">
        <v>3581</v>
      </c>
      <c r="C2619" t="s">
        <v>2012</v>
      </c>
      <c r="D2619">
        <f>COUNTIFS(Table5[Product Name],Table5[[#This Row],[Product Name]])</f>
        <v>13</v>
      </c>
      <c r="E2619">
        <f>_xlfn.RANK.EQ(Table5[[#This Row],[Product Name Count]],Table5[Product Name Count])</f>
        <v>2538</v>
      </c>
      <c r="F2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9" t="s">
        <v>87</v>
      </c>
      <c r="H2619" t="s">
        <v>37</v>
      </c>
      <c r="I2619">
        <v>1</v>
      </c>
      <c r="J2619">
        <v>349.99</v>
      </c>
      <c r="K2619">
        <v>0.1</v>
      </c>
      <c r="L2619" t="s">
        <v>47</v>
      </c>
      <c r="M2619">
        <v>22</v>
      </c>
      <c r="N2619" t="s">
        <v>44</v>
      </c>
      <c r="O2619" t="s">
        <v>48</v>
      </c>
    </row>
    <row r="2620" spans="1:15" x14ac:dyDescent="0.25">
      <c r="A2620">
        <v>1303</v>
      </c>
      <c r="B2620" t="s">
        <v>3581</v>
      </c>
      <c r="C2620" t="s">
        <v>1876</v>
      </c>
      <c r="D2620">
        <f>COUNTIFS(Table5[Product Name],Table5[[#This Row],[Product Name]])</f>
        <v>18</v>
      </c>
      <c r="E2620">
        <f>_xlfn.RANK.EQ(Table5[[#This Row],[Product Name Count]],Table5[Product Name Count])</f>
        <v>2019</v>
      </c>
      <c r="F2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0" t="s">
        <v>36</v>
      </c>
      <c r="H2620" t="s">
        <v>1861</v>
      </c>
      <c r="I2620">
        <v>1</v>
      </c>
      <c r="J2620">
        <v>749.99</v>
      </c>
      <c r="K2620">
        <v>0.1</v>
      </c>
      <c r="L2620" t="s">
        <v>47</v>
      </c>
      <c r="M2620">
        <v>20</v>
      </c>
      <c r="N2620" t="s">
        <v>44</v>
      </c>
      <c r="O2620" t="s">
        <v>48</v>
      </c>
    </row>
    <row r="2621" spans="1:15" x14ac:dyDescent="0.25">
      <c r="A2621">
        <v>1304</v>
      </c>
      <c r="B2621" t="s">
        <v>3581</v>
      </c>
      <c r="C2621" t="s">
        <v>68</v>
      </c>
      <c r="D2621">
        <f>COUNTIFS(Table5[Product Name],Table5[[#This Row],[Product Name]])</f>
        <v>61</v>
      </c>
      <c r="E2621">
        <f>_xlfn.RANK.EQ(Table5[[#This Row],[Product Name Count]],Table5[Product Name Count])</f>
        <v>1196</v>
      </c>
      <c r="F2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1" t="s">
        <v>36</v>
      </c>
      <c r="H2621" t="s">
        <v>69</v>
      </c>
      <c r="I2621">
        <v>1</v>
      </c>
      <c r="J2621">
        <v>429</v>
      </c>
      <c r="K2621">
        <v>0.05</v>
      </c>
      <c r="L2621" t="s">
        <v>47</v>
      </c>
      <c r="M2621">
        <v>3</v>
      </c>
      <c r="N2621" t="s">
        <v>44</v>
      </c>
      <c r="O2621" t="s">
        <v>48</v>
      </c>
    </row>
    <row r="2622" spans="1:15" x14ac:dyDescent="0.25">
      <c r="A2622">
        <v>1304</v>
      </c>
      <c r="B2622" t="s">
        <v>3581</v>
      </c>
      <c r="C2622" t="s">
        <v>1886</v>
      </c>
      <c r="D2622">
        <f>COUNTIFS(Table5[Product Name],Table5[[#This Row],[Product Name]])</f>
        <v>25</v>
      </c>
      <c r="E2622">
        <f>_xlfn.RANK.EQ(Table5[[#This Row],[Product Name Count]],Table5[Product Name Count])</f>
        <v>1648</v>
      </c>
      <c r="F2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2" t="s">
        <v>70</v>
      </c>
      <c r="H2622" t="s">
        <v>37</v>
      </c>
      <c r="I2622">
        <v>1</v>
      </c>
      <c r="J2622">
        <v>489.99</v>
      </c>
      <c r="K2622">
        <v>0.2</v>
      </c>
      <c r="L2622" t="s">
        <v>47</v>
      </c>
      <c r="M2622">
        <v>12</v>
      </c>
      <c r="N2622" t="s">
        <v>44</v>
      </c>
      <c r="O2622" t="s">
        <v>48</v>
      </c>
    </row>
    <row r="2623" spans="1:15" x14ac:dyDescent="0.25">
      <c r="A2623">
        <v>1304</v>
      </c>
      <c r="B2623" t="s">
        <v>3581</v>
      </c>
      <c r="C2623" t="s">
        <v>1900</v>
      </c>
      <c r="D2623">
        <f>COUNTIFS(Table5[Product Name],Table5[[#This Row],[Product Name]])</f>
        <v>12</v>
      </c>
      <c r="E2623">
        <f>_xlfn.RANK.EQ(Table5[[#This Row],[Product Name Count]],Table5[Product Name Count])</f>
        <v>2616</v>
      </c>
      <c r="F2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3" t="s">
        <v>87</v>
      </c>
      <c r="H2623" t="s">
        <v>37</v>
      </c>
      <c r="I2623">
        <v>2</v>
      </c>
      <c r="J2623">
        <v>299.99</v>
      </c>
      <c r="K2623">
        <v>0.05</v>
      </c>
      <c r="L2623" t="s">
        <v>47</v>
      </c>
      <c r="M2623">
        <v>24</v>
      </c>
      <c r="N2623" t="s">
        <v>44</v>
      </c>
      <c r="O2623" t="s">
        <v>48</v>
      </c>
    </row>
    <row r="2624" spans="1:15" x14ac:dyDescent="0.25">
      <c r="A2624">
        <v>1304</v>
      </c>
      <c r="B2624" t="s">
        <v>3581</v>
      </c>
      <c r="C2624" t="s">
        <v>1931</v>
      </c>
      <c r="D2624">
        <f>COUNTIFS(Table5[Product Name],Table5[[#This Row],[Product Name]])</f>
        <v>11</v>
      </c>
      <c r="E2624">
        <f>_xlfn.RANK.EQ(Table5[[#This Row],[Product Name Count]],Table5[Product Name Count])</f>
        <v>2664</v>
      </c>
      <c r="F2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4" t="s">
        <v>36</v>
      </c>
      <c r="H2624" t="s">
        <v>1861</v>
      </c>
      <c r="I2624">
        <v>1</v>
      </c>
      <c r="J2624">
        <v>761.99</v>
      </c>
      <c r="K2624">
        <v>0.05</v>
      </c>
      <c r="L2624" t="s">
        <v>47</v>
      </c>
      <c r="M2624">
        <v>27</v>
      </c>
      <c r="N2624" t="s">
        <v>44</v>
      </c>
      <c r="O2624" t="s">
        <v>48</v>
      </c>
    </row>
    <row r="2625" spans="1:15" x14ac:dyDescent="0.25">
      <c r="A2625">
        <v>1305</v>
      </c>
      <c r="B2625" t="s">
        <v>3588</v>
      </c>
      <c r="C2625" t="s">
        <v>76</v>
      </c>
      <c r="D2625">
        <f>COUNTIFS(Table5[Product Name],Table5[[#This Row],[Product Name]])</f>
        <v>63</v>
      </c>
      <c r="E2625">
        <f>_xlfn.RANK.EQ(Table5[[#This Row],[Product Name Count]],Table5[Product Name Count])</f>
        <v>1071</v>
      </c>
      <c r="F2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5" t="s">
        <v>77</v>
      </c>
      <c r="H2625" t="s">
        <v>40</v>
      </c>
      <c r="I2625">
        <v>1</v>
      </c>
      <c r="J2625">
        <v>2999.99</v>
      </c>
      <c r="K2625">
        <v>7.0000000000000007E-2</v>
      </c>
      <c r="L2625" t="s">
        <v>47</v>
      </c>
      <c r="M2625">
        <v>17</v>
      </c>
      <c r="N2625" t="s">
        <v>44</v>
      </c>
      <c r="O2625" t="s">
        <v>48</v>
      </c>
    </row>
    <row r="2626" spans="1:15" x14ac:dyDescent="0.25">
      <c r="A2626">
        <v>1305</v>
      </c>
      <c r="B2626" t="s">
        <v>3588</v>
      </c>
      <c r="C2626" t="s">
        <v>104</v>
      </c>
      <c r="D2626">
        <f>COUNTIFS(Table5[Product Name],Table5[[#This Row],[Product Name]])</f>
        <v>66</v>
      </c>
      <c r="E2626">
        <f>_xlfn.RANK.EQ(Table5[[#This Row],[Product Name Count]],Table5[Product Name Count])</f>
        <v>875</v>
      </c>
      <c r="F2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6" t="s">
        <v>29</v>
      </c>
      <c r="H2626" t="s">
        <v>30</v>
      </c>
      <c r="I2626">
        <v>1</v>
      </c>
      <c r="J2626">
        <v>1680.99</v>
      </c>
      <c r="K2626">
        <v>0.05</v>
      </c>
      <c r="L2626" t="s">
        <v>47</v>
      </c>
      <c r="M2626">
        <v>21</v>
      </c>
      <c r="N2626" t="s">
        <v>44</v>
      </c>
      <c r="O2626" t="s">
        <v>48</v>
      </c>
    </row>
    <row r="2627" spans="1:15" x14ac:dyDescent="0.25">
      <c r="A2627">
        <v>1305</v>
      </c>
      <c r="B2627" t="s">
        <v>3588</v>
      </c>
      <c r="C2627" t="s">
        <v>2030</v>
      </c>
      <c r="D2627">
        <f>COUNTIFS(Table5[Product Name],Table5[[#This Row],[Product Name]])</f>
        <v>22</v>
      </c>
      <c r="E2627">
        <f>_xlfn.RANK.EQ(Table5[[#This Row],[Product Name Count]],Table5[Product Name Count])</f>
        <v>1719</v>
      </c>
      <c r="F2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7" t="s">
        <v>87</v>
      </c>
      <c r="H2627" t="s">
        <v>40</v>
      </c>
      <c r="I2627">
        <v>2</v>
      </c>
      <c r="J2627">
        <v>349.99</v>
      </c>
      <c r="K2627">
        <v>0.05</v>
      </c>
      <c r="L2627" t="s">
        <v>47</v>
      </c>
      <c r="M2627">
        <v>0</v>
      </c>
      <c r="N2627" t="s">
        <v>44</v>
      </c>
      <c r="O2627" t="s">
        <v>48</v>
      </c>
    </row>
    <row r="2628" spans="1:15" x14ac:dyDescent="0.25">
      <c r="A2628">
        <v>1305</v>
      </c>
      <c r="B2628" t="s">
        <v>3588</v>
      </c>
      <c r="C2628" t="s">
        <v>1856</v>
      </c>
      <c r="D2628">
        <f>COUNTIFS(Table5[Product Name],Table5[[#This Row],[Product Name]])</f>
        <v>14</v>
      </c>
      <c r="E2628">
        <f>_xlfn.RANK.EQ(Table5[[#This Row],[Product Name Count]],Table5[Product Name Count])</f>
        <v>2426</v>
      </c>
      <c r="F2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8" t="s">
        <v>87</v>
      </c>
      <c r="H2628" t="s">
        <v>1857</v>
      </c>
      <c r="I2628">
        <v>1</v>
      </c>
      <c r="J2628">
        <v>329.99</v>
      </c>
      <c r="K2628">
        <v>0.2</v>
      </c>
      <c r="L2628" t="s">
        <v>47</v>
      </c>
      <c r="M2628">
        <v>6</v>
      </c>
      <c r="N2628" t="s">
        <v>44</v>
      </c>
      <c r="O2628" t="s">
        <v>48</v>
      </c>
    </row>
    <row r="2629" spans="1:15" x14ac:dyDescent="0.25">
      <c r="A2629">
        <v>1306</v>
      </c>
      <c r="B2629" t="s">
        <v>3603</v>
      </c>
      <c r="C2629" t="s">
        <v>76</v>
      </c>
      <c r="D2629">
        <f>COUNTIFS(Table5[Product Name],Table5[[#This Row],[Product Name]])</f>
        <v>63</v>
      </c>
      <c r="E2629">
        <f>_xlfn.RANK.EQ(Table5[[#This Row],[Product Name Count]],Table5[Product Name Count])</f>
        <v>1071</v>
      </c>
      <c r="F2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9" t="s">
        <v>77</v>
      </c>
      <c r="H2629" t="s">
        <v>40</v>
      </c>
      <c r="I2629">
        <v>2</v>
      </c>
      <c r="J2629">
        <v>2999.99</v>
      </c>
      <c r="K2629">
        <v>7.0000000000000007E-2</v>
      </c>
      <c r="L2629" t="s">
        <v>47</v>
      </c>
      <c r="M2629">
        <v>17</v>
      </c>
      <c r="N2629" t="s">
        <v>44</v>
      </c>
      <c r="O2629" t="s">
        <v>48</v>
      </c>
    </row>
    <row r="2630" spans="1:15" x14ac:dyDescent="0.25">
      <c r="A2630">
        <v>1306</v>
      </c>
      <c r="B2630" t="s">
        <v>3603</v>
      </c>
      <c r="C2630" t="s">
        <v>2003</v>
      </c>
      <c r="D2630">
        <f>COUNTIFS(Table5[Product Name],Table5[[#This Row],[Product Name]])</f>
        <v>22</v>
      </c>
      <c r="E2630">
        <f>_xlfn.RANK.EQ(Table5[[#This Row],[Product Name Count]],Table5[Product Name Count])</f>
        <v>1719</v>
      </c>
      <c r="F2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0" t="s">
        <v>39</v>
      </c>
      <c r="H2630" t="s">
        <v>1857</v>
      </c>
      <c r="I2630">
        <v>1</v>
      </c>
      <c r="J2630">
        <v>869.99</v>
      </c>
      <c r="K2630">
        <v>0.2</v>
      </c>
      <c r="L2630" t="s">
        <v>47</v>
      </c>
      <c r="M2630">
        <v>13</v>
      </c>
      <c r="N2630" t="s">
        <v>44</v>
      </c>
      <c r="O2630" t="s">
        <v>48</v>
      </c>
    </row>
    <row r="2631" spans="1:15" x14ac:dyDescent="0.25">
      <c r="A2631">
        <v>1306</v>
      </c>
      <c r="B2631" t="s">
        <v>3603</v>
      </c>
      <c r="C2631" t="s">
        <v>1869</v>
      </c>
      <c r="D2631">
        <f>COUNTIFS(Table5[Product Name],Table5[[#This Row],[Product Name]])</f>
        <v>21</v>
      </c>
      <c r="E2631">
        <f>_xlfn.RANK.EQ(Table5[[#This Row],[Product Name Count]],Table5[Product Name Count])</f>
        <v>1763</v>
      </c>
      <c r="F2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1" t="s">
        <v>70</v>
      </c>
      <c r="H2631" t="s">
        <v>1861</v>
      </c>
      <c r="I2631">
        <v>2</v>
      </c>
      <c r="J2631">
        <v>551.99</v>
      </c>
      <c r="K2631">
        <v>0.05</v>
      </c>
      <c r="L2631" t="s">
        <v>47</v>
      </c>
      <c r="M2631">
        <v>1</v>
      </c>
      <c r="N2631" t="s">
        <v>44</v>
      </c>
      <c r="O2631" t="s">
        <v>48</v>
      </c>
    </row>
    <row r="2632" spans="1:15" x14ac:dyDescent="0.25">
      <c r="A2632">
        <v>1306</v>
      </c>
      <c r="B2632" t="s">
        <v>3603</v>
      </c>
      <c r="C2632" t="s">
        <v>1898</v>
      </c>
      <c r="D2632">
        <f>COUNTIFS(Table5[Product Name],Table5[[#This Row],[Product Name]])</f>
        <v>19</v>
      </c>
      <c r="E2632">
        <f>_xlfn.RANK.EQ(Table5[[#This Row],[Product Name Count]],Table5[Product Name Count])</f>
        <v>1886</v>
      </c>
      <c r="F2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2" t="s">
        <v>39</v>
      </c>
      <c r="H2632" t="s">
        <v>40</v>
      </c>
      <c r="I2632">
        <v>1</v>
      </c>
      <c r="J2632">
        <v>2299.9899999999998</v>
      </c>
      <c r="K2632">
        <v>0.2</v>
      </c>
      <c r="L2632" t="s">
        <v>47</v>
      </c>
      <c r="M2632">
        <v>16</v>
      </c>
      <c r="N2632" t="s">
        <v>44</v>
      </c>
      <c r="O2632" t="s">
        <v>48</v>
      </c>
    </row>
    <row r="2633" spans="1:15" x14ac:dyDescent="0.25">
      <c r="A2633">
        <v>1306</v>
      </c>
      <c r="B2633" t="s">
        <v>3603</v>
      </c>
      <c r="C2633" t="s">
        <v>2039</v>
      </c>
      <c r="D2633">
        <f>COUNTIFS(Table5[Product Name],Table5[[#This Row],[Product Name]])</f>
        <v>18</v>
      </c>
      <c r="E2633">
        <f>_xlfn.RANK.EQ(Table5[[#This Row],[Product Name Count]],Table5[Product Name Count])</f>
        <v>2019</v>
      </c>
      <c r="F2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3" t="s">
        <v>36</v>
      </c>
      <c r="H2633" t="s">
        <v>37</v>
      </c>
      <c r="I2633">
        <v>2</v>
      </c>
      <c r="J2633">
        <v>1099.99</v>
      </c>
      <c r="K2633">
        <v>7.0000000000000007E-2</v>
      </c>
      <c r="L2633" t="s">
        <v>47</v>
      </c>
      <c r="M2633">
        <v>19</v>
      </c>
      <c r="N2633" t="s">
        <v>44</v>
      </c>
      <c r="O2633" t="s">
        <v>48</v>
      </c>
    </row>
    <row r="2634" spans="1:15" x14ac:dyDescent="0.25">
      <c r="A2634">
        <v>1308</v>
      </c>
      <c r="B2634" t="s">
        <v>3604</v>
      </c>
      <c r="C2634" t="s">
        <v>86</v>
      </c>
      <c r="D2634">
        <f>COUNTIFS(Table5[Product Name],Table5[[#This Row],[Product Name]])</f>
        <v>123</v>
      </c>
      <c r="E2634">
        <f>_xlfn.RANK.EQ(Table5[[#This Row],[Product Name Count]],Table5[Product Name Count])</f>
        <v>406</v>
      </c>
      <c r="F2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34" t="s">
        <v>36</v>
      </c>
      <c r="H2634" t="s">
        <v>37</v>
      </c>
      <c r="I2634">
        <v>2</v>
      </c>
      <c r="J2634">
        <v>269.99</v>
      </c>
      <c r="K2634">
        <v>7.0000000000000007E-2</v>
      </c>
      <c r="L2634" t="s">
        <v>47</v>
      </c>
      <c r="M2634">
        <v>18</v>
      </c>
      <c r="N2634" t="s">
        <v>44</v>
      </c>
      <c r="O2634" t="s">
        <v>48</v>
      </c>
    </row>
    <row r="2635" spans="1:15" x14ac:dyDescent="0.25">
      <c r="A2635">
        <v>1308</v>
      </c>
      <c r="B2635" t="s">
        <v>3604</v>
      </c>
      <c r="C2635" t="s">
        <v>2008</v>
      </c>
      <c r="D2635">
        <f>COUNTIFS(Table5[Product Name],Table5[[#This Row],[Product Name]])</f>
        <v>23</v>
      </c>
      <c r="E2635">
        <f>_xlfn.RANK.EQ(Table5[[#This Row],[Product Name Count]],Table5[Product Name Count])</f>
        <v>1673</v>
      </c>
      <c r="F2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5" t="s">
        <v>36</v>
      </c>
      <c r="H2635" t="s">
        <v>1861</v>
      </c>
      <c r="I2635">
        <v>1</v>
      </c>
      <c r="J2635">
        <v>416.99</v>
      </c>
      <c r="K2635">
        <v>0.2</v>
      </c>
      <c r="L2635" t="s">
        <v>47</v>
      </c>
      <c r="M2635">
        <v>22</v>
      </c>
      <c r="N2635" t="s">
        <v>44</v>
      </c>
      <c r="O2635" t="s">
        <v>48</v>
      </c>
    </row>
    <row r="2636" spans="1:15" x14ac:dyDescent="0.25">
      <c r="A2636">
        <v>1308</v>
      </c>
      <c r="B2636" t="s">
        <v>3604</v>
      </c>
      <c r="C2636" t="s">
        <v>1868</v>
      </c>
      <c r="D2636">
        <f>COUNTIFS(Table5[Product Name],Table5[[#This Row],[Product Name]])</f>
        <v>20</v>
      </c>
      <c r="E2636">
        <f>_xlfn.RANK.EQ(Table5[[#This Row],[Product Name Count]],Table5[Product Name Count])</f>
        <v>1826</v>
      </c>
      <c r="F2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6" t="s">
        <v>1867</v>
      </c>
      <c r="H2636" t="s">
        <v>40</v>
      </c>
      <c r="I2636">
        <v>1</v>
      </c>
      <c r="J2636">
        <v>5499.99</v>
      </c>
      <c r="K2636">
        <v>0.2</v>
      </c>
      <c r="L2636" t="s">
        <v>47</v>
      </c>
      <c r="M2636">
        <v>20</v>
      </c>
      <c r="N2636" t="s">
        <v>44</v>
      </c>
      <c r="O2636" t="s">
        <v>48</v>
      </c>
    </row>
    <row r="2637" spans="1:15" x14ac:dyDescent="0.25">
      <c r="A2637">
        <v>1308</v>
      </c>
      <c r="B2637" t="s">
        <v>3604</v>
      </c>
      <c r="C2637" t="s">
        <v>1882</v>
      </c>
      <c r="D2637">
        <f>COUNTIFS(Table5[Product Name],Table5[[#This Row],[Product Name]])</f>
        <v>16</v>
      </c>
      <c r="E2637">
        <f>_xlfn.RANK.EQ(Table5[[#This Row],[Product Name Count]],Table5[Product Name Count])</f>
        <v>2161</v>
      </c>
      <c r="F2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7" t="s">
        <v>39</v>
      </c>
      <c r="H2637" t="s">
        <v>40</v>
      </c>
      <c r="I2637">
        <v>1</v>
      </c>
      <c r="J2637">
        <v>469.99</v>
      </c>
      <c r="K2637">
        <v>7.0000000000000007E-2</v>
      </c>
      <c r="L2637" t="s">
        <v>47</v>
      </c>
      <c r="M2637">
        <v>13</v>
      </c>
      <c r="N2637" t="s">
        <v>44</v>
      </c>
      <c r="O2637" t="s">
        <v>48</v>
      </c>
    </row>
    <row r="2638" spans="1:15" x14ac:dyDescent="0.25">
      <c r="A2638">
        <v>1308</v>
      </c>
      <c r="B2638" t="s">
        <v>3604</v>
      </c>
      <c r="C2638" t="s">
        <v>1949</v>
      </c>
      <c r="D2638">
        <f>COUNTIFS(Table5[Product Name],Table5[[#This Row],[Product Name]])</f>
        <v>14</v>
      </c>
      <c r="E2638">
        <f>_xlfn.RANK.EQ(Table5[[#This Row],[Product Name Count]],Table5[Product Name Count])</f>
        <v>2426</v>
      </c>
      <c r="F2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38" t="s">
        <v>1867</v>
      </c>
      <c r="H2638" t="s">
        <v>40</v>
      </c>
      <c r="I2638">
        <v>1</v>
      </c>
      <c r="J2638">
        <v>3199.99</v>
      </c>
      <c r="K2638">
        <v>0.05</v>
      </c>
      <c r="L2638" t="s">
        <v>47</v>
      </c>
      <c r="M2638">
        <v>6</v>
      </c>
      <c r="N2638" t="s">
        <v>44</v>
      </c>
      <c r="O2638" t="s">
        <v>48</v>
      </c>
    </row>
    <row r="2639" spans="1:15" x14ac:dyDescent="0.25">
      <c r="A2639">
        <v>1309</v>
      </c>
      <c r="B2639" t="s">
        <v>3604</v>
      </c>
      <c r="C2639" t="s">
        <v>2189</v>
      </c>
      <c r="D2639">
        <f>COUNTIFS(Table5[Product Name],Table5[[#This Row],[Product Name]])</f>
        <v>23</v>
      </c>
      <c r="E2639">
        <f>_xlfn.RANK.EQ(Table5[[#This Row],[Product Name Count]],Table5[Product Name Count])</f>
        <v>1673</v>
      </c>
      <c r="F2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9" t="s">
        <v>36</v>
      </c>
      <c r="H2639" t="s">
        <v>1861</v>
      </c>
      <c r="I2639">
        <v>1</v>
      </c>
      <c r="J2639">
        <v>346.99</v>
      </c>
      <c r="K2639">
        <v>0.05</v>
      </c>
      <c r="L2639" t="s">
        <v>47</v>
      </c>
      <c r="M2639">
        <v>16</v>
      </c>
      <c r="N2639" t="s">
        <v>44</v>
      </c>
      <c r="O2639" t="s">
        <v>48</v>
      </c>
    </row>
    <row r="2640" spans="1:15" x14ac:dyDescent="0.25">
      <c r="A2640">
        <v>1309</v>
      </c>
      <c r="B2640" t="s">
        <v>3604</v>
      </c>
      <c r="C2640" t="s">
        <v>2388</v>
      </c>
      <c r="D2640">
        <f>COUNTIFS(Table5[Product Name],Table5[[#This Row],[Product Name]])</f>
        <v>15</v>
      </c>
      <c r="E2640">
        <f>_xlfn.RANK.EQ(Table5[[#This Row],[Product Name Count]],Table5[Product Name Count])</f>
        <v>2321</v>
      </c>
      <c r="F2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0" t="s">
        <v>87</v>
      </c>
      <c r="H2640" t="s">
        <v>40</v>
      </c>
      <c r="I2640">
        <v>2</v>
      </c>
      <c r="J2640">
        <v>189.99</v>
      </c>
      <c r="K2640">
        <v>0.2</v>
      </c>
      <c r="L2640" t="s">
        <v>47</v>
      </c>
      <c r="M2640">
        <v>14</v>
      </c>
      <c r="N2640" t="s">
        <v>44</v>
      </c>
      <c r="O2640" t="s">
        <v>48</v>
      </c>
    </row>
    <row r="2641" spans="1:15" x14ac:dyDescent="0.25">
      <c r="A2641">
        <v>1311</v>
      </c>
      <c r="B2641" t="s">
        <v>3610</v>
      </c>
      <c r="C2641" t="s">
        <v>2008</v>
      </c>
      <c r="D2641">
        <f>COUNTIFS(Table5[Product Name],Table5[[#This Row],[Product Name]])</f>
        <v>23</v>
      </c>
      <c r="E2641">
        <f>_xlfn.RANK.EQ(Table5[[#This Row],[Product Name Count]],Table5[Product Name Count])</f>
        <v>1673</v>
      </c>
      <c r="F2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1" t="s">
        <v>36</v>
      </c>
      <c r="H2641" t="s">
        <v>1861</v>
      </c>
      <c r="I2641">
        <v>1</v>
      </c>
      <c r="J2641">
        <v>416.99</v>
      </c>
      <c r="K2641">
        <v>0.1</v>
      </c>
      <c r="L2641" t="s">
        <v>47</v>
      </c>
      <c r="M2641">
        <v>22</v>
      </c>
      <c r="N2641" t="s">
        <v>44</v>
      </c>
      <c r="O2641" t="s">
        <v>48</v>
      </c>
    </row>
    <row r="2642" spans="1:15" x14ac:dyDescent="0.25">
      <c r="A2642">
        <v>1311</v>
      </c>
      <c r="B2642" t="s">
        <v>3610</v>
      </c>
      <c r="C2642" t="s">
        <v>2003</v>
      </c>
      <c r="D2642">
        <f>COUNTIFS(Table5[Product Name],Table5[[#This Row],[Product Name]])</f>
        <v>22</v>
      </c>
      <c r="E2642">
        <f>_xlfn.RANK.EQ(Table5[[#This Row],[Product Name Count]],Table5[Product Name Count])</f>
        <v>1719</v>
      </c>
      <c r="F2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2" t="s">
        <v>39</v>
      </c>
      <c r="H2642" t="s">
        <v>1857</v>
      </c>
      <c r="I2642">
        <v>2</v>
      </c>
      <c r="J2642">
        <v>869.99</v>
      </c>
      <c r="K2642">
        <v>7.0000000000000007E-2</v>
      </c>
      <c r="L2642" t="s">
        <v>47</v>
      </c>
      <c r="M2642">
        <v>13</v>
      </c>
      <c r="N2642" t="s">
        <v>44</v>
      </c>
      <c r="O2642" t="s">
        <v>48</v>
      </c>
    </row>
    <row r="2643" spans="1:15" x14ac:dyDescent="0.25">
      <c r="A2643">
        <v>1311</v>
      </c>
      <c r="B2643" t="s">
        <v>3610</v>
      </c>
      <c r="C2643" t="s">
        <v>1898</v>
      </c>
      <c r="D2643">
        <f>COUNTIFS(Table5[Product Name],Table5[[#This Row],[Product Name]])</f>
        <v>19</v>
      </c>
      <c r="E2643">
        <f>_xlfn.RANK.EQ(Table5[[#This Row],[Product Name Count]],Table5[Product Name Count])</f>
        <v>1886</v>
      </c>
      <c r="F2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3" t="s">
        <v>39</v>
      </c>
      <c r="H2643" t="s">
        <v>40</v>
      </c>
      <c r="I2643">
        <v>1</v>
      </c>
      <c r="J2643">
        <v>2299.9899999999998</v>
      </c>
      <c r="K2643">
        <v>0.1</v>
      </c>
      <c r="L2643" t="s">
        <v>47</v>
      </c>
      <c r="M2643">
        <v>16</v>
      </c>
      <c r="N2643" t="s">
        <v>44</v>
      </c>
      <c r="O2643" t="s">
        <v>48</v>
      </c>
    </row>
    <row r="2644" spans="1:15" x14ac:dyDescent="0.25">
      <c r="A2644">
        <v>1311</v>
      </c>
      <c r="B2644" t="s">
        <v>3610</v>
      </c>
      <c r="C2644" t="s">
        <v>2110</v>
      </c>
      <c r="D2644">
        <f>COUNTIFS(Table5[Product Name],Table5[[#This Row],[Product Name]])</f>
        <v>15</v>
      </c>
      <c r="E2644">
        <f>_xlfn.RANK.EQ(Table5[[#This Row],[Product Name Count]],Table5[Product Name Count])</f>
        <v>2321</v>
      </c>
      <c r="F2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4" t="s">
        <v>39</v>
      </c>
      <c r="H2644" t="s">
        <v>30</v>
      </c>
      <c r="I2644">
        <v>2</v>
      </c>
      <c r="J2644">
        <v>999.99</v>
      </c>
      <c r="K2644">
        <v>0.1</v>
      </c>
      <c r="L2644" t="s">
        <v>47</v>
      </c>
      <c r="M2644">
        <v>10</v>
      </c>
      <c r="N2644" t="s">
        <v>44</v>
      </c>
      <c r="O2644" t="s">
        <v>48</v>
      </c>
    </row>
    <row r="2645" spans="1:15" x14ac:dyDescent="0.25">
      <c r="A2645">
        <v>1314</v>
      </c>
      <c r="B2645" t="s">
        <v>3607</v>
      </c>
      <c r="C2645" t="s">
        <v>1948</v>
      </c>
      <c r="D2645">
        <f>COUNTIFS(Table5[Product Name],Table5[[#This Row],[Product Name]])</f>
        <v>19</v>
      </c>
      <c r="E2645">
        <f>_xlfn.RANK.EQ(Table5[[#This Row],[Product Name Count]],Table5[Product Name Count])</f>
        <v>1886</v>
      </c>
      <c r="F2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5" t="s">
        <v>1867</v>
      </c>
      <c r="H2645" t="s">
        <v>30</v>
      </c>
      <c r="I2645">
        <v>1</v>
      </c>
      <c r="J2645">
        <v>875.99</v>
      </c>
      <c r="K2645">
        <v>7.0000000000000007E-2</v>
      </c>
      <c r="L2645" t="s">
        <v>47</v>
      </c>
      <c r="M2645">
        <v>23</v>
      </c>
      <c r="N2645" t="s">
        <v>44</v>
      </c>
      <c r="O2645" t="s">
        <v>48</v>
      </c>
    </row>
    <row r="2646" spans="1:15" x14ac:dyDescent="0.25">
      <c r="A2646">
        <v>1314</v>
      </c>
      <c r="B2646" t="s">
        <v>3607</v>
      </c>
      <c r="C2646" t="s">
        <v>1875</v>
      </c>
      <c r="D2646">
        <f>COUNTIFS(Table5[Product Name],Table5[[#This Row],[Product Name]])</f>
        <v>18</v>
      </c>
      <c r="E2646">
        <f>_xlfn.RANK.EQ(Table5[[#This Row],[Product Name Count]],Table5[Product Name Count])</f>
        <v>2019</v>
      </c>
      <c r="F2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6" t="s">
        <v>36</v>
      </c>
      <c r="H2646" t="s">
        <v>1861</v>
      </c>
      <c r="I2646">
        <v>2</v>
      </c>
      <c r="J2646">
        <v>619.99</v>
      </c>
      <c r="K2646">
        <v>0.05</v>
      </c>
      <c r="L2646" t="s">
        <v>47</v>
      </c>
      <c r="M2646">
        <v>1</v>
      </c>
      <c r="N2646" t="s">
        <v>44</v>
      </c>
      <c r="O2646" t="s">
        <v>48</v>
      </c>
    </row>
    <row r="2647" spans="1:15" x14ac:dyDescent="0.25">
      <c r="A2647">
        <v>1314</v>
      </c>
      <c r="B2647" t="s">
        <v>3607</v>
      </c>
      <c r="C2647" t="s">
        <v>1920</v>
      </c>
      <c r="D2647">
        <f>COUNTIFS(Table5[Product Name],Table5[[#This Row],[Product Name]])</f>
        <v>14</v>
      </c>
      <c r="E2647">
        <f>_xlfn.RANK.EQ(Table5[[#This Row],[Product Name Count]],Table5[Product Name Count])</f>
        <v>2426</v>
      </c>
      <c r="F2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47" t="s">
        <v>87</v>
      </c>
      <c r="H2647" t="s">
        <v>1857</v>
      </c>
      <c r="I2647">
        <v>1</v>
      </c>
      <c r="J2647">
        <v>249.99</v>
      </c>
      <c r="K2647">
        <v>0.1</v>
      </c>
      <c r="L2647" t="s">
        <v>47</v>
      </c>
      <c r="M2647">
        <v>2</v>
      </c>
      <c r="N2647" t="s">
        <v>44</v>
      </c>
      <c r="O2647" t="s">
        <v>48</v>
      </c>
    </row>
    <row r="2648" spans="1:15" x14ac:dyDescent="0.25">
      <c r="A2648">
        <v>1318</v>
      </c>
      <c r="B2648" t="s">
        <v>3618</v>
      </c>
      <c r="C2648" t="s">
        <v>2136</v>
      </c>
      <c r="D2648">
        <f>COUNTIFS(Table5[Product Name],Table5[[#This Row],[Product Name]])</f>
        <v>17</v>
      </c>
      <c r="E2648">
        <f>_xlfn.RANK.EQ(Table5[[#This Row],[Product Name Count]],Table5[Product Name Count])</f>
        <v>2127</v>
      </c>
      <c r="F2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8" t="s">
        <v>87</v>
      </c>
      <c r="H2648" t="s">
        <v>1857</v>
      </c>
      <c r="I2648">
        <v>1</v>
      </c>
      <c r="J2648">
        <v>209.99</v>
      </c>
      <c r="K2648">
        <v>7.0000000000000007E-2</v>
      </c>
      <c r="L2648" t="s">
        <v>47</v>
      </c>
      <c r="M2648">
        <v>22</v>
      </c>
      <c r="N2648" t="s">
        <v>44</v>
      </c>
      <c r="O2648" t="s">
        <v>48</v>
      </c>
    </row>
    <row r="2649" spans="1:15" x14ac:dyDescent="0.25">
      <c r="A2649">
        <v>1318</v>
      </c>
      <c r="B2649" t="s">
        <v>3618</v>
      </c>
      <c r="C2649" t="s">
        <v>1887</v>
      </c>
      <c r="D2649">
        <f>COUNTIFS(Table5[Product Name],Table5[[#This Row],[Product Name]])</f>
        <v>18</v>
      </c>
      <c r="E2649">
        <f>_xlfn.RANK.EQ(Table5[[#This Row],[Product Name Count]],Table5[Product Name Count])</f>
        <v>2019</v>
      </c>
      <c r="F2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9" t="s">
        <v>29</v>
      </c>
      <c r="H2649" t="s">
        <v>40</v>
      </c>
      <c r="I2649">
        <v>2</v>
      </c>
      <c r="J2649">
        <v>3499.99</v>
      </c>
      <c r="K2649">
        <v>0.2</v>
      </c>
      <c r="L2649" t="s">
        <v>47</v>
      </c>
      <c r="M2649">
        <v>4</v>
      </c>
      <c r="N2649" t="s">
        <v>44</v>
      </c>
      <c r="O2649" t="s">
        <v>48</v>
      </c>
    </row>
    <row r="2650" spans="1:15" x14ac:dyDescent="0.25">
      <c r="A2650">
        <v>1318</v>
      </c>
      <c r="B2650" t="s">
        <v>3618</v>
      </c>
      <c r="C2650" t="s">
        <v>2042</v>
      </c>
      <c r="D2650">
        <f>COUNTIFS(Table5[Product Name],Table5[[#This Row],[Product Name]])</f>
        <v>16</v>
      </c>
      <c r="E2650">
        <f>_xlfn.RANK.EQ(Table5[[#This Row],[Product Name Count]],Table5[Product Name Count])</f>
        <v>2161</v>
      </c>
      <c r="F2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0" t="s">
        <v>36</v>
      </c>
      <c r="H2650" t="s">
        <v>37</v>
      </c>
      <c r="I2650">
        <v>2</v>
      </c>
      <c r="J2650">
        <v>659.99</v>
      </c>
      <c r="K2650">
        <v>0.2</v>
      </c>
      <c r="L2650" t="s">
        <v>47</v>
      </c>
      <c r="M2650">
        <v>4</v>
      </c>
      <c r="N2650" t="s">
        <v>44</v>
      </c>
      <c r="O2650" t="s">
        <v>48</v>
      </c>
    </row>
    <row r="2651" spans="1:15" x14ac:dyDescent="0.25">
      <c r="A2651">
        <v>1318</v>
      </c>
      <c r="B2651" t="s">
        <v>3618</v>
      </c>
      <c r="C2651" t="s">
        <v>2140</v>
      </c>
      <c r="D2651">
        <f>COUNTIFS(Table5[Product Name],Table5[[#This Row],[Product Name]])</f>
        <v>14</v>
      </c>
      <c r="E2651">
        <f>_xlfn.RANK.EQ(Table5[[#This Row],[Product Name Count]],Table5[Product Name Count])</f>
        <v>2426</v>
      </c>
      <c r="F2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1" t="s">
        <v>70</v>
      </c>
      <c r="H2651" t="s">
        <v>1861</v>
      </c>
      <c r="I2651">
        <v>1</v>
      </c>
      <c r="J2651">
        <v>470.99</v>
      </c>
      <c r="K2651">
        <v>0.2</v>
      </c>
      <c r="L2651" t="s">
        <v>47</v>
      </c>
      <c r="M2651">
        <v>6</v>
      </c>
      <c r="N2651" t="s">
        <v>44</v>
      </c>
      <c r="O2651" t="s">
        <v>48</v>
      </c>
    </row>
    <row r="2652" spans="1:15" x14ac:dyDescent="0.25">
      <c r="A2652">
        <v>1319</v>
      </c>
      <c r="B2652" t="s">
        <v>3618</v>
      </c>
      <c r="C2652" t="s">
        <v>2030</v>
      </c>
      <c r="D2652">
        <f>COUNTIFS(Table5[Product Name],Table5[[#This Row],[Product Name]])</f>
        <v>22</v>
      </c>
      <c r="E2652">
        <f>_xlfn.RANK.EQ(Table5[[#This Row],[Product Name Count]],Table5[Product Name Count])</f>
        <v>1719</v>
      </c>
      <c r="F2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2" t="s">
        <v>87</v>
      </c>
      <c r="H2652" t="s">
        <v>40</v>
      </c>
      <c r="I2652">
        <v>1</v>
      </c>
      <c r="J2652">
        <v>349.99</v>
      </c>
      <c r="K2652">
        <v>0.2</v>
      </c>
      <c r="L2652" t="s">
        <v>47</v>
      </c>
      <c r="M2652">
        <v>0</v>
      </c>
      <c r="N2652" t="s">
        <v>44</v>
      </c>
      <c r="O2652" t="s">
        <v>48</v>
      </c>
    </row>
    <row r="2653" spans="1:15" x14ac:dyDescent="0.25">
      <c r="A2653">
        <v>1319</v>
      </c>
      <c r="B2653" t="s">
        <v>3618</v>
      </c>
      <c r="C2653" t="s">
        <v>2029</v>
      </c>
      <c r="D2653">
        <f>COUNTIFS(Table5[Product Name],Table5[[#This Row],[Product Name]])</f>
        <v>13</v>
      </c>
      <c r="E2653">
        <f>_xlfn.RANK.EQ(Table5[[#This Row],[Product Name Count]],Table5[Product Name Count])</f>
        <v>2538</v>
      </c>
      <c r="F2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3" t="s">
        <v>36</v>
      </c>
      <c r="H2653" t="s">
        <v>37</v>
      </c>
      <c r="I2653">
        <v>1</v>
      </c>
      <c r="J2653">
        <v>599.99</v>
      </c>
      <c r="K2653">
        <v>7.0000000000000007E-2</v>
      </c>
      <c r="L2653" t="s">
        <v>47</v>
      </c>
      <c r="M2653">
        <v>11</v>
      </c>
      <c r="N2653" t="s">
        <v>44</v>
      </c>
      <c r="O2653" t="s">
        <v>48</v>
      </c>
    </row>
    <row r="2654" spans="1:15" x14ac:dyDescent="0.25">
      <c r="A2654">
        <v>1322</v>
      </c>
      <c r="B2654" t="s">
        <v>3642</v>
      </c>
      <c r="C2654" t="s">
        <v>2002</v>
      </c>
      <c r="D2654">
        <f>COUNTIFS(Table5[Product Name],Table5[[#This Row],[Product Name]])</f>
        <v>18</v>
      </c>
      <c r="E2654">
        <f>_xlfn.RANK.EQ(Table5[[#This Row],[Product Name Count]],Table5[Product Name Count])</f>
        <v>2019</v>
      </c>
      <c r="F2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4" t="s">
        <v>39</v>
      </c>
      <c r="H2654" t="s">
        <v>30</v>
      </c>
      <c r="I2654">
        <v>2</v>
      </c>
      <c r="J2654">
        <v>2499.9899999999998</v>
      </c>
      <c r="K2654">
        <v>0.05</v>
      </c>
      <c r="L2654" t="s">
        <v>47</v>
      </c>
      <c r="M2654">
        <v>25</v>
      </c>
      <c r="N2654" t="s">
        <v>44</v>
      </c>
      <c r="O2654" t="s">
        <v>48</v>
      </c>
    </row>
    <row r="2655" spans="1:15" x14ac:dyDescent="0.25">
      <c r="A2655">
        <v>1322</v>
      </c>
      <c r="B2655" t="s">
        <v>3642</v>
      </c>
      <c r="C2655" t="s">
        <v>2004</v>
      </c>
      <c r="D2655">
        <f>COUNTIFS(Table5[Product Name],Table5[[#This Row],[Product Name]])</f>
        <v>13</v>
      </c>
      <c r="E2655">
        <f>_xlfn.RANK.EQ(Table5[[#This Row],[Product Name Count]],Table5[Product Name Count])</f>
        <v>2538</v>
      </c>
      <c r="F2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5" t="s">
        <v>70</v>
      </c>
      <c r="H2655" t="s">
        <v>1861</v>
      </c>
      <c r="I2655">
        <v>2</v>
      </c>
      <c r="J2655">
        <v>481.99</v>
      </c>
      <c r="K2655">
        <v>0.05</v>
      </c>
      <c r="L2655" t="s">
        <v>47</v>
      </c>
      <c r="M2655">
        <v>26</v>
      </c>
      <c r="N2655" t="s">
        <v>44</v>
      </c>
      <c r="O2655" t="s">
        <v>48</v>
      </c>
    </row>
    <row r="2656" spans="1:15" x14ac:dyDescent="0.25">
      <c r="A2656">
        <v>1323</v>
      </c>
      <c r="B2656" t="s">
        <v>3642</v>
      </c>
      <c r="C2656" t="s">
        <v>35</v>
      </c>
      <c r="D2656">
        <f>COUNTIFS(Table5[Product Name],Table5[[#This Row],[Product Name]])</f>
        <v>56</v>
      </c>
      <c r="E2656">
        <f>_xlfn.RANK.EQ(Table5[[#This Row],[Product Name Count]],Table5[Product Name Count])</f>
        <v>1373</v>
      </c>
      <c r="F2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6" t="s">
        <v>36</v>
      </c>
      <c r="H2656" t="s">
        <v>37</v>
      </c>
      <c r="I2656">
        <v>1</v>
      </c>
      <c r="J2656">
        <v>599.99</v>
      </c>
      <c r="K2656">
        <v>0.05</v>
      </c>
      <c r="L2656" t="s">
        <v>47</v>
      </c>
      <c r="M2656">
        <v>20</v>
      </c>
      <c r="N2656" t="s">
        <v>44</v>
      </c>
      <c r="O2656" t="s">
        <v>48</v>
      </c>
    </row>
    <row r="2657" spans="1:15" x14ac:dyDescent="0.25">
      <c r="A2657">
        <v>1323</v>
      </c>
      <c r="B2657" t="s">
        <v>3642</v>
      </c>
      <c r="C2657" t="s">
        <v>1957</v>
      </c>
      <c r="D2657">
        <f>COUNTIFS(Table5[Product Name],Table5[[#This Row],[Product Name]])</f>
        <v>16</v>
      </c>
      <c r="E2657">
        <f>_xlfn.RANK.EQ(Table5[[#This Row],[Product Name Count]],Table5[Product Name Count])</f>
        <v>2161</v>
      </c>
      <c r="F2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7" t="s">
        <v>36</v>
      </c>
      <c r="H2657" t="s">
        <v>37</v>
      </c>
      <c r="I2657">
        <v>1</v>
      </c>
      <c r="J2657">
        <v>659.99</v>
      </c>
      <c r="K2657">
        <v>0.05</v>
      </c>
      <c r="L2657" t="s">
        <v>47</v>
      </c>
      <c r="M2657">
        <v>6</v>
      </c>
      <c r="N2657" t="s">
        <v>44</v>
      </c>
      <c r="O2657" t="s">
        <v>48</v>
      </c>
    </row>
    <row r="2658" spans="1:15" x14ac:dyDescent="0.25">
      <c r="A2658">
        <v>1323</v>
      </c>
      <c r="B2658" t="s">
        <v>3642</v>
      </c>
      <c r="C2658" t="s">
        <v>2110</v>
      </c>
      <c r="D2658">
        <f>COUNTIFS(Table5[Product Name],Table5[[#This Row],[Product Name]])</f>
        <v>15</v>
      </c>
      <c r="E2658">
        <f>_xlfn.RANK.EQ(Table5[[#This Row],[Product Name Count]],Table5[Product Name Count])</f>
        <v>2321</v>
      </c>
      <c r="F2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8" t="s">
        <v>39</v>
      </c>
      <c r="H2658" t="s">
        <v>30</v>
      </c>
      <c r="I2658">
        <v>2</v>
      </c>
      <c r="J2658">
        <v>999.99</v>
      </c>
      <c r="K2658">
        <v>7.0000000000000007E-2</v>
      </c>
      <c r="L2658" t="s">
        <v>47</v>
      </c>
      <c r="M2658">
        <v>10</v>
      </c>
      <c r="N2658" t="s">
        <v>44</v>
      </c>
      <c r="O2658" t="s">
        <v>48</v>
      </c>
    </row>
    <row r="2659" spans="1:15" x14ac:dyDescent="0.25">
      <c r="A2659">
        <v>1324</v>
      </c>
      <c r="B2659" t="s">
        <v>3648</v>
      </c>
      <c r="C2659" t="s">
        <v>56</v>
      </c>
      <c r="D2659">
        <f>COUNTIFS(Table5[Product Name],Table5[[#This Row],[Product Name]])</f>
        <v>53</v>
      </c>
      <c r="E2659">
        <f>_xlfn.RANK.EQ(Table5[[#This Row],[Product Name Count]],Table5[Product Name Count])</f>
        <v>1483</v>
      </c>
      <c r="F2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9" t="s">
        <v>39</v>
      </c>
      <c r="H2659" t="s">
        <v>30</v>
      </c>
      <c r="I2659">
        <v>1</v>
      </c>
      <c r="J2659">
        <v>999.99</v>
      </c>
      <c r="K2659">
        <v>0.2</v>
      </c>
      <c r="L2659" t="s">
        <v>47</v>
      </c>
      <c r="M2659">
        <v>28</v>
      </c>
      <c r="N2659" t="s">
        <v>44</v>
      </c>
      <c r="O2659" t="s">
        <v>48</v>
      </c>
    </row>
    <row r="2660" spans="1:15" x14ac:dyDescent="0.25">
      <c r="A2660">
        <v>1324</v>
      </c>
      <c r="B2660" t="s">
        <v>3648</v>
      </c>
      <c r="C2660" t="s">
        <v>2016</v>
      </c>
      <c r="D2660">
        <f>COUNTIFS(Table5[Product Name],Table5[[#This Row],[Product Name]])</f>
        <v>19</v>
      </c>
      <c r="E2660">
        <f>_xlfn.RANK.EQ(Table5[[#This Row],[Product Name Count]],Table5[Product Name Count])</f>
        <v>1886</v>
      </c>
      <c r="F2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0" t="s">
        <v>36</v>
      </c>
      <c r="H2660" t="s">
        <v>1861</v>
      </c>
      <c r="I2660">
        <v>1</v>
      </c>
      <c r="J2660">
        <v>250.99</v>
      </c>
      <c r="K2660">
        <v>0.1</v>
      </c>
      <c r="L2660" t="s">
        <v>47</v>
      </c>
      <c r="M2660">
        <v>22</v>
      </c>
      <c r="N2660" t="s">
        <v>44</v>
      </c>
      <c r="O2660" t="s">
        <v>48</v>
      </c>
    </row>
    <row r="2661" spans="1:15" x14ac:dyDescent="0.25">
      <c r="A2661">
        <v>1324</v>
      </c>
      <c r="B2661" t="s">
        <v>3648</v>
      </c>
      <c r="C2661" t="s">
        <v>3655</v>
      </c>
      <c r="D2661">
        <f>COUNTIFS(Table5[Product Name],Table5[[#This Row],[Product Name]])</f>
        <v>6</v>
      </c>
      <c r="E2661">
        <f>_xlfn.RANK.EQ(Table5[[#This Row],[Product Name Count]],Table5[Product Name Count])</f>
        <v>2844</v>
      </c>
      <c r="F2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1" t="s">
        <v>36</v>
      </c>
      <c r="H2661" t="s">
        <v>37</v>
      </c>
      <c r="I2661">
        <v>1</v>
      </c>
      <c r="J2661">
        <v>899.99</v>
      </c>
      <c r="K2661">
        <v>0.1</v>
      </c>
      <c r="L2661" t="s">
        <v>47</v>
      </c>
      <c r="M2661">
        <v>4</v>
      </c>
      <c r="N2661" t="s">
        <v>44</v>
      </c>
      <c r="O2661" t="s">
        <v>48</v>
      </c>
    </row>
    <row r="2662" spans="1:15" x14ac:dyDescent="0.25">
      <c r="A2662">
        <v>1324</v>
      </c>
      <c r="B2662" t="s">
        <v>3648</v>
      </c>
      <c r="C2662" t="s">
        <v>3654</v>
      </c>
      <c r="D2662">
        <f>COUNTIFS(Table5[Product Name],Table5[[#This Row],[Product Name]])</f>
        <v>2</v>
      </c>
      <c r="E2662">
        <f>_xlfn.RANK.EQ(Table5[[#This Row],[Product Name Count]],Table5[Product Name Count])</f>
        <v>3040</v>
      </c>
      <c r="F2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2" t="s">
        <v>39</v>
      </c>
      <c r="H2662" t="s">
        <v>40</v>
      </c>
      <c r="I2662">
        <v>2</v>
      </c>
      <c r="J2662">
        <v>2499.9899999999998</v>
      </c>
      <c r="K2662">
        <v>0.2</v>
      </c>
      <c r="L2662" t="s">
        <v>47</v>
      </c>
      <c r="M2662">
        <v>16</v>
      </c>
      <c r="N2662" t="s">
        <v>44</v>
      </c>
      <c r="O2662" t="s">
        <v>48</v>
      </c>
    </row>
    <row r="2663" spans="1:15" x14ac:dyDescent="0.25">
      <c r="A2663">
        <v>1327</v>
      </c>
      <c r="B2663" t="s">
        <v>3645</v>
      </c>
      <c r="C2663" t="s">
        <v>1995</v>
      </c>
      <c r="D2663">
        <f>COUNTIFS(Table5[Product Name],Table5[[#This Row],[Product Name]])</f>
        <v>21</v>
      </c>
      <c r="E2663">
        <f>_xlfn.RANK.EQ(Table5[[#This Row],[Product Name Count]],Table5[Product Name Count])</f>
        <v>1763</v>
      </c>
      <c r="F2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3" t="s">
        <v>1867</v>
      </c>
      <c r="H2663" t="s">
        <v>40</v>
      </c>
      <c r="I2663">
        <v>2</v>
      </c>
      <c r="J2663">
        <v>1499.99</v>
      </c>
      <c r="K2663">
        <v>0.1</v>
      </c>
      <c r="L2663" t="s">
        <v>47</v>
      </c>
      <c r="M2663">
        <v>20</v>
      </c>
      <c r="N2663" t="s">
        <v>44</v>
      </c>
      <c r="O2663" t="s">
        <v>48</v>
      </c>
    </row>
    <row r="2664" spans="1:15" x14ac:dyDescent="0.25">
      <c r="A2664">
        <v>1327</v>
      </c>
      <c r="B2664" t="s">
        <v>3645</v>
      </c>
      <c r="C2664" t="s">
        <v>3655</v>
      </c>
      <c r="D2664">
        <f>COUNTIFS(Table5[Product Name],Table5[[#This Row],[Product Name]])</f>
        <v>6</v>
      </c>
      <c r="E2664">
        <f>_xlfn.RANK.EQ(Table5[[#This Row],[Product Name Count]],Table5[Product Name Count])</f>
        <v>2844</v>
      </c>
      <c r="F2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4" t="s">
        <v>36</v>
      </c>
      <c r="H2664" t="s">
        <v>37</v>
      </c>
      <c r="I2664">
        <v>2</v>
      </c>
      <c r="J2664">
        <v>899.99</v>
      </c>
      <c r="K2664">
        <v>0.1</v>
      </c>
      <c r="L2664" t="s">
        <v>47</v>
      </c>
      <c r="M2664">
        <v>4</v>
      </c>
      <c r="N2664" t="s">
        <v>44</v>
      </c>
      <c r="O2664" t="s">
        <v>48</v>
      </c>
    </row>
    <row r="2665" spans="1:15" x14ac:dyDescent="0.25">
      <c r="A2665">
        <v>1327</v>
      </c>
      <c r="B2665" t="s">
        <v>3645</v>
      </c>
      <c r="C2665" t="s">
        <v>3666</v>
      </c>
      <c r="D2665">
        <f>COUNTIFS(Table5[Product Name],Table5[[#This Row],[Product Name]])</f>
        <v>2</v>
      </c>
      <c r="E2665">
        <f>_xlfn.RANK.EQ(Table5[[#This Row],[Product Name Count]],Table5[Product Name Count])</f>
        <v>3040</v>
      </c>
      <c r="F2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5" t="s">
        <v>1867</v>
      </c>
      <c r="H2665" t="s">
        <v>40</v>
      </c>
      <c r="I2665">
        <v>1</v>
      </c>
      <c r="J2665">
        <v>919.99</v>
      </c>
      <c r="K2665">
        <v>0.2</v>
      </c>
      <c r="L2665" t="s">
        <v>47</v>
      </c>
      <c r="M2665">
        <v>3</v>
      </c>
      <c r="N2665" t="s">
        <v>44</v>
      </c>
      <c r="O2665" t="s">
        <v>48</v>
      </c>
    </row>
    <row r="2666" spans="1:15" x14ac:dyDescent="0.25">
      <c r="A2666">
        <v>1327</v>
      </c>
      <c r="B2666" t="s">
        <v>3645</v>
      </c>
      <c r="C2666" t="s">
        <v>3667</v>
      </c>
      <c r="D2666">
        <f>COUNTIFS(Table5[Product Name],Table5[[#This Row],[Product Name]])</f>
        <v>3</v>
      </c>
      <c r="E2666">
        <f>_xlfn.RANK.EQ(Table5[[#This Row],[Product Name Count]],Table5[Product Name Count])</f>
        <v>2956</v>
      </c>
      <c r="F2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6" t="s">
        <v>1867</v>
      </c>
      <c r="H2666" t="s">
        <v>40</v>
      </c>
      <c r="I2666">
        <v>2</v>
      </c>
      <c r="J2666">
        <v>1549.99</v>
      </c>
      <c r="K2666">
        <v>7.0000000000000007E-2</v>
      </c>
      <c r="L2666" t="s">
        <v>47</v>
      </c>
      <c r="M2666">
        <v>2</v>
      </c>
      <c r="N2666" t="s">
        <v>44</v>
      </c>
      <c r="O2666" t="s">
        <v>48</v>
      </c>
    </row>
    <row r="2667" spans="1:15" x14ac:dyDescent="0.25">
      <c r="A2667">
        <v>1328</v>
      </c>
      <c r="B2667" t="s">
        <v>3645</v>
      </c>
      <c r="C2667" t="s">
        <v>3672</v>
      </c>
      <c r="D2667">
        <f>COUNTIFS(Table5[Product Name],Table5[[#This Row],[Product Name]])</f>
        <v>4</v>
      </c>
      <c r="E2667">
        <f>_xlfn.RANK.EQ(Table5[[#This Row],[Product Name Count]],Table5[Product Name Count])</f>
        <v>2888</v>
      </c>
      <c r="F2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7" t="s">
        <v>36</v>
      </c>
      <c r="H2667" t="s">
        <v>37</v>
      </c>
      <c r="I2667">
        <v>1</v>
      </c>
      <c r="J2667">
        <v>749.99</v>
      </c>
      <c r="K2667">
        <v>7.0000000000000007E-2</v>
      </c>
      <c r="L2667" t="s">
        <v>47</v>
      </c>
      <c r="M2667">
        <v>24</v>
      </c>
      <c r="N2667" t="s">
        <v>44</v>
      </c>
      <c r="O2667" t="s">
        <v>48</v>
      </c>
    </row>
    <row r="2668" spans="1:15" x14ac:dyDescent="0.25">
      <c r="A2668">
        <v>1328</v>
      </c>
      <c r="B2668" t="s">
        <v>3645</v>
      </c>
      <c r="C2668" t="s">
        <v>3672</v>
      </c>
      <c r="D2668">
        <f>COUNTIFS(Table5[Product Name],Table5[[#This Row],[Product Name]])</f>
        <v>4</v>
      </c>
      <c r="E2668">
        <f>_xlfn.RANK.EQ(Table5[[#This Row],[Product Name Count]],Table5[Product Name Count])</f>
        <v>2888</v>
      </c>
      <c r="F2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8" t="s">
        <v>70</v>
      </c>
      <c r="H2668" t="s">
        <v>37</v>
      </c>
      <c r="I2668">
        <v>1</v>
      </c>
      <c r="J2668">
        <v>749.99</v>
      </c>
      <c r="K2668">
        <v>0.1</v>
      </c>
      <c r="L2668" t="s">
        <v>47</v>
      </c>
      <c r="M2668">
        <v>27</v>
      </c>
      <c r="N2668" t="s">
        <v>44</v>
      </c>
      <c r="O2668" t="s">
        <v>48</v>
      </c>
    </row>
    <row r="2669" spans="1:15" x14ac:dyDescent="0.25">
      <c r="A2669">
        <v>1328</v>
      </c>
      <c r="B2669" t="s">
        <v>3645</v>
      </c>
      <c r="C2669" t="s">
        <v>3670</v>
      </c>
      <c r="D2669">
        <f>COUNTIFS(Table5[Product Name],Table5[[#This Row],[Product Name]])</f>
        <v>1</v>
      </c>
      <c r="E2669">
        <f>_xlfn.RANK.EQ(Table5[[#This Row],[Product Name Count]],Table5[Product Name Count])</f>
        <v>3140</v>
      </c>
      <c r="F2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9" t="s">
        <v>39</v>
      </c>
      <c r="H2669" t="s">
        <v>40</v>
      </c>
      <c r="I2669">
        <v>2</v>
      </c>
      <c r="J2669">
        <v>919.99</v>
      </c>
      <c r="K2669">
        <v>0.1</v>
      </c>
      <c r="L2669" t="s">
        <v>47</v>
      </c>
      <c r="M2669">
        <v>21</v>
      </c>
      <c r="N2669" t="s">
        <v>44</v>
      </c>
      <c r="O2669" t="s">
        <v>48</v>
      </c>
    </row>
    <row r="2670" spans="1:15" x14ac:dyDescent="0.25">
      <c r="A2670">
        <v>1328</v>
      </c>
      <c r="B2670" t="s">
        <v>3645</v>
      </c>
      <c r="C2670" t="s">
        <v>3671</v>
      </c>
      <c r="D2670">
        <f>COUNTIFS(Table5[Product Name],Table5[[#This Row],[Product Name]])</f>
        <v>1</v>
      </c>
      <c r="E2670">
        <f>_xlfn.RANK.EQ(Table5[[#This Row],[Product Name Count]],Table5[Product Name Count])</f>
        <v>3140</v>
      </c>
      <c r="F2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0" t="s">
        <v>36</v>
      </c>
      <c r="H2670" t="s">
        <v>37</v>
      </c>
      <c r="I2670">
        <v>1</v>
      </c>
      <c r="J2670">
        <v>599.99</v>
      </c>
      <c r="K2670">
        <v>0.1</v>
      </c>
      <c r="L2670" t="s">
        <v>47</v>
      </c>
      <c r="M2670">
        <v>16</v>
      </c>
      <c r="N2670" t="s">
        <v>44</v>
      </c>
      <c r="O2670" t="s">
        <v>48</v>
      </c>
    </row>
    <row r="2671" spans="1:15" x14ac:dyDescent="0.25">
      <c r="A2671">
        <v>1328</v>
      </c>
      <c r="B2671" t="s">
        <v>3645</v>
      </c>
      <c r="C2671" t="s">
        <v>3673</v>
      </c>
      <c r="D2671">
        <f>COUNTIFS(Table5[Product Name],Table5[[#This Row],[Product Name]])</f>
        <v>2</v>
      </c>
      <c r="E2671">
        <f>_xlfn.RANK.EQ(Table5[[#This Row],[Product Name Count]],Table5[Product Name Count])</f>
        <v>3040</v>
      </c>
      <c r="F2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1" t="s">
        <v>36</v>
      </c>
      <c r="H2671" t="s">
        <v>37</v>
      </c>
      <c r="I2671">
        <v>1</v>
      </c>
      <c r="J2671">
        <v>319.99</v>
      </c>
      <c r="K2671">
        <v>7.0000000000000007E-2</v>
      </c>
      <c r="L2671" t="s">
        <v>47</v>
      </c>
      <c r="M2671">
        <v>7</v>
      </c>
      <c r="N2671" t="s">
        <v>44</v>
      </c>
      <c r="O2671" t="s">
        <v>48</v>
      </c>
    </row>
    <row r="2672" spans="1:15" x14ac:dyDescent="0.25">
      <c r="A2672">
        <v>1330</v>
      </c>
      <c r="B2672" t="s">
        <v>3674</v>
      </c>
      <c r="C2672" t="s">
        <v>1886</v>
      </c>
      <c r="D2672">
        <f>COUNTIFS(Table5[Product Name],Table5[[#This Row],[Product Name]])</f>
        <v>25</v>
      </c>
      <c r="E2672">
        <f>_xlfn.RANK.EQ(Table5[[#This Row],[Product Name Count]],Table5[Product Name Count])</f>
        <v>1648</v>
      </c>
      <c r="F2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72" t="s">
        <v>70</v>
      </c>
      <c r="H2672" t="s">
        <v>37</v>
      </c>
      <c r="I2672">
        <v>2</v>
      </c>
      <c r="J2672">
        <v>489.99</v>
      </c>
      <c r="K2672">
        <v>0.05</v>
      </c>
      <c r="L2672" t="s">
        <v>47</v>
      </c>
      <c r="M2672">
        <v>12</v>
      </c>
      <c r="N2672" t="s">
        <v>44</v>
      </c>
      <c r="O2672" t="s">
        <v>48</v>
      </c>
    </row>
    <row r="2673" spans="1:15" x14ac:dyDescent="0.25">
      <c r="A2673">
        <v>1330</v>
      </c>
      <c r="B2673" t="s">
        <v>3674</v>
      </c>
      <c r="C2673" t="s">
        <v>3685</v>
      </c>
      <c r="D2673">
        <f>COUNTIFS(Table5[Product Name],Table5[[#This Row],[Product Name]])</f>
        <v>4</v>
      </c>
      <c r="E2673">
        <f>_xlfn.RANK.EQ(Table5[[#This Row],[Product Name Count]],Table5[Product Name Count])</f>
        <v>2888</v>
      </c>
      <c r="F2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3" t="s">
        <v>36</v>
      </c>
      <c r="H2673" t="s">
        <v>37</v>
      </c>
      <c r="I2673">
        <v>2</v>
      </c>
      <c r="J2673">
        <v>429.99</v>
      </c>
      <c r="K2673">
        <v>0.2</v>
      </c>
      <c r="L2673" t="s">
        <v>47</v>
      </c>
      <c r="M2673">
        <v>25</v>
      </c>
      <c r="N2673" t="s">
        <v>44</v>
      </c>
      <c r="O2673" t="s">
        <v>48</v>
      </c>
    </row>
    <row r="2674" spans="1:15" x14ac:dyDescent="0.25">
      <c r="A2674">
        <v>1330</v>
      </c>
      <c r="B2674" t="s">
        <v>3674</v>
      </c>
      <c r="C2674" t="s">
        <v>3684</v>
      </c>
      <c r="D2674">
        <f>COUNTIFS(Table5[Product Name],Table5[[#This Row],[Product Name]])</f>
        <v>3</v>
      </c>
      <c r="E2674">
        <f>_xlfn.RANK.EQ(Table5[[#This Row],[Product Name Count]],Table5[Product Name Count])</f>
        <v>2956</v>
      </c>
      <c r="F2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4" t="s">
        <v>87</v>
      </c>
      <c r="H2674" t="s">
        <v>37</v>
      </c>
      <c r="I2674">
        <v>1</v>
      </c>
      <c r="J2674">
        <v>279.99</v>
      </c>
      <c r="K2674">
        <v>0.1</v>
      </c>
      <c r="L2674" t="s">
        <v>47</v>
      </c>
      <c r="M2674">
        <v>8</v>
      </c>
      <c r="N2674" t="s">
        <v>44</v>
      </c>
      <c r="O2674" t="s">
        <v>48</v>
      </c>
    </row>
    <row r="2675" spans="1:15" x14ac:dyDescent="0.25">
      <c r="A2675">
        <v>1330</v>
      </c>
      <c r="B2675" t="s">
        <v>3674</v>
      </c>
      <c r="C2675" t="s">
        <v>3683</v>
      </c>
      <c r="D2675">
        <f>COUNTIFS(Table5[Product Name],Table5[[#This Row],[Product Name]])</f>
        <v>3</v>
      </c>
      <c r="E2675">
        <f>_xlfn.RANK.EQ(Table5[[#This Row],[Product Name Count]],Table5[Product Name Count])</f>
        <v>2956</v>
      </c>
      <c r="F2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5" t="s">
        <v>36</v>
      </c>
      <c r="H2675" t="s">
        <v>37</v>
      </c>
      <c r="I2675">
        <v>2</v>
      </c>
      <c r="J2675">
        <v>679.99</v>
      </c>
      <c r="K2675">
        <v>0.05</v>
      </c>
      <c r="L2675" t="s">
        <v>47</v>
      </c>
      <c r="M2675">
        <v>18</v>
      </c>
      <c r="N2675" t="s">
        <v>44</v>
      </c>
      <c r="O2675" t="s">
        <v>48</v>
      </c>
    </row>
    <row r="2676" spans="1:15" x14ac:dyDescent="0.25">
      <c r="A2676">
        <v>1330</v>
      </c>
      <c r="B2676" t="s">
        <v>3674</v>
      </c>
      <c r="C2676" t="s">
        <v>3686</v>
      </c>
      <c r="D2676">
        <f>COUNTIFS(Table5[Product Name],Table5[[#This Row],[Product Name]])</f>
        <v>2</v>
      </c>
      <c r="E2676">
        <f>_xlfn.RANK.EQ(Table5[[#This Row],[Product Name Count]],Table5[Product Name Count])</f>
        <v>3040</v>
      </c>
      <c r="F2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6" t="s">
        <v>36</v>
      </c>
      <c r="H2676" t="s">
        <v>37</v>
      </c>
      <c r="I2676">
        <v>1</v>
      </c>
      <c r="J2676">
        <v>479.99</v>
      </c>
      <c r="K2676">
        <v>0.2</v>
      </c>
      <c r="L2676" t="s">
        <v>47</v>
      </c>
      <c r="M2676">
        <v>11</v>
      </c>
      <c r="N2676" t="s">
        <v>44</v>
      </c>
      <c r="O2676" t="s">
        <v>48</v>
      </c>
    </row>
    <row r="2677" spans="1:15" x14ac:dyDescent="0.25">
      <c r="A2677">
        <v>1331</v>
      </c>
      <c r="B2677" t="s">
        <v>3663</v>
      </c>
      <c r="C2677" t="s">
        <v>3693</v>
      </c>
      <c r="D2677">
        <f>COUNTIFS(Table5[Product Name],Table5[[#This Row],[Product Name]])</f>
        <v>7</v>
      </c>
      <c r="E2677">
        <f>_xlfn.RANK.EQ(Table5[[#This Row],[Product Name Count]],Table5[Product Name Count])</f>
        <v>2823</v>
      </c>
      <c r="F2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7" t="s">
        <v>70</v>
      </c>
      <c r="H2677" t="s">
        <v>37</v>
      </c>
      <c r="I2677">
        <v>1</v>
      </c>
      <c r="J2677">
        <v>799.99</v>
      </c>
      <c r="K2677">
        <v>0.2</v>
      </c>
      <c r="L2677" t="s">
        <v>47</v>
      </c>
      <c r="M2677">
        <v>13</v>
      </c>
      <c r="N2677" t="s">
        <v>44</v>
      </c>
      <c r="O2677" t="s">
        <v>48</v>
      </c>
    </row>
    <row r="2678" spans="1:15" x14ac:dyDescent="0.25">
      <c r="A2678">
        <v>1331</v>
      </c>
      <c r="B2678" t="s">
        <v>3663</v>
      </c>
      <c r="C2678" t="s">
        <v>3692</v>
      </c>
      <c r="D2678">
        <f>COUNTIFS(Table5[Product Name],Table5[[#This Row],[Product Name]])</f>
        <v>4</v>
      </c>
      <c r="E2678">
        <f>_xlfn.RANK.EQ(Table5[[#This Row],[Product Name Count]],Table5[Product Name Count])</f>
        <v>2888</v>
      </c>
      <c r="F2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8" t="s">
        <v>36</v>
      </c>
      <c r="H2678" t="s">
        <v>37</v>
      </c>
      <c r="I2678">
        <v>1</v>
      </c>
      <c r="J2678">
        <v>2599.9899999999998</v>
      </c>
      <c r="K2678">
        <v>0.05</v>
      </c>
      <c r="L2678" t="s">
        <v>47</v>
      </c>
      <c r="M2678">
        <v>29</v>
      </c>
      <c r="N2678" t="s">
        <v>44</v>
      </c>
      <c r="O2678" t="s">
        <v>48</v>
      </c>
    </row>
    <row r="2679" spans="1:15" x14ac:dyDescent="0.25">
      <c r="A2679">
        <v>1331</v>
      </c>
      <c r="B2679" t="s">
        <v>3663</v>
      </c>
      <c r="C2679" t="s">
        <v>3690</v>
      </c>
      <c r="D2679">
        <f>COUNTIFS(Table5[Product Name],Table5[[#This Row],[Product Name]])</f>
        <v>3</v>
      </c>
      <c r="E2679">
        <f>_xlfn.RANK.EQ(Table5[[#This Row],[Product Name Count]],Table5[Product Name Count])</f>
        <v>2956</v>
      </c>
      <c r="F2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9" t="s">
        <v>1867</v>
      </c>
      <c r="H2679" t="s">
        <v>40</v>
      </c>
      <c r="I2679">
        <v>2</v>
      </c>
      <c r="J2679">
        <v>1799.99</v>
      </c>
      <c r="K2679">
        <v>0.1</v>
      </c>
      <c r="L2679" t="s">
        <v>47</v>
      </c>
      <c r="M2679">
        <v>23</v>
      </c>
      <c r="N2679" t="s">
        <v>44</v>
      </c>
      <c r="O2679" t="s">
        <v>48</v>
      </c>
    </row>
    <row r="2680" spans="1:15" x14ac:dyDescent="0.25">
      <c r="A2680">
        <v>1331</v>
      </c>
      <c r="B2680" t="s">
        <v>3663</v>
      </c>
      <c r="C2680" t="s">
        <v>3691</v>
      </c>
      <c r="D2680">
        <f>COUNTIFS(Table5[Product Name],Table5[[#This Row],[Product Name]])</f>
        <v>1</v>
      </c>
      <c r="E2680">
        <f>_xlfn.RANK.EQ(Table5[[#This Row],[Product Name Count]],Table5[Product Name Count])</f>
        <v>3140</v>
      </c>
      <c r="F2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0" t="s">
        <v>87</v>
      </c>
      <c r="H2680" t="s">
        <v>37</v>
      </c>
      <c r="I2680">
        <v>1</v>
      </c>
      <c r="J2680">
        <v>369.99</v>
      </c>
      <c r="K2680">
        <v>0.05</v>
      </c>
      <c r="L2680" t="s">
        <v>47</v>
      </c>
      <c r="M2680">
        <v>29</v>
      </c>
      <c r="N2680" t="s">
        <v>44</v>
      </c>
      <c r="O2680" t="s">
        <v>48</v>
      </c>
    </row>
    <row r="2681" spans="1:15" x14ac:dyDescent="0.25">
      <c r="A2681">
        <v>1332</v>
      </c>
      <c r="B2681" t="s">
        <v>3675</v>
      </c>
      <c r="C2681" t="s">
        <v>2133</v>
      </c>
      <c r="D2681">
        <f>COUNTIFS(Table5[Product Name],Table5[[#This Row],[Product Name]])</f>
        <v>20</v>
      </c>
      <c r="E2681">
        <f>_xlfn.RANK.EQ(Table5[[#This Row],[Product Name Count]],Table5[Product Name Count])</f>
        <v>1826</v>
      </c>
      <c r="F2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1" t="s">
        <v>87</v>
      </c>
      <c r="H2681" t="s">
        <v>1857</v>
      </c>
      <c r="I2681">
        <v>2</v>
      </c>
      <c r="J2681">
        <v>209.99</v>
      </c>
      <c r="K2681">
        <v>0.05</v>
      </c>
      <c r="L2681" t="s">
        <v>47</v>
      </c>
      <c r="M2681">
        <v>22</v>
      </c>
      <c r="N2681" t="s">
        <v>44</v>
      </c>
      <c r="O2681" t="s">
        <v>48</v>
      </c>
    </row>
    <row r="2682" spans="1:15" x14ac:dyDescent="0.25">
      <c r="A2682">
        <v>1332</v>
      </c>
      <c r="B2682" t="s">
        <v>3675</v>
      </c>
      <c r="C2682" t="s">
        <v>3697</v>
      </c>
      <c r="D2682">
        <f>COUNTIFS(Table5[Product Name],Table5[[#This Row],[Product Name]])</f>
        <v>3</v>
      </c>
      <c r="E2682">
        <f>_xlfn.RANK.EQ(Table5[[#This Row],[Product Name Count]],Table5[Product Name Count])</f>
        <v>2956</v>
      </c>
      <c r="F2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2" t="s">
        <v>87</v>
      </c>
      <c r="H2682" t="s">
        <v>37</v>
      </c>
      <c r="I2682">
        <v>1</v>
      </c>
      <c r="J2682">
        <v>279.99</v>
      </c>
      <c r="K2682">
        <v>0.1</v>
      </c>
      <c r="L2682" t="s">
        <v>47</v>
      </c>
      <c r="M2682">
        <v>27</v>
      </c>
      <c r="N2682" t="s">
        <v>44</v>
      </c>
      <c r="O2682" t="s">
        <v>48</v>
      </c>
    </row>
    <row r="2683" spans="1:15" x14ac:dyDescent="0.25">
      <c r="A2683">
        <v>1332</v>
      </c>
      <c r="B2683" t="s">
        <v>3675</v>
      </c>
      <c r="C2683" t="s">
        <v>3699</v>
      </c>
      <c r="D2683">
        <f>COUNTIFS(Table5[Product Name],Table5[[#This Row],[Product Name]])</f>
        <v>1</v>
      </c>
      <c r="E2683">
        <f>_xlfn.RANK.EQ(Table5[[#This Row],[Product Name Count]],Table5[Product Name Count])</f>
        <v>3140</v>
      </c>
      <c r="F2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3" t="s">
        <v>1867</v>
      </c>
      <c r="H2683" t="s">
        <v>40</v>
      </c>
      <c r="I2683">
        <v>2</v>
      </c>
      <c r="J2683">
        <v>919.99</v>
      </c>
      <c r="K2683">
        <v>7.0000000000000007E-2</v>
      </c>
      <c r="L2683" t="s">
        <v>47</v>
      </c>
      <c r="M2683">
        <v>16</v>
      </c>
      <c r="N2683" t="s">
        <v>44</v>
      </c>
      <c r="O2683" t="s">
        <v>48</v>
      </c>
    </row>
    <row r="2684" spans="1:15" x14ac:dyDescent="0.25">
      <c r="A2684">
        <v>1332</v>
      </c>
      <c r="B2684" t="s">
        <v>3675</v>
      </c>
      <c r="C2684" t="s">
        <v>3698</v>
      </c>
      <c r="D2684">
        <f>COUNTIFS(Table5[Product Name],Table5[[#This Row],[Product Name]])</f>
        <v>1</v>
      </c>
      <c r="E2684">
        <f>_xlfn.RANK.EQ(Table5[[#This Row],[Product Name Count]],Table5[Product Name Count])</f>
        <v>3140</v>
      </c>
      <c r="F2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4" t="s">
        <v>87</v>
      </c>
      <c r="H2684" t="s">
        <v>37</v>
      </c>
      <c r="I2684">
        <v>1</v>
      </c>
      <c r="J2684">
        <v>369.99</v>
      </c>
      <c r="K2684">
        <v>0.2</v>
      </c>
      <c r="L2684" t="s">
        <v>47</v>
      </c>
      <c r="M2684">
        <v>8</v>
      </c>
      <c r="N2684" t="s">
        <v>44</v>
      </c>
      <c r="O2684" t="s">
        <v>48</v>
      </c>
    </row>
    <row r="2685" spans="1:15" x14ac:dyDescent="0.25">
      <c r="A2685">
        <v>1334</v>
      </c>
      <c r="B2685" t="s">
        <v>3680</v>
      </c>
      <c r="C2685" t="s">
        <v>109</v>
      </c>
      <c r="D2685">
        <f>COUNTIFS(Table5[Product Name],Table5[[#This Row],[Product Name]])</f>
        <v>138</v>
      </c>
      <c r="E2685">
        <f>_xlfn.RANK.EQ(Table5[[#This Row],[Product Name Count]],Table5[Product Name Count])</f>
        <v>1</v>
      </c>
      <c r="F2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5" t="s">
        <v>36</v>
      </c>
      <c r="H2685" t="s">
        <v>37</v>
      </c>
      <c r="I2685">
        <v>1</v>
      </c>
      <c r="J2685">
        <v>269.99</v>
      </c>
      <c r="K2685">
        <v>0.05</v>
      </c>
      <c r="L2685" t="s">
        <v>47</v>
      </c>
      <c r="M2685">
        <v>1</v>
      </c>
      <c r="N2685" t="s">
        <v>44</v>
      </c>
      <c r="O2685" t="s">
        <v>48</v>
      </c>
    </row>
    <row r="2686" spans="1:15" x14ac:dyDescent="0.25">
      <c r="A2686">
        <v>1334</v>
      </c>
      <c r="B2686" t="s">
        <v>3680</v>
      </c>
      <c r="C2686" t="s">
        <v>1898</v>
      </c>
      <c r="D2686">
        <f>COUNTIFS(Table5[Product Name],Table5[[#This Row],[Product Name]])</f>
        <v>19</v>
      </c>
      <c r="E2686">
        <f>_xlfn.RANK.EQ(Table5[[#This Row],[Product Name Count]],Table5[Product Name Count])</f>
        <v>1886</v>
      </c>
      <c r="F2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6" t="s">
        <v>39</v>
      </c>
      <c r="H2686" t="s">
        <v>40</v>
      </c>
      <c r="I2686">
        <v>1</v>
      </c>
      <c r="J2686">
        <v>2299.9899999999998</v>
      </c>
      <c r="K2686">
        <v>0.05</v>
      </c>
      <c r="L2686" t="s">
        <v>47</v>
      </c>
      <c r="M2686">
        <v>16</v>
      </c>
      <c r="N2686" t="s">
        <v>44</v>
      </c>
      <c r="O2686" t="s">
        <v>48</v>
      </c>
    </row>
    <row r="2687" spans="1:15" x14ac:dyDescent="0.25">
      <c r="A2687">
        <v>1334</v>
      </c>
      <c r="B2687" t="s">
        <v>3680</v>
      </c>
      <c r="C2687" t="s">
        <v>1992</v>
      </c>
      <c r="D2687">
        <f>COUNTIFS(Table5[Product Name],Table5[[#This Row],[Product Name]])</f>
        <v>7</v>
      </c>
      <c r="E2687">
        <f>_xlfn.RANK.EQ(Table5[[#This Row],[Product Name Count]],Table5[Product Name Count])</f>
        <v>2823</v>
      </c>
      <c r="F2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7" t="s">
        <v>87</v>
      </c>
      <c r="H2687" t="s">
        <v>1861</v>
      </c>
      <c r="I2687">
        <v>2</v>
      </c>
      <c r="J2687">
        <v>109.99</v>
      </c>
      <c r="K2687">
        <v>0.1</v>
      </c>
      <c r="L2687" t="s">
        <v>47</v>
      </c>
      <c r="M2687">
        <v>22</v>
      </c>
      <c r="N2687" t="s">
        <v>44</v>
      </c>
      <c r="O2687" t="s">
        <v>48</v>
      </c>
    </row>
    <row r="2688" spans="1:15" x14ac:dyDescent="0.25">
      <c r="A2688">
        <v>1334</v>
      </c>
      <c r="B2688" t="s">
        <v>3680</v>
      </c>
      <c r="C2688" t="s">
        <v>3708</v>
      </c>
      <c r="D2688">
        <f>COUNTIFS(Table5[Product Name],Table5[[#This Row],[Product Name]])</f>
        <v>3</v>
      </c>
      <c r="E2688">
        <f>_xlfn.RANK.EQ(Table5[[#This Row],[Product Name Count]],Table5[Product Name Count])</f>
        <v>2956</v>
      </c>
      <c r="F2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8" t="s">
        <v>77</v>
      </c>
      <c r="H2688" t="s">
        <v>40</v>
      </c>
      <c r="I2688">
        <v>2</v>
      </c>
      <c r="J2688">
        <v>4999.99</v>
      </c>
      <c r="K2688">
        <v>0.05</v>
      </c>
      <c r="L2688" t="s">
        <v>47</v>
      </c>
      <c r="M2688">
        <v>7</v>
      </c>
      <c r="N2688" t="s">
        <v>44</v>
      </c>
      <c r="O2688" t="s">
        <v>48</v>
      </c>
    </row>
    <row r="2689" spans="1:15" x14ac:dyDescent="0.25">
      <c r="A2689">
        <v>1334</v>
      </c>
      <c r="B2689" t="s">
        <v>3680</v>
      </c>
      <c r="C2689" t="s">
        <v>3707</v>
      </c>
      <c r="D2689">
        <f>COUNTIFS(Table5[Product Name],Table5[[#This Row],[Product Name]])</f>
        <v>3</v>
      </c>
      <c r="E2689">
        <f>_xlfn.RANK.EQ(Table5[[#This Row],[Product Name Count]],Table5[Product Name Count])</f>
        <v>2956</v>
      </c>
      <c r="F2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9" t="s">
        <v>1867</v>
      </c>
      <c r="H2689" t="s">
        <v>40</v>
      </c>
      <c r="I2689">
        <v>2</v>
      </c>
      <c r="J2689">
        <v>4499.99</v>
      </c>
      <c r="K2689">
        <v>7.0000000000000007E-2</v>
      </c>
      <c r="L2689" t="s">
        <v>47</v>
      </c>
      <c r="M2689">
        <v>4</v>
      </c>
      <c r="N2689" t="s">
        <v>44</v>
      </c>
      <c r="O2689" t="s">
        <v>48</v>
      </c>
    </row>
    <row r="2690" spans="1:15" x14ac:dyDescent="0.25">
      <c r="A2690">
        <v>1335</v>
      </c>
      <c r="B2690" t="s">
        <v>3680</v>
      </c>
      <c r="C2690" t="s">
        <v>3711</v>
      </c>
      <c r="D2690">
        <f>COUNTIFS(Table5[Product Name],Table5[[#This Row],[Product Name]])</f>
        <v>2</v>
      </c>
      <c r="E2690">
        <f>_xlfn.RANK.EQ(Table5[[#This Row],[Product Name Count]],Table5[Product Name Count])</f>
        <v>3040</v>
      </c>
      <c r="F2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0" t="s">
        <v>39</v>
      </c>
      <c r="H2690" t="s">
        <v>40</v>
      </c>
      <c r="I2690">
        <v>2</v>
      </c>
      <c r="J2690">
        <v>2249.9899999999998</v>
      </c>
      <c r="K2690">
        <v>0.05</v>
      </c>
      <c r="L2690" t="s">
        <v>47</v>
      </c>
      <c r="M2690">
        <v>16</v>
      </c>
      <c r="N2690" t="s">
        <v>44</v>
      </c>
      <c r="O2690" t="s">
        <v>48</v>
      </c>
    </row>
    <row r="2691" spans="1:15" x14ac:dyDescent="0.25">
      <c r="A2691">
        <v>1337</v>
      </c>
      <c r="B2691" t="s">
        <v>3694</v>
      </c>
      <c r="C2691" t="s">
        <v>3720</v>
      </c>
      <c r="D2691">
        <f>COUNTIFS(Table5[Product Name],Table5[[#This Row],[Product Name]])</f>
        <v>5</v>
      </c>
      <c r="E2691">
        <f>_xlfn.RANK.EQ(Table5[[#This Row],[Product Name Count]],Table5[Product Name Count])</f>
        <v>2868</v>
      </c>
      <c r="F2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1" t="s">
        <v>1867</v>
      </c>
      <c r="H2691" t="s">
        <v>40</v>
      </c>
      <c r="I2691">
        <v>1</v>
      </c>
      <c r="J2691">
        <v>4999.99</v>
      </c>
      <c r="K2691">
        <v>0.1</v>
      </c>
      <c r="L2691" t="s">
        <v>47</v>
      </c>
      <c r="M2691">
        <v>21</v>
      </c>
      <c r="N2691" t="s">
        <v>44</v>
      </c>
      <c r="O2691" t="s">
        <v>48</v>
      </c>
    </row>
    <row r="2692" spans="1:15" x14ac:dyDescent="0.25">
      <c r="A2692">
        <v>1338</v>
      </c>
      <c r="B2692" t="s">
        <v>3704</v>
      </c>
      <c r="C2692" t="s">
        <v>3724</v>
      </c>
      <c r="D2692">
        <f>COUNTIFS(Table5[Product Name],Table5[[#This Row],[Product Name]])</f>
        <v>2</v>
      </c>
      <c r="E2692">
        <f>_xlfn.RANK.EQ(Table5[[#This Row],[Product Name Count]],Table5[Product Name Count])</f>
        <v>3040</v>
      </c>
      <c r="F2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2" t="s">
        <v>1867</v>
      </c>
      <c r="H2692" t="s">
        <v>40</v>
      </c>
      <c r="I2692">
        <v>2</v>
      </c>
      <c r="J2692">
        <v>6499.99</v>
      </c>
      <c r="K2692">
        <v>7.0000000000000007E-2</v>
      </c>
      <c r="L2692" t="s">
        <v>47</v>
      </c>
      <c r="M2692">
        <v>1</v>
      </c>
      <c r="N2692" t="s">
        <v>44</v>
      </c>
      <c r="O2692" t="s">
        <v>48</v>
      </c>
    </row>
    <row r="2693" spans="1:15" x14ac:dyDescent="0.25">
      <c r="A2693">
        <v>1341</v>
      </c>
      <c r="B2693" t="s">
        <v>3712</v>
      </c>
      <c r="C2693" t="s">
        <v>1868</v>
      </c>
      <c r="D2693">
        <f>COUNTIFS(Table5[Product Name],Table5[[#This Row],[Product Name]])</f>
        <v>20</v>
      </c>
      <c r="E2693">
        <f>_xlfn.RANK.EQ(Table5[[#This Row],[Product Name Count]],Table5[Product Name Count])</f>
        <v>1826</v>
      </c>
      <c r="F2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3" t="s">
        <v>1867</v>
      </c>
      <c r="H2693" t="s">
        <v>40</v>
      </c>
      <c r="I2693">
        <v>2</v>
      </c>
      <c r="J2693">
        <v>5499.99</v>
      </c>
      <c r="K2693">
        <v>0.2</v>
      </c>
      <c r="L2693" t="s">
        <v>47</v>
      </c>
      <c r="M2693">
        <v>20</v>
      </c>
      <c r="N2693" t="s">
        <v>44</v>
      </c>
      <c r="O2693" t="s">
        <v>48</v>
      </c>
    </row>
    <row r="2694" spans="1:15" x14ac:dyDescent="0.25">
      <c r="A2694">
        <v>1341</v>
      </c>
      <c r="B2694" t="s">
        <v>3712</v>
      </c>
      <c r="C2694" t="s">
        <v>2016</v>
      </c>
      <c r="D2694">
        <f>COUNTIFS(Table5[Product Name],Table5[[#This Row],[Product Name]])</f>
        <v>19</v>
      </c>
      <c r="E2694">
        <f>_xlfn.RANK.EQ(Table5[[#This Row],[Product Name Count]],Table5[Product Name Count])</f>
        <v>1886</v>
      </c>
      <c r="F2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4" t="s">
        <v>36</v>
      </c>
      <c r="H2694" t="s">
        <v>1861</v>
      </c>
      <c r="I2694">
        <v>2</v>
      </c>
      <c r="J2694">
        <v>250.99</v>
      </c>
      <c r="K2694">
        <v>0.05</v>
      </c>
      <c r="L2694" t="s">
        <v>47</v>
      </c>
      <c r="M2694">
        <v>22</v>
      </c>
      <c r="N2694" t="s">
        <v>44</v>
      </c>
      <c r="O2694" t="s">
        <v>48</v>
      </c>
    </row>
    <row r="2695" spans="1:15" x14ac:dyDescent="0.25">
      <c r="A2695">
        <v>1341</v>
      </c>
      <c r="B2695" t="s">
        <v>3712</v>
      </c>
      <c r="C2695" t="s">
        <v>3735</v>
      </c>
      <c r="D2695">
        <f>COUNTIFS(Table5[Product Name],Table5[[#This Row],[Product Name]])</f>
        <v>2</v>
      </c>
      <c r="E2695">
        <f>_xlfn.RANK.EQ(Table5[[#This Row],[Product Name Count]],Table5[Product Name Count])</f>
        <v>3040</v>
      </c>
      <c r="F2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5" t="s">
        <v>36</v>
      </c>
      <c r="H2695" t="s">
        <v>37</v>
      </c>
      <c r="I2695">
        <v>2</v>
      </c>
      <c r="J2695">
        <v>749.99</v>
      </c>
      <c r="K2695">
        <v>7.0000000000000007E-2</v>
      </c>
      <c r="L2695" t="s">
        <v>47</v>
      </c>
      <c r="M2695">
        <v>11</v>
      </c>
      <c r="N2695" t="s">
        <v>44</v>
      </c>
      <c r="O2695" t="s">
        <v>48</v>
      </c>
    </row>
    <row r="2696" spans="1:15" x14ac:dyDescent="0.25">
      <c r="A2696">
        <v>1341</v>
      </c>
      <c r="B2696" t="s">
        <v>3712</v>
      </c>
      <c r="C2696" t="s">
        <v>3736</v>
      </c>
      <c r="D2696">
        <f>COUNTIFS(Table5[Product Name],Table5[[#This Row],[Product Name]])</f>
        <v>3</v>
      </c>
      <c r="E2696">
        <f>_xlfn.RANK.EQ(Table5[[#This Row],[Product Name Count]],Table5[Product Name Count])</f>
        <v>2956</v>
      </c>
      <c r="F2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6" t="s">
        <v>36</v>
      </c>
      <c r="H2696" t="s">
        <v>37</v>
      </c>
      <c r="I2696">
        <v>2</v>
      </c>
      <c r="J2696">
        <v>899.99</v>
      </c>
      <c r="K2696">
        <v>0.05</v>
      </c>
      <c r="L2696" t="s">
        <v>47</v>
      </c>
      <c r="M2696">
        <v>12</v>
      </c>
      <c r="N2696" t="s">
        <v>44</v>
      </c>
      <c r="O2696" t="s">
        <v>48</v>
      </c>
    </row>
    <row r="2697" spans="1:15" x14ac:dyDescent="0.25">
      <c r="A2697">
        <v>1342</v>
      </c>
      <c r="B2697" t="s">
        <v>3712</v>
      </c>
      <c r="C2697" t="s">
        <v>2045</v>
      </c>
      <c r="D2697">
        <f>COUNTIFS(Table5[Product Name],Table5[[#This Row],[Product Name]])</f>
        <v>15</v>
      </c>
      <c r="E2697">
        <f>_xlfn.RANK.EQ(Table5[[#This Row],[Product Name Count]],Table5[Product Name Count])</f>
        <v>2321</v>
      </c>
      <c r="F2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7" t="s">
        <v>77</v>
      </c>
      <c r="H2697" t="s">
        <v>1861</v>
      </c>
      <c r="I2697">
        <v>1</v>
      </c>
      <c r="J2697">
        <v>1559.99</v>
      </c>
      <c r="K2697">
        <v>0.05</v>
      </c>
      <c r="L2697" t="s">
        <v>47</v>
      </c>
      <c r="M2697">
        <v>1</v>
      </c>
      <c r="N2697" t="s">
        <v>44</v>
      </c>
      <c r="O2697" t="s">
        <v>48</v>
      </c>
    </row>
    <row r="2698" spans="1:15" x14ac:dyDescent="0.25">
      <c r="A2698">
        <v>1342</v>
      </c>
      <c r="B2698" t="s">
        <v>3712</v>
      </c>
      <c r="C2698" t="s">
        <v>3740</v>
      </c>
      <c r="D2698">
        <f>COUNTIFS(Table5[Product Name],Table5[[#This Row],[Product Name]])</f>
        <v>1</v>
      </c>
      <c r="E2698">
        <f>_xlfn.RANK.EQ(Table5[[#This Row],[Product Name Count]],Table5[Product Name Count])</f>
        <v>3140</v>
      </c>
      <c r="F2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8" t="s">
        <v>87</v>
      </c>
      <c r="H2698" t="s">
        <v>40</v>
      </c>
      <c r="I2698">
        <v>1</v>
      </c>
      <c r="J2698">
        <v>209.99</v>
      </c>
      <c r="K2698">
        <v>0.05</v>
      </c>
      <c r="L2698" t="s">
        <v>47</v>
      </c>
      <c r="M2698">
        <v>15</v>
      </c>
      <c r="N2698" t="s">
        <v>44</v>
      </c>
      <c r="O2698" t="s">
        <v>48</v>
      </c>
    </row>
    <row r="2699" spans="1:15" x14ac:dyDescent="0.25">
      <c r="A2699">
        <v>1343</v>
      </c>
      <c r="B2699" t="s">
        <v>3721</v>
      </c>
      <c r="C2699" t="s">
        <v>2189</v>
      </c>
      <c r="D2699">
        <f>COUNTIFS(Table5[Product Name],Table5[[#This Row],[Product Name]])</f>
        <v>23</v>
      </c>
      <c r="E2699">
        <f>_xlfn.RANK.EQ(Table5[[#This Row],[Product Name Count]],Table5[Product Name Count])</f>
        <v>1673</v>
      </c>
      <c r="F2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9" t="s">
        <v>36</v>
      </c>
      <c r="H2699" t="s">
        <v>1861</v>
      </c>
      <c r="I2699">
        <v>2</v>
      </c>
      <c r="J2699">
        <v>346.99</v>
      </c>
      <c r="K2699">
        <v>0.2</v>
      </c>
      <c r="L2699" t="s">
        <v>47</v>
      </c>
      <c r="M2699">
        <v>16</v>
      </c>
      <c r="N2699" t="s">
        <v>44</v>
      </c>
      <c r="O2699" t="s">
        <v>48</v>
      </c>
    </row>
    <row r="2700" spans="1:15" x14ac:dyDescent="0.25">
      <c r="A2700">
        <v>1343</v>
      </c>
      <c r="B2700" t="s">
        <v>3721</v>
      </c>
      <c r="C2700" t="s">
        <v>1900</v>
      </c>
      <c r="D2700">
        <f>COUNTIFS(Table5[Product Name],Table5[[#This Row],[Product Name]])</f>
        <v>12</v>
      </c>
      <c r="E2700">
        <f>_xlfn.RANK.EQ(Table5[[#This Row],[Product Name Count]],Table5[Product Name Count])</f>
        <v>2616</v>
      </c>
      <c r="F2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0" t="s">
        <v>87</v>
      </c>
      <c r="H2700" t="s">
        <v>37</v>
      </c>
      <c r="I2700">
        <v>1</v>
      </c>
      <c r="J2700">
        <v>299.99</v>
      </c>
      <c r="K2700">
        <v>0.05</v>
      </c>
      <c r="L2700" t="s">
        <v>47</v>
      </c>
      <c r="M2700">
        <v>24</v>
      </c>
      <c r="N2700" t="s">
        <v>44</v>
      </c>
      <c r="O2700" t="s">
        <v>48</v>
      </c>
    </row>
    <row r="2701" spans="1:15" x14ac:dyDescent="0.25">
      <c r="A2701">
        <v>1343</v>
      </c>
      <c r="B2701" t="s">
        <v>3721</v>
      </c>
      <c r="C2701" t="s">
        <v>3744</v>
      </c>
      <c r="D2701">
        <f>COUNTIFS(Table5[Product Name],Table5[[#This Row],[Product Name]])</f>
        <v>4</v>
      </c>
      <c r="E2701">
        <f>_xlfn.RANK.EQ(Table5[[#This Row],[Product Name Count]],Table5[Product Name Count])</f>
        <v>2888</v>
      </c>
      <c r="F2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1" t="s">
        <v>1867</v>
      </c>
      <c r="H2701" t="s">
        <v>40</v>
      </c>
      <c r="I2701">
        <v>2</v>
      </c>
      <c r="J2701">
        <v>3499.99</v>
      </c>
      <c r="K2701">
        <v>0.2</v>
      </c>
      <c r="L2701" t="s">
        <v>47</v>
      </c>
      <c r="M2701">
        <v>0</v>
      </c>
      <c r="N2701" t="s">
        <v>44</v>
      </c>
      <c r="O2701" t="s">
        <v>48</v>
      </c>
    </row>
    <row r="2702" spans="1:15" x14ac:dyDescent="0.25">
      <c r="A2702">
        <v>1343</v>
      </c>
      <c r="B2702" t="s">
        <v>3721</v>
      </c>
      <c r="C2702" t="s">
        <v>3743</v>
      </c>
      <c r="D2702">
        <f>COUNTIFS(Table5[Product Name],Table5[[#This Row],[Product Name]])</f>
        <v>2</v>
      </c>
      <c r="E2702">
        <f>_xlfn.RANK.EQ(Table5[[#This Row],[Product Name Count]],Table5[Product Name Count])</f>
        <v>3040</v>
      </c>
      <c r="F2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2" t="s">
        <v>29</v>
      </c>
      <c r="H2702" t="s">
        <v>40</v>
      </c>
      <c r="I2702">
        <v>1</v>
      </c>
      <c r="J2702">
        <v>3299.99</v>
      </c>
      <c r="K2702">
        <v>0.1</v>
      </c>
      <c r="L2702" t="s">
        <v>47</v>
      </c>
      <c r="M2702">
        <v>9</v>
      </c>
      <c r="N2702" t="s">
        <v>44</v>
      </c>
      <c r="O2702" t="s">
        <v>48</v>
      </c>
    </row>
    <row r="2703" spans="1:15" x14ac:dyDescent="0.25">
      <c r="A2703">
        <v>1343</v>
      </c>
      <c r="B2703" t="s">
        <v>3721</v>
      </c>
      <c r="C2703" t="s">
        <v>3745</v>
      </c>
      <c r="D2703">
        <f>COUNTIFS(Table5[Product Name],Table5[[#This Row],[Product Name]])</f>
        <v>2</v>
      </c>
      <c r="E2703">
        <f>_xlfn.RANK.EQ(Table5[[#This Row],[Product Name Count]],Table5[Product Name Count])</f>
        <v>3040</v>
      </c>
      <c r="F2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3" t="s">
        <v>36</v>
      </c>
      <c r="H2703" t="s">
        <v>37</v>
      </c>
      <c r="I2703">
        <v>1</v>
      </c>
      <c r="J2703">
        <v>559.99</v>
      </c>
      <c r="K2703">
        <v>0.05</v>
      </c>
      <c r="L2703" t="s">
        <v>47</v>
      </c>
      <c r="M2703">
        <v>1</v>
      </c>
      <c r="N2703" t="s">
        <v>44</v>
      </c>
      <c r="O2703" t="s">
        <v>48</v>
      </c>
    </row>
    <row r="2704" spans="1:15" x14ac:dyDescent="0.25">
      <c r="A2704">
        <v>1344</v>
      </c>
      <c r="B2704" t="s">
        <v>3721</v>
      </c>
      <c r="C2704" t="s">
        <v>56</v>
      </c>
      <c r="D2704">
        <f>COUNTIFS(Table5[Product Name],Table5[[#This Row],[Product Name]])</f>
        <v>53</v>
      </c>
      <c r="E2704">
        <f>_xlfn.RANK.EQ(Table5[[#This Row],[Product Name Count]],Table5[Product Name Count])</f>
        <v>1483</v>
      </c>
      <c r="F2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4" t="s">
        <v>39</v>
      </c>
      <c r="H2704" t="s">
        <v>30</v>
      </c>
      <c r="I2704">
        <v>1</v>
      </c>
      <c r="J2704">
        <v>999.99</v>
      </c>
      <c r="K2704">
        <v>7.0000000000000007E-2</v>
      </c>
      <c r="L2704" t="s">
        <v>47</v>
      </c>
      <c r="M2704">
        <v>28</v>
      </c>
      <c r="N2704" t="s">
        <v>44</v>
      </c>
      <c r="O2704" t="s">
        <v>48</v>
      </c>
    </row>
    <row r="2705" spans="1:15" x14ac:dyDescent="0.25">
      <c r="A2705">
        <v>1344</v>
      </c>
      <c r="B2705" t="s">
        <v>3721</v>
      </c>
      <c r="C2705" t="s">
        <v>1869</v>
      </c>
      <c r="D2705">
        <f>COUNTIFS(Table5[Product Name],Table5[[#This Row],[Product Name]])</f>
        <v>21</v>
      </c>
      <c r="E2705">
        <f>_xlfn.RANK.EQ(Table5[[#This Row],[Product Name Count]],Table5[Product Name Count])</f>
        <v>1763</v>
      </c>
      <c r="F2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5" t="s">
        <v>70</v>
      </c>
      <c r="H2705" t="s">
        <v>1861</v>
      </c>
      <c r="I2705">
        <v>2</v>
      </c>
      <c r="J2705">
        <v>551.99</v>
      </c>
      <c r="K2705">
        <v>0.2</v>
      </c>
      <c r="L2705" t="s">
        <v>47</v>
      </c>
      <c r="M2705">
        <v>1</v>
      </c>
      <c r="N2705" t="s">
        <v>44</v>
      </c>
      <c r="O2705" t="s">
        <v>48</v>
      </c>
    </row>
    <row r="2706" spans="1:15" x14ac:dyDescent="0.25">
      <c r="A2706">
        <v>1344</v>
      </c>
      <c r="B2706" t="s">
        <v>3721</v>
      </c>
      <c r="C2706" t="s">
        <v>1874</v>
      </c>
      <c r="D2706">
        <f>COUNTIFS(Table5[Product Name],Table5[[#This Row],[Product Name]])</f>
        <v>21</v>
      </c>
      <c r="E2706">
        <f>_xlfn.RANK.EQ(Table5[[#This Row],[Product Name Count]],Table5[Product Name Count])</f>
        <v>1763</v>
      </c>
      <c r="F2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6" t="s">
        <v>77</v>
      </c>
      <c r="H2706" t="s">
        <v>40</v>
      </c>
      <c r="I2706">
        <v>1</v>
      </c>
      <c r="J2706">
        <v>4999.99</v>
      </c>
      <c r="K2706">
        <v>7.0000000000000007E-2</v>
      </c>
      <c r="L2706" t="s">
        <v>47</v>
      </c>
      <c r="M2706">
        <v>20</v>
      </c>
      <c r="N2706" t="s">
        <v>44</v>
      </c>
      <c r="O2706" t="s">
        <v>48</v>
      </c>
    </row>
    <row r="2707" spans="1:15" x14ac:dyDescent="0.25">
      <c r="A2707">
        <v>1344</v>
      </c>
      <c r="B2707" t="s">
        <v>3721</v>
      </c>
      <c r="C2707" t="s">
        <v>2163</v>
      </c>
      <c r="D2707">
        <f>COUNTIFS(Table5[Product Name],Table5[[#This Row],[Product Name]])</f>
        <v>19</v>
      </c>
      <c r="E2707">
        <f>_xlfn.RANK.EQ(Table5[[#This Row],[Product Name Count]],Table5[Product Name Count])</f>
        <v>1886</v>
      </c>
      <c r="F2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7" t="s">
        <v>36</v>
      </c>
      <c r="H2707" t="s">
        <v>37</v>
      </c>
      <c r="I2707">
        <v>2</v>
      </c>
      <c r="J2707">
        <v>799.99</v>
      </c>
      <c r="K2707">
        <v>7.0000000000000007E-2</v>
      </c>
      <c r="L2707" t="s">
        <v>47</v>
      </c>
      <c r="M2707">
        <v>25</v>
      </c>
      <c r="N2707" t="s">
        <v>44</v>
      </c>
      <c r="O2707" t="s">
        <v>48</v>
      </c>
    </row>
    <row r="2708" spans="1:15" x14ac:dyDescent="0.25">
      <c r="A2708">
        <v>1345</v>
      </c>
      <c r="B2708" t="s">
        <v>3732</v>
      </c>
      <c r="C2708" t="s">
        <v>61</v>
      </c>
      <c r="D2708">
        <f>COUNTIFS(Table5[Product Name],Table5[[#This Row],[Product Name]])</f>
        <v>49</v>
      </c>
      <c r="E2708">
        <f>_xlfn.RANK.EQ(Table5[[#This Row],[Product Name Count]],Table5[Product Name Count])</f>
        <v>1536</v>
      </c>
      <c r="F2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8" t="s">
        <v>39</v>
      </c>
      <c r="H2708" t="s">
        <v>62</v>
      </c>
      <c r="I2708">
        <v>2</v>
      </c>
      <c r="J2708">
        <v>749.99</v>
      </c>
      <c r="K2708">
        <v>0.2</v>
      </c>
      <c r="L2708" t="s">
        <v>47</v>
      </c>
      <c r="M2708">
        <v>16</v>
      </c>
      <c r="N2708" t="s">
        <v>44</v>
      </c>
      <c r="O2708" t="s">
        <v>48</v>
      </c>
    </row>
    <row r="2709" spans="1:15" x14ac:dyDescent="0.25">
      <c r="A2709">
        <v>1345</v>
      </c>
      <c r="B2709" t="s">
        <v>3732</v>
      </c>
      <c r="C2709" t="s">
        <v>2090</v>
      </c>
      <c r="D2709">
        <f>COUNTIFS(Table5[Product Name],Table5[[#This Row],[Product Name]])</f>
        <v>14</v>
      </c>
      <c r="E2709">
        <f>_xlfn.RANK.EQ(Table5[[#This Row],[Product Name Count]],Table5[Product Name Count])</f>
        <v>2426</v>
      </c>
      <c r="F2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9" t="s">
        <v>39</v>
      </c>
      <c r="H2709" t="s">
        <v>40</v>
      </c>
      <c r="I2709">
        <v>2</v>
      </c>
      <c r="J2709">
        <v>4999.99</v>
      </c>
      <c r="K2709">
        <v>0.2</v>
      </c>
      <c r="L2709" t="s">
        <v>47</v>
      </c>
      <c r="M2709">
        <v>15</v>
      </c>
      <c r="N2709" t="s">
        <v>44</v>
      </c>
      <c r="O2709" t="s">
        <v>48</v>
      </c>
    </row>
    <row r="2710" spans="1:15" x14ac:dyDescent="0.25">
      <c r="A2710">
        <v>1345</v>
      </c>
      <c r="B2710" t="s">
        <v>3732</v>
      </c>
      <c r="C2710" t="s">
        <v>3751</v>
      </c>
      <c r="D2710">
        <f>COUNTIFS(Table5[Product Name],Table5[[#This Row],[Product Name]])</f>
        <v>2</v>
      </c>
      <c r="E2710">
        <f>_xlfn.RANK.EQ(Table5[[#This Row],[Product Name Count]],Table5[Product Name Count])</f>
        <v>3040</v>
      </c>
      <c r="F2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0" t="s">
        <v>1867</v>
      </c>
      <c r="H2710" t="s">
        <v>40</v>
      </c>
      <c r="I2710">
        <v>2</v>
      </c>
      <c r="J2710">
        <v>3199.99</v>
      </c>
      <c r="K2710">
        <v>0.05</v>
      </c>
      <c r="L2710" t="s">
        <v>47</v>
      </c>
      <c r="M2710">
        <v>16</v>
      </c>
      <c r="N2710" t="s">
        <v>44</v>
      </c>
      <c r="O2710" t="s">
        <v>48</v>
      </c>
    </row>
    <row r="2711" spans="1:15" x14ac:dyDescent="0.25">
      <c r="A2711">
        <v>1345</v>
      </c>
      <c r="B2711" t="s">
        <v>3732</v>
      </c>
      <c r="C2711" t="s">
        <v>3750</v>
      </c>
      <c r="D2711">
        <f>COUNTIFS(Table5[Product Name],Table5[[#This Row],[Product Name]])</f>
        <v>3</v>
      </c>
      <c r="E2711">
        <f>_xlfn.RANK.EQ(Table5[[#This Row],[Product Name Count]],Table5[Product Name Count])</f>
        <v>2956</v>
      </c>
      <c r="F2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1" t="s">
        <v>1867</v>
      </c>
      <c r="H2711" t="s">
        <v>30</v>
      </c>
      <c r="I2711">
        <v>2</v>
      </c>
      <c r="J2711">
        <v>1549</v>
      </c>
      <c r="K2711">
        <v>0.2</v>
      </c>
      <c r="L2711" t="s">
        <v>47</v>
      </c>
      <c r="M2711">
        <v>9</v>
      </c>
      <c r="N2711" t="s">
        <v>44</v>
      </c>
      <c r="O2711" t="s">
        <v>48</v>
      </c>
    </row>
    <row r="2712" spans="1:15" x14ac:dyDescent="0.25">
      <c r="A2712">
        <v>1349</v>
      </c>
      <c r="B2712" t="s">
        <v>3737</v>
      </c>
      <c r="C2712" t="s">
        <v>3770</v>
      </c>
      <c r="D2712">
        <f>COUNTIFS(Table5[Product Name],Table5[[#This Row],[Product Name]])</f>
        <v>6</v>
      </c>
      <c r="E2712">
        <f>_xlfn.RANK.EQ(Table5[[#This Row],[Product Name Count]],Table5[Product Name Count])</f>
        <v>2844</v>
      </c>
      <c r="F2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2" t="s">
        <v>1867</v>
      </c>
      <c r="H2712" t="s">
        <v>30</v>
      </c>
      <c r="I2712">
        <v>2</v>
      </c>
      <c r="J2712">
        <v>1549</v>
      </c>
      <c r="K2712">
        <v>0.2</v>
      </c>
      <c r="L2712" t="s">
        <v>47</v>
      </c>
      <c r="M2712">
        <v>29</v>
      </c>
      <c r="N2712" t="s">
        <v>44</v>
      </c>
      <c r="O2712" t="s">
        <v>48</v>
      </c>
    </row>
    <row r="2713" spans="1:15" x14ac:dyDescent="0.25">
      <c r="A2713">
        <v>1349</v>
      </c>
      <c r="B2713" t="s">
        <v>3737</v>
      </c>
      <c r="C2713" t="s">
        <v>3744</v>
      </c>
      <c r="D2713">
        <f>COUNTIFS(Table5[Product Name],Table5[[#This Row],[Product Name]])</f>
        <v>4</v>
      </c>
      <c r="E2713">
        <f>_xlfn.RANK.EQ(Table5[[#This Row],[Product Name Count]],Table5[Product Name Count])</f>
        <v>2888</v>
      </c>
      <c r="F2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3" t="s">
        <v>1867</v>
      </c>
      <c r="H2713" t="s">
        <v>40</v>
      </c>
      <c r="I2713">
        <v>1</v>
      </c>
      <c r="J2713">
        <v>3499.99</v>
      </c>
      <c r="K2713">
        <v>0.2</v>
      </c>
      <c r="L2713" t="s">
        <v>47</v>
      </c>
      <c r="M2713">
        <v>0</v>
      </c>
      <c r="N2713" t="s">
        <v>44</v>
      </c>
      <c r="O2713" t="s">
        <v>48</v>
      </c>
    </row>
    <row r="2714" spans="1:15" x14ac:dyDescent="0.25">
      <c r="A2714">
        <v>1349</v>
      </c>
      <c r="B2714" t="s">
        <v>3737</v>
      </c>
      <c r="C2714" t="s">
        <v>3703</v>
      </c>
      <c r="D2714">
        <f>COUNTIFS(Table5[Product Name],Table5[[#This Row],[Product Name]])</f>
        <v>3</v>
      </c>
      <c r="E2714">
        <f>_xlfn.RANK.EQ(Table5[[#This Row],[Product Name Count]],Table5[Product Name Count])</f>
        <v>2956</v>
      </c>
      <c r="F2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4" t="s">
        <v>77</v>
      </c>
      <c r="H2714" t="s">
        <v>40</v>
      </c>
      <c r="I2714">
        <v>2</v>
      </c>
      <c r="J2714">
        <v>4999.99</v>
      </c>
      <c r="K2714">
        <v>7.0000000000000007E-2</v>
      </c>
      <c r="L2714" t="s">
        <v>47</v>
      </c>
      <c r="M2714">
        <v>13</v>
      </c>
      <c r="N2714" t="s">
        <v>44</v>
      </c>
      <c r="O2714" t="s">
        <v>48</v>
      </c>
    </row>
    <row r="2715" spans="1:15" x14ac:dyDescent="0.25">
      <c r="A2715">
        <v>1349</v>
      </c>
      <c r="B2715" t="s">
        <v>3737</v>
      </c>
      <c r="C2715" t="s">
        <v>3711</v>
      </c>
      <c r="D2715">
        <f>COUNTIFS(Table5[Product Name],Table5[[#This Row],[Product Name]])</f>
        <v>2</v>
      </c>
      <c r="E2715">
        <f>_xlfn.RANK.EQ(Table5[[#This Row],[Product Name Count]],Table5[Product Name Count])</f>
        <v>3040</v>
      </c>
      <c r="F2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5" t="s">
        <v>39</v>
      </c>
      <c r="H2715" t="s">
        <v>40</v>
      </c>
      <c r="I2715">
        <v>2</v>
      </c>
      <c r="J2715">
        <v>2249.9899999999998</v>
      </c>
      <c r="K2715">
        <v>0.05</v>
      </c>
      <c r="L2715" t="s">
        <v>47</v>
      </c>
      <c r="M2715">
        <v>16</v>
      </c>
      <c r="N2715" t="s">
        <v>44</v>
      </c>
      <c r="O2715" t="s">
        <v>48</v>
      </c>
    </row>
    <row r="2716" spans="1:15" x14ac:dyDescent="0.25">
      <c r="A2716">
        <v>1350</v>
      </c>
      <c r="B2716" t="s">
        <v>3737</v>
      </c>
      <c r="C2716" t="s">
        <v>109</v>
      </c>
      <c r="D2716">
        <f>COUNTIFS(Table5[Product Name],Table5[[#This Row],[Product Name]])</f>
        <v>138</v>
      </c>
      <c r="E2716">
        <f>_xlfn.RANK.EQ(Table5[[#This Row],[Product Name Count]],Table5[Product Name Count])</f>
        <v>1</v>
      </c>
      <c r="F2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16" t="s">
        <v>36</v>
      </c>
      <c r="H2716" t="s">
        <v>37</v>
      </c>
      <c r="I2716">
        <v>2</v>
      </c>
      <c r="J2716">
        <v>269.99</v>
      </c>
      <c r="K2716">
        <v>0.2</v>
      </c>
      <c r="L2716" t="s">
        <v>47</v>
      </c>
      <c r="M2716">
        <v>1</v>
      </c>
      <c r="N2716" t="s">
        <v>44</v>
      </c>
      <c r="O2716" t="s">
        <v>48</v>
      </c>
    </row>
    <row r="2717" spans="1:15" x14ac:dyDescent="0.25">
      <c r="A2717">
        <v>1350</v>
      </c>
      <c r="B2717" t="s">
        <v>3737</v>
      </c>
      <c r="C2717" t="s">
        <v>3692</v>
      </c>
      <c r="D2717">
        <f>COUNTIFS(Table5[Product Name],Table5[[#This Row],[Product Name]])</f>
        <v>4</v>
      </c>
      <c r="E2717">
        <f>_xlfn.RANK.EQ(Table5[[#This Row],[Product Name Count]],Table5[Product Name Count])</f>
        <v>2888</v>
      </c>
      <c r="F2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7" t="s">
        <v>36</v>
      </c>
      <c r="H2717" t="s">
        <v>37</v>
      </c>
      <c r="I2717">
        <v>1</v>
      </c>
      <c r="J2717">
        <v>2599.9899999999998</v>
      </c>
      <c r="K2717">
        <v>7.0000000000000007E-2</v>
      </c>
      <c r="L2717" t="s">
        <v>47</v>
      </c>
      <c r="M2717">
        <v>29</v>
      </c>
      <c r="N2717" t="s">
        <v>44</v>
      </c>
      <c r="O2717" t="s">
        <v>48</v>
      </c>
    </row>
    <row r="2718" spans="1:15" x14ac:dyDescent="0.25">
      <c r="A2718">
        <v>1350</v>
      </c>
      <c r="B2718" t="s">
        <v>3737</v>
      </c>
      <c r="C2718" t="s">
        <v>3774</v>
      </c>
      <c r="D2718">
        <f>COUNTIFS(Table5[Product Name],Table5[[#This Row],[Product Name]])</f>
        <v>4</v>
      </c>
      <c r="E2718">
        <f>_xlfn.RANK.EQ(Table5[[#This Row],[Product Name Count]],Table5[Product Name Count])</f>
        <v>2888</v>
      </c>
      <c r="F2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8" t="s">
        <v>70</v>
      </c>
      <c r="H2718" t="s">
        <v>37</v>
      </c>
      <c r="I2718">
        <v>1</v>
      </c>
      <c r="J2718">
        <v>749.99</v>
      </c>
      <c r="K2718">
        <v>0.1</v>
      </c>
      <c r="L2718" t="s">
        <v>47</v>
      </c>
      <c r="M2718">
        <v>21</v>
      </c>
      <c r="N2718" t="s">
        <v>44</v>
      </c>
      <c r="O2718" t="s">
        <v>48</v>
      </c>
    </row>
    <row r="2719" spans="1:15" x14ac:dyDescent="0.25">
      <c r="A2719">
        <v>1350</v>
      </c>
      <c r="B2719" t="s">
        <v>3737</v>
      </c>
      <c r="C2719" t="s">
        <v>3775</v>
      </c>
      <c r="D2719">
        <f>COUNTIFS(Table5[Product Name],Table5[[#This Row],[Product Name]])</f>
        <v>3</v>
      </c>
      <c r="E2719">
        <f>_xlfn.RANK.EQ(Table5[[#This Row],[Product Name Count]],Table5[Product Name Count])</f>
        <v>2956</v>
      </c>
      <c r="F2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9" t="s">
        <v>1867</v>
      </c>
      <c r="H2719" t="s">
        <v>40</v>
      </c>
      <c r="I2719">
        <v>1</v>
      </c>
      <c r="J2719">
        <v>2299.9899999999998</v>
      </c>
      <c r="K2719">
        <v>0.05</v>
      </c>
      <c r="L2719" t="s">
        <v>47</v>
      </c>
      <c r="M2719">
        <v>30</v>
      </c>
      <c r="N2719" t="s">
        <v>44</v>
      </c>
      <c r="O2719" t="s">
        <v>48</v>
      </c>
    </row>
    <row r="2720" spans="1:15" x14ac:dyDescent="0.25">
      <c r="A2720">
        <v>1350</v>
      </c>
      <c r="B2720" t="s">
        <v>3737</v>
      </c>
      <c r="C2720" t="s">
        <v>3773</v>
      </c>
      <c r="D2720">
        <f>COUNTIFS(Table5[Product Name],Table5[[#This Row],[Product Name]])</f>
        <v>2</v>
      </c>
      <c r="E2720">
        <f>_xlfn.RANK.EQ(Table5[[#This Row],[Product Name Count]],Table5[Product Name Count])</f>
        <v>3040</v>
      </c>
      <c r="F2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0" t="s">
        <v>36</v>
      </c>
      <c r="H2720" t="s">
        <v>37</v>
      </c>
      <c r="I2720">
        <v>1</v>
      </c>
      <c r="J2720">
        <v>2599.9899999999998</v>
      </c>
      <c r="K2720">
        <v>7.0000000000000007E-2</v>
      </c>
      <c r="L2720" t="s">
        <v>47</v>
      </c>
      <c r="M2720">
        <v>23</v>
      </c>
      <c r="N2720" t="s">
        <v>44</v>
      </c>
      <c r="O2720" t="s">
        <v>48</v>
      </c>
    </row>
    <row r="2721" spans="1:15" x14ac:dyDescent="0.25">
      <c r="A2721">
        <v>1351</v>
      </c>
      <c r="B2721" t="s">
        <v>3767</v>
      </c>
      <c r="C2721" t="s">
        <v>3780</v>
      </c>
      <c r="D2721">
        <f>COUNTIFS(Table5[Product Name],Table5[[#This Row],[Product Name]])</f>
        <v>4</v>
      </c>
      <c r="E2721">
        <f>_xlfn.RANK.EQ(Table5[[#This Row],[Product Name Count]],Table5[Product Name Count])</f>
        <v>2888</v>
      </c>
      <c r="F2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1" t="s">
        <v>87</v>
      </c>
      <c r="H2721" t="s">
        <v>37</v>
      </c>
      <c r="I2721">
        <v>2</v>
      </c>
      <c r="J2721">
        <v>279.99</v>
      </c>
      <c r="K2721">
        <v>0.2</v>
      </c>
      <c r="L2721" t="s">
        <v>47</v>
      </c>
      <c r="M2721">
        <v>7</v>
      </c>
      <c r="N2721" t="s">
        <v>44</v>
      </c>
      <c r="O2721" t="s">
        <v>48</v>
      </c>
    </row>
    <row r="2722" spans="1:15" x14ac:dyDescent="0.25">
      <c r="A2722">
        <v>1351</v>
      </c>
      <c r="B2722" t="s">
        <v>3767</v>
      </c>
      <c r="C2722" t="s">
        <v>3779</v>
      </c>
      <c r="D2722">
        <f>COUNTIFS(Table5[Product Name],Table5[[#This Row],[Product Name]])</f>
        <v>1</v>
      </c>
      <c r="E2722">
        <f>_xlfn.RANK.EQ(Table5[[#This Row],[Product Name Count]],Table5[Product Name Count])</f>
        <v>3140</v>
      </c>
      <c r="F2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2" t="s">
        <v>39</v>
      </c>
      <c r="H2722" t="s">
        <v>40</v>
      </c>
      <c r="I2722">
        <v>1</v>
      </c>
      <c r="J2722">
        <v>1499.99</v>
      </c>
      <c r="K2722">
        <v>0.1</v>
      </c>
      <c r="L2722" t="s">
        <v>47</v>
      </c>
      <c r="M2722">
        <v>28</v>
      </c>
      <c r="N2722" t="s">
        <v>44</v>
      </c>
      <c r="O2722" t="s">
        <v>48</v>
      </c>
    </row>
    <row r="2723" spans="1:15" x14ac:dyDescent="0.25">
      <c r="A2723">
        <v>1352</v>
      </c>
      <c r="B2723" t="s">
        <v>3767</v>
      </c>
      <c r="C2723" t="s">
        <v>2104</v>
      </c>
      <c r="D2723">
        <f>COUNTIFS(Table5[Product Name],Table5[[#This Row],[Product Name]])</f>
        <v>19</v>
      </c>
      <c r="E2723">
        <f>_xlfn.RANK.EQ(Table5[[#This Row],[Product Name Count]],Table5[Product Name Count])</f>
        <v>1886</v>
      </c>
      <c r="F2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3" t="s">
        <v>87</v>
      </c>
      <c r="H2723" t="s">
        <v>37</v>
      </c>
      <c r="I2723">
        <v>1</v>
      </c>
      <c r="J2723">
        <v>489.99</v>
      </c>
      <c r="K2723">
        <v>0.05</v>
      </c>
      <c r="L2723" t="s">
        <v>47</v>
      </c>
      <c r="M2723">
        <v>12</v>
      </c>
      <c r="N2723" t="s">
        <v>44</v>
      </c>
      <c r="O2723" t="s">
        <v>48</v>
      </c>
    </row>
    <row r="2724" spans="1:15" x14ac:dyDescent="0.25">
      <c r="A2724">
        <v>1352</v>
      </c>
      <c r="B2724" t="s">
        <v>3767</v>
      </c>
      <c r="C2724" t="s">
        <v>1948</v>
      </c>
      <c r="D2724">
        <f>COUNTIFS(Table5[Product Name],Table5[[#This Row],[Product Name]])</f>
        <v>19</v>
      </c>
      <c r="E2724">
        <f>_xlfn.RANK.EQ(Table5[[#This Row],[Product Name Count]],Table5[Product Name Count])</f>
        <v>1886</v>
      </c>
      <c r="F2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4" t="s">
        <v>1867</v>
      </c>
      <c r="H2724" t="s">
        <v>30</v>
      </c>
      <c r="I2724">
        <v>2</v>
      </c>
      <c r="J2724">
        <v>875.99</v>
      </c>
      <c r="K2724">
        <v>0.1</v>
      </c>
      <c r="L2724" t="s">
        <v>47</v>
      </c>
      <c r="M2724">
        <v>23</v>
      </c>
      <c r="N2724" t="s">
        <v>44</v>
      </c>
      <c r="O2724" t="s">
        <v>48</v>
      </c>
    </row>
    <row r="2725" spans="1:15" x14ac:dyDescent="0.25">
      <c r="A2725">
        <v>1352</v>
      </c>
      <c r="B2725" t="s">
        <v>3767</v>
      </c>
      <c r="C2725" t="s">
        <v>2220</v>
      </c>
      <c r="D2725">
        <f>COUNTIFS(Table5[Product Name],Table5[[#This Row],[Product Name]])</f>
        <v>11</v>
      </c>
      <c r="E2725">
        <f>_xlfn.RANK.EQ(Table5[[#This Row],[Product Name Count]],Table5[Product Name Count])</f>
        <v>2664</v>
      </c>
      <c r="F2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5" t="s">
        <v>87</v>
      </c>
      <c r="H2725" t="s">
        <v>40</v>
      </c>
      <c r="I2725">
        <v>2</v>
      </c>
      <c r="J2725">
        <v>149.99</v>
      </c>
      <c r="K2725">
        <v>0.2</v>
      </c>
      <c r="L2725" t="s">
        <v>47</v>
      </c>
      <c r="M2725">
        <v>24</v>
      </c>
      <c r="N2725" t="s">
        <v>44</v>
      </c>
      <c r="O2725" t="s">
        <v>48</v>
      </c>
    </row>
    <row r="2726" spans="1:15" x14ac:dyDescent="0.25">
      <c r="A2726">
        <v>1352</v>
      </c>
      <c r="B2726" t="s">
        <v>3767</v>
      </c>
      <c r="C2726" t="s">
        <v>3684</v>
      </c>
      <c r="D2726">
        <f>COUNTIFS(Table5[Product Name],Table5[[#This Row],[Product Name]])</f>
        <v>3</v>
      </c>
      <c r="E2726">
        <f>_xlfn.RANK.EQ(Table5[[#This Row],[Product Name Count]],Table5[Product Name Count])</f>
        <v>2956</v>
      </c>
      <c r="F2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6" t="s">
        <v>87</v>
      </c>
      <c r="H2726" t="s">
        <v>37</v>
      </c>
      <c r="I2726">
        <v>2</v>
      </c>
      <c r="J2726">
        <v>279.99</v>
      </c>
      <c r="K2726">
        <v>0.1</v>
      </c>
      <c r="L2726" t="s">
        <v>47</v>
      </c>
      <c r="M2726">
        <v>8</v>
      </c>
      <c r="N2726" t="s">
        <v>44</v>
      </c>
      <c r="O2726" t="s">
        <v>48</v>
      </c>
    </row>
    <row r="2727" spans="1:15" x14ac:dyDescent="0.25">
      <c r="A2727">
        <v>1352</v>
      </c>
      <c r="B2727" t="s">
        <v>3767</v>
      </c>
      <c r="C2727" t="s">
        <v>3783</v>
      </c>
      <c r="D2727">
        <f>COUNTIFS(Table5[Product Name],Table5[[#This Row],[Product Name]])</f>
        <v>3</v>
      </c>
      <c r="E2727">
        <f>_xlfn.RANK.EQ(Table5[[#This Row],[Product Name Count]],Table5[Product Name Count])</f>
        <v>2956</v>
      </c>
      <c r="F2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7" t="s">
        <v>39</v>
      </c>
      <c r="H2727" t="s">
        <v>40</v>
      </c>
      <c r="I2727">
        <v>1</v>
      </c>
      <c r="J2727">
        <v>1799.99</v>
      </c>
      <c r="K2727">
        <v>0.2</v>
      </c>
      <c r="L2727" t="s">
        <v>47</v>
      </c>
      <c r="M2727">
        <v>8</v>
      </c>
      <c r="N2727" t="s">
        <v>44</v>
      </c>
      <c r="O2727" t="s">
        <v>48</v>
      </c>
    </row>
    <row r="2728" spans="1:15" x14ac:dyDescent="0.25">
      <c r="A2728">
        <v>1353</v>
      </c>
      <c r="B2728" t="s">
        <v>3762</v>
      </c>
      <c r="C2728" t="s">
        <v>2008</v>
      </c>
      <c r="D2728">
        <f>COUNTIFS(Table5[Product Name],Table5[[#This Row],[Product Name]])</f>
        <v>23</v>
      </c>
      <c r="E2728">
        <f>_xlfn.RANK.EQ(Table5[[#This Row],[Product Name Count]],Table5[Product Name Count])</f>
        <v>1673</v>
      </c>
      <c r="F2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8" t="s">
        <v>70</v>
      </c>
      <c r="H2728" t="s">
        <v>1861</v>
      </c>
      <c r="I2728">
        <v>2</v>
      </c>
      <c r="J2728">
        <v>416.99</v>
      </c>
      <c r="K2728">
        <v>0.05</v>
      </c>
      <c r="L2728" t="s">
        <v>47</v>
      </c>
      <c r="M2728">
        <v>29</v>
      </c>
      <c r="N2728" t="s">
        <v>44</v>
      </c>
      <c r="O2728" t="s">
        <v>48</v>
      </c>
    </row>
    <row r="2729" spans="1:15" x14ac:dyDescent="0.25">
      <c r="A2729">
        <v>1353</v>
      </c>
      <c r="B2729" t="s">
        <v>3762</v>
      </c>
      <c r="C2729" t="s">
        <v>2220</v>
      </c>
      <c r="D2729">
        <f>COUNTIFS(Table5[Product Name],Table5[[#This Row],[Product Name]])</f>
        <v>11</v>
      </c>
      <c r="E2729">
        <f>_xlfn.RANK.EQ(Table5[[#This Row],[Product Name Count]],Table5[Product Name Count])</f>
        <v>2664</v>
      </c>
      <c r="F2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9" t="s">
        <v>87</v>
      </c>
      <c r="H2729" t="s">
        <v>40</v>
      </c>
      <c r="I2729">
        <v>2</v>
      </c>
      <c r="J2729">
        <v>149.99</v>
      </c>
      <c r="K2729">
        <v>0.05</v>
      </c>
      <c r="L2729" t="s">
        <v>47</v>
      </c>
      <c r="M2729">
        <v>24</v>
      </c>
      <c r="N2729" t="s">
        <v>44</v>
      </c>
      <c r="O2729" t="s">
        <v>48</v>
      </c>
    </row>
    <row r="2730" spans="1:15" x14ac:dyDescent="0.25">
      <c r="A2730">
        <v>1353</v>
      </c>
      <c r="B2730" t="s">
        <v>3762</v>
      </c>
      <c r="C2730" t="s">
        <v>3693</v>
      </c>
      <c r="D2730">
        <f>COUNTIFS(Table5[Product Name],Table5[[#This Row],[Product Name]])</f>
        <v>7</v>
      </c>
      <c r="E2730">
        <f>_xlfn.RANK.EQ(Table5[[#This Row],[Product Name Count]],Table5[Product Name Count])</f>
        <v>2823</v>
      </c>
      <c r="F2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0" t="s">
        <v>70</v>
      </c>
      <c r="H2730" t="s">
        <v>37</v>
      </c>
      <c r="I2730">
        <v>1</v>
      </c>
      <c r="J2730">
        <v>799.99</v>
      </c>
      <c r="K2730">
        <v>0.2</v>
      </c>
      <c r="L2730" t="s">
        <v>47</v>
      </c>
      <c r="M2730">
        <v>13</v>
      </c>
      <c r="N2730" t="s">
        <v>44</v>
      </c>
      <c r="O2730" t="s">
        <v>48</v>
      </c>
    </row>
    <row r="2731" spans="1:15" x14ac:dyDescent="0.25">
      <c r="A2731">
        <v>1353</v>
      </c>
      <c r="B2731" t="s">
        <v>3762</v>
      </c>
      <c r="C2731" t="s">
        <v>3786</v>
      </c>
      <c r="D2731">
        <f>COUNTIFS(Table5[Product Name],Table5[[#This Row],[Product Name]])</f>
        <v>2</v>
      </c>
      <c r="E2731">
        <f>_xlfn.RANK.EQ(Table5[[#This Row],[Product Name Count]],Table5[Product Name Count])</f>
        <v>3040</v>
      </c>
      <c r="F2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1" t="s">
        <v>36</v>
      </c>
      <c r="H2731" t="s">
        <v>37</v>
      </c>
      <c r="I2731">
        <v>1</v>
      </c>
      <c r="J2731">
        <v>639.99</v>
      </c>
      <c r="K2731">
        <v>7.0000000000000007E-2</v>
      </c>
      <c r="L2731" t="s">
        <v>47</v>
      </c>
      <c r="M2731">
        <v>25</v>
      </c>
      <c r="N2731" t="s">
        <v>44</v>
      </c>
      <c r="O2731" t="s">
        <v>48</v>
      </c>
    </row>
    <row r="2732" spans="1:15" x14ac:dyDescent="0.25">
      <c r="A2732">
        <v>1355</v>
      </c>
      <c r="B2732" t="s">
        <v>3776</v>
      </c>
      <c r="C2732" t="s">
        <v>3692</v>
      </c>
      <c r="D2732">
        <f>COUNTIFS(Table5[Product Name],Table5[[#This Row],[Product Name]])</f>
        <v>4</v>
      </c>
      <c r="E2732">
        <f>_xlfn.RANK.EQ(Table5[[#This Row],[Product Name Count]],Table5[Product Name Count])</f>
        <v>2888</v>
      </c>
      <c r="F2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2" t="s">
        <v>36</v>
      </c>
      <c r="H2732" t="s">
        <v>37</v>
      </c>
      <c r="I2732">
        <v>1</v>
      </c>
      <c r="J2732">
        <v>2599.9899999999998</v>
      </c>
      <c r="K2732">
        <v>7.0000000000000007E-2</v>
      </c>
      <c r="L2732" t="s">
        <v>47</v>
      </c>
      <c r="M2732">
        <v>29</v>
      </c>
      <c r="N2732" t="s">
        <v>44</v>
      </c>
      <c r="O2732" t="s">
        <v>48</v>
      </c>
    </row>
    <row r="2733" spans="1:15" x14ac:dyDescent="0.25">
      <c r="A2733">
        <v>1355</v>
      </c>
      <c r="B2733" t="s">
        <v>3776</v>
      </c>
      <c r="C2733" t="s">
        <v>3780</v>
      </c>
      <c r="D2733">
        <f>COUNTIFS(Table5[Product Name],Table5[[#This Row],[Product Name]])</f>
        <v>4</v>
      </c>
      <c r="E2733">
        <f>_xlfn.RANK.EQ(Table5[[#This Row],[Product Name Count]],Table5[Product Name Count])</f>
        <v>2888</v>
      </c>
      <c r="F2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3" t="s">
        <v>87</v>
      </c>
      <c r="H2733" t="s">
        <v>37</v>
      </c>
      <c r="I2733">
        <v>1</v>
      </c>
      <c r="J2733">
        <v>279.99</v>
      </c>
      <c r="K2733">
        <v>0.1</v>
      </c>
      <c r="L2733" t="s">
        <v>47</v>
      </c>
      <c r="M2733">
        <v>7</v>
      </c>
      <c r="N2733" t="s">
        <v>44</v>
      </c>
      <c r="O2733" t="s">
        <v>48</v>
      </c>
    </row>
    <row r="2734" spans="1:15" x14ac:dyDescent="0.25">
      <c r="A2734">
        <v>1355</v>
      </c>
      <c r="B2734" t="s">
        <v>3776</v>
      </c>
      <c r="C2734" t="s">
        <v>3794</v>
      </c>
      <c r="D2734">
        <f>COUNTIFS(Table5[Product Name],Table5[[#This Row],[Product Name]])</f>
        <v>3</v>
      </c>
      <c r="E2734">
        <f>_xlfn.RANK.EQ(Table5[[#This Row],[Product Name Count]],Table5[Product Name Count])</f>
        <v>2956</v>
      </c>
      <c r="F2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4" t="s">
        <v>1867</v>
      </c>
      <c r="H2734" t="s">
        <v>40</v>
      </c>
      <c r="I2734">
        <v>1</v>
      </c>
      <c r="J2734">
        <v>7499.99</v>
      </c>
      <c r="K2734">
        <v>0.2</v>
      </c>
      <c r="L2734" t="s">
        <v>47</v>
      </c>
      <c r="M2734">
        <v>22</v>
      </c>
      <c r="N2734" t="s">
        <v>44</v>
      </c>
      <c r="O2734" t="s">
        <v>48</v>
      </c>
    </row>
    <row r="2735" spans="1:15" x14ac:dyDescent="0.25">
      <c r="A2735">
        <v>1355</v>
      </c>
      <c r="B2735" t="s">
        <v>3776</v>
      </c>
      <c r="C2735" t="s">
        <v>3795</v>
      </c>
      <c r="D2735">
        <f>COUNTIFS(Table5[Product Name],Table5[[#This Row],[Product Name]])</f>
        <v>2</v>
      </c>
      <c r="E2735">
        <f>_xlfn.RANK.EQ(Table5[[#This Row],[Product Name Count]],Table5[Product Name Count])</f>
        <v>3040</v>
      </c>
      <c r="F2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5" t="s">
        <v>70</v>
      </c>
      <c r="H2735" t="s">
        <v>37</v>
      </c>
      <c r="I2735">
        <v>2</v>
      </c>
      <c r="J2735">
        <v>449.99</v>
      </c>
      <c r="K2735">
        <v>0.1</v>
      </c>
      <c r="L2735" t="s">
        <v>47</v>
      </c>
      <c r="M2735">
        <v>24</v>
      </c>
      <c r="N2735" t="s">
        <v>44</v>
      </c>
      <c r="O2735" t="s">
        <v>48</v>
      </c>
    </row>
    <row r="2736" spans="1:15" x14ac:dyDescent="0.25">
      <c r="A2736">
        <v>1356</v>
      </c>
      <c r="B2736" t="s">
        <v>3776</v>
      </c>
      <c r="C2736" t="s">
        <v>3800</v>
      </c>
      <c r="D2736">
        <f>COUNTIFS(Table5[Product Name],Table5[[#This Row],[Product Name]])</f>
        <v>7</v>
      </c>
      <c r="E2736">
        <f>_xlfn.RANK.EQ(Table5[[#This Row],[Product Name Count]],Table5[Product Name Count])</f>
        <v>2823</v>
      </c>
      <c r="F2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6" t="s">
        <v>77</v>
      </c>
      <c r="H2736" t="s">
        <v>37</v>
      </c>
      <c r="I2736">
        <v>2</v>
      </c>
      <c r="J2736">
        <v>2999.99</v>
      </c>
      <c r="K2736">
        <v>0.1</v>
      </c>
      <c r="L2736" t="s">
        <v>47</v>
      </c>
      <c r="M2736">
        <v>13</v>
      </c>
      <c r="N2736" t="s">
        <v>44</v>
      </c>
      <c r="O2736" t="s">
        <v>48</v>
      </c>
    </row>
    <row r="2737" spans="1:15" x14ac:dyDescent="0.25">
      <c r="A2737">
        <v>1356</v>
      </c>
      <c r="B2737" t="s">
        <v>3776</v>
      </c>
      <c r="C2737" t="s">
        <v>3799</v>
      </c>
      <c r="D2737">
        <f>COUNTIFS(Table5[Product Name],Table5[[#This Row],[Product Name]])</f>
        <v>2</v>
      </c>
      <c r="E2737">
        <f>_xlfn.RANK.EQ(Table5[[#This Row],[Product Name Count]],Table5[Product Name Count])</f>
        <v>3040</v>
      </c>
      <c r="F2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7" t="s">
        <v>87</v>
      </c>
      <c r="H2737" t="s">
        <v>40</v>
      </c>
      <c r="I2737">
        <v>2</v>
      </c>
      <c r="J2737">
        <v>319.99</v>
      </c>
      <c r="K2737">
        <v>0.1</v>
      </c>
      <c r="L2737" t="s">
        <v>47</v>
      </c>
      <c r="M2737">
        <v>9</v>
      </c>
      <c r="N2737" t="s">
        <v>44</v>
      </c>
      <c r="O2737" t="s">
        <v>48</v>
      </c>
    </row>
    <row r="2738" spans="1:15" x14ac:dyDescent="0.25">
      <c r="A2738">
        <v>1356</v>
      </c>
      <c r="B2738" t="s">
        <v>3776</v>
      </c>
      <c r="C2738" t="s">
        <v>3773</v>
      </c>
      <c r="D2738">
        <f>COUNTIFS(Table5[Product Name],Table5[[#This Row],[Product Name]])</f>
        <v>2</v>
      </c>
      <c r="E2738">
        <f>_xlfn.RANK.EQ(Table5[[#This Row],[Product Name Count]],Table5[Product Name Count])</f>
        <v>3040</v>
      </c>
      <c r="F2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8" t="s">
        <v>77</v>
      </c>
      <c r="H2738" t="s">
        <v>37</v>
      </c>
      <c r="I2738">
        <v>1</v>
      </c>
      <c r="J2738">
        <v>2599.9899999999998</v>
      </c>
      <c r="K2738">
        <v>0.05</v>
      </c>
      <c r="L2738" t="s">
        <v>47</v>
      </c>
      <c r="M2738">
        <v>0</v>
      </c>
      <c r="N2738" t="s">
        <v>44</v>
      </c>
      <c r="O2738" t="s">
        <v>48</v>
      </c>
    </row>
    <row r="2739" spans="1:15" x14ac:dyDescent="0.25">
      <c r="A2739">
        <v>1357</v>
      </c>
      <c r="B2739" t="s">
        <v>3791</v>
      </c>
      <c r="C2739" t="s">
        <v>2045</v>
      </c>
      <c r="D2739">
        <f>COUNTIFS(Table5[Product Name],Table5[[#This Row],[Product Name]])</f>
        <v>15</v>
      </c>
      <c r="E2739">
        <f>_xlfn.RANK.EQ(Table5[[#This Row],[Product Name Count]],Table5[Product Name Count])</f>
        <v>2321</v>
      </c>
      <c r="F2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39" t="s">
        <v>77</v>
      </c>
      <c r="H2739" t="s">
        <v>1861</v>
      </c>
      <c r="I2739">
        <v>1</v>
      </c>
      <c r="J2739">
        <v>1559.99</v>
      </c>
      <c r="K2739">
        <v>0.2</v>
      </c>
      <c r="L2739" t="s">
        <v>47</v>
      </c>
      <c r="M2739">
        <v>1</v>
      </c>
      <c r="N2739" t="s">
        <v>44</v>
      </c>
      <c r="O2739" t="s">
        <v>48</v>
      </c>
    </row>
    <row r="2740" spans="1:15" x14ac:dyDescent="0.25">
      <c r="A2740">
        <v>1357</v>
      </c>
      <c r="B2740" t="s">
        <v>3791</v>
      </c>
      <c r="C2740" t="s">
        <v>3690</v>
      </c>
      <c r="D2740">
        <f>COUNTIFS(Table5[Product Name],Table5[[#This Row],[Product Name]])</f>
        <v>3</v>
      </c>
      <c r="E2740">
        <f>_xlfn.RANK.EQ(Table5[[#This Row],[Product Name Count]],Table5[Product Name Count])</f>
        <v>2956</v>
      </c>
      <c r="F2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0" t="s">
        <v>1867</v>
      </c>
      <c r="H2740" t="s">
        <v>40</v>
      </c>
      <c r="I2740">
        <v>2</v>
      </c>
      <c r="J2740">
        <v>1799.99</v>
      </c>
      <c r="K2740">
        <v>0.2</v>
      </c>
      <c r="L2740" t="s">
        <v>47</v>
      </c>
      <c r="M2740">
        <v>23</v>
      </c>
      <c r="N2740" t="s">
        <v>44</v>
      </c>
      <c r="O2740" t="s">
        <v>48</v>
      </c>
    </row>
    <row r="2741" spans="1:15" x14ac:dyDescent="0.25">
      <c r="A2741">
        <v>1357</v>
      </c>
      <c r="B2741" t="s">
        <v>3791</v>
      </c>
      <c r="C2741" t="s">
        <v>3803</v>
      </c>
      <c r="D2741">
        <f>COUNTIFS(Table5[Product Name],Table5[[#This Row],[Product Name]])</f>
        <v>3</v>
      </c>
      <c r="E2741">
        <f>_xlfn.RANK.EQ(Table5[[#This Row],[Product Name Count]],Table5[Product Name Count])</f>
        <v>2956</v>
      </c>
      <c r="F2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1" t="s">
        <v>39</v>
      </c>
      <c r="H2741" t="s">
        <v>40</v>
      </c>
      <c r="I2741">
        <v>1</v>
      </c>
      <c r="J2741">
        <v>919.99</v>
      </c>
      <c r="K2741">
        <v>0.2</v>
      </c>
      <c r="L2741" t="s">
        <v>47</v>
      </c>
      <c r="M2741">
        <v>17</v>
      </c>
      <c r="N2741" t="s">
        <v>44</v>
      </c>
      <c r="O2741" t="s">
        <v>48</v>
      </c>
    </row>
    <row r="2742" spans="1:15" x14ac:dyDescent="0.25">
      <c r="A2742">
        <v>1360</v>
      </c>
      <c r="B2742" t="s">
        <v>3796</v>
      </c>
      <c r="C2742" t="s">
        <v>2075</v>
      </c>
      <c r="D2742">
        <f>COUNTIFS(Table5[Product Name],Table5[[#This Row],[Product Name]])</f>
        <v>8</v>
      </c>
      <c r="E2742">
        <f>_xlfn.RANK.EQ(Table5[[#This Row],[Product Name Count]],Table5[Product Name Count])</f>
        <v>2807</v>
      </c>
      <c r="F2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2" t="s">
        <v>39</v>
      </c>
      <c r="H2742" t="s">
        <v>30</v>
      </c>
      <c r="I2742">
        <v>1</v>
      </c>
      <c r="J2742">
        <v>1632.99</v>
      </c>
      <c r="K2742">
        <v>0.05</v>
      </c>
      <c r="L2742" t="s">
        <v>47</v>
      </c>
      <c r="M2742">
        <v>10</v>
      </c>
      <c r="N2742" t="s">
        <v>44</v>
      </c>
      <c r="O2742" t="s">
        <v>48</v>
      </c>
    </row>
    <row r="2743" spans="1:15" x14ac:dyDescent="0.25">
      <c r="A2743">
        <v>1361</v>
      </c>
      <c r="B2743" t="s">
        <v>3796</v>
      </c>
      <c r="C2743" t="s">
        <v>3720</v>
      </c>
      <c r="D2743">
        <f>COUNTIFS(Table5[Product Name],Table5[[#This Row],[Product Name]])</f>
        <v>5</v>
      </c>
      <c r="E2743">
        <f>_xlfn.RANK.EQ(Table5[[#This Row],[Product Name Count]],Table5[Product Name Count])</f>
        <v>2868</v>
      </c>
      <c r="F2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3" t="s">
        <v>1867</v>
      </c>
      <c r="H2743" t="s">
        <v>40</v>
      </c>
      <c r="I2743">
        <v>1</v>
      </c>
      <c r="J2743">
        <v>4999.99</v>
      </c>
      <c r="K2743">
        <v>0.05</v>
      </c>
      <c r="L2743" t="s">
        <v>47</v>
      </c>
      <c r="M2743">
        <v>21</v>
      </c>
      <c r="N2743" t="s">
        <v>44</v>
      </c>
      <c r="O2743" t="s">
        <v>48</v>
      </c>
    </row>
    <row r="2744" spans="1:15" x14ac:dyDescent="0.25">
      <c r="A2744">
        <v>1361</v>
      </c>
      <c r="B2744" t="s">
        <v>3796</v>
      </c>
      <c r="C2744" t="s">
        <v>3814</v>
      </c>
      <c r="D2744">
        <f>COUNTIFS(Table5[Product Name],Table5[[#This Row],[Product Name]])</f>
        <v>5</v>
      </c>
      <c r="E2744">
        <f>_xlfn.RANK.EQ(Table5[[#This Row],[Product Name Count]],Table5[Product Name Count])</f>
        <v>2868</v>
      </c>
      <c r="F2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4" t="s">
        <v>70</v>
      </c>
      <c r="H2744" t="s">
        <v>37</v>
      </c>
      <c r="I2744">
        <v>2</v>
      </c>
      <c r="J2744">
        <v>749.99</v>
      </c>
      <c r="K2744">
        <v>7.0000000000000007E-2</v>
      </c>
      <c r="L2744" t="s">
        <v>47</v>
      </c>
      <c r="M2744">
        <v>18</v>
      </c>
      <c r="N2744" t="s">
        <v>44</v>
      </c>
      <c r="O2744" t="s">
        <v>48</v>
      </c>
    </row>
    <row r="2745" spans="1:15" x14ac:dyDescent="0.25">
      <c r="A2745">
        <v>1361</v>
      </c>
      <c r="B2745" t="s">
        <v>3796</v>
      </c>
      <c r="C2745" t="s">
        <v>3815</v>
      </c>
      <c r="D2745">
        <f>COUNTIFS(Table5[Product Name],Table5[[#This Row],[Product Name]])</f>
        <v>2</v>
      </c>
      <c r="E2745">
        <f>_xlfn.RANK.EQ(Table5[[#This Row],[Product Name Count]],Table5[Product Name Count])</f>
        <v>3040</v>
      </c>
      <c r="F2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5" t="s">
        <v>1867</v>
      </c>
      <c r="H2745" t="s">
        <v>30</v>
      </c>
      <c r="I2745">
        <v>2</v>
      </c>
      <c r="J2745">
        <v>1349</v>
      </c>
      <c r="K2745">
        <v>0.2</v>
      </c>
      <c r="L2745" t="s">
        <v>47</v>
      </c>
      <c r="M2745">
        <v>30</v>
      </c>
      <c r="N2745" t="s">
        <v>44</v>
      </c>
      <c r="O2745" t="s">
        <v>48</v>
      </c>
    </row>
    <row r="2746" spans="1:15" x14ac:dyDescent="0.25">
      <c r="A2746">
        <v>1362</v>
      </c>
      <c r="B2746" t="s">
        <v>3811</v>
      </c>
      <c r="C2746" t="s">
        <v>41</v>
      </c>
      <c r="D2746">
        <f>COUNTIFS(Table5[Product Name],Table5[[#This Row],[Product Name]])</f>
        <v>62</v>
      </c>
      <c r="E2746">
        <f>_xlfn.RANK.EQ(Table5[[#This Row],[Product Name Count]],Table5[Product Name Count])</f>
        <v>1134</v>
      </c>
      <c r="F2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6" t="s">
        <v>39</v>
      </c>
      <c r="H2746" t="s">
        <v>40</v>
      </c>
      <c r="I2746">
        <v>2</v>
      </c>
      <c r="J2746">
        <v>2899.99</v>
      </c>
      <c r="K2746">
        <v>0.2</v>
      </c>
      <c r="L2746" t="s">
        <v>47</v>
      </c>
      <c r="M2746">
        <v>2</v>
      </c>
      <c r="N2746" t="s">
        <v>44</v>
      </c>
      <c r="O2746" t="s">
        <v>48</v>
      </c>
    </row>
    <row r="2747" spans="1:15" x14ac:dyDescent="0.25">
      <c r="A2747">
        <v>1362</v>
      </c>
      <c r="B2747" t="s">
        <v>3811</v>
      </c>
      <c r="C2747" t="s">
        <v>2110</v>
      </c>
      <c r="D2747">
        <f>COUNTIFS(Table5[Product Name],Table5[[#This Row],[Product Name]])</f>
        <v>15</v>
      </c>
      <c r="E2747">
        <f>_xlfn.RANK.EQ(Table5[[#This Row],[Product Name Count]],Table5[Product Name Count])</f>
        <v>2321</v>
      </c>
      <c r="F2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7" t="s">
        <v>39</v>
      </c>
      <c r="H2747" t="s">
        <v>30</v>
      </c>
      <c r="I2747">
        <v>2</v>
      </c>
      <c r="J2747">
        <v>999.99</v>
      </c>
      <c r="K2747">
        <v>0.2</v>
      </c>
      <c r="L2747" t="s">
        <v>47</v>
      </c>
      <c r="M2747">
        <v>10</v>
      </c>
      <c r="N2747" t="s">
        <v>44</v>
      </c>
      <c r="O2747" t="s">
        <v>48</v>
      </c>
    </row>
    <row r="2748" spans="1:15" x14ac:dyDescent="0.25">
      <c r="A2748">
        <v>1362</v>
      </c>
      <c r="B2748" t="s">
        <v>3811</v>
      </c>
      <c r="C2748" t="s">
        <v>3820</v>
      </c>
      <c r="D2748">
        <f>COUNTIFS(Table5[Product Name],Table5[[#This Row],[Product Name]])</f>
        <v>2</v>
      </c>
      <c r="E2748">
        <f>_xlfn.RANK.EQ(Table5[[#This Row],[Product Name Count]],Table5[Product Name Count])</f>
        <v>3040</v>
      </c>
      <c r="F2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8" t="s">
        <v>77</v>
      </c>
      <c r="H2748" t="s">
        <v>40</v>
      </c>
      <c r="I2748">
        <v>2</v>
      </c>
      <c r="J2748">
        <v>3599.99</v>
      </c>
      <c r="K2748">
        <v>7.0000000000000007E-2</v>
      </c>
      <c r="L2748" t="s">
        <v>47</v>
      </c>
      <c r="M2748">
        <v>25</v>
      </c>
      <c r="N2748" t="s">
        <v>44</v>
      </c>
      <c r="O2748" t="s">
        <v>48</v>
      </c>
    </row>
    <row r="2749" spans="1:15" x14ac:dyDescent="0.25">
      <c r="A2749">
        <v>1363</v>
      </c>
      <c r="B2749" t="s">
        <v>3804</v>
      </c>
      <c r="C2749" t="s">
        <v>2016</v>
      </c>
      <c r="D2749">
        <f>COUNTIFS(Table5[Product Name],Table5[[#This Row],[Product Name]])</f>
        <v>19</v>
      </c>
      <c r="E2749">
        <f>_xlfn.RANK.EQ(Table5[[#This Row],[Product Name Count]],Table5[Product Name Count])</f>
        <v>1886</v>
      </c>
      <c r="F2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9" t="s">
        <v>36</v>
      </c>
      <c r="H2749" t="s">
        <v>1861</v>
      </c>
      <c r="I2749">
        <v>2</v>
      </c>
      <c r="J2749">
        <v>250.99</v>
      </c>
      <c r="K2749">
        <v>0.1</v>
      </c>
      <c r="L2749" t="s">
        <v>47</v>
      </c>
      <c r="M2749">
        <v>22</v>
      </c>
      <c r="N2749" t="s">
        <v>44</v>
      </c>
      <c r="O2749" t="s">
        <v>48</v>
      </c>
    </row>
    <row r="2750" spans="1:15" x14ac:dyDescent="0.25">
      <c r="A2750">
        <v>1364</v>
      </c>
      <c r="B2750" t="s">
        <v>3816</v>
      </c>
      <c r="C2750" t="s">
        <v>1914</v>
      </c>
      <c r="D2750">
        <f>COUNTIFS(Table5[Product Name],Table5[[#This Row],[Product Name]])</f>
        <v>16</v>
      </c>
      <c r="E2750">
        <f>_xlfn.RANK.EQ(Table5[[#This Row],[Product Name Count]],Table5[Product Name Count])</f>
        <v>2161</v>
      </c>
      <c r="F2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0" t="s">
        <v>36</v>
      </c>
      <c r="H2750" t="s">
        <v>1861</v>
      </c>
      <c r="I2750">
        <v>1</v>
      </c>
      <c r="J2750">
        <v>647.99</v>
      </c>
      <c r="K2750">
        <v>7.0000000000000007E-2</v>
      </c>
      <c r="L2750" t="s">
        <v>47</v>
      </c>
      <c r="M2750">
        <v>4</v>
      </c>
      <c r="N2750" t="s">
        <v>44</v>
      </c>
      <c r="O2750" t="s">
        <v>48</v>
      </c>
    </row>
    <row r="2751" spans="1:15" x14ac:dyDescent="0.25">
      <c r="A2751">
        <v>1364</v>
      </c>
      <c r="B2751" t="s">
        <v>3816</v>
      </c>
      <c r="C2751" t="s">
        <v>1936</v>
      </c>
      <c r="D2751">
        <f>COUNTIFS(Table5[Product Name],Table5[[#This Row],[Product Name]])</f>
        <v>9</v>
      </c>
      <c r="E2751">
        <f>_xlfn.RANK.EQ(Table5[[#This Row],[Product Name Count]],Table5[Product Name Count])</f>
        <v>2780</v>
      </c>
      <c r="F2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1" t="s">
        <v>70</v>
      </c>
      <c r="H2751" t="s">
        <v>1861</v>
      </c>
      <c r="I2751">
        <v>1</v>
      </c>
      <c r="J2751">
        <v>470.99</v>
      </c>
      <c r="K2751">
        <v>7.0000000000000007E-2</v>
      </c>
      <c r="L2751" t="s">
        <v>47</v>
      </c>
      <c r="M2751">
        <v>7</v>
      </c>
      <c r="N2751" t="s">
        <v>44</v>
      </c>
      <c r="O2751" t="s">
        <v>48</v>
      </c>
    </row>
    <row r="2752" spans="1:15" x14ac:dyDescent="0.25">
      <c r="A2752">
        <v>1364</v>
      </c>
      <c r="B2752" t="s">
        <v>3816</v>
      </c>
      <c r="C2752" t="s">
        <v>3827</v>
      </c>
      <c r="D2752">
        <f>COUNTIFS(Table5[Product Name],Table5[[#This Row],[Product Name]])</f>
        <v>3</v>
      </c>
      <c r="E2752">
        <f>_xlfn.RANK.EQ(Table5[[#This Row],[Product Name Count]],Table5[Product Name Count])</f>
        <v>2956</v>
      </c>
      <c r="F2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2" t="s">
        <v>1867</v>
      </c>
      <c r="H2752" t="s">
        <v>40</v>
      </c>
      <c r="I2752">
        <v>2</v>
      </c>
      <c r="J2752">
        <v>11999.99</v>
      </c>
      <c r="K2752">
        <v>0.1</v>
      </c>
      <c r="L2752" t="s">
        <v>47</v>
      </c>
      <c r="M2752">
        <v>21</v>
      </c>
      <c r="N2752" t="s">
        <v>44</v>
      </c>
      <c r="O2752" t="s">
        <v>48</v>
      </c>
    </row>
    <row r="2753" spans="1:15" x14ac:dyDescent="0.25">
      <c r="A2753">
        <v>1364</v>
      </c>
      <c r="B2753" t="s">
        <v>3816</v>
      </c>
      <c r="C2753" t="s">
        <v>3826</v>
      </c>
      <c r="D2753">
        <f>COUNTIFS(Table5[Product Name],Table5[[#This Row],[Product Name]])</f>
        <v>2</v>
      </c>
      <c r="E2753">
        <f>_xlfn.RANK.EQ(Table5[[#This Row],[Product Name Count]],Table5[Product Name Count])</f>
        <v>3040</v>
      </c>
      <c r="F2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3" t="s">
        <v>1867</v>
      </c>
      <c r="H2753" t="s">
        <v>40</v>
      </c>
      <c r="I2753">
        <v>1</v>
      </c>
      <c r="J2753">
        <v>2499.9899999999998</v>
      </c>
      <c r="K2753">
        <v>0.1</v>
      </c>
      <c r="L2753" t="s">
        <v>47</v>
      </c>
      <c r="M2753">
        <v>21</v>
      </c>
      <c r="N2753" t="s">
        <v>44</v>
      </c>
      <c r="O2753" t="s">
        <v>48</v>
      </c>
    </row>
    <row r="2754" spans="1:15" x14ac:dyDescent="0.25">
      <c r="A2754">
        <v>1365</v>
      </c>
      <c r="B2754" t="s">
        <v>3816</v>
      </c>
      <c r="C2754" t="s">
        <v>1984</v>
      </c>
      <c r="D2754">
        <f>COUNTIFS(Table5[Product Name],Table5[[#This Row],[Product Name]])</f>
        <v>15</v>
      </c>
      <c r="E2754">
        <f>_xlfn.RANK.EQ(Table5[[#This Row],[Product Name Count]],Table5[Product Name Count])</f>
        <v>2321</v>
      </c>
      <c r="F2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4" t="s">
        <v>1867</v>
      </c>
      <c r="H2754" t="s">
        <v>40</v>
      </c>
      <c r="I2754">
        <v>1</v>
      </c>
      <c r="J2754">
        <v>4999.99</v>
      </c>
      <c r="K2754">
        <v>7.0000000000000007E-2</v>
      </c>
      <c r="L2754" t="s">
        <v>47</v>
      </c>
      <c r="M2754">
        <v>15</v>
      </c>
      <c r="N2754" t="s">
        <v>44</v>
      </c>
      <c r="O2754" t="s">
        <v>48</v>
      </c>
    </row>
    <row r="2755" spans="1:15" x14ac:dyDescent="0.25">
      <c r="A2755">
        <v>1365</v>
      </c>
      <c r="B2755" t="s">
        <v>3816</v>
      </c>
      <c r="C2755" t="s">
        <v>3832</v>
      </c>
      <c r="D2755">
        <f>COUNTIFS(Table5[Product Name],Table5[[#This Row],[Product Name]])</f>
        <v>2</v>
      </c>
      <c r="E2755">
        <f>_xlfn.RANK.EQ(Table5[[#This Row],[Product Name Count]],Table5[Product Name Count])</f>
        <v>3040</v>
      </c>
      <c r="F2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5" t="s">
        <v>36</v>
      </c>
      <c r="H2755" t="s">
        <v>37</v>
      </c>
      <c r="I2755">
        <v>1</v>
      </c>
      <c r="J2755">
        <v>749.99</v>
      </c>
      <c r="K2755">
        <v>0.05</v>
      </c>
      <c r="L2755" t="s">
        <v>47</v>
      </c>
      <c r="M2755">
        <v>7</v>
      </c>
      <c r="N2755" t="s">
        <v>44</v>
      </c>
      <c r="O2755" t="s">
        <v>48</v>
      </c>
    </row>
    <row r="2756" spans="1:15" x14ac:dyDescent="0.25">
      <c r="A2756">
        <v>1365</v>
      </c>
      <c r="B2756" t="s">
        <v>3816</v>
      </c>
      <c r="C2756" t="s">
        <v>3831</v>
      </c>
      <c r="D2756">
        <f>COUNTIFS(Table5[Product Name],Table5[[#This Row],[Product Name]])</f>
        <v>2</v>
      </c>
      <c r="E2756">
        <f>_xlfn.RANK.EQ(Table5[[#This Row],[Product Name Count]],Table5[Product Name Count])</f>
        <v>3040</v>
      </c>
      <c r="F2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6" t="s">
        <v>1867</v>
      </c>
      <c r="H2756" t="s">
        <v>40</v>
      </c>
      <c r="I2756">
        <v>1</v>
      </c>
      <c r="J2756">
        <v>1549.99</v>
      </c>
      <c r="K2756">
        <v>7.0000000000000007E-2</v>
      </c>
      <c r="L2756" t="s">
        <v>47</v>
      </c>
      <c r="M2756">
        <v>4</v>
      </c>
      <c r="N2756" t="s">
        <v>44</v>
      </c>
      <c r="O2756" t="s">
        <v>48</v>
      </c>
    </row>
    <row r="2757" spans="1:15" x14ac:dyDescent="0.25">
      <c r="A2757">
        <v>1366</v>
      </c>
      <c r="B2757" t="s">
        <v>3833</v>
      </c>
      <c r="C2757" t="s">
        <v>3836</v>
      </c>
      <c r="D2757">
        <f>COUNTIFS(Table5[Product Name],Table5[[#This Row],[Product Name]])</f>
        <v>4</v>
      </c>
      <c r="E2757">
        <f>_xlfn.RANK.EQ(Table5[[#This Row],[Product Name Count]],Table5[Product Name Count])</f>
        <v>2888</v>
      </c>
      <c r="F2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7" t="s">
        <v>39</v>
      </c>
      <c r="H2757" t="s">
        <v>30</v>
      </c>
      <c r="I2757">
        <v>2</v>
      </c>
      <c r="J2757">
        <v>1899</v>
      </c>
      <c r="K2757">
        <v>0.2</v>
      </c>
      <c r="L2757" t="s">
        <v>47</v>
      </c>
      <c r="M2757">
        <v>28</v>
      </c>
      <c r="N2757" t="s">
        <v>44</v>
      </c>
      <c r="O2757" t="s">
        <v>48</v>
      </c>
    </row>
    <row r="2758" spans="1:15" x14ac:dyDescent="0.25">
      <c r="A2758">
        <v>1366</v>
      </c>
      <c r="B2758" t="s">
        <v>3833</v>
      </c>
      <c r="C2758" t="s">
        <v>3838</v>
      </c>
      <c r="D2758">
        <f>COUNTIFS(Table5[Product Name],Table5[[#This Row],[Product Name]])</f>
        <v>3</v>
      </c>
      <c r="E2758">
        <f>_xlfn.RANK.EQ(Table5[[#This Row],[Product Name Count]],Table5[Product Name Count])</f>
        <v>2956</v>
      </c>
      <c r="F2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8" t="s">
        <v>39</v>
      </c>
      <c r="H2758" t="s">
        <v>40</v>
      </c>
      <c r="I2758">
        <v>1</v>
      </c>
      <c r="J2758">
        <v>3199.99</v>
      </c>
      <c r="K2758">
        <v>0.1</v>
      </c>
      <c r="L2758" t="s">
        <v>47</v>
      </c>
      <c r="M2758">
        <v>19</v>
      </c>
      <c r="N2758" t="s">
        <v>44</v>
      </c>
      <c r="O2758" t="s">
        <v>48</v>
      </c>
    </row>
    <row r="2759" spans="1:15" x14ac:dyDescent="0.25">
      <c r="A2759">
        <v>1366</v>
      </c>
      <c r="B2759" t="s">
        <v>3833</v>
      </c>
      <c r="C2759" t="s">
        <v>3837</v>
      </c>
      <c r="D2759">
        <f>COUNTIFS(Table5[Product Name],Table5[[#This Row],[Product Name]])</f>
        <v>1</v>
      </c>
      <c r="E2759">
        <f>_xlfn.RANK.EQ(Table5[[#This Row],[Product Name Count]],Table5[Product Name Count])</f>
        <v>3140</v>
      </c>
      <c r="F2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9" t="s">
        <v>77</v>
      </c>
      <c r="H2759" t="s">
        <v>40</v>
      </c>
      <c r="I2759">
        <v>1</v>
      </c>
      <c r="J2759">
        <v>3499.99</v>
      </c>
      <c r="K2759">
        <v>7.0000000000000007E-2</v>
      </c>
      <c r="L2759" t="s">
        <v>47</v>
      </c>
      <c r="M2759">
        <v>11</v>
      </c>
      <c r="N2759" t="s">
        <v>44</v>
      </c>
      <c r="O2759" t="s">
        <v>48</v>
      </c>
    </row>
    <row r="2760" spans="1:15" x14ac:dyDescent="0.25">
      <c r="A2760">
        <v>1368</v>
      </c>
      <c r="B2760" t="s">
        <v>3828</v>
      </c>
      <c r="C2760" t="s">
        <v>2016</v>
      </c>
      <c r="D2760">
        <f>COUNTIFS(Table5[Product Name],Table5[[#This Row],[Product Name]])</f>
        <v>19</v>
      </c>
      <c r="E2760">
        <f>_xlfn.RANK.EQ(Table5[[#This Row],[Product Name Count]],Table5[Product Name Count])</f>
        <v>1886</v>
      </c>
      <c r="F2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60" t="s">
        <v>36</v>
      </c>
      <c r="H2760" t="s">
        <v>1861</v>
      </c>
      <c r="I2760">
        <v>1</v>
      </c>
      <c r="J2760">
        <v>250.99</v>
      </c>
      <c r="K2760">
        <v>0.1</v>
      </c>
      <c r="L2760" t="s">
        <v>47</v>
      </c>
      <c r="M2760">
        <v>22</v>
      </c>
      <c r="N2760" t="s">
        <v>44</v>
      </c>
      <c r="O2760" t="s">
        <v>48</v>
      </c>
    </row>
    <row r="2761" spans="1:15" x14ac:dyDescent="0.25">
      <c r="A2761">
        <v>1368</v>
      </c>
      <c r="B2761" t="s">
        <v>3828</v>
      </c>
      <c r="C2761" t="s">
        <v>3847</v>
      </c>
      <c r="D2761">
        <f>COUNTIFS(Table5[Product Name],Table5[[#This Row],[Product Name]])</f>
        <v>5</v>
      </c>
      <c r="E2761">
        <f>_xlfn.RANK.EQ(Table5[[#This Row],[Product Name Count]],Table5[Product Name Count])</f>
        <v>2868</v>
      </c>
      <c r="F2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1" t="s">
        <v>39</v>
      </c>
      <c r="H2761" t="s">
        <v>40</v>
      </c>
      <c r="I2761">
        <v>2</v>
      </c>
      <c r="J2761">
        <v>489.99</v>
      </c>
      <c r="K2761">
        <v>7.0000000000000007E-2</v>
      </c>
      <c r="L2761" t="s">
        <v>47</v>
      </c>
      <c r="M2761">
        <v>7</v>
      </c>
      <c r="N2761" t="s">
        <v>44</v>
      </c>
      <c r="O2761" t="s">
        <v>48</v>
      </c>
    </row>
    <row r="2762" spans="1:15" x14ac:dyDescent="0.25">
      <c r="A2762">
        <v>1368</v>
      </c>
      <c r="B2762" t="s">
        <v>3828</v>
      </c>
      <c r="C2762" t="s">
        <v>3848</v>
      </c>
      <c r="D2762">
        <f>COUNTIFS(Table5[Product Name],Table5[[#This Row],[Product Name]])</f>
        <v>1</v>
      </c>
      <c r="E2762">
        <f>_xlfn.RANK.EQ(Table5[[#This Row],[Product Name Count]],Table5[Product Name Count])</f>
        <v>3140</v>
      </c>
      <c r="F2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2" t="s">
        <v>77</v>
      </c>
      <c r="H2762" t="s">
        <v>40</v>
      </c>
      <c r="I2762">
        <v>1</v>
      </c>
      <c r="J2762">
        <v>4499.99</v>
      </c>
      <c r="K2762">
        <v>0.2</v>
      </c>
      <c r="L2762" t="s">
        <v>47</v>
      </c>
      <c r="M2762">
        <v>16</v>
      </c>
      <c r="N2762" t="s">
        <v>44</v>
      </c>
      <c r="O2762" t="s">
        <v>48</v>
      </c>
    </row>
    <row r="2763" spans="1:15" x14ac:dyDescent="0.25">
      <c r="A2763">
        <v>1369</v>
      </c>
      <c r="B2763" t="s">
        <v>3823</v>
      </c>
      <c r="C2763" t="s">
        <v>3852</v>
      </c>
      <c r="D2763">
        <f>COUNTIFS(Table5[Product Name],Table5[[#This Row],[Product Name]])</f>
        <v>1</v>
      </c>
      <c r="E2763">
        <f>_xlfn.RANK.EQ(Table5[[#This Row],[Product Name Count]],Table5[Product Name Count])</f>
        <v>3140</v>
      </c>
      <c r="F2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3" t="s">
        <v>36</v>
      </c>
      <c r="H2763" t="s">
        <v>37</v>
      </c>
      <c r="I2763">
        <v>2</v>
      </c>
      <c r="J2763">
        <v>269.99</v>
      </c>
      <c r="K2763">
        <v>0.05</v>
      </c>
      <c r="L2763" t="s">
        <v>47</v>
      </c>
      <c r="M2763">
        <v>10</v>
      </c>
      <c r="N2763" t="s">
        <v>44</v>
      </c>
      <c r="O2763" t="s">
        <v>48</v>
      </c>
    </row>
    <row r="2764" spans="1:15" x14ac:dyDescent="0.25">
      <c r="A2764">
        <v>1370</v>
      </c>
      <c r="B2764" t="s">
        <v>3823</v>
      </c>
      <c r="C2764" t="s">
        <v>92</v>
      </c>
      <c r="D2764">
        <f>COUNTIFS(Table5[Product Name],Table5[[#This Row],[Product Name]])</f>
        <v>69</v>
      </c>
      <c r="E2764">
        <f>_xlfn.RANK.EQ(Table5[[#This Row],[Product Name Count]],Table5[Product Name Count])</f>
        <v>672</v>
      </c>
      <c r="F2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4" t="s">
        <v>39</v>
      </c>
      <c r="H2764" t="s">
        <v>40</v>
      </c>
      <c r="I2764">
        <v>1</v>
      </c>
      <c r="J2764">
        <v>3999.99</v>
      </c>
      <c r="K2764">
        <v>7.0000000000000007E-2</v>
      </c>
      <c r="L2764" t="s">
        <v>47</v>
      </c>
      <c r="M2764">
        <v>8</v>
      </c>
      <c r="N2764" t="s">
        <v>44</v>
      </c>
      <c r="O2764" t="s">
        <v>48</v>
      </c>
    </row>
    <row r="2765" spans="1:15" x14ac:dyDescent="0.25">
      <c r="A2765">
        <v>1370</v>
      </c>
      <c r="B2765" t="s">
        <v>3823</v>
      </c>
      <c r="C2765" t="s">
        <v>2023</v>
      </c>
      <c r="D2765">
        <f>COUNTIFS(Table5[Product Name],Table5[[#This Row],[Product Name]])</f>
        <v>13</v>
      </c>
      <c r="E2765">
        <f>_xlfn.RANK.EQ(Table5[[#This Row],[Product Name Count]],Table5[Product Name Count])</f>
        <v>2538</v>
      </c>
      <c r="F2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5" t="s">
        <v>87</v>
      </c>
      <c r="H2765" t="s">
        <v>40</v>
      </c>
      <c r="I2765">
        <v>2</v>
      </c>
      <c r="J2765">
        <v>209.99</v>
      </c>
      <c r="K2765">
        <v>0.1</v>
      </c>
      <c r="L2765" t="s">
        <v>47</v>
      </c>
      <c r="M2765">
        <v>8</v>
      </c>
      <c r="N2765" t="s">
        <v>44</v>
      </c>
      <c r="O2765" t="s">
        <v>48</v>
      </c>
    </row>
    <row r="2766" spans="1:15" x14ac:dyDescent="0.25">
      <c r="A2766">
        <v>1370</v>
      </c>
      <c r="B2766" t="s">
        <v>3823</v>
      </c>
      <c r="C2766" t="s">
        <v>3855</v>
      </c>
      <c r="D2766">
        <f>COUNTIFS(Table5[Product Name],Table5[[#This Row],[Product Name]])</f>
        <v>1</v>
      </c>
      <c r="E2766">
        <f>_xlfn.RANK.EQ(Table5[[#This Row],[Product Name Count]],Table5[Product Name Count])</f>
        <v>3140</v>
      </c>
      <c r="F2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6" t="s">
        <v>29</v>
      </c>
      <c r="H2766" t="s">
        <v>40</v>
      </c>
      <c r="I2766">
        <v>2</v>
      </c>
      <c r="J2766">
        <v>1799.99</v>
      </c>
      <c r="K2766">
        <v>0.2</v>
      </c>
      <c r="L2766" t="s">
        <v>47</v>
      </c>
      <c r="M2766">
        <v>12</v>
      </c>
      <c r="N2766" t="s">
        <v>44</v>
      </c>
      <c r="O2766" t="s">
        <v>48</v>
      </c>
    </row>
    <row r="2767" spans="1:15" x14ac:dyDescent="0.25">
      <c r="A2767">
        <v>1370</v>
      </c>
      <c r="B2767" t="s">
        <v>3823</v>
      </c>
      <c r="C2767" t="s">
        <v>3756</v>
      </c>
      <c r="D2767">
        <f>COUNTIFS(Table5[Product Name],Table5[[#This Row],[Product Name]])</f>
        <v>1</v>
      </c>
      <c r="E2767">
        <f>_xlfn.RANK.EQ(Table5[[#This Row],[Product Name Count]],Table5[Product Name Count])</f>
        <v>3140</v>
      </c>
      <c r="F2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7" t="s">
        <v>39</v>
      </c>
      <c r="H2767" t="s">
        <v>40</v>
      </c>
      <c r="I2767">
        <v>1</v>
      </c>
      <c r="J2767">
        <v>1499.99</v>
      </c>
      <c r="K2767">
        <v>0.1</v>
      </c>
      <c r="L2767" t="s">
        <v>47</v>
      </c>
      <c r="M2767">
        <v>13</v>
      </c>
      <c r="N2767" t="s">
        <v>44</v>
      </c>
      <c r="O2767" t="s">
        <v>48</v>
      </c>
    </row>
    <row r="2768" spans="1:15" x14ac:dyDescent="0.25">
      <c r="A2768">
        <v>1371</v>
      </c>
      <c r="B2768" t="s">
        <v>3844</v>
      </c>
      <c r="C2768" t="s">
        <v>38</v>
      </c>
      <c r="D2768">
        <f>COUNTIFS(Table5[Product Name],Table5[[#This Row],[Product Name]])</f>
        <v>59</v>
      </c>
      <c r="E2768">
        <f>_xlfn.RANK.EQ(Table5[[#This Row],[Product Name Count]],Table5[Product Name Count])</f>
        <v>1257</v>
      </c>
      <c r="F2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68" t="s">
        <v>39</v>
      </c>
      <c r="H2768" t="s">
        <v>40</v>
      </c>
      <c r="I2768">
        <v>2</v>
      </c>
      <c r="J2768">
        <v>1799.99</v>
      </c>
      <c r="K2768">
        <v>0.2</v>
      </c>
      <c r="L2768" t="s">
        <v>47</v>
      </c>
      <c r="M2768">
        <v>1</v>
      </c>
      <c r="N2768" t="s">
        <v>44</v>
      </c>
      <c r="O2768" t="s">
        <v>48</v>
      </c>
    </row>
    <row r="2769" spans="1:15" x14ac:dyDescent="0.25">
      <c r="A2769">
        <v>1371</v>
      </c>
      <c r="B2769" t="s">
        <v>3844</v>
      </c>
      <c r="C2769" t="s">
        <v>3859</v>
      </c>
      <c r="D2769">
        <f>COUNTIFS(Table5[Product Name],Table5[[#This Row],[Product Name]])</f>
        <v>4</v>
      </c>
      <c r="E2769">
        <f>_xlfn.RANK.EQ(Table5[[#This Row],[Product Name Count]],Table5[Product Name Count])</f>
        <v>2888</v>
      </c>
      <c r="F2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9" t="s">
        <v>36</v>
      </c>
      <c r="H2769" t="s">
        <v>37</v>
      </c>
      <c r="I2769">
        <v>2</v>
      </c>
      <c r="J2769">
        <v>529.99</v>
      </c>
      <c r="K2769">
        <v>7.0000000000000007E-2</v>
      </c>
      <c r="L2769" t="s">
        <v>47</v>
      </c>
      <c r="M2769">
        <v>7</v>
      </c>
      <c r="N2769" t="s">
        <v>44</v>
      </c>
      <c r="O2769" t="s">
        <v>48</v>
      </c>
    </row>
    <row r="2770" spans="1:15" x14ac:dyDescent="0.25">
      <c r="A2770">
        <v>1372</v>
      </c>
      <c r="B2770" t="s">
        <v>3844</v>
      </c>
      <c r="C2770" t="s">
        <v>3814</v>
      </c>
      <c r="D2770">
        <f>COUNTIFS(Table5[Product Name],Table5[[#This Row],[Product Name]])</f>
        <v>5</v>
      </c>
      <c r="E2770">
        <f>_xlfn.RANK.EQ(Table5[[#This Row],[Product Name Count]],Table5[Product Name Count])</f>
        <v>2868</v>
      </c>
      <c r="F2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0" t="s">
        <v>70</v>
      </c>
      <c r="H2770" t="s">
        <v>37</v>
      </c>
      <c r="I2770">
        <v>1</v>
      </c>
      <c r="J2770">
        <v>749.99</v>
      </c>
      <c r="K2770">
        <v>7.0000000000000007E-2</v>
      </c>
      <c r="L2770" t="s">
        <v>47</v>
      </c>
      <c r="M2770">
        <v>18</v>
      </c>
      <c r="N2770" t="s">
        <v>44</v>
      </c>
      <c r="O2770" t="s">
        <v>48</v>
      </c>
    </row>
    <row r="2771" spans="1:15" x14ac:dyDescent="0.25">
      <c r="A2771">
        <v>1372</v>
      </c>
      <c r="B2771" t="s">
        <v>3844</v>
      </c>
      <c r="C2771" t="s">
        <v>3678</v>
      </c>
      <c r="D2771">
        <f>COUNTIFS(Table5[Product Name],Table5[[#This Row],[Product Name]])</f>
        <v>3</v>
      </c>
      <c r="E2771">
        <f>_xlfn.RANK.EQ(Table5[[#This Row],[Product Name Count]],Table5[Product Name Count])</f>
        <v>2956</v>
      </c>
      <c r="F2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1" t="s">
        <v>87</v>
      </c>
      <c r="H2771" t="s">
        <v>37</v>
      </c>
      <c r="I2771">
        <v>2</v>
      </c>
      <c r="J2771">
        <v>319.99</v>
      </c>
      <c r="K2771">
        <v>0.2</v>
      </c>
      <c r="L2771" t="s">
        <v>47</v>
      </c>
      <c r="M2771">
        <v>28</v>
      </c>
      <c r="N2771" t="s">
        <v>44</v>
      </c>
      <c r="O2771" t="s">
        <v>48</v>
      </c>
    </row>
    <row r="2772" spans="1:15" x14ac:dyDescent="0.25">
      <c r="A2772">
        <v>1377</v>
      </c>
      <c r="B2772" t="s">
        <v>3856</v>
      </c>
      <c r="C2772" t="s">
        <v>1995</v>
      </c>
      <c r="D2772">
        <f>COUNTIFS(Table5[Product Name],Table5[[#This Row],[Product Name]])</f>
        <v>21</v>
      </c>
      <c r="E2772">
        <f>_xlfn.RANK.EQ(Table5[[#This Row],[Product Name Count]],Table5[Product Name Count])</f>
        <v>1763</v>
      </c>
      <c r="F2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72" t="s">
        <v>1867</v>
      </c>
      <c r="H2772" t="s">
        <v>40</v>
      </c>
      <c r="I2772">
        <v>1</v>
      </c>
      <c r="J2772">
        <v>1499.99</v>
      </c>
      <c r="K2772">
        <v>7.0000000000000007E-2</v>
      </c>
      <c r="L2772" t="s">
        <v>47</v>
      </c>
      <c r="M2772">
        <v>20</v>
      </c>
      <c r="N2772" t="s">
        <v>44</v>
      </c>
      <c r="O2772" t="s">
        <v>48</v>
      </c>
    </row>
    <row r="2773" spans="1:15" x14ac:dyDescent="0.25">
      <c r="A2773">
        <v>1377</v>
      </c>
      <c r="B2773" t="s">
        <v>3856</v>
      </c>
      <c r="C2773" t="s">
        <v>3720</v>
      </c>
      <c r="D2773">
        <f>COUNTIFS(Table5[Product Name],Table5[[#This Row],[Product Name]])</f>
        <v>5</v>
      </c>
      <c r="E2773">
        <f>_xlfn.RANK.EQ(Table5[[#This Row],[Product Name Count]],Table5[Product Name Count])</f>
        <v>2868</v>
      </c>
      <c r="F2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3" t="s">
        <v>1867</v>
      </c>
      <c r="H2773" t="s">
        <v>40</v>
      </c>
      <c r="I2773">
        <v>2</v>
      </c>
      <c r="J2773">
        <v>4999.99</v>
      </c>
      <c r="K2773">
        <v>0.05</v>
      </c>
      <c r="L2773" t="s">
        <v>47</v>
      </c>
      <c r="M2773">
        <v>21</v>
      </c>
      <c r="N2773" t="s">
        <v>44</v>
      </c>
      <c r="O2773" t="s">
        <v>48</v>
      </c>
    </row>
    <row r="2774" spans="1:15" x14ac:dyDescent="0.25">
      <c r="A2774">
        <v>1377</v>
      </c>
      <c r="B2774" t="s">
        <v>3856</v>
      </c>
      <c r="C2774" t="s">
        <v>3876</v>
      </c>
      <c r="D2774">
        <f>COUNTIFS(Table5[Product Name],Table5[[#This Row],[Product Name]])</f>
        <v>1</v>
      </c>
      <c r="E2774">
        <f>_xlfn.RANK.EQ(Table5[[#This Row],[Product Name Count]],Table5[Product Name Count])</f>
        <v>3140</v>
      </c>
      <c r="F2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4" t="s">
        <v>77</v>
      </c>
      <c r="H2774" t="s">
        <v>40</v>
      </c>
      <c r="I2774">
        <v>2</v>
      </c>
      <c r="J2774">
        <v>3499.99</v>
      </c>
      <c r="K2774">
        <v>7.0000000000000007E-2</v>
      </c>
      <c r="L2774" t="s">
        <v>47</v>
      </c>
      <c r="M2774">
        <v>27</v>
      </c>
      <c r="N2774" t="s">
        <v>44</v>
      </c>
      <c r="O2774" t="s">
        <v>48</v>
      </c>
    </row>
    <row r="2775" spans="1:15" x14ac:dyDescent="0.25">
      <c r="A2775">
        <v>1377</v>
      </c>
      <c r="B2775" t="s">
        <v>3856</v>
      </c>
      <c r="C2775" t="s">
        <v>3803</v>
      </c>
      <c r="D2775">
        <f>COUNTIFS(Table5[Product Name],Table5[[#This Row],[Product Name]])</f>
        <v>3</v>
      </c>
      <c r="E2775">
        <f>_xlfn.RANK.EQ(Table5[[#This Row],[Product Name Count]],Table5[Product Name Count])</f>
        <v>2956</v>
      </c>
      <c r="F2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5" t="s">
        <v>39</v>
      </c>
      <c r="H2775" t="s">
        <v>40</v>
      </c>
      <c r="I2775">
        <v>1</v>
      </c>
      <c r="J2775">
        <v>919.99</v>
      </c>
      <c r="K2775">
        <v>0.05</v>
      </c>
      <c r="L2775" t="s">
        <v>47</v>
      </c>
      <c r="M2775">
        <v>17</v>
      </c>
      <c r="N2775" t="s">
        <v>44</v>
      </c>
      <c r="O2775" t="s">
        <v>48</v>
      </c>
    </row>
    <row r="2776" spans="1:15" x14ac:dyDescent="0.25">
      <c r="A2776">
        <v>1379</v>
      </c>
      <c r="B2776" t="s">
        <v>3877</v>
      </c>
      <c r="C2776" t="s">
        <v>82</v>
      </c>
      <c r="D2776">
        <f>COUNTIFS(Table5[Product Name],Table5[[#This Row],[Product Name]])</f>
        <v>54</v>
      </c>
      <c r="E2776">
        <f>_xlfn.RANK.EQ(Table5[[#This Row],[Product Name Count]],Table5[Product Name Count])</f>
        <v>1429</v>
      </c>
      <c r="F2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76" t="s">
        <v>36</v>
      </c>
      <c r="H2776" t="s">
        <v>37</v>
      </c>
      <c r="I2776">
        <v>1</v>
      </c>
      <c r="J2776">
        <v>529.99</v>
      </c>
      <c r="K2776">
        <v>0.1</v>
      </c>
      <c r="L2776" t="s">
        <v>47</v>
      </c>
      <c r="M2776">
        <v>6</v>
      </c>
      <c r="N2776" t="s">
        <v>44</v>
      </c>
      <c r="O2776" t="s">
        <v>48</v>
      </c>
    </row>
    <row r="2777" spans="1:15" x14ac:dyDescent="0.25">
      <c r="A2777">
        <v>1379</v>
      </c>
      <c r="B2777" t="s">
        <v>3877</v>
      </c>
      <c r="C2777" t="s">
        <v>3754</v>
      </c>
      <c r="D2777">
        <f>COUNTIFS(Table5[Product Name],Table5[[#This Row],[Product Name]])</f>
        <v>4</v>
      </c>
      <c r="E2777">
        <f>_xlfn.RANK.EQ(Table5[[#This Row],[Product Name Count]],Table5[Product Name Count])</f>
        <v>2888</v>
      </c>
      <c r="F2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7" t="s">
        <v>87</v>
      </c>
      <c r="H2777" t="s">
        <v>3755</v>
      </c>
      <c r="I2777">
        <v>2</v>
      </c>
      <c r="J2777">
        <v>89.99</v>
      </c>
      <c r="K2777">
        <v>0.1</v>
      </c>
      <c r="L2777" t="s">
        <v>47</v>
      </c>
      <c r="M2777">
        <v>4</v>
      </c>
      <c r="N2777" t="s">
        <v>44</v>
      </c>
      <c r="O2777" t="s">
        <v>48</v>
      </c>
    </row>
    <row r="2778" spans="1:15" x14ac:dyDescent="0.25">
      <c r="A2778">
        <v>1379</v>
      </c>
      <c r="B2778" t="s">
        <v>3877</v>
      </c>
      <c r="C2778" t="s">
        <v>3885</v>
      </c>
      <c r="D2778">
        <f>COUNTIFS(Table5[Product Name],Table5[[#This Row],[Product Name]])</f>
        <v>2</v>
      </c>
      <c r="E2778">
        <f>_xlfn.RANK.EQ(Table5[[#This Row],[Product Name Count]],Table5[Product Name Count])</f>
        <v>3040</v>
      </c>
      <c r="F2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8" t="s">
        <v>39</v>
      </c>
      <c r="H2778" t="s">
        <v>40</v>
      </c>
      <c r="I2778">
        <v>1</v>
      </c>
      <c r="J2778">
        <v>999.99</v>
      </c>
      <c r="K2778">
        <v>0.1</v>
      </c>
      <c r="L2778" t="s">
        <v>47</v>
      </c>
      <c r="M2778">
        <v>25</v>
      </c>
      <c r="N2778" t="s">
        <v>44</v>
      </c>
      <c r="O2778" t="s">
        <v>48</v>
      </c>
    </row>
    <row r="2779" spans="1:15" x14ac:dyDescent="0.25">
      <c r="A2779">
        <v>1381</v>
      </c>
      <c r="B2779" t="s">
        <v>3882</v>
      </c>
      <c r="C2779" t="s">
        <v>3893</v>
      </c>
      <c r="D2779">
        <f>COUNTIFS(Table5[Product Name],Table5[[#This Row],[Product Name]])</f>
        <v>1</v>
      </c>
      <c r="E2779">
        <f>_xlfn.RANK.EQ(Table5[[#This Row],[Product Name Count]],Table5[Product Name Count])</f>
        <v>3140</v>
      </c>
      <c r="F2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9" t="s">
        <v>36</v>
      </c>
      <c r="H2779" t="s">
        <v>37</v>
      </c>
      <c r="I2779">
        <v>2</v>
      </c>
      <c r="J2779">
        <v>899.99</v>
      </c>
      <c r="K2779">
        <v>0.1</v>
      </c>
      <c r="L2779" t="s">
        <v>47</v>
      </c>
      <c r="M2779">
        <v>7</v>
      </c>
      <c r="N2779" t="s">
        <v>44</v>
      </c>
      <c r="O2779" t="s">
        <v>48</v>
      </c>
    </row>
    <row r="2780" spans="1:15" x14ac:dyDescent="0.25">
      <c r="A2780">
        <v>1381</v>
      </c>
      <c r="B2780" t="s">
        <v>3882</v>
      </c>
      <c r="C2780" t="s">
        <v>3894</v>
      </c>
      <c r="D2780">
        <f>COUNTIFS(Table5[Product Name],Table5[[#This Row],[Product Name]])</f>
        <v>2</v>
      </c>
      <c r="E2780">
        <f>_xlfn.RANK.EQ(Table5[[#This Row],[Product Name Count]],Table5[Product Name Count])</f>
        <v>3040</v>
      </c>
      <c r="F2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0" t="s">
        <v>87</v>
      </c>
      <c r="H2780" t="s">
        <v>40</v>
      </c>
      <c r="I2780">
        <v>2</v>
      </c>
      <c r="J2780">
        <v>229.99</v>
      </c>
      <c r="K2780">
        <v>0.2</v>
      </c>
      <c r="L2780" t="s">
        <v>47</v>
      </c>
      <c r="M2780">
        <v>15</v>
      </c>
      <c r="N2780" t="s">
        <v>44</v>
      </c>
      <c r="O2780" t="s">
        <v>48</v>
      </c>
    </row>
    <row r="2781" spans="1:15" x14ac:dyDescent="0.25">
      <c r="A2781">
        <v>1382</v>
      </c>
      <c r="B2781" t="s">
        <v>3895</v>
      </c>
      <c r="C2781" t="s">
        <v>2039</v>
      </c>
      <c r="D2781">
        <f>COUNTIFS(Table5[Product Name],Table5[[#This Row],[Product Name]])</f>
        <v>18</v>
      </c>
      <c r="E2781">
        <f>_xlfn.RANK.EQ(Table5[[#This Row],[Product Name Count]],Table5[Product Name Count])</f>
        <v>2019</v>
      </c>
      <c r="F2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1" t="s">
        <v>36</v>
      </c>
      <c r="H2781" t="s">
        <v>37</v>
      </c>
      <c r="I2781">
        <v>2</v>
      </c>
      <c r="J2781">
        <v>1099.99</v>
      </c>
      <c r="K2781">
        <v>0.05</v>
      </c>
      <c r="L2781" t="s">
        <v>47</v>
      </c>
      <c r="M2781">
        <v>19</v>
      </c>
      <c r="N2781" t="s">
        <v>44</v>
      </c>
      <c r="O2781" t="s">
        <v>48</v>
      </c>
    </row>
    <row r="2782" spans="1:15" x14ac:dyDescent="0.25">
      <c r="A2782">
        <v>1382</v>
      </c>
      <c r="B2782" t="s">
        <v>3895</v>
      </c>
      <c r="C2782" t="s">
        <v>3814</v>
      </c>
      <c r="D2782">
        <f>COUNTIFS(Table5[Product Name],Table5[[#This Row],[Product Name]])</f>
        <v>5</v>
      </c>
      <c r="E2782">
        <f>_xlfn.RANK.EQ(Table5[[#This Row],[Product Name Count]],Table5[Product Name Count])</f>
        <v>2868</v>
      </c>
      <c r="F2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2" t="s">
        <v>36</v>
      </c>
      <c r="H2782" t="s">
        <v>37</v>
      </c>
      <c r="I2782">
        <v>1</v>
      </c>
      <c r="J2782">
        <v>749.99</v>
      </c>
      <c r="K2782">
        <v>0.2</v>
      </c>
      <c r="L2782" t="s">
        <v>47</v>
      </c>
      <c r="M2782">
        <v>6</v>
      </c>
      <c r="N2782" t="s">
        <v>44</v>
      </c>
      <c r="O2782" t="s">
        <v>48</v>
      </c>
    </row>
    <row r="2783" spans="1:15" x14ac:dyDescent="0.25">
      <c r="A2783">
        <v>1382</v>
      </c>
      <c r="B2783" t="s">
        <v>3895</v>
      </c>
      <c r="C2783" t="s">
        <v>3899</v>
      </c>
      <c r="D2783">
        <f>COUNTIFS(Table5[Product Name],Table5[[#This Row],[Product Name]])</f>
        <v>3</v>
      </c>
      <c r="E2783">
        <f>_xlfn.RANK.EQ(Table5[[#This Row],[Product Name Count]],Table5[Product Name Count])</f>
        <v>2956</v>
      </c>
      <c r="F2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3" t="s">
        <v>36</v>
      </c>
      <c r="H2783" t="s">
        <v>37</v>
      </c>
      <c r="I2783">
        <v>1</v>
      </c>
      <c r="J2783">
        <v>959.99</v>
      </c>
      <c r="K2783">
        <v>0.1</v>
      </c>
      <c r="L2783" t="s">
        <v>47</v>
      </c>
      <c r="M2783">
        <v>11</v>
      </c>
      <c r="N2783" t="s">
        <v>44</v>
      </c>
      <c r="O2783" t="s">
        <v>48</v>
      </c>
    </row>
    <row r="2784" spans="1:15" x14ac:dyDescent="0.25">
      <c r="A2784">
        <v>1382</v>
      </c>
      <c r="B2784" t="s">
        <v>3895</v>
      </c>
      <c r="C2784" t="s">
        <v>3898</v>
      </c>
      <c r="D2784">
        <f>COUNTIFS(Table5[Product Name],Table5[[#This Row],[Product Name]])</f>
        <v>1</v>
      </c>
      <c r="E2784">
        <f>_xlfn.RANK.EQ(Table5[[#This Row],[Product Name Count]],Table5[Product Name Count])</f>
        <v>3140</v>
      </c>
      <c r="F2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4" t="s">
        <v>39</v>
      </c>
      <c r="H2784" t="s">
        <v>40</v>
      </c>
      <c r="I2784">
        <v>1</v>
      </c>
      <c r="J2784">
        <v>1499.99</v>
      </c>
      <c r="K2784">
        <v>7.0000000000000007E-2</v>
      </c>
      <c r="L2784" t="s">
        <v>47</v>
      </c>
      <c r="M2784">
        <v>30</v>
      </c>
      <c r="N2784" t="s">
        <v>44</v>
      </c>
      <c r="O2784" t="s">
        <v>48</v>
      </c>
    </row>
    <row r="2785" spans="1:15" x14ac:dyDescent="0.25">
      <c r="A2785">
        <v>1382</v>
      </c>
      <c r="B2785" t="s">
        <v>3895</v>
      </c>
      <c r="C2785" t="s">
        <v>3686</v>
      </c>
      <c r="D2785">
        <f>COUNTIFS(Table5[Product Name],Table5[[#This Row],[Product Name]])</f>
        <v>2</v>
      </c>
      <c r="E2785">
        <f>_xlfn.RANK.EQ(Table5[[#This Row],[Product Name Count]],Table5[Product Name Count])</f>
        <v>3040</v>
      </c>
      <c r="F2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5" t="s">
        <v>36</v>
      </c>
      <c r="H2785" t="s">
        <v>37</v>
      </c>
      <c r="I2785">
        <v>1</v>
      </c>
      <c r="J2785">
        <v>479.99</v>
      </c>
      <c r="K2785">
        <v>0.2</v>
      </c>
      <c r="L2785" t="s">
        <v>47</v>
      </c>
      <c r="M2785">
        <v>11</v>
      </c>
      <c r="N2785" t="s">
        <v>44</v>
      </c>
      <c r="O2785" t="s">
        <v>48</v>
      </c>
    </row>
    <row r="2786" spans="1:15" x14ac:dyDescent="0.25">
      <c r="A2786">
        <v>1384</v>
      </c>
      <c r="B2786" t="s">
        <v>3886</v>
      </c>
      <c r="C2786" t="s">
        <v>1882</v>
      </c>
      <c r="D2786">
        <f>COUNTIFS(Table5[Product Name],Table5[[#This Row],[Product Name]])</f>
        <v>16</v>
      </c>
      <c r="E2786">
        <f>_xlfn.RANK.EQ(Table5[[#This Row],[Product Name Count]],Table5[Product Name Count])</f>
        <v>2161</v>
      </c>
      <c r="F2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6" t="s">
        <v>39</v>
      </c>
      <c r="H2786" t="s">
        <v>40</v>
      </c>
      <c r="I2786">
        <v>1</v>
      </c>
      <c r="J2786">
        <v>469.99</v>
      </c>
      <c r="K2786">
        <v>7.0000000000000007E-2</v>
      </c>
      <c r="L2786" t="s">
        <v>47</v>
      </c>
      <c r="M2786">
        <v>13</v>
      </c>
      <c r="N2786" t="s">
        <v>44</v>
      </c>
      <c r="O2786" t="s">
        <v>48</v>
      </c>
    </row>
    <row r="2787" spans="1:15" x14ac:dyDescent="0.25">
      <c r="A2787">
        <v>1384</v>
      </c>
      <c r="B2787" t="s">
        <v>3886</v>
      </c>
      <c r="C2787" t="s">
        <v>1912</v>
      </c>
      <c r="D2787">
        <f>COUNTIFS(Table5[Product Name],Table5[[#This Row],[Product Name]])</f>
        <v>16</v>
      </c>
      <c r="E2787">
        <f>_xlfn.RANK.EQ(Table5[[#This Row],[Product Name Count]],Table5[Product Name Count])</f>
        <v>2161</v>
      </c>
      <c r="F2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7" t="s">
        <v>87</v>
      </c>
      <c r="H2787" t="s">
        <v>37</v>
      </c>
      <c r="I2787">
        <v>1</v>
      </c>
      <c r="J2787">
        <v>349.99</v>
      </c>
      <c r="K2787">
        <v>0.05</v>
      </c>
      <c r="L2787" t="s">
        <v>47</v>
      </c>
      <c r="M2787">
        <v>15</v>
      </c>
      <c r="N2787" t="s">
        <v>44</v>
      </c>
      <c r="O2787" t="s">
        <v>48</v>
      </c>
    </row>
    <row r="2788" spans="1:15" x14ac:dyDescent="0.25">
      <c r="A2788">
        <v>1384</v>
      </c>
      <c r="B2788" t="s">
        <v>3886</v>
      </c>
      <c r="C2788" t="s">
        <v>2023</v>
      </c>
      <c r="D2788">
        <f>COUNTIFS(Table5[Product Name],Table5[[#This Row],[Product Name]])</f>
        <v>13</v>
      </c>
      <c r="E2788">
        <f>_xlfn.RANK.EQ(Table5[[#This Row],[Product Name Count]],Table5[Product Name Count])</f>
        <v>2538</v>
      </c>
      <c r="F2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8" t="s">
        <v>87</v>
      </c>
      <c r="H2788" t="s">
        <v>40</v>
      </c>
      <c r="I2788">
        <v>1</v>
      </c>
      <c r="J2788">
        <v>209.99</v>
      </c>
      <c r="K2788">
        <v>0.1</v>
      </c>
      <c r="L2788" t="s">
        <v>47</v>
      </c>
      <c r="M2788">
        <v>8</v>
      </c>
      <c r="N2788" t="s">
        <v>44</v>
      </c>
      <c r="O2788" t="s">
        <v>48</v>
      </c>
    </row>
    <row r="2789" spans="1:15" x14ac:dyDescent="0.25">
      <c r="A2789">
        <v>1384</v>
      </c>
      <c r="B2789" t="s">
        <v>3886</v>
      </c>
      <c r="C2789" t="s">
        <v>3881</v>
      </c>
      <c r="D2789">
        <f>COUNTIFS(Table5[Product Name],Table5[[#This Row],[Product Name]])</f>
        <v>4</v>
      </c>
      <c r="E2789">
        <f>_xlfn.RANK.EQ(Table5[[#This Row],[Product Name Count]],Table5[Product Name Count])</f>
        <v>2888</v>
      </c>
      <c r="F2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9" t="s">
        <v>39</v>
      </c>
      <c r="H2789" t="s">
        <v>40</v>
      </c>
      <c r="I2789">
        <v>2</v>
      </c>
      <c r="J2789">
        <v>3199.99</v>
      </c>
      <c r="K2789">
        <v>0.1</v>
      </c>
      <c r="L2789" t="s">
        <v>47</v>
      </c>
      <c r="M2789">
        <v>24</v>
      </c>
      <c r="N2789" t="s">
        <v>44</v>
      </c>
      <c r="O2789" t="s">
        <v>48</v>
      </c>
    </row>
    <row r="2790" spans="1:15" x14ac:dyDescent="0.25">
      <c r="A2790">
        <v>1387</v>
      </c>
      <c r="B2790" t="s">
        <v>3903</v>
      </c>
      <c r="C2790" t="s">
        <v>1860</v>
      </c>
      <c r="D2790">
        <f>COUNTIFS(Table5[Product Name],Table5[[#This Row],[Product Name]])</f>
        <v>33</v>
      </c>
      <c r="E2790">
        <f>_xlfn.RANK.EQ(Table5[[#This Row],[Product Name Count]],Table5[Product Name Count])</f>
        <v>1585</v>
      </c>
      <c r="F2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0" t="s">
        <v>70</v>
      </c>
      <c r="H2790" t="s">
        <v>1861</v>
      </c>
      <c r="I2790">
        <v>1</v>
      </c>
      <c r="J2790">
        <v>449.99</v>
      </c>
      <c r="K2790">
        <v>0.1</v>
      </c>
      <c r="L2790" t="s">
        <v>47</v>
      </c>
      <c r="M2790">
        <v>7</v>
      </c>
      <c r="N2790" t="s">
        <v>44</v>
      </c>
      <c r="O2790" t="s">
        <v>48</v>
      </c>
    </row>
    <row r="2791" spans="1:15" x14ac:dyDescent="0.25">
      <c r="A2791">
        <v>1388</v>
      </c>
      <c r="B2791" t="s">
        <v>3903</v>
      </c>
      <c r="C2791" t="s">
        <v>3916</v>
      </c>
      <c r="D2791">
        <f>COUNTIFS(Table5[Product Name],Table5[[#This Row],[Product Name]])</f>
        <v>4</v>
      </c>
      <c r="E2791">
        <f>_xlfn.RANK.EQ(Table5[[#This Row],[Product Name Count]],Table5[Product Name Count])</f>
        <v>2888</v>
      </c>
      <c r="F2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1" t="s">
        <v>36</v>
      </c>
      <c r="H2791" t="s">
        <v>37</v>
      </c>
      <c r="I2791">
        <v>1</v>
      </c>
      <c r="J2791">
        <v>2999.99</v>
      </c>
      <c r="K2791">
        <v>0.1</v>
      </c>
      <c r="L2791" t="s">
        <v>47</v>
      </c>
      <c r="M2791">
        <v>0</v>
      </c>
      <c r="N2791" t="s">
        <v>44</v>
      </c>
      <c r="O2791" t="s">
        <v>48</v>
      </c>
    </row>
    <row r="2792" spans="1:15" x14ac:dyDescent="0.25">
      <c r="A2792">
        <v>1389</v>
      </c>
      <c r="B2792" t="s">
        <v>3908</v>
      </c>
      <c r="C2792" t="s">
        <v>1856</v>
      </c>
      <c r="D2792">
        <f>COUNTIFS(Table5[Product Name],Table5[[#This Row],[Product Name]])</f>
        <v>14</v>
      </c>
      <c r="E2792">
        <f>_xlfn.RANK.EQ(Table5[[#This Row],[Product Name Count]],Table5[Product Name Count])</f>
        <v>2426</v>
      </c>
      <c r="F2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2" t="s">
        <v>87</v>
      </c>
      <c r="H2792" t="s">
        <v>1857</v>
      </c>
      <c r="I2792">
        <v>2</v>
      </c>
      <c r="J2792">
        <v>329.99</v>
      </c>
      <c r="K2792">
        <v>0.1</v>
      </c>
      <c r="L2792" t="s">
        <v>47</v>
      </c>
      <c r="M2792">
        <v>6</v>
      </c>
      <c r="N2792" t="s">
        <v>44</v>
      </c>
      <c r="O2792" t="s">
        <v>48</v>
      </c>
    </row>
    <row r="2793" spans="1:15" x14ac:dyDescent="0.25">
      <c r="A2793">
        <v>1389</v>
      </c>
      <c r="B2793" t="s">
        <v>3908</v>
      </c>
      <c r="C2793" t="s">
        <v>3921</v>
      </c>
      <c r="D2793">
        <f>COUNTIFS(Table5[Product Name],Table5[[#This Row],[Product Name]])</f>
        <v>6</v>
      </c>
      <c r="E2793">
        <f>_xlfn.RANK.EQ(Table5[[#This Row],[Product Name Count]],Table5[Product Name Count])</f>
        <v>2844</v>
      </c>
      <c r="F2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3" t="s">
        <v>36</v>
      </c>
      <c r="H2793" t="s">
        <v>37</v>
      </c>
      <c r="I2793">
        <v>1</v>
      </c>
      <c r="J2793">
        <v>319.99</v>
      </c>
      <c r="K2793">
        <v>7.0000000000000007E-2</v>
      </c>
      <c r="L2793" t="s">
        <v>47</v>
      </c>
      <c r="M2793">
        <v>12</v>
      </c>
      <c r="N2793" t="s">
        <v>44</v>
      </c>
      <c r="O2793" t="s">
        <v>48</v>
      </c>
    </row>
    <row r="2794" spans="1:15" x14ac:dyDescent="0.25">
      <c r="A2794">
        <v>1389</v>
      </c>
      <c r="B2794" t="s">
        <v>3908</v>
      </c>
      <c r="C2794" t="s">
        <v>3920</v>
      </c>
      <c r="D2794">
        <f>COUNTIFS(Table5[Product Name],Table5[[#This Row],[Product Name]])</f>
        <v>2</v>
      </c>
      <c r="E2794">
        <f>_xlfn.RANK.EQ(Table5[[#This Row],[Product Name Count]],Table5[Product Name Count])</f>
        <v>3040</v>
      </c>
      <c r="F2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4" t="s">
        <v>1867</v>
      </c>
      <c r="H2794" t="s">
        <v>40</v>
      </c>
      <c r="I2794">
        <v>2</v>
      </c>
      <c r="J2794">
        <v>3199.99</v>
      </c>
      <c r="K2794">
        <v>0.05</v>
      </c>
      <c r="L2794" t="s">
        <v>47</v>
      </c>
      <c r="M2794">
        <v>28</v>
      </c>
      <c r="N2794" t="s">
        <v>44</v>
      </c>
      <c r="O2794" t="s">
        <v>48</v>
      </c>
    </row>
    <row r="2795" spans="1:15" x14ac:dyDescent="0.25">
      <c r="A2795">
        <v>1390</v>
      </c>
      <c r="B2795" t="s">
        <v>3913</v>
      </c>
      <c r="C2795" t="s">
        <v>1973</v>
      </c>
      <c r="D2795">
        <f>COUNTIFS(Table5[Product Name],Table5[[#This Row],[Product Name]])</f>
        <v>16</v>
      </c>
      <c r="E2795">
        <f>_xlfn.RANK.EQ(Table5[[#This Row],[Product Name Count]],Table5[Product Name Count])</f>
        <v>2161</v>
      </c>
      <c r="F2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5" t="s">
        <v>39</v>
      </c>
      <c r="H2795" t="s">
        <v>1857</v>
      </c>
      <c r="I2795">
        <v>2</v>
      </c>
      <c r="J2795">
        <v>1469.99</v>
      </c>
      <c r="K2795">
        <v>0.05</v>
      </c>
      <c r="L2795" t="s">
        <v>47</v>
      </c>
      <c r="M2795">
        <v>6</v>
      </c>
      <c r="N2795" t="s">
        <v>44</v>
      </c>
      <c r="O2795" t="s">
        <v>48</v>
      </c>
    </row>
    <row r="2796" spans="1:15" x14ac:dyDescent="0.25">
      <c r="A2796">
        <v>1390</v>
      </c>
      <c r="B2796" t="s">
        <v>3913</v>
      </c>
      <c r="C2796" t="s">
        <v>2110</v>
      </c>
      <c r="D2796">
        <f>COUNTIFS(Table5[Product Name],Table5[[#This Row],[Product Name]])</f>
        <v>15</v>
      </c>
      <c r="E2796">
        <f>_xlfn.RANK.EQ(Table5[[#This Row],[Product Name Count]],Table5[Product Name Count])</f>
        <v>2321</v>
      </c>
      <c r="F2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6" t="s">
        <v>39</v>
      </c>
      <c r="H2796" t="s">
        <v>30</v>
      </c>
      <c r="I2796">
        <v>2</v>
      </c>
      <c r="J2796">
        <v>999.99</v>
      </c>
      <c r="K2796">
        <v>0.05</v>
      </c>
      <c r="L2796" t="s">
        <v>47</v>
      </c>
      <c r="M2796">
        <v>10</v>
      </c>
      <c r="N2796" t="s">
        <v>44</v>
      </c>
      <c r="O2796" t="s">
        <v>48</v>
      </c>
    </row>
    <row r="2797" spans="1:15" x14ac:dyDescent="0.25">
      <c r="A2797">
        <v>1390</v>
      </c>
      <c r="B2797" t="s">
        <v>3913</v>
      </c>
      <c r="C2797" t="s">
        <v>2004</v>
      </c>
      <c r="D2797">
        <f>COUNTIFS(Table5[Product Name],Table5[[#This Row],[Product Name]])</f>
        <v>13</v>
      </c>
      <c r="E2797">
        <f>_xlfn.RANK.EQ(Table5[[#This Row],[Product Name Count]],Table5[Product Name Count])</f>
        <v>2538</v>
      </c>
      <c r="F2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7" t="s">
        <v>70</v>
      </c>
      <c r="H2797" t="s">
        <v>1861</v>
      </c>
      <c r="I2797">
        <v>1</v>
      </c>
      <c r="J2797">
        <v>481.99</v>
      </c>
      <c r="K2797">
        <v>0.05</v>
      </c>
      <c r="L2797" t="s">
        <v>47</v>
      </c>
      <c r="M2797">
        <v>26</v>
      </c>
      <c r="N2797" t="s">
        <v>44</v>
      </c>
      <c r="O2797" t="s">
        <v>48</v>
      </c>
    </row>
    <row r="2798" spans="1:15" x14ac:dyDescent="0.25">
      <c r="A2798">
        <v>1390</v>
      </c>
      <c r="B2798" t="s">
        <v>3913</v>
      </c>
      <c r="C2798" t="s">
        <v>3889</v>
      </c>
      <c r="D2798">
        <f>COUNTIFS(Table5[Product Name],Table5[[#This Row],[Product Name]])</f>
        <v>4</v>
      </c>
      <c r="E2798">
        <f>_xlfn.RANK.EQ(Table5[[#This Row],[Product Name Count]],Table5[Product Name Count])</f>
        <v>2888</v>
      </c>
      <c r="F2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8" t="s">
        <v>70</v>
      </c>
      <c r="H2798" t="s">
        <v>37</v>
      </c>
      <c r="I2798">
        <v>1</v>
      </c>
      <c r="J2798">
        <v>899.99</v>
      </c>
      <c r="K2798">
        <v>0.1</v>
      </c>
      <c r="L2798" t="s">
        <v>47</v>
      </c>
      <c r="M2798">
        <v>17</v>
      </c>
      <c r="N2798" t="s">
        <v>44</v>
      </c>
      <c r="O2798" t="s">
        <v>48</v>
      </c>
    </row>
    <row r="2799" spans="1:15" x14ac:dyDescent="0.25">
      <c r="A2799">
        <v>1390</v>
      </c>
      <c r="B2799" t="s">
        <v>3913</v>
      </c>
      <c r="C2799" t="s">
        <v>3766</v>
      </c>
      <c r="D2799">
        <f>COUNTIFS(Table5[Product Name],Table5[[#This Row],[Product Name]])</f>
        <v>1</v>
      </c>
      <c r="E2799">
        <f>_xlfn.RANK.EQ(Table5[[#This Row],[Product Name Count]],Table5[Product Name Count])</f>
        <v>3140</v>
      </c>
      <c r="F2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9" t="s">
        <v>1867</v>
      </c>
      <c r="H2799" t="s">
        <v>40</v>
      </c>
      <c r="I2799">
        <v>2</v>
      </c>
      <c r="J2799">
        <v>1799.99</v>
      </c>
      <c r="K2799">
        <v>0.1</v>
      </c>
      <c r="L2799" t="s">
        <v>47</v>
      </c>
      <c r="M2799">
        <v>13</v>
      </c>
      <c r="N2799" t="s">
        <v>44</v>
      </c>
      <c r="O2799" t="s">
        <v>48</v>
      </c>
    </row>
    <row r="2800" spans="1:15" x14ac:dyDescent="0.25">
      <c r="A2800">
        <v>1391</v>
      </c>
      <c r="B2800" t="s">
        <v>3922</v>
      </c>
      <c r="C2800" t="s">
        <v>3928</v>
      </c>
      <c r="D2800">
        <f>COUNTIFS(Table5[Product Name],Table5[[#This Row],[Product Name]])</f>
        <v>4</v>
      </c>
      <c r="E2800">
        <f>_xlfn.RANK.EQ(Table5[[#This Row],[Product Name Count]],Table5[Product Name Count])</f>
        <v>2888</v>
      </c>
      <c r="F2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0" t="s">
        <v>87</v>
      </c>
      <c r="H2800" t="s">
        <v>37</v>
      </c>
      <c r="I2800">
        <v>2</v>
      </c>
      <c r="J2800">
        <v>319.99</v>
      </c>
      <c r="K2800">
        <v>0.2</v>
      </c>
      <c r="L2800" t="s">
        <v>47</v>
      </c>
      <c r="M2800">
        <v>15</v>
      </c>
      <c r="N2800" t="s">
        <v>44</v>
      </c>
      <c r="O2800" t="s">
        <v>48</v>
      </c>
    </row>
    <row r="2801" spans="1:15" x14ac:dyDescent="0.25">
      <c r="A2801">
        <v>1391</v>
      </c>
      <c r="B2801" t="s">
        <v>3922</v>
      </c>
      <c r="C2801" t="s">
        <v>3859</v>
      </c>
      <c r="D2801">
        <f>COUNTIFS(Table5[Product Name],Table5[[#This Row],[Product Name]])</f>
        <v>4</v>
      </c>
      <c r="E2801">
        <f>_xlfn.RANK.EQ(Table5[[#This Row],[Product Name Count]],Table5[Product Name Count])</f>
        <v>2888</v>
      </c>
      <c r="F2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1" t="s">
        <v>36</v>
      </c>
      <c r="H2801" t="s">
        <v>37</v>
      </c>
      <c r="I2801">
        <v>2</v>
      </c>
      <c r="J2801">
        <v>529.99</v>
      </c>
      <c r="K2801">
        <v>7.0000000000000007E-2</v>
      </c>
      <c r="L2801" t="s">
        <v>47</v>
      </c>
      <c r="M2801">
        <v>7</v>
      </c>
      <c r="N2801" t="s">
        <v>44</v>
      </c>
      <c r="O2801" t="s">
        <v>48</v>
      </c>
    </row>
    <row r="2802" spans="1:15" x14ac:dyDescent="0.25">
      <c r="A2802">
        <v>1391</v>
      </c>
      <c r="B2802" t="s">
        <v>3922</v>
      </c>
      <c r="C2802" t="s">
        <v>3927</v>
      </c>
      <c r="D2802">
        <f>COUNTIFS(Table5[Product Name],Table5[[#This Row],[Product Name]])</f>
        <v>1</v>
      </c>
      <c r="E2802">
        <f>_xlfn.RANK.EQ(Table5[[#This Row],[Product Name Count]],Table5[Product Name Count])</f>
        <v>3140</v>
      </c>
      <c r="F2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2" t="s">
        <v>87</v>
      </c>
      <c r="H2802" t="s">
        <v>40</v>
      </c>
      <c r="I2802">
        <v>1</v>
      </c>
      <c r="J2802">
        <v>369.99</v>
      </c>
      <c r="K2802">
        <v>0.2</v>
      </c>
      <c r="L2802" t="s">
        <v>47</v>
      </c>
      <c r="M2802">
        <v>4</v>
      </c>
      <c r="N2802" t="s">
        <v>44</v>
      </c>
      <c r="O2802" t="s">
        <v>48</v>
      </c>
    </row>
    <row r="2803" spans="1:15" x14ac:dyDescent="0.25">
      <c r="A2803">
        <v>1392</v>
      </c>
      <c r="B2803" t="s">
        <v>3922</v>
      </c>
      <c r="C2803" t="s">
        <v>2388</v>
      </c>
      <c r="D2803">
        <f>COUNTIFS(Table5[Product Name],Table5[[#This Row],[Product Name]])</f>
        <v>15</v>
      </c>
      <c r="E2803">
        <f>_xlfn.RANK.EQ(Table5[[#This Row],[Product Name Count]],Table5[Product Name Count])</f>
        <v>2321</v>
      </c>
      <c r="F2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3" t="s">
        <v>87</v>
      </c>
      <c r="H2803" t="s">
        <v>40</v>
      </c>
      <c r="I2803">
        <v>2</v>
      </c>
      <c r="J2803">
        <v>189.99</v>
      </c>
      <c r="K2803">
        <v>0.2</v>
      </c>
      <c r="L2803" t="s">
        <v>47</v>
      </c>
      <c r="M2803">
        <v>14</v>
      </c>
      <c r="N2803" t="s">
        <v>44</v>
      </c>
      <c r="O2803" t="s">
        <v>48</v>
      </c>
    </row>
    <row r="2804" spans="1:15" x14ac:dyDescent="0.25">
      <c r="A2804">
        <v>1392</v>
      </c>
      <c r="B2804" t="s">
        <v>3922</v>
      </c>
      <c r="C2804" t="s">
        <v>3931</v>
      </c>
      <c r="D2804">
        <f>COUNTIFS(Table5[Product Name],Table5[[#This Row],[Product Name]])</f>
        <v>2</v>
      </c>
      <c r="E2804">
        <f>_xlfn.RANK.EQ(Table5[[#This Row],[Product Name Count]],Table5[Product Name Count])</f>
        <v>3040</v>
      </c>
      <c r="F2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4" t="s">
        <v>36</v>
      </c>
      <c r="H2804" t="s">
        <v>37</v>
      </c>
      <c r="I2804">
        <v>2</v>
      </c>
      <c r="J2804">
        <v>899.99</v>
      </c>
      <c r="K2804">
        <v>0.05</v>
      </c>
      <c r="L2804" t="s">
        <v>47</v>
      </c>
      <c r="M2804">
        <v>19</v>
      </c>
      <c r="N2804" t="s">
        <v>44</v>
      </c>
      <c r="O2804" t="s">
        <v>48</v>
      </c>
    </row>
    <row r="2805" spans="1:15" x14ac:dyDescent="0.25">
      <c r="A2805">
        <v>1393</v>
      </c>
      <c r="B2805" t="s">
        <v>3917</v>
      </c>
      <c r="C2805" t="s">
        <v>2136</v>
      </c>
      <c r="D2805">
        <f>COUNTIFS(Table5[Product Name],Table5[[#This Row],[Product Name]])</f>
        <v>17</v>
      </c>
      <c r="E2805">
        <f>_xlfn.RANK.EQ(Table5[[#This Row],[Product Name Count]],Table5[Product Name Count])</f>
        <v>2127</v>
      </c>
      <c r="F2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5" t="s">
        <v>87</v>
      </c>
      <c r="H2805" t="s">
        <v>1857</v>
      </c>
      <c r="I2805">
        <v>1</v>
      </c>
      <c r="J2805">
        <v>209.99</v>
      </c>
      <c r="K2805">
        <v>7.0000000000000007E-2</v>
      </c>
      <c r="L2805" t="s">
        <v>47</v>
      </c>
      <c r="M2805">
        <v>22</v>
      </c>
      <c r="N2805" t="s">
        <v>44</v>
      </c>
      <c r="O2805" t="s">
        <v>48</v>
      </c>
    </row>
    <row r="2806" spans="1:15" x14ac:dyDescent="0.25">
      <c r="A2806">
        <v>1393</v>
      </c>
      <c r="B2806" t="s">
        <v>3917</v>
      </c>
      <c r="C2806" t="s">
        <v>2042</v>
      </c>
      <c r="D2806">
        <f>COUNTIFS(Table5[Product Name],Table5[[#This Row],[Product Name]])</f>
        <v>16</v>
      </c>
      <c r="E2806">
        <f>_xlfn.RANK.EQ(Table5[[#This Row],[Product Name Count]],Table5[Product Name Count])</f>
        <v>2161</v>
      </c>
      <c r="F2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6" t="s">
        <v>36</v>
      </c>
      <c r="H2806" t="s">
        <v>37</v>
      </c>
      <c r="I2806">
        <v>1</v>
      </c>
      <c r="J2806">
        <v>659.99</v>
      </c>
      <c r="K2806">
        <v>7.0000000000000007E-2</v>
      </c>
      <c r="L2806" t="s">
        <v>47</v>
      </c>
      <c r="M2806">
        <v>4</v>
      </c>
      <c r="N2806" t="s">
        <v>44</v>
      </c>
      <c r="O2806" t="s">
        <v>48</v>
      </c>
    </row>
    <row r="2807" spans="1:15" x14ac:dyDescent="0.25">
      <c r="A2807">
        <v>1393</v>
      </c>
      <c r="B2807" t="s">
        <v>3917</v>
      </c>
      <c r="C2807" t="s">
        <v>1899</v>
      </c>
      <c r="D2807">
        <f>COUNTIFS(Table5[Product Name],Table5[[#This Row],[Product Name]])</f>
        <v>11</v>
      </c>
      <c r="E2807">
        <f>_xlfn.RANK.EQ(Table5[[#This Row],[Product Name Count]],Table5[Product Name Count])</f>
        <v>2664</v>
      </c>
      <c r="F2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7" t="s">
        <v>39</v>
      </c>
      <c r="H2807" t="s">
        <v>40</v>
      </c>
      <c r="I2807">
        <v>2</v>
      </c>
      <c r="J2807">
        <v>5299.99</v>
      </c>
      <c r="K2807">
        <v>0.05</v>
      </c>
      <c r="L2807" t="s">
        <v>47</v>
      </c>
      <c r="M2807">
        <v>0</v>
      </c>
      <c r="N2807" t="s">
        <v>44</v>
      </c>
      <c r="O2807" t="s">
        <v>48</v>
      </c>
    </row>
    <row r="2808" spans="1:15" x14ac:dyDescent="0.25">
      <c r="A2808">
        <v>1393</v>
      </c>
      <c r="B2808" t="s">
        <v>3917</v>
      </c>
      <c r="C2808" t="s">
        <v>3935</v>
      </c>
      <c r="D2808">
        <f>COUNTIFS(Table5[Product Name],Table5[[#This Row],[Product Name]])</f>
        <v>4</v>
      </c>
      <c r="E2808">
        <f>_xlfn.RANK.EQ(Table5[[#This Row],[Product Name Count]],Table5[Product Name Count])</f>
        <v>2888</v>
      </c>
      <c r="F2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8" t="s">
        <v>87</v>
      </c>
      <c r="H2808" t="s">
        <v>40</v>
      </c>
      <c r="I2808">
        <v>2</v>
      </c>
      <c r="J2808">
        <v>159.99</v>
      </c>
      <c r="K2808">
        <v>0.05</v>
      </c>
      <c r="L2808" t="s">
        <v>47</v>
      </c>
      <c r="M2808">
        <v>3</v>
      </c>
      <c r="N2808" t="s">
        <v>44</v>
      </c>
      <c r="O2808" t="s">
        <v>48</v>
      </c>
    </row>
    <row r="2809" spans="1:15" x14ac:dyDescent="0.25">
      <c r="A2809">
        <v>1396</v>
      </c>
      <c r="B2809" t="s">
        <v>3932</v>
      </c>
      <c r="C2809" t="s">
        <v>2082</v>
      </c>
      <c r="D2809">
        <f>COUNTIFS(Table5[Product Name],Table5[[#This Row],[Product Name]])</f>
        <v>13</v>
      </c>
      <c r="E2809">
        <f>_xlfn.RANK.EQ(Table5[[#This Row],[Product Name Count]],Table5[Product Name Count])</f>
        <v>2538</v>
      </c>
      <c r="F2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9" t="s">
        <v>1867</v>
      </c>
      <c r="H2809" t="s">
        <v>40</v>
      </c>
      <c r="I2809">
        <v>1</v>
      </c>
      <c r="J2809">
        <v>1999.99</v>
      </c>
      <c r="K2809">
        <v>0.05</v>
      </c>
      <c r="L2809" t="s">
        <v>47</v>
      </c>
      <c r="M2809">
        <v>27</v>
      </c>
      <c r="N2809" t="s">
        <v>44</v>
      </c>
      <c r="O2809" t="s">
        <v>48</v>
      </c>
    </row>
    <row r="2810" spans="1:15" x14ac:dyDescent="0.25">
      <c r="A2810">
        <v>1396</v>
      </c>
      <c r="B2810" t="s">
        <v>3932</v>
      </c>
      <c r="C2810" t="s">
        <v>3867</v>
      </c>
      <c r="D2810">
        <f>COUNTIFS(Table5[Product Name],Table5[[#This Row],[Product Name]])</f>
        <v>2</v>
      </c>
      <c r="E2810">
        <f>_xlfn.RANK.EQ(Table5[[#This Row],[Product Name Count]],Table5[Product Name Count])</f>
        <v>3040</v>
      </c>
      <c r="F2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0" t="s">
        <v>1867</v>
      </c>
      <c r="H2810" t="s">
        <v>40</v>
      </c>
      <c r="I2810">
        <v>1</v>
      </c>
      <c r="J2810">
        <v>2199.9899999999998</v>
      </c>
      <c r="K2810">
        <v>0.2</v>
      </c>
      <c r="L2810" t="s">
        <v>47</v>
      </c>
      <c r="M2810">
        <v>29</v>
      </c>
      <c r="N2810" t="s">
        <v>44</v>
      </c>
      <c r="O2810" t="s">
        <v>48</v>
      </c>
    </row>
    <row r="2811" spans="1:15" x14ac:dyDescent="0.25">
      <c r="A2811">
        <v>1397</v>
      </c>
      <c r="B2811" t="s">
        <v>3932</v>
      </c>
      <c r="C2811" t="s">
        <v>92</v>
      </c>
      <c r="D2811">
        <f>COUNTIFS(Table5[Product Name],Table5[[#This Row],[Product Name]])</f>
        <v>69</v>
      </c>
      <c r="E2811">
        <f>_xlfn.RANK.EQ(Table5[[#This Row],[Product Name Count]],Table5[Product Name Count])</f>
        <v>672</v>
      </c>
      <c r="F2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11" t="s">
        <v>39</v>
      </c>
      <c r="H2811" t="s">
        <v>40</v>
      </c>
      <c r="I2811">
        <v>1</v>
      </c>
      <c r="J2811">
        <v>3999.99</v>
      </c>
      <c r="K2811">
        <v>0.05</v>
      </c>
      <c r="L2811" t="s">
        <v>47</v>
      </c>
      <c r="M2811">
        <v>8</v>
      </c>
      <c r="N2811" t="s">
        <v>44</v>
      </c>
      <c r="O2811" t="s">
        <v>48</v>
      </c>
    </row>
    <row r="2812" spans="1:15" x14ac:dyDescent="0.25">
      <c r="A2812">
        <v>1397</v>
      </c>
      <c r="B2812" t="s">
        <v>3932</v>
      </c>
      <c r="C2812" t="s">
        <v>1914</v>
      </c>
      <c r="D2812">
        <f>COUNTIFS(Table5[Product Name],Table5[[#This Row],[Product Name]])</f>
        <v>16</v>
      </c>
      <c r="E2812">
        <f>_xlfn.RANK.EQ(Table5[[#This Row],[Product Name Count]],Table5[Product Name Count])</f>
        <v>2161</v>
      </c>
      <c r="F2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2" t="s">
        <v>36</v>
      </c>
      <c r="H2812" t="s">
        <v>1861</v>
      </c>
      <c r="I2812">
        <v>2</v>
      </c>
      <c r="J2812">
        <v>647.99</v>
      </c>
      <c r="K2812">
        <v>0.1</v>
      </c>
      <c r="L2812" t="s">
        <v>47</v>
      </c>
      <c r="M2812">
        <v>4</v>
      </c>
      <c r="N2812" t="s">
        <v>44</v>
      </c>
      <c r="O2812" t="s">
        <v>48</v>
      </c>
    </row>
    <row r="2813" spans="1:15" x14ac:dyDescent="0.25">
      <c r="A2813">
        <v>1397</v>
      </c>
      <c r="B2813" t="s">
        <v>3932</v>
      </c>
      <c r="C2813" t="s">
        <v>3758</v>
      </c>
      <c r="D2813">
        <f>COUNTIFS(Table5[Product Name],Table5[[#This Row],[Product Name]])</f>
        <v>2</v>
      </c>
      <c r="E2813">
        <f>_xlfn.RANK.EQ(Table5[[#This Row],[Product Name Count]],Table5[Product Name Count])</f>
        <v>3040</v>
      </c>
      <c r="F2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3" t="s">
        <v>36</v>
      </c>
      <c r="H2813" t="s">
        <v>37</v>
      </c>
      <c r="I2813">
        <v>1</v>
      </c>
      <c r="J2813">
        <v>749.99</v>
      </c>
      <c r="K2813">
        <v>0.05</v>
      </c>
      <c r="L2813" t="s">
        <v>47</v>
      </c>
      <c r="M2813">
        <v>10</v>
      </c>
      <c r="N2813" t="s">
        <v>44</v>
      </c>
      <c r="O2813" t="s">
        <v>48</v>
      </c>
    </row>
    <row r="2814" spans="1:15" x14ac:dyDescent="0.25">
      <c r="A2814">
        <v>1397</v>
      </c>
      <c r="B2814" t="s">
        <v>3932</v>
      </c>
      <c r="C2814" t="s">
        <v>3658</v>
      </c>
      <c r="D2814">
        <f>COUNTIFS(Table5[Product Name],Table5[[#This Row],[Product Name]])</f>
        <v>2</v>
      </c>
      <c r="E2814">
        <f>_xlfn.RANK.EQ(Table5[[#This Row],[Product Name Count]],Table5[Product Name Count])</f>
        <v>3040</v>
      </c>
      <c r="F2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4" t="s">
        <v>39</v>
      </c>
      <c r="H2814" t="s">
        <v>40</v>
      </c>
      <c r="I2814">
        <v>1</v>
      </c>
      <c r="J2814">
        <v>2999.99</v>
      </c>
      <c r="K2814">
        <v>7.0000000000000007E-2</v>
      </c>
      <c r="L2814" t="s">
        <v>47</v>
      </c>
      <c r="M2814">
        <v>24</v>
      </c>
      <c r="N2814" t="s">
        <v>44</v>
      </c>
      <c r="O2814" t="s">
        <v>48</v>
      </c>
    </row>
    <row r="2815" spans="1:15" x14ac:dyDescent="0.25">
      <c r="A2815">
        <v>1397</v>
      </c>
      <c r="B2815" t="s">
        <v>3932</v>
      </c>
      <c r="C2815" t="s">
        <v>3946</v>
      </c>
      <c r="D2815">
        <f>COUNTIFS(Table5[Product Name],Table5[[#This Row],[Product Name]])</f>
        <v>2</v>
      </c>
      <c r="E2815">
        <f>_xlfn.RANK.EQ(Table5[[#This Row],[Product Name Count]],Table5[Product Name Count])</f>
        <v>3040</v>
      </c>
      <c r="F2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5" t="s">
        <v>39</v>
      </c>
      <c r="H2815" t="s">
        <v>30</v>
      </c>
      <c r="I2815">
        <v>2</v>
      </c>
      <c r="J2815">
        <v>469.99</v>
      </c>
      <c r="K2815">
        <v>0.1</v>
      </c>
      <c r="L2815" t="s">
        <v>47</v>
      </c>
      <c r="M2815">
        <v>12</v>
      </c>
      <c r="N2815" t="s">
        <v>44</v>
      </c>
      <c r="O2815" t="s">
        <v>48</v>
      </c>
    </row>
    <row r="2816" spans="1:15" x14ac:dyDescent="0.25">
      <c r="A2816">
        <v>1399</v>
      </c>
      <c r="B2816" t="s">
        <v>3936</v>
      </c>
      <c r="C2816" t="s">
        <v>2002</v>
      </c>
      <c r="D2816">
        <f>COUNTIFS(Table5[Product Name],Table5[[#This Row],[Product Name]])</f>
        <v>18</v>
      </c>
      <c r="E2816">
        <f>_xlfn.RANK.EQ(Table5[[#This Row],[Product Name Count]],Table5[Product Name Count])</f>
        <v>2019</v>
      </c>
      <c r="F2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6" t="s">
        <v>39</v>
      </c>
      <c r="H2816" t="s">
        <v>30</v>
      </c>
      <c r="I2816">
        <v>1</v>
      </c>
      <c r="J2816">
        <v>2499.9899999999998</v>
      </c>
      <c r="K2816">
        <v>0.05</v>
      </c>
      <c r="L2816" t="s">
        <v>47</v>
      </c>
      <c r="M2816">
        <v>25</v>
      </c>
      <c r="N2816" t="s">
        <v>44</v>
      </c>
      <c r="O2816" t="s">
        <v>48</v>
      </c>
    </row>
    <row r="2817" spans="1:15" x14ac:dyDescent="0.25">
      <c r="A2817">
        <v>1399</v>
      </c>
      <c r="B2817" t="s">
        <v>3936</v>
      </c>
      <c r="C2817" t="s">
        <v>3770</v>
      </c>
      <c r="D2817">
        <f>COUNTIFS(Table5[Product Name],Table5[[#This Row],[Product Name]])</f>
        <v>6</v>
      </c>
      <c r="E2817">
        <f>_xlfn.RANK.EQ(Table5[[#This Row],[Product Name Count]],Table5[Product Name Count])</f>
        <v>2844</v>
      </c>
      <c r="F2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7" t="s">
        <v>29</v>
      </c>
      <c r="H2817" t="s">
        <v>30</v>
      </c>
      <c r="I2817">
        <v>2</v>
      </c>
      <c r="J2817">
        <v>1549</v>
      </c>
      <c r="K2817">
        <v>0.2</v>
      </c>
      <c r="L2817" t="s">
        <v>47</v>
      </c>
      <c r="M2817">
        <v>10</v>
      </c>
      <c r="N2817" t="s">
        <v>44</v>
      </c>
      <c r="O2817" t="s">
        <v>48</v>
      </c>
    </row>
    <row r="2818" spans="1:15" x14ac:dyDescent="0.25">
      <c r="A2818">
        <v>1399</v>
      </c>
      <c r="B2818" t="s">
        <v>3936</v>
      </c>
      <c r="C2818" t="s">
        <v>3953</v>
      </c>
      <c r="D2818">
        <f>COUNTIFS(Table5[Product Name],Table5[[#This Row],[Product Name]])</f>
        <v>1</v>
      </c>
      <c r="E2818">
        <f>_xlfn.RANK.EQ(Table5[[#This Row],[Product Name Count]],Table5[Product Name Count])</f>
        <v>3140</v>
      </c>
      <c r="F2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8" t="s">
        <v>36</v>
      </c>
      <c r="H2818" t="s">
        <v>37</v>
      </c>
      <c r="I2818">
        <v>1</v>
      </c>
      <c r="J2818">
        <v>479.99</v>
      </c>
      <c r="K2818">
        <v>0.05</v>
      </c>
      <c r="L2818" t="s">
        <v>47</v>
      </c>
      <c r="M2818">
        <v>4</v>
      </c>
      <c r="N2818" t="s">
        <v>44</v>
      </c>
      <c r="O2818" t="s">
        <v>48</v>
      </c>
    </row>
    <row r="2819" spans="1:15" x14ac:dyDescent="0.25">
      <c r="A2819">
        <v>1399</v>
      </c>
      <c r="B2819" t="s">
        <v>3936</v>
      </c>
      <c r="C2819" t="s">
        <v>3946</v>
      </c>
      <c r="D2819">
        <f>COUNTIFS(Table5[Product Name],Table5[[#This Row],[Product Name]])</f>
        <v>2</v>
      </c>
      <c r="E2819">
        <f>_xlfn.RANK.EQ(Table5[[#This Row],[Product Name Count]],Table5[Product Name Count])</f>
        <v>3040</v>
      </c>
      <c r="F2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9" t="s">
        <v>39</v>
      </c>
      <c r="H2819" t="s">
        <v>30</v>
      </c>
      <c r="I2819">
        <v>2</v>
      </c>
      <c r="J2819">
        <v>469.99</v>
      </c>
      <c r="K2819">
        <v>7.0000000000000007E-2</v>
      </c>
      <c r="L2819" t="s">
        <v>47</v>
      </c>
      <c r="M2819">
        <v>12</v>
      </c>
      <c r="N2819" t="s">
        <v>44</v>
      </c>
      <c r="O2819" t="s">
        <v>48</v>
      </c>
    </row>
    <row r="2820" spans="1:15" x14ac:dyDescent="0.25">
      <c r="A2820">
        <v>1400</v>
      </c>
      <c r="B2820" t="s">
        <v>3954</v>
      </c>
      <c r="C2820" t="s">
        <v>78</v>
      </c>
      <c r="D2820">
        <f>COUNTIFS(Table5[Product Name],Table5[[#This Row],[Product Name]])</f>
        <v>136</v>
      </c>
      <c r="E2820">
        <f>_xlfn.RANK.EQ(Table5[[#This Row],[Product Name Count]],Table5[Product Name Count])</f>
        <v>139</v>
      </c>
      <c r="F2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0" t="s">
        <v>70</v>
      </c>
      <c r="H2820" t="s">
        <v>37</v>
      </c>
      <c r="I2820">
        <v>2</v>
      </c>
      <c r="J2820">
        <v>549.99</v>
      </c>
      <c r="K2820">
        <v>0.2</v>
      </c>
      <c r="L2820" t="s">
        <v>47</v>
      </c>
      <c r="M2820">
        <v>16</v>
      </c>
      <c r="N2820" t="s">
        <v>44</v>
      </c>
      <c r="O2820" t="s">
        <v>48</v>
      </c>
    </row>
    <row r="2821" spans="1:15" x14ac:dyDescent="0.25">
      <c r="A2821">
        <v>1400</v>
      </c>
      <c r="B2821" t="s">
        <v>3954</v>
      </c>
      <c r="C2821" t="s">
        <v>1913</v>
      </c>
      <c r="D2821">
        <f>COUNTIFS(Table5[Product Name],Table5[[#This Row],[Product Name]])</f>
        <v>11</v>
      </c>
      <c r="E2821">
        <f>_xlfn.RANK.EQ(Table5[[#This Row],[Product Name Count]],Table5[Product Name Count])</f>
        <v>2664</v>
      </c>
      <c r="F2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1" t="s">
        <v>87</v>
      </c>
      <c r="H2821" t="s">
        <v>40</v>
      </c>
      <c r="I2821">
        <v>1</v>
      </c>
      <c r="J2821">
        <v>209.99</v>
      </c>
      <c r="K2821">
        <v>7.0000000000000007E-2</v>
      </c>
      <c r="L2821" t="s">
        <v>47</v>
      </c>
      <c r="M2821">
        <v>26</v>
      </c>
      <c r="N2821" t="s">
        <v>44</v>
      </c>
      <c r="O2821" t="s">
        <v>48</v>
      </c>
    </row>
    <row r="2822" spans="1:15" x14ac:dyDescent="0.25">
      <c r="A2822">
        <v>1400</v>
      </c>
      <c r="B2822" t="s">
        <v>3954</v>
      </c>
      <c r="C2822" t="s">
        <v>3957</v>
      </c>
      <c r="D2822">
        <f>COUNTIFS(Table5[Product Name],Table5[[#This Row],[Product Name]])</f>
        <v>3</v>
      </c>
      <c r="E2822">
        <f>_xlfn.RANK.EQ(Table5[[#This Row],[Product Name Count]],Table5[Product Name Count])</f>
        <v>2956</v>
      </c>
      <c r="F2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2" t="s">
        <v>87</v>
      </c>
      <c r="H2822" t="s">
        <v>40</v>
      </c>
      <c r="I2822">
        <v>1</v>
      </c>
      <c r="J2822">
        <v>229.99</v>
      </c>
      <c r="K2822">
        <v>0.1</v>
      </c>
      <c r="L2822" t="s">
        <v>47</v>
      </c>
      <c r="M2822">
        <v>3</v>
      </c>
      <c r="N2822" t="s">
        <v>44</v>
      </c>
      <c r="O2822" t="s">
        <v>48</v>
      </c>
    </row>
    <row r="2823" spans="1:15" x14ac:dyDescent="0.25">
      <c r="A2823">
        <v>1400</v>
      </c>
      <c r="B2823" t="s">
        <v>3954</v>
      </c>
      <c r="C2823" t="s">
        <v>3958</v>
      </c>
      <c r="D2823">
        <f>COUNTIFS(Table5[Product Name],Table5[[#This Row],[Product Name]])</f>
        <v>1</v>
      </c>
      <c r="E2823">
        <f>_xlfn.RANK.EQ(Table5[[#This Row],[Product Name Count]],Table5[Product Name Count])</f>
        <v>3140</v>
      </c>
      <c r="F2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3" t="s">
        <v>36</v>
      </c>
      <c r="H2823" t="s">
        <v>37</v>
      </c>
      <c r="I2823">
        <v>2</v>
      </c>
      <c r="J2823">
        <v>909.99</v>
      </c>
      <c r="K2823">
        <v>0.2</v>
      </c>
      <c r="L2823" t="s">
        <v>47</v>
      </c>
      <c r="M2823">
        <v>22</v>
      </c>
      <c r="N2823" t="s">
        <v>44</v>
      </c>
      <c r="O2823" t="s">
        <v>48</v>
      </c>
    </row>
    <row r="2824" spans="1:15" x14ac:dyDescent="0.25">
      <c r="A2824">
        <v>1401</v>
      </c>
      <c r="B2824" t="s">
        <v>3950</v>
      </c>
      <c r="C2824" t="s">
        <v>3685</v>
      </c>
      <c r="D2824">
        <f>COUNTIFS(Table5[Product Name],Table5[[#This Row],[Product Name]])</f>
        <v>4</v>
      </c>
      <c r="E2824">
        <f>_xlfn.RANK.EQ(Table5[[#This Row],[Product Name Count]],Table5[Product Name Count])</f>
        <v>2888</v>
      </c>
      <c r="F2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4" t="s">
        <v>36</v>
      </c>
      <c r="H2824" t="s">
        <v>37</v>
      </c>
      <c r="I2824">
        <v>1</v>
      </c>
      <c r="J2824">
        <v>429.99</v>
      </c>
      <c r="K2824">
        <v>0.05</v>
      </c>
      <c r="L2824" t="s">
        <v>47</v>
      </c>
      <c r="M2824">
        <v>25</v>
      </c>
      <c r="N2824" t="s">
        <v>44</v>
      </c>
      <c r="O2824" t="s">
        <v>48</v>
      </c>
    </row>
    <row r="2825" spans="1:15" x14ac:dyDescent="0.25">
      <c r="A2825">
        <v>1401</v>
      </c>
      <c r="B2825" t="s">
        <v>3950</v>
      </c>
      <c r="C2825" t="s">
        <v>3774</v>
      </c>
      <c r="D2825">
        <f>COUNTIFS(Table5[Product Name],Table5[[#This Row],[Product Name]])</f>
        <v>4</v>
      </c>
      <c r="E2825">
        <f>_xlfn.RANK.EQ(Table5[[#This Row],[Product Name Count]],Table5[Product Name Count])</f>
        <v>2888</v>
      </c>
      <c r="F2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5" t="s">
        <v>36</v>
      </c>
      <c r="H2825" t="s">
        <v>37</v>
      </c>
      <c r="I2825">
        <v>2</v>
      </c>
      <c r="J2825">
        <v>749.99</v>
      </c>
      <c r="K2825">
        <v>0.2</v>
      </c>
      <c r="L2825" t="s">
        <v>47</v>
      </c>
      <c r="M2825">
        <v>7</v>
      </c>
      <c r="N2825" t="s">
        <v>44</v>
      </c>
      <c r="O2825" t="s">
        <v>48</v>
      </c>
    </row>
    <row r="2826" spans="1:15" x14ac:dyDescent="0.25">
      <c r="A2826">
        <v>1401</v>
      </c>
      <c r="B2826" t="s">
        <v>3950</v>
      </c>
      <c r="C2826" t="s">
        <v>3962</v>
      </c>
      <c r="D2826">
        <f>COUNTIFS(Table5[Product Name],Table5[[#This Row],[Product Name]])</f>
        <v>2</v>
      </c>
      <c r="E2826">
        <f>_xlfn.RANK.EQ(Table5[[#This Row],[Product Name Count]],Table5[Product Name Count])</f>
        <v>3040</v>
      </c>
      <c r="F2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6" t="s">
        <v>39</v>
      </c>
      <c r="H2826" t="s">
        <v>40</v>
      </c>
      <c r="I2826">
        <v>1</v>
      </c>
      <c r="J2826">
        <v>379.99</v>
      </c>
      <c r="K2826">
        <v>7.0000000000000007E-2</v>
      </c>
      <c r="L2826" t="s">
        <v>47</v>
      </c>
      <c r="M2826">
        <v>1</v>
      </c>
      <c r="N2826" t="s">
        <v>44</v>
      </c>
      <c r="O2826" t="s">
        <v>48</v>
      </c>
    </row>
    <row r="2827" spans="1:15" x14ac:dyDescent="0.25">
      <c r="A2827">
        <v>1402</v>
      </c>
      <c r="B2827" t="s">
        <v>3947</v>
      </c>
      <c r="C2827" t="s">
        <v>2002</v>
      </c>
      <c r="D2827">
        <f>COUNTIFS(Table5[Product Name],Table5[[#This Row],[Product Name]])</f>
        <v>18</v>
      </c>
      <c r="E2827">
        <f>_xlfn.RANK.EQ(Table5[[#This Row],[Product Name Count]],Table5[Product Name Count])</f>
        <v>2019</v>
      </c>
      <c r="F2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27" t="s">
        <v>39</v>
      </c>
      <c r="H2827" t="s">
        <v>30</v>
      </c>
      <c r="I2827">
        <v>2</v>
      </c>
      <c r="J2827">
        <v>2499.9899999999998</v>
      </c>
      <c r="K2827">
        <v>0.05</v>
      </c>
      <c r="L2827" t="s">
        <v>47</v>
      </c>
      <c r="M2827">
        <v>25</v>
      </c>
      <c r="N2827" t="s">
        <v>44</v>
      </c>
      <c r="O2827" t="s">
        <v>48</v>
      </c>
    </row>
    <row r="2828" spans="1:15" x14ac:dyDescent="0.25">
      <c r="A2828">
        <v>1402</v>
      </c>
      <c r="B2828" t="s">
        <v>3947</v>
      </c>
      <c r="C2828" t="s">
        <v>3708</v>
      </c>
      <c r="D2828">
        <f>COUNTIFS(Table5[Product Name],Table5[[#This Row],[Product Name]])</f>
        <v>3</v>
      </c>
      <c r="E2828">
        <f>_xlfn.RANK.EQ(Table5[[#This Row],[Product Name Count]],Table5[Product Name Count])</f>
        <v>2956</v>
      </c>
      <c r="F2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8" t="s">
        <v>77</v>
      </c>
      <c r="H2828" t="s">
        <v>40</v>
      </c>
      <c r="I2828">
        <v>1</v>
      </c>
      <c r="J2828">
        <v>4999.99</v>
      </c>
      <c r="K2828">
        <v>0.05</v>
      </c>
      <c r="L2828" t="s">
        <v>47</v>
      </c>
      <c r="M2828">
        <v>7</v>
      </c>
      <c r="N2828" t="s">
        <v>44</v>
      </c>
      <c r="O2828" t="s">
        <v>48</v>
      </c>
    </row>
    <row r="2829" spans="1:15" x14ac:dyDescent="0.25">
      <c r="A2829">
        <v>1402</v>
      </c>
      <c r="B2829" t="s">
        <v>3947</v>
      </c>
      <c r="C2829" t="s">
        <v>3966</v>
      </c>
      <c r="D2829">
        <f>COUNTIFS(Table5[Product Name],Table5[[#This Row],[Product Name]])</f>
        <v>1</v>
      </c>
      <c r="E2829">
        <f>_xlfn.RANK.EQ(Table5[[#This Row],[Product Name Count]],Table5[Product Name Count])</f>
        <v>3140</v>
      </c>
      <c r="F2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9" t="s">
        <v>77</v>
      </c>
      <c r="H2829" t="s">
        <v>40</v>
      </c>
      <c r="I2829">
        <v>2</v>
      </c>
      <c r="J2829">
        <v>2799.99</v>
      </c>
      <c r="K2829">
        <v>0.2</v>
      </c>
      <c r="L2829" t="s">
        <v>47</v>
      </c>
      <c r="M2829">
        <v>13</v>
      </c>
      <c r="N2829" t="s">
        <v>44</v>
      </c>
      <c r="O2829" t="s">
        <v>48</v>
      </c>
    </row>
    <row r="2830" spans="1:15" x14ac:dyDescent="0.25">
      <c r="A2830">
        <v>1402</v>
      </c>
      <c r="B2830" t="s">
        <v>3947</v>
      </c>
      <c r="C2830" t="s">
        <v>3967</v>
      </c>
      <c r="D2830">
        <f>COUNTIFS(Table5[Product Name],Table5[[#This Row],[Product Name]])</f>
        <v>1</v>
      </c>
      <c r="E2830">
        <f>_xlfn.RANK.EQ(Table5[[#This Row],[Product Name Count]],Table5[Product Name Count])</f>
        <v>3140</v>
      </c>
      <c r="F2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0" t="s">
        <v>87</v>
      </c>
      <c r="H2830" t="s">
        <v>40</v>
      </c>
      <c r="I2830">
        <v>1</v>
      </c>
      <c r="J2830">
        <v>289.99</v>
      </c>
      <c r="K2830">
        <v>7.0000000000000007E-2</v>
      </c>
      <c r="L2830" t="s">
        <v>47</v>
      </c>
      <c r="M2830">
        <v>28</v>
      </c>
      <c r="N2830" t="s">
        <v>44</v>
      </c>
      <c r="O2830" t="s">
        <v>48</v>
      </c>
    </row>
    <row r="2831" spans="1:15" x14ac:dyDescent="0.25">
      <c r="A2831">
        <v>1403</v>
      </c>
      <c r="B2831" t="s">
        <v>3963</v>
      </c>
      <c r="C2831" t="s">
        <v>2133</v>
      </c>
      <c r="D2831">
        <f>COUNTIFS(Table5[Product Name],Table5[[#This Row],[Product Name]])</f>
        <v>20</v>
      </c>
      <c r="E2831">
        <f>_xlfn.RANK.EQ(Table5[[#This Row],[Product Name Count]],Table5[Product Name Count])</f>
        <v>1826</v>
      </c>
      <c r="F2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1" t="s">
        <v>87</v>
      </c>
      <c r="H2831" t="s">
        <v>1857</v>
      </c>
      <c r="I2831">
        <v>2</v>
      </c>
      <c r="J2831">
        <v>209.99</v>
      </c>
      <c r="K2831">
        <v>0.1</v>
      </c>
      <c r="L2831" t="s">
        <v>47</v>
      </c>
      <c r="M2831">
        <v>22</v>
      </c>
      <c r="N2831" t="s">
        <v>44</v>
      </c>
      <c r="O2831" t="s">
        <v>48</v>
      </c>
    </row>
    <row r="2832" spans="1:15" x14ac:dyDescent="0.25">
      <c r="A2832">
        <v>1405</v>
      </c>
      <c r="B2832" t="s">
        <v>3977</v>
      </c>
      <c r="C2832" t="s">
        <v>3981</v>
      </c>
      <c r="D2832">
        <f>COUNTIFS(Table5[Product Name],Table5[[#This Row],[Product Name]])</f>
        <v>2</v>
      </c>
      <c r="E2832">
        <f>_xlfn.RANK.EQ(Table5[[#This Row],[Product Name Count]],Table5[Product Name Count])</f>
        <v>3040</v>
      </c>
      <c r="F2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2" t="s">
        <v>1867</v>
      </c>
      <c r="H2832" t="s">
        <v>40</v>
      </c>
      <c r="I2832">
        <v>2</v>
      </c>
      <c r="J2832">
        <v>2999.99</v>
      </c>
      <c r="K2832">
        <v>0.1</v>
      </c>
      <c r="L2832" t="s">
        <v>47</v>
      </c>
      <c r="M2832">
        <v>18</v>
      </c>
      <c r="N2832" t="s">
        <v>44</v>
      </c>
      <c r="O2832" t="s">
        <v>48</v>
      </c>
    </row>
    <row r="2833" spans="1:15" x14ac:dyDescent="0.25">
      <c r="A2833">
        <v>1406</v>
      </c>
      <c r="B2833" t="s">
        <v>3977</v>
      </c>
      <c r="C2833" t="s">
        <v>3685</v>
      </c>
      <c r="D2833">
        <f>COUNTIFS(Table5[Product Name],Table5[[#This Row],[Product Name]])</f>
        <v>4</v>
      </c>
      <c r="E2833">
        <f>_xlfn.RANK.EQ(Table5[[#This Row],[Product Name Count]],Table5[Product Name Count])</f>
        <v>2888</v>
      </c>
      <c r="F2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3" t="s">
        <v>36</v>
      </c>
      <c r="H2833" t="s">
        <v>37</v>
      </c>
      <c r="I2833">
        <v>2</v>
      </c>
      <c r="J2833">
        <v>429.99</v>
      </c>
      <c r="K2833">
        <v>0.05</v>
      </c>
      <c r="L2833" t="s">
        <v>47</v>
      </c>
      <c r="M2833">
        <v>25</v>
      </c>
      <c r="N2833" t="s">
        <v>44</v>
      </c>
      <c r="O2833" t="s">
        <v>48</v>
      </c>
    </row>
    <row r="2834" spans="1:15" x14ac:dyDescent="0.25">
      <c r="A2834">
        <v>1406</v>
      </c>
      <c r="B2834" t="s">
        <v>3977</v>
      </c>
      <c r="C2834" t="s">
        <v>3847</v>
      </c>
      <c r="D2834">
        <f>COUNTIFS(Table5[Product Name],Table5[[#This Row],[Product Name]])</f>
        <v>5</v>
      </c>
      <c r="E2834">
        <f>_xlfn.RANK.EQ(Table5[[#This Row],[Product Name Count]],Table5[Product Name Count])</f>
        <v>2868</v>
      </c>
      <c r="F2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4" t="s">
        <v>39</v>
      </c>
      <c r="H2834" t="s">
        <v>40</v>
      </c>
      <c r="I2834">
        <v>1</v>
      </c>
      <c r="J2834">
        <v>489.99</v>
      </c>
      <c r="K2834">
        <v>0.1</v>
      </c>
      <c r="L2834" t="s">
        <v>47</v>
      </c>
      <c r="M2834">
        <v>7</v>
      </c>
      <c r="N2834" t="s">
        <v>44</v>
      </c>
      <c r="O2834" t="s">
        <v>48</v>
      </c>
    </row>
    <row r="2835" spans="1:15" x14ac:dyDescent="0.25">
      <c r="A2835">
        <v>1407</v>
      </c>
      <c r="B2835" t="s">
        <v>3984</v>
      </c>
      <c r="C2835" t="s">
        <v>2236</v>
      </c>
      <c r="D2835">
        <f>COUNTIFS(Table5[Product Name],Table5[[#This Row],[Product Name]])</f>
        <v>19</v>
      </c>
      <c r="E2835">
        <f>_xlfn.RANK.EQ(Table5[[#This Row],[Product Name Count]],Table5[Product Name Count])</f>
        <v>1886</v>
      </c>
      <c r="F2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5" t="s">
        <v>39</v>
      </c>
      <c r="H2835" t="s">
        <v>30</v>
      </c>
      <c r="I2835">
        <v>2</v>
      </c>
      <c r="J2835">
        <v>832.99</v>
      </c>
      <c r="K2835">
        <v>0.1</v>
      </c>
      <c r="L2835" t="s">
        <v>47</v>
      </c>
      <c r="M2835">
        <v>15</v>
      </c>
      <c r="N2835" t="s">
        <v>44</v>
      </c>
      <c r="O2835" t="s">
        <v>48</v>
      </c>
    </row>
    <row r="2836" spans="1:15" x14ac:dyDescent="0.25">
      <c r="A2836">
        <v>1407</v>
      </c>
      <c r="B2836" t="s">
        <v>3984</v>
      </c>
      <c r="C2836" t="s">
        <v>2128</v>
      </c>
      <c r="D2836">
        <f>COUNTIFS(Table5[Product Name],Table5[[#This Row],[Product Name]])</f>
        <v>11</v>
      </c>
      <c r="E2836">
        <f>_xlfn.RANK.EQ(Table5[[#This Row],[Product Name Count]],Table5[Product Name Count])</f>
        <v>2664</v>
      </c>
      <c r="F2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6" t="s">
        <v>39</v>
      </c>
      <c r="H2836" t="s">
        <v>1861</v>
      </c>
      <c r="I2836">
        <v>1</v>
      </c>
      <c r="J2836">
        <v>832.99</v>
      </c>
      <c r="K2836">
        <v>0.2</v>
      </c>
      <c r="L2836" t="s">
        <v>47</v>
      </c>
      <c r="M2836">
        <v>25</v>
      </c>
      <c r="N2836" t="s">
        <v>44</v>
      </c>
      <c r="O2836" t="s">
        <v>48</v>
      </c>
    </row>
    <row r="2837" spans="1:15" x14ac:dyDescent="0.25">
      <c r="A2837">
        <v>1407</v>
      </c>
      <c r="B2837" t="s">
        <v>3984</v>
      </c>
      <c r="C2837" t="s">
        <v>3693</v>
      </c>
      <c r="D2837">
        <f>COUNTIFS(Table5[Product Name],Table5[[#This Row],[Product Name]])</f>
        <v>7</v>
      </c>
      <c r="E2837">
        <f>_xlfn.RANK.EQ(Table5[[#This Row],[Product Name Count]],Table5[Product Name Count])</f>
        <v>2823</v>
      </c>
      <c r="F2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7" t="s">
        <v>70</v>
      </c>
      <c r="H2837" t="s">
        <v>37</v>
      </c>
      <c r="I2837">
        <v>1</v>
      </c>
      <c r="J2837">
        <v>799.99</v>
      </c>
      <c r="K2837">
        <v>0.05</v>
      </c>
      <c r="L2837" t="s">
        <v>47</v>
      </c>
      <c r="M2837">
        <v>13</v>
      </c>
      <c r="N2837" t="s">
        <v>44</v>
      </c>
      <c r="O2837" t="s">
        <v>48</v>
      </c>
    </row>
    <row r="2838" spans="1:15" x14ac:dyDescent="0.25">
      <c r="A2838">
        <v>1407</v>
      </c>
      <c r="B2838" t="s">
        <v>3984</v>
      </c>
      <c r="C2838" t="s">
        <v>3985</v>
      </c>
      <c r="D2838">
        <f>COUNTIFS(Table5[Product Name],Table5[[#This Row],[Product Name]])</f>
        <v>1</v>
      </c>
      <c r="E2838">
        <f>_xlfn.RANK.EQ(Table5[[#This Row],[Product Name Count]],Table5[Product Name Count])</f>
        <v>3140</v>
      </c>
      <c r="F2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8" t="s">
        <v>87</v>
      </c>
      <c r="H2838" t="s">
        <v>40</v>
      </c>
      <c r="I2838">
        <v>1</v>
      </c>
      <c r="J2838">
        <v>399.99</v>
      </c>
      <c r="K2838">
        <v>0.1</v>
      </c>
      <c r="L2838" t="s">
        <v>47</v>
      </c>
      <c r="M2838">
        <v>18</v>
      </c>
      <c r="N2838" t="s">
        <v>44</v>
      </c>
      <c r="O2838" t="s">
        <v>48</v>
      </c>
    </row>
    <row r="2839" spans="1:15" x14ac:dyDescent="0.25">
      <c r="A2839">
        <v>1408</v>
      </c>
      <c r="B2839" t="s">
        <v>3984</v>
      </c>
      <c r="C2839" t="s">
        <v>118</v>
      </c>
      <c r="D2839">
        <f>COUNTIFS(Table5[Product Name],Table5[[#This Row],[Product Name]])</f>
        <v>70</v>
      </c>
      <c r="E2839">
        <f>_xlfn.RANK.EQ(Table5[[#This Row],[Product Name Count]],Table5[Product Name Count])</f>
        <v>602</v>
      </c>
      <c r="F2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9" t="s">
        <v>87</v>
      </c>
      <c r="H2839" t="s">
        <v>37</v>
      </c>
      <c r="I2839">
        <v>2</v>
      </c>
      <c r="J2839">
        <v>299.99</v>
      </c>
      <c r="K2839">
        <v>0.2</v>
      </c>
      <c r="L2839" t="s">
        <v>47</v>
      </c>
      <c r="M2839">
        <v>12</v>
      </c>
      <c r="N2839" t="s">
        <v>44</v>
      </c>
      <c r="O2839" t="s">
        <v>48</v>
      </c>
    </row>
    <row r="2840" spans="1:15" x14ac:dyDescent="0.25">
      <c r="A2840">
        <v>1408</v>
      </c>
      <c r="B2840" t="s">
        <v>3984</v>
      </c>
      <c r="C2840" t="s">
        <v>3790</v>
      </c>
      <c r="D2840">
        <f>COUNTIFS(Table5[Product Name],Table5[[#This Row],[Product Name]])</f>
        <v>1</v>
      </c>
      <c r="E2840">
        <f>_xlfn.RANK.EQ(Table5[[#This Row],[Product Name Count]],Table5[Product Name Count])</f>
        <v>3140</v>
      </c>
      <c r="F2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0" t="s">
        <v>1867</v>
      </c>
      <c r="H2840" t="s">
        <v>40</v>
      </c>
      <c r="I2840">
        <v>1</v>
      </c>
      <c r="J2840">
        <v>749.99</v>
      </c>
      <c r="K2840">
        <v>0.2</v>
      </c>
      <c r="L2840" t="s">
        <v>47</v>
      </c>
      <c r="M2840">
        <v>27</v>
      </c>
      <c r="N2840" t="s">
        <v>44</v>
      </c>
      <c r="O2840" t="s">
        <v>48</v>
      </c>
    </row>
    <row r="2841" spans="1:15" x14ac:dyDescent="0.25">
      <c r="A2841">
        <v>1408</v>
      </c>
      <c r="B2841" t="s">
        <v>3984</v>
      </c>
      <c r="C2841" t="s">
        <v>3989</v>
      </c>
      <c r="D2841">
        <f>COUNTIFS(Table5[Product Name],Table5[[#This Row],[Product Name]])</f>
        <v>4</v>
      </c>
      <c r="E2841">
        <f>_xlfn.RANK.EQ(Table5[[#This Row],[Product Name Count]],Table5[Product Name Count])</f>
        <v>2888</v>
      </c>
      <c r="F2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1" t="s">
        <v>39</v>
      </c>
      <c r="H2841" t="s">
        <v>128</v>
      </c>
      <c r="I2841">
        <v>2</v>
      </c>
      <c r="J2841">
        <v>2599</v>
      </c>
      <c r="K2841">
        <v>0.2</v>
      </c>
      <c r="L2841" t="s">
        <v>47</v>
      </c>
      <c r="M2841">
        <v>1</v>
      </c>
      <c r="N2841" t="s">
        <v>44</v>
      </c>
      <c r="O2841" t="s">
        <v>48</v>
      </c>
    </row>
    <row r="2842" spans="1:15" x14ac:dyDescent="0.25">
      <c r="A2842">
        <v>1408</v>
      </c>
      <c r="B2842" t="s">
        <v>3984</v>
      </c>
      <c r="C2842" t="s">
        <v>3990</v>
      </c>
      <c r="D2842">
        <f>COUNTIFS(Table5[Product Name],Table5[[#This Row],[Product Name]])</f>
        <v>1</v>
      </c>
      <c r="E2842">
        <f>_xlfn.RANK.EQ(Table5[[#This Row],[Product Name Count]],Table5[Product Name Count])</f>
        <v>3140</v>
      </c>
      <c r="F2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2" t="s">
        <v>39</v>
      </c>
      <c r="H2842" t="s">
        <v>40</v>
      </c>
      <c r="I2842">
        <v>1</v>
      </c>
      <c r="J2842">
        <v>579.99</v>
      </c>
      <c r="K2842">
        <v>7.0000000000000007E-2</v>
      </c>
      <c r="L2842" t="s">
        <v>47</v>
      </c>
      <c r="M2842">
        <v>12</v>
      </c>
      <c r="N2842" t="s">
        <v>44</v>
      </c>
      <c r="O2842" t="s">
        <v>48</v>
      </c>
    </row>
    <row r="2843" spans="1:15" x14ac:dyDescent="0.25">
      <c r="A2843">
        <v>1410</v>
      </c>
      <c r="B2843" t="s">
        <v>3978</v>
      </c>
      <c r="C2843" t="s">
        <v>3702</v>
      </c>
      <c r="D2843">
        <f>COUNTIFS(Table5[Product Name],Table5[[#This Row],[Product Name]])</f>
        <v>3</v>
      </c>
      <c r="E2843">
        <f>_xlfn.RANK.EQ(Table5[[#This Row],[Product Name Count]],Table5[Product Name Count])</f>
        <v>2956</v>
      </c>
      <c r="F2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3" t="s">
        <v>70</v>
      </c>
      <c r="H2843" t="s">
        <v>37</v>
      </c>
      <c r="I2843">
        <v>1</v>
      </c>
      <c r="J2843">
        <v>679.99</v>
      </c>
      <c r="K2843">
        <v>0.1</v>
      </c>
      <c r="L2843" t="s">
        <v>47</v>
      </c>
      <c r="M2843">
        <v>6</v>
      </c>
      <c r="N2843" t="s">
        <v>44</v>
      </c>
      <c r="O2843" t="s">
        <v>48</v>
      </c>
    </row>
    <row r="2844" spans="1:15" x14ac:dyDescent="0.25">
      <c r="A2844">
        <v>1410</v>
      </c>
      <c r="B2844" t="s">
        <v>3978</v>
      </c>
      <c r="C2844" t="s">
        <v>3708</v>
      </c>
      <c r="D2844">
        <f>COUNTIFS(Table5[Product Name],Table5[[#This Row],[Product Name]])</f>
        <v>3</v>
      </c>
      <c r="E2844">
        <f>_xlfn.RANK.EQ(Table5[[#This Row],[Product Name Count]],Table5[Product Name Count])</f>
        <v>2956</v>
      </c>
      <c r="F2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4" t="s">
        <v>77</v>
      </c>
      <c r="H2844" t="s">
        <v>40</v>
      </c>
      <c r="I2844">
        <v>2</v>
      </c>
      <c r="J2844">
        <v>4999.99</v>
      </c>
      <c r="K2844">
        <v>0.2</v>
      </c>
      <c r="L2844" t="s">
        <v>47</v>
      </c>
      <c r="M2844">
        <v>7</v>
      </c>
      <c r="N2844" t="s">
        <v>44</v>
      </c>
      <c r="O2844" t="s">
        <v>48</v>
      </c>
    </row>
    <row r="2845" spans="1:15" x14ac:dyDescent="0.25">
      <c r="A2845">
        <v>1410</v>
      </c>
      <c r="B2845" t="s">
        <v>3978</v>
      </c>
      <c r="C2845" t="s">
        <v>3703</v>
      </c>
      <c r="D2845">
        <f>COUNTIFS(Table5[Product Name],Table5[[#This Row],[Product Name]])</f>
        <v>3</v>
      </c>
      <c r="E2845">
        <f>_xlfn.RANK.EQ(Table5[[#This Row],[Product Name Count]],Table5[Product Name Count])</f>
        <v>2956</v>
      </c>
      <c r="F2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5" t="s">
        <v>77</v>
      </c>
      <c r="H2845" t="s">
        <v>40</v>
      </c>
      <c r="I2845">
        <v>2</v>
      </c>
      <c r="J2845">
        <v>4999.99</v>
      </c>
      <c r="K2845">
        <v>0.1</v>
      </c>
      <c r="L2845" t="s">
        <v>47</v>
      </c>
      <c r="M2845">
        <v>13</v>
      </c>
      <c r="N2845" t="s">
        <v>44</v>
      </c>
      <c r="O2845" t="s">
        <v>48</v>
      </c>
    </row>
    <row r="2846" spans="1:15" x14ac:dyDescent="0.25">
      <c r="A2846">
        <v>1412</v>
      </c>
      <c r="B2846" t="s">
        <v>3986</v>
      </c>
      <c r="C2846" t="s">
        <v>1930</v>
      </c>
      <c r="D2846">
        <f>COUNTIFS(Table5[Product Name],Table5[[#This Row],[Product Name]])</f>
        <v>20</v>
      </c>
      <c r="E2846">
        <f>_xlfn.RANK.EQ(Table5[[#This Row],[Product Name Count]],Table5[Product Name Count])</f>
        <v>1826</v>
      </c>
      <c r="F2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46" t="s">
        <v>39</v>
      </c>
      <c r="H2846" t="s">
        <v>40</v>
      </c>
      <c r="I2846">
        <v>1</v>
      </c>
      <c r="J2846">
        <v>5299.99</v>
      </c>
      <c r="K2846">
        <v>0.1</v>
      </c>
      <c r="L2846" t="s">
        <v>47</v>
      </c>
      <c r="M2846">
        <v>2</v>
      </c>
      <c r="N2846" t="s">
        <v>44</v>
      </c>
      <c r="O2846" t="s">
        <v>48</v>
      </c>
    </row>
    <row r="2847" spans="1:15" x14ac:dyDescent="0.25">
      <c r="A2847">
        <v>1412</v>
      </c>
      <c r="B2847" t="s">
        <v>3986</v>
      </c>
      <c r="C2847" t="s">
        <v>1880</v>
      </c>
      <c r="D2847">
        <f>COUNTIFS(Table5[Product Name],Table5[[#This Row],[Product Name]])</f>
        <v>11</v>
      </c>
      <c r="E2847">
        <f>_xlfn.RANK.EQ(Table5[[#This Row],[Product Name Count]],Table5[Product Name Count])</f>
        <v>2664</v>
      </c>
      <c r="F2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7" t="s">
        <v>70</v>
      </c>
      <c r="H2847" t="s">
        <v>1861</v>
      </c>
      <c r="I2847">
        <v>2</v>
      </c>
      <c r="J2847">
        <v>416.99</v>
      </c>
      <c r="K2847">
        <v>7.0000000000000007E-2</v>
      </c>
      <c r="L2847" t="s">
        <v>47</v>
      </c>
      <c r="M2847">
        <v>25</v>
      </c>
      <c r="N2847" t="s">
        <v>44</v>
      </c>
      <c r="O2847" t="s">
        <v>48</v>
      </c>
    </row>
    <row r="2848" spans="1:15" x14ac:dyDescent="0.25">
      <c r="A2848">
        <v>1412</v>
      </c>
      <c r="B2848" t="s">
        <v>3986</v>
      </c>
      <c r="C2848" t="s">
        <v>3666</v>
      </c>
      <c r="D2848">
        <f>COUNTIFS(Table5[Product Name],Table5[[#This Row],[Product Name]])</f>
        <v>2</v>
      </c>
      <c r="E2848">
        <f>_xlfn.RANK.EQ(Table5[[#This Row],[Product Name Count]],Table5[Product Name Count])</f>
        <v>3040</v>
      </c>
      <c r="F2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8" t="s">
        <v>1867</v>
      </c>
      <c r="H2848" t="s">
        <v>40</v>
      </c>
      <c r="I2848">
        <v>2</v>
      </c>
      <c r="J2848">
        <v>919.99</v>
      </c>
      <c r="K2848">
        <v>7.0000000000000007E-2</v>
      </c>
      <c r="L2848" t="s">
        <v>47</v>
      </c>
      <c r="M2848">
        <v>3</v>
      </c>
      <c r="N2848" t="s">
        <v>44</v>
      </c>
      <c r="O2848" t="s">
        <v>48</v>
      </c>
    </row>
    <row r="2849" spans="1:15" x14ac:dyDescent="0.25">
      <c r="A2849">
        <v>1414</v>
      </c>
      <c r="B2849" t="s">
        <v>4005</v>
      </c>
      <c r="C2849" t="s">
        <v>3912</v>
      </c>
      <c r="D2849">
        <f>COUNTIFS(Table5[Product Name],Table5[[#This Row],[Product Name]])</f>
        <v>2</v>
      </c>
      <c r="E2849">
        <f>_xlfn.RANK.EQ(Table5[[#This Row],[Product Name Count]],Table5[Product Name Count])</f>
        <v>3040</v>
      </c>
      <c r="F2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9" t="s">
        <v>87</v>
      </c>
      <c r="H2849" t="s">
        <v>37</v>
      </c>
      <c r="I2849">
        <v>2</v>
      </c>
      <c r="J2849">
        <v>369.99</v>
      </c>
      <c r="K2849">
        <v>0.05</v>
      </c>
      <c r="L2849" t="s">
        <v>47</v>
      </c>
      <c r="M2849">
        <v>22</v>
      </c>
      <c r="N2849" t="s">
        <v>44</v>
      </c>
      <c r="O2849" t="s">
        <v>48</v>
      </c>
    </row>
    <row r="2850" spans="1:15" x14ac:dyDescent="0.25">
      <c r="A2850">
        <v>1414</v>
      </c>
      <c r="B2850" t="s">
        <v>4005</v>
      </c>
      <c r="C2850" t="s">
        <v>3981</v>
      </c>
      <c r="D2850">
        <f>COUNTIFS(Table5[Product Name],Table5[[#This Row],[Product Name]])</f>
        <v>2</v>
      </c>
      <c r="E2850">
        <f>_xlfn.RANK.EQ(Table5[[#This Row],[Product Name Count]],Table5[Product Name Count])</f>
        <v>3040</v>
      </c>
      <c r="F2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0" t="s">
        <v>1867</v>
      </c>
      <c r="H2850" t="s">
        <v>40</v>
      </c>
      <c r="I2850">
        <v>2</v>
      </c>
      <c r="J2850">
        <v>2999.99</v>
      </c>
      <c r="K2850">
        <v>0.1</v>
      </c>
      <c r="L2850" t="s">
        <v>47</v>
      </c>
      <c r="M2850">
        <v>18</v>
      </c>
      <c r="N2850" t="s">
        <v>44</v>
      </c>
      <c r="O2850" t="s">
        <v>48</v>
      </c>
    </row>
    <row r="2851" spans="1:15" x14ac:dyDescent="0.25">
      <c r="A2851">
        <v>1415</v>
      </c>
      <c r="B2851" t="s">
        <v>4005</v>
      </c>
      <c r="C2851" t="s">
        <v>68</v>
      </c>
      <c r="D2851">
        <f>COUNTIFS(Table5[Product Name],Table5[[#This Row],[Product Name]])</f>
        <v>61</v>
      </c>
      <c r="E2851">
        <f>_xlfn.RANK.EQ(Table5[[#This Row],[Product Name Count]],Table5[Product Name Count])</f>
        <v>1196</v>
      </c>
      <c r="F2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1" t="s">
        <v>36</v>
      </c>
      <c r="H2851" t="s">
        <v>69</v>
      </c>
      <c r="I2851">
        <v>1</v>
      </c>
      <c r="J2851">
        <v>429</v>
      </c>
      <c r="K2851">
        <v>0.05</v>
      </c>
      <c r="L2851" t="s">
        <v>47</v>
      </c>
      <c r="M2851">
        <v>3</v>
      </c>
      <c r="N2851" t="s">
        <v>44</v>
      </c>
      <c r="O2851" t="s">
        <v>48</v>
      </c>
    </row>
    <row r="2852" spans="1:15" x14ac:dyDescent="0.25">
      <c r="A2852">
        <v>1415</v>
      </c>
      <c r="B2852" t="s">
        <v>4005</v>
      </c>
      <c r="C2852" t="s">
        <v>2075</v>
      </c>
      <c r="D2852">
        <f>COUNTIFS(Table5[Product Name],Table5[[#This Row],[Product Name]])</f>
        <v>8</v>
      </c>
      <c r="E2852">
        <f>_xlfn.RANK.EQ(Table5[[#This Row],[Product Name Count]],Table5[Product Name Count])</f>
        <v>2807</v>
      </c>
      <c r="F2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2" t="s">
        <v>39</v>
      </c>
      <c r="H2852" t="s">
        <v>30</v>
      </c>
      <c r="I2852">
        <v>2</v>
      </c>
      <c r="J2852">
        <v>1632.99</v>
      </c>
      <c r="K2852">
        <v>7.0000000000000007E-2</v>
      </c>
      <c r="L2852" t="s">
        <v>47</v>
      </c>
      <c r="M2852">
        <v>10</v>
      </c>
      <c r="N2852" t="s">
        <v>44</v>
      </c>
      <c r="O2852" t="s">
        <v>48</v>
      </c>
    </row>
    <row r="2853" spans="1:15" x14ac:dyDescent="0.25">
      <c r="A2853">
        <v>1415</v>
      </c>
      <c r="B2853" t="s">
        <v>4005</v>
      </c>
      <c r="C2853" t="s">
        <v>4012</v>
      </c>
      <c r="D2853">
        <f>COUNTIFS(Table5[Product Name],Table5[[#This Row],[Product Name]])</f>
        <v>2</v>
      </c>
      <c r="E2853">
        <f>_xlfn.RANK.EQ(Table5[[#This Row],[Product Name Count]],Table5[Product Name Count])</f>
        <v>3040</v>
      </c>
      <c r="F2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3" t="s">
        <v>36</v>
      </c>
      <c r="H2853" t="s">
        <v>37</v>
      </c>
      <c r="I2853">
        <v>1</v>
      </c>
      <c r="J2853">
        <v>659.99</v>
      </c>
      <c r="K2853">
        <v>0.05</v>
      </c>
      <c r="L2853" t="s">
        <v>47</v>
      </c>
      <c r="M2853">
        <v>18</v>
      </c>
      <c r="N2853" t="s">
        <v>44</v>
      </c>
      <c r="O2853" t="s">
        <v>48</v>
      </c>
    </row>
    <row r="2854" spans="1:15" x14ac:dyDescent="0.25">
      <c r="A2854">
        <v>1415</v>
      </c>
      <c r="B2854" t="s">
        <v>4005</v>
      </c>
      <c r="C2854" t="s">
        <v>4013</v>
      </c>
      <c r="D2854">
        <f>COUNTIFS(Table5[Product Name],Table5[[#This Row],[Product Name]])</f>
        <v>2</v>
      </c>
      <c r="E2854">
        <f>_xlfn.RANK.EQ(Table5[[#This Row],[Product Name Count]],Table5[Product Name Count])</f>
        <v>3040</v>
      </c>
      <c r="F2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4" t="s">
        <v>87</v>
      </c>
      <c r="H2854" t="s">
        <v>3755</v>
      </c>
      <c r="I2854">
        <v>2</v>
      </c>
      <c r="J2854">
        <v>249.99</v>
      </c>
      <c r="K2854">
        <v>0.1</v>
      </c>
      <c r="L2854" t="s">
        <v>47</v>
      </c>
      <c r="M2854">
        <v>13</v>
      </c>
      <c r="N2854" t="s">
        <v>44</v>
      </c>
      <c r="O2854" t="s">
        <v>48</v>
      </c>
    </row>
    <row r="2855" spans="1:15" x14ac:dyDescent="0.25">
      <c r="A2855">
        <v>1418</v>
      </c>
      <c r="B2855" t="s">
        <v>4002</v>
      </c>
      <c r="C2855" t="s">
        <v>3683</v>
      </c>
      <c r="D2855">
        <f>COUNTIFS(Table5[Product Name],Table5[[#This Row],[Product Name]])</f>
        <v>3</v>
      </c>
      <c r="E2855">
        <f>_xlfn.RANK.EQ(Table5[[#This Row],[Product Name Count]],Table5[Product Name Count])</f>
        <v>2956</v>
      </c>
      <c r="F2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5" t="s">
        <v>36</v>
      </c>
      <c r="H2855" t="s">
        <v>37</v>
      </c>
      <c r="I2855">
        <v>2</v>
      </c>
      <c r="J2855">
        <v>679.99</v>
      </c>
      <c r="K2855">
        <v>0.05</v>
      </c>
      <c r="L2855" t="s">
        <v>47</v>
      </c>
      <c r="M2855">
        <v>18</v>
      </c>
      <c r="N2855" t="s">
        <v>44</v>
      </c>
      <c r="O2855" t="s">
        <v>48</v>
      </c>
    </row>
    <row r="2856" spans="1:15" x14ac:dyDescent="0.25">
      <c r="A2856">
        <v>1418</v>
      </c>
      <c r="B2856" t="s">
        <v>4002</v>
      </c>
      <c r="C2856" t="s">
        <v>3654</v>
      </c>
      <c r="D2856">
        <f>COUNTIFS(Table5[Product Name],Table5[[#This Row],[Product Name]])</f>
        <v>2</v>
      </c>
      <c r="E2856">
        <f>_xlfn.RANK.EQ(Table5[[#This Row],[Product Name Count]],Table5[Product Name Count])</f>
        <v>3040</v>
      </c>
      <c r="F2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6" t="s">
        <v>39</v>
      </c>
      <c r="H2856" t="s">
        <v>40</v>
      </c>
      <c r="I2856">
        <v>2</v>
      </c>
      <c r="J2856">
        <v>2499.9899999999998</v>
      </c>
      <c r="K2856">
        <v>0.2</v>
      </c>
      <c r="L2856" t="s">
        <v>47</v>
      </c>
      <c r="M2856">
        <v>16</v>
      </c>
      <c r="N2856" t="s">
        <v>44</v>
      </c>
      <c r="O2856" t="s">
        <v>48</v>
      </c>
    </row>
    <row r="2857" spans="1:15" x14ac:dyDescent="0.25">
      <c r="A2857">
        <v>1419</v>
      </c>
      <c r="B2857" t="s">
        <v>4002</v>
      </c>
      <c r="C2857" t="s">
        <v>3843</v>
      </c>
      <c r="D2857">
        <f>COUNTIFS(Table5[Product Name],Table5[[#This Row],[Product Name]])</f>
        <v>5</v>
      </c>
      <c r="E2857">
        <f>_xlfn.RANK.EQ(Table5[[#This Row],[Product Name Count]],Table5[Product Name Count])</f>
        <v>2868</v>
      </c>
      <c r="F2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7" t="s">
        <v>39</v>
      </c>
      <c r="H2857" t="s">
        <v>30</v>
      </c>
      <c r="I2857">
        <v>1</v>
      </c>
      <c r="J2857">
        <v>1499</v>
      </c>
      <c r="K2857">
        <v>7.0000000000000007E-2</v>
      </c>
      <c r="L2857" t="s">
        <v>47</v>
      </c>
      <c r="M2857">
        <v>4</v>
      </c>
      <c r="N2857" t="s">
        <v>44</v>
      </c>
      <c r="O2857" t="s">
        <v>48</v>
      </c>
    </row>
    <row r="2858" spans="1:15" x14ac:dyDescent="0.25">
      <c r="A2858">
        <v>1419</v>
      </c>
      <c r="B2858" t="s">
        <v>4002</v>
      </c>
      <c r="C2858" t="s">
        <v>3655</v>
      </c>
      <c r="D2858">
        <f>COUNTIFS(Table5[Product Name],Table5[[#This Row],[Product Name]])</f>
        <v>6</v>
      </c>
      <c r="E2858">
        <f>_xlfn.RANK.EQ(Table5[[#This Row],[Product Name Count]],Table5[Product Name Count])</f>
        <v>2844</v>
      </c>
      <c r="F2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8" t="s">
        <v>36</v>
      </c>
      <c r="H2858" t="s">
        <v>37</v>
      </c>
      <c r="I2858">
        <v>2</v>
      </c>
      <c r="J2858">
        <v>899.99</v>
      </c>
      <c r="K2858">
        <v>0.2</v>
      </c>
      <c r="L2858" t="s">
        <v>47</v>
      </c>
      <c r="M2858">
        <v>4</v>
      </c>
      <c r="N2858" t="s">
        <v>44</v>
      </c>
      <c r="O2858" t="s">
        <v>48</v>
      </c>
    </row>
    <row r="2859" spans="1:15" x14ac:dyDescent="0.25">
      <c r="A2859">
        <v>1419</v>
      </c>
      <c r="B2859" t="s">
        <v>4002</v>
      </c>
      <c r="C2859" t="s">
        <v>3736</v>
      </c>
      <c r="D2859">
        <f>COUNTIFS(Table5[Product Name],Table5[[#This Row],[Product Name]])</f>
        <v>3</v>
      </c>
      <c r="E2859">
        <f>_xlfn.RANK.EQ(Table5[[#This Row],[Product Name Count]],Table5[Product Name Count])</f>
        <v>2956</v>
      </c>
      <c r="F2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9" t="s">
        <v>36</v>
      </c>
      <c r="H2859" t="s">
        <v>37</v>
      </c>
      <c r="I2859">
        <v>1</v>
      </c>
      <c r="J2859">
        <v>899.99</v>
      </c>
      <c r="K2859">
        <v>0.1</v>
      </c>
      <c r="L2859" t="s">
        <v>47</v>
      </c>
      <c r="M2859">
        <v>12</v>
      </c>
      <c r="N2859" t="s">
        <v>44</v>
      </c>
      <c r="O2859" t="s">
        <v>48</v>
      </c>
    </row>
    <row r="2860" spans="1:15" x14ac:dyDescent="0.25">
      <c r="A2860">
        <v>1420</v>
      </c>
      <c r="B2860" t="s">
        <v>4002</v>
      </c>
      <c r="C2860" t="s">
        <v>3836</v>
      </c>
      <c r="D2860">
        <f>COUNTIFS(Table5[Product Name],Table5[[#This Row],[Product Name]])</f>
        <v>4</v>
      </c>
      <c r="E2860">
        <f>_xlfn.RANK.EQ(Table5[[#This Row],[Product Name Count]],Table5[Product Name Count])</f>
        <v>2888</v>
      </c>
      <c r="F2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0" t="s">
        <v>39</v>
      </c>
      <c r="H2860" t="s">
        <v>30</v>
      </c>
      <c r="I2860">
        <v>1</v>
      </c>
      <c r="J2860">
        <v>1899</v>
      </c>
      <c r="K2860">
        <v>0.1</v>
      </c>
      <c r="L2860" t="s">
        <v>47</v>
      </c>
      <c r="M2860">
        <v>28</v>
      </c>
      <c r="N2860" t="s">
        <v>44</v>
      </c>
      <c r="O2860" t="s">
        <v>48</v>
      </c>
    </row>
    <row r="2861" spans="1:15" x14ac:dyDescent="0.25">
      <c r="A2861">
        <v>1420</v>
      </c>
      <c r="B2861" t="s">
        <v>4002</v>
      </c>
      <c r="C2861" t="s">
        <v>4016</v>
      </c>
      <c r="D2861">
        <f>COUNTIFS(Table5[Product Name],Table5[[#This Row],[Product Name]])</f>
        <v>3</v>
      </c>
      <c r="E2861">
        <f>_xlfn.RANK.EQ(Table5[[#This Row],[Product Name Count]],Table5[Product Name Count])</f>
        <v>2956</v>
      </c>
      <c r="F2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1" t="s">
        <v>77</v>
      </c>
      <c r="H2861" t="s">
        <v>40</v>
      </c>
      <c r="I2861">
        <v>2</v>
      </c>
      <c r="J2861">
        <v>3499.99</v>
      </c>
      <c r="K2861">
        <v>0.1</v>
      </c>
      <c r="L2861" t="s">
        <v>47</v>
      </c>
      <c r="M2861">
        <v>15</v>
      </c>
      <c r="N2861" t="s">
        <v>44</v>
      </c>
      <c r="O2861" t="s">
        <v>48</v>
      </c>
    </row>
    <row r="2862" spans="1:15" x14ac:dyDescent="0.25">
      <c r="A2862">
        <v>1420</v>
      </c>
      <c r="B2862" t="s">
        <v>4002</v>
      </c>
      <c r="C2862" t="s">
        <v>4028</v>
      </c>
      <c r="D2862">
        <f>COUNTIFS(Table5[Product Name],Table5[[#This Row],[Product Name]])</f>
        <v>3</v>
      </c>
      <c r="E2862">
        <f>_xlfn.RANK.EQ(Table5[[#This Row],[Product Name Count]],Table5[Product Name Count])</f>
        <v>2956</v>
      </c>
      <c r="F2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2" t="s">
        <v>77</v>
      </c>
      <c r="H2862" t="s">
        <v>40</v>
      </c>
      <c r="I2862">
        <v>1</v>
      </c>
      <c r="J2862">
        <v>2299.9899999999998</v>
      </c>
      <c r="K2862">
        <v>0.2</v>
      </c>
      <c r="L2862" t="s">
        <v>47</v>
      </c>
      <c r="M2862">
        <v>10</v>
      </c>
      <c r="N2862" t="s">
        <v>44</v>
      </c>
      <c r="O2862" t="s">
        <v>48</v>
      </c>
    </row>
    <row r="2863" spans="1:15" x14ac:dyDescent="0.25">
      <c r="A2863">
        <v>1421</v>
      </c>
      <c r="B2863" t="s">
        <v>4009</v>
      </c>
      <c r="C2863" t="s">
        <v>3697</v>
      </c>
      <c r="D2863">
        <f>COUNTIFS(Table5[Product Name],Table5[[#This Row],[Product Name]])</f>
        <v>3</v>
      </c>
      <c r="E2863">
        <f>_xlfn.RANK.EQ(Table5[[#This Row],[Product Name Count]],Table5[Product Name Count])</f>
        <v>2956</v>
      </c>
      <c r="F2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3" t="s">
        <v>87</v>
      </c>
      <c r="H2863" t="s">
        <v>37</v>
      </c>
      <c r="I2863">
        <v>2</v>
      </c>
      <c r="J2863">
        <v>279.99</v>
      </c>
      <c r="K2863">
        <v>0.05</v>
      </c>
      <c r="L2863" t="s">
        <v>47</v>
      </c>
      <c r="M2863">
        <v>27</v>
      </c>
      <c r="N2863" t="s">
        <v>44</v>
      </c>
      <c r="O2863" t="s">
        <v>48</v>
      </c>
    </row>
    <row r="2864" spans="1:15" x14ac:dyDescent="0.25">
      <c r="A2864">
        <v>1425</v>
      </c>
      <c r="B2864" t="s">
        <v>4018</v>
      </c>
      <c r="C2864" t="s">
        <v>2133</v>
      </c>
      <c r="D2864">
        <f>COUNTIFS(Table5[Product Name],Table5[[#This Row],[Product Name]])</f>
        <v>20</v>
      </c>
      <c r="E2864">
        <f>_xlfn.RANK.EQ(Table5[[#This Row],[Product Name Count]],Table5[Product Name Count])</f>
        <v>1826</v>
      </c>
      <c r="F2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64" t="s">
        <v>87</v>
      </c>
      <c r="H2864" t="s">
        <v>1857</v>
      </c>
      <c r="I2864">
        <v>1</v>
      </c>
      <c r="J2864">
        <v>209.99</v>
      </c>
      <c r="K2864">
        <v>7.0000000000000007E-2</v>
      </c>
      <c r="L2864" t="s">
        <v>47</v>
      </c>
      <c r="M2864">
        <v>22</v>
      </c>
      <c r="N2864" t="s">
        <v>44</v>
      </c>
      <c r="O2864" t="s">
        <v>48</v>
      </c>
    </row>
    <row r="2865" spans="1:15" x14ac:dyDescent="0.25">
      <c r="A2865">
        <v>1425</v>
      </c>
      <c r="B2865" t="s">
        <v>4018</v>
      </c>
      <c r="C2865" t="s">
        <v>1949</v>
      </c>
      <c r="D2865">
        <f>COUNTIFS(Table5[Product Name],Table5[[#This Row],[Product Name]])</f>
        <v>14</v>
      </c>
      <c r="E2865">
        <f>_xlfn.RANK.EQ(Table5[[#This Row],[Product Name Count]],Table5[Product Name Count])</f>
        <v>2426</v>
      </c>
      <c r="F2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5" t="s">
        <v>1867</v>
      </c>
      <c r="H2865" t="s">
        <v>40</v>
      </c>
      <c r="I2865">
        <v>2</v>
      </c>
      <c r="J2865">
        <v>3199.99</v>
      </c>
      <c r="K2865">
        <v>0.05</v>
      </c>
      <c r="L2865" t="s">
        <v>47</v>
      </c>
      <c r="M2865">
        <v>6</v>
      </c>
      <c r="N2865" t="s">
        <v>44</v>
      </c>
      <c r="O2865" t="s">
        <v>48</v>
      </c>
    </row>
    <row r="2866" spans="1:15" x14ac:dyDescent="0.25">
      <c r="A2866">
        <v>1425</v>
      </c>
      <c r="B2866" t="s">
        <v>4018</v>
      </c>
      <c r="C2866" t="s">
        <v>3754</v>
      </c>
      <c r="D2866">
        <f>COUNTIFS(Table5[Product Name],Table5[[#This Row],[Product Name]])</f>
        <v>4</v>
      </c>
      <c r="E2866">
        <f>_xlfn.RANK.EQ(Table5[[#This Row],[Product Name Count]],Table5[Product Name Count])</f>
        <v>2888</v>
      </c>
      <c r="F2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6" t="s">
        <v>87</v>
      </c>
      <c r="H2866" t="s">
        <v>3755</v>
      </c>
      <c r="I2866">
        <v>1</v>
      </c>
      <c r="J2866">
        <v>89.99</v>
      </c>
      <c r="K2866">
        <v>7.0000000000000007E-2</v>
      </c>
      <c r="L2866" t="s">
        <v>47</v>
      </c>
      <c r="M2866">
        <v>4</v>
      </c>
      <c r="N2866" t="s">
        <v>44</v>
      </c>
      <c r="O2866" t="s">
        <v>48</v>
      </c>
    </row>
    <row r="2867" spans="1:15" x14ac:dyDescent="0.25">
      <c r="A2867">
        <v>1425</v>
      </c>
      <c r="B2867" t="s">
        <v>4018</v>
      </c>
      <c r="C2867" t="s">
        <v>3921</v>
      </c>
      <c r="D2867">
        <f>COUNTIFS(Table5[Product Name],Table5[[#This Row],[Product Name]])</f>
        <v>6</v>
      </c>
      <c r="E2867">
        <f>_xlfn.RANK.EQ(Table5[[#This Row],[Product Name Count]],Table5[Product Name Count])</f>
        <v>2844</v>
      </c>
      <c r="F2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7" t="s">
        <v>36</v>
      </c>
      <c r="H2867" t="s">
        <v>37</v>
      </c>
      <c r="I2867">
        <v>2</v>
      </c>
      <c r="J2867">
        <v>319.99</v>
      </c>
      <c r="K2867">
        <v>0.05</v>
      </c>
      <c r="L2867" t="s">
        <v>47</v>
      </c>
      <c r="M2867">
        <v>12</v>
      </c>
      <c r="N2867" t="s">
        <v>44</v>
      </c>
      <c r="O2867" t="s">
        <v>48</v>
      </c>
    </row>
    <row r="2868" spans="1:15" x14ac:dyDescent="0.25">
      <c r="A2868">
        <v>1425</v>
      </c>
      <c r="B2868" t="s">
        <v>4018</v>
      </c>
      <c r="C2868" t="s">
        <v>3690</v>
      </c>
      <c r="D2868">
        <f>COUNTIFS(Table5[Product Name],Table5[[#This Row],[Product Name]])</f>
        <v>3</v>
      </c>
      <c r="E2868">
        <f>_xlfn.RANK.EQ(Table5[[#This Row],[Product Name Count]],Table5[Product Name Count])</f>
        <v>2956</v>
      </c>
      <c r="F2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8" t="s">
        <v>1867</v>
      </c>
      <c r="H2868" t="s">
        <v>40</v>
      </c>
      <c r="I2868">
        <v>2</v>
      </c>
      <c r="J2868">
        <v>1799.99</v>
      </c>
      <c r="K2868">
        <v>7.0000000000000007E-2</v>
      </c>
      <c r="L2868" t="s">
        <v>47</v>
      </c>
      <c r="M2868">
        <v>23</v>
      </c>
      <c r="N2868" t="s">
        <v>44</v>
      </c>
      <c r="O2868" t="s">
        <v>48</v>
      </c>
    </row>
    <row r="2869" spans="1:15" x14ac:dyDescent="0.25">
      <c r="A2869">
        <v>1426</v>
      </c>
      <c r="B2869" t="s">
        <v>4018</v>
      </c>
      <c r="C2869" t="s">
        <v>35</v>
      </c>
      <c r="D2869">
        <f>COUNTIFS(Table5[Product Name],Table5[[#This Row],[Product Name]])</f>
        <v>56</v>
      </c>
      <c r="E2869">
        <f>_xlfn.RANK.EQ(Table5[[#This Row],[Product Name Count]],Table5[Product Name Count])</f>
        <v>1373</v>
      </c>
      <c r="F2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9" t="s">
        <v>36</v>
      </c>
      <c r="H2869" t="s">
        <v>37</v>
      </c>
      <c r="I2869">
        <v>2</v>
      </c>
      <c r="J2869">
        <v>599.99</v>
      </c>
      <c r="K2869">
        <v>0.05</v>
      </c>
      <c r="L2869" t="s">
        <v>47</v>
      </c>
      <c r="M2869">
        <v>20</v>
      </c>
      <c r="N2869" t="s">
        <v>44</v>
      </c>
      <c r="O2869" t="s">
        <v>48</v>
      </c>
    </row>
    <row r="2870" spans="1:15" x14ac:dyDescent="0.25">
      <c r="A2870">
        <v>1426</v>
      </c>
      <c r="B2870" t="s">
        <v>4018</v>
      </c>
      <c r="C2870" t="s">
        <v>3921</v>
      </c>
      <c r="D2870">
        <f>COUNTIFS(Table5[Product Name],Table5[[#This Row],[Product Name]])</f>
        <v>6</v>
      </c>
      <c r="E2870">
        <f>_xlfn.RANK.EQ(Table5[[#This Row],[Product Name Count]],Table5[Product Name Count])</f>
        <v>2844</v>
      </c>
      <c r="F2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0" t="s">
        <v>87</v>
      </c>
      <c r="H2870" t="s">
        <v>37</v>
      </c>
      <c r="I2870">
        <v>1</v>
      </c>
      <c r="J2870">
        <v>319.99</v>
      </c>
      <c r="K2870">
        <v>7.0000000000000007E-2</v>
      </c>
      <c r="L2870" t="s">
        <v>47</v>
      </c>
      <c r="M2870">
        <v>3</v>
      </c>
      <c r="N2870" t="s">
        <v>44</v>
      </c>
      <c r="O2870" t="s">
        <v>48</v>
      </c>
    </row>
    <row r="2871" spans="1:15" x14ac:dyDescent="0.25">
      <c r="A2871">
        <v>1426</v>
      </c>
      <c r="B2871" t="s">
        <v>4018</v>
      </c>
      <c r="C2871" t="s">
        <v>3735</v>
      </c>
      <c r="D2871">
        <f>COUNTIFS(Table5[Product Name],Table5[[#This Row],[Product Name]])</f>
        <v>2</v>
      </c>
      <c r="E2871">
        <f>_xlfn.RANK.EQ(Table5[[#This Row],[Product Name Count]],Table5[Product Name Count])</f>
        <v>3040</v>
      </c>
      <c r="F2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1" t="s">
        <v>36</v>
      </c>
      <c r="H2871" t="s">
        <v>37</v>
      </c>
      <c r="I2871">
        <v>1</v>
      </c>
      <c r="J2871">
        <v>749.99</v>
      </c>
      <c r="K2871">
        <v>7.0000000000000007E-2</v>
      </c>
      <c r="L2871" t="s">
        <v>47</v>
      </c>
      <c r="M2871">
        <v>11</v>
      </c>
      <c r="N2871" t="s">
        <v>44</v>
      </c>
      <c r="O2871" t="s">
        <v>48</v>
      </c>
    </row>
    <row r="2872" spans="1:15" x14ac:dyDescent="0.25">
      <c r="A2872">
        <v>1427</v>
      </c>
      <c r="B2872" t="s">
        <v>4018</v>
      </c>
      <c r="C2872" t="s">
        <v>3685</v>
      </c>
      <c r="D2872">
        <f>COUNTIFS(Table5[Product Name],Table5[[#This Row],[Product Name]])</f>
        <v>4</v>
      </c>
      <c r="E2872">
        <f>_xlfn.RANK.EQ(Table5[[#This Row],[Product Name Count]],Table5[Product Name Count])</f>
        <v>2888</v>
      </c>
      <c r="F2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2" t="s">
        <v>36</v>
      </c>
      <c r="H2872" t="s">
        <v>37</v>
      </c>
      <c r="I2872">
        <v>2</v>
      </c>
      <c r="J2872">
        <v>429.99</v>
      </c>
      <c r="K2872">
        <v>7.0000000000000007E-2</v>
      </c>
      <c r="L2872" t="s">
        <v>47</v>
      </c>
      <c r="M2872">
        <v>25</v>
      </c>
      <c r="N2872" t="s">
        <v>44</v>
      </c>
      <c r="O2872" t="s">
        <v>48</v>
      </c>
    </row>
    <row r="2873" spans="1:15" x14ac:dyDescent="0.25">
      <c r="A2873">
        <v>1427</v>
      </c>
      <c r="B2873" t="s">
        <v>4018</v>
      </c>
      <c r="C2873" t="s">
        <v>3658</v>
      </c>
      <c r="D2873">
        <f>COUNTIFS(Table5[Product Name],Table5[[#This Row],[Product Name]])</f>
        <v>2</v>
      </c>
      <c r="E2873">
        <f>_xlfn.RANK.EQ(Table5[[#This Row],[Product Name Count]],Table5[Product Name Count])</f>
        <v>3040</v>
      </c>
      <c r="F2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3" t="s">
        <v>39</v>
      </c>
      <c r="H2873" t="s">
        <v>40</v>
      </c>
      <c r="I2873">
        <v>1</v>
      </c>
      <c r="J2873">
        <v>2999.99</v>
      </c>
      <c r="K2873">
        <v>0.05</v>
      </c>
      <c r="L2873" t="s">
        <v>47</v>
      </c>
      <c r="M2873">
        <v>24</v>
      </c>
      <c r="N2873" t="s">
        <v>44</v>
      </c>
      <c r="O2873" t="s">
        <v>48</v>
      </c>
    </row>
    <row r="2874" spans="1:15" x14ac:dyDescent="0.25">
      <c r="A2874">
        <v>1427</v>
      </c>
      <c r="B2874" t="s">
        <v>4018</v>
      </c>
      <c r="C2874" t="s">
        <v>3750</v>
      </c>
      <c r="D2874">
        <f>COUNTIFS(Table5[Product Name],Table5[[#This Row],[Product Name]])</f>
        <v>3</v>
      </c>
      <c r="E2874">
        <f>_xlfn.RANK.EQ(Table5[[#This Row],[Product Name Count]],Table5[Product Name Count])</f>
        <v>2956</v>
      </c>
      <c r="F2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4" t="s">
        <v>1867</v>
      </c>
      <c r="H2874" t="s">
        <v>30</v>
      </c>
      <c r="I2874">
        <v>2</v>
      </c>
      <c r="J2874">
        <v>1549</v>
      </c>
      <c r="K2874">
        <v>7.0000000000000007E-2</v>
      </c>
      <c r="L2874" t="s">
        <v>47</v>
      </c>
      <c r="M2874">
        <v>9</v>
      </c>
      <c r="N2874" t="s">
        <v>44</v>
      </c>
      <c r="O2874" t="s">
        <v>48</v>
      </c>
    </row>
    <row r="2875" spans="1:15" x14ac:dyDescent="0.25">
      <c r="A2875">
        <v>1428</v>
      </c>
      <c r="B2875" t="s">
        <v>4031</v>
      </c>
      <c r="C2875" t="s">
        <v>2002</v>
      </c>
      <c r="D2875">
        <f>COUNTIFS(Table5[Product Name],Table5[[#This Row],[Product Name]])</f>
        <v>18</v>
      </c>
      <c r="E2875">
        <f>_xlfn.RANK.EQ(Table5[[#This Row],[Product Name Count]],Table5[Product Name Count])</f>
        <v>2019</v>
      </c>
      <c r="F2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75" t="s">
        <v>39</v>
      </c>
      <c r="H2875" t="s">
        <v>30</v>
      </c>
      <c r="I2875">
        <v>1</v>
      </c>
      <c r="J2875">
        <v>2499.9899999999998</v>
      </c>
      <c r="K2875">
        <v>0.1</v>
      </c>
      <c r="L2875" t="s">
        <v>47</v>
      </c>
      <c r="M2875">
        <v>25</v>
      </c>
      <c r="N2875" t="s">
        <v>44</v>
      </c>
      <c r="O2875" t="s">
        <v>48</v>
      </c>
    </row>
    <row r="2876" spans="1:15" x14ac:dyDescent="0.25">
      <c r="A2876">
        <v>1428</v>
      </c>
      <c r="B2876" t="s">
        <v>4031</v>
      </c>
      <c r="C2876" t="s">
        <v>4016</v>
      </c>
      <c r="D2876">
        <f>COUNTIFS(Table5[Product Name],Table5[[#This Row],[Product Name]])</f>
        <v>3</v>
      </c>
      <c r="E2876">
        <f>_xlfn.RANK.EQ(Table5[[#This Row],[Product Name Count]],Table5[Product Name Count])</f>
        <v>2956</v>
      </c>
      <c r="F2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6" t="s">
        <v>77</v>
      </c>
      <c r="H2876" t="s">
        <v>40</v>
      </c>
      <c r="I2876">
        <v>2</v>
      </c>
      <c r="J2876">
        <v>3499.99</v>
      </c>
      <c r="K2876">
        <v>0.2</v>
      </c>
      <c r="L2876" t="s">
        <v>47</v>
      </c>
      <c r="M2876">
        <v>15</v>
      </c>
      <c r="N2876" t="s">
        <v>44</v>
      </c>
      <c r="O2876" t="s">
        <v>48</v>
      </c>
    </row>
    <row r="2877" spans="1:15" x14ac:dyDescent="0.25">
      <c r="A2877">
        <v>1428</v>
      </c>
      <c r="B2877" t="s">
        <v>4031</v>
      </c>
      <c r="C2877" t="s">
        <v>4053</v>
      </c>
      <c r="D2877">
        <f>COUNTIFS(Table5[Product Name],Table5[[#This Row],[Product Name]])</f>
        <v>3</v>
      </c>
      <c r="E2877">
        <f>_xlfn.RANK.EQ(Table5[[#This Row],[Product Name Count]],Table5[Product Name Count])</f>
        <v>2956</v>
      </c>
      <c r="F2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7" t="s">
        <v>39</v>
      </c>
      <c r="H2877" t="s">
        <v>30</v>
      </c>
      <c r="I2877">
        <v>1</v>
      </c>
      <c r="J2877">
        <v>469.99</v>
      </c>
      <c r="K2877">
        <v>7.0000000000000007E-2</v>
      </c>
      <c r="L2877" t="s">
        <v>47</v>
      </c>
      <c r="M2877">
        <v>13</v>
      </c>
      <c r="N2877" t="s">
        <v>44</v>
      </c>
      <c r="O2877" t="s">
        <v>48</v>
      </c>
    </row>
    <row r="2878" spans="1:15" x14ac:dyDescent="0.25">
      <c r="A2878">
        <v>1428</v>
      </c>
      <c r="B2878" t="s">
        <v>4031</v>
      </c>
      <c r="C2878" t="s">
        <v>4051</v>
      </c>
      <c r="D2878">
        <f>COUNTIFS(Table5[Product Name],Table5[[#This Row],[Product Name]])</f>
        <v>1</v>
      </c>
      <c r="E2878">
        <f>_xlfn.RANK.EQ(Table5[[#This Row],[Product Name Count]],Table5[Product Name Count])</f>
        <v>3140</v>
      </c>
      <c r="F2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8" t="s">
        <v>36</v>
      </c>
      <c r="H2878" t="s">
        <v>37</v>
      </c>
      <c r="I2878">
        <v>2</v>
      </c>
      <c r="J2878">
        <v>899.99</v>
      </c>
      <c r="K2878">
        <v>0.2</v>
      </c>
      <c r="L2878" t="s">
        <v>47</v>
      </c>
      <c r="M2878">
        <v>19</v>
      </c>
      <c r="N2878" t="s">
        <v>44</v>
      </c>
      <c r="O2878" t="s">
        <v>48</v>
      </c>
    </row>
    <row r="2879" spans="1:15" x14ac:dyDescent="0.25">
      <c r="A2879">
        <v>1428</v>
      </c>
      <c r="B2879" t="s">
        <v>4031</v>
      </c>
      <c r="C2879" t="s">
        <v>4052</v>
      </c>
      <c r="D2879">
        <f>COUNTIFS(Table5[Product Name],Table5[[#This Row],[Product Name]])</f>
        <v>1</v>
      </c>
      <c r="E2879">
        <f>_xlfn.RANK.EQ(Table5[[#This Row],[Product Name Count]],Table5[Product Name Count])</f>
        <v>3140</v>
      </c>
      <c r="F2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9" t="s">
        <v>77</v>
      </c>
      <c r="H2879" t="s">
        <v>40</v>
      </c>
      <c r="I2879">
        <v>2</v>
      </c>
      <c r="J2879">
        <v>2799.99</v>
      </c>
      <c r="K2879">
        <v>7.0000000000000007E-2</v>
      </c>
      <c r="L2879" t="s">
        <v>47</v>
      </c>
      <c r="M2879">
        <v>10</v>
      </c>
      <c r="N2879" t="s">
        <v>44</v>
      </c>
      <c r="O2879" t="s">
        <v>48</v>
      </c>
    </row>
    <row r="2880" spans="1:15" x14ac:dyDescent="0.25">
      <c r="A2880">
        <v>1429</v>
      </c>
      <c r="B2880" t="s">
        <v>4031</v>
      </c>
      <c r="C2880" t="s">
        <v>1957</v>
      </c>
      <c r="D2880">
        <f>COUNTIFS(Table5[Product Name],Table5[[#This Row],[Product Name]])</f>
        <v>16</v>
      </c>
      <c r="E2880">
        <f>_xlfn.RANK.EQ(Table5[[#This Row],[Product Name Count]],Table5[Product Name Count])</f>
        <v>2161</v>
      </c>
      <c r="F2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0" t="s">
        <v>36</v>
      </c>
      <c r="H2880" t="s">
        <v>37</v>
      </c>
      <c r="I2880">
        <v>2</v>
      </c>
      <c r="J2880">
        <v>659.99</v>
      </c>
      <c r="K2880">
        <v>0.2</v>
      </c>
      <c r="L2880" t="s">
        <v>47</v>
      </c>
      <c r="M2880">
        <v>6</v>
      </c>
      <c r="N2880" t="s">
        <v>44</v>
      </c>
      <c r="O2880" t="s">
        <v>48</v>
      </c>
    </row>
    <row r="2881" spans="1:15" x14ac:dyDescent="0.25">
      <c r="A2881">
        <v>1430</v>
      </c>
      <c r="B2881" t="s">
        <v>4037</v>
      </c>
      <c r="C2881" t="s">
        <v>3921</v>
      </c>
      <c r="D2881">
        <f>COUNTIFS(Table5[Product Name],Table5[[#This Row],[Product Name]])</f>
        <v>6</v>
      </c>
      <c r="E2881">
        <f>_xlfn.RANK.EQ(Table5[[#This Row],[Product Name Count]],Table5[Product Name Count])</f>
        <v>2844</v>
      </c>
      <c r="F2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1" t="s">
        <v>87</v>
      </c>
      <c r="H2881" t="s">
        <v>37</v>
      </c>
      <c r="I2881">
        <v>1</v>
      </c>
      <c r="J2881">
        <v>319.99</v>
      </c>
      <c r="K2881">
        <v>7.0000000000000007E-2</v>
      </c>
      <c r="L2881" t="s">
        <v>47</v>
      </c>
      <c r="M2881">
        <v>3</v>
      </c>
      <c r="N2881" t="s">
        <v>44</v>
      </c>
      <c r="O2881" t="s">
        <v>48</v>
      </c>
    </row>
    <row r="2882" spans="1:15" x14ac:dyDescent="0.25">
      <c r="A2882">
        <v>1430</v>
      </c>
      <c r="B2882" t="s">
        <v>4037</v>
      </c>
      <c r="C2882" t="s">
        <v>4058</v>
      </c>
      <c r="D2882">
        <f>COUNTIFS(Table5[Product Name],Table5[[#This Row],[Product Name]])</f>
        <v>2</v>
      </c>
      <c r="E2882">
        <f>_xlfn.RANK.EQ(Table5[[#This Row],[Product Name Count]],Table5[Product Name Count])</f>
        <v>3040</v>
      </c>
      <c r="F2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2" t="s">
        <v>36</v>
      </c>
      <c r="H2882" t="s">
        <v>37</v>
      </c>
      <c r="I2882">
        <v>1</v>
      </c>
      <c r="J2882">
        <v>319.99</v>
      </c>
      <c r="K2882">
        <v>0.05</v>
      </c>
      <c r="L2882" t="s">
        <v>47</v>
      </c>
      <c r="M2882">
        <v>12</v>
      </c>
      <c r="N2882" t="s">
        <v>44</v>
      </c>
      <c r="O2882" t="s">
        <v>48</v>
      </c>
    </row>
    <row r="2883" spans="1:15" x14ac:dyDescent="0.25">
      <c r="A2883">
        <v>1431</v>
      </c>
      <c r="B2883" t="s">
        <v>4048</v>
      </c>
      <c r="C2883" t="s">
        <v>1866</v>
      </c>
      <c r="D2883">
        <f>COUNTIFS(Table5[Product Name],Table5[[#This Row],[Product Name]])</f>
        <v>10</v>
      </c>
      <c r="E2883">
        <f>_xlfn.RANK.EQ(Table5[[#This Row],[Product Name Count]],Table5[Product Name Count])</f>
        <v>2730</v>
      </c>
      <c r="F2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3" t="s">
        <v>1867</v>
      </c>
      <c r="H2883" t="s">
        <v>30</v>
      </c>
      <c r="I2883">
        <v>1</v>
      </c>
      <c r="J2883">
        <v>749.99</v>
      </c>
      <c r="K2883">
        <v>7.0000000000000007E-2</v>
      </c>
      <c r="L2883" t="s">
        <v>47</v>
      </c>
      <c r="M2883">
        <v>19</v>
      </c>
      <c r="N2883" t="s">
        <v>44</v>
      </c>
      <c r="O2883" t="s">
        <v>48</v>
      </c>
    </row>
    <row r="2884" spans="1:15" x14ac:dyDescent="0.25">
      <c r="A2884">
        <v>1431</v>
      </c>
      <c r="B2884" t="s">
        <v>4048</v>
      </c>
      <c r="C2884" t="s">
        <v>3800</v>
      </c>
      <c r="D2884">
        <f>COUNTIFS(Table5[Product Name],Table5[[#This Row],[Product Name]])</f>
        <v>7</v>
      </c>
      <c r="E2884">
        <f>_xlfn.RANK.EQ(Table5[[#This Row],[Product Name Count]],Table5[Product Name Count])</f>
        <v>2823</v>
      </c>
      <c r="F2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4" t="s">
        <v>36</v>
      </c>
      <c r="H2884" t="s">
        <v>37</v>
      </c>
      <c r="I2884">
        <v>1</v>
      </c>
      <c r="J2884">
        <v>2999.99</v>
      </c>
      <c r="K2884">
        <v>0.2</v>
      </c>
      <c r="L2884" t="s">
        <v>47</v>
      </c>
      <c r="M2884">
        <v>20</v>
      </c>
      <c r="N2884" t="s">
        <v>44</v>
      </c>
      <c r="O2884" t="s">
        <v>48</v>
      </c>
    </row>
    <row r="2885" spans="1:15" x14ac:dyDescent="0.25">
      <c r="A2885">
        <v>1431</v>
      </c>
      <c r="B2885" t="s">
        <v>4048</v>
      </c>
      <c r="C2885" t="s">
        <v>3774</v>
      </c>
      <c r="D2885">
        <f>COUNTIFS(Table5[Product Name],Table5[[#This Row],[Product Name]])</f>
        <v>4</v>
      </c>
      <c r="E2885">
        <f>_xlfn.RANK.EQ(Table5[[#This Row],[Product Name Count]],Table5[Product Name Count])</f>
        <v>2888</v>
      </c>
      <c r="F2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5" t="s">
        <v>36</v>
      </c>
      <c r="H2885" t="s">
        <v>37</v>
      </c>
      <c r="I2885">
        <v>1</v>
      </c>
      <c r="J2885">
        <v>749.99</v>
      </c>
      <c r="K2885">
        <v>7.0000000000000007E-2</v>
      </c>
      <c r="L2885" t="s">
        <v>47</v>
      </c>
      <c r="M2885">
        <v>7</v>
      </c>
      <c r="N2885" t="s">
        <v>44</v>
      </c>
      <c r="O2885" t="s">
        <v>48</v>
      </c>
    </row>
    <row r="2886" spans="1:15" x14ac:dyDescent="0.25">
      <c r="A2886">
        <v>1431</v>
      </c>
      <c r="B2886" t="s">
        <v>4048</v>
      </c>
      <c r="C2886" t="s">
        <v>3715</v>
      </c>
      <c r="D2886">
        <f>COUNTIFS(Table5[Product Name],Table5[[#This Row],[Product Name]])</f>
        <v>2</v>
      </c>
      <c r="E2886">
        <f>_xlfn.RANK.EQ(Table5[[#This Row],[Product Name Count]],Table5[Product Name Count])</f>
        <v>3040</v>
      </c>
      <c r="F2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6" t="s">
        <v>29</v>
      </c>
      <c r="H2886" t="s">
        <v>40</v>
      </c>
      <c r="I2886">
        <v>1</v>
      </c>
      <c r="J2886">
        <v>3999.99</v>
      </c>
      <c r="K2886">
        <v>0.1</v>
      </c>
      <c r="L2886" t="s">
        <v>47</v>
      </c>
      <c r="M2886">
        <v>8</v>
      </c>
      <c r="N2886" t="s">
        <v>44</v>
      </c>
      <c r="O2886" t="s">
        <v>48</v>
      </c>
    </row>
    <row r="2887" spans="1:15" x14ac:dyDescent="0.25">
      <c r="A2887">
        <v>1432</v>
      </c>
      <c r="B2887" t="s">
        <v>4048</v>
      </c>
      <c r="C2887" t="s">
        <v>4064</v>
      </c>
      <c r="D2887">
        <f>COUNTIFS(Table5[Product Name],Table5[[#This Row],[Product Name]])</f>
        <v>2</v>
      </c>
      <c r="E2887">
        <f>_xlfn.RANK.EQ(Table5[[#This Row],[Product Name Count]],Table5[Product Name Count])</f>
        <v>3040</v>
      </c>
      <c r="F2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7" t="s">
        <v>1867</v>
      </c>
      <c r="H2887" t="s">
        <v>30</v>
      </c>
      <c r="I2887">
        <v>1</v>
      </c>
      <c r="J2887">
        <v>1899</v>
      </c>
      <c r="K2887">
        <v>0.2</v>
      </c>
      <c r="L2887" t="s">
        <v>47</v>
      </c>
      <c r="M2887">
        <v>9</v>
      </c>
      <c r="N2887" t="s">
        <v>44</v>
      </c>
      <c r="O2887" t="s">
        <v>48</v>
      </c>
    </row>
    <row r="2888" spans="1:15" x14ac:dyDescent="0.25">
      <c r="A2888">
        <v>1433</v>
      </c>
      <c r="B2888" t="s">
        <v>4048</v>
      </c>
      <c r="C2888" t="s">
        <v>4013</v>
      </c>
      <c r="D2888">
        <f>COUNTIFS(Table5[Product Name],Table5[[#This Row],[Product Name]])</f>
        <v>2</v>
      </c>
      <c r="E2888">
        <f>_xlfn.RANK.EQ(Table5[[#This Row],[Product Name Count]],Table5[Product Name Count])</f>
        <v>3040</v>
      </c>
      <c r="F2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8" t="s">
        <v>87</v>
      </c>
      <c r="H2888" t="s">
        <v>3755</v>
      </c>
      <c r="I2888">
        <v>1</v>
      </c>
      <c r="J2888">
        <v>249.99</v>
      </c>
      <c r="K2888">
        <v>7.0000000000000007E-2</v>
      </c>
      <c r="L2888" t="s">
        <v>47</v>
      </c>
      <c r="M2888">
        <v>13</v>
      </c>
      <c r="N2888" t="s">
        <v>44</v>
      </c>
      <c r="O2888" t="s">
        <v>48</v>
      </c>
    </row>
    <row r="2889" spans="1:15" x14ac:dyDescent="0.25">
      <c r="A2889">
        <v>1434</v>
      </c>
      <c r="B2889" t="s">
        <v>4059</v>
      </c>
      <c r="C2889" t="s">
        <v>1874</v>
      </c>
      <c r="D2889">
        <f>COUNTIFS(Table5[Product Name],Table5[[#This Row],[Product Name]])</f>
        <v>21</v>
      </c>
      <c r="E2889">
        <f>_xlfn.RANK.EQ(Table5[[#This Row],[Product Name Count]],Table5[Product Name Count])</f>
        <v>1763</v>
      </c>
      <c r="F2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9" t="s">
        <v>77</v>
      </c>
      <c r="H2889" t="s">
        <v>40</v>
      </c>
      <c r="I2889">
        <v>2</v>
      </c>
      <c r="J2889">
        <v>4999.99</v>
      </c>
      <c r="K2889">
        <v>7.0000000000000007E-2</v>
      </c>
      <c r="L2889" t="s">
        <v>47</v>
      </c>
      <c r="M2889">
        <v>20</v>
      </c>
      <c r="N2889" t="s">
        <v>44</v>
      </c>
      <c r="O2889" t="s">
        <v>48</v>
      </c>
    </row>
    <row r="2890" spans="1:15" x14ac:dyDescent="0.25">
      <c r="A2890">
        <v>1434</v>
      </c>
      <c r="B2890" t="s">
        <v>4059</v>
      </c>
      <c r="C2890" t="s">
        <v>3916</v>
      </c>
      <c r="D2890">
        <f>COUNTIFS(Table5[Product Name],Table5[[#This Row],[Product Name]])</f>
        <v>4</v>
      </c>
      <c r="E2890">
        <f>_xlfn.RANK.EQ(Table5[[#This Row],[Product Name Count]],Table5[Product Name Count])</f>
        <v>2888</v>
      </c>
      <c r="F2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0" t="s">
        <v>77</v>
      </c>
      <c r="H2890" t="s">
        <v>37</v>
      </c>
      <c r="I2890">
        <v>1</v>
      </c>
      <c r="J2890">
        <v>2999.99</v>
      </c>
      <c r="K2890">
        <v>0.1</v>
      </c>
      <c r="L2890" t="s">
        <v>47</v>
      </c>
      <c r="M2890">
        <v>0</v>
      </c>
      <c r="N2890" t="s">
        <v>44</v>
      </c>
      <c r="O2890" t="s">
        <v>48</v>
      </c>
    </row>
    <row r="2891" spans="1:15" x14ac:dyDescent="0.25">
      <c r="A2891">
        <v>1434</v>
      </c>
      <c r="B2891" t="s">
        <v>4059</v>
      </c>
      <c r="C2891" t="s">
        <v>4071</v>
      </c>
      <c r="D2891">
        <f>COUNTIFS(Table5[Product Name],Table5[[#This Row],[Product Name]])</f>
        <v>1</v>
      </c>
      <c r="E2891">
        <f>_xlfn.RANK.EQ(Table5[[#This Row],[Product Name Count]],Table5[Product Name Count])</f>
        <v>3140</v>
      </c>
      <c r="F2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1" t="s">
        <v>87</v>
      </c>
      <c r="H2891" t="s">
        <v>37</v>
      </c>
      <c r="I2891">
        <v>2</v>
      </c>
      <c r="J2891">
        <v>279.99</v>
      </c>
      <c r="K2891">
        <v>0.1</v>
      </c>
      <c r="L2891" t="s">
        <v>47</v>
      </c>
      <c r="M2891">
        <v>3</v>
      </c>
      <c r="N2891" t="s">
        <v>44</v>
      </c>
      <c r="O2891" t="s">
        <v>48</v>
      </c>
    </row>
    <row r="2892" spans="1:15" x14ac:dyDescent="0.25">
      <c r="A2892">
        <v>1434</v>
      </c>
      <c r="B2892" t="s">
        <v>4059</v>
      </c>
      <c r="C2892" t="s">
        <v>3890</v>
      </c>
      <c r="D2892">
        <f>COUNTIFS(Table5[Product Name],Table5[[#This Row],[Product Name]])</f>
        <v>1</v>
      </c>
      <c r="E2892">
        <f>_xlfn.RANK.EQ(Table5[[#This Row],[Product Name Count]],Table5[Product Name Count])</f>
        <v>3140</v>
      </c>
      <c r="F2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2" t="s">
        <v>36</v>
      </c>
      <c r="H2892" t="s">
        <v>37</v>
      </c>
      <c r="I2892">
        <v>2</v>
      </c>
      <c r="J2892">
        <v>429.99</v>
      </c>
      <c r="K2892">
        <v>0.2</v>
      </c>
      <c r="L2892" t="s">
        <v>47</v>
      </c>
      <c r="M2892">
        <v>29</v>
      </c>
      <c r="N2892" t="s">
        <v>44</v>
      </c>
      <c r="O2892" t="s">
        <v>48</v>
      </c>
    </row>
    <row r="2893" spans="1:15" x14ac:dyDescent="0.25">
      <c r="A2893">
        <v>1435</v>
      </c>
      <c r="B2893" t="s">
        <v>4059</v>
      </c>
      <c r="C2893" t="s">
        <v>1953</v>
      </c>
      <c r="D2893">
        <f>COUNTIFS(Table5[Product Name],Table5[[#This Row],[Product Name]])</f>
        <v>16</v>
      </c>
      <c r="E2893">
        <f>_xlfn.RANK.EQ(Table5[[#This Row],[Product Name Count]],Table5[Product Name Count])</f>
        <v>2161</v>
      </c>
      <c r="F2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3" t="s">
        <v>39</v>
      </c>
      <c r="H2893" t="s">
        <v>40</v>
      </c>
      <c r="I2893">
        <v>1</v>
      </c>
      <c r="J2893">
        <v>999.99</v>
      </c>
      <c r="K2893">
        <v>0.2</v>
      </c>
      <c r="L2893" t="s">
        <v>47</v>
      </c>
      <c r="M2893">
        <v>29</v>
      </c>
      <c r="N2893" t="s">
        <v>44</v>
      </c>
      <c r="O2893" t="s">
        <v>48</v>
      </c>
    </row>
    <row r="2894" spans="1:15" x14ac:dyDescent="0.25">
      <c r="A2894">
        <v>1435</v>
      </c>
      <c r="B2894" t="s">
        <v>4059</v>
      </c>
      <c r="C2894" t="s">
        <v>2045</v>
      </c>
      <c r="D2894">
        <f>COUNTIFS(Table5[Product Name],Table5[[#This Row],[Product Name]])</f>
        <v>15</v>
      </c>
      <c r="E2894">
        <f>_xlfn.RANK.EQ(Table5[[#This Row],[Product Name Count]],Table5[Product Name Count])</f>
        <v>2321</v>
      </c>
      <c r="F2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4" t="s">
        <v>77</v>
      </c>
      <c r="H2894" t="s">
        <v>1861</v>
      </c>
      <c r="I2894">
        <v>1</v>
      </c>
      <c r="J2894">
        <v>1559.99</v>
      </c>
      <c r="K2894">
        <v>0.1</v>
      </c>
      <c r="L2894" t="s">
        <v>47</v>
      </c>
      <c r="M2894">
        <v>1</v>
      </c>
      <c r="N2894" t="s">
        <v>44</v>
      </c>
      <c r="O2894" t="s">
        <v>48</v>
      </c>
    </row>
    <row r="2895" spans="1:15" x14ac:dyDescent="0.25">
      <c r="A2895">
        <v>1435</v>
      </c>
      <c r="B2895" t="s">
        <v>4059</v>
      </c>
      <c r="C2895" t="s">
        <v>3693</v>
      </c>
      <c r="D2895">
        <f>COUNTIFS(Table5[Product Name],Table5[[#This Row],[Product Name]])</f>
        <v>7</v>
      </c>
      <c r="E2895">
        <f>_xlfn.RANK.EQ(Table5[[#This Row],[Product Name Count]],Table5[Product Name Count])</f>
        <v>2823</v>
      </c>
      <c r="F2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5" t="s">
        <v>36</v>
      </c>
      <c r="H2895" t="s">
        <v>37</v>
      </c>
      <c r="I2895">
        <v>1</v>
      </c>
      <c r="J2895">
        <v>799.99</v>
      </c>
      <c r="K2895">
        <v>7.0000000000000007E-2</v>
      </c>
      <c r="L2895" t="s">
        <v>47</v>
      </c>
      <c r="M2895">
        <v>20</v>
      </c>
      <c r="N2895" t="s">
        <v>44</v>
      </c>
      <c r="O2895" t="s">
        <v>48</v>
      </c>
    </row>
    <row r="2896" spans="1:15" x14ac:dyDescent="0.25">
      <c r="A2896">
        <v>1435</v>
      </c>
      <c r="B2896" t="s">
        <v>4059</v>
      </c>
      <c r="C2896" t="s">
        <v>4074</v>
      </c>
      <c r="D2896">
        <f>COUNTIFS(Table5[Product Name],Table5[[#This Row],[Product Name]])</f>
        <v>1</v>
      </c>
      <c r="E2896">
        <f>_xlfn.RANK.EQ(Table5[[#This Row],[Product Name Count]],Table5[Product Name Count])</f>
        <v>3140</v>
      </c>
      <c r="F2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6" t="s">
        <v>39</v>
      </c>
      <c r="H2896" t="s">
        <v>40</v>
      </c>
      <c r="I2896">
        <v>2</v>
      </c>
      <c r="J2896">
        <v>1599.99</v>
      </c>
      <c r="K2896">
        <v>7.0000000000000007E-2</v>
      </c>
      <c r="L2896" t="s">
        <v>47</v>
      </c>
      <c r="M2896">
        <v>28</v>
      </c>
      <c r="N2896" t="s">
        <v>44</v>
      </c>
      <c r="O2896" t="s">
        <v>48</v>
      </c>
    </row>
    <row r="2897" spans="1:15" x14ac:dyDescent="0.25">
      <c r="A2897">
        <v>1436</v>
      </c>
      <c r="B2897" t="s">
        <v>4059</v>
      </c>
      <c r="C2897" t="s">
        <v>3745</v>
      </c>
      <c r="D2897">
        <f>COUNTIFS(Table5[Product Name],Table5[[#This Row],[Product Name]])</f>
        <v>2</v>
      </c>
      <c r="E2897">
        <f>_xlfn.RANK.EQ(Table5[[#This Row],[Product Name Count]],Table5[Product Name Count])</f>
        <v>3040</v>
      </c>
      <c r="F2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7" t="s">
        <v>36</v>
      </c>
      <c r="H2897" t="s">
        <v>37</v>
      </c>
      <c r="I2897">
        <v>2</v>
      </c>
      <c r="J2897">
        <v>559.99</v>
      </c>
      <c r="K2897">
        <v>7.0000000000000007E-2</v>
      </c>
      <c r="L2897" t="s">
        <v>47</v>
      </c>
      <c r="M2897">
        <v>1</v>
      </c>
      <c r="N2897" t="s">
        <v>44</v>
      </c>
      <c r="O2897" t="s">
        <v>48</v>
      </c>
    </row>
    <row r="2898" spans="1:15" x14ac:dyDescent="0.25">
      <c r="A2898">
        <v>1438</v>
      </c>
      <c r="B2898" t="s">
        <v>4077</v>
      </c>
      <c r="C2898" t="s">
        <v>2039</v>
      </c>
      <c r="D2898">
        <f>COUNTIFS(Table5[Product Name],Table5[[#This Row],[Product Name]])</f>
        <v>18</v>
      </c>
      <c r="E2898">
        <f>_xlfn.RANK.EQ(Table5[[#This Row],[Product Name Count]],Table5[Product Name Count])</f>
        <v>2019</v>
      </c>
      <c r="F2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8" t="s">
        <v>36</v>
      </c>
      <c r="H2898" t="s">
        <v>37</v>
      </c>
      <c r="I2898">
        <v>2</v>
      </c>
      <c r="J2898">
        <v>1099.99</v>
      </c>
      <c r="K2898">
        <v>0.05</v>
      </c>
      <c r="L2898" t="s">
        <v>47</v>
      </c>
      <c r="M2898">
        <v>19</v>
      </c>
      <c r="N2898" t="s">
        <v>44</v>
      </c>
      <c r="O2898" t="s">
        <v>48</v>
      </c>
    </row>
    <row r="2899" spans="1:15" x14ac:dyDescent="0.25">
      <c r="A2899">
        <v>1438</v>
      </c>
      <c r="B2899" t="s">
        <v>4077</v>
      </c>
      <c r="C2899" t="s">
        <v>3899</v>
      </c>
      <c r="D2899">
        <f>COUNTIFS(Table5[Product Name],Table5[[#This Row],[Product Name]])</f>
        <v>3</v>
      </c>
      <c r="E2899">
        <f>_xlfn.RANK.EQ(Table5[[#This Row],[Product Name Count]],Table5[Product Name Count])</f>
        <v>2956</v>
      </c>
      <c r="F2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9" t="s">
        <v>36</v>
      </c>
      <c r="H2899" t="s">
        <v>37</v>
      </c>
      <c r="I2899">
        <v>1</v>
      </c>
      <c r="J2899">
        <v>959.99</v>
      </c>
      <c r="K2899">
        <v>0.2</v>
      </c>
      <c r="L2899" t="s">
        <v>47</v>
      </c>
      <c r="M2899">
        <v>11</v>
      </c>
      <c r="N2899" t="s">
        <v>44</v>
      </c>
      <c r="O2899" t="s">
        <v>48</v>
      </c>
    </row>
    <row r="2900" spans="1:15" x14ac:dyDescent="0.25">
      <c r="A2900">
        <v>1438</v>
      </c>
      <c r="B2900" t="s">
        <v>4077</v>
      </c>
      <c r="C2900" t="s">
        <v>3989</v>
      </c>
      <c r="D2900">
        <f>COUNTIFS(Table5[Product Name],Table5[[#This Row],[Product Name]])</f>
        <v>4</v>
      </c>
      <c r="E2900">
        <f>_xlfn.RANK.EQ(Table5[[#This Row],[Product Name Count]],Table5[Product Name Count])</f>
        <v>2888</v>
      </c>
      <c r="F2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0" t="s">
        <v>39</v>
      </c>
      <c r="H2900" t="s">
        <v>128</v>
      </c>
      <c r="I2900">
        <v>1</v>
      </c>
      <c r="J2900">
        <v>2599</v>
      </c>
      <c r="K2900">
        <v>0.1</v>
      </c>
      <c r="L2900" t="s">
        <v>47</v>
      </c>
      <c r="M2900">
        <v>1</v>
      </c>
      <c r="N2900" t="s">
        <v>44</v>
      </c>
      <c r="O2900" t="s">
        <v>48</v>
      </c>
    </row>
    <row r="2901" spans="1:15" x14ac:dyDescent="0.25">
      <c r="A2901">
        <v>1438</v>
      </c>
      <c r="B2901" t="s">
        <v>4077</v>
      </c>
      <c r="C2901" t="s">
        <v>3661</v>
      </c>
      <c r="D2901">
        <f>COUNTIFS(Table5[Product Name],Table5[[#This Row],[Product Name]])</f>
        <v>2</v>
      </c>
      <c r="E2901">
        <f>_xlfn.RANK.EQ(Table5[[#This Row],[Product Name Count]],Table5[Product Name Count])</f>
        <v>3040</v>
      </c>
      <c r="F2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1" t="s">
        <v>77</v>
      </c>
      <c r="H2901" t="s">
        <v>40</v>
      </c>
      <c r="I2901">
        <v>2</v>
      </c>
      <c r="J2901">
        <v>2799.99</v>
      </c>
      <c r="K2901">
        <v>7.0000000000000007E-2</v>
      </c>
      <c r="L2901" t="s">
        <v>47</v>
      </c>
      <c r="M2901">
        <v>18</v>
      </c>
      <c r="N2901" t="s">
        <v>44</v>
      </c>
      <c r="O2901" t="s">
        <v>48</v>
      </c>
    </row>
    <row r="2902" spans="1:15" x14ac:dyDescent="0.25">
      <c r="A2902">
        <v>1438</v>
      </c>
      <c r="B2902" t="s">
        <v>4077</v>
      </c>
      <c r="C2902" t="s">
        <v>4040</v>
      </c>
      <c r="D2902">
        <f>COUNTIFS(Table5[Product Name],Table5[[#This Row],[Product Name]])</f>
        <v>1</v>
      </c>
      <c r="E2902">
        <f>_xlfn.RANK.EQ(Table5[[#This Row],[Product Name Count]],Table5[Product Name Count])</f>
        <v>3140</v>
      </c>
      <c r="F2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2" t="s">
        <v>39</v>
      </c>
      <c r="H2902" t="s">
        <v>40</v>
      </c>
      <c r="I2902">
        <v>1</v>
      </c>
      <c r="J2902">
        <v>4999.99</v>
      </c>
      <c r="K2902">
        <v>0.2</v>
      </c>
      <c r="L2902" t="s">
        <v>47</v>
      </c>
      <c r="M2902">
        <v>13</v>
      </c>
      <c r="N2902" t="s">
        <v>44</v>
      </c>
      <c r="O2902" t="s">
        <v>48</v>
      </c>
    </row>
    <row r="2903" spans="1:15" x14ac:dyDescent="0.25">
      <c r="A2903">
        <v>1439</v>
      </c>
      <c r="B2903" t="s">
        <v>4077</v>
      </c>
      <c r="C2903" t="s">
        <v>1886</v>
      </c>
      <c r="D2903">
        <f>COUNTIFS(Table5[Product Name],Table5[[#This Row],[Product Name]])</f>
        <v>25</v>
      </c>
      <c r="E2903">
        <f>_xlfn.RANK.EQ(Table5[[#This Row],[Product Name Count]],Table5[Product Name Count])</f>
        <v>1648</v>
      </c>
      <c r="F2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3" t="s">
        <v>70</v>
      </c>
      <c r="H2903" t="s">
        <v>37</v>
      </c>
      <c r="I2903">
        <v>2</v>
      </c>
      <c r="J2903">
        <v>489.99</v>
      </c>
      <c r="K2903">
        <v>0.05</v>
      </c>
      <c r="L2903" t="s">
        <v>47</v>
      </c>
      <c r="M2903">
        <v>12</v>
      </c>
      <c r="N2903" t="s">
        <v>44</v>
      </c>
      <c r="O2903" t="s">
        <v>48</v>
      </c>
    </row>
    <row r="2904" spans="1:15" x14ac:dyDescent="0.25">
      <c r="A2904">
        <v>1439</v>
      </c>
      <c r="B2904" t="s">
        <v>4077</v>
      </c>
      <c r="C2904" t="s">
        <v>1898</v>
      </c>
      <c r="D2904">
        <f>COUNTIFS(Table5[Product Name],Table5[[#This Row],[Product Name]])</f>
        <v>19</v>
      </c>
      <c r="E2904">
        <f>_xlfn.RANK.EQ(Table5[[#This Row],[Product Name Count]],Table5[Product Name Count])</f>
        <v>1886</v>
      </c>
      <c r="F2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4" t="s">
        <v>39</v>
      </c>
      <c r="H2904" t="s">
        <v>40</v>
      </c>
      <c r="I2904">
        <v>1</v>
      </c>
      <c r="J2904">
        <v>2299.9899999999998</v>
      </c>
      <c r="K2904">
        <v>7.0000000000000007E-2</v>
      </c>
      <c r="L2904" t="s">
        <v>47</v>
      </c>
      <c r="M2904">
        <v>16</v>
      </c>
      <c r="N2904" t="s">
        <v>44</v>
      </c>
      <c r="O2904" t="s">
        <v>48</v>
      </c>
    </row>
    <row r="2905" spans="1:15" x14ac:dyDescent="0.25">
      <c r="A2905">
        <v>1439</v>
      </c>
      <c r="B2905" t="s">
        <v>4077</v>
      </c>
      <c r="C2905" t="s">
        <v>3754</v>
      </c>
      <c r="D2905">
        <f>COUNTIFS(Table5[Product Name],Table5[[#This Row],[Product Name]])</f>
        <v>4</v>
      </c>
      <c r="E2905">
        <f>_xlfn.RANK.EQ(Table5[[#This Row],[Product Name Count]],Table5[Product Name Count])</f>
        <v>2888</v>
      </c>
      <c r="F2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5" t="s">
        <v>87</v>
      </c>
      <c r="H2905" t="s">
        <v>3755</v>
      </c>
      <c r="I2905">
        <v>1</v>
      </c>
      <c r="J2905">
        <v>89.99</v>
      </c>
      <c r="K2905">
        <v>0.2</v>
      </c>
      <c r="L2905" t="s">
        <v>47</v>
      </c>
      <c r="M2905">
        <v>4</v>
      </c>
      <c r="N2905" t="s">
        <v>44</v>
      </c>
      <c r="O2905" t="s">
        <v>48</v>
      </c>
    </row>
    <row r="2906" spans="1:15" x14ac:dyDescent="0.25">
      <c r="A2906">
        <v>1439</v>
      </c>
      <c r="B2906" t="s">
        <v>4077</v>
      </c>
      <c r="C2906" t="s">
        <v>3794</v>
      </c>
      <c r="D2906">
        <f>COUNTIFS(Table5[Product Name],Table5[[#This Row],[Product Name]])</f>
        <v>3</v>
      </c>
      <c r="E2906">
        <f>_xlfn.RANK.EQ(Table5[[#This Row],[Product Name Count]],Table5[Product Name Count])</f>
        <v>2956</v>
      </c>
      <c r="F2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6" t="s">
        <v>1867</v>
      </c>
      <c r="H2906" t="s">
        <v>40</v>
      </c>
      <c r="I2906">
        <v>1</v>
      </c>
      <c r="J2906">
        <v>7499.99</v>
      </c>
      <c r="K2906">
        <v>0.05</v>
      </c>
      <c r="L2906" t="s">
        <v>47</v>
      </c>
      <c r="M2906">
        <v>22</v>
      </c>
      <c r="N2906" t="s">
        <v>44</v>
      </c>
      <c r="O2906" t="s">
        <v>48</v>
      </c>
    </row>
    <row r="2907" spans="1:15" x14ac:dyDescent="0.25">
      <c r="A2907">
        <v>1442</v>
      </c>
      <c r="B2907" t="s">
        <v>4068</v>
      </c>
      <c r="C2907" t="s">
        <v>4094</v>
      </c>
      <c r="D2907">
        <f>COUNTIFS(Table5[Product Name],Table5[[#This Row],[Product Name]])</f>
        <v>3</v>
      </c>
      <c r="E2907">
        <f>_xlfn.RANK.EQ(Table5[[#This Row],[Product Name Count]],Table5[Product Name Count])</f>
        <v>2956</v>
      </c>
      <c r="F2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7" t="s">
        <v>87</v>
      </c>
      <c r="H2907" t="s">
        <v>40</v>
      </c>
      <c r="I2907">
        <v>2</v>
      </c>
      <c r="J2907">
        <v>209.99</v>
      </c>
      <c r="K2907">
        <v>0.05</v>
      </c>
      <c r="L2907" t="s">
        <v>47</v>
      </c>
      <c r="M2907">
        <v>26</v>
      </c>
      <c r="N2907" t="s">
        <v>44</v>
      </c>
      <c r="O2907" t="s">
        <v>48</v>
      </c>
    </row>
    <row r="2908" spans="1:15" x14ac:dyDescent="0.25">
      <c r="A2908">
        <v>1442</v>
      </c>
      <c r="B2908" t="s">
        <v>4068</v>
      </c>
      <c r="C2908" t="s">
        <v>3707</v>
      </c>
      <c r="D2908">
        <f>COUNTIFS(Table5[Product Name],Table5[[#This Row],[Product Name]])</f>
        <v>3</v>
      </c>
      <c r="E2908">
        <f>_xlfn.RANK.EQ(Table5[[#This Row],[Product Name Count]],Table5[Product Name Count])</f>
        <v>2956</v>
      </c>
      <c r="F2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8" t="s">
        <v>1867</v>
      </c>
      <c r="H2908" t="s">
        <v>40</v>
      </c>
      <c r="I2908">
        <v>1</v>
      </c>
      <c r="J2908">
        <v>4499.99</v>
      </c>
      <c r="K2908">
        <v>0.1</v>
      </c>
      <c r="L2908" t="s">
        <v>47</v>
      </c>
      <c r="M2908">
        <v>4</v>
      </c>
      <c r="N2908" t="s">
        <v>44</v>
      </c>
      <c r="O2908" t="s">
        <v>48</v>
      </c>
    </row>
    <row r="2909" spans="1:15" x14ac:dyDescent="0.25">
      <c r="A2909">
        <v>1442</v>
      </c>
      <c r="B2909" t="s">
        <v>4068</v>
      </c>
      <c r="C2909" t="s">
        <v>3975</v>
      </c>
      <c r="D2909">
        <f>COUNTIFS(Table5[Product Name],Table5[[#This Row],[Product Name]])</f>
        <v>2</v>
      </c>
      <c r="E2909">
        <f>_xlfn.RANK.EQ(Table5[[#This Row],[Product Name Count]],Table5[Product Name Count])</f>
        <v>3040</v>
      </c>
      <c r="F2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9" t="s">
        <v>36</v>
      </c>
      <c r="H2909" t="s">
        <v>37</v>
      </c>
      <c r="I2909">
        <v>1</v>
      </c>
      <c r="J2909">
        <v>269.99</v>
      </c>
      <c r="K2909">
        <v>7.0000000000000007E-2</v>
      </c>
      <c r="L2909" t="s">
        <v>47</v>
      </c>
      <c r="M2909">
        <v>6</v>
      </c>
      <c r="N2909" t="s">
        <v>44</v>
      </c>
      <c r="O2909" t="s">
        <v>48</v>
      </c>
    </row>
    <row r="2910" spans="1:15" x14ac:dyDescent="0.25">
      <c r="A2910">
        <v>1443</v>
      </c>
      <c r="B2910" t="s">
        <v>4068</v>
      </c>
      <c r="C2910" t="s">
        <v>1979</v>
      </c>
      <c r="D2910">
        <f>COUNTIFS(Table5[Product Name],Table5[[#This Row],[Product Name]])</f>
        <v>19</v>
      </c>
      <c r="E2910">
        <f>_xlfn.RANK.EQ(Table5[[#This Row],[Product Name Count]],Table5[Product Name Count])</f>
        <v>1886</v>
      </c>
      <c r="F2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0" t="s">
        <v>87</v>
      </c>
      <c r="H2910" t="s">
        <v>37</v>
      </c>
      <c r="I2910">
        <v>2</v>
      </c>
      <c r="J2910">
        <v>339.99</v>
      </c>
      <c r="K2910">
        <v>0.1</v>
      </c>
      <c r="L2910" t="s">
        <v>47</v>
      </c>
      <c r="M2910">
        <v>4</v>
      </c>
      <c r="N2910" t="s">
        <v>44</v>
      </c>
      <c r="O2910" t="s">
        <v>48</v>
      </c>
    </row>
    <row r="2911" spans="1:15" x14ac:dyDescent="0.25">
      <c r="A2911">
        <v>1443</v>
      </c>
      <c r="B2911" t="s">
        <v>4068</v>
      </c>
      <c r="C2911" t="s">
        <v>2082</v>
      </c>
      <c r="D2911">
        <f>COUNTIFS(Table5[Product Name],Table5[[#This Row],[Product Name]])</f>
        <v>13</v>
      </c>
      <c r="E2911">
        <f>_xlfn.RANK.EQ(Table5[[#This Row],[Product Name Count]],Table5[Product Name Count])</f>
        <v>2538</v>
      </c>
      <c r="F2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1" t="s">
        <v>1867</v>
      </c>
      <c r="H2911" t="s">
        <v>40</v>
      </c>
      <c r="I2911">
        <v>1</v>
      </c>
      <c r="J2911">
        <v>1999.99</v>
      </c>
      <c r="K2911">
        <v>0.2</v>
      </c>
      <c r="L2911" t="s">
        <v>47</v>
      </c>
      <c r="M2911">
        <v>27</v>
      </c>
      <c r="N2911" t="s">
        <v>44</v>
      </c>
      <c r="O2911" t="s">
        <v>48</v>
      </c>
    </row>
    <row r="2912" spans="1:15" x14ac:dyDescent="0.25">
      <c r="A2912">
        <v>1443</v>
      </c>
      <c r="B2912" t="s">
        <v>4068</v>
      </c>
      <c r="C2912" t="s">
        <v>3707</v>
      </c>
      <c r="D2912">
        <f>COUNTIFS(Table5[Product Name],Table5[[#This Row],[Product Name]])</f>
        <v>3</v>
      </c>
      <c r="E2912">
        <f>_xlfn.RANK.EQ(Table5[[#This Row],[Product Name Count]],Table5[Product Name Count])</f>
        <v>2956</v>
      </c>
      <c r="F2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2" t="s">
        <v>1867</v>
      </c>
      <c r="H2912" t="s">
        <v>40</v>
      </c>
      <c r="I2912">
        <v>1</v>
      </c>
      <c r="J2912">
        <v>4499.99</v>
      </c>
      <c r="K2912">
        <v>7.0000000000000007E-2</v>
      </c>
      <c r="L2912" t="s">
        <v>47</v>
      </c>
      <c r="M2912">
        <v>4</v>
      </c>
      <c r="N2912" t="s">
        <v>44</v>
      </c>
      <c r="O2912" t="s">
        <v>48</v>
      </c>
    </row>
    <row r="2913" spans="1:15" x14ac:dyDescent="0.25">
      <c r="A2913">
        <v>1444</v>
      </c>
      <c r="B2913" t="s">
        <v>4068</v>
      </c>
      <c r="C2913" t="s">
        <v>1913</v>
      </c>
      <c r="D2913">
        <f>COUNTIFS(Table5[Product Name],Table5[[#This Row],[Product Name]])</f>
        <v>11</v>
      </c>
      <c r="E2913">
        <f>_xlfn.RANK.EQ(Table5[[#This Row],[Product Name Count]],Table5[Product Name Count])</f>
        <v>2664</v>
      </c>
      <c r="F2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3" t="s">
        <v>87</v>
      </c>
      <c r="H2913" t="s">
        <v>40</v>
      </c>
      <c r="I2913">
        <v>1</v>
      </c>
      <c r="J2913">
        <v>209.99</v>
      </c>
      <c r="K2913">
        <v>0.1</v>
      </c>
      <c r="L2913" t="s">
        <v>47</v>
      </c>
      <c r="M2913">
        <v>26</v>
      </c>
      <c r="N2913" t="s">
        <v>44</v>
      </c>
      <c r="O2913" t="s">
        <v>48</v>
      </c>
    </row>
    <row r="2914" spans="1:15" x14ac:dyDescent="0.25">
      <c r="A2914">
        <v>1444</v>
      </c>
      <c r="B2914" t="s">
        <v>4068</v>
      </c>
      <c r="C2914" t="s">
        <v>3836</v>
      </c>
      <c r="D2914">
        <f>COUNTIFS(Table5[Product Name],Table5[[#This Row],[Product Name]])</f>
        <v>4</v>
      </c>
      <c r="E2914">
        <f>_xlfn.RANK.EQ(Table5[[#This Row],[Product Name Count]],Table5[Product Name Count])</f>
        <v>2888</v>
      </c>
      <c r="F2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4" t="s">
        <v>39</v>
      </c>
      <c r="H2914" t="s">
        <v>30</v>
      </c>
      <c r="I2914">
        <v>2</v>
      </c>
      <c r="J2914">
        <v>1899</v>
      </c>
      <c r="K2914">
        <v>0.2</v>
      </c>
      <c r="L2914" t="s">
        <v>47</v>
      </c>
      <c r="M2914">
        <v>28</v>
      </c>
      <c r="N2914" t="s">
        <v>44</v>
      </c>
      <c r="O2914" t="s">
        <v>48</v>
      </c>
    </row>
    <row r="2915" spans="1:15" x14ac:dyDescent="0.25">
      <c r="A2915">
        <v>1445</v>
      </c>
      <c r="B2915" t="s">
        <v>4082</v>
      </c>
      <c r="C2915" t="s">
        <v>1948</v>
      </c>
      <c r="D2915">
        <f>COUNTIFS(Table5[Product Name],Table5[[#This Row],[Product Name]])</f>
        <v>19</v>
      </c>
      <c r="E2915">
        <f>_xlfn.RANK.EQ(Table5[[#This Row],[Product Name Count]],Table5[Product Name Count])</f>
        <v>1886</v>
      </c>
      <c r="F2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5" t="s">
        <v>1867</v>
      </c>
      <c r="H2915" t="s">
        <v>30</v>
      </c>
      <c r="I2915">
        <v>1</v>
      </c>
      <c r="J2915">
        <v>875.99</v>
      </c>
      <c r="K2915">
        <v>7.0000000000000007E-2</v>
      </c>
      <c r="L2915" t="s">
        <v>47</v>
      </c>
      <c r="M2915">
        <v>23</v>
      </c>
      <c r="N2915" t="s">
        <v>44</v>
      </c>
      <c r="O2915" t="s">
        <v>48</v>
      </c>
    </row>
    <row r="2916" spans="1:15" x14ac:dyDescent="0.25">
      <c r="A2916">
        <v>1445</v>
      </c>
      <c r="B2916" t="s">
        <v>4082</v>
      </c>
      <c r="C2916" t="s">
        <v>4103</v>
      </c>
      <c r="D2916">
        <f>COUNTIFS(Table5[Product Name],Table5[[#This Row],[Product Name]])</f>
        <v>4</v>
      </c>
      <c r="E2916">
        <f>_xlfn.RANK.EQ(Table5[[#This Row],[Product Name Count]],Table5[Product Name Count])</f>
        <v>2888</v>
      </c>
      <c r="F2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6" t="s">
        <v>39</v>
      </c>
      <c r="H2916" t="s">
        <v>40</v>
      </c>
      <c r="I2916">
        <v>2</v>
      </c>
      <c r="J2916">
        <v>999.99</v>
      </c>
      <c r="K2916">
        <v>0.1</v>
      </c>
      <c r="L2916" t="s">
        <v>47</v>
      </c>
      <c r="M2916">
        <v>18</v>
      </c>
      <c r="N2916" t="s">
        <v>44</v>
      </c>
      <c r="O2916" t="s">
        <v>48</v>
      </c>
    </row>
    <row r="2917" spans="1:15" x14ac:dyDescent="0.25">
      <c r="A2917">
        <v>1445</v>
      </c>
      <c r="B2917" t="s">
        <v>4082</v>
      </c>
      <c r="C2917" t="s">
        <v>4021</v>
      </c>
      <c r="D2917">
        <f>COUNTIFS(Table5[Product Name],Table5[[#This Row],[Product Name]])</f>
        <v>2</v>
      </c>
      <c r="E2917">
        <f>_xlfn.RANK.EQ(Table5[[#This Row],[Product Name Count]],Table5[Product Name Count])</f>
        <v>3040</v>
      </c>
      <c r="F2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7" t="s">
        <v>36</v>
      </c>
      <c r="H2917" t="s">
        <v>37</v>
      </c>
      <c r="I2917">
        <v>2</v>
      </c>
      <c r="J2917">
        <v>639.99</v>
      </c>
      <c r="K2917">
        <v>0.1</v>
      </c>
      <c r="L2917" t="s">
        <v>47</v>
      </c>
      <c r="M2917">
        <v>16</v>
      </c>
      <c r="N2917" t="s">
        <v>44</v>
      </c>
      <c r="O2917" t="s">
        <v>48</v>
      </c>
    </row>
    <row r="2918" spans="1:15" x14ac:dyDescent="0.25">
      <c r="A2918">
        <v>1446</v>
      </c>
      <c r="B2918" t="s">
        <v>4082</v>
      </c>
      <c r="C2918" t="s">
        <v>3921</v>
      </c>
      <c r="D2918">
        <f>COUNTIFS(Table5[Product Name],Table5[[#This Row],[Product Name]])</f>
        <v>6</v>
      </c>
      <c r="E2918">
        <f>_xlfn.RANK.EQ(Table5[[#This Row],[Product Name Count]],Table5[Product Name Count])</f>
        <v>2844</v>
      </c>
      <c r="F2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8" t="s">
        <v>36</v>
      </c>
      <c r="H2918" t="s">
        <v>37</v>
      </c>
      <c r="I2918">
        <v>1</v>
      </c>
      <c r="J2918">
        <v>319.99</v>
      </c>
      <c r="K2918">
        <v>0.05</v>
      </c>
      <c r="L2918" t="s">
        <v>47</v>
      </c>
      <c r="M2918">
        <v>12</v>
      </c>
      <c r="N2918" t="s">
        <v>44</v>
      </c>
      <c r="O2918" t="s">
        <v>48</v>
      </c>
    </row>
    <row r="2919" spans="1:15" x14ac:dyDescent="0.25">
      <c r="A2919">
        <v>1446</v>
      </c>
      <c r="B2919" t="s">
        <v>4082</v>
      </c>
      <c r="C2919" t="s">
        <v>3736</v>
      </c>
      <c r="D2919">
        <f>COUNTIFS(Table5[Product Name],Table5[[#This Row],[Product Name]])</f>
        <v>3</v>
      </c>
      <c r="E2919">
        <f>_xlfn.RANK.EQ(Table5[[#This Row],[Product Name Count]],Table5[Product Name Count])</f>
        <v>2956</v>
      </c>
      <c r="F2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9" t="s">
        <v>36</v>
      </c>
      <c r="H2919" t="s">
        <v>37</v>
      </c>
      <c r="I2919">
        <v>2</v>
      </c>
      <c r="J2919">
        <v>899.99</v>
      </c>
      <c r="K2919">
        <v>0.05</v>
      </c>
      <c r="L2919" t="s">
        <v>47</v>
      </c>
      <c r="M2919">
        <v>12</v>
      </c>
      <c r="N2919" t="s">
        <v>44</v>
      </c>
      <c r="O2919" t="s">
        <v>48</v>
      </c>
    </row>
    <row r="2920" spans="1:15" x14ac:dyDescent="0.25">
      <c r="A2920">
        <v>1446</v>
      </c>
      <c r="B2920" t="s">
        <v>4082</v>
      </c>
      <c r="C2920" t="s">
        <v>3786</v>
      </c>
      <c r="D2920">
        <f>COUNTIFS(Table5[Product Name],Table5[[#This Row],[Product Name]])</f>
        <v>2</v>
      </c>
      <c r="E2920">
        <f>_xlfn.RANK.EQ(Table5[[#This Row],[Product Name Count]],Table5[Product Name Count])</f>
        <v>3040</v>
      </c>
      <c r="F2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0" t="s">
        <v>36</v>
      </c>
      <c r="H2920" t="s">
        <v>37</v>
      </c>
      <c r="I2920">
        <v>2</v>
      </c>
      <c r="J2920">
        <v>639.99</v>
      </c>
      <c r="K2920">
        <v>0.05</v>
      </c>
      <c r="L2920" t="s">
        <v>47</v>
      </c>
      <c r="M2920">
        <v>25</v>
      </c>
      <c r="N2920" t="s">
        <v>44</v>
      </c>
      <c r="O2920" t="s">
        <v>48</v>
      </c>
    </row>
    <row r="2921" spans="1:15" x14ac:dyDescent="0.25">
      <c r="A2921">
        <v>1448</v>
      </c>
      <c r="B2921" t="s">
        <v>4089</v>
      </c>
      <c r="C2921" t="s">
        <v>4001</v>
      </c>
      <c r="D2921">
        <f>COUNTIFS(Table5[Product Name],Table5[[#This Row],[Product Name]])</f>
        <v>3</v>
      </c>
      <c r="E2921">
        <f>_xlfn.RANK.EQ(Table5[[#This Row],[Product Name Count]],Table5[Product Name Count])</f>
        <v>2956</v>
      </c>
      <c r="F2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1" t="s">
        <v>36</v>
      </c>
      <c r="H2921" t="s">
        <v>37</v>
      </c>
      <c r="I2921">
        <v>1</v>
      </c>
      <c r="J2921">
        <v>749.99</v>
      </c>
      <c r="K2921">
        <v>0.1</v>
      </c>
      <c r="L2921" t="s">
        <v>47</v>
      </c>
      <c r="M2921">
        <v>17</v>
      </c>
      <c r="N2921" t="s">
        <v>44</v>
      </c>
      <c r="O2921" t="s">
        <v>48</v>
      </c>
    </row>
    <row r="2922" spans="1:15" x14ac:dyDescent="0.25">
      <c r="A2922">
        <v>1449</v>
      </c>
      <c r="B2922" t="s">
        <v>4089</v>
      </c>
      <c r="C2922" t="s">
        <v>86</v>
      </c>
      <c r="D2922">
        <f>COUNTIFS(Table5[Product Name],Table5[[#This Row],[Product Name]])</f>
        <v>123</v>
      </c>
      <c r="E2922">
        <f>_xlfn.RANK.EQ(Table5[[#This Row],[Product Name Count]],Table5[Product Name Count])</f>
        <v>406</v>
      </c>
      <c r="F2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2" t="s">
        <v>36</v>
      </c>
      <c r="H2922" t="s">
        <v>37</v>
      </c>
      <c r="I2922">
        <v>2</v>
      </c>
      <c r="J2922">
        <v>269.99</v>
      </c>
      <c r="K2922">
        <v>0.1</v>
      </c>
      <c r="L2922" t="s">
        <v>47</v>
      </c>
      <c r="M2922">
        <v>18</v>
      </c>
      <c r="N2922" t="s">
        <v>44</v>
      </c>
      <c r="O2922" t="s">
        <v>48</v>
      </c>
    </row>
    <row r="2923" spans="1:15" x14ac:dyDescent="0.25">
      <c r="A2923">
        <v>1449</v>
      </c>
      <c r="B2923" t="s">
        <v>4089</v>
      </c>
      <c r="C2923" t="s">
        <v>1967</v>
      </c>
      <c r="D2923">
        <f>COUNTIFS(Table5[Product Name],Table5[[#This Row],[Product Name]])</f>
        <v>18</v>
      </c>
      <c r="E2923">
        <f>_xlfn.RANK.EQ(Table5[[#This Row],[Product Name Count]],Table5[Product Name Count])</f>
        <v>2019</v>
      </c>
      <c r="F2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23" t="s">
        <v>1867</v>
      </c>
      <c r="H2923" t="s">
        <v>40</v>
      </c>
      <c r="I2923">
        <v>1</v>
      </c>
      <c r="J2923">
        <v>2699.99</v>
      </c>
      <c r="K2923">
        <v>0.2</v>
      </c>
      <c r="L2923" t="s">
        <v>47</v>
      </c>
      <c r="M2923">
        <v>5</v>
      </c>
      <c r="N2923" t="s">
        <v>44</v>
      </c>
      <c r="O2923" t="s">
        <v>48</v>
      </c>
    </row>
    <row r="2924" spans="1:15" x14ac:dyDescent="0.25">
      <c r="A2924">
        <v>1449</v>
      </c>
      <c r="B2924" t="s">
        <v>4089</v>
      </c>
      <c r="C2924" t="s">
        <v>3693</v>
      </c>
      <c r="D2924">
        <f>COUNTIFS(Table5[Product Name],Table5[[#This Row],[Product Name]])</f>
        <v>7</v>
      </c>
      <c r="E2924">
        <f>_xlfn.RANK.EQ(Table5[[#This Row],[Product Name Count]],Table5[Product Name Count])</f>
        <v>2823</v>
      </c>
      <c r="F2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4" t="s">
        <v>36</v>
      </c>
      <c r="H2924" t="s">
        <v>37</v>
      </c>
      <c r="I2924">
        <v>2</v>
      </c>
      <c r="J2924">
        <v>799.99</v>
      </c>
      <c r="K2924">
        <v>7.0000000000000007E-2</v>
      </c>
      <c r="L2924" t="s">
        <v>47</v>
      </c>
      <c r="M2924">
        <v>20</v>
      </c>
      <c r="N2924" t="s">
        <v>44</v>
      </c>
      <c r="O2924" t="s">
        <v>48</v>
      </c>
    </row>
    <row r="2925" spans="1:15" x14ac:dyDescent="0.25">
      <c r="A2925">
        <v>1449</v>
      </c>
      <c r="B2925" t="s">
        <v>4089</v>
      </c>
      <c r="C2925" t="s">
        <v>3800</v>
      </c>
      <c r="D2925">
        <f>COUNTIFS(Table5[Product Name],Table5[[#This Row],[Product Name]])</f>
        <v>7</v>
      </c>
      <c r="E2925">
        <f>_xlfn.RANK.EQ(Table5[[#This Row],[Product Name Count]],Table5[Product Name Count])</f>
        <v>2823</v>
      </c>
      <c r="F2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5" t="s">
        <v>36</v>
      </c>
      <c r="H2925" t="s">
        <v>37</v>
      </c>
      <c r="I2925">
        <v>2</v>
      </c>
      <c r="J2925">
        <v>2999.99</v>
      </c>
      <c r="K2925">
        <v>0.05</v>
      </c>
      <c r="L2925" t="s">
        <v>47</v>
      </c>
      <c r="M2925">
        <v>20</v>
      </c>
      <c r="N2925" t="s">
        <v>44</v>
      </c>
      <c r="O2925" t="s">
        <v>48</v>
      </c>
    </row>
    <row r="2926" spans="1:15" x14ac:dyDescent="0.25">
      <c r="A2926">
        <v>1449</v>
      </c>
      <c r="B2926" t="s">
        <v>4089</v>
      </c>
      <c r="C2926" t="s">
        <v>3775</v>
      </c>
      <c r="D2926">
        <f>COUNTIFS(Table5[Product Name],Table5[[#This Row],[Product Name]])</f>
        <v>3</v>
      </c>
      <c r="E2926">
        <f>_xlfn.RANK.EQ(Table5[[#This Row],[Product Name Count]],Table5[Product Name Count])</f>
        <v>2956</v>
      </c>
      <c r="F2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6" t="s">
        <v>1867</v>
      </c>
      <c r="H2926" t="s">
        <v>40</v>
      </c>
      <c r="I2926">
        <v>1</v>
      </c>
      <c r="J2926">
        <v>2299.9899999999998</v>
      </c>
      <c r="K2926">
        <v>7.0000000000000007E-2</v>
      </c>
      <c r="L2926" t="s">
        <v>47</v>
      </c>
      <c r="M2926">
        <v>30</v>
      </c>
      <c r="N2926" t="s">
        <v>44</v>
      </c>
      <c r="O2926" t="s">
        <v>48</v>
      </c>
    </row>
    <row r="2927" spans="1:15" x14ac:dyDescent="0.25">
      <c r="A2927">
        <v>1450</v>
      </c>
      <c r="B2927" t="s">
        <v>4097</v>
      </c>
      <c r="C2927" t="s">
        <v>1988</v>
      </c>
      <c r="D2927">
        <f>COUNTIFS(Table5[Product Name],Table5[[#This Row],[Product Name]])</f>
        <v>10</v>
      </c>
      <c r="E2927">
        <f>_xlfn.RANK.EQ(Table5[[#This Row],[Product Name Count]],Table5[Product Name Count])</f>
        <v>2730</v>
      </c>
      <c r="F2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7" t="s">
        <v>87</v>
      </c>
      <c r="H2927" t="s">
        <v>37</v>
      </c>
      <c r="I2927">
        <v>1</v>
      </c>
      <c r="J2927">
        <v>489.99</v>
      </c>
      <c r="K2927">
        <v>7.0000000000000007E-2</v>
      </c>
      <c r="L2927" t="s">
        <v>47</v>
      </c>
      <c r="M2927">
        <v>14</v>
      </c>
      <c r="N2927" t="s">
        <v>44</v>
      </c>
      <c r="O2927" t="s">
        <v>48</v>
      </c>
    </row>
    <row r="2928" spans="1:15" x14ac:dyDescent="0.25">
      <c r="A2928">
        <v>1450</v>
      </c>
      <c r="B2928" t="s">
        <v>4097</v>
      </c>
      <c r="C2928" t="s">
        <v>3655</v>
      </c>
      <c r="D2928">
        <f>COUNTIFS(Table5[Product Name],Table5[[#This Row],[Product Name]])</f>
        <v>6</v>
      </c>
      <c r="E2928">
        <f>_xlfn.RANK.EQ(Table5[[#This Row],[Product Name Count]],Table5[Product Name Count])</f>
        <v>2844</v>
      </c>
      <c r="F2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8" t="s">
        <v>36</v>
      </c>
      <c r="H2928" t="s">
        <v>37</v>
      </c>
      <c r="I2928">
        <v>2</v>
      </c>
      <c r="J2928">
        <v>899.99</v>
      </c>
      <c r="K2928">
        <v>0.05</v>
      </c>
      <c r="L2928" t="s">
        <v>47</v>
      </c>
      <c r="M2928">
        <v>4</v>
      </c>
      <c r="N2928" t="s">
        <v>44</v>
      </c>
      <c r="O2928" t="s">
        <v>48</v>
      </c>
    </row>
    <row r="2929" spans="1:15" x14ac:dyDescent="0.25">
      <c r="A2929">
        <v>1450</v>
      </c>
      <c r="B2929" t="s">
        <v>4097</v>
      </c>
      <c r="C2929" t="s">
        <v>3656</v>
      </c>
      <c r="D2929">
        <f>COUNTIFS(Table5[Product Name],Table5[[#This Row],[Product Name]])</f>
        <v>2</v>
      </c>
      <c r="E2929">
        <f>_xlfn.RANK.EQ(Table5[[#This Row],[Product Name Count]],Table5[Product Name Count])</f>
        <v>3040</v>
      </c>
      <c r="F2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9" t="s">
        <v>29</v>
      </c>
      <c r="H2929" t="s">
        <v>40</v>
      </c>
      <c r="I2929">
        <v>2</v>
      </c>
      <c r="J2929">
        <v>2999.99</v>
      </c>
      <c r="K2929">
        <v>0.1</v>
      </c>
      <c r="L2929" t="s">
        <v>47</v>
      </c>
      <c r="M2929">
        <v>11</v>
      </c>
      <c r="N2929" t="s">
        <v>44</v>
      </c>
      <c r="O2929" t="s">
        <v>48</v>
      </c>
    </row>
    <row r="2930" spans="1:15" x14ac:dyDescent="0.25">
      <c r="A2930">
        <v>1450</v>
      </c>
      <c r="B2930" t="s">
        <v>4097</v>
      </c>
      <c r="C2930" t="s">
        <v>4117</v>
      </c>
      <c r="D2930">
        <f>COUNTIFS(Table5[Product Name],Table5[[#This Row],[Product Name]])</f>
        <v>2</v>
      </c>
      <c r="E2930">
        <f>_xlfn.RANK.EQ(Table5[[#This Row],[Product Name Count]],Table5[Product Name Count])</f>
        <v>3040</v>
      </c>
      <c r="F2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0" t="s">
        <v>1867</v>
      </c>
      <c r="H2930" t="s">
        <v>40</v>
      </c>
      <c r="I2930">
        <v>2</v>
      </c>
      <c r="J2930">
        <v>3199.99</v>
      </c>
      <c r="K2930">
        <v>0.1</v>
      </c>
      <c r="L2930" t="s">
        <v>47</v>
      </c>
      <c r="M2930">
        <v>17</v>
      </c>
      <c r="N2930" t="s">
        <v>44</v>
      </c>
      <c r="O2930" t="s">
        <v>48</v>
      </c>
    </row>
    <row r="2931" spans="1:15" x14ac:dyDescent="0.25">
      <c r="A2931">
        <v>1450</v>
      </c>
      <c r="B2931" t="s">
        <v>4097</v>
      </c>
      <c r="C2931" t="s">
        <v>4116</v>
      </c>
      <c r="D2931">
        <f>COUNTIFS(Table5[Product Name],Table5[[#This Row],[Product Name]])</f>
        <v>2</v>
      </c>
      <c r="E2931">
        <f>_xlfn.RANK.EQ(Table5[[#This Row],[Product Name Count]],Table5[Product Name Count])</f>
        <v>3040</v>
      </c>
      <c r="F2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1" t="s">
        <v>70</v>
      </c>
      <c r="H2931" t="s">
        <v>37</v>
      </c>
      <c r="I2931">
        <v>1</v>
      </c>
      <c r="J2931">
        <v>559.99</v>
      </c>
      <c r="K2931">
        <v>0.2</v>
      </c>
      <c r="L2931" t="s">
        <v>47</v>
      </c>
      <c r="M2931">
        <v>0</v>
      </c>
      <c r="N2931" t="s">
        <v>44</v>
      </c>
      <c r="O2931" t="s">
        <v>48</v>
      </c>
    </row>
    <row r="2932" spans="1:15" x14ac:dyDescent="0.25">
      <c r="A2932">
        <v>1451</v>
      </c>
      <c r="B2932" t="s">
        <v>4097</v>
      </c>
      <c r="C2932" t="s">
        <v>4120</v>
      </c>
      <c r="D2932">
        <f>COUNTIFS(Table5[Product Name],Table5[[#This Row],[Product Name]])</f>
        <v>3</v>
      </c>
      <c r="E2932">
        <f>_xlfn.RANK.EQ(Table5[[#This Row],[Product Name Count]],Table5[Product Name Count])</f>
        <v>2956</v>
      </c>
      <c r="F2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2" t="s">
        <v>39</v>
      </c>
      <c r="H2932" t="s">
        <v>40</v>
      </c>
      <c r="I2932">
        <v>1</v>
      </c>
      <c r="J2932">
        <v>1469.99</v>
      </c>
      <c r="K2932">
        <v>0.05</v>
      </c>
      <c r="L2932" t="s">
        <v>47</v>
      </c>
      <c r="M2932">
        <v>18</v>
      </c>
      <c r="N2932" t="s">
        <v>44</v>
      </c>
      <c r="O2932" t="s">
        <v>48</v>
      </c>
    </row>
    <row r="2933" spans="1:15" x14ac:dyDescent="0.25">
      <c r="A2933">
        <v>1454</v>
      </c>
      <c r="B2933" t="s">
        <v>4100</v>
      </c>
      <c r="C2933" t="s">
        <v>2015</v>
      </c>
      <c r="D2933">
        <f>COUNTIFS(Table5[Product Name],Table5[[#This Row],[Product Name]])</f>
        <v>12</v>
      </c>
      <c r="E2933">
        <f>_xlfn.RANK.EQ(Table5[[#This Row],[Product Name Count]],Table5[Product Name Count])</f>
        <v>2616</v>
      </c>
      <c r="F2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3" t="s">
        <v>39</v>
      </c>
      <c r="H2933" t="s">
        <v>1857</v>
      </c>
      <c r="I2933">
        <v>2</v>
      </c>
      <c r="J2933">
        <v>549.99</v>
      </c>
      <c r="K2933">
        <v>0.05</v>
      </c>
      <c r="L2933" t="s">
        <v>47</v>
      </c>
      <c r="M2933">
        <v>18</v>
      </c>
      <c r="N2933" t="s">
        <v>44</v>
      </c>
      <c r="O2933" t="s">
        <v>48</v>
      </c>
    </row>
    <row r="2934" spans="1:15" x14ac:dyDescent="0.25">
      <c r="A2934">
        <v>1454</v>
      </c>
      <c r="B2934" t="s">
        <v>4100</v>
      </c>
      <c r="C2934" t="s">
        <v>2128</v>
      </c>
      <c r="D2934">
        <f>COUNTIFS(Table5[Product Name],Table5[[#This Row],[Product Name]])</f>
        <v>11</v>
      </c>
      <c r="E2934">
        <f>_xlfn.RANK.EQ(Table5[[#This Row],[Product Name Count]],Table5[Product Name Count])</f>
        <v>2664</v>
      </c>
      <c r="F2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4" t="s">
        <v>39</v>
      </c>
      <c r="H2934" t="s">
        <v>1861</v>
      </c>
      <c r="I2934">
        <v>2</v>
      </c>
      <c r="J2934">
        <v>832.99</v>
      </c>
      <c r="K2934">
        <v>0.1</v>
      </c>
      <c r="L2934" t="s">
        <v>47</v>
      </c>
      <c r="M2934">
        <v>25</v>
      </c>
      <c r="N2934" t="s">
        <v>44</v>
      </c>
      <c r="O2934" t="s">
        <v>48</v>
      </c>
    </row>
    <row r="2935" spans="1:15" x14ac:dyDescent="0.25">
      <c r="A2935">
        <v>1454</v>
      </c>
      <c r="B2935" t="s">
        <v>4100</v>
      </c>
      <c r="C2935" t="s">
        <v>3843</v>
      </c>
      <c r="D2935">
        <f>COUNTIFS(Table5[Product Name],Table5[[#This Row],[Product Name]])</f>
        <v>5</v>
      </c>
      <c r="E2935">
        <f>_xlfn.RANK.EQ(Table5[[#This Row],[Product Name Count]],Table5[Product Name Count])</f>
        <v>2868</v>
      </c>
      <c r="F2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5" t="s">
        <v>39</v>
      </c>
      <c r="H2935" t="s">
        <v>30</v>
      </c>
      <c r="I2935">
        <v>1</v>
      </c>
      <c r="J2935">
        <v>1499</v>
      </c>
      <c r="K2935">
        <v>0.2</v>
      </c>
      <c r="L2935" t="s">
        <v>47</v>
      </c>
      <c r="M2935">
        <v>4</v>
      </c>
      <c r="N2935" t="s">
        <v>44</v>
      </c>
      <c r="O2935" t="s">
        <v>48</v>
      </c>
    </row>
    <row r="2936" spans="1:15" x14ac:dyDescent="0.25">
      <c r="A2936">
        <v>1454</v>
      </c>
      <c r="B2936" t="s">
        <v>4100</v>
      </c>
      <c r="C2936" t="s">
        <v>3678</v>
      </c>
      <c r="D2936">
        <f>COUNTIFS(Table5[Product Name],Table5[[#This Row],[Product Name]])</f>
        <v>3</v>
      </c>
      <c r="E2936">
        <f>_xlfn.RANK.EQ(Table5[[#This Row],[Product Name Count]],Table5[Product Name Count])</f>
        <v>2956</v>
      </c>
      <c r="F2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6" t="s">
        <v>87</v>
      </c>
      <c r="H2936" t="s">
        <v>37</v>
      </c>
      <c r="I2936">
        <v>1</v>
      </c>
      <c r="J2936">
        <v>319.99</v>
      </c>
      <c r="K2936">
        <v>7.0000000000000007E-2</v>
      </c>
      <c r="L2936" t="s">
        <v>47</v>
      </c>
      <c r="M2936">
        <v>28</v>
      </c>
      <c r="N2936" t="s">
        <v>44</v>
      </c>
      <c r="O2936" t="s">
        <v>48</v>
      </c>
    </row>
    <row r="2937" spans="1:15" x14ac:dyDescent="0.25">
      <c r="A2937">
        <v>1455</v>
      </c>
      <c r="B2937" t="s">
        <v>4100</v>
      </c>
      <c r="C2937" t="s">
        <v>1979</v>
      </c>
      <c r="D2937">
        <f>COUNTIFS(Table5[Product Name],Table5[[#This Row],[Product Name]])</f>
        <v>19</v>
      </c>
      <c r="E2937">
        <f>_xlfn.RANK.EQ(Table5[[#This Row],[Product Name Count]],Table5[Product Name Count])</f>
        <v>1886</v>
      </c>
      <c r="F2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37" t="s">
        <v>87</v>
      </c>
      <c r="H2937" t="s">
        <v>37</v>
      </c>
      <c r="I2937">
        <v>2</v>
      </c>
      <c r="J2937">
        <v>339.99</v>
      </c>
      <c r="K2937">
        <v>0.05</v>
      </c>
      <c r="L2937" t="s">
        <v>47</v>
      </c>
      <c r="M2937">
        <v>4</v>
      </c>
      <c r="N2937" t="s">
        <v>44</v>
      </c>
      <c r="O2937" t="s">
        <v>48</v>
      </c>
    </row>
    <row r="2938" spans="1:15" x14ac:dyDescent="0.25">
      <c r="A2938">
        <v>1455</v>
      </c>
      <c r="B2938" t="s">
        <v>4100</v>
      </c>
      <c r="C2938" t="s">
        <v>3774</v>
      </c>
      <c r="D2938">
        <f>COUNTIFS(Table5[Product Name],Table5[[#This Row],[Product Name]])</f>
        <v>4</v>
      </c>
      <c r="E2938">
        <f>_xlfn.RANK.EQ(Table5[[#This Row],[Product Name Count]],Table5[Product Name Count])</f>
        <v>2888</v>
      </c>
      <c r="F2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8" t="s">
        <v>36</v>
      </c>
      <c r="H2938" t="s">
        <v>37</v>
      </c>
      <c r="I2938">
        <v>1</v>
      </c>
      <c r="J2938">
        <v>749.99</v>
      </c>
      <c r="K2938">
        <v>0.2</v>
      </c>
      <c r="L2938" t="s">
        <v>47</v>
      </c>
      <c r="M2938">
        <v>7</v>
      </c>
      <c r="N2938" t="s">
        <v>44</v>
      </c>
      <c r="O2938" t="s">
        <v>48</v>
      </c>
    </row>
    <row r="2939" spans="1:15" x14ac:dyDescent="0.25">
      <c r="A2939">
        <v>1456</v>
      </c>
      <c r="B2939" t="s">
        <v>4100</v>
      </c>
      <c r="C2939" t="s">
        <v>4053</v>
      </c>
      <c r="D2939">
        <f>COUNTIFS(Table5[Product Name],Table5[[#This Row],[Product Name]])</f>
        <v>3</v>
      </c>
      <c r="E2939">
        <f>_xlfn.RANK.EQ(Table5[[#This Row],[Product Name Count]],Table5[Product Name Count])</f>
        <v>2956</v>
      </c>
      <c r="F2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9" t="s">
        <v>39</v>
      </c>
      <c r="H2939" t="s">
        <v>30</v>
      </c>
      <c r="I2939">
        <v>1</v>
      </c>
      <c r="J2939">
        <v>469.99</v>
      </c>
      <c r="K2939">
        <v>0.1</v>
      </c>
      <c r="L2939" t="s">
        <v>47</v>
      </c>
      <c r="M2939">
        <v>13</v>
      </c>
      <c r="N2939" t="s">
        <v>44</v>
      </c>
      <c r="O2939" t="s">
        <v>48</v>
      </c>
    </row>
    <row r="2940" spans="1:15" x14ac:dyDescent="0.25">
      <c r="A2940">
        <v>1456</v>
      </c>
      <c r="B2940" t="s">
        <v>4100</v>
      </c>
      <c r="C2940" t="s">
        <v>3935</v>
      </c>
      <c r="D2940">
        <f>COUNTIFS(Table5[Product Name],Table5[[#This Row],[Product Name]])</f>
        <v>4</v>
      </c>
      <c r="E2940">
        <f>_xlfn.RANK.EQ(Table5[[#This Row],[Product Name Count]],Table5[Product Name Count])</f>
        <v>2888</v>
      </c>
      <c r="F2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0" t="s">
        <v>87</v>
      </c>
      <c r="H2940" t="s">
        <v>40</v>
      </c>
      <c r="I2940">
        <v>2</v>
      </c>
      <c r="J2940">
        <v>159.99</v>
      </c>
      <c r="K2940">
        <v>0.1</v>
      </c>
      <c r="L2940" t="s">
        <v>47</v>
      </c>
      <c r="M2940">
        <v>3</v>
      </c>
      <c r="N2940" t="s">
        <v>44</v>
      </c>
      <c r="O2940" t="s">
        <v>48</v>
      </c>
    </row>
    <row r="2941" spans="1:15" x14ac:dyDescent="0.25">
      <c r="A2941">
        <v>1456</v>
      </c>
      <c r="B2941" t="s">
        <v>4100</v>
      </c>
      <c r="C2941" t="s">
        <v>3976</v>
      </c>
      <c r="D2941">
        <f>COUNTIFS(Table5[Product Name],Table5[[#This Row],[Product Name]])</f>
        <v>2</v>
      </c>
      <c r="E2941">
        <f>_xlfn.RANK.EQ(Table5[[#This Row],[Product Name Count]],Table5[Product Name Count])</f>
        <v>3040</v>
      </c>
      <c r="F2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1" t="s">
        <v>77</v>
      </c>
      <c r="H2941" t="s">
        <v>40</v>
      </c>
      <c r="I2941">
        <v>2</v>
      </c>
      <c r="J2941">
        <v>2799.99</v>
      </c>
      <c r="K2941">
        <v>0.05</v>
      </c>
      <c r="L2941" t="s">
        <v>47</v>
      </c>
      <c r="M2941">
        <v>21</v>
      </c>
      <c r="N2941" t="s">
        <v>44</v>
      </c>
      <c r="O2941" t="s">
        <v>48</v>
      </c>
    </row>
    <row r="2942" spans="1:15" x14ac:dyDescent="0.25">
      <c r="A2942">
        <v>1456</v>
      </c>
      <c r="B2942" t="s">
        <v>4100</v>
      </c>
      <c r="C2942" t="s">
        <v>4132</v>
      </c>
      <c r="D2942">
        <f>COUNTIFS(Table5[Product Name],Table5[[#This Row],[Product Name]])</f>
        <v>1</v>
      </c>
      <c r="E2942">
        <f>_xlfn.RANK.EQ(Table5[[#This Row],[Product Name Count]],Table5[Product Name Count])</f>
        <v>3140</v>
      </c>
      <c r="F2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2" t="s">
        <v>87</v>
      </c>
      <c r="H2942" t="s">
        <v>40</v>
      </c>
      <c r="I2942">
        <v>1</v>
      </c>
      <c r="J2942">
        <v>289.99</v>
      </c>
      <c r="K2942">
        <v>0.1</v>
      </c>
      <c r="L2942" t="s">
        <v>47</v>
      </c>
      <c r="M2942">
        <v>1</v>
      </c>
      <c r="N2942" t="s">
        <v>44</v>
      </c>
      <c r="O2942" t="s">
        <v>48</v>
      </c>
    </row>
    <row r="2943" spans="1:15" x14ac:dyDescent="0.25">
      <c r="A2943">
        <v>1456</v>
      </c>
      <c r="B2943" t="s">
        <v>4100</v>
      </c>
      <c r="C2943" t="s">
        <v>4133</v>
      </c>
      <c r="D2943">
        <f>COUNTIFS(Table5[Product Name],Table5[[#This Row],[Product Name]])</f>
        <v>1</v>
      </c>
      <c r="E2943">
        <f>_xlfn.RANK.EQ(Table5[[#This Row],[Product Name Count]],Table5[Product Name Count])</f>
        <v>3140</v>
      </c>
      <c r="F2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3" t="s">
        <v>36</v>
      </c>
      <c r="H2943" t="s">
        <v>37</v>
      </c>
      <c r="I2943">
        <v>1</v>
      </c>
      <c r="J2943">
        <v>639.99</v>
      </c>
      <c r="K2943">
        <v>7.0000000000000007E-2</v>
      </c>
      <c r="L2943" t="s">
        <v>47</v>
      </c>
      <c r="M2943">
        <v>10</v>
      </c>
      <c r="N2943" t="s">
        <v>44</v>
      </c>
      <c r="O2943" t="s">
        <v>48</v>
      </c>
    </row>
    <row r="2944" spans="1:15" x14ac:dyDescent="0.25">
      <c r="A2944">
        <v>1457</v>
      </c>
      <c r="B2944" t="s">
        <v>4100</v>
      </c>
      <c r="C2944" t="s">
        <v>2140</v>
      </c>
      <c r="D2944">
        <f>COUNTIFS(Table5[Product Name],Table5[[#This Row],[Product Name]])</f>
        <v>14</v>
      </c>
      <c r="E2944">
        <f>_xlfn.RANK.EQ(Table5[[#This Row],[Product Name Count]],Table5[Product Name Count])</f>
        <v>2426</v>
      </c>
      <c r="F2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4" t="s">
        <v>70</v>
      </c>
      <c r="H2944" t="s">
        <v>1861</v>
      </c>
      <c r="I2944">
        <v>1</v>
      </c>
      <c r="J2944">
        <v>470.99</v>
      </c>
      <c r="K2944">
        <v>0.2</v>
      </c>
      <c r="L2944" t="s">
        <v>47</v>
      </c>
      <c r="M2944">
        <v>6</v>
      </c>
      <c r="N2944" t="s">
        <v>44</v>
      </c>
      <c r="O2944" t="s">
        <v>48</v>
      </c>
    </row>
    <row r="2945" spans="1:15" x14ac:dyDescent="0.25">
      <c r="A2945">
        <v>1457</v>
      </c>
      <c r="B2945" t="s">
        <v>4100</v>
      </c>
      <c r="C2945" t="s">
        <v>3847</v>
      </c>
      <c r="D2945">
        <f>COUNTIFS(Table5[Product Name],Table5[[#This Row],[Product Name]])</f>
        <v>5</v>
      </c>
      <c r="E2945">
        <f>_xlfn.RANK.EQ(Table5[[#This Row],[Product Name Count]],Table5[Product Name Count])</f>
        <v>2868</v>
      </c>
      <c r="F2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5" t="s">
        <v>39</v>
      </c>
      <c r="H2945" t="s">
        <v>40</v>
      </c>
      <c r="I2945">
        <v>1</v>
      </c>
      <c r="J2945">
        <v>489.99</v>
      </c>
      <c r="K2945">
        <v>7.0000000000000007E-2</v>
      </c>
      <c r="L2945" t="s">
        <v>47</v>
      </c>
      <c r="M2945">
        <v>7</v>
      </c>
      <c r="N2945" t="s">
        <v>44</v>
      </c>
      <c r="O2945" t="s">
        <v>48</v>
      </c>
    </row>
    <row r="2946" spans="1:15" x14ac:dyDescent="0.25">
      <c r="A2946">
        <v>1457</v>
      </c>
      <c r="B2946" t="s">
        <v>4100</v>
      </c>
      <c r="C2946" t="s">
        <v>3935</v>
      </c>
      <c r="D2946">
        <f>COUNTIFS(Table5[Product Name],Table5[[#This Row],[Product Name]])</f>
        <v>4</v>
      </c>
      <c r="E2946">
        <f>_xlfn.RANK.EQ(Table5[[#This Row],[Product Name Count]],Table5[Product Name Count])</f>
        <v>2888</v>
      </c>
      <c r="F2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6" t="s">
        <v>87</v>
      </c>
      <c r="H2946" t="s">
        <v>40</v>
      </c>
      <c r="I2946">
        <v>1</v>
      </c>
      <c r="J2946">
        <v>159.99</v>
      </c>
      <c r="K2946">
        <v>0.2</v>
      </c>
      <c r="L2946" t="s">
        <v>47</v>
      </c>
      <c r="M2946">
        <v>3</v>
      </c>
      <c r="N2946" t="s">
        <v>44</v>
      </c>
      <c r="O2946" t="s">
        <v>48</v>
      </c>
    </row>
    <row r="2947" spans="1:15" x14ac:dyDescent="0.25">
      <c r="A2947">
        <v>1457</v>
      </c>
      <c r="B2947" t="s">
        <v>4100</v>
      </c>
      <c r="C2947" t="s">
        <v>3826</v>
      </c>
      <c r="D2947">
        <f>COUNTIFS(Table5[Product Name],Table5[[#This Row],[Product Name]])</f>
        <v>2</v>
      </c>
      <c r="E2947">
        <f>_xlfn.RANK.EQ(Table5[[#This Row],[Product Name Count]],Table5[Product Name Count])</f>
        <v>3040</v>
      </c>
      <c r="F2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7" t="s">
        <v>1867</v>
      </c>
      <c r="H2947" t="s">
        <v>40</v>
      </c>
      <c r="I2947">
        <v>2</v>
      </c>
      <c r="J2947">
        <v>2499.9899999999998</v>
      </c>
      <c r="K2947">
        <v>0.2</v>
      </c>
      <c r="L2947" t="s">
        <v>47</v>
      </c>
      <c r="M2947">
        <v>21</v>
      </c>
      <c r="N2947" t="s">
        <v>44</v>
      </c>
      <c r="O2947" t="s">
        <v>48</v>
      </c>
    </row>
    <row r="2948" spans="1:15" x14ac:dyDescent="0.25">
      <c r="A2948">
        <v>1459</v>
      </c>
      <c r="B2948" t="s">
        <v>4108</v>
      </c>
      <c r="C2948" t="s">
        <v>4138</v>
      </c>
      <c r="D2948">
        <f>COUNTIFS(Table5[Product Name],Table5[[#This Row],[Product Name]])</f>
        <v>1</v>
      </c>
      <c r="E2948">
        <f>_xlfn.RANK.EQ(Table5[[#This Row],[Product Name Count]],Table5[Product Name Count])</f>
        <v>3140</v>
      </c>
      <c r="F2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8" t="s">
        <v>36</v>
      </c>
      <c r="H2948" t="s">
        <v>37</v>
      </c>
      <c r="I2948">
        <v>1</v>
      </c>
      <c r="J2948">
        <v>1259.9000000000001</v>
      </c>
      <c r="K2948">
        <v>0.1</v>
      </c>
      <c r="L2948" t="s">
        <v>47</v>
      </c>
      <c r="M2948">
        <v>10</v>
      </c>
      <c r="N2948" t="s">
        <v>44</v>
      </c>
      <c r="O2948" t="s">
        <v>48</v>
      </c>
    </row>
    <row r="2949" spans="1:15" x14ac:dyDescent="0.25">
      <c r="A2949">
        <v>1460</v>
      </c>
      <c r="B2949" t="s">
        <v>4108</v>
      </c>
      <c r="C2949" t="s">
        <v>92</v>
      </c>
      <c r="D2949">
        <f>COUNTIFS(Table5[Product Name],Table5[[#This Row],[Product Name]])</f>
        <v>69</v>
      </c>
      <c r="E2949">
        <f>_xlfn.RANK.EQ(Table5[[#This Row],[Product Name Count]],Table5[Product Name Count])</f>
        <v>672</v>
      </c>
      <c r="F2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9" t="s">
        <v>39</v>
      </c>
      <c r="H2949" t="s">
        <v>40</v>
      </c>
      <c r="I2949">
        <v>2</v>
      </c>
      <c r="J2949">
        <v>3999.99</v>
      </c>
      <c r="K2949">
        <v>7.0000000000000007E-2</v>
      </c>
      <c r="L2949" t="s">
        <v>47</v>
      </c>
      <c r="M2949">
        <v>8</v>
      </c>
      <c r="N2949" t="s">
        <v>44</v>
      </c>
      <c r="O2949" t="s">
        <v>48</v>
      </c>
    </row>
    <row r="2950" spans="1:15" x14ac:dyDescent="0.25">
      <c r="A2950">
        <v>1460</v>
      </c>
      <c r="B2950" t="s">
        <v>4108</v>
      </c>
      <c r="C2950" t="s">
        <v>1879</v>
      </c>
      <c r="D2950">
        <f>COUNTIFS(Table5[Product Name],Table5[[#This Row],[Product Name]])</f>
        <v>30</v>
      </c>
      <c r="E2950">
        <f>_xlfn.RANK.EQ(Table5[[#This Row],[Product Name Count]],Table5[Product Name Count])</f>
        <v>1618</v>
      </c>
      <c r="F2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0" t="s">
        <v>36</v>
      </c>
      <c r="H2950" t="s">
        <v>37</v>
      </c>
      <c r="I2950">
        <v>1</v>
      </c>
      <c r="J2950">
        <v>299.99</v>
      </c>
      <c r="K2950">
        <v>7.0000000000000007E-2</v>
      </c>
      <c r="L2950" t="s">
        <v>47</v>
      </c>
      <c r="M2950">
        <v>20</v>
      </c>
      <c r="N2950" t="s">
        <v>44</v>
      </c>
      <c r="O2950" t="s">
        <v>48</v>
      </c>
    </row>
    <row r="2951" spans="1:15" x14ac:dyDescent="0.25">
      <c r="A2951">
        <v>1460</v>
      </c>
      <c r="B2951" t="s">
        <v>4108</v>
      </c>
      <c r="C2951" t="s">
        <v>4103</v>
      </c>
      <c r="D2951">
        <f>COUNTIFS(Table5[Product Name],Table5[[#This Row],[Product Name]])</f>
        <v>4</v>
      </c>
      <c r="E2951">
        <f>_xlfn.RANK.EQ(Table5[[#This Row],[Product Name Count]],Table5[Product Name Count])</f>
        <v>2888</v>
      </c>
      <c r="F2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1" t="s">
        <v>39</v>
      </c>
      <c r="H2951" t="s">
        <v>40</v>
      </c>
      <c r="I2951">
        <v>2</v>
      </c>
      <c r="J2951">
        <v>999.99</v>
      </c>
      <c r="K2951">
        <v>7.0000000000000007E-2</v>
      </c>
      <c r="L2951" t="s">
        <v>47</v>
      </c>
      <c r="M2951">
        <v>18</v>
      </c>
      <c r="N2951" t="s">
        <v>44</v>
      </c>
      <c r="O2951" t="s">
        <v>48</v>
      </c>
    </row>
    <row r="2952" spans="1:15" x14ac:dyDescent="0.25">
      <c r="A2952">
        <v>1460</v>
      </c>
      <c r="B2952" t="s">
        <v>4108</v>
      </c>
      <c r="C2952" t="s">
        <v>4141</v>
      </c>
      <c r="D2952">
        <f>COUNTIFS(Table5[Product Name],Table5[[#This Row],[Product Name]])</f>
        <v>1</v>
      </c>
      <c r="E2952">
        <f>_xlfn.RANK.EQ(Table5[[#This Row],[Product Name Count]],Table5[Product Name Count])</f>
        <v>3140</v>
      </c>
      <c r="F2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2" t="s">
        <v>77</v>
      </c>
      <c r="H2952" t="s">
        <v>40</v>
      </c>
      <c r="I2952">
        <v>1</v>
      </c>
      <c r="J2952">
        <v>4499.99</v>
      </c>
      <c r="K2952">
        <v>0.05</v>
      </c>
      <c r="L2952" t="s">
        <v>47</v>
      </c>
      <c r="M2952">
        <v>24</v>
      </c>
      <c r="N2952" t="s">
        <v>44</v>
      </c>
      <c r="O2952" t="s">
        <v>48</v>
      </c>
    </row>
    <row r="2953" spans="1:15" x14ac:dyDescent="0.25">
      <c r="A2953">
        <v>1460</v>
      </c>
      <c r="B2953" t="s">
        <v>4108</v>
      </c>
      <c r="C2953" t="s">
        <v>4142</v>
      </c>
      <c r="D2953">
        <f>COUNTIFS(Table5[Product Name],Table5[[#This Row],[Product Name]])</f>
        <v>1</v>
      </c>
      <c r="E2953">
        <f>_xlfn.RANK.EQ(Table5[[#This Row],[Product Name Count]],Table5[Product Name Count])</f>
        <v>3140</v>
      </c>
      <c r="F2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3" t="s">
        <v>1867</v>
      </c>
      <c r="H2953" t="s">
        <v>30</v>
      </c>
      <c r="I2953">
        <v>1</v>
      </c>
      <c r="J2953">
        <v>749.99</v>
      </c>
      <c r="K2953">
        <v>0.05</v>
      </c>
      <c r="L2953" t="s">
        <v>47</v>
      </c>
      <c r="M2953">
        <v>1</v>
      </c>
      <c r="N2953" t="s">
        <v>44</v>
      </c>
      <c r="O2953" t="s">
        <v>48</v>
      </c>
    </row>
    <row r="2954" spans="1:15" x14ac:dyDescent="0.25">
      <c r="A2954">
        <v>1461</v>
      </c>
      <c r="B2954" t="s">
        <v>4113</v>
      </c>
      <c r="C2954" t="s">
        <v>1995</v>
      </c>
      <c r="D2954">
        <f>COUNTIFS(Table5[Product Name],Table5[[#This Row],[Product Name]])</f>
        <v>21</v>
      </c>
      <c r="E2954">
        <f>_xlfn.RANK.EQ(Table5[[#This Row],[Product Name Count]],Table5[Product Name Count])</f>
        <v>1763</v>
      </c>
      <c r="F2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4" t="s">
        <v>1867</v>
      </c>
      <c r="H2954" t="s">
        <v>40</v>
      </c>
      <c r="I2954">
        <v>1</v>
      </c>
      <c r="J2954">
        <v>1499.99</v>
      </c>
      <c r="K2954">
        <v>0.2</v>
      </c>
      <c r="L2954" t="s">
        <v>47</v>
      </c>
      <c r="M2954">
        <v>20</v>
      </c>
      <c r="N2954" t="s">
        <v>44</v>
      </c>
      <c r="O2954" t="s">
        <v>48</v>
      </c>
    </row>
    <row r="2955" spans="1:15" x14ac:dyDescent="0.25">
      <c r="A2955">
        <v>1461</v>
      </c>
      <c r="B2955" t="s">
        <v>4113</v>
      </c>
      <c r="C2955" t="s">
        <v>4017</v>
      </c>
      <c r="D2955">
        <f>COUNTIFS(Table5[Product Name],Table5[[#This Row],[Product Name]])</f>
        <v>3</v>
      </c>
      <c r="E2955">
        <f>_xlfn.RANK.EQ(Table5[[#This Row],[Product Name Count]],Table5[Product Name Count])</f>
        <v>2956</v>
      </c>
      <c r="F2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5" t="s">
        <v>36</v>
      </c>
      <c r="H2955" t="s">
        <v>37</v>
      </c>
      <c r="I2955">
        <v>2</v>
      </c>
      <c r="J2955">
        <v>699.99</v>
      </c>
      <c r="K2955">
        <v>0.2</v>
      </c>
      <c r="L2955" t="s">
        <v>47</v>
      </c>
      <c r="M2955">
        <v>2</v>
      </c>
      <c r="N2955" t="s">
        <v>44</v>
      </c>
      <c r="O2955" t="s">
        <v>48</v>
      </c>
    </row>
    <row r="2956" spans="1:15" x14ac:dyDescent="0.25">
      <c r="A2956">
        <v>1462</v>
      </c>
      <c r="B2956" t="s">
        <v>4113</v>
      </c>
      <c r="C2956" t="s">
        <v>132</v>
      </c>
      <c r="D2956">
        <f>COUNTIFS(Table5[Product Name],Table5[[#This Row],[Product Name]])</f>
        <v>67</v>
      </c>
      <c r="E2956">
        <f>_xlfn.RANK.EQ(Table5[[#This Row],[Product Name Count]],Table5[Product Name Count])</f>
        <v>741</v>
      </c>
      <c r="F2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6" t="s">
        <v>70</v>
      </c>
      <c r="H2956" t="s">
        <v>37</v>
      </c>
      <c r="I2956">
        <v>1</v>
      </c>
      <c r="J2956">
        <v>499.99</v>
      </c>
      <c r="K2956">
        <v>7.0000000000000007E-2</v>
      </c>
      <c r="L2956" t="s">
        <v>47</v>
      </c>
      <c r="M2956">
        <v>18</v>
      </c>
      <c r="N2956" t="s">
        <v>44</v>
      </c>
      <c r="O2956" t="s">
        <v>48</v>
      </c>
    </row>
    <row r="2957" spans="1:15" x14ac:dyDescent="0.25">
      <c r="A2957">
        <v>1462</v>
      </c>
      <c r="B2957" t="s">
        <v>4113</v>
      </c>
      <c r="C2957" t="s">
        <v>3916</v>
      </c>
      <c r="D2957">
        <f>COUNTIFS(Table5[Product Name],Table5[[#This Row],[Product Name]])</f>
        <v>4</v>
      </c>
      <c r="E2957">
        <f>_xlfn.RANK.EQ(Table5[[#This Row],[Product Name Count]],Table5[Product Name Count])</f>
        <v>2888</v>
      </c>
      <c r="F2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7" t="s">
        <v>36</v>
      </c>
      <c r="H2957" t="s">
        <v>37</v>
      </c>
      <c r="I2957">
        <v>1</v>
      </c>
      <c r="J2957">
        <v>2999.99</v>
      </c>
      <c r="K2957">
        <v>0.05</v>
      </c>
      <c r="L2957" t="s">
        <v>47</v>
      </c>
      <c r="M2957">
        <v>0</v>
      </c>
      <c r="N2957" t="s">
        <v>44</v>
      </c>
      <c r="O2957" t="s">
        <v>48</v>
      </c>
    </row>
    <row r="2958" spans="1:15" x14ac:dyDescent="0.25">
      <c r="A2958">
        <v>1462</v>
      </c>
      <c r="B2958" t="s">
        <v>4113</v>
      </c>
      <c r="C2958" t="s">
        <v>3754</v>
      </c>
      <c r="D2958">
        <f>COUNTIFS(Table5[Product Name],Table5[[#This Row],[Product Name]])</f>
        <v>4</v>
      </c>
      <c r="E2958">
        <f>_xlfn.RANK.EQ(Table5[[#This Row],[Product Name Count]],Table5[Product Name Count])</f>
        <v>2888</v>
      </c>
      <c r="F2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8" t="s">
        <v>87</v>
      </c>
      <c r="H2958" t="s">
        <v>3755</v>
      </c>
      <c r="I2958">
        <v>1</v>
      </c>
      <c r="J2958">
        <v>89.99</v>
      </c>
      <c r="K2958">
        <v>0.2</v>
      </c>
      <c r="L2958" t="s">
        <v>47</v>
      </c>
      <c r="M2958">
        <v>4</v>
      </c>
      <c r="N2958" t="s">
        <v>44</v>
      </c>
      <c r="O2958" t="s">
        <v>48</v>
      </c>
    </row>
    <row r="2959" spans="1:15" x14ac:dyDescent="0.25">
      <c r="A2959">
        <v>1462</v>
      </c>
      <c r="B2959" t="s">
        <v>4113</v>
      </c>
      <c r="C2959" t="s">
        <v>3859</v>
      </c>
      <c r="D2959">
        <f>COUNTIFS(Table5[Product Name],Table5[[#This Row],[Product Name]])</f>
        <v>4</v>
      </c>
      <c r="E2959">
        <f>_xlfn.RANK.EQ(Table5[[#This Row],[Product Name Count]],Table5[Product Name Count])</f>
        <v>2888</v>
      </c>
      <c r="F2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9" t="s">
        <v>36</v>
      </c>
      <c r="H2959" t="s">
        <v>37</v>
      </c>
      <c r="I2959">
        <v>1</v>
      </c>
      <c r="J2959">
        <v>529.99</v>
      </c>
      <c r="K2959">
        <v>0.1</v>
      </c>
      <c r="L2959" t="s">
        <v>47</v>
      </c>
      <c r="M2959">
        <v>7</v>
      </c>
      <c r="N2959" t="s">
        <v>44</v>
      </c>
      <c r="O2959" t="s">
        <v>48</v>
      </c>
    </row>
    <row r="2960" spans="1:15" x14ac:dyDescent="0.25">
      <c r="A2960">
        <v>1462</v>
      </c>
      <c r="B2960" t="s">
        <v>4113</v>
      </c>
      <c r="C2960" t="s">
        <v>4148</v>
      </c>
      <c r="D2960">
        <f>COUNTIFS(Table5[Product Name],Table5[[#This Row],[Product Name]])</f>
        <v>1</v>
      </c>
      <c r="E2960">
        <f>_xlfn.RANK.EQ(Table5[[#This Row],[Product Name Count]],Table5[Product Name Count])</f>
        <v>3140</v>
      </c>
      <c r="F2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0" t="s">
        <v>87</v>
      </c>
      <c r="H2960" t="s">
        <v>37</v>
      </c>
      <c r="I2960">
        <v>1</v>
      </c>
      <c r="J2960">
        <v>369.99</v>
      </c>
      <c r="K2960">
        <v>0.1</v>
      </c>
      <c r="L2960" t="s">
        <v>47</v>
      </c>
      <c r="M2960">
        <v>7</v>
      </c>
      <c r="N2960" t="s">
        <v>44</v>
      </c>
      <c r="O2960" t="s">
        <v>48</v>
      </c>
    </row>
    <row r="2961" spans="1:15" x14ac:dyDescent="0.25">
      <c r="A2961">
        <v>1463</v>
      </c>
      <c r="B2961" t="s">
        <v>4121</v>
      </c>
      <c r="C2961" t="s">
        <v>2013</v>
      </c>
      <c r="D2961">
        <f>COUNTIFS(Table5[Product Name],Table5[[#This Row],[Product Name]])</f>
        <v>14</v>
      </c>
      <c r="E2961">
        <f>_xlfn.RANK.EQ(Table5[[#This Row],[Product Name Count]],Table5[Product Name Count])</f>
        <v>2426</v>
      </c>
      <c r="F2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1" t="s">
        <v>1867</v>
      </c>
      <c r="H2961" t="s">
        <v>40</v>
      </c>
      <c r="I2961">
        <v>2</v>
      </c>
      <c r="J2961">
        <v>6499.99</v>
      </c>
      <c r="K2961">
        <v>0.05</v>
      </c>
      <c r="L2961" t="s">
        <v>47</v>
      </c>
      <c r="M2961">
        <v>8</v>
      </c>
      <c r="N2961" t="s">
        <v>44</v>
      </c>
      <c r="O2961" t="s">
        <v>48</v>
      </c>
    </row>
    <row r="2962" spans="1:15" x14ac:dyDescent="0.25">
      <c r="A2962">
        <v>1463</v>
      </c>
      <c r="B2962" t="s">
        <v>4121</v>
      </c>
      <c r="C2962" t="s">
        <v>3770</v>
      </c>
      <c r="D2962">
        <f>COUNTIFS(Table5[Product Name],Table5[[#This Row],[Product Name]])</f>
        <v>6</v>
      </c>
      <c r="E2962">
        <f>_xlfn.RANK.EQ(Table5[[#This Row],[Product Name Count]],Table5[Product Name Count])</f>
        <v>2844</v>
      </c>
      <c r="F2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2" t="s">
        <v>1867</v>
      </c>
      <c r="H2962" t="s">
        <v>30</v>
      </c>
      <c r="I2962">
        <v>1</v>
      </c>
      <c r="J2962">
        <v>1549</v>
      </c>
      <c r="K2962">
        <v>0.05</v>
      </c>
      <c r="L2962" t="s">
        <v>47</v>
      </c>
      <c r="M2962">
        <v>29</v>
      </c>
      <c r="N2962" t="s">
        <v>44</v>
      </c>
      <c r="O2962" t="s">
        <v>48</v>
      </c>
    </row>
    <row r="2963" spans="1:15" x14ac:dyDescent="0.25">
      <c r="A2963">
        <v>1464</v>
      </c>
      <c r="B2963" t="s">
        <v>4145</v>
      </c>
      <c r="C2963" t="s">
        <v>1880</v>
      </c>
      <c r="D2963">
        <f>COUNTIFS(Table5[Product Name],Table5[[#This Row],[Product Name]])</f>
        <v>11</v>
      </c>
      <c r="E2963">
        <f>_xlfn.RANK.EQ(Table5[[#This Row],[Product Name Count]],Table5[Product Name Count])</f>
        <v>2664</v>
      </c>
      <c r="F2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3" t="s">
        <v>70</v>
      </c>
      <c r="H2963" t="s">
        <v>1861</v>
      </c>
      <c r="I2963">
        <v>2</v>
      </c>
      <c r="J2963">
        <v>416.99</v>
      </c>
      <c r="K2963">
        <v>0.05</v>
      </c>
      <c r="L2963" t="s">
        <v>47</v>
      </c>
      <c r="M2963">
        <v>25</v>
      </c>
      <c r="N2963" t="s">
        <v>44</v>
      </c>
      <c r="O2963" t="s">
        <v>48</v>
      </c>
    </row>
    <row r="2964" spans="1:15" x14ac:dyDescent="0.25">
      <c r="A2964">
        <v>1464</v>
      </c>
      <c r="B2964" t="s">
        <v>4145</v>
      </c>
      <c r="C2964" t="s">
        <v>3843</v>
      </c>
      <c r="D2964">
        <f>COUNTIFS(Table5[Product Name],Table5[[#This Row],[Product Name]])</f>
        <v>5</v>
      </c>
      <c r="E2964">
        <f>_xlfn.RANK.EQ(Table5[[#This Row],[Product Name Count]],Table5[Product Name Count])</f>
        <v>2868</v>
      </c>
      <c r="F2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4" t="s">
        <v>39</v>
      </c>
      <c r="H2964" t="s">
        <v>30</v>
      </c>
      <c r="I2964">
        <v>1</v>
      </c>
      <c r="J2964">
        <v>1499</v>
      </c>
      <c r="K2964">
        <v>0.2</v>
      </c>
      <c r="L2964" t="s">
        <v>47</v>
      </c>
      <c r="M2964">
        <v>4</v>
      </c>
      <c r="N2964" t="s">
        <v>44</v>
      </c>
      <c r="O2964" t="s">
        <v>48</v>
      </c>
    </row>
    <row r="2965" spans="1:15" x14ac:dyDescent="0.25">
      <c r="A2965">
        <v>1464</v>
      </c>
      <c r="B2965" t="s">
        <v>4145</v>
      </c>
      <c r="C2965" t="s">
        <v>3667</v>
      </c>
      <c r="D2965">
        <f>COUNTIFS(Table5[Product Name],Table5[[#This Row],[Product Name]])</f>
        <v>3</v>
      </c>
      <c r="E2965">
        <f>_xlfn.RANK.EQ(Table5[[#This Row],[Product Name Count]],Table5[Product Name Count])</f>
        <v>2956</v>
      </c>
      <c r="F2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5" t="s">
        <v>1867</v>
      </c>
      <c r="H2965" t="s">
        <v>40</v>
      </c>
      <c r="I2965">
        <v>2</v>
      </c>
      <c r="J2965">
        <v>1549.99</v>
      </c>
      <c r="K2965">
        <v>0.05</v>
      </c>
      <c r="L2965" t="s">
        <v>47</v>
      </c>
      <c r="M2965">
        <v>2</v>
      </c>
      <c r="N2965" t="s">
        <v>44</v>
      </c>
      <c r="O2965" t="s">
        <v>48</v>
      </c>
    </row>
    <row r="2966" spans="1:15" x14ac:dyDescent="0.25">
      <c r="A2966">
        <v>1464</v>
      </c>
      <c r="B2966" t="s">
        <v>4145</v>
      </c>
      <c r="C2966" t="s">
        <v>3939</v>
      </c>
      <c r="D2966">
        <f>COUNTIFS(Table5[Product Name],Table5[[#This Row],[Product Name]])</f>
        <v>1</v>
      </c>
      <c r="E2966">
        <f>_xlfn.RANK.EQ(Table5[[#This Row],[Product Name Count]],Table5[Product Name Count])</f>
        <v>3140</v>
      </c>
      <c r="F2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6" t="s">
        <v>1867</v>
      </c>
      <c r="H2966" t="s">
        <v>40</v>
      </c>
      <c r="I2966">
        <v>2</v>
      </c>
      <c r="J2966">
        <v>2499.9899999999998</v>
      </c>
      <c r="K2966">
        <v>0.2</v>
      </c>
      <c r="L2966" t="s">
        <v>47</v>
      </c>
      <c r="M2966">
        <v>6</v>
      </c>
      <c r="N2966" t="s">
        <v>44</v>
      </c>
      <c r="O2966" t="s">
        <v>48</v>
      </c>
    </row>
    <row r="2967" spans="1:15" x14ac:dyDescent="0.25">
      <c r="A2967">
        <v>1465</v>
      </c>
      <c r="B2967" t="s">
        <v>4151</v>
      </c>
      <c r="C2967" t="s">
        <v>1957</v>
      </c>
      <c r="D2967">
        <f>COUNTIFS(Table5[Product Name],Table5[[#This Row],[Product Name]])</f>
        <v>16</v>
      </c>
      <c r="E2967">
        <f>_xlfn.RANK.EQ(Table5[[#This Row],[Product Name Count]],Table5[Product Name Count])</f>
        <v>2161</v>
      </c>
      <c r="F2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67" t="s">
        <v>36</v>
      </c>
      <c r="H2967" t="s">
        <v>37</v>
      </c>
      <c r="I2967">
        <v>2</v>
      </c>
      <c r="J2967">
        <v>659.99</v>
      </c>
      <c r="K2967">
        <v>0.05</v>
      </c>
      <c r="L2967" t="s">
        <v>47</v>
      </c>
      <c r="M2967">
        <v>6</v>
      </c>
      <c r="N2967" t="s">
        <v>44</v>
      </c>
      <c r="O2967" t="s">
        <v>48</v>
      </c>
    </row>
    <row r="2968" spans="1:15" x14ac:dyDescent="0.25">
      <c r="A2968">
        <v>1467</v>
      </c>
      <c r="B2968" t="s">
        <v>4157</v>
      </c>
      <c r="C2968" t="s">
        <v>75</v>
      </c>
      <c r="D2968">
        <f>COUNTIFS(Table5[Product Name],Table5[[#This Row],[Product Name]])</f>
        <v>64</v>
      </c>
      <c r="E2968">
        <f>_xlfn.RANK.EQ(Table5[[#This Row],[Product Name Count]],Table5[Product Name Count])</f>
        <v>1007</v>
      </c>
      <c r="F2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68" t="s">
        <v>36</v>
      </c>
      <c r="H2968" t="s">
        <v>69</v>
      </c>
      <c r="I2968">
        <v>1</v>
      </c>
      <c r="J2968">
        <v>449</v>
      </c>
      <c r="K2968">
        <v>7.0000000000000007E-2</v>
      </c>
      <c r="L2968" t="s">
        <v>47</v>
      </c>
      <c r="M2968">
        <v>13</v>
      </c>
      <c r="N2968" t="s">
        <v>44</v>
      </c>
      <c r="O2968" t="s">
        <v>48</v>
      </c>
    </row>
    <row r="2969" spans="1:15" x14ac:dyDescent="0.25">
      <c r="A2969">
        <v>1467</v>
      </c>
      <c r="B2969" t="s">
        <v>4157</v>
      </c>
      <c r="C2969" t="s">
        <v>3838</v>
      </c>
      <c r="D2969">
        <f>COUNTIFS(Table5[Product Name],Table5[[#This Row],[Product Name]])</f>
        <v>3</v>
      </c>
      <c r="E2969">
        <f>_xlfn.RANK.EQ(Table5[[#This Row],[Product Name Count]],Table5[Product Name Count])</f>
        <v>2956</v>
      </c>
      <c r="F2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9" t="s">
        <v>39</v>
      </c>
      <c r="H2969" t="s">
        <v>40</v>
      </c>
      <c r="I2969">
        <v>1</v>
      </c>
      <c r="J2969">
        <v>3199.99</v>
      </c>
      <c r="K2969">
        <v>0.2</v>
      </c>
      <c r="L2969" t="s">
        <v>47</v>
      </c>
      <c r="M2969">
        <v>19</v>
      </c>
      <c r="N2969" t="s">
        <v>44</v>
      </c>
      <c r="O2969" t="s">
        <v>48</v>
      </c>
    </row>
    <row r="2970" spans="1:15" x14ac:dyDescent="0.25">
      <c r="A2970">
        <v>1467</v>
      </c>
      <c r="B2970" t="s">
        <v>4157</v>
      </c>
      <c r="C2970" t="s">
        <v>4163</v>
      </c>
      <c r="D2970">
        <f>COUNTIFS(Table5[Product Name],Table5[[#This Row],[Product Name]])</f>
        <v>1</v>
      </c>
      <c r="E2970">
        <f>_xlfn.RANK.EQ(Table5[[#This Row],[Product Name Count]],Table5[Product Name Count])</f>
        <v>3140</v>
      </c>
      <c r="F2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0" t="s">
        <v>87</v>
      </c>
      <c r="H2970" t="s">
        <v>40</v>
      </c>
      <c r="I2970">
        <v>2</v>
      </c>
      <c r="J2970">
        <v>369.99</v>
      </c>
      <c r="K2970">
        <v>0.1</v>
      </c>
      <c r="L2970" t="s">
        <v>47</v>
      </c>
      <c r="M2970">
        <v>8</v>
      </c>
      <c r="N2970" t="s">
        <v>44</v>
      </c>
      <c r="O2970" t="s">
        <v>48</v>
      </c>
    </row>
    <row r="2971" spans="1:15" x14ac:dyDescent="0.25">
      <c r="A2971">
        <v>1470</v>
      </c>
      <c r="B2971" t="s">
        <v>4154</v>
      </c>
      <c r="C2971" t="s">
        <v>1936</v>
      </c>
      <c r="D2971">
        <f>COUNTIFS(Table5[Product Name],Table5[[#This Row],[Product Name]])</f>
        <v>9</v>
      </c>
      <c r="E2971">
        <f>_xlfn.RANK.EQ(Table5[[#This Row],[Product Name Count]],Table5[Product Name Count])</f>
        <v>2780</v>
      </c>
      <c r="F2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1" t="s">
        <v>70</v>
      </c>
      <c r="H2971" t="s">
        <v>1861</v>
      </c>
      <c r="I2971">
        <v>2</v>
      </c>
      <c r="J2971">
        <v>470.99</v>
      </c>
      <c r="K2971">
        <v>0.1</v>
      </c>
      <c r="L2971" t="s">
        <v>47</v>
      </c>
      <c r="M2971">
        <v>7</v>
      </c>
      <c r="N2971" t="s">
        <v>44</v>
      </c>
      <c r="O2971" t="s">
        <v>48</v>
      </c>
    </row>
    <row r="2972" spans="1:15" x14ac:dyDescent="0.25">
      <c r="A2972">
        <v>1470</v>
      </c>
      <c r="B2972" t="s">
        <v>4154</v>
      </c>
      <c r="C2972" t="s">
        <v>3800</v>
      </c>
      <c r="D2972">
        <f>COUNTIFS(Table5[Product Name],Table5[[#This Row],[Product Name]])</f>
        <v>7</v>
      </c>
      <c r="E2972">
        <f>_xlfn.RANK.EQ(Table5[[#This Row],[Product Name Count]],Table5[Product Name Count])</f>
        <v>2823</v>
      </c>
      <c r="F2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2" t="s">
        <v>36</v>
      </c>
      <c r="H2972" t="s">
        <v>37</v>
      </c>
      <c r="I2972">
        <v>2</v>
      </c>
      <c r="J2972">
        <v>2999.99</v>
      </c>
      <c r="K2972">
        <v>0.05</v>
      </c>
      <c r="L2972" t="s">
        <v>47</v>
      </c>
      <c r="M2972">
        <v>20</v>
      </c>
      <c r="N2972" t="s">
        <v>44</v>
      </c>
      <c r="O2972" t="s">
        <v>48</v>
      </c>
    </row>
    <row r="2973" spans="1:15" x14ac:dyDescent="0.25">
      <c r="A2973">
        <v>1470</v>
      </c>
      <c r="B2973" t="s">
        <v>4154</v>
      </c>
      <c r="C2973" t="s">
        <v>4173</v>
      </c>
      <c r="D2973">
        <f>COUNTIFS(Table5[Product Name],Table5[[#This Row],[Product Name]])</f>
        <v>1</v>
      </c>
      <c r="E2973">
        <f>_xlfn.RANK.EQ(Table5[[#This Row],[Product Name Count]],Table5[Product Name Count])</f>
        <v>3140</v>
      </c>
      <c r="F2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3" t="s">
        <v>87</v>
      </c>
      <c r="H2973" t="s">
        <v>37</v>
      </c>
      <c r="I2973">
        <v>1</v>
      </c>
      <c r="J2973">
        <v>279.99</v>
      </c>
      <c r="K2973">
        <v>0.05</v>
      </c>
      <c r="L2973" t="s">
        <v>47</v>
      </c>
      <c r="M2973">
        <v>15</v>
      </c>
      <c r="N2973" t="s">
        <v>44</v>
      </c>
      <c r="O2973" t="s">
        <v>48</v>
      </c>
    </row>
    <row r="2974" spans="1:15" x14ac:dyDescent="0.25">
      <c r="A2974">
        <v>1471</v>
      </c>
      <c r="B2974" t="s">
        <v>4154</v>
      </c>
      <c r="C2974" t="s">
        <v>1961</v>
      </c>
      <c r="D2974">
        <f>COUNTIFS(Table5[Product Name],Table5[[#This Row],[Product Name]])</f>
        <v>10</v>
      </c>
      <c r="E2974">
        <f>_xlfn.RANK.EQ(Table5[[#This Row],[Product Name Count]],Table5[Product Name Count])</f>
        <v>2730</v>
      </c>
      <c r="F2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4" t="s">
        <v>1867</v>
      </c>
      <c r="H2974" t="s">
        <v>40</v>
      </c>
      <c r="I2974">
        <v>2</v>
      </c>
      <c r="J2974">
        <v>2599.9899999999998</v>
      </c>
      <c r="K2974">
        <v>0.2</v>
      </c>
      <c r="L2974" t="s">
        <v>47</v>
      </c>
      <c r="M2974">
        <v>17</v>
      </c>
      <c r="N2974" t="s">
        <v>44</v>
      </c>
      <c r="O2974" t="s">
        <v>48</v>
      </c>
    </row>
    <row r="2975" spans="1:15" x14ac:dyDescent="0.25">
      <c r="A2975">
        <v>1471</v>
      </c>
      <c r="B2975" t="s">
        <v>4154</v>
      </c>
      <c r="C2975" t="s">
        <v>3783</v>
      </c>
      <c r="D2975">
        <f>COUNTIFS(Table5[Product Name],Table5[[#This Row],[Product Name]])</f>
        <v>3</v>
      </c>
      <c r="E2975">
        <f>_xlfn.RANK.EQ(Table5[[#This Row],[Product Name Count]],Table5[Product Name Count])</f>
        <v>2956</v>
      </c>
      <c r="F2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5" t="s">
        <v>39</v>
      </c>
      <c r="H2975" t="s">
        <v>40</v>
      </c>
      <c r="I2975">
        <v>1</v>
      </c>
      <c r="J2975">
        <v>1799.99</v>
      </c>
      <c r="K2975">
        <v>7.0000000000000007E-2</v>
      </c>
      <c r="L2975" t="s">
        <v>47</v>
      </c>
      <c r="M2975">
        <v>8</v>
      </c>
      <c r="N2975" t="s">
        <v>44</v>
      </c>
      <c r="O2975" t="s">
        <v>48</v>
      </c>
    </row>
    <row r="2976" spans="1:15" x14ac:dyDescent="0.25">
      <c r="A2976">
        <v>1472</v>
      </c>
      <c r="B2976" t="s">
        <v>4160</v>
      </c>
      <c r="C2976" t="s">
        <v>1992</v>
      </c>
      <c r="D2976">
        <f>COUNTIFS(Table5[Product Name],Table5[[#This Row],[Product Name]])</f>
        <v>7</v>
      </c>
      <c r="E2976">
        <f>_xlfn.RANK.EQ(Table5[[#This Row],[Product Name Count]],Table5[Product Name Count])</f>
        <v>2823</v>
      </c>
      <c r="F2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6" t="s">
        <v>87</v>
      </c>
      <c r="H2976" t="s">
        <v>1861</v>
      </c>
      <c r="I2976">
        <v>1</v>
      </c>
      <c r="J2976">
        <v>109.99</v>
      </c>
      <c r="K2976">
        <v>0.2</v>
      </c>
      <c r="L2976" t="s">
        <v>47</v>
      </c>
      <c r="M2976">
        <v>22</v>
      </c>
      <c r="N2976" t="s">
        <v>44</v>
      </c>
      <c r="O2976" t="s">
        <v>48</v>
      </c>
    </row>
    <row r="2977" spans="1:15" x14ac:dyDescent="0.25">
      <c r="A2977">
        <v>1472</v>
      </c>
      <c r="B2977" t="s">
        <v>4160</v>
      </c>
      <c r="C2977" t="s">
        <v>3693</v>
      </c>
      <c r="D2977">
        <f>COUNTIFS(Table5[Product Name],Table5[[#This Row],[Product Name]])</f>
        <v>7</v>
      </c>
      <c r="E2977">
        <f>_xlfn.RANK.EQ(Table5[[#This Row],[Product Name Count]],Table5[Product Name Count])</f>
        <v>2823</v>
      </c>
      <c r="F2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7" t="s">
        <v>70</v>
      </c>
      <c r="H2977" t="s">
        <v>37</v>
      </c>
      <c r="I2977">
        <v>1</v>
      </c>
      <c r="J2977">
        <v>799.99</v>
      </c>
      <c r="K2977">
        <v>0.2</v>
      </c>
      <c r="L2977" t="s">
        <v>47</v>
      </c>
      <c r="M2977">
        <v>13</v>
      </c>
      <c r="N2977" t="s">
        <v>44</v>
      </c>
      <c r="O2977" t="s">
        <v>48</v>
      </c>
    </row>
    <row r="2978" spans="1:15" x14ac:dyDescent="0.25">
      <c r="A2978">
        <v>1475</v>
      </c>
      <c r="B2978" t="s">
        <v>4167</v>
      </c>
      <c r="C2978" t="s">
        <v>3889</v>
      </c>
      <c r="D2978">
        <f>COUNTIFS(Table5[Product Name],Table5[[#This Row],[Product Name]])</f>
        <v>4</v>
      </c>
      <c r="E2978">
        <f>_xlfn.RANK.EQ(Table5[[#This Row],[Product Name Count]],Table5[Product Name Count])</f>
        <v>2888</v>
      </c>
      <c r="F2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8" t="s">
        <v>70</v>
      </c>
      <c r="H2978" t="s">
        <v>37</v>
      </c>
      <c r="I2978">
        <v>2</v>
      </c>
      <c r="J2978">
        <v>899.99</v>
      </c>
      <c r="K2978">
        <v>0.05</v>
      </c>
      <c r="L2978" t="s">
        <v>47</v>
      </c>
      <c r="M2978">
        <v>17</v>
      </c>
      <c r="N2978" t="s">
        <v>44</v>
      </c>
      <c r="O2978" t="s">
        <v>48</v>
      </c>
    </row>
    <row r="2979" spans="1:15" x14ac:dyDescent="0.25">
      <c r="A2979">
        <v>1475</v>
      </c>
      <c r="B2979" t="s">
        <v>4167</v>
      </c>
      <c r="C2979" t="s">
        <v>3993</v>
      </c>
      <c r="D2979">
        <f>COUNTIFS(Table5[Product Name],Table5[[#This Row],[Product Name]])</f>
        <v>1</v>
      </c>
      <c r="E2979">
        <f>_xlfn.RANK.EQ(Table5[[#This Row],[Product Name Count]],Table5[Product Name Count])</f>
        <v>3140</v>
      </c>
      <c r="F2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9" t="s">
        <v>36</v>
      </c>
      <c r="H2979" t="s">
        <v>37</v>
      </c>
      <c r="I2979">
        <v>2</v>
      </c>
      <c r="J2979">
        <v>899.99</v>
      </c>
      <c r="K2979">
        <v>7.0000000000000007E-2</v>
      </c>
      <c r="L2979" t="s">
        <v>47</v>
      </c>
      <c r="M2979">
        <v>4</v>
      </c>
      <c r="N2979" t="s">
        <v>44</v>
      </c>
      <c r="O2979" t="s">
        <v>48</v>
      </c>
    </row>
    <row r="2980" spans="1:15" x14ac:dyDescent="0.25">
      <c r="A2980">
        <v>1475</v>
      </c>
      <c r="B2980" t="s">
        <v>4167</v>
      </c>
      <c r="C2980" t="s">
        <v>4185</v>
      </c>
      <c r="D2980">
        <f>COUNTIFS(Table5[Product Name],Table5[[#This Row],[Product Name]])</f>
        <v>3</v>
      </c>
      <c r="E2980">
        <f>_xlfn.RANK.EQ(Table5[[#This Row],[Product Name Count]],Table5[Product Name Count])</f>
        <v>2956</v>
      </c>
      <c r="F2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0" t="s">
        <v>36</v>
      </c>
      <c r="H2980" t="s">
        <v>37</v>
      </c>
      <c r="I2980">
        <v>2</v>
      </c>
      <c r="J2980">
        <v>599.99</v>
      </c>
      <c r="K2980">
        <v>0.2</v>
      </c>
      <c r="L2980" t="s">
        <v>47</v>
      </c>
      <c r="M2980">
        <v>26</v>
      </c>
      <c r="N2980" t="s">
        <v>44</v>
      </c>
      <c r="O2980" t="s">
        <v>48</v>
      </c>
    </row>
    <row r="2981" spans="1:15" x14ac:dyDescent="0.25">
      <c r="A2981">
        <v>1475</v>
      </c>
      <c r="B2981" t="s">
        <v>4167</v>
      </c>
      <c r="C2981" t="s">
        <v>4064</v>
      </c>
      <c r="D2981">
        <f>COUNTIFS(Table5[Product Name],Table5[[#This Row],[Product Name]])</f>
        <v>2</v>
      </c>
      <c r="E2981">
        <f>_xlfn.RANK.EQ(Table5[[#This Row],[Product Name Count]],Table5[Product Name Count])</f>
        <v>3040</v>
      </c>
      <c r="F2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1" t="s">
        <v>1867</v>
      </c>
      <c r="H2981" t="s">
        <v>30</v>
      </c>
      <c r="I2981">
        <v>2</v>
      </c>
      <c r="J2981">
        <v>1899</v>
      </c>
      <c r="K2981">
        <v>0.05</v>
      </c>
      <c r="L2981" t="s">
        <v>47</v>
      </c>
      <c r="M2981">
        <v>9</v>
      </c>
      <c r="N2981" t="s">
        <v>44</v>
      </c>
      <c r="O2981" t="s">
        <v>48</v>
      </c>
    </row>
    <row r="2982" spans="1:15" x14ac:dyDescent="0.25">
      <c r="A2982">
        <v>1476</v>
      </c>
      <c r="B2982" t="s">
        <v>4170</v>
      </c>
      <c r="C2982" t="s">
        <v>2030</v>
      </c>
      <c r="D2982">
        <f>COUNTIFS(Table5[Product Name],Table5[[#This Row],[Product Name]])</f>
        <v>22</v>
      </c>
      <c r="E2982">
        <f>_xlfn.RANK.EQ(Table5[[#This Row],[Product Name Count]],Table5[Product Name Count])</f>
        <v>1719</v>
      </c>
      <c r="F2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2" t="s">
        <v>87</v>
      </c>
      <c r="H2982" t="s">
        <v>40</v>
      </c>
      <c r="I2982">
        <v>2</v>
      </c>
      <c r="J2982">
        <v>349.99</v>
      </c>
      <c r="K2982">
        <v>7.0000000000000007E-2</v>
      </c>
      <c r="L2982" t="s">
        <v>47</v>
      </c>
      <c r="M2982">
        <v>0</v>
      </c>
      <c r="N2982" t="s">
        <v>44</v>
      </c>
      <c r="O2982" t="s">
        <v>48</v>
      </c>
    </row>
    <row r="2983" spans="1:15" x14ac:dyDescent="0.25">
      <c r="A2983">
        <v>1476</v>
      </c>
      <c r="B2983" t="s">
        <v>4170</v>
      </c>
      <c r="C2983" t="s">
        <v>1930</v>
      </c>
      <c r="D2983">
        <f>COUNTIFS(Table5[Product Name],Table5[[#This Row],[Product Name]])</f>
        <v>20</v>
      </c>
      <c r="E2983">
        <f>_xlfn.RANK.EQ(Table5[[#This Row],[Product Name Count]],Table5[Product Name Count])</f>
        <v>1826</v>
      </c>
      <c r="F2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3" t="s">
        <v>39</v>
      </c>
      <c r="H2983" t="s">
        <v>40</v>
      </c>
      <c r="I2983">
        <v>1</v>
      </c>
      <c r="J2983">
        <v>5299.99</v>
      </c>
      <c r="K2983">
        <v>7.0000000000000007E-2</v>
      </c>
      <c r="L2983" t="s">
        <v>47</v>
      </c>
      <c r="M2983">
        <v>2</v>
      </c>
      <c r="N2983" t="s">
        <v>44</v>
      </c>
      <c r="O2983" t="s">
        <v>48</v>
      </c>
    </row>
    <row r="2984" spans="1:15" x14ac:dyDescent="0.25">
      <c r="A2984">
        <v>1476</v>
      </c>
      <c r="B2984" t="s">
        <v>4170</v>
      </c>
      <c r="C2984" t="s">
        <v>3994</v>
      </c>
      <c r="D2984">
        <f>COUNTIFS(Table5[Product Name],Table5[[#This Row],[Product Name]])</f>
        <v>4</v>
      </c>
      <c r="E2984">
        <f>_xlfn.RANK.EQ(Table5[[#This Row],[Product Name Count]],Table5[Product Name Count])</f>
        <v>2888</v>
      </c>
      <c r="F2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4" t="s">
        <v>87</v>
      </c>
      <c r="H2984" t="s">
        <v>3755</v>
      </c>
      <c r="I2984">
        <v>2</v>
      </c>
      <c r="J2984">
        <v>289.99</v>
      </c>
      <c r="K2984">
        <v>0.1</v>
      </c>
      <c r="L2984" t="s">
        <v>47</v>
      </c>
      <c r="M2984">
        <v>4</v>
      </c>
      <c r="N2984" t="s">
        <v>44</v>
      </c>
      <c r="O2984" t="s">
        <v>48</v>
      </c>
    </row>
    <row r="2985" spans="1:15" x14ac:dyDescent="0.25">
      <c r="A2985">
        <v>1476</v>
      </c>
      <c r="B2985" t="s">
        <v>4170</v>
      </c>
      <c r="C2985" t="s">
        <v>3881</v>
      </c>
      <c r="D2985">
        <f>COUNTIFS(Table5[Product Name],Table5[[#This Row],[Product Name]])</f>
        <v>4</v>
      </c>
      <c r="E2985">
        <f>_xlfn.RANK.EQ(Table5[[#This Row],[Product Name Count]],Table5[Product Name Count])</f>
        <v>2888</v>
      </c>
      <c r="F2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5" t="s">
        <v>39</v>
      </c>
      <c r="H2985" t="s">
        <v>40</v>
      </c>
      <c r="I2985">
        <v>2</v>
      </c>
      <c r="J2985">
        <v>3199.99</v>
      </c>
      <c r="K2985">
        <v>7.0000000000000007E-2</v>
      </c>
      <c r="L2985" t="s">
        <v>47</v>
      </c>
      <c r="M2985">
        <v>24</v>
      </c>
      <c r="N2985" t="s">
        <v>44</v>
      </c>
      <c r="O2985" t="s">
        <v>48</v>
      </c>
    </row>
    <row r="2986" spans="1:15" x14ac:dyDescent="0.25">
      <c r="A2986">
        <v>1476</v>
      </c>
      <c r="B2986" t="s">
        <v>4170</v>
      </c>
      <c r="C2986" t="s">
        <v>4189</v>
      </c>
      <c r="D2986">
        <f>COUNTIFS(Table5[Product Name],Table5[[#This Row],[Product Name]])</f>
        <v>2</v>
      </c>
      <c r="E2986">
        <f>_xlfn.RANK.EQ(Table5[[#This Row],[Product Name Count]],Table5[Product Name Count])</f>
        <v>3040</v>
      </c>
      <c r="F2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6" t="s">
        <v>77</v>
      </c>
      <c r="H2986" t="s">
        <v>37</v>
      </c>
      <c r="I2986">
        <v>1</v>
      </c>
      <c r="J2986">
        <v>2799.99</v>
      </c>
      <c r="K2986">
        <v>0.1</v>
      </c>
      <c r="L2986" t="s">
        <v>47</v>
      </c>
      <c r="M2986">
        <v>15</v>
      </c>
      <c r="N2986" t="s">
        <v>44</v>
      </c>
      <c r="O2986" t="s">
        <v>48</v>
      </c>
    </row>
    <row r="2987" spans="1:15" x14ac:dyDescent="0.25">
      <c r="A2987">
        <v>1477</v>
      </c>
      <c r="B2987" t="s">
        <v>4170</v>
      </c>
      <c r="C2987" t="s">
        <v>3770</v>
      </c>
      <c r="D2987">
        <f>COUNTIFS(Table5[Product Name],Table5[[#This Row],[Product Name]])</f>
        <v>6</v>
      </c>
      <c r="E2987">
        <f>_xlfn.RANK.EQ(Table5[[#This Row],[Product Name Count]],Table5[Product Name Count])</f>
        <v>2844</v>
      </c>
      <c r="F2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7" t="s">
        <v>29</v>
      </c>
      <c r="H2987" t="s">
        <v>30</v>
      </c>
      <c r="I2987">
        <v>2</v>
      </c>
      <c r="J2987">
        <v>1549</v>
      </c>
      <c r="K2987">
        <v>0.2</v>
      </c>
      <c r="L2987" t="s">
        <v>47</v>
      </c>
      <c r="M2987">
        <v>10</v>
      </c>
      <c r="N2987" t="s">
        <v>44</v>
      </c>
      <c r="O2987" t="s">
        <v>48</v>
      </c>
    </row>
    <row r="2988" spans="1:15" x14ac:dyDescent="0.25">
      <c r="A2988">
        <v>1478</v>
      </c>
      <c r="B2988" t="s">
        <v>4170</v>
      </c>
      <c r="C2988" t="s">
        <v>2104</v>
      </c>
      <c r="D2988">
        <f>COUNTIFS(Table5[Product Name],Table5[[#This Row],[Product Name]])</f>
        <v>19</v>
      </c>
      <c r="E2988">
        <f>_xlfn.RANK.EQ(Table5[[#This Row],[Product Name Count]],Table5[Product Name Count])</f>
        <v>1886</v>
      </c>
      <c r="F2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8" t="s">
        <v>87</v>
      </c>
      <c r="H2988" t="s">
        <v>37</v>
      </c>
      <c r="I2988">
        <v>2</v>
      </c>
      <c r="J2988">
        <v>489.99</v>
      </c>
      <c r="K2988">
        <v>0.1</v>
      </c>
      <c r="L2988" t="s">
        <v>47</v>
      </c>
      <c r="M2988">
        <v>12</v>
      </c>
      <c r="N2988" t="s">
        <v>44</v>
      </c>
      <c r="O2988" t="s">
        <v>48</v>
      </c>
    </row>
    <row r="2989" spans="1:15" x14ac:dyDescent="0.25">
      <c r="A2989">
        <v>1478</v>
      </c>
      <c r="B2989" t="s">
        <v>4170</v>
      </c>
      <c r="C2989" t="s">
        <v>4103</v>
      </c>
      <c r="D2989">
        <f>COUNTIFS(Table5[Product Name],Table5[[#This Row],[Product Name]])</f>
        <v>4</v>
      </c>
      <c r="E2989">
        <f>_xlfn.RANK.EQ(Table5[[#This Row],[Product Name Count]],Table5[Product Name Count])</f>
        <v>2888</v>
      </c>
      <c r="F2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9" t="s">
        <v>39</v>
      </c>
      <c r="H2989" t="s">
        <v>40</v>
      </c>
      <c r="I2989">
        <v>1</v>
      </c>
      <c r="J2989">
        <v>999.99</v>
      </c>
      <c r="K2989">
        <v>0.2</v>
      </c>
      <c r="L2989" t="s">
        <v>47</v>
      </c>
      <c r="M2989">
        <v>18</v>
      </c>
      <c r="N2989" t="s">
        <v>44</v>
      </c>
      <c r="O2989" t="s">
        <v>48</v>
      </c>
    </row>
    <row r="2990" spans="1:15" x14ac:dyDescent="0.25">
      <c r="A2990">
        <v>1479</v>
      </c>
      <c r="B2990" t="s">
        <v>4186</v>
      </c>
      <c r="C2990" t="s">
        <v>3800</v>
      </c>
      <c r="D2990">
        <f>COUNTIFS(Table5[Product Name],Table5[[#This Row],[Product Name]])</f>
        <v>7</v>
      </c>
      <c r="E2990">
        <f>_xlfn.RANK.EQ(Table5[[#This Row],[Product Name Count]],Table5[Product Name Count])</f>
        <v>2823</v>
      </c>
      <c r="F2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0" t="s">
        <v>36</v>
      </c>
      <c r="H2990" t="s">
        <v>37</v>
      </c>
      <c r="I2990">
        <v>1</v>
      </c>
      <c r="J2990">
        <v>2999.99</v>
      </c>
      <c r="K2990">
        <v>0.05</v>
      </c>
      <c r="L2990" t="s">
        <v>47</v>
      </c>
      <c r="M2990">
        <v>20</v>
      </c>
      <c r="N2990" t="s">
        <v>44</v>
      </c>
      <c r="O2990" t="s">
        <v>48</v>
      </c>
    </row>
    <row r="2991" spans="1:15" x14ac:dyDescent="0.25">
      <c r="A2991">
        <v>1479</v>
      </c>
      <c r="B2991" t="s">
        <v>4186</v>
      </c>
      <c r="C2991" t="s">
        <v>4195</v>
      </c>
      <c r="D2991">
        <f>COUNTIFS(Table5[Product Name],Table5[[#This Row],[Product Name]])</f>
        <v>1</v>
      </c>
      <c r="E2991">
        <f>_xlfn.RANK.EQ(Table5[[#This Row],[Product Name Count]],Table5[Product Name Count])</f>
        <v>3140</v>
      </c>
      <c r="F2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1" t="s">
        <v>36</v>
      </c>
      <c r="H2991" t="s">
        <v>37</v>
      </c>
      <c r="I2991">
        <v>1</v>
      </c>
      <c r="J2991">
        <v>899.99</v>
      </c>
      <c r="K2991">
        <v>0.1</v>
      </c>
      <c r="L2991" t="s">
        <v>47</v>
      </c>
      <c r="M2991">
        <v>8</v>
      </c>
      <c r="N2991" t="s">
        <v>44</v>
      </c>
      <c r="O2991" t="s">
        <v>48</v>
      </c>
    </row>
    <row r="2992" spans="1:15" x14ac:dyDescent="0.25">
      <c r="A2992">
        <v>1480</v>
      </c>
      <c r="B2992" t="s">
        <v>4186</v>
      </c>
      <c r="C2992" t="s">
        <v>2136</v>
      </c>
      <c r="D2992">
        <f>COUNTIFS(Table5[Product Name],Table5[[#This Row],[Product Name]])</f>
        <v>17</v>
      </c>
      <c r="E2992">
        <f>_xlfn.RANK.EQ(Table5[[#This Row],[Product Name Count]],Table5[Product Name Count])</f>
        <v>2127</v>
      </c>
      <c r="F2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2" t="s">
        <v>87</v>
      </c>
      <c r="H2992" t="s">
        <v>1857</v>
      </c>
      <c r="I2992">
        <v>2</v>
      </c>
      <c r="J2992">
        <v>209.99</v>
      </c>
      <c r="K2992">
        <v>7.0000000000000007E-2</v>
      </c>
      <c r="L2992" t="s">
        <v>47</v>
      </c>
      <c r="M2992">
        <v>22</v>
      </c>
      <c r="N2992" t="s">
        <v>44</v>
      </c>
      <c r="O2992" t="s">
        <v>48</v>
      </c>
    </row>
    <row r="2993" spans="1:15" x14ac:dyDescent="0.25">
      <c r="A2993">
        <v>1480</v>
      </c>
      <c r="B2993" t="s">
        <v>4186</v>
      </c>
      <c r="C2993" t="s">
        <v>2042</v>
      </c>
      <c r="D2993">
        <f>COUNTIFS(Table5[Product Name],Table5[[#This Row],[Product Name]])</f>
        <v>16</v>
      </c>
      <c r="E2993">
        <f>_xlfn.RANK.EQ(Table5[[#This Row],[Product Name Count]],Table5[Product Name Count])</f>
        <v>2161</v>
      </c>
      <c r="F2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3" t="s">
        <v>36</v>
      </c>
      <c r="H2993" t="s">
        <v>37</v>
      </c>
      <c r="I2993">
        <v>2</v>
      </c>
      <c r="J2993">
        <v>659.99</v>
      </c>
      <c r="K2993">
        <v>0.1</v>
      </c>
      <c r="L2993" t="s">
        <v>47</v>
      </c>
      <c r="M2993">
        <v>4</v>
      </c>
      <c r="N2993" t="s">
        <v>44</v>
      </c>
      <c r="O2993" t="s">
        <v>48</v>
      </c>
    </row>
    <row r="2994" spans="1:15" x14ac:dyDescent="0.25">
      <c r="A2994">
        <v>1480</v>
      </c>
      <c r="B2994" t="s">
        <v>4186</v>
      </c>
      <c r="C2994" t="s">
        <v>4001</v>
      </c>
      <c r="D2994">
        <f>COUNTIFS(Table5[Product Name],Table5[[#This Row],[Product Name]])</f>
        <v>3</v>
      </c>
      <c r="E2994">
        <f>_xlfn.RANK.EQ(Table5[[#This Row],[Product Name Count]],Table5[Product Name Count])</f>
        <v>2956</v>
      </c>
      <c r="F2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4" t="s">
        <v>70</v>
      </c>
      <c r="H2994" t="s">
        <v>37</v>
      </c>
      <c r="I2994">
        <v>2</v>
      </c>
      <c r="J2994">
        <v>749.99</v>
      </c>
      <c r="K2994">
        <v>0.1</v>
      </c>
      <c r="L2994" t="s">
        <v>47</v>
      </c>
      <c r="M2994">
        <v>15</v>
      </c>
      <c r="N2994" t="s">
        <v>44</v>
      </c>
      <c r="O2994" t="s">
        <v>48</v>
      </c>
    </row>
    <row r="2995" spans="1:15" x14ac:dyDescent="0.25">
      <c r="A2995">
        <v>1480</v>
      </c>
      <c r="B2995" t="s">
        <v>4186</v>
      </c>
      <c r="C2995" t="s">
        <v>3899</v>
      </c>
      <c r="D2995">
        <f>COUNTIFS(Table5[Product Name],Table5[[#This Row],[Product Name]])</f>
        <v>3</v>
      </c>
      <c r="E2995">
        <f>_xlfn.RANK.EQ(Table5[[#This Row],[Product Name Count]],Table5[Product Name Count])</f>
        <v>2956</v>
      </c>
      <c r="F2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5" t="s">
        <v>36</v>
      </c>
      <c r="H2995" t="s">
        <v>37</v>
      </c>
      <c r="I2995">
        <v>2</v>
      </c>
      <c r="J2995">
        <v>959.99</v>
      </c>
      <c r="K2995">
        <v>7.0000000000000007E-2</v>
      </c>
      <c r="L2995" t="s">
        <v>47</v>
      </c>
      <c r="M2995">
        <v>11</v>
      </c>
      <c r="N2995" t="s">
        <v>44</v>
      </c>
      <c r="O2995" t="s">
        <v>48</v>
      </c>
    </row>
    <row r="2996" spans="1:15" x14ac:dyDescent="0.25">
      <c r="A2996">
        <v>1481</v>
      </c>
      <c r="B2996" t="s">
        <v>4186</v>
      </c>
      <c r="C2996" t="s">
        <v>1866</v>
      </c>
      <c r="D2996">
        <f>COUNTIFS(Table5[Product Name],Table5[[#This Row],[Product Name]])</f>
        <v>10</v>
      </c>
      <c r="E2996">
        <f>_xlfn.RANK.EQ(Table5[[#This Row],[Product Name Count]],Table5[Product Name Count])</f>
        <v>2730</v>
      </c>
      <c r="F2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6" t="s">
        <v>1867</v>
      </c>
      <c r="H2996" t="s">
        <v>30</v>
      </c>
      <c r="I2996">
        <v>2</v>
      </c>
      <c r="J2996">
        <v>749.99</v>
      </c>
      <c r="K2996">
        <v>7.0000000000000007E-2</v>
      </c>
      <c r="L2996" t="s">
        <v>47</v>
      </c>
      <c r="M2996">
        <v>19</v>
      </c>
      <c r="N2996" t="s">
        <v>44</v>
      </c>
      <c r="O2996" t="s">
        <v>48</v>
      </c>
    </row>
    <row r="2997" spans="1:15" x14ac:dyDescent="0.25">
      <c r="A2997">
        <v>1481</v>
      </c>
      <c r="B2997" t="s">
        <v>4186</v>
      </c>
      <c r="C2997" t="s">
        <v>3803</v>
      </c>
      <c r="D2997">
        <f>COUNTIFS(Table5[Product Name],Table5[[#This Row],[Product Name]])</f>
        <v>3</v>
      </c>
      <c r="E2997">
        <f>_xlfn.RANK.EQ(Table5[[#This Row],[Product Name Count]],Table5[Product Name Count])</f>
        <v>2956</v>
      </c>
      <c r="F2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7" t="s">
        <v>39</v>
      </c>
      <c r="H2997" t="s">
        <v>40</v>
      </c>
      <c r="I2997">
        <v>1</v>
      </c>
      <c r="J2997">
        <v>919.99</v>
      </c>
      <c r="K2997">
        <v>0.1</v>
      </c>
      <c r="L2997" t="s">
        <v>47</v>
      </c>
      <c r="M2997">
        <v>17</v>
      </c>
      <c r="N2997" t="s">
        <v>44</v>
      </c>
      <c r="O2997" t="s">
        <v>48</v>
      </c>
    </row>
    <row r="2998" spans="1:15" x14ac:dyDescent="0.25">
      <c r="A2998">
        <v>1482</v>
      </c>
      <c r="B2998" t="s">
        <v>4186</v>
      </c>
      <c r="C2998" t="s">
        <v>1995</v>
      </c>
      <c r="D2998">
        <f>COUNTIFS(Table5[Product Name],Table5[[#This Row],[Product Name]])</f>
        <v>21</v>
      </c>
      <c r="E2998">
        <f>_xlfn.RANK.EQ(Table5[[#This Row],[Product Name Count]],Table5[Product Name Count])</f>
        <v>1763</v>
      </c>
      <c r="F2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8" t="s">
        <v>1867</v>
      </c>
      <c r="H2998" t="s">
        <v>40</v>
      </c>
      <c r="I2998">
        <v>1</v>
      </c>
      <c r="J2998">
        <v>1499.99</v>
      </c>
      <c r="K2998">
        <v>0.1</v>
      </c>
      <c r="L2998" t="s">
        <v>47</v>
      </c>
      <c r="M2998">
        <v>20</v>
      </c>
      <c r="N2998" t="s">
        <v>44</v>
      </c>
      <c r="O2998" t="s">
        <v>48</v>
      </c>
    </row>
    <row r="2999" spans="1:15" x14ac:dyDescent="0.25">
      <c r="A2999">
        <v>1482</v>
      </c>
      <c r="B2999" t="s">
        <v>4186</v>
      </c>
      <c r="C2999" t="s">
        <v>1984</v>
      </c>
      <c r="D2999">
        <f>COUNTIFS(Table5[Product Name],Table5[[#This Row],[Product Name]])</f>
        <v>15</v>
      </c>
      <c r="E2999">
        <f>_xlfn.RANK.EQ(Table5[[#This Row],[Product Name Count]],Table5[Product Name Count])</f>
        <v>2321</v>
      </c>
      <c r="F2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9" t="s">
        <v>1867</v>
      </c>
      <c r="H2999" t="s">
        <v>40</v>
      </c>
      <c r="I2999">
        <v>2</v>
      </c>
      <c r="J2999">
        <v>4999.99</v>
      </c>
      <c r="K2999">
        <v>7.0000000000000007E-2</v>
      </c>
      <c r="L2999" t="s">
        <v>47</v>
      </c>
      <c r="M2999">
        <v>15</v>
      </c>
      <c r="N2999" t="s">
        <v>44</v>
      </c>
      <c r="O2999" t="s">
        <v>48</v>
      </c>
    </row>
    <row r="3000" spans="1:15" x14ac:dyDescent="0.25">
      <c r="A3000">
        <v>1482</v>
      </c>
      <c r="B3000" t="s">
        <v>4186</v>
      </c>
      <c r="C3000" t="s">
        <v>2090</v>
      </c>
      <c r="D3000">
        <f>COUNTIFS(Table5[Product Name],Table5[[#This Row],[Product Name]])</f>
        <v>14</v>
      </c>
      <c r="E3000">
        <f>_xlfn.RANK.EQ(Table5[[#This Row],[Product Name Count]],Table5[Product Name Count])</f>
        <v>2426</v>
      </c>
      <c r="F3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0" t="s">
        <v>39</v>
      </c>
      <c r="H3000" t="s">
        <v>40</v>
      </c>
      <c r="I3000">
        <v>1</v>
      </c>
      <c r="J3000">
        <v>4999.99</v>
      </c>
      <c r="K3000">
        <v>0.05</v>
      </c>
      <c r="L3000" t="s">
        <v>47</v>
      </c>
      <c r="M3000">
        <v>15</v>
      </c>
      <c r="N3000" t="s">
        <v>44</v>
      </c>
      <c r="O3000" t="s">
        <v>48</v>
      </c>
    </row>
    <row r="3001" spans="1:15" x14ac:dyDescent="0.25">
      <c r="A3001">
        <v>1482</v>
      </c>
      <c r="B3001" t="s">
        <v>4186</v>
      </c>
      <c r="C3001" t="s">
        <v>3847</v>
      </c>
      <c r="D3001">
        <f>COUNTIFS(Table5[Product Name],Table5[[#This Row],[Product Name]])</f>
        <v>5</v>
      </c>
      <c r="E3001">
        <f>_xlfn.RANK.EQ(Table5[[#This Row],[Product Name Count]],Table5[Product Name Count])</f>
        <v>2868</v>
      </c>
      <c r="F3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1" t="s">
        <v>39</v>
      </c>
      <c r="H3001" t="s">
        <v>40</v>
      </c>
      <c r="I3001">
        <v>1</v>
      </c>
      <c r="J3001">
        <v>489.99</v>
      </c>
      <c r="K3001">
        <v>0.05</v>
      </c>
      <c r="L3001" t="s">
        <v>47</v>
      </c>
      <c r="M3001">
        <v>7</v>
      </c>
      <c r="N3001" t="s">
        <v>44</v>
      </c>
      <c r="O3001" t="s">
        <v>48</v>
      </c>
    </row>
    <row r="3002" spans="1:15" x14ac:dyDescent="0.25">
      <c r="A3002">
        <v>1482</v>
      </c>
      <c r="B3002" t="s">
        <v>4186</v>
      </c>
      <c r="C3002" t="s">
        <v>3703</v>
      </c>
      <c r="D3002">
        <f>COUNTIFS(Table5[Product Name],Table5[[#This Row],[Product Name]])</f>
        <v>3</v>
      </c>
      <c r="E3002">
        <f>_xlfn.RANK.EQ(Table5[[#This Row],[Product Name Count]],Table5[Product Name Count])</f>
        <v>2956</v>
      </c>
      <c r="F3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2" t="s">
        <v>77</v>
      </c>
      <c r="H3002" t="s">
        <v>40</v>
      </c>
      <c r="I3002">
        <v>2</v>
      </c>
      <c r="J3002">
        <v>4999.99</v>
      </c>
      <c r="K3002">
        <v>0.05</v>
      </c>
      <c r="L3002" t="s">
        <v>47</v>
      </c>
      <c r="M3002">
        <v>13</v>
      </c>
      <c r="N3002" t="s">
        <v>44</v>
      </c>
      <c r="O3002" t="s">
        <v>48</v>
      </c>
    </row>
    <row r="3003" spans="1:15" x14ac:dyDescent="0.25">
      <c r="A3003">
        <v>1483</v>
      </c>
      <c r="B3003" t="s">
        <v>4178</v>
      </c>
      <c r="C3003" t="s">
        <v>3702</v>
      </c>
      <c r="D3003">
        <f>COUNTIFS(Table5[Product Name],Table5[[#This Row],[Product Name]])</f>
        <v>3</v>
      </c>
      <c r="E3003">
        <f>_xlfn.RANK.EQ(Table5[[#This Row],[Product Name Count]],Table5[Product Name Count])</f>
        <v>2956</v>
      </c>
      <c r="F3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3" t="s">
        <v>36</v>
      </c>
      <c r="H3003" t="s">
        <v>37</v>
      </c>
      <c r="I3003">
        <v>2</v>
      </c>
      <c r="J3003">
        <v>679.99</v>
      </c>
      <c r="K3003">
        <v>7.0000000000000007E-2</v>
      </c>
      <c r="L3003" t="s">
        <v>47</v>
      </c>
      <c r="M3003">
        <v>5</v>
      </c>
      <c r="N3003" t="s">
        <v>44</v>
      </c>
      <c r="O3003" t="s">
        <v>48</v>
      </c>
    </row>
    <row r="3004" spans="1:15" x14ac:dyDescent="0.25">
      <c r="A3004">
        <v>1483</v>
      </c>
      <c r="B3004" t="s">
        <v>4178</v>
      </c>
      <c r="C3004" t="s">
        <v>4197</v>
      </c>
      <c r="D3004">
        <f>COUNTIFS(Table5[Product Name],Table5[[#This Row],[Product Name]])</f>
        <v>1</v>
      </c>
      <c r="E3004">
        <f>_xlfn.RANK.EQ(Table5[[#This Row],[Product Name Count]],Table5[Product Name Count])</f>
        <v>3140</v>
      </c>
      <c r="F3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4" t="s">
        <v>87</v>
      </c>
      <c r="H3004" t="s">
        <v>40</v>
      </c>
      <c r="I3004">
        <v>1</v>
      </c>
      <c r="J3004">
        <v>489.99</v>
      </c>
      <c r="K3004">
        <v>0.05</v>
      </c>
      <c r="L3004" t="s">
        <v>47</v>
      </c>
      <c r="M3004">
        <v>11</v>
      </c>
      <c r="N3004" t="s">
        <v>44</v>
      </c>
      <c r="O3004" t="s">
        <v>48</v>
      </c>
    </row>
    <row r="3005" spans="1:15" x14ac:dyDescent="0.25">
      <c r="A3005">
        <v>1484</v>
      </c>
      <c r="B3005" t="s">
        <v>4178</v>
      </c>
      <c r="C3005" t="s">
        <v>1952</v>
      </c>
      <c r="D3005">
        <f>COUNTIFS(Table5[Product Name],Table5[[#This Row],[Product Name]])</f>
        <v>15</v>
      </c>
      <c r="E3005">
        <f>_xlfn.RANK.EQ(Table5[[#This Row],[Product Name Count]],Table5[Product Name Count])</f>
        <v>2321</v>
      </c>
      <c r="F3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05" t="s">
        <v>1867</v>
      </c>
      <c r="H3005" t="s">
        <v>40</v>
      </c>
      <c r="I3005">
        <v>2</v>
      </c>
      <c r="J3005">
        <v>3499.99</v>
      </c>
      <c r="K3005">
        <v>0.2</v>
      </c>
      <c r="L3005" t="s">
        <v>47</v>
      </c>
      <c r="M3005">
        <v>4</v>
      </c>
      <c r="N3005" t="s">
        <v>44</v>
      </c>
      <c r="O3005" t="s">
        <v>48</v>
      </c>
    </row>
    <row r="3006" spans="1:15" x14ac:dyDescent="0.25">
      <c r="A3006">
        <v>1484</v>
      </c>
      <c r="B3006" t="s">
        <v>4178</v>
      </c>
      <c r="C3006" t="s">
        <v>3702</v>
      </c>
      <c r="D3006">
        <f>COUNTIFS(Table5[Product Name],Table5[[#This Row],[Product Name]])</f>
        <v>3</v>
      </c>
      <c r="E3006">
        <f>_xlfn.RANK.EQ(Table5[[#This Row],[Product Name Count]],Table5[Product Name Count])</f>
        <v>2956</v>
      </c>
      <c r="F3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6" t="s">
        <v>70</v>
      </c>
      <c r="H3006" t="s">
        <v>37</v>
      </c>
      <c r="I3006">
        <v>2</v>
      </c>
      <c r="J3006">
        <v>679.99</v>
      </c>
      <c r="K3006">
        <v>0.05</v>
      </c>
      <c r="L3006" t="s">
        <v>47</v>
      </c>
      <c r="M3006">
        <v>6</v>
      </c>
      <c r="N3006" t="s">
        <v>44</v>
      </c>
      <c r="O3006" t="s">
        <v>48</v>
      </c>
    </row>
    <row r="3007" spans="1:15" x14ac:dyDescent="0.25">
      <c r="A3007">
        <v>1484</v>
      </c>
      <c r="B3007" t="s">
        <v>4178</v>
      </c>
      <c r="C3007" t="s">
        <v>3928</v>
      </c>
      <c r="D3007">
        <f>COUNTIFS(Table5[Product Name],Table5[[#This Row],[Product Name]])</f>
        <v>4</v>
      </c>
      <c r="E3007">
        <f>_xlfn.RANK.EQ(Table5[[#This Row],[Product Name Count]],Table5[Product Name Count])</f>
        <v>2888</v>
      </c>
      <c r="F3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7" t="s">
        <v>87</v>
      </c>
      <c r="H3007" t="s">
        <v>37</v>
      </c>
      <c r="I3007">
        <v>2</v>
      </c>
      <c r="J3007">
        <v>319.99</v>
      </c>
      <c r="K3007">
        <v>7.0000000000000007E-2</v>
      </c>
      <c r="L3007" t="s">
        <v>47</v>
      </c>
      <c r="M3007">
        <v>15</v>
      </c>
      <c r="N3007" t="s">
        <v>44</v>
      </c>
      <c r="O3007" t="s">
        <v>48</v>
      </c>
    </row>
    <row r="3008" spans="1:15" x14ac:dyDescent="0.25">
      <c r="A3008">
        <v>1485</v>
      </c>
      <c r="B3008" t="s">
        <v>4178</v>
      </c>
      <c r="C3008" t="s">
        <v>4198</v>
      </c>
      <c r="D3008">
        <f>COUNTIFS(Table5[Product Name],Table5[[#This Row],[Product Name]])</f>
        <v>2</v>
      </c>
      <c r="E3008">
        <f>_xlfn.RANK.EQ(Table5[[#This Row],[Product Name Count]],Table5[Product Name Count])</f>
        <v>3040</v>
      </c>
      <c r="F3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8" t="s">
        <v>39</v>
      </c>
      <c r="H3008" t="s">
        <v>30</v>
      </c>
      <c r="I3008">
        <v>2</v>
      </c>
      <c r="J3008">
        <v>2499.9899999999998</v>
      </c>
      <c r="K3008">
        <v>0.2</v>
      </c>
      <c r="L3008" t="s">
        <v>47</v>
      </c>
      <c r="M3008">
        <v>11</v>
      </c>
      <c r="N3008" t="s">
        <v>44</v>
      </c>
      <c r="O3008" t="s">
        <v>48</v>
      </c>
    </row>
    <row r="3009" spans="1:15" x14ac:dyDescent="0.25">
      <c r="A3009">
        <v>1485</v>
      </c>
      <c r="B3009" t="s">
        <v>4178</v>
      </c>
      <c r="C3009" t="s">
        <v>3799</v>
      </c>
      <c r="D3009">
        <f>COUNTIFS(Table5[Product Name],Table5[[#This Row],[Product Name]])</f>
        <v>2</v>
      </c>
      <c r="E3009">
        <f>_xlfn.RANK.EQ(Table5[[#This Row],[Product Name Count]],Table5[Product Name Count])</f>
        <v>3040</v>
      </c>
      <c r="F3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9" t="s">
        <v>87</v>
      </c>
      <c r="H3009" t="s">
        <v>40</v>
      </c>
      <c r="I3009">
        <v>1</v>
      </c>
      <c r="J3009">
        <v>319.99</v>
      </c>
      <c r="K3009">
        <v>0.2</v>
      </c>
      <c r="L3009" t="s">
        <v>47</v>
      </c>
      <c r="M3009">
        <v>9</v>
      </c>
      <c r="N3009" t="s">
        <v>44</v>
      </c>
      <c r="O3009" t="s">
        <v>48</v>
      </c>
    </row>
    <row r="3010" spans="1:15" x14ac:dyDescent="0.25">
      <c r="A3010">
        <v>1486</v>
      </c>
      <c r="B3010" t="s">
        <v>4178</v>
      </c>
      <c r="C3010" t="s">
        <v>2045</v>
      </c>
      <c r="D3010">
        <f>COUNTIFS(Table5[Product Name],Table5[[#This Row],[Product Name]])</f>
        <v>15</v>
      </c>
      <c r="E3010">
        <f>_xlfn.RANK.EQ(Table5[[#This Row],[Product Name Count]],Table5[Product Name Count])</f>
        <v>2321</v>
      </c>
      <c r="F3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0" t="s">
        <v>77</v>
      </c>
      <c r="H3010" t="s">
        <v>1861</v>
      </c>
      <c r="I3010">
        <v>2</v>
      </c>
      <c r="J3010">
        <v>1559.99</v>
      </c>
      <c r="K3010">
        <v>0.05</v>
      </c>
      <c r="L3010" t="s">
        <v>47</v>
      </c>
      <c r="M3010">
        <v>1</v>
      </c>
      <c r="N3010" t="s">
        <v>44</v>
      </c>
      <c r="O3010" t="s">
        <v>48</v>
      </c>
    </row>
    <row r="3011" spans="1:15" x14ac:dyDescent="0.25">
      <c r="A3011">
        <v>1486</v>
      </c>
      <c r="B3011" t="s">
        <v>4178</v>
      </c>
      <c r="C3011" t="s">
        <v>1988</v>
      </c>
      <c r="D3011">
        <f>COUNTIFS(Table5[Product Name],Table5[[#This Row],[Product Name]])</f>
        <v>10</v>
      </c>
      <c r="E3011">
        <f>_xlfn.RANK.EQ(Table5[[#This Row],[Product Name Count]],Table5[Product Name Count])</f>
        <v>2730</v>
      </c>
      <c r="F3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1" t="s">
        <v>87</v>
      </c>
      <c r="H3011" t="s">
        <v>37</v>
      </c>
      <c r="I3011">
        <v>1</v>
      </c>
      <c r="J3011">
        <v>489.99</v>
      </c>
      <c r="K3011">
        <v>0.05</v>
      </c>
      <c r="L3011" t="s">
        <v>47</v>
      </c>
      <c r="M3011">
        <v>14</v>
      </c>
      <c r="N3011" t="s">
        <v>44</v>
      </c>
      <c r="O3011" t="s">
        <v>48</v>
      </c>
    </row>
    <row r="3012" spans="1:15" x14ac:dyDescent="0.25">
      <c r="A3012">
        <v>1486</v>
      </c>
      <c r="B3012" t="s">
        <v>4178</v>
      </c>
      <c r="C3012" t="s">
        <v>3847</v>
      </c>
      <c r="D3012">
        <f>COUNTIFS(Table5[Product Name],Table5[[#This Row],[Product Name]])</f>
        <v>5</v>
      </c>
      <c r="E3012">
        <f>_xlfn.RANK.EQ(Table5[[#This Row],[Product Name Count]],Table5[Product Name Count])</f>
        <v>2868</v>
      </c>
      <c r="F3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2" t="s">
        <v>39</v>
      </c>
      <c r="H3012" t="s">
        <v>40</v>
      </c>
      <c r="I3012">
        <v>1</v>
      </c>
      <c r="J3012">
        <v>489.99</v>
      </c>
      <c r="K3012">
        <v>0.1</v>
      </c>
      <c r="L3012" t="s">
        <v>47</v>
      </c>
      <c r="M3012">
        <v>7</v>
      </c>
      <c r="N3012" t="s">
        <v>44</v>
      </c>
      <c r="O3012" t="s">
        <v>48</v>
      </c>
    </row>
    <row r="3013" spans="1:15" x14ac:dyDescent="0.25">
      <c r="A3013">
        <v>1486</v>
      </c>
      <c r="B3013" t="s">
        <v>4178</v>
      </c>
      <c r="C3013" t="s">
        <v>3662</v>
      </c>
      <c r="D3013">
        <f>COUNTIFS(Table5[Product Name],Table5[[#This Row],[Product Name]])</f>
        <v>2</v>
      </c>
      <c r="E3013">
        <f>_xlfn.RANK.EQ(Table5[[#This Row],[Product Name Count]],Table5[Product Name Count])</f>
        <v>3040</v>
      </c>
      <c r="F3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3" t="s">
        <v>87</v>
      </c>
      <c r="H3013" t="s">
        <v>40</v>
      </c>
      <c r="I3013">
        <v>1</v>
      </c>
      <c r="J3013">
        <v>199.99</v>
      </c>
      <c r="K3013">
        <v>0.1</v>
      </c>
      <c r="L3013" t="s">
        <v>47</v>
      </c>
      <c r="M3013">
        <v>4</v>
      </c>
      <c r="N3013" t="s">
        <v>44</v>
      </c>
      <c r="O3013" t="s">
        <v>48</v>
      </c>
    </row>
    <row r="3014" spans="1:15" x14ac:dyDescent="0.25">
      <c r="A3014">
        <v>1492</v>
      </c>
      <c r="B3014" t="s">
        <v>4202</v>
      </c>
      <c r="C3014" t="s">
        <v>2034</v>
      </c>
      <c r="D3014">
        <f>COUNTIFS(Table5[Product Name],Table5[[#This Row],[Product Name]])</f>
        <v>15</v>
      </c>
      <c r="E3014">
        <f>_xlfn.RANK.EQ(Table5[[#This Row],[Product Name Count]],Table5[Product Name Count])</f>
        <v>2321</v>
      </c>
      <c r="F3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4" t="s">
        <v>39</v>
      </c>
      <c r="H3014" t="s">
        <v>1857</v>
      </c>
      <c r="I3014">
        <v>2</v>
      </c>
      <c r="J3014">
        <v>379.99</v>
      </c>
      <c r="K3014">
        <v>0.1</v>
      </c>
      <c r="L3014" t="s">
        <v>47</v>
      </c>
      <c r="M3014">
        <v>5</v>
      </c>
      <c r="N3014" t="s">
        <v>44</v>
      </c>
      <c r="O3014" t="s">
        <v>48</v>
      </c>
    </row>
    <row r="3015" spans="1:15" x14ac:dyDescent="0.25">
      <c r="A3015">
        <v>1495</v>
      </c>
      <c r="B3015" t="s">
        <v>4203</v>
      </c>
      <c r="C3015" t="s">
        <v>4001</v>
      </c>
      <c r="D3015">
        <f>COUNTIFS(Table5[Product Name],Table5[[#This Row],[Product Name]])</f>
        <v>3</v>
      </c>
      <c r="E3015">
        <f>_xlfn.RANK.EQ(Table5[[#This Row],[Product Name Count]],Table5[Product Name Count])</f>
        <v>2956</v>
      </c>
      <c r="F3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5" t="s">
        <v>70</v>
      </c>
      <c r="H3015" t="s">
        <v>37</v>
      </c>
      <c r="I3015">
        <v>2</v>
      </c>
      <c r="J3015">
        <v>749.99</v>
      </c>
      <c r="K3015">
        <v>0.2</v>
      </c>
      <c r="L3015" t="s">
        <v>47</v>
      </c>
      <c r="M3015">
        <v>15</v>
      </c>
      <c r="N3015" t="s">
        <v>44</v>
      </c>
      <c r="O3015" t="s">
        <v>48</v>
      </c>
    </row>
    <row r="3016" spans="1:15" x14ac:dyDescent="0.25">
      <c r="A3016">
        <v>1495</v>
      </c>
      <c r="B3016" t="s">
        <v>4203</v>
      </c>
      <c r="C3016" t="s">
        <v>3989</v>
      </c>
      <c r="D3016">
        <f>COUNTIFS(Table5[Product Name],Table5[[#This Row],[Product Name]])</f>
        <v>4</v>
      </c>
      <c r="E3016">
        <f>_xlfn.RANK.EQ(Table5[[#This Row],[Product Name Count]],Table5[Product Name Count])</f>
        <v>2888</v>
      </c>
      <c r="F3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6" t="s">
        <v>39</v>
      </c>
      <c r="H3016" t="s">
        <v>128</v>
      </c>
      <c r="I3016">
        <v>1</v>
      </c>
      <c r="J3016">
        <v>2599</v>
      </c>
      <c r="K3016">
        <v>0.1</v>
      </c>
      <c r="L3016" t="s">
        <v>47</v>
      </c>
      <c r="M3016">
        <v>1</v>
      </c>
      <c r="N3016" t="s">
        <v>44</v>
      </c>
      <c r="O3016" t="s">
        <v>48</v>
      </c>
    </row>
    <row r="3017" spans="1:15" x14ac:dyDescent="0.25">
      <c r="A3017">
        <v>1495</v>
      </c>
      <c r="B3017" t="s">
        <v>4203</v>
      </c>
      <c r="C3017" t="s">
        <v>3912</v>
      </c>
      <c r="D3017">
        <f>COUNTIFS(Table5[Product Name],Table5[[#This Row],[Product Name]])</f>
        <v>2</v>
      </c>
      <c r="E3017">
        <f>_xlfn.RANK.EQ(Table5[[#This Row],[Product Name Count]],Table5[Product Name Count])</f>
        <v>3040</v>
      </c>
      <c r="F3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7" t="s">
        <v>87</v>
      </c>
      <c r="H3017" t="s">
        <v>37</v>
      </c>
      <c r="I3017">
        <v>2</v>
      </c>
      <c r="J3017">
        <v>369.99</v>
      </c>
      <c r="K3017">
        <v>0.05</v>
      </c>
      <c r="L3017" t="s">
        <v>47</v>
      </c>
      <c r="M3017">
        <v>22</v>
      </c>
      <c r="N3017" t="s">
        <v>44</v>
      </c>
      <c r="O3017" t="s">
        <v>48</v>
      </c>
    </row>
    <row r="3018" spans="1:15" x14ac:dyDescent="0.25">
      <c r="A3018">
        <v>1501</v>
      </c>
      <c r="B3018" t="s">
        <v>4204</v>
      </c>
      <c r="C3018" t="s">
        <v>82</v>
      </c>
      <c r="D3018">
        <f>COUNTIFS(Table5[Product Name],Table5[[#This Row],[Product Name]])</f>
        <v>54</v>
      </c>
      <c r="E3018">
        <f>_xlfn.RANK.EQ(Table5[[#This Row],[Product Name Count]],Table5[Product Name Count])</f>
        <v>1429</v>
      </c>
      <c r="F3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8" t="s">
        <v>36</v>
      </c>
      <c r="H3018" t="s">
        <v>37</v>
      </c>
      <c r="I3018">
        <v>1</v>
      </c>
      <c r="J3018">
        <v>529.99</v>
      </c>
      <c r="K3018">
        <v>0.05</v>
      </c>
      <c r="L3018" t="s">
        <v>47</v>
      </c>
      <c r="M3018">
        <v>6</v>
      </c>
      <c r="N3018" t="s">
        <v>44</v>
      </c>
      <c r="O3018" t="s">
        <v>48</v>
      </c>
    </row>
    <row r="3019" spans="1:15" x14ac:dyDescent="0.25">
      <c r="A3019">
        <v>1501</v>
      </c>
      <c r="B3019" t="s">
        <v>4204</v>
      </c>
      <c r="C3019" t="s">
        <v>1924</v>
      </c>
      <c r="D3019">
        <f>COUNTIFS(Table5[Product Name],Table5[[#This Row],[Product Name]])</f>
        <v>9</v>
      </c>
      <c r="E3019">
        <f>_xlfn.RANK.EQ(Table5[[#This Row],[Product Name Count]],Table5[Product Name Count])</f>
        <v>2780</v>
      </c>
      <c r="F3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9" t="s">
        <v>36</v>
      </c>
      <c r="H3019" t="s">
        <v>1861</v>
      </c>
      <c r="I3019">
        <v>1</v>
      </c>
      <c r="J3019">
        <v>250.99</v>
      </c>
      <c r="K3019">
        <v>0.2</v>
      </c>
      <c r="L3019" t="s">
        <v>47</v>
      </c>
      <c r="M3019">
        <v>8</v>
      </c>
      <c r="N3019" t="s">
        <v>44</v>
      </c>
      <c r="O3019" t="s">
        <v>48</v>
      </c>
    </row>
    <row r="3020" spans="1:15" x14ac:dyDescent="0.25">
      <c r="A3020">
        <v>1501</v>
      </c>
      <c r="B3020" t="s">
        <v>4204</v>
      </c>
      <c r="C3020" t="s">
        <v>3770</v>
      </c>
      <c r="D3020">
        <f>COUNTIFS(Table5[Product Name],Table5[[#This Row],[Product Name]])</f>
        <v>6</v>
      </c>
      <c r="E3020">
        <f>_xlfn.RANK.EQ(Table5[[#This Row],[Product Name Count]],Table5[Product Name Count])</f>
        <v>2844</v>
      </c>
      <c r="F3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0" t="s">
        <v>29</v>
      </c>
      <c r="H3020" t="s">
        <v>30</v>
      </c>
      <c r="I3020">
        <v>1</v>
      </c>
      <c r="J3020">
        <v>1549</v>
      </c>
      <c r="K3020">
        <v>0.05</v>
      </c>
      <c r="L3020" t="s">
        <v>47</v>
      </c>
      <c r="M3020">
        <v>10</v>
      </c>
      <c r="N3020" t="s">
        <v>44</v>
      </c>
      <c r="O3020" t="s">
        <v>48</v>
      </c>
    </row>
    <row r="3021" spans="1:15" x14ac:dyDescent="0.25">
      <c r="A3021">
        <v>1501</v>
      </c>
      <c r="B3021" t="s">
        <v>4204</v>
      </c>
      <c r="C3021" t="s">
        <v>4185</v>
      </c>
      <c r="D3021">
        <f>COUNTIFS(Table5[Product Name],Table5[[#This Row],[Product Name]])</f>
        <v>3</v>
      </c>
      <c r="E3021">
        <f>_xlfn.RANK.EQ(Table5[[#This Row],[Product Name Count]],Table5[Product Name Count])</f>
        <v>2956</v>
      </c>
      <c r="F3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1" t="s">
        <v>36</v>
      </c>
      <c r="H3021" t="s">
        <v>37</v>
      </c>
      <c r="I3021">
        <v>1</v>
      </c>
      <c r="J3021">
        <v>599.99</v>
      </c>
      <c r="K3021">
        <v>0.05</v>
      </c>
      <c r="L3021" t="s">
        <v>47</v>
      </c>
      <c r="M3021">
        <v>26</v>
      </c>
      <c r="N3021" t="s">
        <v>44</v>
      </c>
      <c r="O3021" t="s">
        <v>48</v>
      </c>
    </row>
    <row r="3022" spans="1:15" x14ac:dyDescent="0.25">
      <c r="A3022">
        <v>1501</v>
      </c>
      <c r="B3022" t="s">
        <v>4204</v>
      </c>
      <c r="C3022" t="s">
        <v>4021</v>
      </c>
      <c r="D3022">
        <f>COUNTIFS(Table5[Product Name],Table5[[#This Row],[Product Name]])</f>
        <v>2</v>
      </c>
      <c r="E3022">
        <f>_xlfn.RANK.EQ(Table5[[#This Row],[Product Name Count]],Table5[Product Name Count])</f>
        <v>3040</v>
      </c>
      <c r="F3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2" t="s">
        <v>36</v>
      </c>
      <c r="H3022" t="s">
        <v>37</v>
      </c>
      <c r="I3022">
        <v>1</v>
      </c>
      <c r="J3022">
        <v>639.99</v>
      </c>
      <c r="K3022">
        <v>7.0000000000000007E-2</v>
      </c>
      <c r="L3022" t="s">
        <v>47</v>
      </c>
      <c r="M3022">
        <v>16</v>
      </c>
      <c r="N3022" t="s">
        <v>44</v>
      </c>
      <c r="O3022" t="s">
        <v>48</v>
      </c>
    </row>
    <row r="3023" spans="1:15" x14ac:dyDescent="0.25">
      <c r="A3023">
        <v>1502</v>
      </c>
      <c r="B3023" t="s">
        <v>4204</v>
      </c>
      <c r="C3023" t="s">
        <v>42</v>
      </c>
      <c r="D3023">
        <f>COUNTIFS(Table5[Product Name],Table5[[#This Row],[Product Name]])</f>
        <v>131</v>
      </c>
      <c r="E3023">
        <f>_xlfn.RANK.EQ(Table5[[#This Row],[Product Name Count]],Table5[Product Name Count])</f>
        <v>275</v>
      </c>
      <c r="F3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3" t="s">
        <v>70</v>
      </c>
      <c r="H3023" t="s">
        <v>37</v>
      </c>
      <c r="I3023">
        <v>2</v>
      </c>
      <c r="J3023">
        <v>599.99</v>
      </c>
      <c r="K3023">
        <v>7.0000000000000007E-2</v>
      </c>
      <c r="L3023" t="s">
        <v>47</v>
      </c>
      <c r="M3023">
        <v>2</v>
      </c>
      <c r="N3023" t="s">
        <v>44</v>
      </c>
      <c r="O3023" t="s">
        <v>48</v>
      </c>
    </row>
    <row r="3024" spans="1:15" x14ac:dyDescent="0.25">
      <c r="A3024">
        <v>1502</v>
      </c>
      <c r="B3024" t="s">
        <v>4204</v>
      </c>
      <c r="C3024" t="s">
        <v>165</v>
      </c>
      <c r="D3024">
        <f>COUNTIFS(Table5[Product Name],Table5[[#This Row],[Product Name]])</f>
        <v>57</v>
      </c>
      <c r="E3024">
        <f>_xlfn.RANK.EQ(Table5[[#This Row],[Product Name Count]],Table5[Product Name Count])</f>
        <v>1316</v>
      </c>
      <c r="F3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24" t="s">
        <v>36</v>
      </c>
      <c r="H3024" t="s">
        <v>69</v>
      </c>
      <c r="I3024">
        <v>2</v>
      </c>
      <c r="J3024">
        <v>449</v>
      </c>
      <c r="K3024">
        <v>7.0000000000000007E-2</v>
      </c>
      <c r="L3024" t="s">
        <v>47</v>
      </c>
      <c r="M3024">
        <v>15</v>
      </c>
      <c r="N3024" t="s">
        <v>44</v>
      </c>
      <c r="O3024" t="s">
        <v>48</v>
      </c>
    </row>
    <row r="3025" spans="1:15" x14ac:dyDescent="0.25">
      <c r="A3025">
        <v>1502</v>
      </c>
      <c r="B3025" t="s">
        <v>4204</v>
      </c>
      <c r="C3025" t="s">
        <v>3889</v>
      </c>
      <c r="D3025">
        <f>COUNTIFS(Table5[Product Name],Table5[[#This Row],[Product Name]])</f>
        <v>4</v>
      </c>
      <c r="E3025">
        <f>_xlfn.RANK.EQ(Table5[[#This Row],[Product Name Count]],Table5[Product Name Count])</f>
        <v>2888</v>
      </c>
      <c r="F3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5" t="s">
        <v>36</v>
      </c>
      <c r="H3025" t="s">
        <v>37</v>
      </c>
      <c r="I3025">
        <v>1</v>
      </c>
      <c r="J3025">
        <v>899.99</v>
      </c>
      <c r="K3025">
        <v>7.0000000000000007E-2</v>
      </c>
      <c r="L3025" t="s">
        <v>47</v>
      </c>
      <c r="M3025">
        <v>12</v>
      </c>
      <c r="N3025" t="s">
        <v>44</v>
      </c>
      <c r="O3025" t="s">
        <v>48</v>
      </c>
    </row>
    <row r="3026" spans="1:15" x14ac:dyDescent="0.25">
      <c r="A3026">
        <v>1502</v>
      </c>
      <c r="B3026" t="s">
        <v>4204</v>
      </c>
      <c r="C3026" t="s">
        <v>3935</v>
      </c>
      <c r="D3026">
        <f>COUNTIFS(Table5[Product Name],Table5[[#This Row],[Product Name]])</f>
        <v>4</v>
      </c>
      <c r="E3026">
        <f>_xlfn.RANK.EQ(Table5[[#This Row],[Product Name Count]],Table5[Product Name Count])</f>
        <v>2888</v>
      </c>
      <c r="F3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6" t="s">
        <v>87</v>
      </c>
      <c r="H3026" t="s">
        <v>40</v>
      </c>
      <c r="I3026">
        <v>1</v>
      </c>
      <c r="J3026">
        <v>159.99</v>
      </c>
      <c r="K3026">
        <v>0.2</v>
      </c>
      <c r="L3026" t="s">
        <v>47</v>
      </c>
      <c r="M3026">
        <v>3</v>
      </c>
      <c r="N3026" t="s">
        <v>44</v>
      </c>
      <c r="O3026" t="s">
        <v>48</v>
      </c>
    </row>
    <row r="3027" spans="1:15" x14ac:dyDescent="0.25">
      <c r="A3027">
        <v>1502</v>
      </c>
      <c r="B3027" t="s">
        <v>4204</v>
      </c>
      <c r="C3027" t="s">
        <v>4206</v>
      </c>
      <c r="D3027">
        <f>COUNTIFS(Table5[Product Name],Table5[[#This Row],[Product Name]])</f>
        <v>1</v>
      </c>
      <c r="E3027">
        <f>_xlfn.RANK.EQ(Table5[[#This Row],[Product Name Count]],Table5[Product Name Count])</f>
        <v>3140</v>
      </c>
      <c r="F3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7" t="s">
        <v>36</v>
      </c>
      <c r="H3027" t="s">
        <v>37</v>
      </c>
      <c r="I3027">
        <v>2</v>
      </c>
      <c r="J3027">
        <v>529.99</v>
      </c>
      <c r="K3027">
        <v>0.2</v>
      </c>
      <c r="L3027" t="s">
        <v>47</v>
      </c>
      <c r="M3027">
        <v>8</v>
      </c>
      <c r="N3027" t="s">
        <v>44</v>
      </c>
      <c r="O3027" t="s">
        <v>48</v>
      </c>
    </row>
    <row r="3028" spans="1:15" x14ac:dyDescent="0.25">
      <c r="A3028">
        <v>1505</v>
      </c>
      <c r="B3028" t="s">
        <v>4208</v>
      </c>
      <c r="C3028" t="s">
        <v>78</v>
      </c>
      <c r="D3028">
        <f>COUNTIFS(Table5[Product Name],Table5[[#This Row],[Product Name]])</f>
        <v>136</v>
      </c>
      <c r="E3028">
        <f>_xlfn.RANK.EQ(Table5[[#This Row],[Product Name Count]],Table5[Product Name Count])</f>
        <v>139</v>
      </c>
      <c r="F3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8" t="s">
        <v>70</v>
      </c>
      <c r="H3028" t="s">
        <v>37</v>
      </c>
      <c r="I3028">
        <v>2</v>
      </c>
      <c r="J3028">
        <v>549.99</v>
      </c>
      <c r="K3028">
        <v>7.0000000000000007E-2</v>
      </c>
      <c r="L3028" t="s">
        <v>47</v>
      </c>
      <c r="M3028">
        <v>16</v>
      </c>
      <c r="N3028" t="s">
        <v>44</v>
      </c>
      <c r="O3028" t="s">
        <v>48</v>
      </c>
    </row>
    <row r="3029" spans="1:15" x14ac:dyDescent="0.25">
      <c r="A3029">
        <v>1505</v>
      </c>
      <c r="B3029" t="s">
        <v>4208</v>
      </c>
      <c r="C3029" t="s">
        <v>1930</v>
      </c>
      <c r="D3029">
        <f>COUNTIFS(Table5[Product Name],Table5[[#This Row],[Product Name]])</f>
        <v>20</v>
      </c>
      <c r="E3029">
        <f>_xlfn.RANK.EQ(Table5[[#This Row],[Product Name Count]],Table5[Product Name Count])</f>
        <v>1826</v>
      </c>
      <c r="F3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29" t="s">
        <v>39</v>
      </c>
      <c r="H3029" t="s">
        <v>40</v>
      </c>
      <c r="I3029">
        <v>2</v>
      </c>
      <c r="J3029">
        <v>5299.99</v>
      </c>
      <c r="K3029">
        <v>0.05</v>
      </c>
      <c r="L3029" t="s">
        <v>47</v>
      </c>
      <c r="M3029">
        <v>2</v>
      </c>
      <c r="N3029" t="s">
        <v>44</v>
      </c>
      <c r="O3029" t="s">
        <v>48</v>
      </c>
    </row>
    <row r="3030" spans="1:15" x14ac:dyDescent="0.25">
      <c r="A3030">
        <v>1505</v>
      </c>
      <c r="B3030" t="s">
        <v>4208</v>
      </c>
      <c r="C3030" t="s">
        <v>3859</v>
      </c>
      <c r="D3030">
        <f>COUNTIFS(Table5[Product Name],Table5[[#This Row],[Product Name]])</f>
        <v>4</v>
      </c>
      <c r="E3030">
        <f>_xlfn.RANK.EQ(Table5[[#This Row],[Product Name Count]],Table5[Product Name Count])</f>
        <v>2888</v>
      </c>
      <c r="F3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0" t="s">
        <v>36</v>
      </c>
      <c r="H3030" t="s">
        <v>37</v>
      </c>
      <c r="I3030">
        <v>2</v>
      </c>
      <c r="J3030">
        <v>529.99</v>
      </c>
      <c r="K3030">
        <v>0.05</v>
      </c>
      <c r="L3030" t="s">
        <v>47</v>
      </c>
      <c r="M3030">
        <v>7</v>
      </c>
      <c r="N3030" t="s">
        <v>44</v>
      </c>
      <c r="O3030" t="s">
        <v>48</v>
      </c>
    </row>
    <row r="3031" spans="1:15" x14ac:dyDescent="0.25">
      <c r="A3031">
        <v>1506</v>
      </c>
      <c r="B3031" t="s">
        <v>4208</v>
      </c>
      <c r="C3031" t="s">
        <v>3720</v>
      </c>
      <c r="D3031">
        <f>COUNTIFS(Table5[Product Name],Table5[[#This Row],[Product Name]])</f>
        <v>5</v>
      </c>
      <c r="E3031">
        <f>_xlfn.RANK.EQ(Table5[[#This Row],[Product Name Count]],Table5[Product Name Count])</f>
        <v>2868</v>
      </c>
      <c r="F3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1" t="s">
        <v>1867</v>
      </c>
      <c r="H3031" t="s">
        <v>40</v>
      </c>
      <c r="I3031">
        <v>2</v>
      </c>
      <c r="J3031">
        <v>4999.99</v>
      </c>
      <c r="K3031">
        <v>0.2</v>
      </c>
      <c r="L3031" t="s">
        <v>47</v>
      </c>
      <c r="M3031">
        <v>21</v>
      </c>
      <c r="N3031" t="s">
        <v>44</v>
      </c>
      <c r="O3031" t="s">
        <v>48</v>
      </c>
    </row>
    <row r="3032" spans="1:15" x14ac:dyDescent="0.25">
      <c r="A3032">
        <v>1506</v>
      </c>
      <c r="B3032" t="s">
        <v>4208</v>
      </c>
      <c r="C3032" t="s">
        <v>3744</v>
      </c>
      <c r="D3032">
        <f>COUNTIFS(Table5[Product Name],Table5[[#This Row],[Product Name]])</f>
        <v>4</v>
      </c>
      <c r="E3032">
        <f>_xlfn.RANK.EQ(Table5[[#This Row],[Product Name Count]],Table5[Product Name Count])</f>
        <v>2888</v>
      </c>
      <c r="F3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2" t="s">
        <v>1867</v>
      </c>
      <c r="H3032" t="s">
        <v>40</v>
      </c>
      <c r="I3032">
        <v>1</v>
      </c>
      <c r="J3032">
        <v>3499.99</v>
      </c>
      <c r="K3032">
        <v>0.05</v>
      </c>
      <c r="L3032" t="s">
        <v>47</v>
      </c>
      <c r="M3032">
        <v>0</v>
      </c>
      <c r="N3032" t="s">
        <v>44</v>
      </c>
      <c r="O3032" t="s">
        <v>48</v>
      </c>
    </row>
    <row r="3033" spans="1:15" x14ac:dyDescent="0.25">
      <c r="A3033">
        <v>1506</v>
      </c>
      <c r="B3033" t="s">
        <v>4208</v>
      </c>
      <c r="C3033" t="s">
        <v>3794</v>
      </c>
      <c r="D3033">
        <f>COUNTIFS(Table5[Product Name],Table5[[#This Row],[Product Name]])</f>
        <v>3</v>
      </c>
      <c r="E3033">
        <f>_xlfn.RANK.EQ(Table5[[#This Row],[Product Name Count]],Table5[Product Name Count])</f>
        <v>2956</v>
      </c>
      <c r="F3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3" t="s">
        <v>1867</v>
      </c>
      <c r="H3033" t="s">
        <v>40</v>
      </c>
      <c r="I3033">
        <v>2</v>
      </c>
      <c r="J3033">
        <v>7499.99</v>
      </c>
      <c r="K3033">
        <v>0.05</v>
      </c>
      <c r="L3033" t="s">
        <v>47</v>
      </c>
      <c r="M3033">
        <v>22</v>
      </c>
      <c r="N3033" t="s">
        <v>44</v>
      </c>
      <c r="O3033" t="s">
        <v>48</v>
      </c>
    </row>
    <row r="3034" spans="1:15" x14ac:dyDescent="0.25">
      <c r="A3034">
        <v>1507</v>
      </c>
      <c r="B3034" t="s">
        <v>4208</v>
      </c>
      <c r="C3034" t="s">
        <v>104</v>
      </c>
      <c r="D3034">
        <f>COUNTIFS(Table5[Product Name],Table5[[#This Row],[Product Name]])</f>
        <v>66</v>
      </c>
      <c r="E3034">
        <f>_xlfn.RANK.EQ(Table5[[#This Row],[Product Name Count]],Table5[Product Name Count])</f>
        <v>875</v>
      </c>
      <c r="F3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4" t="s">
        <v>29</v>
      </c>
      <c r="H3034" t="s">
        <v>30</v>
      </c>
      <c r="I3034">
        <v>2</v>
      </c>
      <c r="J3034">
        <v>1680.99</v>
      </c>
      <c r="K3034">
        <v>0.1</v>
      </c>
      <c r="L3034" t="s">
        <v>47</v>
      </c>
      <c r="M3034">
        <v>21</v>
      </c>
      <c r="N3034" t="s">
        <v>44</v>
      </c>
      <c r="O3034" t="s">
        <v>48</v>
      </c>
    </row>
    <row r="3035" spans="1:15" x14ac:dyDescent="0.25">
      <c r="A3035">
        <v>1507</v>
      </c>
      <c r="B3035" t="s">
        <v>4208</v>
      </c>
      <c r="C3035" t="s">
        <v>1956</v>
      </c>
      <c r="D3035">
        <f>COUNTIFS(Table5[Product Name],Table5[[#This Row],[Product Name]])</f>
        <v>12</v>
      </c>
      <c r="E3035">
        <f>_xlfn.RANK.EQ(Table5[[#This Row],[Product Name Count]],Table5[Product Name Count])</f>
        <v>2616</v>
      </c>
      <c r="F3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5" t="s">
        <v>39</v>
      </c>
      <c r="H3035" t="s">
        <v>40</v>
      </c>
      <c r="I3035">
        <v>2</v>
      </c>
      <c r="J3035">
        <v>1499.99</v>
      </c>
      <c r="K3035">
        <v>0.2</v>
      </c>
      <c r="L3035" t="s">
        <v>47</v>
      </c>
      <c r="M3035">
        <v>28</v>
      </c>
      <c r="N3035" t="s">
        <v>44</v>
      </c>
      <c r="O3035" t="s">
        <v>48</v>
      </c>
    </row>
    <row r="3036" spans="1:15" x14ac:dyDescent="0.25">
      <c r="A3036">
        <v>1507</v>
      </c>
      <c r="B3036" t="s">
        <v>4208</v>
      </c>
      <c r="C3036" t="s">
        <v>3921</v>
      </c>
      <c r="D3036">
        <f>COUNTIFS(Table5[Product Name],Table5[[#This Row],[Product Name]])</f>
        <v>6</v>
      </c>
      <c r="E3036">
        <f>_xlfn.RANK.EQ(Table5[[#This Row],[Product Name Count]],Table5[Product Name Count])</f>
        <v>2844</v>
      </c>
      <c r="F3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6" t="s">
        <v>87</v>
      </c>
      <c r="H3036" t="s">
        <v>37</v>
      </c>
      <c r="I3036">
        <v>1</v>
      </c>
      <c r="J3036">
        <v>319.99</v>
      </c>
      <c r="K3036">
        <v>7.0000000000000007E-2</v>
      </c>
      <c r="L3036" t="s">
        <v>47</v>
      </c>
      <c r="M3036">
        <v>3</v>
      </c>
      <c r="N3036" t="s">
        <v>44</v>
      </c>
      <c r="O3036" t="s">
        <v>48</v>
      </c>
    </row>
    <row r="3037" spans="1:15" x14ac:dyDescent="0.25">
      <c r="A3037">
        <v>1507</v>
      </c>
      <c r="B3037" t="s">
        <v>4208</v>
      </c>
      <c r="C3037" t="s">
        <v>4205</v>
      </c>
      <c r="D3037">
        <f>COUNTIFS(Table5[Product Name],Table5[[#This Row],[Product Name]])</f>
        <v>2</v>
      </c>
      <c r="E3037">
        <f>_xlfn.RANK.EQ(Table5[[#This Row],[Product Name Count]],Table5[Product Name Count])</f>
        <v>3040</v>
      </c>
      <c r="F3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7" t="s">
        <v>87</v>
      </c>
      <c r="H3037" t="s">
        <v>37</v>
      </c>
      <c r="I3037">
        <v>2</v>
      </c>
      <c r="J3037">
        <v>319.99</v>
      </c>
      <c r="K3037">
        <v>0.05</v>
      </c>
      <c r="L3037" t="s">
        <v>47</v>
      </c>
      <c r="M3037">
        <v>12</v>
      </c>
      <c r="N3037" t="s">
        <v>44</v>
      </c>
      <c r="O3037" t="s">
        <v>48</v>
      </c>
    </row>
    <row r="3038" spans="1:15" x14ac:dyDescent="0.25">
      <c r="A3038">
        <v>1507</v>
      </c>
      <c r="B3038" t="s">
        <v>4208</v>
      </c>
      <c r="C3038" t="s">
        <v>4209</v>
      </c>
      <c r="D3038">
        <f>COUNTIFS(Table5[Product Name],Table5[[#This Row],[Product Name]])</f>
        <v>1</v>
      </c>
      <c r="E3038">
        <f>_xlfn.RANK.EQ(Table5[[#This Row],[Product Name Count]],Table5[Product Name Count])</f>
        <v>3140</v>
      </c>
      <c r="F3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8" t="s">
        <v>36</v>
      </c>
      <c r="H3038" t="s">
        <v>37</v>
      </c>
      <c r="I3038">
        <v>1</v>
      </c>
      <c r="J3038">
        <v>1199.99</v>
      </c>
      <c r="K3038">
        <v>7.0000000000000007E-2</v>
      </c>
      <c r="L3038" t="s">
        <v>47</v>
      </c>
      <c r="M3038">
        <v>16</v>
      </c>
      <c r="N3038" t="s">
        <v>44</v>
      </c>
      <c r="O3038" t="s">
        <v>48</v>
      </c>
    </row>
    <row r="3039" spans="1:15" x14ac:dyDescent="0.25">
      <c r="A3039">
        <v>1508</v>
      </c>
      <c r="B3039" t="s">
        <v>4208</v>
      </c>
      <c r="C3039" t="s">
        <v>1948</v>
      </c>
      <c r="D3039">
        <f>COUNTIFS(Table5[Product Name],Table5[[#This Row],[Product Name]])</f>
        <v>19</v>
      </c>
      <c r="E3039">
        <f>_xlfn.RANK.EQ(Table5[[#This Row],[Product Name Count]],Table5[Product Name Count])</f>
        <v>1886</v>
      </c>
      <c r="F3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39" t="s">
        <v>1867</v>
      </c>
      <c r="H3039" t="s">
        <v>30</v>
      </c>
      <c r="I3039">
        <v>2</v>
      </c>
      <c r="J3039">
        <v>875.99</v>
      </c>
      <c r="K3039">
        <v>0.05</v>
      </c>
      <c r="L3039" t="s">
        <v>47</v>
      </c>
      <c r="M3039">
        <v>23</v>
      </c>
      <c r="N3039" t="s">
        <v>44</v>
      </c>
      <c r="O3039" t="s">
        <v>48</v>
      </c>
    </row>
    <row r="3040" spans="1:15" x14ac:dyDescent="0.25">
      <c r="A3040">
        <v>1508</v>
      </c>
      <c r="B3040" t="s">
        <v>4208</v>
      </c>
      <c r="C3040" t="s">
        <v>1932</v>
      </c>
      <c r="D3040">
        <f>COUNTIFS(Table5[Product Name],Table5[[#This Row],[Product Name]])</f>
        <v>16</v>
      </c>
      <c r="E3040">
        <f>_xlfn.RANK.EQ(Table5[[#This Row],[Product Name Count]],Table5[Product Name Count])</f>
        <v>2161</v>
      </c>
      <c r="F3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0" t="s">
        <v>87</v>
      </c>
      <c r="H3040" t="s">
        <v>40</v>
      </c>
      <c r="I3040">
        <v>1</v>
      </c>
      <c r="J3040">
        <v>189.99</v>
      </c>
      <c r="K3040">
        <v>0.05</v>
      </c>
      <c r="L3040" t="s">
        <v>47</v>
      </c>
      <c r="M3040">
        <v>8</v>
      </c>
      <c r="N3040" t="s">
        <v>44</v>
      </c>
      <c r="O3040" t="s">
        <v>48</v>
      </c>
    </row>
    <row r="3041" spans="1:15" x14ac:dyDescent="0.25">
      <c r="A3041">
        <v>1508</v>
      </c>
      <c r="B3041" t="s">
        <v>4208</v>
      </c>
      <c r="C3041" t="s">
        <v>2034</v>
      </c>
      <c r="D3041">
        <f>COUNTIFS(Table5[Product Name],Table5[[#This Row],[Product Name]])</f>
        <v>15</v>
      </c>
      <c r="E3041">
        <f>_xlfn.RANK.EQ(Table5[[#This Row],[Product Name Count]],Table5[Product Name Count])</f>
        <v>2321</v>
      </c>
      <c r="F3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1" t="s">
        <v>39</v>
      </c>
      <c r="H3041" t="s">
        <v>1857</v>
      </c>
      <c r="I3041">
        <v>1</v>
      </c>
      <c r="J3041">
        <v>379.99</v>
      </c>
      <c r="K3041">
        <v>0.2</v>
      </c>
      <c r="L3041" t="s">
        <v>47</v>
      </c>
      <c r="M3041">
        <v>5</v>
      </c>
      <c r="N3041" t="s">
        <v>44</v>
      </c>
      <c r="O3041" t="s">
        <v>48</v>
      </c>
    </row>
    <row r="3042" spans="1:15" x14ac:dyDescent="0.25">
      <c r="A3042">
        <v>1508</v>
      </c>
      <c r="B3042" t="s">
        <v>4208</v>
      </c>
      <c r="C3042" t="s">
        <v>1880</v>
      </c>
      <c r="D3042">
        <f>COUNTIFS(Table5[Product Name],Table5[[#This Row],[Product Name]])</f>
        <v>11</v>
      </c>
      <c r="E3042">
        <f>_xlfn.RANK.EQ(Table5[[#This Row],[Product Name Count]],Table5[Product Name Count])</f>
        <v>2664</v>
      </c>
      <c r="F3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2" t="s">
        <v>70</v>
      </c>
      <c r="H3042" t="s">
        <v>1861</v>
      </c>
      <c r="I3042">
        <v>1</v>
      </c>
      <c r="J3042">
        <v>416.99</v>
      </c>
      <c r="K3042">
        <v>0.1</v>
      </c>
      <c r="L3042" t="s">
        <v>47</v>
      </c>
      <c r="M3042">
        <v>25</v>
      </c>
      <c r="N3042" t="s">
        <v>44</v>
      </c>
      <c r="O3042" t="s">
        <v>48</v>
      </c>
    </row>
    <row r="3043" spans="1:15" x14ac:dyDescent="0.25">
      <c r="A3043">
        <v>1510</v>
      </c>
      <c r="B3043" t="s">
        <v>4210</v>
      </c>
      <c r="C3043" t="s">
        <v>1860</v>
      </c>
      <c r="D3043">
        <f>COUNTIFS(Table5[Product Name],Table5[[#This Row],[Product Name]])</f>
        <v>33</v>
      </c>
      <c r="E3043">
        <f>_xlfn.RANK.EQ(Table5[[#This Row],[Product Name Count]],Table5[Product Name Count])</f>
        <v>1585</v>
      </c>
      <c r="F3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3" t="s">
        <v>36</v>
      </c>
      <c r="H3043" t="s">
        <v>1861</v>
      </c>
      <c r="I3043">
        <v>1</v>
      </c>
      <c r="J3043">
        <v>449.99</v>
      </c>
      <c r="K3043">
        <v>0.1</v>
      </c>
      <c r="L3043" t="s">
        <v>47</v>
      </c>
      <c r="M3043">
        <v>23</v>
      </c>
      <c r="N3043" t="s">
        <v>44</v>
      </c>
      <c r="O3043" t="s">
        <v>48</v>
      </c>
    </row>
    <row r="3044" spans="1:15" x14ac:dyDescent="0.25">
      <c r="A3044">
        <v>1510</v>
      </c>
      <c r="B3044" t="s">
        <v>4210</v>
      </c>
      <c r="C3044" t="s">
        <v>3916</v>
      </c>
      <c r="D3044">
        <f>COUNTIFS(Table5[Product Name],Table5[[#This Row],[Product Name]])</f>
        <v>4</v>
      </c>
      <c r="E3044">
        <f>_xlfn.RANK.EQ(Table5[[#This Row],[Product Name Count]],Table5[Product Name Count])</f>
        <v>2888</v>
      </c>
      <c r="F3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4" t="s">
        <v>36</v>
      </c>
      <c r="H3044" t="s">
        <v>37</v>
      </c>
      <c r="I3044">
        <v>2</v>
      </c>
      <c r="J3044">
        <v>2999.99</v>
      </c>
      <c r="K3044">
        <v>0.1</v>
      </c>
      <c r="L3044" t="s">
        <v>47</v>
      </c>
      <c r="M3044">
        <v>0</v>
      </c>
      <c r="N3044" t="s">
        <v>44</v>
      </c>
      <c r="O3044" t="s">
        <v>48</v>
      </c>
    </row>
    <row r="3045" spans="1:15" x14ac:dyDescent="0.25">
      <c r="A3045">
        <v>1510</v>
      </c>
      <c r="B3045" t="s">
        <v>4210</v>
      </c>
      <c r="C3045" t="s">
        <v>3881</v>
      </c>
      <c r="D3045">
        <f>COUNTIFS(Table5[Product Name],Table5[[#This Row],[Product Name]])</f>
        <v>4</v>
      </c>
      <c r="E3045">
        <f>_xlfn.RANK.EQ(Table5[[#This Row],[Product Name Count]],Table5[Product Name Count])</f>
        <v>2888</v>
      </c>
      <c r="F3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5" t="s">
        <v>39</v>
      </c>
      <c r="H3045" t="s">
        <v>40</v>
      </c>
      <c r="I3045">
        <v>2</v>
      </c>
      <c r="J3045">
        <v>3199.99</v>
      </c>
      <c r="K3045">
        <v>0.05</v>
      </c>
      <c r="L3045" t="s">
        <v>47</v>
      </c>
      <c r="M3045">
        <v>24</v>
      </c>
      <c r="N3045" t="s">
        <v>44</v>
      </c>
      <c r="O3045" t="s">
        <v>48</v>
      </c>
    </row>
    <row r="3046" spans="1:15" x14ac:dyDescent="0.25">
      <c r="A3046">
        <v>1510</v>
      </c>
      <c r="B3046" t="s">
        <v>4210</v>
      </c>
      <c r="C3046" t="s">
        <v>3975</v>
      </c>
      <c r="D3046">
        <f>COUNTIFS(Table5[Product Name],Table5[[#This Row],[Product Name]])</f>
        <v>2</v>
      </c>
      <c r="E3046">
        <f>_xlfn.RANK.EQ(Table5[[#This Row],[Product Name Count]],Table5[Product Name Count])</f>
        <v>3040</v>
      </c>
      <c r="F3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6" t="s">
        <v>36</v>
      </c>
      <c r="H3046" t="s">
        <v>37</v>
      </c>
      <c r="I3046">
        <v>2</v>
      </c>
      <c r="J3046">
        <v>269.99</v>
      </c>
      <c r="K3046">
        <v>0.1</v>
      </c>
      <c r="L3046" t="s">
        <v>47</v>
      </c>
      <c r="M3046">
        <v>6</v>
      </c>
      <c r="N3046" t="s">
        <v>44</v>
      </c>
      <c r="O3046" t="s">
        <v>48</v>
      </c>
    </row>
    <row r="3047" spans="1:15" x14ac:dyDescent="0.25">
      <c r="A3047">
        <v>1510</v>
      </c>
      <c r="B3047" t="s">
        <v>4210</v>
      </c>
      <c r="C3047" t="s">
        <v>3989</v>
      </c>
      <c r="D3047">
        <f>COUNTIFS(Table5[Product Name],Table5[[#This Row],[Product Name]])</f>
        <v>4</v>
      </c>
      <c r="E3047">
        <f>_xlfn.RANK.EQ(Table5[[#This Row],[Product Name Count]],Table5[Product Name Count])</f>
        <v>2888</v>
      </c>
      <c r="F3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7" t="s">
        <v>39</v>
      </c>
      <c r="H3047" t="s">
        <v>128</v>
      </c>
      <c r="I3047">
        <v>1</v>
      </c>
      <c r="J3047">
        <v>2599</v>
      </c>
      <c r="K3047">
        <v>0.05</v>
      </c>
      <c r="L3047" t="s">
        <v>47</v>
      </c>
      <c r="M3047">
        <v>1</v>
      </c>
      <c r="N3047" t="s">
        <v>44</v>
      </c>
      <c r="O3047" t="s">
        <v>48</v>
      </c>
    </row>
    <row r="3048" spans="1:15" x14ac:dyDescent="0.25">
      <c r="A3048">
        <v>1511</v>
      </c>
      <c r="B3048" t="s">
        <v>4210</v>
      </c>
      <c r="C3048" t="s">
        <v>68</v>
      </c>
      <c r="D3048">
        <f>COUNTIFS(Table5[Product Name],Table5[[#This Row],[Product Name]])</f>
        <v>61</v>
      </c>
      <c r="E3048">
        <f>_xlfn.RANK.EQ(Table5[[#This Row],[Product Name Count]],Table5[Product Name Count])</f>
        <v>1196</v>
      </c>
      <c r="F3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8" t="s">
        <v>36</v>
      </c>
      <c r="H3048" t="s">
        <v>69</v>
      </c>
      <c r="I3048">
        <v>2</v>
      </c>
      <c r="J3048">
        <v>429</v>
      </c>
      <c r="K3048">
        <v>7.0000000000000007E-2</v>
      </c>
      <c r="L3048" t="s">
        <v>47</v>
      </c>
      <c r="M3048">
        <v>3</v>
      </c>
      <c r="N3048" t="s">
        <v>44</v>
      </c>
      <c r="O3048" t="s">
        <v>48</v>
      </c>
    </row>
    <row r="3049" spans="1:15" x14ac:dyDescent="0.25">
      <c r="A3049">
        <v>1511</v>
      </c>
      <c r="B3049" t="s">
        <v>4210</v>
      </c>
      <c r="C3049" t="s">
        <v>1973</v>
      </c>
      <c r="D3049">
        <f>COUNTIFS(Table5[Product Name],Table5[[#This Row],[Product Name]])</f>
        <v>16</v>
      </c>
      <c r="E3049">
        <f>_xlfn.RANK.EQ(Table5[[#This Row],[Product Name Count]],Table5[Product Name Count])</f>
        <v>2161</v>
      </c>
      <c r="F3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9" t="s">
        <v>39</v>
      </c>
      <c r="H3049" t="s">
        <v>1857</v>
      </c>
      <c r="I3049">
        <v>1</v>
      </c>
      <c r="J3049">
        <v>1469.99</v>
      </c>
      <c r="K3049">
        <v>0.05</v>
      </c>
      <c r="L3049" t="s">
        <v>47</v>
      </c>
      <c r="M3049">
        <v>6</v>
      </c>
      <c r="N3049" t="s">
        <v>44</v>
      </c>
      <c r="O3049" t="s">
        <v>48</v>
      </c>
    </row>
    <row r="3050" spans="1:15" x14ac:dyDescent="0.25">
      <c r="A3050">
        <v>1511</v>
      </c>
      <c r="B3050" t="s">
        <v>4210</v>
      </c>
      <c r="C3050" t="s">
        <v>3843</v>
      </c>
      <c r="D3050">
        <f>COUNTIFS(Table5[Product Name],Table5[[#This Row],[Product Name]])</f>
        <v>5</v>
      </c>
      <c r="E3050">
        <f>_xlfn.RANK.EQ(Table5[[#This Row],[Product Name Count]],Table5[Product Name Count])</f>
        <v>2868</v>
      </c>
      <c r="F3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0" t="s">
        <v>39</v>
      </c>
      <c r="H3050" t="s">
        <v>30</v>
      </c>
      <c r="I3050">
        <v>2</v>
      </c>
      <c r="J3050">
        <v>1499</v>
      </c>
      <c r="K3050">
        <v>0.2</v>
      </c>
      <c r="L3050" t="s">
        <v>47</v>
      </c>
      <c r="M3050">
        <v>4</v>
      </c>
      <c r="N3050" t="s">
        <v>44</v>
      </c>
      <c r="O3050" t="s">
        <v>48</v>
      </c>
    </row>
    <row r="3051" spans="1:15" x14ac:dyDescent="0.25">
      <c r="A3051">
        <v>1511</v>
      </c>
      <c r="B3051" t="s">
        <v>4210</v>
      </c>
      <c r="C3051" t="s">
        <v>3831</v>
      </c>
      <c r="D3051">
        <f>COUNTIFS(Table5[Product Name],Table5[[#This Row],[Product Name]])</f>
        <v>2</v>
      </c>
      <c r="E3051">
        <f>_xlfn.RANK.EQ(Table5[[#This Row],[Product Name Count]],Table5[Product Name Count])</f>
        <v>3040</v>
      </c>
      <c r="F3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1" t="s">
        <v>1867</v>
      </c>
      <c r="H3051" t="s">
        <v>40</v>
      </c>
      <c r="I3051">
        <v>2</v>
      </c>
      <c r="J3051">
        <v>1549.99</v>
      </c>
      <c r="K3051">
        <v>0.2</v>
      </c>
      <c r="L3051" t="s">
        <v>47</v>
      </c>
      <c r="M3051">
        <v>4</v>
      </c>
      <c r="N3051" t="s">
        <v>44</v>
      </c>
      <c r="O3051" t="s">
        <v>48</v>
      </c>
    </row>
    <row r="3052" spans="1:15" x14ac:dyDescent="0.25">
      <c r="A3052">
        <v>1511</v>
      </c>
      <c r="B3052" t="s">
        <v>4210</v>
      </c>
      <c r="C3052" t="s">
        <v>4211</v>
      </c>
      <c r="D3052">
        <f>COUNTIFS(Table5[Product Name],Table5[[#This Row],[Product Name]])</f>
        <v>1</v>
      </c>
      <c r="E3052">
        <f>_xlfn.RANK.EQ(Table5[[#This Row],[Product Name Count]],Table5[Product Name Count])</f>
        <v>3140</v>
      </c>
      <c r="F3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2" t="s">
        <v>87</v>
      </c>
      <c r="H3052" t="s">
        <v>37</v>
      </c>
      <c r="I3052">
        <v>1</v>
      </c>
      <c r="J3052">
        <v>389.99</v>
      </c>
      <c r="K3052">
        <v>7.0000000000000007E-2</v>
      </c>
      <c r="L3052" t="s">
        <v>47</v>
      </c>
      <c r="M3052">
        <v>13</v>
      </c>
      <c r="N3052" t="s">
        <v>44</v>
      </c>
      <c r="O3052" t="s">
        <v>48</v>
      </c>
    </row>
    <row r="3053" spans="1:15" x14ac:dyDescent="0.25">
      <c r="A3053">
        <v>1519</v>
      </c>
      <c r="B3053" t="s">
        <v>4215</v>
      </c>
      <c r="C3053" t="s">
        <v>2189</v>
      </c>
      <c r="D3053">
        <f>COUNTIFS(Table5[Product Name],Table5[[#This Row],[Product Name]])</f>
        <v>23</v>
      </c>
      <c r="E3053">
        <f>_xlfn.RANK.EQ(Table5[[#This Row],[Product Name Count]],Table5[Product Name Count])</f>
        <v>1673</v>
      </c>
      <c r="F3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53" t="s">
        <v>36</v>
      </c>
      <c r="H3053" t="s">
        <v>1861</v>
      </c>
      <c r="I3053">
        <v>1</v>
      </c>
      <c r="J3053">
        <v>346.99</v>
      </c>
      <c r="K3053">
        <v>0.2</v>
      </c>
      <c r="L3053" t="s">
        <v>47</v>
      </c>
      <c r="M3053">
        <v>16</v>
      </c>
      <c r="N3053" t="s">
        <v>44</v>
      </c>
      <c r="O3053" t="s">
        <v>48</v>
      </c>
    </row>
    <row r="3054" spans="1:15" x14ac:dyDescent="0.25">
      <c r="A3054">
        <v>1519</v>
      </c>
      <c r="B3054" t="s">
        <v>4215</v>
      </c>
      <c r="C3054" t="s">
        <v>1856</v>
      </c>
      <c r="D3054">
        <f>COUNTIFS(Table5[Product Name],Table5[[#This Row],[Product Name]])</f>
        <v>14</v>
      </c>
      <c r="E3054">
        <f>_xlfn.RANK.EQ(Table5[[#This Row],[Product Name Count]],Table5[Product Name Count])</f>
        <v>2426</v>
      </c>
      <c r="F3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4" t="s">
        <v>87</v>
      </c>
      <c r="H3054" t="s">
        <v>1857</v>
      </c>
      <c r="I3054">
        <v>2</v>
      </c>
      <c r="J3054">
        <v>329.99</v>
      </c>
      <c r="K3054">
        <v>0.2</v>
      </c>
      <c r="L3054" t="s">
        <v>47</v>
      </c>
      <c r="M3054">
        <v>6</v>
      </c>
      <c r="N3054" t="s">
        <v>44</v>
      </c>
      <c r="O3054" t="s">
        <v>48</v>
      </c>
    </row>
    <row r="3055" spans="1:15" x14ac:dyDescent="0.25">
      <c r="A3055">
        <v>1519</v>
      </c>
      <c r="B3055" t="s">
        <v>4215</v>
      </c>
      <c r="C3055" t="s">
        <v>3843</v>
      </c>
      <c r="D3055">
        <f>COUNTIFS(Table5[Product Name],Table5[[#This Row],[Product Name]])</f>
        <v>5</v>
      </c>
      <c r="E3055">
        <f>_xlfn.RANK.EQ(Table5[[#This Row],[Product Name Count]],Table5[Product Name Count])</f>
        <v>2868</v>
      </c>
      <c r="F3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5" t="s">
        <v>39</v>
      </c>
      <c r="H3055" t="s">
        <v>30</v>
      </c>
      <c r="I3055">
        <v>2</v>
      </c>
      <c r="J3055">
        <v>1499</v>
      </c>
      <c r="K3055">
        <v>7.0000000000000007E-2</v>
      </c>
      <c r="L3055" t="s">
        <v>47</v>
      </c>
      <c r="M3055">
        <v>4</v>
      </c>
      <c r="N3055" t="s">
        <v>44</v>
      </c>
      <c r="O3055" t="s">
        <v>48</v>
      </c>
    </row>
    <row r="3056" spans="1:15" x14ac:dyDescent="0.25">
      <c r="A3056">
        <v>1519</v>
      </c>
      <c r="B3056" t="s">
        <v>4215</v>
      </c>
      <c r="C3056" t="s">
        <v>3994</v>
      </c>
      <c r="D3056">
        <f>COUNTIFS(Table5[Product Name],Table5[[#This Row],[Product Name]])</f>
        <v>4</v>
      </c>
      <c r="E3056">
        <f>_xlfn.RANK.EQ(Table5[[#This Row],[Product Name Count]],Table5[Product Name Count])</f>
        <v>2888</v>
      </c>
      <c r="F3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6" t="s">
        <v>87</v>
      </c>
      <c r="H3056" t="s">
        <v>3755</v>
      </c>
      <c r="I3056">
        <v>2</v>
      </c>
      <c r="J3056">
        <v>289.99</v>
      </c>
      <c r="K3056">
        <v>0.05</v>
      </c>
      <c r="L3056" t="s">
        <v>47</v>
      </c>
      <c r="M3056">
        <v>4</v>
      </c>
      <c r="N3056" t="s">
        <v>44</v>
      </c>
      <c r="O3056" t="s">
        <v>48</v>
      </c>
    </row>
    <row r="3057" spans="1:15" x14ac:dyDescent="0.25">
      <c r="A3057">
        <v>1519</v>
      </c>
      <c r="B3057" t="s">
        <v>4215</v>
      </c>
      <c r="C3057" t="s">
        <v>3757</v>
      </c>
      <c r="D3057">
        <f>COUNTIFS(Table5[Product Name],Table5[[#This Row],[Product Name]])</f>
        <v>1</v>
      </c>
      <c r="E3057">
        <f>_xlfn.RANK.EQ(Table5[[#This Row],[Product Name Count]],Table5[Product Name Count])</f>
        <v>3140</v>
      </c>
      <c r="F3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7" t="s">
        <v>1867</v>
      </c>
      <c r="H3057" t="s">
        <v>40</v>
      </c>
      <c r="I3057">
        <v>1</v>
      </c>
      <c r="J3057">
        <v>4499.99</v>
      </c>
      <c r="K3057">
        <v>0.2</v>
      </c>
      <c r="L3057" t="s">
        <v>47</v>
      </c>
      <c r="M3057">
        <v>7</v>
      </c>
      <c r="N3057" t="s">
        <v>44</v>
      </c>
      <c r="O3057" t="s">
        <v>48</v>
      </c>
    </row>
    <row r="3058" spans="1:15" x14ac:dyDescent="0.25">
      <c r="A3058">
        <v>1523</v>
      </c>
      <c r="B3058" t="s">
        <v>4216</v>
      </c>
      <c r="C3058" t="s">
        <v>3672</v>
      </c>
      <c r="D3058">
        <f>COUNTIFS(Table5[Product Name],Table5[[#This Row],[Product Name]])</f>
        <v>4</v>
      </c>
      <c r="E3058">
        <f>_xlfn.RANK.EQ(Table5[[#This Row],[Product Name Count]],Table5[Product Name Count])</f>
        <v>2888</v>
      </c>
      <c r="F3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8" t="s">
        <v>70</v>
      </c>
      <c r="H3058" t="s">
        <v>37</v>
      </c>
      <c r="I3058">
        <v>2</v>
      </c>
      <c r="J3058">
        <v>749.99</v>
      </c>
      <c r="K3058">
        <v>0.2</v>
      </c>
      <c r="L3058" t="s">
        <v>47</v>
      </c>
      <c r="M3058">
        <v>27</v>
      </c>
      <c r="N3058" t="s">
        <v>44</v>
      </c>
      <c r="O3058" t="s">
        <v>48</v>
      </c>
    </row>
    <row r="3059" spans="1:15" x14ac:dyDescent="0.25">
      <c r="A3059">
        <v>1524</v>
      </c>
      <c r="B3059" t="s">
        <v>4216</v>
      </c>
      <c r="C3059" t="s">
        <v>3800</v>
      </c>
      <c r="D3059">
        <f>COUNTIFS(Table5[Product Name],Table5[[#This Row],[Product Name]])</f>
        <v>7</v>
      </c>
      <c r="E3059">
        <f>_xlfn.RANK.EQ(Table5[[#This Row],[Product Name Count]],Table5[Product Name Count])</f>
        <v>2823</v>
      </c>
      <c r="F3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9" t="s">
        <v>36</v>
      </c>
      <c r="H3059" t="s">
        <v>37</v>
      </c>
      <c r="I3059">
        <v>2</v>
      </c>
      <c r="J3059">
        <v>2999.99</v>
      </c>
      <c r="K3059">
        <v>0.2</v>
      </c>
      <c r="L3059" t="s">
        <v>47</v>
      </c>
      <c r="M3059">
        <v>20</v>
      </c>
      <c r="N3059" t="s">
        <v>44</v>
      </c>
      <c r="O3059" t="s">
        <v>48</v>
      </c>
    </row>
    <row r="3060" spans="1:15" x14ac:dyDescent="0.25">
      <c r="A3060">
        <v>1524</v>
      </c>
      <c r="B3060" t="s">
        <v>4216</v>
      </c>
      <c r="C3060" t="s">
        <v>3770</v>
      </c>
      <c r="D3060">
        <f>COUNTIFS(Table5[Product Name],Table5[[#This Row],[Product Name]])</f>
        <v>6</v>
      </c>
      <c r="E3060">
        <f>_xlfn.RANK.EQ(Table5[[#This Row],[Product Name Count]],Table5[Product Name Count])</f>
        <v>2844</v>
      </c>
      <c r="F3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0" t="s">
        <v>1867</v>
      </c>
      <c r="H3060" t="s">
        <v>30</v>
      </c>
      <c r="I3060">
        <v>1</v>
      </c>
      <c r="J3060">
        <v>1549</v>
      </c>
      <c r="K3060">
        <v>0.1</v>
      </c>
      <c r="L3060" t="s">
        <v>47</v>
      </c>
      <c r="M3060">
        <v>29</v>
      </c>
      <c r="N3060" t="s">
        <v>44</v>
      </c>
      <c r="O3060" t="s">
        <v>48</v>
      </c>
    </row>
    <row r="3061" spans="1:15" x14ac:dyDescent="0.25">
      <c r="A3061">
        <v>1524</v>
      </c>
      <c r="B3061" t="s">
        <v>4216</v>
      </c>
      <c r="C3061" t="s">
        <v>3928</v>
      </c>
      <c r="D3061">
        <f>COUNTIFS(Table5[Product Name],Table5[[#This Row],[Product Name]])</f>
        <v>4</v>
      </c>
      <c r="E3061">
        <f>_xlfn.RANK.EQ(Table5[[#This Row],[Product Name Count]],Table5[Product Name Count])</f>
        <v>2888</v>
      </c>
      <c r="F3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1" t="s">
        <v>87</v>
      </c>
      <c r="H3061" t="s">
        <v>37</v>
      </c>
      <c r="I3061">
        <v>2</v>
      </c>
      <c r="J3061">
        <v>319.99</v>
      </c>
      <c r="K3061">
        <v>0.2</v>
      </c>
      <c r="L3061" t="s">
        <v>47</v>
      </c>
      <c r="M3061">
        <v>15</v>
      </c>
      <c r="N3061" t="s">
        <v>44</v>
      </c>
      <c r="O3061" t="s">
        <v>48</v>
      </c>
    </row>
    <row r="3062" spans="1:15" x14ac:dyDescent="0.25">
      <c r="A3062">
        <v>1524</v>
      </c>
      <c r="B3062" t="s">
        <v>4216</v>
      </c>
      <c r="C3062" t="s">
        <v>3795</v>
      </c>
      <c r="D3062">
        <f>COUNTIFS(Table5[Product Name],Table5[[#This Row],[Product Name]])</f>
        <v>2</v>
      </c>
      <c r="E3062">
        <f>_xlfn.RANK.EQ(Table5[[#This Row],[Product Name Count]],Table5[Product Name Count])</f>
        <v>3040</v>
      </c>
      <c r="F3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2" t="s">
        <v>70</v>
      </c>
      <c r="H3062" t="s">
        <v>37</v>
      </c>
      <c r="I3062">
        <v>1</v>
      </c>
      <c r="J3062">
        <v>449.99</v>
      </c>
      <c r="K3062">
        <v>0.2</v>
      </c>
      <c r="L3062" t="s">
        <v>47</v>
      </c>
      <c r="M3062">
        <v>24</v>
      </c>
      <c r="N3062" t="s">
        <v>44</v>
      </c>
      <c r="O3062" t="s">
        <v>48</v>
      </c>
    </row>
    <row r="3063" spans="1:15" x14ac:dyDescent="0.25">
      <c r="A3063">
        <v>1525</v>
      </c>
      <c r="B3063" t="s">
        <v>4216</v>
      </c>
      <c r="C3063" t="s">
        <v>3815</v>
      </c>
      <c r="D3063">
        <f>COUNTIFS(Table5[Product Name],Table5[[#This Row],[Product Name]])</f>
        <v>2</v>
      </c>
      <c r="E3063">
        <f>_xlfn.RANK.EQ(Table5[[#This Row],[Product Name Count]],Table5[Product Name Count])</f>
        <v>3040</v>
      </c>
      <c r="F3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3" t="s">
        <v>1867</v>
      </c>
      <c r="H3063" t="s">
        <v>30</v>
      </c>
      <c r="I3063">
        <v>2</v>
      </c>
      <c r="J3063">
        <v>1349</v>
      </c>
      <c r="K3063">
        <v>7.0000000000000007E-2</v>
      </c>
      <c r="L3063" t="s">
        <v>47</v>
      </c>
      <c r="M3063">
        <v>30</v>
      </c>
      <c r="N3063" t="s">
        <v>44</v>
      </c>
      <c r="O3063" t="s">
        <v>48</v>
      </c>
    </row>
    <row r="3064" spans="1:15" x14ac:dyDescent="0.25">
      <c r="A3064">
        <v>1525</v>
      </c>
      <c r="B3064" t="s">
        <v>4216</v>
      </c>
      <c r="C3064" t="s">
        <v>3976</v>
      </c>
      <c r="D3064">
        <f>COUNTIFS(Table5[Product Name],Table5[[#This Row],[Product Name]])</f>
        <v>2</v>
      </c>
      <c r="E3064">
        <f>_xlfn.RANK.EQ(Table5[[#This Row],[Product Name Count]],Table5[Product Name Count])</f>
        <v>3040</v>
      </c>
      <c r="F3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4" t="s">
        <v>77</v>
      </c>
      <c r="H3064" t="s">
        <v>40</v>
      </c>
      <c r="I3064">
        <v>1</v>
      </c>
      <c r="J3064">
        <v>2799.99</v>
      </c>
      <c r="K3064">
        <v>7.0000000000000007E-2</v>
      </c>
      <c r="L3064" t="s">
        <v>47</v>
      </c>
      <c r="M3064">
        <v>21</v>
      </c>
      <c r="N3064" t="s">
        <v>44</v>
      </c>
      <c r="O3064" t="s">
        <v>48</v>
      </c>
    </row>
    <row r="3065" spans="1:15" x14ac:dyDescent="0.25">
      <c r="A3065">
        <v>1525</v>
      </c>
      <c r="B3065" t="s">
        <v>4216</v>
      </c>
      <c r="C3065" t="s">
        <v>4217</v>
      </c>
      <c r="D3065">
        <f>COUNTIFS(Table5[Product Name],Table5[[#This Row],[Product Name]])</f>
        <v>2</v>
      </c>
      <c r="E3065">
        <f>_xlfn.RANK.EQ(Table5[[#This Row],[Product Name Count]],Table5[Product Name Count])</f>
        <v>3040</v>
      </c>
      <c r="F3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5" t="s">
        <v>1867</v>
      </c>
      <c r="H3065" t="s">
        <v>40</v>
      </c>
      <c r="I3065">
        <v>1</v>
      </c>
      <c r="J3065">
        <v>6499.99</v>
      </c>
      <c r="K3065">
        <v>0.1</v>
      </c>
      <c r="L3065" t="s">
        <v>47</v>
      </c>
      <c r="M3065">
        <v>8</v>
      </c>
      <c r="N3065" t="s">
        <v>44</v>
      </c>
      <c r="O3065" t="s">
        <v>48</v>
      </c>
    </row>
    <row r="3066" spans="1:15" x14ac:dyDescent="0.25">
      <c r="A3066">
        <v>1526</v>
      </c>
      <c r="B3066" t="s">
        <v>4216</v>
      </c>
      <c r="C3066" t="s">
        <v>1868</v>
      </c>
      <c r="D3066">
        <f>COUNTIFS(Table5[Product Name],Table5[[#This Row],[Product Name]])</f>
        <v>20</v>
      </c>
      <c r="E3066">
        <f>_xlfn.RANK.EQ(Table5[[#This Row],[Product Name Count]],Table5[Product Name Count])</f>
        <v>1826</v>
      </c>
      <c r="F3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66" t="s">
        <v>1867</v>
      </c>
      <c r="H3066" t="s">
        <v>40</v>
      </c>
      <c r="I3066">
        <v>1</v>
      </c>
      <c r="J3066">
        <v>5499.99</v>
      </c>
      <c r="K3066">
        <v>0.1</v>
      </c>
      <c r="L3066" t="s">
        <v>47</v>
      </c>
      <c r="M3066">
        <v>20</v>
      </c>
      <c r="N3066" t="s">
        <v>44</v>
      </c>
      <c r="O3066" t="s">
        <v>48</v>
      </c>
    </row>
    <row r="3067" spans="1:15" x14ac:dyDescent="0.25">
      <c r="A3067">
        <v>1526</v>
      </c>
      <c r="B3067" t="s">
        <v>4216</v>
      </c>
      <c r="C3067" t="s">
        <v>3814</v>
      </c>
      <c r="D3067">
        <f>COUNTIFS(Table5[Product Name],Table5[[#This Row],[Product Name]])</f>
        <v>5</v>
      </c>
      <c r="E3067">
        <f>_xlfn.RANK.EQ(Table5[[#This Row],[Product Name Count]],Table5[Product Name Count])</f>
        <v>2868</v>
      </c>
      <c r="F3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7" t="s">
        <v>36</v>
      </c>
      <c r="H3067" t="s">
        <v>37</v>
      </c>
      <c r="I3067">
        <v>1</v>
      </c>
      <c r="J3067">
        <v>749.99</v>
      </c>
      <c r="K3067">
        <v>0.1</v>
      </c>
      <c r="L3067" t="s">
        <v>47</v>
      </c>
      <c r="M3067">
        <v>6</v>
      </c>
      <c r="N3067" t="s">
        <v>44</v>
      </c>
      <c r="O3067" t="s">
        <v>48</v>
      </c>
    </row>
    <row r="3068" spans="1:15" x14ac:dyDescent="0.25">
      <c r="A3068">
        <v>1526</v>
      </c>
      <c r="B3068" t="s">
        <v>4216</v>
      </c>
      <c r="C3068" t="s">
        <v>3667</v>
      </c>
      <c r="D3068">
        <f>COUNTIFS(Table5[Product Name],Table5[[#This Row],[Product Name]])</f>
        <v>3</v>
      </c>
      <c r="E3068">
        <f>_xlfn.RANK.EQ(Table5[[#This Row],[Product Name Count]],Table5[Product Name Count])</f>
        <v>2956</v>
      </c>
      <c r="F3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8" t="s">
        <v>1867</v>
      </c>
      <c r="H3068" t="s">
        <v>40</v>
      </c>
      <c r="I3068">
        <v>1</v>
      </c>
      <c r="J3068">
        <v>1549.99</v>
      </c>
      <c r="K3068">
        <v>7.0000000000000007E-2</v>
      </c>
      <c r="L3068" t="s">
        <v>47</v>
      </c>
      <c r="M3068">
        <v>2</v>
      </c>
      <c r="N3068" t="s">
        <v>44</v>
      </c>
      <c r="O3068" t="s">
        <v>48</v>
      </c>
    </row>
    <row r="3069" spans="1:15" x14ac:dyDescent="0.25">
      <c r="A3069">
        <v>1526</v>
      </c>
      <c r="B3069" t="s">
        <v>4216</v>
      </c>
      <c r="C3069" t="s">
        <v>3683</v>
      </c>
      <c r="D3069">
        <f>COUNTIFS(Table5[Product Name],Table5[[#This Row],[Product Name]])</f>
        <v>3</v>
      </c>
      <c r="E3069">
        <f>_xlfn.RANK.EQ(Table5[[#This Row],[Product Name Count]],Table5[Product Name Count])</f>
        <v>2956</v>
      </c>
      <c r="F3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9" t="s">
        <v>36</v>
      </c>
      <c r="H3069" t="s">
        <v>37</v>
      </c>
      <c r="I3069">
        <v>1</v>
      </c>
      <c r="J3069">
        <v>679.99</v>
      </c>
      <c r="K3069">
        <v>0.05</v>
      </c>
      <c r="L3069" t="s">
        <v>47</v>
      </c>
      <c r="M3069">
        <v>18</v>
      </c>
      <c r="N3069" t="s">
        <v>44</v>
      </c>
      <c r="O3069" t="s">
        <v>48</v>
      </c>
    </row>
    <row r="3070" spans="1:15" x14ac:dyDescent="0.25">
      <c r="A3070">
        <v>1532</v>
      </c>
      <c r="B3070" t="s">
        <v>4218</v>
      </c>
      <c r="C3070" t="s">
        <v>3656</v>
      </c>
      <c r="D3070">
        <f>COUNTIFS(Table5[Product Name],Table5[[#This Row],[Product Name]])</f>
        <v>2</v>
      </c>
      <c r="E3070">
        <f>_xlfn.RANK.EQ(Table5[[#This Row],[Product Name Count]],Table5[Product Name Count])</f>
        <v>3040</v>
      </c>
      <c r="F3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0" t="s">
        <v>29</v>
      </c>
      <c r="H3070" t="s">
        <v>40</v>
      </c>
      <c r="I3070">
        <v>2</v>
      </c>
      <c r="J3070">
        <v>2999.99</v>
      </c>
      <c r="K3070">
        <v>7.0000000000000007E-2</v>
      </c>
      <c r="L3070" t="s">
        <v>47</v>
      </c>
      <c r="M3070">
        <v>11</v>
      </c>
      <c r="N3070" t="s">
        <v>44</v>
      </c>
      <c r="O3070" t="s">
        <v>48</v>
      </c>
    </row>
    <row r="3071" spans="1:15" x14ac:dyDescent="0.25">
      <c r="A3071">
        <v>1533</v>
      </c>
      <c r="B3071" t="s">
        <v>4218</v>
      </c>
      <c r="C3071" t="s">
        <v>1914</v>
      </c>
      <c r="D3071">
        <f>COUNTIFS(Table5[Product Name],Table5[[#This Row],[Product Name]])</f>
        <v>16</v>
      </c>
      <c r="E3071">
        <f>_xlfn.RANK.EQ(Table5[[#This Row],[Product Name Count]],Table5[Product Name Count])</f>
        <v>2161</v>
      </c>
      <c r="F3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71" t="s">
        <v>36</v>
      </c>
      <c r="H3071" t="s">
        <v>1861</v>
      </c>
      <c r="I3071">
        <v>1</v>
      </c>
      <c r="J3071">
        <v>647.99</v>
      </c>
      <c r="K3071">
        <v>0.1</v>
      </c>
      <c r="L3071" t="s">
        <v>47</v>
      </c>
      <c r="M3071">
        <v>4</v>
      </c>
      <c r="N3071" t="s">
        <v>44</v>
      </c>
      <c r="O3071" t="s">
        <v>48</v>
      </c>
    </row>
    <row r="3072" spans="1:15" x14ac:dyDescent="0.25">
      <c r="A3072">
        <v>1533</v>
      </c>
      <c r="B3072" t="s">
        <v>4218</v>
      </c>
      <c r="C3072" t="s">
        <v>2012</v>
      </c>
      <c r="D3072">
        <f>COUNTIFS(Table5[Product Name],Table5[[#This Row],[Product Name]])</f>
        <v>13</v>
      </c>
      <c r="E3072">
        <f>_xlfn.RANK.EQ(Table5[[#This Row],[Product Name Count]],Table5[Product Name Count])</f>
        <v>2538</v>
      </c>
      <c r="F3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2" t="s">
        <v>87</v>
      </c>
      <c r="H3072" t="s">
        <v>37</v>
      </c>
      <c r="I3072">
        <v>1</v>
      </c>
      <c r="J3072">
        <v>349.99</v>
      </c>
      <c r="K3072">
        <v>0.1</v>
      </c>
      <c r="L3072" t="s">
        <v>47</v>
      </c>
      <c r="M3072">
        <v>22</v>
      </c>
      <c r="N3072" t="s">
        <v>44</v>
      </c>
      <c r="O3072" t="s">
        <v>48</v>
      </c>
    </row>
    <row r="3073" spans="1:15" x14ac:dyDescent="0.25">
      <c r="A3073">
        <v>1533</v>
      </c>
      <c r="B3073" t="s">
        <v>4218</v>
      </c>
      <c r="C3073" t="s">
        <v>2013</v>
      </c>
      <c r="D3073">
        <f>COUNTIFS(Table5[Product Name],Table5[[#This Row],[Product Name]])</f>
        <v>14</v>
      </c>
      <c r="E3073">
        <f>_xlfn.RANK.EQ(Table5[[#This Row],[Product Name Count]],Table5[Product Name Count])</f>
        <v>2426</v>
      </c>
      <c r="F3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3" t="s">
        <v>1867</v>
      </c>
      <c r="H3073" t="s">
        <v>40</v>
      </c>
      <c r="I3073">
        <v>1</v>
      </c>
      <c r="J3073">
        <v>6499.99</v>
      </c>
      <c r="K3073">
        <v>0.1</v>
      </c>
      <c r="L3073" t="s">
        <v>47</v>
      </c>
      <c r="M3073">
        <v>8</v>
      </c>
      <c r="N3073" t="s">
        <v>44</v>
      </c>
      <c r="O3073" t="s">
        <v>48</v>
      </c>
    </row>
    <row r="3074" spans="1:15" x14ac:dyDescent="0.25">
      <c r="A3074">
        <v>1533</v>
      </c>
      <c r="B3074" t="s">
        <v>4218</v>
      </c>
      <c r="C3074" t="s">
        <v>3655</v>
      </c>
      <c r="D3074">
        <f>COUNTIFS(Table5[Product Name],Table5[[#This Row],[Product Name]])</f>
        <v>6</v>
      </c>
      <c r="E3074">
        <f>_xlfn.RANK.EQ(Table5[[#This Row],[Product Name Count]],Table5[Product Name Count])</f>
        <v>2844</v>
      </c>
      <c r="F3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4" t="s">
        <v>36</v>
      </c>
      <c r="H3074" t="s">
        <v>37</v>
      </c>
      <c r="I3074">
        <v>2</v>
      </c>
      <c r="J3074">
        <v>899.99</v>
      </c>
      <c r="K3074">
        <v>0.1</v>
      </c>
      <c r="L3074" t="s">
        <v>47</v>
      </c>
      <c r="M3074">
        <v>4</v>
      </c>
      <c r="N3074" t="s">
        <v>44</v>
      </c>
      <c r="O3074" t="s">
        <v>48</v>
      </c>
    </row>
    <row r="3075" spans="1:15" x14ac:dyDescent="0.25">
      <c r="A3075">
        <v>1533</v>
      </c>
      <c r="B3075" t="s">
        <v>4218</v>
      </c>
      <c r="C3075" t="s">
        <v>3894</v>
      </c>
      <c r="D3075">
        <f>COUNTIFS(Table5[Product Name],Table5[[#This Row],[Product Name]])</f>
        <v>2</v>
      </c>
      <c r="E3075">
        <f>_xlfn.RANK.EQ(Table5[[#This Row],[Product Name Count]],Table5[Product Name Count])</f>
        <v>3040</v>
      </c>
      <c r="F3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5" t="s">
        <v>87</v>
      </c>
      <c r="H3075" t="s">
        <v>40</v>
      </c>
      <c r="I3075">
        <v>2</v>
      </c>
      <c r="J3075">
        <v>229.99</v>
      </c>
      <c r="K3075">
        <v>0.1</v>
      </c>
      <c r="L3075" t="s">
        <v>47</v>
      </c>
      <c r="M3075">
        <v>15</v>
      </c>
      <c r="N3075" t="s">
        <v>44</v>
      </c>
      <c r="O3075" t="s">
        <v>48</v>
      </c>
    </row>
    <row r="3076" spans="1:15" x14ac:dyDescent="0.25">
      <c r="A3076">
        <v>1534</v>
      </c>
      <c r="B3076" t="s">
        <v>4219</v>
      </c>
      <c r="C3076" t="s">
        <v>4016</v>
      </c>
      <c r="D3076">
        <f>COUNTIFS(Table5[Product Name],Table5[[#This Row],[Product Name]])</f>
        <v>3</v>
      </c>
      <c r="E3076">
        <f>_xlfn.RANK.EQ(Table5[[#This Row],[Product Name Count]],Table5[Product Name Count])</f>
        <v>2956</v>
      </c>
      <c r="F3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6" t="s">
        <v>77</v>
      </c>
      <c r="H3076" t="s">
        <v>40</v>
      </c>
      <c r="I3076">
        <v>1</v>
      </c>
      <c r="J3076">
        <v>3499.99</v>
      </c>
      <c r="K3076">
        <v>0.1</v>
      </c>
      <c r="L3076" t="s">
        <v>47</v>
      </c>
      <c r="M3076">
        <v>15</v>
      </c>
      <c r="N3076" t="s">
        <v>44</v>
      </c>
      <c r="O3076" t="s">
        <v>48</v>
      </c>
    </row>
    <row r="3077" spans="1:15" x14ac:dyDescent="0.25">
      <c r="A3077">
        <v>1534</v>
      </c>
      <c r="B3077" t="s">
        <v>4219</v>
      </c>
      <c r="C3077" t="s">
        <v>4120</v>
      </c>
      <c r="D3077">
        <f>COUNTIFS(Table5[Product Name],Table5[[#This Row],[Product Name]])</f>
        <v>3</v>
      </c>
      <c r="E3077">
        <f>_xlfn.RANK.EQ(Table5[[#This Row],[Product Name Count]],Table5[Product Name Count])</f>
        <v>2956</v>
      </c>
      <c r="F3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7" t="s">
        <v>39</v>
      </c>
      <c r="H3077" t="s">
        <v>40</v>
      </c>
      <c r="I3077">
        <v>1</v>
      </c>
      <c r="J3077">
        <v>1469.99</v>
      </c>
      <c r="K3077">
        <v>0.05</v>
      </c>
      <c r="L3077" t="s">
        <v>47</v>
      </c>
      <c r="M3077">
        <v>18</v>
      </c>
      <c r="N3077" t="s">
        <v>44</v>
      </c>
      <c r="O3077" t="s">
        <v>48</v>
      </c>
    </row>
    <row r="3078" spans="1:15" x14ac:dyDescent="0.25">
      <c r="A3078">
        <v>1534</v>
      </c>
      <c r="B3078" t="s">
        <v>4219</v>
      </c>
      <c r="C3078" t="s">
        <v>3662</v>
      </c>
      <c r="D3078">
        <f>COUNTIFS(Table5[Product Name],Table5[[#This Row],[Product Name]])</f>
        <v>2</v>
      </c>
      <c r="E3078">
        <f>_xlfn.RANK.EQ(Table5[[#This Row],[Product Name Count]],Table5[Product Name Count])</f>
        <v>3040</v>
      </c>
      <c r="F3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8" t="s">
        <v>87</v>
      </c>
      <c r="H3078" t="s">
        <v>40</v>
      </c>
      <c r="I3078">
        <v>2</v>
      </c>
      <c r="J3078">
        <v>199.99</v>
      </c>
      <c r="K3078">
        <v>0.2</v>
      </c>
      <c r="L3078" t="s">
        <v>47</v>
      </c>
      <c r="M3078">
        <v>4</v>
      </c>
      <c r="N3078" t="s">
        <v>44</v>
      </c>
      <c r="O3078" t="s">
        <v>48</v>
      </c>
    </row>
    <row r="3079" spans="1:15" x14ac:dyDescent="0.25">
      <c r="A3079">
        <v>1534</v>
      </c>
      <c r="B3079" t="s">
        <v>4219</v>
      </c>
      <c r="C3079" t="s">
        <v>3751</v>
      </c>
      <c r="D3079">
        <f>COUNTIFS(Table5[Product Name],Table5[[#This Row],[Product Name]])</f>
        <v>2</v>
      </c>
      <c r="E3079">
        <f>_xlfn.RANK.EQ(Table5[[#This Row],[Product Name Count]],Table5[Product Name Count])</f>
        <v>3040</v>
      </c>
      <c r="F3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9" t="s">
        <v>1867</v>
      </c>
      <c r="H3079" t="s">
        <v>40</v>
      </c>
      <c r="I3079">
        <v>2</v>
      </c>
      <c r="J3079">
        <v>3199.99</v>
      </c>
      <c r="K3079">
        <v>0.2</v>
      </c>
      <c r="L3079" t="s">
        <v>47</v>
      </c>
      <c r="M3079">
        <v>16</v>
      </c>
      <c r="N3079" t="s">
        <v>44</v>
      </c>
      <c r="O3079" t="s">
        <v>48</v>
      </c>
    </row>
    <row r="3080" spans="1:15" x14ac:dyDescent="0.25">
      <c r="A3080">
        <v>1535</v>
      </c>
      <c r="B3080" t="s">
        <v>4219</v>
      </c>
      <c r="C3080" t="s">
        <v>2136</v>
      </c>
      <c r="D3080">
        <f>COUNTIFS(Table5[Product Name],Table5[[#This Row],[Product Name]])</f>
        <v>17</v>
      </c>
      <c r="E3080">
        <f>_xlfn.RANK.EQ(Table5[[#This Row],[Product Name Count]],Table5[Product Name Count])</f>
        <v>2127</v>
      </c>
      <c r="F3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80" t="s">
        <v>87</v>
      </c>
      <c r="H3080" t="s">
        <v>1857</v>
      </c>
      <c r="I3080">
        <v>1</v>
      </c>
      <c r="J3080">
        <v>209.99</v>
      </c>
      <c r="K3080">
        <v>0.05</v>
      </c>
      <c r="L3080" t="s">
        <v>47</v>
      </c>
      <c r="M3080">
        <v>22</v>
      </c>
      <c r="N3080" t="s">
        <v>44</v>
      </c>
      <c r="O3080" t="s">
        <v>48</v>
      </c>
    </row>
    <row r="3081" spans="1:15" x14ac:dyDescent="0.25">
      <c r="A3081">
        <v>1535</v>
      </c>
      <c r="B3081" t="s">
        <v>4219</v>
      </c>
      <c r="C3081" t="s">
        <v>2029</v>
      </c>
      <c r="D3081">
        <f>COUNTIFS(Table5[Product Name],Table5[[#This Row],[Product Name]])</f>
        <v>13</v>
      </c>
      <c r="E3081">
        <f>_xlfn.RANK.EQ(Table5[[#This Row],[Product Name Count]],Table5[Product Name Count])</f>
        <v>2538</v>
      </c>
      <c r="F3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1" t="s">
        <v>36</v>
      </c>
      <c r="H3081" t="s">
        <v>37</v>
      </c>
      <c r="I3081">
        <v>2</v>
      </c>
      <c r="J3081">
        <v>599.99</v>
      </c>
      <c r="K3081">
        <v>0.05</v>
      </c>
      <c r="L3081" t="s">
        <v>47</v>
      </c>
      <c r="M3081">
        <v>11</v>
      </c>
      <c r="N3081" t="s">
        <v>44</v>
      </c>
      <c r="O3081" t="s">
        <v>48</v>
      </c>
    </row>
    <row r="3082" spans="1:15" x14ac:dyDescent="0.25">
      <c r="A3082">
        <v>1536</v>
      </c>
      <c r="B3082" t="s">
        <v>4219</v>
      </c>
      <c r="C3082" t="s">
        <v>3716</v>
      </c>
      <c r="D3082">
        <f>COUNTIFS(Table5[Product Name],Table5[[#This Row],[Product Name]])</f>
        <v>2</v>
      </c>
      <c r="E3082">
        <f>_xlfn.RANK.EQ(Table5[[#This Row],[Product Name Count]],Table5[Product Name Count])</f>
        <v>3040</v>
      </c>
      <c r="F3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2" t="s">
        <v>77</v>
      </c>
      <c r="H3082" t="s">
        <v>40</v>
      </c>
      <c r="I3082">
        <v>2</v>
      </c>
      <c r="J3082">
        <v>2799.99</v>
      </c>
      <c r="K3082">
        <v>7.0000000000000007E-2</v>
      </c>
      <c r="L3082" t="s">
        <v>47</v>
      </c>
      <c r="M3082">
        <v>4</v>
      </c>
      <c r="N3082" t="s">
        <v>44</v>
      </c>
      <c r="O3082" t="s">
        <v>48</v>
      </c>
    </row>
    <row r="3083" spans="1:15" x14ac:dyDescent="0.25">
      <c r="A3083">
        <v>1536</v>
      </c>
      <c r="B3083" t="s">
        <v>4219</v>
      </c>
      <c r="C3083" t="s">
        <v>4200</v>
      </c>
      <c r="D3083">
        <f>COUNTIFS(Table5[Product Name],Table5[[#This Row],[Product Name]])</f>
        <v>1</v>
      </c>
      <c r="E3083">
        <f>_xlfn.RANK.EQ(Table5[[#This Row],[Product Name Count]],Table5[Product Name Count])</f>
        <v>3140</v>
      </c>
      <c r="F3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3" t="s">
        <v>77</v>
      </c>
      <c r="H3083" t="s">
        <v>40</v>
      </c>
      <c r="I3083">
        <v>2</v>
      </c>
      <c r="J3083">
        <v>2299.9899999999998</v>
      </c>
      <c r="K3083">
        <v>0.2</v>
      </c>
      <c r="L3083" t="s">
        <v>47</v>
      </c>
      <c r="M3083">
        <v>28</v>
      </c>
      <c r="N3083" t="s">
        <v>44</v>
      </c>
      <c r="O3083" t="s">
        <v>48</v>
      </c>
    </row>
    <row r="3084" spans="1:15" x14ac:dyDescent="0.25">
      <c r="A3084">
        <v>1536</v>
      </c>
      <c r="B3084" t="s">
        <v>4219</v>
      </c>
      <c r="C3084" t="s">
        <v>4220</v>
      </c>
      <c r="D3084">
        <f>COUNTIFS(Table5[Product Name],Table5[[#This Row],[Product Name]])</f>
        <v>1</v>
      </c>
      <c r="E3084">
        <f>_xlfn.RANK.EQ(Table5[[#This Row],[Product Name Count]],Table5[Product Name Count])</f>
        <v>3140</v>
      </c>
      <c r="F3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4" t="s">
        <v>1867</v>
      </c>
      <c r="H3084" t="s">
        <v>40</v>
      </c>
      <c r="I3084">
        <v>1</v>
      </c>
      <c r="J3084">
        <v>2199.9899999999998</v>
      </c>
      <c r="K3084">
        <v>0.2</v>
      </c>
      <c r="L3084" t="s">
        <v>47</v>
      </c>
      <c r="M3084">
        <v>26</v>
      </c>
      <c r="N3084" t="s">
        <v>44</v>
      </c>
      <c r="O3084" t="s">
        <v>48</v>
      </c>
    </row>
    <row r="3085" spans="1:15" x14ac:dyDescent="0.25">
      <c r="A3085">
        <v>1537</v>
      </c>
      <c r="B3085" t="s">
        <v>4221</v>
      </c>
      <c r="C3085" t="s">
        <v>3731</v>
      </c>
      <c r="D3085">
        <f>COUNTIFS(Table5[Product Name],Table5[[#This Row],[Product Name]])</f>
        <v>1</v>
      </c>
      <c r="E3085">
        <f>_xlfn.RANK.EQ(Table5[[#This Row],[Product Name Count]],Table5[Product Name Count])</f>
        <v>3140</v>
      </c>
      <c r="F3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5" t="s">
        <v>36</v>
      </c>
      <c r="H3085" t="s">
        <v>37</v>
      </c>
      <c r="I3085">
        <v>2</v>
      </c>
      <c r="J3085">
        <v>849.99</v>
      </c>
      <c r="K3085">
        <v>0.05</v>
      </c>
      <c r="L3085" t="s">
        <v>47</v>
      </c>
      <c r="M3085">
        <v>30</v>
      </c>
      <c r="N3085" t="s">
        <v>44</v>
      </c>
      <c r="O3085" t="s">
        <v>48</v>
      </c>
    </row>
    <row r="3086" spans="1:15" x14ac:dyDescent="0.25">
      <c r="A3086">
        <v>1538</v>
      </c>
      <c r="B3086" t="s">
        <v>4221</v>
      </c>
      <c r="C3086" t="s">
        <v>2466</v>
      </c>
      <c r="D3086">
        <f>COUNTIFS(Table5[Product Name],Table5[[#This Row],[Product Name]])</f>
        <v>14</v>
      </c>
      <c r="E3086">
        <f>_xlfn.RANK.EQ(Table5[[#This Row],[Product Name Count]],Table5[Product Name Count])</f>
        <v>2426</v>
      </c>
      <c r="F3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6" t="s">
        <v>39</v>
      </c>
      <c r="H3086" t="s">
        <v>1857</v>
      </c>
      <c r="I3086">
        <v>2</v>
      </c>
      <c r="J3086">
        <v>1409.99</v>
      </c>
      <c r="K3086">
        <v>7.0000000000000007E-2</v>
      </c>
      <c r="L3086" t="s">
        <v>47</v>
      </c>
      <c r="M3086">
        <v>18</v>
      </c>
      <c r="N3086" t="s">
        <v>44</v>
      </c>
      <c r="O3086" t="s">
        <v>48</v>
      </c>
    </row>
    <row r="3087" spans="1:15" x14ac:dyDescent="0.25">
      <c r="A3087">
        <v>1538</v>
      </c>
      <c r="B3087" t="s">
        <v>4221</v>
      </c>
      <c r="C3087" t="s">
        <v>3889</v>
      </c>
      <c r="D3087">
        <f>COUNTIFS(Table5[Product Name],Table5[[#This Row],[Product Name]])</f>
        <v>4</v>
      </c>
      <c r="E3087">
        <f>_xlfn.RANK.EQ(Table5[[#This Row],[Product Name Count]],Table5[Product Name Count])</f>
        <v>2888</v>
      </c>
      <c r="F3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7" t="s">
        <v>70</v>
      </c>
      <c r="H3087" t="s">
        <v>37</v>
      </c>
      <c r="I3087">
        <v>2</v>
      </c>
      <c r="J3087">
        <v>899.99</v>
      </c>
      <c r="K3087">
        <v>0.05</v>
      </c>
      <c r="L3087" t="s">
        <v>47</v>
      </c>
      <c r="M3087">
        <v>17</v>
      </c>
      <c r="N3087" t="s">
        <v>44</v>
      </c>
      <c r="O3087" t="s">
        <v>48</v>
      </c>
    </row>
    <row r="3088" spans="1:15" x14ac:dyDescent="0.25">
      <c r="A3088">
        <v>1538</v>
      </c>
      <c r="B3088" t="s">
        <v>4221</v>
      </c>
      <c r="C3088" t="s">
        <v>4028</v>
      </c>
      <c r="D3088">
        <f>COUNTIFS(Table5[Product Name],Table5[[#This Row],[Product Name]])</f>
        <v>3</v>
      </c>
      <c r="E3088">
        <f>_xlfn.RANK.EQ(Table5[[#This Row],[Product Name Count]],Table5[Product Name Count])</f>
        <v>2956</v>
      </c>
      <c r="F3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8" t="s">
        <v>77</v>
      </c>
      <c r="H3088" t="s">
        <v>40</v>
      </c>
      <c r="I3088">
        <v>1</v>
      </c>
      <c r="J3088">
        <v>2299.9899999999998</v>
      </c>
      <c r="K3088">
        <v>0.2</v>
      </c>
      <c r="L3088" t="s">
        <v>47</v>
      </c>
      <c r="M3088">
        <v>10</v>
      </c>
      <c r="N3088" t="s">
        <v>44</v>
      </c>
      <c r="O3088" t="s">
        <v>48</v>
      </c>
    </row>
    <row r="3089" spans="1:15" x14ac:dyDescent="0.25">
      <c r="A3089">
        <v>1538</v>
      </c>
      <c r="B3089" t="s">
        <v>4221</v>
      </c>
      <c r="C3089" t="s">
        <v>4120</v>
      </c>
      <c r="D3089">
        <f>COUNTIFS(Table5[Product Name],Table5[[#This Row],[Product Name]])</f>
        <v>3</v>
      </c>
      <c r="E3089">
        <f>_xlfn.RANK.EQ(Table5[[#This Row],[Product Name Count]],Table5[Product Name Count])</f>
        <v>2956</v>
      </c>
      <c r="F3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9" t="s">
        <v>39</v>
      </c>
      <c r="H3089" t="s">
        <v>40</v>
      </c>
      <c r="I3089">
        <v>1</v>
      </c>
      <c r="J3089">
        <v>1469.99</v>
      </c>
      <c r="K3089">
        <v>7.0000000000000007E-2</v>
      </c>
      <c r="L3089" t="s">
        <v>47</v>
      </c>
      <c r="M3089">
        <v>18</v>
      </c>
      <c r="N3089" t="s">
        <v>44</v>
      </c>
      <c r="O3089" t="s">
        <v>48</v>
      </c>
    </row>
    <row r="3090" spans="1:15" x14ac:dyDescent="0.25">
      <c r="A3090">
        <v>1538</v>
      </c>
      <c r="B3090" t="s">
        <v>4221</v>
      </c>
      <c r="C3090" t="s">
        <v>3743</v>
      </c>
      <c r="D3090">
        <f>COUNTIFS(Table5[Product Name],Table5[[#This Row],[Product Name]])</f>
        <v>2</v>
      </c>
      <c r="E3090">
        <f>_xlfn.RANK.EQ(Table5[[#This Row],[Product Name Count]],Table5[Product Name Count])</f>
        <v>3040</v>
      </c>
      <c r="F3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0" t="s">
        <v>29</v>
      </c>
      <c r="H3090" t="s">
        <v>40</v>
      </c>
      <c r="I3090">
        <v>1</v>
      </c>
      <c r="J3090">
        <v>3299.99</v>
      </c>
      <c r="K3090">
        <v>7.0000000000000007E-2</v>
      </c>
      <c r="L3090" t="s">
        <v>47</v>
      </c>
      <c r="M3090">
        <v>9</v>
      </c>
      <c r="N3090" t="s">
        <v>44</v>
      </c>
      <c r="O3090" t="s">
        <v>48</v>
      </c>
    </row>
    <row r="3091" spans="1:15" x14ac:dyDescent="0.25">
      <c r="A3091">
        <v>1541</v>
      </c>
      <c r="B3091" t="s">
        <v>4222</v>
      </c>
      <c r="C3091" t="s">
        <v>68</v>
      </c>
      <c r="D3091">
        <f>COUNTIFS(Table5[Product Name],Table5[[#This Row],[Product Name]])</f>
        <v>61</v>
      </c>
      <c r="E3091">
        <f>_xlfn.RANK.EQ(Table5[[#This Row],[Product Name Count]],Table5[Product Name Count])</f>
        <v>1196</v>
      </c>
      <c r="F3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91" t="s">
        <v>36</v>
      </c>
      <c r="H3091" t="s">
        <v>69</v>
      </c>
      <c r="I3091">
        <v>1</v>
      </c>
      <c r="J3091">
        <v>429</v>
      </c>
      <c r="K3091">
        <v>0.1</v>
      </c>
      <c r="L3091" t="s">
        <v>47</v>
      </c>
      <c r="M3091">
        <v>3</v>
      </c>
      <c r="N3091" t="s">
        <v>44</v>
      </c>
      <c r="O3091" t="s">
        <v>48</v>
      </c>
    </row>
    <row r="3092" spans="1:15" x14ac:dyDescent="0.25">
      <c r="A3092">
        <v>1541</v>
      </c>
      <c r="B3092" t="s">
        <v>4222</v>
      </c>
      <c r="C3092" t="s">
        <v>2220</v>
      </c>
      <c r="D3092">
        <f>COUNTIFS(Table5[Product Name],Table5[[#This Row],[Product Name]])</f>
        <v>11</v>
      </c>
      <c r="E3092">
        <f>_xlfn.RANK.EQ(Table5[[#This Row],[Product Name Count]],Table5[Product Name Count])</f>
        <v>2664</v>
      </c>
      <c r="F3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2" t="s">
        <v>87</v>
      </c>
      <c r="H3092" t="s">
        <v>40</v>
      </c>
      <c r="I3092">
        <v>2</v>
      </c>
      <c r="J3092">
        <v>149.99</v>
      </c>
      <c r="K3092">
        <v>0.05</v>
      </c>
      <c r="L3092" t="s">
        <v>47</v>
      </c>
      <c r="M3092">
        <v>24</v>
      </c>
      <c r="N3092" t="s">
        <v>44</v>
      </c>
      <c r="O3092" t="s">
        <v>48</v>
      </c>
    </row>
    <row r="3093" spans="1:15" x14ac:dyDescent="0.25">
      <c r="A3093">
        <v>1541</v>
      </c>
      <c r="B3093" t="s">
        <v>4222</v>
      </c>
      <c r="C3093" t="s">
        <v>3881</v>
      </c>
      <c r="D3093">
        <f>COUNTIFS(Table5[Product Name],Table5[[#This Row],[Product Name]])</f>
        <v>4</v>
      </c>
      <c r="E3093">
        <f>_xlfn.RANK.EQ(Table5[[#This Row],[Product Name Count]],Table5[Product Name Count])</f>
        <v>2888</v>
      </c>
      <c r="F3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3" t="s">
        <v>39</v>
      </c>
      <c r="H3093" t="s">
        <v>40</v>
      </c>
      <c r="I3093">
        <v>2</v>
      </c>
      <c r="J3093">
        <v>3199.99</v>
      </c>
      <c r="K3093">
        <v>0.1</v>
      </c>
      <c r="L3093" t="s">
        <v>47</v>
      </c>
      <c r="M3093">
        <v>24</v>
      </c>
      <c r="N3093" t="s">
        <v>44</v>
      </c>
      <c r="O3093" t="s">
        <v>48</v>
      </c>
    </row>
    <row r="3094" spans="1:15" x14ac:dyDescent="0.25">
      <c r="A3094">
        <v>1541</v>
      </c>
      <c r="B3094" t="s">
        <v>4222</v>
      </c>
      <c r="C3094" t="s">
        <v>4185</v>
      </c>
      <c r="D3094">
        <f>COUNTIFS(Table5[Product Name],Table5[[#This Row],[Product Name]])</f>
        <v>3</v>
      </c>
      <c r="E3094">
        <f>_xlfn.RANK.EQ(Table5[[#This Row],[Product Name Count]],Table5[Product Name Count])</f>
        <v>2956</v>
      </c>
      <c r="F3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4" t="s">
        <v>36</v>
      </c>
      <c r="H3094" t="s">
        <v>37</v>
      </c>
      <c r="I3094">
        <v>2</v>
      </c>
      <c r="J3094">
        <v>599.99</v>
      </c>
      <c r="K3094">
        <v>7.0000000000000007E-2</v>
      </c>
      <c r="L3094" t="s">
        <v>47</v>
      </c>
      <c r="M3094">
        <v>26</v>
      </c>
      <c r="N3094" t="s">
        <v>44</v>
      </c>
      <c r="O3094" t="s">
        <v>48</v>
      </c>
    </row>
    <row r="3095" spans="1:15" x14ac:dyDescent="0.25">
      <c r="A3095">
        <v>1541</v>
      </c>
      <c r="B3095" t="s">
        <v>4222</v>
      </c>
      <c r="C3095" t="s">
        <v>3827</v>
      </c>
      <c r="D3095">
        <f>COUNTIFS(Table5[Product Name],Table5[[#This Row],[Product Name]])</f>
        <v>3</v>
      </c>
      <c r="E3095">
        <f>_xlfn.RANK.EQ(Table5[[#This Row],[Product Name Count]],Table5[Product Name Count])</f>
        <v>2956</v>
      </c>
      <c r="F3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5" t="s">
        <v>1867</v>
      </c>
      <c r="H3095" t="s">
        <v>40</v>
      </c>
      <c r="I3095">
        <v>2</v>
      </c>
      <c r="J3095">
        <v>11999.99</v>
      </c>
      <c r="K3095">
        <v>0.1</v>
      </c>
      <c r="L3095" t="s">
        <v>47</v>
      </c>
      <c r="M3095">
        <v>21</v>
      </c>
      <c r="N3095" t="s">
        <v>44</v>
      </c>
      <c r="O3095" t="s">
        <v>48</v>
      </c>
    </row>
    <row r="3096" spans="1:15" x14ac:dyDescent="0.25">
      <c r="A3096">
        <v>1542</v>
      </c>
      <c r="B3096" t="s">
        <v>4222</v>
      </c>
      <c r="C3096" t="s">
        <v>2034</v>
      </c>
      <c r="D3096">
        <f>COUNTIFS(Table5[Product Name],Table5[[#This Row],[Product Name]])</f>
        <v>15</v>
      </c>
      <c r="E3096">
        <f>_xlfn.RANK.EQ(Table5[[#This Row],[Product Name Count]],Table5[Product Name Count])</f>
        <v>2321</v>
      </c>
      <c r="F3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96" t="s">
        <v>39</v>
      </c>
      <c r="H3096" t="s">
        <v>1857</v>
      </c>
      <c r="I3096">
        <v>2</v>
      </c>
      <c r="J3096">
        <v>379.99</v>
      </c>
      <c r="K3096">
        <v>0.1</v>
      </c>
      <c r="L3096" t="s">
        <v>47</v>
      </c>
      <c r="M3096">
        <v>5</v>
      </c>
      <c r="N3096" t="s">
        <v>44</v>
      </c>
      <c r="O3096" t="s">
        <v>48</v>
      </c>
    </row>
    <row r="3097" spans="1:15" x14ac:dyDescent="0.25">
      <c r="A3097">
        <v>1542</v>
      </c>
      <c r="B3097" t="s">
        <v>4222</v>
      </c>
      <c r="C3097" t="s">
        <v>1921</v>
      </c>
      <c r="D3097">
        <f>COUNTIFS(Table5[Product Name],Table5[[#This Row],[Product Name]])</f>
        <v>10</v>
      </c>
      <c r="E3097">
        <f>_xlfn.RANK.EQ(Table5[[#This Row],[Product Name Count]],Table5[Product Name Count])</f>
        <v>2730</v>
      </c>
      <c r="F3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7" t="s">
        <v>36</v>
      </c>
      <c r="H3097" t="s">
        <v>1861</v>
      </c>
      <c r="I3097">
        <v>1</v>
      </c>
      <c r="J3097">
        <v>402.99</v>
      </c>
      <c r="K3097">
        <v>0.2</v>
      </c>
      <c r="L3097" t="s">
        <v>47</v>
      </c>
      <c r="M3097">
        <v>29</v>
      </c>
      <c r="N3097" t="s">
        <v>44</v>
      </c>
      <c r="O3097" t="s">
        <v>48</v>
      </c>
    </row>
    <row r="3098" spans="1:15" x14ac:dyDescent="0.25">
      <c r="A3098">
        <v>1542</v>
      </c>
      <c r="B3098" t="s">
        <v>4222</v>
      </c>
      <c r="C3098" t="s">
        <v>3780</v>
      </c>
      <c r="D3098">
        <f>COUNTIFS(Table5[Product Name],Table5[[#This Row],[Product Name]])</f>
        <v>4</v>
      </c>
      <c r="E3098">
        <f>_xlfn.RANK.EQ(Table5[[#This Row],[Product Name Count]],Table5[Product Name Count])</f>
        <v>2888</v>
      </c>
      <c r="F3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8" t="s">
        <v>87</v>
      </c>
      <c r="H3098" t="s">
        <v>37</v>
      </c>
      <c r="I3098">
        <v>1</v>
      </c>
      <c r="J3098">
        <v>279.99</v>
      </c>
      <c r="K3098">
        <v>0.2</v>
      </c>
      <c r="L3098" t="s">
        <v>47</v>
      </c>
      <c r="M3098">
        <v>7</v>
      </c>
      <c r="N3098" t="s">
        <v>44</v>
      </c>
      <c r="O3098" t="s">
        <v>48</v>
      </c>
    </row>
    <row r="3099" spans="1:15" x14ac:dyDescent="0.25">
      <c r="A3099">
        <v>1542</v>
      </c>
      <c r="B3099" t="s">
        <v>4222</v>
      </c>
      <c r="C3099" t="s">
        <v>3744</v>
      </c>
      <c r="D3099">
        <f>COUNTIFS(Table5[Product Name],Table5[[#This Row],[Product Name]])</f>
        <v>4</v>
      </c>
      <c r="E3099">
        <f>_xlfn.RANK.EQ(Table5[[#This Row],[Product Name Count]],Table5[Product Name Count])</f>
        <v>2888</v>
      </c>
      <c r="F3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9" t="s">
        <v>1867</v>
      </c>
      <c r="H3099" t="s">
        <v>40</v>
      </c>
      <c r="I3099">
        <v>2</v>
      </c>
      <c r="J3099">
        <v>3499.99</v>
      </c>
      <c r="K3099">
        <v>0.2</v>
      </c>
      <c r="L3099" t="s">
        <v>47</v>
      </c>
      <c r="M3099">
        <v>0</v>
      </c>
      <c r="N3099" t="s">
        <v>44</v>
      </c>
      <c r="O3099" t="s">
        <v>48</v>
      </c>
    </row>
    <row r="3100" spans="1:15" x14ac:dyDescent="0.25">
      <c r="A3100">
        <v>1542</v>
      </c>
      <c r="B3100" t="s">
        <v>4222</v>
      </c>
      <c r="C3100" t="s">
        <v>4198</v>
      </c>
      <c r="D3100">
        <f>COUNTIFS(Table5[Product Name],Table5[[#This Row],[Product Name]])</f>
        <v>2</v>
      </c>
      <c r="E3100">
        <f>_xlfn.RANK.EQ(Table5[[#This Row],[Product Name Count]],Table5[Product Name Count])</f>
        <v>3040</v>
      </c>
      <c r="F3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0" t="s">
        <v>39</v>
      </c>
      <c r="H3100" t="s">
        <v>30</v>
      </c>
      <c r="I3100">
        <v>2</v>
      </c>
      <c r="J3100">
        <v>2499.9899999999998</v>
      </c>
      <c r="K3100">
        <v>0.05</v>
      </c>
      <c r="L3100" t="s">
        <v>47</v>
      </c>
      <c r="M3100">
        <v>11</v>
      </c>
      <c r="N3100" t="s">
        <v>44</v>
      </c>
      <c r="O3100" t="s">
        <v>48</v>
      </c>
    </row>
    <row r="3101" spans="1:15" x14ac:dyDescent="0.25">
      <c r="A3101">
        <v>1543</v>
      </c>
      <c r="B3101" t="s">
        <v>4222</v>
      </c>
      <c r="C3101" t="s">
        <v>2133</v>
      </c>
      <c r="D3101">
        <f>COUNTIFS(Table5[Product Name],Table5[[#This Row],[Product Name]])</f>
        <v>20</v>
      </c>
      <c r="E3101">
        <f>_xlfn.RANK.EQ(Table5[[#This Row],[Product Name Count]],Table5[Product Name Count])</f>
        <v>1826</v>
      </c>
      <c r="F3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1" t="s">
        <v>87</v>
      </c>
      <c r="H3101" t="s">
        <v>1857</v>
      </c>
      <c r="I3101">
        <v>1</v>
      </c>
      <c r="J3101">
        <v>209.99</v>
      </c>
      <c r="K3101">
        <v>0.2</v>
      </c>
      <c r="L3101" t="s">
        <v>47</v>
      </c>
      <c r="M3101">
        <v>22</v>
      </c>
      <c r="N3101" t="s">
        <v>44</v>
      </c>
      <c r="O3101" t="s">
        <v>48</v>
      </c>
    </row>
    <row r="3102" spans="1:15" x14ac:dyDescent="0.25">
      <c r="A3102">
        <v>1543</v>
      </c>
      <c r="B3102" t="s">
        <v>4222</v>
      </c>
      <c r="C3102" t="s">
        <v>1912</v>
      </c>
      <c r="D3102">
        <f>COUNTIFS(Table5[Product Name],Table5[[#This Row],[Product Name]])</f>
        <v>16</v>
      </c>
      <c r="E3102">
        <f>_xlfn.RANK.EQ(Table5[[#This Row],[Product Name Count]],Table5[Product Name Count])</f>
        <v>2161</v>
      </c>
      <c r="F3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2" t="s">
        <v>87</v>
      </c>
      <c r="H3102" t="s">
        <v>37</v>
      </c>
      <c r="I3102">
        <v>2</v>
      </c>
      <c r="J3102">
        <v>349.99</v>
      </c>
      <c r="K3102">
        <v>0.05</v>
      </c>
      <c r="L3102" t="s">
        <v>47</v>
      </c>
      <c r="M3102">
        <v>15</v>
      </c>
      <c r="N3102" t="s">
        <v>44</v>
      </c>
      <c r="O3102" t="s">
        <v>48</v>
      </c>
    </row>
    <row r="3103" spans="1:15" x14ac:dyDescent="0.25">
      <c r="A3103">
        <v>1543</v>
      </c>
      <c r="B3103" t="s">
        <v>4222</v>
      </c>
      <c r="C3103" t="s">
        <v>2005</v>
      </c>
      <c r="D3103">
        <f>COUNTIFS(Table5[Product Name],Table5[[#This Row],[Product Name]])</f>
        <v>17</v>
      </c>
      <c r="E3103">
        <f>_xlfn.RANK.EQ(Table5[[#This Row],[Product Name Count]],Table5[Product Name Count])</f>
        <v>2127</v>
      </c>
      <c r="F3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3" t="s">
        <v>70</v>
      </c>
      <c r="H3103" t="s">
        <v>1861</v>
      </c>
      <c r="I3103">
        <v>2</v>
      </c>
      <c r="J3103">
        <v>449.99</v>
      </c>
      <c r="K3103">
        <v>0.1</v>
      </c>
      <c r="L3103" t="s">
        <v>47</v>
      </c>
      <c r="M3103">
        <v>29</v>
      </c>
      <c r="N3103" t="s">
        <v>44</v>
      </c>
      <c r="O3103" t="s">
        <v>48</v>
      </c>
    </row>
    <row r="3104" spans="1:15" x14ac:dyDescent="0.25">
      <c r="A3104">
        <v>1543</v>
      </c>
      <c r="B3104" t="s">
        <v>4222</v>
      </c>
      <c r="C3104" t="s">
        <v>4214</v>
      </c>
      <c r="D3104">
        <f>COUNTIFS(Table5[Product Name],Table5[[#This Row],[Product Name]])</f>
        <v>2</v>
      </c>
      <c r="E3104">
        <f>_xlfn.RANK.EQ(Table5[[#This Row],[Product Name Count]],Table5[Product Name Count])</f>
        <v>3040</v>
      </c>
      <c r="F3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4" t="s">
        <v>1867</v>
      </c>
      <c r="H3104" t="s">
        <v>40</v>
      </c>
      <c r="I3104">
        <v>2</v>
      </c>
      <c r="J3104">
        <v>959.99</v>
      </c>
      <c r="K3104">
        <v>7.0000000000000007E-2</v>
      </c>
      <c r="L3104" t="s">
        <v>47</v>
      </c>
      <c r="M3104">
        <v>0</v>
      </c>
      <c r="N3104" t="s">
        <v>44</v>
      </c>
      <c r="O3104" t="s">
        <v>48</v>
      </c>
    </row>
    <row r="3105" spans="1:15" x14ac:dyDescent="0.25">
      <c r="A3105">
        <v>1543</v>
      </c>
      <c r="B3105" t="s">
        <v>4222</v>
      </c>
      <c r="C3105" t="s">
        <v>3783</v>
      </c>
      <c r="D3105">
        <f>COUNTIFS(Table5[Product Name],Table5[[#This Row],[Product Name]])</f>
        <v>3</v>
      </c>
      <c r="E3105">
        <f>_xlfn.RANK.EQ(Table5[[#This Row],[Product Name Count]],Table5[Product Name Count])</f>
        <v>2956</v>
      </c>
      <c r="F3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5" t="s">
        <v>39</v>
      </c>
      <c r="H3105" t="s">
        <v>40</v>
      </c>
      <c r="I3105">
        <v>1</v>
      </c>
      <c r="J3105">
        <v>1799.99</v>
      </c>
      <c r="K3105">
        <v>0.2</v>
      </c>
      <c r="L3105" t="s">
        <v>47</v>
      </c>
      <c r="M3105">
        <v>8</v>
      </c>
      <c r="N3105" t="s">
        <v>44</v>
      </c>
      <c r="O3105" t="s">
        <v>48</v>
      </c>
    </row>
    <row r="3106" spans="1:15" x14ac:dyDescent="0.25">
      <c r="A3106">
        <v>1549</v>
      </c>
      <c r="B3106" t="s">
        <v>4224</v>
      </c>
      <c r="C3106" t="s">
        <v>4017</v>
      </c>
      <c r="D3106">
        <f>COUNTIFS(Table5[Product Name],Table5[[#This Row],[Product Name]])</f>
        <v>3</v>
      </c>
      <c r="E3106">
        <f>_xlfn.RANK.EQ(Table5[[#This Row],[Product Name Count]],Table5[Product Name Count])</f>
        <v>2956</v>
      </c>
      <c r="F3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6" t="s">
        <v>36</v>
      </c>
      <c r="H3106" t="s">
        <v>37</v>
      </c>
      <c r="I3106">
        <v>2</v>
      </c>
      <c r="J3106">
        <v>699.99</v>
      </c>
      <c r="K3106">
        <v>0.1</v>
      </c>
      <c r="L3106" t="s">
        <v>47</v>
      </c>
      <c r="M3106">
        <v>2</v>
      </c>
      <c r="N3106" t="s">
        <v>44</v>
      </c>
      <c r="O3106" t="s">
        <v>48</v>
      </c>
    </row>
    <row r="3107" spans="1:15" x14ac:dyDescent="0.25">
      <c r="A3107">
        <v>1549</v>
      </c>
      <c r="B3107" t="s">
        <v>4224</v>
      </c>
      <c r="C3107" t="s">
        <v>3758</v>
      </c>
      <c r="D3107">
        <f>COUNTIFS(Table5[Product Name],Table5[[#This Row],[Product Name]])</f>
        <v>2</v>
      </c>
      <c r="E3107">
        <f>_xlfn.RANK.EQ(Table5[[#This Row],[Product Name Count]],Table5[Product Name Count])</f>
        <v>3040</v>
      </c>
      <c r="F3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7" t="s">
        <v>36</v>
      </c>
      <c r="H3107" t="s">
        <v>37</v>
      </c>
      <c r="I3107">
        <v>2</v>
      </c>
      <c r="J3107">
        <v>749.99</v>
      </c>
      <c r="K3107">
        <v>0.05</v>
      </c>
      <c r="L3107" t="s">
        <v>47</v>
      </c>
      <c r="M3107">
        <v>10</v>
      </c>
      <c r="N3107" t="s">
        <v>44</v>
      </c>
      <c r="O3107" t="s">
        <v>48</v>
      </c>
    </row>
    <row r="3108" spans="1:15" x14ac:dyDescent="0.25">
      <c r="A3108">
        <v>1549</v>
      </c>
      <c r="B3108" t="s">
        <v>4224</v>
      </c>
      <c r="C3108" t="s">
        <v>4214</v>
      </c>
      <c r="D3108">
        <f>COUNTIFS(Table5[Product Name],Table5[[#This Row],[Product Name]])</f>
        <v>2</v>
      </c>
      <c r="E3108">
        <f>_xlfn.RANK.EQ(Table5[[#This Row],[Product Name Count]],Table5[Product Name Count])</f>
        <v>3040</v>
      </c>
      <c r="F3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8" t="s">
        <v>1867</v>
      </c>
      <c r="H3108" t="s">
        <v>40</v>
      </c>
      <c r="I3108">
        <v>1</v>
      </c>
      <c r="J3108">
        <v>959.99</v>
      </c>
      <c r="K3108">
        <v>0.2</v>
      </c>
      <c r="L3108" t="s">
        <v>47</v>
      </c>
      <c r="M3108">
        <v>0</v>
      </c>
      <c r="N3108" t="s">
        <v>44</v>
      </c>
      <c r="O3108" t="s">
        <v>48</v>
      </c>
    </row>
    <row r="3109" spans="1:15" x14ac:dyDescent="0.25">
      <c r="A3109">
        <v>1549</v>
      </c>
      <c r="B3109" t="s">
        <v>4224</v>
      </c>
      <c r="C3109" t="s">
        <v>4225</v>
      </c>
      <c r="D3109">
        <f>COUNTIFS(Table5[Product Name],Table5[[#This Row],[Product Name]])</f>
        <v>2</v>
      </c>
      <c r="E3109">
        <f>_xlfn.RANK.EQ(Table5[[#This Row],[Product Name Count]],Table5[Product Name Count])</f>
        <v>3040</v>
      </c>
      <c r="F3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9" t="s">
        <v>39</v>
      </c>
      <c r="H3109" t="s">
        <v>40</v>
      </c>
      <c r="I3109">
        <v>1</v>
      </c>
      <c r="J3109">
        <v>469.99</v>
      </c>
      <c r="K3109">
        <v>0.05</v>
      </c>
      <c r="L3109" t="s">
        <v>47</v>
      </c>
      <c r="M3109">
        <v>23</v>
      </c>
      <c r="N3109" t="s">
        <v>44</v>
      </c>
      <c r="O3109" t="s">
        <v>48</v>
      </c>
    </row>
    <row r="3110" spans="1:15" x14ac:dyDescent="0.25">
      <c r="A3110">
        <v>1550</v>
      </c>
      <c r="B3110" t="s">
        <v>4224</v>
      </c>
      <c r="C3110" t="s">
        <v>2220</v>
      </c>
      <c r="D3110">
        <f>COUNTIFS(Table5[Product Name],Table5[[#This Row],[Product Name]])</f>
        <v>11</v>
      </c>
      <c r="E3110">
        <f>_xlfn.RANK.EQ(Table5[[#This Row],[Product Name Count]],Table5[Product Name Count])</f>
        <v>2664</v>
      </c>
      <c r="F3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0" t="s">
        <v>87</v>
      </c>
      <c r="H3110" t="s">
        <v>40</v>
      </c>
      <c r="I3110">
        <v>2</v>
      </c>
      <c r="J3110">
        <v>149.99</v>
      </c>
      <c r="K3110">
        <v>0.05</v>
      </c>
      <c r="L3110" t="s">
        <v>47</v>
      </c>
      <c r="M3110">
        <v>24</v>
      </c>
      <c r="N3110" t="s">
        <v>44</v>
      </c>
      <c r="O3110" t="s">
        <v>48</v>
      </c>
    </row>
    <row r="3111" spans="1:15" x14ac:dyDescent="0.25">
      <c r="A3111">
        <v>1550</v>
      </c>
      <c r="B3111" t="s">
        <v>4224</v>
      </c>
      <c r="C3111" t="s">
        <v>3716</v>
      </c>
      <c r="D3111">
        <f>COUNTIFS(Table5[Product Name],Table5[[#This Row],[Product Name]])</f>
        <v>2</v>
      </c>
      <c r="E3111">
        <f>_xlfn.RANK.EQ(Table5[[#This Row],[Product Name Count]],Table5[Product Name Count])</f>
        <v>3040</v>
      </c>
      <c r="F3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1" t="s">
        <v>77</v>
      </c>
      <c r="H3111" t="s">
        <v>40</v>
      </c>
      <c r="I3111">
        <v>2</v>
      </c>
      <c r="J3111">
        <v>2799.99</v>
      </c>
      <c r="K3111">
        <v>0.1</v>
      </c>
      <c r="L3111" t="s">
        <v>47</v>
      </c>
      <c r="M3111">
        <v>4</v>
      </c>
      <c r="N3111" t="s">
        <v>44</v>
      </c>
      <c r="O3111" t="s">
        <v>48</v>
      </c>
    </row>
    <row r="3112" spans="1:15" x14ac:dyDescent="0.25">
      <c r="A3112">
        <v>1550</v>
      </c>
      <c r="B3112" t="s">
        <v>4224</v>
      </c>
      <c r="C3112" t="s">
        <v>3765</v>
      </c>
      <c r="D3112">
        <f>COUNTIFS(Table5[Product Name],Table5[[#This Row],[Product Name]])</f>
        <v>1</v>
      </c>
      <c r="E3112">
        <f>_xlfn.RANK.EQ(Table5[[#This Row],[Product Name Count]],Table5[Product Name Count])</f>
        <v>3140</v>
      </c>
      <c r="F3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2" t="s">
        <v>1867</v>
      </c>
      <c r="H3112" t="s">
        <v>40</v>
      </c>
      <c r="I3112">
        <v>1</v>
      </c>
      <c r="J3112">
        <v>5499.99</v>
      </c>
      <c r="K3112">
        <v>7.0000000000000007E-2</v>
      </c>
      <c r="L3112" t="s">
        <v>47</v>
      </c>
      <c r="M3112">
        <v>27</v>
      </c>
      <c r="N3112" t="s">
        <v>44</v>
      </c>
      <c r="O3112" t="s">
        <v>48</v>
      </c>
    </row>
    <row r="3113" spans="1:15" x14ac:dyDescent="0.25">
      <c r="A3113">
        <v>1550</v>
      </c>
      <c r="B3113" t="s">
        <v>4224</v>
      </c>
      <c r="C3113" t="s">
        <v>4012</v>
      </c>
      <c r="D3113">
        <f>COUNTIFS(Table5[Product Name],Table5[[#This Row],[Product Name]])</f>
        <v>2</v>
      </c>
      <c r="E3113">
        <f>_xlfn.RANK.EQ(Table5[[#This Row],[Product Name Count]],Table5[Product Name Count])</f>
        <v>3040</v>
      </c>
      <c r="F3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3" t="s">
        <v>36</v>
      </c>
      <c r="H3113" t="s">
        <v>37</v>
      </c>
      <c r="I3113">
        <v>1</v>
      </c>
      <c r="J3113">
        <v>659.99</v>
      </c>
      <c r="K3113">
        <v>7.0000000000000007E-2</v>
      </c>
      <c r="L3113" t="s">
        <v>47</v>
      </c>
      <c r="M3113">
        <v>18</v>
      </c>
      <c r="N3113" t="s">
        <v>44</v>
      </c>
      <c r="O3113" t="s">
        <v>48</v>
      </c>
    </row>
    <row r="3114" spans="1:15" x14ac:dyDescent="0.25">
      <c r="A3114">
        <v>1551</v>
      </c>
      <c r="B3114" t="s">
        <v>4224</v>
      </c>
      <c r="C3114" t="s">
        <v>3715</v>
      </c>
      <c r="D3114">
        <f>COUNTIFS(Table5[Product Name],Table5[[#This Row],[Product Name]])</f>
        <v>2</v>
      </c>
      <c r="E3114">
        <f>_xlfn.RANK.EQ(Table5[[#This Row],[Product Name Count]],Table5[Product Name Count])</f>
        <v>3040</v>
      </c>
      <c r="F3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4" t="s">
        <v>29</v>
      </c>
      <c r="H3114" t="s">
        <v>40</v>
      </c>
      <c r="I3114">
        <v>2</v>
      </c>
      <c r="J3114">
        <v>3999.99</v>
      </c>
      <c r="K3114">
        <v>0.2</v>
      </c>
      <c r="L3114" t="s">
        <v>47</v>
      </c>
      <c r="M3114">
        <v>8</v>
      </c>
      <c r="N3114" t="s">
        <v>44</v>
      </c>
      <c r="O3114" t="s">
        <v>48</v>
      </c>
    </row>
    <row r="3115" spans="1:15" x14ac:dyDescent="0.25">
      <c r="A3115">
        <v>1552</v>
      </c>
      <c r="B3115" t="s">
        <v>4224</v>
      </c>
      <c r="C3115" t="s">
        <v>1973</v>
      </c>
      <c r="D3115">
        <f>COUNTIFS(Table5[Product Name],Table5[[#This Row],[Product Name]])</f>
        <v>16</v>
      </c>
      <c r="E3115">
        <f>_xlfn.RANK.EQ(Table5[[#This Row],[Product Name Count]],Table5[Product Name Count])</f>
        <v>2161</v>
      </c>
      <c r="F3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15" t="s">
        <v>39</v>
      </c>
      <c r="H3115" t="s">
        <v>1857</v>
      </c>
      <c r="I3115">
        <v>2</v>
      </c>
      <c r="J3115">
        <v>1469.99</v>
      </c>
      <c r="K3115">
        <v>0.05</v>
      </c>
      <c r="L3115" t="s">
        <v>47</v>
      </c>
      <c r="M3115">
        <v>6</v>
      </c>
      <c r="N3115" t="s">
        <v>44</v>
      </c>
      <c r="O3115" t="s">
        <v>48</v>
      </c>
    </row>
    <row r="3116" spans="1:15" x14ac:dyDescent="0.25">
      <c r="A3116">
        <v>1552</v>
      </c>
      <c r="B3116" t="s">
        <v>4224</v>
      </c>
      <c r="C3116" t="s">
        <v>4028</v>
      </c>
      <c r="D3116">
        <f>COUNTIFS(Table5[Product Name],Table5[[#This Row],[Product Name]])</f>
        <v>3</v>
      </c>
      <c r="E3116">
        <f>_xlfn.RANK.EQ(Table5[[#This Row],[Product Name Count]],Table5[Product Name Count])</f>
        <v>2956</v>
      </c>
      <c r="F3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6" t="s">
        <v>77</v>
      </c>
      <c r="H3116" t="s">
        <v>40</v>
      </c>
      <c r="I3116">
        <v>1</v>
      </c>
      <c r="J3116">
        <v>2299.9899999999998</v>
      </c>
      <c r="K3116">
        <v>0.1</v>
      </c>
      <c r="L3116" t="s">
        <v>47</v>
      </c>
      <c r="M3116">
        <v>10</v>
      </c>
      <c r="N3116" t="s">
        <v>44</v>
      </c>
      <c r="O3116" t="s">
        <v>48</v>
      </c>
    </row>
    <row r="3117" spans="1:15" x14ac:dyDescent="0.25">
      <c r="A3117">
        <v>1555</v>
      </c>
      <c r="B3117" t="s">
        <v>4226</v>
      </c>
      <c r="C3117" t="s">
        <v>78</v>
      </c>
      <c r="D3117">
        <f>COUNTIFS(Table5[Product Name],Table5[[#This Row],[Product Name]])</f>
        <v>136</v>
      </c>
      <c r="E3117">
        <f>_xlfn.RANK.EQ(Table5[[#This Row],[Product Name Count]],Table5[Product Name Count])</f>
        <v>139</v>
      </c>
      <c r="F3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7" t="s">
        <v>70</v>
      </c>
      <c r="H3117" t="s">
        <v>37</v>
      </c>
      <c r="I3117">
        <v>2</v>
      </c>
      <c r="J3117">
        <v>549.99</v>
      </c>
      <c r="K3117">
        <v>0.1</v>
      </c>
      <c r="L3117" t="s">
        <v>47</v>
      </c>
      <c r="M3117">
        <v>16</v>
      </c>
      <c r="N3117" t="s">
        <v>44</v>
      </c>
      <c r="O3117" t="s">
        <v>48</v>
      </c>
    </row>
    <row r="3118" spans="1:15" x14ac:dyDescent="0.25">
      <c r="A3118">
        <v>1555</v>
      </c>
      <c r="B3118" t="s">
        <v>4226</v>
      </c>
      <c r="C3118" t="s">
        <v>4053</v>
      </c>
      <c r="D3118">
        <f>COUNTIFS(Table5[Product Name],Table5[[#This Row],[Product Name]])</f>
        <v>3</v>
      </c>
      <c r="E3118">
        <f>_xlfn.RANK.EQ(Table5[[#This Row],[Product Name Count]],Table5[Product Name Count])</f>
        <v>2956</v>
      </c>
      <c r="F3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8" t="s">
        <v>39</v>
      </c>
      <c r="H3118" t="s">
        <v>30</v>
      </c>
      <c r="I3118">
        <v>1</v>
      </c>
      <c r="J3118">
        <v>469.99</v>
      </c>
      <c r="K3118">
        <v>0.1</v>
      </c>
      <c r="L3118" t="s">
        <v>47</v>
      </c>
      <c r="M3118">
        <v>13</v>
      </c>
      <c r="N3118" t="s">
        <v>44</v>
      </c>
      <c r="O3118" t="s">
        <v>48</v>
      </c>
    </row>
    <row r="3119" spans="1:15" x14ac:dyDescent="0.25">
      <c r="A3119">
        <v>1555</v>
      </c>
      <c r="B3119" t="s">
        <v>4226</v>
      </c>
      <c r="C3119" t="s">
        <v>3836</v>
      </c>
      <c r="D3119">
        <f>COUNTIFS(Table5[Product Name],Table5[[#This Row],[Product Name]])</f>
        <v>4</v>
      </c>
      <c r="E3119">
        <f>_xlfn.RANK.EQ(Table5[[#This Row],[Product Name Count]],Table5[Product Name Count])</f>
        <v>2888</v>
      </c>
      <c r="F3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9" t="s">
        <v>39</v>
      </c>
      <c r="H3119" t="s">
        <v>30</v>
      </c>
      <c r="I3119">
        <v>2</v>
      </c>
      <c r="J3119">
        <v>1899</v>
      </c>
      <c r="K3119">
        <v>0.05</v>
      </c>
      <c r="L3119" t="s">
        <v>47</v>
      </c>
      <c r="M3119">
        <v>28</v>
      </c>
      <c r="N3119" t="s">
        <v>44</v>
      </c>
      <c r="O3119" t="s">
        <v>48</v>
      </c>
    </row>
    <row r="3120" spans="1:15" x14ac:dyDescent="0.25">
      <c r="A3120">
        <v>1555</v>
      </c>
      <c r="B3120" t="s">
        <v>4226</v>
      </c>
      <c r="C3120" t="s">
        <v>4217</v>
      </c>
      <c r="D3120">
        <f>COUNTIFS(Table5[Product Name],Table5[[#This Row],[Product Name]])</f>
        <v>2</v>
      </c>
      <c r="E3120">
        <f>_xlfn.RANK.EQ(Table5[[#This Row],[Product Name Count]],Table5[Product Name Count])</f>
        <v>3040</v>
      </c>
      <c r="F3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0" t="s">
        <v>1867</v>
      </c>
      <c r="H3120" t="s">
        <v>40</v>
      </c>
      <c r="I3120">
        <v>1</v>
      </c>
      <c r="J3120">
        <v>6499.99</v>
      </c>
      <c r="K3120">
        <v>0.1</v>
      </c>
      <c r="L3120" t="s">
        <v>47</v>
      </c>
      <c r="M3120">
        <v>8</v>
      </c>
      <c r="N3120" t="s">
        <v>44</v>
      </c>
      <c r="O3120" t="s">
        <v>48</v>
      </c>
    </row>
    <row r="3121" spans="1:15" x14ac:dyDescent="0.25">
      <c r="A3121">
        <v>1555</v>
      </c>
      <c r="B3121" t="s">
        <v>4226</v>
      </c>
      <c r="C3121" t="s">
        <v>4228</v>
      </c>
      <c r="D3121">
        <f>COUNTIFS(Table5[Product Name],Table5[[#This Row],[Product Name]])</f>
        <v>1</v>
      </c>
      <c r="E3121">
        <f>_xlfn.RANK.EQ(Table5[[#This Row],[Product Name Count]],Table5[Product Name Count])</f>
        <v>3140</v>
      </c>
      <c r="F3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1" t="s">
        <v>1867</v>
      </c>
      <c r="H3121" t="s">
        <v>40</v>
      </c>
      <c r="I3121">
        <v>1</v>
      </c>
      <c r="J3121">
        <v>3199.99</v>
      </c>
      <c r="K3121">
        <v>0.2</v>
      </c>
      <c r="L3121" t="s">
        <v>47</v>
      </c>
      <c r="M3121">
        <v>8</v>
      </c>
      <c r="N3121" t="s">
        <v>44</v>
      </c>
      <c r="O3121" t="s">
        <v>48</v>
      </c>
    </row>
    <row r="3122" spans="1:15" x14ac:dyDescent="0.25">
      <c r="A3122">
        <v>1556</v>
      </c>
      <c r="B3122" t="s">
        <v>4226</v>
      </c>
      <c r="C3122" t="s">
        <v>2042</v>
      </c>
      <c r="D3122">
        <f>COUNTIFS(Table5[Product Name],Table5[[#This Row],[Product Name]])</f>
        <v>16</v>
      </c>
      <c r="E3122">
        <f>_xlfn.RANK.EQ(Table5[[#This Row],[Product Name Count]],Table5[Product Name Count])</f>
        <v>2161</v>
      </c>
      <c r="F3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2" t="s">
        <v>36</v>
      </c>
      <c r="H3122" t="s">
        <v>37</v>
      </c>
      <c r="I3122">
        <v>1</v>
      </c>
      <c r="J3122">
        <v>659.99</v>
      </c>
      <c r="K3122">
        <v>7.0000000000000007E-2</v>
      </c>
      <c r="L3122" t="s">
        <v>47</v>
      </c>
      <c r="M3122">
        <v>4</v>
      </c>
      <c r="N3122" t="s">
        <v>44</v>
      </c>
      <c r="O3122" t="s">
        <v>48</v>
      </c>
    </row>
    <row r="3123" spans="1:15" x14ac:dyDescent="0.25">
      <c r="A3123">
        <v>1556</v>
      </c>
      <c r="B3123" t="s">
        <v>4226</v>
      </c>
      <c r="C3123" t="s">
        <v>1952</v>
      </c>
      <c r="D3123">
        <f>COUNTIFS(Table5[Product Name],Table5[[#This Row],[Product Name]])</f>
        <v>15</v>
      </c>
      <c r="E3123">
        <f>_xlfn.RANK.EQ(Table5[[#This Row],[Product Name Count]],Table5[Product Name Count])</f>
        <v>2321</v>
      </c>
      <c r="F3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3" t="s">
        <v>1867</v>
      </c>
      <c r="H3123" t="s">
        <v>40</v>
      </c>
      <c r="I3123">
        <v>2</v>
      </c>
      <c r="J3123">
        <v>3499.99</v>
      </c>
      <c r="K3123">
        <v>0.2</v>
      </c>
      <c r="L3123" t="s">
        <v>47</v>
      </c>
      <c r="M3123">
        <v>4</v>
      </c>
      <c r="N3123" t="s">
        <v>44</v>
      </c>
      <c r="O3123" t="s">
        <v>48</v>
      </c>
    </row>
    <row r="3124" spans="1:15" x14ac:dyDescent="0.25">
      <c r="A3124">
        <v>1556</v>
      </c>
      <c r="B3124" t="s">
        <v>4226</v>
      </c>
      <c r="C3124" t="s">
        <v>3994</v>
      </c>
      <c r="D3124">
        <f>COUNTIFS(Table5[Product Name],Table5[[#This Row],[Product Name]])</f>
        <v>4</v>
      </c>
      <c r="E3124">
        <f>_xlfn.RANK.EQ(Table5[[#This Row],[Product Name Count]],Table5[Product Name Count])</f>
        <v>2888</v>
      </c>
      <c r="F3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4" t="s">
        <v>87</v>
      </c>
      <c r="H3124" t="s">
        <v>3755</v>
      </c>
      <c r="I3124">
        <v>1</v>
      </c>
      <c r="J3124">
        <v>289.99</v>
      </c>
      <c r="K3124">
        <v>0.1</v>
      </c>
      <c r="L3124" t="s">
        <v>47</v>
      </c>
      <c r="M3124">
        <v>4</v>
      </c>
      <c r="N3124" t="s">
        <v>44</v>
      </c>
      <c r="O3124" t="s">
        <v>48</v>
      </c>
    </row>
    <row r="3125" spans="1:15" x14ac:dyDescent="0.25">
      <c r="A3125">
        <v>1556</v>
      </c>
      <c r="B3125" t="s">
        <v>4226</v>
      </c>
      <c r="C3125" t="s">
        <v>3655</v>
      </c>
      <c r="D3125">
        <f>COUNTIFS(Table5[Product Name],Table5[[#This Row],[Product Name]])</f>
        <v>6</v>
      </c>
      <c r="E3125">
        <f>_xlfn.RANK.EQ(Table5[[#This Row],[Product Name Count]],Table5[Product Name Count])</f>
        <v>2844</v>
      </c>
      <c r="F3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5" t="s">
        <v>36</v>
      </c>
      <c r="H3125" t="s">
        <v>37</v>
      </c>
      <c r="I3125">
        <v>2</v>
      </c>
      <c r="J3125">
        <v>899.99</v>
      </c>
      <c r="K3125">
        <v>0.1</v>
      </c>
      <c r="L3125" t="s">
        <v>47</v>
      </c>
      <c r="M3125">
        <v>4</v>
      </c>
      <c r="N3125" t="s">
        <v>44</v>
      </c>
      <c r="O3125" t="s">
        <v>48</v>
      </c>
    </row>
    <row r="3126" spans="1:15" x14ac:dyDescent="0.25">
      <c r="A3126">
        <v>1556</v>
      </c>
      <c r="B3126" t="s">
        <v>4226</v>
      </c>
      <c r="C3126" t="s">
        <v>4225</v>
      </c>
      <c r="D3126">
        <f>COUNTIFS(Table5[Product Name],Table5[[#This Row],[Product Name]])</f>
        <v>2</v>
      </c>
      <c r="E3126">
        <f>_xlfn.RANK.EQ(Table5[[#This Row],[Product Name Count]],Table5[Product Name Count])</f>
        <v>3040</v>
      </c>
      <c r="F3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6" t="s">
        <v>39</v>
      </c>
      <c r="H3126" t="s">
        <v>40</v>
      </c>
      <c r="I3126">
        <v>2</v>
      </c>
      <c r="J3126">
        <v>469.99</v>
      </c>
      <c r="K3126">
        <v>0.05</v>
      </c>
      <c r="L3126" t="s">
        <v>47</v>
      </c>
      <c r="M3126">
        <v>23</v>
      </c>
      <c r="N3126" t="s">
        <v>44</v>
      </c>
      <c r="O3126" t="s">
        <v>48</v>
      </c>
    </row>
    <row r="3127" spans="1:15" x14ac:dyDescent="0.25">
      <c r="A3127">
        <v>1558</v>
      </c>
      <c r="B3127" t="s">
        <v>4229</v>
      </c>
      <c r="C3127" t="s">
        <v>41</v>
      </c>
      <c r="D3127">
        <f>COUNTIFS(Table5[Product Name],Table5[[#This Row],[Product Name]])</f>
        <v>62</v>
      </c>
      <c r="E3127">
        <f>_xlfn.RANK.EQ(Table5[[#This Row],[Product Name Count]],Table5[Product Name Count])</f>
        <v>1134</v>
      </c>
      <c r="F3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27" t="s">
        <v>39</v>
      </c>
      <c r="H3127" t="s">
        <v>40</v>
      </c>
      <c r="I3127">
        <v>1</v>
      </c>
      <c r="J3127">
        <v>2899.99</v>
      </c>
      <c r="K3127">
        <v>0.05</v>
      </c>
      <c r="L3127" t="s">
        <v>47</v>
      </c>
      <c r="M3127">
        <v>2</v>
      </c>
      <c r="N3127" t="s">
        <v>44</v>
      </c>
      <c r="O3127" t="s">
        <v>48</v>
      </c>
    </row>
    <row r="3128" spans="1:15" x14ac:dyDescent="0.25">
      <c r="A3128">
        <v>1558</v>
      </c>
      <c r="B3128" t="s">
        <v>4229</v>
      </c>
      <c r="C3128" t="s">
        <v>1967</v>
      </c>
      <c r="D3128">
        <f>COUNTIFS(Table5[Product Name],Table5[[#This Row],[Product Name]])</f>
        <v>18</v>
      </c>
      <c r="E3128">
        <f>_xlfn.RANK.EQ(Table5[[#This Row],[Product Name Count]],Table5[Product Name Count])</f>
        <v>2019</v>
      </c>
      <c r="F3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8" t="s">
        <v>1867</v>
      </c>
      <c r="H3128" t="s">
        <v>40</v>
      </c>
      <c r="I3128">
        <v>1</v>
      </c>
      <c r="J3128">
        <v>2699.99</v>
      </c>
      <c r="K3128">
        <v>0.2</v>
      </c>
      <c r="L3128" t="s">
        <v>47</v>
      </c>
      <c r="M3128">
        <v>5</v>
      </c>
      <c r="N3128" t="s">
        <v>44</v>
      </c>
      <c r="O3128" t="s">
        <v>48</v>
      </c>
    </row>
    <row r="3129" spans="1:15" x14ac:dyDescent="0.25">
      <c r="A3129">
        <v>1558</v>
      </c>
      <c r="B3129" t="s">
        <v>4229</v>
      </c>
      <c r="C3129" t="s">
        <v>2466</v>
      </c>
      <c r="D3129">
        <f>COUNTIFS(Table5[Product Name],Table5[[#This Row],[Product Name]])</f>
        <v>14</v>
      </c>
      <c r="E3129">
        <f>_xlfn.RANK.EQ(Table5[[#This Row],[Product Name Count]],Table5[Product Name Count])</f>
        <v>2426</v>
      </c>
      <c r="F3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9" t="s">
        <v>39</v>
      </c>
      <c r="H3129" t="s">
        <v>1857</v>
      </c>
      <c r="I3129">
        <v>2</v>
      </c>
      <c r="J3129">
        <v>1409.99</v>
      </c>
      <c r="K3129">
        <v>7.0000000000000007E-2</v>
      </c>
      <c r="L3129" t="s">
        <v>47</v>
      </c>
      <c r="M3129">
        <v>18</v>
      </c>
      <c r="N3129" t="s">
        <v>44</v>
      </c>
      <c r="O3129" t="s">
        <v>48</v>
      </c>
    </row>
    <row r="3130" spans="1:15" x14ac:dyDescent="0.25">
      <c r="A3130">
        <v>1558</v>
      </c>
      <c r="B3130" t="s">
        <v>4229</v>
      </c>
      <c r="C3130" t="s">
        <v>4103</v>
      </c>
      <c r="D3130">
        <f>COUNTIFS(Table5[Product Name],Table5[[#This Row],[Product Name]])</f>
        <v>4</v>
      </c>
      <c r="E3130">
        <f>_xlfn.RANK.EQ(Table5[[#This Row],[Product Name Count]],Table5[Product Name Count])</f>
        <v>2888</v>
      </c>
      <c r="F3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0" t="s">
        <v>39</v>
      </c>
      <c r="H3130" t="s">
        <v>40</v>
      </c>
      <c r="I3130">
        <v>1</v>
      </c>
      <c r="J3130">
        <v>999.99</v>
      </c>
      <c r="K3130">
        <v>7.0000000000000007E-2</v>
      </c>
      <c r="L3130" t="s">
        <v>47</v>
      </c>
      <c r="M3130">
        <v>18</v>
      </c>
      <c r="N3130" t="s">
        <v>44</v>
      </c>
      <c r="O3130" t="s">
        <v>48</v>
      </c>
    </row>
    <row r="3131" spans="1:15" x14ac:dyDescent="0.25">
      <c r="A3131">
        <v>1558</v>
      </c>
      <c r="B3131" t="s">
        <v>4229</v>
      </c>
      <c r="C3131" t="s">
        <v>3692</v>
      </c>
      <c r="D3131">
        <f>COUNTIFS(Table5[Product Name],Table5[[#This Row],[Product Name]])</f>
        <v>4</v>
      </c>
      <c r="E3131">
        <f>_xlfn.RANK.EQ(Table5[[#This Row],[Product Name Count]],Table5[Product Name Count])</f>
        <v>2888</v>
      </c>
      <c r="F3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1" t="s">
        <v>36</v>
      </c>
      <c r="H3131" t="s">
        <v>37</v>
      </c>
      <c r="I3131">
        <v>1</v>
      </c>
      <c r="J3131">
        <v>2599.9899999999998</v>
      </c>
      <c r="K3131">
        <v>7.0000000000000007E-2</v>
      </c>
      <c r="L3131" t="s">
        <v>47</v>
      </c>
      <c r="M3131">
        <v>29</v>
      </c>
      <c r="N3131" t="s">
        <v>44</v>
      </c>
      <c r="O3131" t="s">
        <v>48</v>
      </c>
    </row>
    <row r="3132" spans="1:15" x14ac:dyDescent="0.25">
      <c r="A3132">
        <v>1559</v>
      </c>
      <c r="B3132" t="s">
        <v>4230</v>
      </c>
      <c r="C3132" t="s">
        <v>75</v>
      </c>
      <c r="D3132">
        <f>COUNTIFS(Table5[Product Name],Table5[[#This Row],[Product Name]])</f>
        <v>64</v>
      </c>
      <c r="E3132">
        <f>_xlfn.RANK.EQ(Table5[[#This Row],[Product Name Count]],Table5[Product Name Count])</f>
        <v>1007</v>
      </c>
      <c r="F3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2" t="s">
        <v>36</v>
      </c>
      <c r="H3132" t="s">
        <v>69</v>
      </c>
      <c r="I3132">
        <v>1</v>
      </c>
      <c r="J3132">
        <v>449</v>
      </c>
      <c r="K3132">
        <v>0.1</v>
      </c>
      <c r="L3132" t="s">
        <v>47</v>
      </c>
      <c r="M3132">
        <v>13</v>
      </c>
      <c r="N3132" t="s">
        <v>44</v>
      </c>
      <c r="O3132" t="s">
        <v>48</v>
      </c>
    </row>
    <row r="3133" spans="1:15" x14ac:dyDescent="0.25">
      <c r="A3133">
        <v>1559</v>
      </c>
      <c r="B3133" t="s">
        <v>4230</v>
      </c>
      <c r="C3133" t="s">
        <v>1979</v>
      </c>
      <c r="D3133">
        <f>COUNTIFS(Table5[Product Name],Table5[[#This Row],[Product Name]])</f>
        <v>19</v>
      </c>
      <c r="E3133">
        <f>_xlfn.RANK.EQ(Table5[[#This Row],[Product Name Count]],Table5[Product Name Count])</f>
        <v>1886</v>
      </c>
      <c r="F3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3" t="s">
        <v>87</v>
      </c>
      <c r="H3133" t="s">
        <v>37</v>
      </c>
      <c r="I3133">
        <v>2</v>
      </c>
      <c r="J3133">
        <v>339.99</v>
      </c>
      <c r="K3133">
        <v>7.0000000000000007E-2</v>
      </c>
      <c r="L3133" t="s">
        <v>47</v>
      </c>
      <c r="M3133">
        <v>4</v>
      </c>
      <c r="N3133" t="s">
        <v>44</v>
      </c>
      <c r="O3133" t="s">
        <v>48</v>
      </c>
    </row>
    <row r="3134" spans="1:15" x14ac:dyDescent="0.25">
      <c r="A3134">
        <v>1559</v>
      </c>
      <c r="B3134" t="s">
        <v>4230</v>
      </c>
      <c r="C3134" t="s">
        <v>1949</v>
      </c>
      <c r="D3134">
        <f>COUNTIFS(Table5[Product Name],Table5[[#This Row],[Product Name]])</f>
        <v>14</v>
      </c>
      <c r="E3134">
        <f>_xlfn.RANK.EQ(Table5[[#This Row],[Product Name Count]],Table5[Product Name Count])</f>
        <v>2426</v>
      </c>
      <c r="F3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4" t="s">
        <v>1867</v>
      </c>
      <c r="H3134" t="s">
        <v>40</v>
      </c>
      <c r="I3134">
        <v>2</v>
      </c>
      <c r="J3134">
        <v>3199.99</v>
      </c>
      <c r="K3134">
        <v>0.1</v>
      </c>
      <c r="L3134" t="s">
        <v>47</v>
      </c>
      <c r="M3134">
        <v>6</v>
      </c>
      <c r="N3134" t="s">
        <v>44</v>
      </c>
      <c r="O3134" t="s">
        <v>48</v>
      </c>
    </row>
    <row r="3135" spans="1:15" x14ac:dyDescent="0.25">
      <c r="A3135">
        <v>1559</v>
      </c>
      <c r="B3135" t="s">
        <v>4230</v>
      </c>
      <c r="C3135" t="s">
        <v>4058</v>
      </c>
      <c r="D3135">
        <f>COUNTIFS(Table5[Product Name],Table5[[#This Row],[Product Name]])</f>
        <v>2</v>
      </c>
      <c r="E3135">
        <f>_xlfn.RANK.EQ(Table5[[#This Row],[Product Name Count]],Table5[Product Name Count])</f>
        <v>3040</v>
      </c>
      <c r="F3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5" t="s">
        <v>36</v>
      </c>
      <c r="H3135" t="s">
        <v>37</v>
      </c>
      <c r="I3135">
        <v>1</v>
      </c>
      <c r="J3135">
        <v>319.99</v>
      </c>
      <c r="K3135">
        <v>0.1</v>
      </c>
      <c r="L3135" t="s">
        <v>47</v>
      </c>
      <c r="M3135">
        <v>12</v>
      </c>
      <c r="N3135" t="s">
        <v>44</v>
      </c>
      <c r="O3135" t="s">
        <v>48</v>
      </c>
    </row>
    <row r="3136" spans="1:15" x14ac:dyDescent="0.25">
      <c r="A3136">
        <v>1560</v>
      </c>
      <c r="B3136" t="s">
        <v>4230</v>
      </c>
      <c r="C3136" t="s">
        <v>1973</v>
      </c>
      <c r="D3136">
        <f>COUNTIFS(Table5[Product Name],Table5[[#This Row],[Product Name]])</f>
        <v>16</v>
      </c>
      <c r="E3136">
        <f>_xlfn.RANK.EQ(Table5[[#This Row],[Product Name Count]],Table5[Product Name Count])</f>
        <v>2161</v>
      </c>
      <c r="F3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6" t="s">
        <v>39</v>
      </c>
      <c r="H3136" t="s">
        <v>1857</v>
      </c>
      <c r="I3136">
        <v>1</v>
      </c>
      <c r="J3136">
        <v>1469.99</v>
      </c>
      <c r="K3136">
        <v>0.2</v>
      </c>
      <c r="L3136" t="s">
        <v>47</v>
      </c>
      <c r="M3136">
        <v>6</v>
      </c>
      <c r="N3136" t="s">
        <v>44</v>
      </c>
      <c r="O3136" t="s">
        <v>48</v>
      </c>
    </row>
    <row r="3137" spans="1:15" x14ac:dyDescent="0.25">
      <c r="A3137">
        <v>1560</v>
      </c>
      <c r="B3137" t="s">
        <v>4230</v>
      </c>
      <c r="C3137" t="s">
        <v>3885</v>
      </c>
      <c r="D3137">
        <f>COUNTIFS(Table5[Product Name],Table5[[#This Row],[Product Name]])</f>
        <v>2</v>
      </c>
      <c r="E3137">
        <f>_xlfn.RANK.EQ(Table5[[#This Row],[Product Name Count]],Table5[Product Name Count])</f>
        <v>3040</v>
      </c>
      <c r="F3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7" t="s">
        <v>39</v>
      </c>
      <c r="H3137" t="s">
        <v>40</v>
      </c>
      <c r="I3137">
        <v>2</v>
      </c>
      <c r="J3137">
        <v>999.99</v>
      </c>
      <c r="K3137">
        <v>0.2</v>
      </c>
      <c r="L3137" t="s">
        <v>47</v>
      </c>
      <c r="M3137">
        <v>25</v>
      </c>
      <c r="N3137" t="s">
        <v>44</v>
      </c>
      <c r="O3137" t="s">
        <v>48</v>
      </c>
    </row>
    <row r="3138" spans="1:15" x14ac:dyDescent="0.25">
      <c r="A3138">
        <v>1561</v>
      </c>
      <c r="B3138" t="s">
        <v>4230</v>
      </c>
      <c r="C3138" t="s">
        <v>3780</v>
      </c>
      <c r="D3138">
        <f>COUNTIFS(Table5[Product Name],Table5[[#This Row],[Product Name]])</f>
        <v>4</v>
      </c>
      <c r="E3138">
        <f>_xlfn.RANK.EQ(Table5[[#This Row],[Product Name Count]],Table5[Product Name Count])</f>
        <v>2888</v>
      </c>
      <c r="F3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8" t="s">
        <v>87</v>
      </c>
      <c r="H3138" t="s">
        <v>37</v>
      </c>
      <c r="I3138">
        <v>2</v>
      </c>
      <c r="J3138">
        <v>279.99</v>
      </c>
      <c r="K3138">
        <v>0.05</v>
      </c>
      <c r="L3138" t="s">
        <v>47</v>
      </c>
      <c r="M3138">
        <v>7</v>
      </c>
      <c r="N3138" t="s">
        <v>44</v>
      </c>
      <c r="O3138" t="s">
        <v>48</v>
      </c>
    </row>
    <row r="3139" spans="1:15" x14ac:dyDescent="0.25">
      <c r="A3139">
        <v>1561</v>
      </c>
      <c r="B3139" t="s">
        <v>4230</v>
      </c>
      <c r="C3139" t="s">
        <v>3867</v>
      </c>
      <c r="D3139">
        <f>COUNTIFS(Table5[Product Name],Table5[[#This Row],[Product Name]])</f>
        <v>2</v>
      </c>
      <c r="E3139">
        <f>_xlfn.RANK.EQ(Table5[[#This Row],[Product Name Count]],Table5[Product Name Count])</f>
        <v>3040</v>
      </c>
      <c r="F3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9" t="s">
        <v>1867</v>
      </c>
      <c r="H3139" t="s">
        <v>40</v>
      </c>
      <c r="I3139">
        <v>2</v>
      </c>
      <c r="J3139">
        <v>2199.9899999999998</v>
      </c>
      <c r="K3139">
        <v>7.0000000000000007E-2</v>
      </c>
      <c r="L3139" t="s">
        <v>47</v>
      </c>
      <c r="M3139">
        <v>29</v>
      </c>
      <c r="N3139" t="s">
        <v>44</v>
      </c>
      <c r="O3139" t="s">
        <v>48</v>
      </c>
    </row>
    <row r="3140" spans="1:15" x14ac:dyDescent="0.25">
      <c r="A3140">
        <v>1562</v>
      </c>
      <c r="B3140" t="s">
        <v>4230</v>
      </c>
      <c r="C3140" t="s">
        <v>2016</v>
      </c>
      <c r="D3140">
        <f>COUNTIFS(Table5[Product Name],Table5[[#This Row],[Product Name]])</f>
        <v>19</v>
      </c>
      <c r="E3140">
        <f>_xlfn.RANK.EQ(Table5[[#This Row],[Product Name Count]],Table5[Product Name Count])</f>
        <v>1886</v>
      </c>
      <c r="F3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0" t="s">
        <v>36</v>
      </c>
      <c r="H3140" t="s">
        <v>1861</v>
      </c>
      <c r="I3140">
        <v>1</v>
      </c>
      <c r="J3140">
        <v>250.99</v>
      </c>
      <c r="K3140">
        <v>0.2</v>
      </c>
      <c r="L3140" t="s">
        <v>47</v>
      </c>
      <c r="M3140">
        <v>22</v>
      </c>
      <c r="N3140" t="s">
        <v>44</v>
      </c>
      <c r="O3140" t="s">
        <v>48</v>
      </c>
    </row>
    <row r="3141" spans="1:15" x14ac:dyDescent="0.25">
      <c r="A3141">
        <v>1562</v>
      </c>
      <c r="B3141" t="s">
        <v>4230</v>
      </c>
      <c r="C3141" t="s">
        <v>1949</v>
      </c>
      <c r="D3141">
        <f>COUNTIFS(Table5[Product Name],Table5[[#This Row],[Product Name]])</f>
        <v>14</v>
      </c>
      <c r="E3141">
        <f>_xlfn.RANK.EQ(Table5[[#This Row],[Product Name Count]],Table5[Product Name Count])</f>
        <v>2426</v>
      </c>
      <c r="F3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1" t="s">
        <v>1867</v>
      </c>
      <c r="H3141" t="s">
        <v>40</v>
      </c>
      <c r="I3141">
        <v>1</v>
      </c>
      <c r="J3141">
        <v>3199.99</v>
      </c>
      <c r="K3141">
        <v>0.2</v>
      </c>
      <c r="L3141" t="s">
        <v>47</v>
      </c>
      <c r="M3141">
        <v>6</v>
      </c>
      <c r="N3141" t="s">
        <v>44</v>
      </c>
      <c r="O3141" t="s">
        <v>48</v>
      </c>
    </row>
    <row r="3142" spans="1:15" x14ac:dyDescent="0.25">
      <c r="A3142">
        <v>1562</v>
      </c>
      <c r="B3142" t="s">
        <v>4230</v>
      </c>
      <c r="C3142" t="s">
        <v>3838</v>
      </c>
      <c r="D3142">
        <f>COUNTIFS(Table5[Product Name],Table5[[#This Row],[Product Name]])</f>
        <v>3</v>
      </c>
      <c r="E3142">
        <f>_xlfn.RANK.EQ(Table5[[#This Row],[Product Name Count]],Table5[Product Name Count])</f>
        <v>2956</v>
      </c>
      <c r="F3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2" t="s">
        <v>39</v>
      </c>
      <c r="H3142" t="s">
        <v>40</v>
      </c>
      <c r="I3142">
        <v>2</v>
      </c>
      <c r="J3142">
        <v>3199.99</v>
      </c>
      <c r="K3142">
        <v>7.0000000000000007E-2</v>
      </c>
      <c r="L3142" t="s">
        <v>47</v>
      </c>
      <c r="M3142">
        <v>19</v>
      </c>
      <c r="N3142" t="s">
        <v>44</v>
      </c>
      <c r="O3142" t="s">
        <v>48</v>
      </c>
    </row>
    <row r="3143" spans="1:15" x14ac:dyDescent="0.25">
      <c r="A3143">
        <v>1569</v>
      </c>
      <c r="B3143" t="s">
        <v>4234</v>
      </c>
      <c r="C3143" t="s">
        <v>3800</v>
      </c>
      <c r="D3143">
        <f>COUNTIFS(Table5[Product Name],Table5[[#This Row],[Product Name]])</f>
        <v>7</v>
      </c>
      <c r="E3143">
        <f>_xlfn.RANK.EQ(Table5[[#This Row],[Product Name Count]],Table5[Product Name Count])</f>
        <v>2823</v>
      </c>
      <c r="F3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3" t="s">
        <v>36</v>
      </c>
      <c r="H3143" t="s">
        <v>37</v>
      </c>
      <c r="I3143">
        <v>1</v>
      </c>
      <c r="J3143">
        <v>2999.99</v>
      </c>
      <c r="K3143">
        <v>0.1</v>
      </c>
      <c r="L3143" t="s">
        <v>47</v>
      </c>
      <c r="M3143">
        <v>20</v>
      </c>
      <c r="N3143" t="s">
        <v>44</v>
      </c>
      <c r="O3143" t="s">
        <v>48</v>
      </c>
    </row>
    <row r="3144" spans="1:15" x14ac:dyDescent="0.25">
      <c r="A3144">
        <v>1570</v>
      </c>
      <c r="B3144" t="s">
        <v>4234</v>
      </c>
      <c r="C3144" t="s">
        <v>3827</v>
      </c>
      <c r="D3144">
        <f>COUNTIFS(Table5[Product Name],Table5[[#This Row],[Product Name]])</f>
        <v>3</v>
      </c>
      <c r="E3144">
        <f>_xlfn.RANK.EQ(Table5[[#This Row],[Product Name Count]],Table5[Product Name Count])</f>
        <v>2956</v>
      </c>
      <c r="F3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4" t="s">
        <v>1867</v>
      </c>
      <c r="H3144" t="s">
        <v>40</v>
      </c>
      <c r="I3144">
        <v>1</v>
      </c>
      <c r="J3144">
        <v>11999.99</v>
      </c>
      <c r="K3144">
        <v>7.0000000000000007E-2</v>
      </c>
      <c r="L3144" t="s">
        <v>47</v>
      </c>
      <c r="M3144">
        <v>21</v>
      </c>
      <c r="N3144" t="s">
        <v>44</v>
      </c>
      <c r="O3144" t="s">
        <v>48</v>
      </c>
    </row>
    <row r="3145" spans="1:15" x14ac:dyDescent="0.25">
      <c r="A3145">
        <v>1571</v>
      </c>
      <c r="B3145" t="s">
        <v>4234</v>
      </c>
      <c r="C3145" t="s">
        <v>35</v>
      </c>
      <c r="D3145">
        <f>COUNTIFS(Table5[Product Name],Table5[[#This Row],[Product Name]])</f>
        <v>56</v>
      </c>
      <c r="E3145">
        <f>_xlfn.RANK.EQ(Table5[[#This Row],[Product Name Count]],Table5[Product Name Count])</f>
        <v>1373</v>
      </c>
      <c r="F3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45" t="s">
        <v>36</v>
      </c>
      <c r="H3145" t="s">
        <v>37</v>
      </c>
      <c r="I3145">
        <v>2</v>
      </c>
      <c r="J3145">
        <v>599.99</v>
      </c>
      <c r="K3145">
        <v>0.2</v>
      </c>
      <c r="L3145" t="s">
        <v>47</v>
      </c>
      <c r="M3145">
        <v>20</v>
      </c>
      <c r="N3145" t="s">
        <v>44</v>
      </c>
      <c r="O3145" t="s">
        <v>48</v>
      </c>
    </row>
    <row r="3146" spans="1:15" x14ac:dyDescent="0.25">
      <c r="A3146">
        <v>1571</v>
      </c>
      <c r="B3146" t="s">
        <v>4234</v>
      </c>
      <c r="C3146" t="s">
        <v>4017</v>
      </c>
      <c r="D3146">
        <f>COUNTIFS(Table5[Product Name],Table5[[#This Row],[Product Name]])</f>
        <v>3</v>
      </c>
      <c r="E3146">
        <f>_xlfn.RANK.EQ(Table5[[#This Row],[Product Name Count]],Table5[Product Name Count])</f>
        <v>2956</v>
      </c>
      <c r="F3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6" t="s">
        <v>70</v>
      </c>
      <c r="H3146" t="s">
        <v>37</v>
      </c>
      <c r="I3146">
        <v>2</v>
      </c>
      <c r="J3146">
        <v>699.99</v>
      </c>
      <c r="K3146">
        <v>0.1</v>
      </c>
      <c r="L3146" t="s">
        <v>47</v>
      </c>
      <c r="M3146">
        <v>2</v>
      </c>
      <c r="N3146" t="s">
        <v>44</v>
      </c>
      <c r="O3146" t="s">
        <v>48</v>
      </c>
    </row>
    <row r="3147" spans="1:15" x14ac:dyDescent="0.25">
      <c r="A3147">
        <v>1571</v>
      </c>
      <c r="B3147" t="s">
        <v>4234</v>
      </c>
      <c r="C3147" t="s">
        <v>4116</v>
      </c>
      <c r="D3147">
        <f>COUNTIFS(Table5[Product Name],Table5[[#This Row],[Product Name]])</f>
        <v>2</v>
      </c>
      <c r="E3147">
        <f>_xlfn.RANK.EQ(Table5[[#This Row],[Product Name Count]],Table5[Product Name Count])</f>
        <v>3040</v>
      </c>
      <c r="F3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7" t="s">
        <v>36</v>
      </c>
      <c r="H3147" t="s">
        <v>37</v>
      </c>
      <c r="I3147">
        <v>1</v>
      </c>
      <c r="J3147">
        <v>559.99</v>
      </c>
      <c r="K3147">
        <v>7.0000000000000007E-2</v>
      </c>
      <c r="L3147" t="s">
        <v>47</v>
      </c>
      <c r="M3147">
        <v>22</v>
      </c>
      <c r="N3147" t="s">
        <v>44</v>
      </c>
      <c r="O3147" t="s">
        <v>48</v>
      </c>
    </row>
    <row r="3148" spans="1:15" x14ac:dyDescent="0.25">
      <c r="A3148">
        <v>1576</v>
      </c>
      <c r="B3148" t="s">
        <v>4235</v>
      </c>
      <c r="C3148" t="s">
        <v>2008</v>
      </c>
      <c r="D3148">
        <f>COUNTIFS(Table5[Product Name],Table5[[#This Row],[Product Name]])</f>
        <v>23</v>
      </c>
      <c r="E3148">
        <f>_xlfn.RANK.EQ(Table5[[#This Row],[Product Name Count]],Table5[Product Name Count])</f>
        <v>1673</v>
      </c>
      <c r="F3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8" t="s">
        <v>36</v>
      </c>
      <c r="H3148" t="s">
        <v>1861</v>
      </c>
      <c r="I3148">
        <v>1</v>
      </c>
      <c r="J3148">
        <v>416.99</v>
      </c>
      <c r="K3148">
        <v>0.05</v>
      </c>
      <c r="L3148" t="s">
        <v>47</v>
      </c>
      <c r="M3148">
        <v>22</v>
      </c>
      <c r="N3148" t="s">
        <v>44</v>
      </c>
      <c r="O3148" t="s">
        <v>48</v>
      </c>
    </row>
    <row r="3149" spans="1:15" x14ac:dyDescent="0.25">
      <c r="A3149">
        <v>1576</v>
      </c>
      <c r="B3149" t="s">
        <v>4235</v>
      </c>
      <c r="C3149" t="s">
        <v>4205</v>
      </c>
      <c r="D3149">
        <f>COUNTIFS(Table5[Product Name],Table5[[#This Row],[Product Name]])</f>
        <v>2</v>
      </c>
      <c r="E3149">
        <f>_xlfn.RANK.EQ(Table5[[#This Row],[Product Name Count]],Table5[Product Name Count])</f>
        <v>3040</v>
      </c>
      <c r="F3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9" t="s">
        <v>87</v>
      </c>
      <c r="H3149" t="s">
        <v>37</v>
      </c>
      <c r="I3149">
        <v>1</v>
      </c>
      <c r="J3149">
        <v>319.99</v>
      </c>
      <c r="K3149">
        <v>0.05</v>
      </c>
      <c r="L3149" t="s">
        <v>47</v>
      </c>
      <c r="M3149">
        <v>12</v>
      </c>
      <c r="N3149" t="s">
        <v>44</v>
      </c>
      <c r="O3149" t="s">
        <v>48</v>
      </c>
    </row>
    <row r="3150" spans="1:15" x14ac:dyDescent="0.25">
      <c r="A3150">
        <v>1576</v>
      </c>
      <c r="B3150" t="s">
        <v>4235</v>
      </c>
      <c r="C3150" t="s">
        <v>4213</v>
      </c>
      <c r="D3150">
        <f>COUNTIFS(Table5[Product Name],Table5[[#This Row],[Product Name]])</f>
        <v>1</v>
      </c>
      <c r="E3150">
        <f>_xlfn.RANK.EQ(Table5[[#This Row],[Product Name Count]],Table5[Product Name Count])</f>
        <v>3140</v>
      </c>
      <c r="F3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0" t="s">
        <v>77</v>
      </c>
      <c r="H3150" t="s">
        <v>40</v>
      </c>
      <c r="I3150">
        <v>2</v>
      </c>
      <c r="J3150">
        <v>3499.99</v>
      </c>
      <c r="K3150">
        <v>0.05</v>
      </c>
      <c r="L3150" t="s">
        <v>47</v>
      </c>
      <c r="M3150">
        <v>1</v>
      </c>
      <c r="N3150" t="s">
        <v>44</v>
      </c>
      <c r="O3150" t="s">
        <v>48</v>
      </c>
    </row>
    <row r="3151" spans="1:15" x14ac:dyDescent="0.25">
      <c r="A3151">
        <v>1577</v>
      </c>
      <c r="B3151" t="s">
        <v>4235</v>
      </c>
      <c r="C3151" t="s">
        <v>2140</v>
      </c>
      <c r="D3151">
        <f>COUNTIFS(Table5[Product Name],Table5[[#This Row],[Product Name]])</f>
        <v>14</v>
      </c>
      <c r="E3151">
        <f>_xlfn.RANK.EQ(Table5[[#This Row],[Product Name Count]],Table5[Product Name Count])</f>
        <v>2426</v>
      </c>
      <c r="F3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1" t="s">
        <v>70</v>
      </c>
      <c r="H3151" t="s">
        <v>1861</v>
      </c>
      <c r="I3151">
        <v>2</v>
      </c>
      <c r="J3151">
        <v>470.99</v>
      </c>
      <c r="K3151">
        <v>0.1</v>
      </c>
      <c r="L3151" t="s">
        <v>47</v>
      </c>
      <c r="M3151">
        <v>6</v>
      </c>
      <c r="N3151" t="s">
        <v>44</v>
      </c>
      <c r="O3151" t="s">
        <v>48</v>
      </c>
    </row>
    <row r="3152" spans="1:15" x14ac:dyDescent="0.25">
      <c r="A3152">
        <v>1577</v>
      </c>
      <c r="B3152" t="s">
        <v>4235</v>
      </c>
      <c r="C3152" t="s">
        <v>3693</v>
      </c>
      <c r="D3152">
        <f>COUNTIFS(Table5[Product Name],Table5[[#This Row],[Product Name]])</f>
        <v>7</v>
      </c>
      <c r="E3152">
        <f>_xlfn.RANK.EQ(Table5[[#This Row],[Product Name Count]],Table5[Product Name Count])</f>
        <v>2823</v>
      </c>
      <c r="F3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2" t="s">
        <v>70</v>
      </c>
      <c r="H3152" t="s">
        <v>37</v>
      </c>
      <c r="I3152">
        <v>2</v>
      </c>
      <c r="J3152">
        <v>799.99</v>
      </c>
      <c r="K3152">
        <v>0.2</v>
      </c>
      <c r="L3152" t="s">
        <v>47</v>
      </c>
      <c r="M3152">
        <v>13</v>
      </c>
      <c r="N3152" t="s">
        <v>44</v>
      </c>
      <c r="O3152" t="s">
        <v>48</v>
      </c>
    </row>
    <row r="3153" spans="1:15" x14ac:dyDescent="0.25">
      <c r="A3153">
        <v>1577</v>
      </c>
      <c r="B3153" t="s">
        <v>4235</v>
      </c>
      <c r="C3153" t="s">
        <v>3684</v>
      </c>
      <c r="D3153">
        <f>COUNTIFS(Table5[Product Name],Table5[[#This Row],[Product Name]])</f>
        <v>3</v>
      </c>
      <c r="E3153">
        <f>_xlfn.RANK.EQ(Table5[[#This Row],[Product Name Count]],Table5[Product Name Count])</f>
        <v>2956</v>
      </c>
      <c r="F3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3" t="s">
        <v>87</v>
      </c>
      <c r="H3153" t="s">
        <v>37</v>
      </c>
      <c r="I3153">
        <v>2</v>
      </c>
      <c r="J3153">
        <v>279.99</v>
      </c>
      <c r="K3153">
        <v>0.05</v>
      </c>
      <c r="L3153" t="s">
        <v>47</v>
      </c>
      <c r="M3153">
        <v>8</v>
      </c>
      <c r="N3153" t="s">
        <v>44</v>
      </c>
      <c r="O3153" t="s">
        <v>48</v>
      </c>
    </row>
    <row r="3154" spans="1:15" x14ac:dyDescent="0.25">
      <c r="A3154">
        <v>1577</v>
      </c>
      <c r="B3154" t="s">
        <v>4235</v>
      </c>
      <c r="C3154" t="s">
        <v>3697</v>
      </c>
      <c r="D3154">
        <f>COUNTIFS(Table5[Product Name],Table5[[#This Row],[Product Name]])</f>
        <v>3</v>
      </c>
      <c r="E3154">
        <f>_xlfn.RANK.EQ(Table5[[#This Row],[Product Name Count]],Table5[Product Name Count])</f>
        <v>2956</v>
      </c>
      <c r="F3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4" t="s">
        <v>87</v>
      </c>
      <c r="H3154" t="s">
        <v>37</v>
      </c>
      <c r="I3154">
        <v>2</v>
      </c>
      <c r="J3154">
        <v>279.99</v>
      </c>
      <c r="K3154">
        <v>0.05</v>
      </c>
      <c r="L3154" t="s">
        <v>47</v>
      </c>
      <c r="M3154">
        <v>27</v>
      </c>
      <c r="N3154" t="s">
        <v>44</v>
      </c>
      <c r="O3154" t="s">
        <v>48</v>
      </c>
    </row>
    <row r="3155" spans="1:15" x14ac:dyDescent="0.25">
      <c r="A3155">
        <v>1577</v>
      </c>
      <c r="B3155" t="s">
        <v>4235</v>
      </c>
      <c r="C3155" t="s">
        <v>3842</v>
      </c>
      <c r="D3155">
        <f>COUNTIFS(Table5[Product Name],Table5[[#This Row],[Product Name]])</f>
        <v>1</v>
      </c>
      <c r="E3155">
        <f>_xlfn.RANK.EQ(Table5[[#This Row],[Product Name Count]],Table5[Product Name Count])</f>
        <v>3140</v>
      </c>
      <c r="F3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5" t="s">
        <v>39</v>
      </c>
      <c r="H3155" t="s">
        <v>128</v>
      </c>
      <c r="I3155">
        <v>2</v>
      </c>
      <c r="J3155">
        <v>2599</v>
      </c>
      <c r="K3155">
        <v>7.0000000000000007E-2</v>
      </c>
      <c r="L3155" t="s">
        <v>47</v>
      </c>
      <c r="M3155">
        <v>9</v>
      </c>
      <c r="N3155" t="s">
        <v>44</v>
      </c>
      <c r="O3155" t="s">
        <v>48</v>
      </c>
    </row>
    <row r="3156" spans="1:15" x14ac:dyDescent="0.25">
      <c r="A3156">
        <v>1578</v>
      </c>
      <c r="B3156" t="s">
        <v>4235</v>
      </c>
      <c r="C3156" t="s">
        <v>3931</v>
      </c>
      <c r="D3156">
        <f>COUNTIFS(Table5[Product Name],Table5[[#This Row],[Product Name]])</f>
        <v>2</v>
      </c>
      <c r="E3156">
        <f>_xlfn.RANK.EQ(Table5[[#This Row],[Product Name Count]],Table5[Product Name Count])</f>
        <v>3040</v>
      </c>
      <c r="F3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6" t="s">
        <v>70</v>
      </c>
      <c r="H3156" t="s">
        <v>37</v>
      </c>
      <c r="I3156">
        <v>1</v>
      </c>
      <c r="J3156">
        <v>899.99</v>
      </c>
      <c r="K3156">
        <v>0.05</v>
      </c>
      <c r="L3156" t="s">
        <v>47</v>
      </c>
      <c r="M3156">
        <v>5</v>
      </c>
      <c r="N3156" t="s">
        <v>44</v>
      </c>
      <c r="O3156" t="s">
        <v>48</v>
      </c>
    </row>
    <row r="3157" spans="1:15" x14ac:dyDescent="0.25">
      <c r="A3157">
        <v>1578</v>
      </c>
      <c r="B3157" t="s">
        <v>4235</v>
      </c>
      <c r="C3157" t="s">
        <v>3820</v>
      </c>
      <c r="D3157">
        <f>COUNTIFS(Table5[Product Name],Table5[[#This Row],[Product Name]])</f>
        <v>2</v>
      </c>
      <c r="E3157">
        <f>_xlfn.RANK.EQ(Table5[[#This Row],[Product Name Count]],Table5[Product Name Count])</f>
        <v>3040</v>
      </c>
      <c r="F3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7" t="s">
        <v>77</v>
      </c>
      <c r="H3157" t="s">
        <v>40</v>
      </c>
      <c r="I3157">
        <v>2</v>
      </c>
      <c r="J3157">
        <v>3599.99</v>
      </c>
      <c r="K3157">
        <v>7.0000000000000007E-2</v>
      </c>
      <c r="L3157" t="s">
        <v>47</v>
      </c>
      <c r="M3157">
        <v>25</v>
      </c>
      <c r="N3157" t="s">
        <v>44</v>
      </c>
      <c r="O3157" t="s">
        <v>48</v>
      </c>
    </row>
    <row r="3158" spans="1:15" x14ac:dyDescent="0.25">
      <c r="A3158">
        <v>1578</v>
      </c>
      <c r="B3158" t="s">
        <v>4235</v>
      </c>
      <c r="C3158" t="s">
        <v>3672</v>
      </c>
      <c r="D3158">
        <f>COUNTIFS(Table5[Product Name],Table5[[#This Row],[Product Name]])</f>
        <v>4</v>
      </c>
      <c r="E3158">
        <f>_xlfn.RANK.EQ(Table5[[#This Row],[Product Name Count]],Table5[Product Name Count])</f>
        <v>2888</v>
      </c>
      <c r="F3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8" t="s">
        <v>36</v>
      </c>
      <c r="H3158" t="s">
        <v>37</v>
      </c>
      <c r="I3158">
        <v>2</v>
      </c>
      <c r="J3158">
        <v>749.99</v>
      </c>
      <c r="K3158">
        <v>0.2</v>
      </c>
      <c r="L3158" t="s">
        <v>47</v>
      </c>
      <c r="M3158">
        <v>24</v>
      </c>
      <c r="N3158" t="s">
        <v>44</v>
      </c>
      <c r="O3158" t="s">
        <v>48</v>
      </c>
    </row>
    <row r="3159" spans="1:15" x14ac:dyDescent="0.25">
      <c r="A3159">
        <v>1583</v>
      </c>
      <c r="B3159" t="s">
        <v>4237</v>
      </c>
      <c r="C3159" t="s">
        <v>82</v>
      </c>
      <c r="D3159">
        <f>COUNTIFS(Table5[Product Name],Table5[[#This Row],[Product Name]])</f>
        <v>54</v>
      </c>
      <c r="E3159">
        <f>_xlfn.RANK.EQ(Table5[[#This Row],[Product Name Count]],Table5[Product Name Count])</f>
        <v>1429</v>
      </c>
      <c r="F3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9" t="s">
        <v>36</v>
      </c>
      <c r="H3159" t="s">
        <v>37</v>
      </c>
      <c r="I3159">
        <v>1</v>
      </c>
      <c r="J3159">
        <v>529.99</v>
      </c>
      <c r="K3159">
        <v>0.05</v>
      </c>
      <c r="L3159" t="s">
        <v>47</v>
      </c>
      <c r="M3159">
        <v>6</v>
      </c>
      <c r="N3159" t="s">
        <v>44</v>
      </c>
      <c r="O3159" t="s">
        <v>48</v>
      </c>
    </row>
    <row r="3160" spans="1:15" x14ac:dyDescent="0.25">
      <c r="A3160">
        <v>1583</v>
      </c>
      <c r="B3160" t="s">
        <v>4237</v>
      </c>
      <c r="C3160" t="s">
        <v>3994</v>
      </c>
      <c r="D3160">
        <f>COUNTIFS(Table5[Product Name],Table5[[#This Row],[Product Name]])</f>
        <v>4</v>
      </c>
      <c r="E3160">
        <f>_xlfn.RANK.EQ(Table5[[#This Row],[Product Name Count]],Table5[Product Name Count])</f>
        <v>2888</v>
      </c>
      <c r="F3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0" t="s">
        <v>87</v>
      </c>
      <c r="H3160" t="s">
        <v>3755</v>
      </c>
      <c r="I3160">
        <v>2</v>
      </c>
      <c r="J3160">
        <v>289.99</v>
      </c>
      <c r="K3160">
        <v>0.2</v>
      </c>
      <c r="L3160" t="s">
        <v>47</v>
      </c>
      <c r="M3160">
        <v>4</v>
      </c>
      <c r="N3160" t="s">
        <v>44</v>
      </c>
      <c r="O3160" t="s">
        <v>48</v>
      </c>
    </row>
    <row r="3161" spans="1:15" x14ac:dyDescent="0.25">
      <c r="A3161">
        <v>1588</v>
      </c>
      <c r="B3161" t="s">
        <v>4238</v>
      </c>
      <c r="C3161" t="s">
        <v>2133</v>
      </c>
      <c r="D3161">
        <f>COUNTIFS(Table5[Product Name],Table5[[#This Row],[Product Name]])</f>
        <v>20</v>
      </c>
      <c r="E3161">
        <f>_xlfn.RANK.EQ(Table5[[#This Row],[Product Name Count]],Table5[Product Name Count])</f>
        <v>1826</v>
      </c>
      <c r="F3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1" t="s">
        <v>87</v>
      </c>
      <c r="H3161" t="s">
        <v>1857</v>
      </c>
      <c r="I3161">
        <v>2</v>
      </c>
      <c r="J3161">
        <v>209.99</v>
      </c>
      <c r="K3161">
        <v>7.0000000000000007E-2</v>
      </c>
      <c r="L3161" t="s">
        <v>47</v>
      </c>
      <c r="M3161">
        <v>22</v>
      </c>
      <c r="N3161" t="s">
        <v>44</v>
      </c>
      <c r="O3161" t="s">
        <v>48</v>
      </c>
    </row>
    <row r="3162" spans="1:15" x14ac:dyDescent="0.25">
      <c r="A3162">
        <v>1592</v>
      </c>
      <c r="B3162" t="s">
        <v>4239</v>
      </c>
      <c r="C3162" t="s">
        <v>76</v>
      </c>
      <c r="D3162">
        <f>COUNTIFS(Table5[Product Name],Table5[[#This Row],[Product Name]])</f>
        <v>63</v>
      </c>
      <c r="E3162">
        <f>_xlfn.RANK.EQ(Table5[[#This Row],[Product Name Count]],Table5[Product Name Count])</f>
        <v>1071</v>
      </c>
      <c r="F3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62" t="s">
        <v>77</v>
      </c>
      <c r="H3162" t="s">
        <v>40</v>
      </c>
      <c r="I3162">
        <v>1</v>
      </c>
      <c r="J3162">
        <v>2999.99</v>
      </c>
      <c r="K3162">
        <v>0.2</v>
      </c>
      <c r="L3162" t="s">
        <v>47</v>
      </c>
      <c r="M3162">
        <v>17</v>
      </c>
      <c r="N3162" t="s">
        <v>44</v>
      </c>
      <c r="O3162" t="s">
        <v>48</v>
      </c>
    </row>
    <row r="3163" spans="1:15" x14ac:dyDescent="0.25">
      <c r="A3163">
        <v>1592</v>
      </c>
      <c r="B3163" t="s">
        <v>4239</v>
      </c>
      <c r="C3163" t="s">
        <v>2090</v>
      </c>
      <c r="D3163">
        <f>COUNTIFS(Table5[Product Name],Table5[[#This Row],[Product Name]])</f>
        <v>14</v>
      </c>
      <c r="E3163">
        <f>_xlfn.RANK.EQ(Table5[[#This Row],[Product Name Count]],Table5[Product Name Count])</f>
        <v>2426</v>
      </c>
      <c r="F3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3" t="s">
        <v>39</v>
      </c>
      <c r="H3163" t="s">
        <v>40</v>
      </c>
      <c r="I3163">
        <v>2</v>
      </c>
      <c r="J3163">
        <v>4999.99</v>
      </c>
      <c r="K3163">
        <v>7.0000000000000007E-2</v>
      </c>
      <c r="L3163" t="s">
        <v>47</v>
      </c>
      <c r="M3163">
        <v>15</v>
      </c>
      <c r="N3163" t="s">
        <v>44</v>
      </c>
      <c r="O3163" t="s">
        <v>48</v>
      </c>
    </row>
    <row r="3164" spans="1:15" x14ac:dyDescent="0.25">
      <c r="A3164">
        <v>1592</v>
      </c>
      <c r="B3164" t="s">
        <v>4239</v>
      </c>
      <c r="C3164" t="s">
        <v>4094</v>
      </c>
      <c r="D3164">
        <f>COUNTIFS(Table5[Product Name],Table5[[#This Row],[Product Name]])</f>
        <v>3</v>
      </c>
      <c r="E3164">
        <f>_xlfn.RANK.EQ(Table5[[#This Row],[Product Name Count]],Table5[Product Name Count])</f>
        <v>2956</v>
      </c>
      <c r="F3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4" t="s">
        <v>87</v>
      </c>
      <c r="H3164" t="s">
        <v>40</v>
      </c>
      <c r="I3164">
        <v>2</v>
      </c>
      <c r="J3164">
        <v>209.99</v>
      </c>
      <c r="K3164">
        <v>0.05</v>
      </c>
      <c r="L3164" t="s">
        <v>47</v>
      </c>
      <c r="M3164">
        <v>26</v>
      </c>
      <c r="N3164" t="s">
        <v>44</v>
      </c>
      <c r="O3164" t="s">
        <v>48</v>
      </c>
    </row>
    <row r="3165" spans="1:15" x14ac:dyDescent="0.25">
      <c r="A3165">
        <v>1592</v>
      </c>
      <c r="B3165" t="s">
        <v>4239</v>
      </c>
      <c r="C3165" t="s">
        <v>3775</v>
      </c>
      <c r="D3165">
        <f>COUNTIFS(Table5[Product Name],Table5[[#This Row],[Product Name]])</f>
        <v>3</v>
      </c>
      <c r="E3165">
        <f>_xlfn.RANK.EQ(Table5[[#This Row],[Product Name Count]],Table5[Product Name Count])</f>
        <v>2956</v>
      </c>
      <c r="F3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5" t="s">
        <v>1867</v>
      </c>
      <c r="H3165" t="s">
        <v>40</v>
      </c>
      <c r="I3165">
        <v>1</v>
      </c>
      <c r="J3165">
        <v>2299.9899999999998</v>
      </c>
      <c r="K3165">
        <v>7.0000000000000007E-2</v>
      </c>
      <c r="L3165" t="s">
        <v>47</v>
      </c>
      <c r="M3165">
        <v>30</v>
      </c>
      <c r="N3165" t="s">
        <v>44</v>
      </c>
      <c r="O3165" t="s">
        <v>48</v>
      </c>
    </row>
    <row r="3166" spans="1:15" x14ac:dyDescent="0.25">
      <c r="A3166">
        <v>1592</v>
      </c>
      <c r="B3166" t="s">
        <v>4239</v>
      </c>
      <c r="C3166" t="s">
        <v>3750</v>
      </c>
      <c r="D3166">
        <f>COUNTIFS(Table5[Product Name],Table5[[#This Row],[Product Name]])</f>
        <v>3</v>
      </c>
      <c r="E3166">
        <f>_xlfn.RANK.EQ(Table5[[#This Row],[Product Name Count]],Table5[Product Name Count])</f>
        <v>2956</v>
      </c>
      <c r="F3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6" t="s">
        <v>29</v>
      </c>
      <c r="H3166" t="s">
        <v>30</v>
      </c>
      <c r="I3166">
        <v>2</v>
      </c>
      <c r="J3166">
        <v>1549</v>
      </c>
      <c r="K3166">
        <v>0.05</v>
      </c>
      <c r="L3166" t="s">
        <v>47</v>
      </c>
      <c r="M3166">
        <v>4</v>
      </c>
      <c r="N3166" t="s">
        <v>44</v>
      </c>
      <c r="O3166" t="s">
        <v>48</v>
      </c>
    </row>
    <row r="3167" spans="1:15" x14ac:dyDescent="0.25">
      <c r="A3167">
        <v>1593</v>
      </c>
      <c r="B3167" t="s">
        <v>4239</v>
      </c>
      <c r="C3167" t="s">
        <v>2008</v>
      </c>
      <c r="D3167">
        <f>COUNTIFS(Table5[Product Name],Table5[[#This Row],[Product Name]])</f>
        <v>23</v>
      </c>
      <c r="E3167">
        <f>_xlfn.RANK.EQ(Table5[[#This Row],[Product Name Count]],Table5[Product Name Count])</f>
        <v>1673</v>
      </c>
      <c r="F3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7" t="s">
        <v>70</v>
      </c>
      <c r="H3167" t="s">
        <v>1861</v>
      </c>
      <c r="I3167">
        <v>1</v>
      </c>
      <c r="J3167">
        <v>416.99</v>
      </c>
      <c r="K3167">
        <v>0.05</v>
      </c>
      <c r="L3167" t="s">
        <v>47</v>
      </c>
      <c r="M3167">
        <v>29</v>
      </c>
      <c r="N3167" t="s">
        <v>44</v>
      </c>
      <c r="O3167" t="s">
        <v>48</v>
      </c>
    </row>
    <row r="3168" spans="1:15" x14ac:dyDescent="0.25">
      <c r="A3168">
        <v>1593</v>
      </c>
      <c r="B3168" t="s">
        <v>4239</v>
      </c>
      <c r="C3168" t="s">
        <v>1912</v>
      </c>
      <c r="D3168">
        <f>COUNTIFS(Table5[Product Name],Table5[[#This Row],[Product Name]])</f>
        <v>16</v>
      </c>
      <c r="E3168">
        <f>_xlfn.RANK.EQ(Table5[[#This Row],[Product Name Count]],Table5[Product Name Count])</f>
        <v>2161</v>
      </c>
      <c r="F3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8" t="s">
        <v>87</v>
      </c>
      <c r="H3168" t="s">
        <v>37</v>
      </c>
      <c r="I3168">
        <v>2</v>
      </c>
      <c r="J3168">
        <v>349.99</v>
      </c>
      <c r="K3168">
        <v>0.2</v>
      </c>
      <c r="L3168" t="s">
        <v>47</v>
      </c>
      <c r="M3168">
        <v>15</v>
      </c>
      <c r="N3168" t="s">
        <v>44</v>
      </c>
      <c r="O3168" t="s">
        <v>48</v>
      </c>
    </row>
    <row r="3169" spans="1:15" x14ac:dyDescent="0.25">
      <c r="A3169">
        <v>1593</v>
      </c>
      <c r="B3169" t="s">
        <v>4239</v>
      </c>
      <c r="C3169" t="s">
        <v>2115</v>
      </c>
      <c r="D3169">
        <f>COUNTIFS(Table5[Product Name],Table5[[#This Row],[Product Name]])</f>
        <v>6</v>
      </c>
      <c r="E3169">
        <f>_xlfn.RANK.EQ(Table5[[#This Row],[Product Name Count]],Table5[Product Name Count])</f>
        <v>2844</v>
      </c>
      <c r="F3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9" t="s">
        <v>39</v>
      </c>
      <c r="H3169" t="s">
        <v>40</v>
      </c>
      <c r="I3169">
        <v>1</v>
      </c>
      <c r="J3169">
        <v>469.99</v>
      </c>
      <c r="K3169">
        <v>7.0000000000000007E-2</v>
      </c>
      <c r="L3169" t="s">
        <v>47</v>
      </c>
      <c r="M3169">
        <v>24</v>
      </c>
      <c r="N3169" t="s">
        <v>44</v>
      </c>
      <c r="O3169" t="s">
        <v>48</v>
      </c>
    </row>
    <row r="3170" spans="1:15" x14ac:dyDescent="0.25">
      <c r="A3170">
        <v>1593</v>
      </c>
      <c r="B3170" t="s">
        <v>4239</v>
      </c>
      <c r="C3170" t="s">
        <v>3661</v>
      </c>
      <c r="D3170">
        <f>COUNTIFS(Table5[Product Name],Table5[[#This Row],[Product Name]])</f>
        <v>2</v>
      </c>
      <c r="E3170">
        <f>_xlfn.RANK.EQ(Table5[[#This Row],[Product Name Count]],Table5[Product Name Count])</f>
        <v>3040</v>
      </c>
      <c r="F3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0" t="s">
        <v>77</v>
      </c>
      <c r="H3170" t="s">
        <v>40</v>
      </c>
      <c r="I3170">
        <v>2</v>
      </c>
      <c r="J3170">
        <v>2799.99</v>
      </c>
      <c r="K3170">
        <v>0.1</v>
      </c>
      <c r="L3170" t="s">
        <v>47</v>
      </c>
      <c r="M3170">
        <v>18</v>
      </c>
      <c r="N3170" t="s">
        <v>44</v>
      </c>
      <c r="O3170" t="s">
        <v>48</v>
      </c>
    </row>
    <row r="3171" spans="1:15" x14ac:dyDescent="0.25">
      <c r="A3171">
        <v>1593</v>
      </c>
      <c r="B3171" t="s">
        <v>4239</v>
      </c>
      <c r="C3171" t="s">
        <v>3724</v>
      </c>
      <c r="D3171">
        <f>COUNTIFS(Table5[Product Name],Table5[[#This Row],[Product Name]])</f>
        <v>2</v>
      </c>
      <c r="E3171">
        <f>_xlfn.RANK.EQ(Table5[[#This Row],[Product Name Count]],Table5[Product Name Count])</f>
        <v>3040</v>
      </c>
      <c r="F3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1" t="s">
        <v>1867</v>
      </c>
      <c r="H3171" t="s">
        <v>40</v>
      </c>
      <c r="I3171">
        <v>2</v>
      </c>
      <c r="J3171">
        <v>6499.99</v>
      </c>
      <c r="K3171">
        <v>7.0000000000000007E-2</v>
      </c>
      <c r="L3171" t="s">
        <v>47</v>
      </c>
      <c r="M3171">
        <v>1</v>
      </c>
      <c r="N3171" t="s">
        <v>44</v>
      </c>
      <c r="O3171" t="s">
        <v>48</v>
      </c>
    </row>
    <row r="3172" spans="1:15" x14ac:dyDescent="0.25">
      <c r="A3172">
        <v>1594</v>
      </c>
      <c r="B3172" t="s">
        <v>4240</v>
      </c>
      <c r="C3172" t="s">
        <v>2031</v>
      </c>
      <c r="D3172">
        <f>COUNTIFS(Table5[Product Name],Table5[[#This Row],[Product Name]])</f>
        <v>15</v>
      </c>
      <c r="E3172">
        <f>_xlfn.RANK.EQ(Table5[[#This Row],[Product Name Count]],Table5[Product Name Count])</f>
        <v>2321</v>
      </c>
      <c r="F3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2" t="s">
        <v>70</v>
      </c>
      <c r="H3172" t="s">
        <v>1861</v>
      </c>
      <c r="I3172">
        <v>1</v>
      </c>
      <c r="J3172">
        <v>533.99</v>
      </c>
      <c r="K3172">
        <v>0.1</v>
      </c>
      <c r="L3172" t="s">
        <v>47</v>
      </c>
      <c r="M3172">
        <v>3</v>
      </c>
      <c r="N3172" t="s">
        <v>44</v>
      </c>
      <c r="O3172" t="s">
        <v>48</v>
      </c>
    </row>
    <row r="3173" spans="1:15" x14ac:dyDescent="0.25">
      <c r="A3173">
        <v>1594</v>
      </c>
      <c r="B3173" t="s">
        <v>4240</v>
      </c>
      <c r="C3173" t="s">
        <v>1921</v>
      </c>
      <c r="D3173">
        <f>COUNTIFS(Table5[Product Name],Table5[[#This Row],[Product Name]])</f>
        <v>10</v>
      </c>
      <c r="E3173">
        <f>_xlfn.RANK.EQ(Table5[[#This Row],[Product Name Count]],Table5[Product Name Count])</f>
        <v>2730</v>
      </c>
      <c r="F3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3" t="s">
        <v>36</v>
      </c>
      <c r="H3173" t="s">
        <v>1861</v>
      </c>
      <c r="I3173">
        <v>2</v>
      </c>
      <c r="J3173">
        <v>402.99</v>
      </c>
      <c r="K3173">
        <v>0.1</v>
      </c>
      <c r="L3173" t="s">
        <v>47</v>
      </c>
      <c r="M3173">
        <v>29</v>
      </c>
      <c r="N3173" t="s">
        <v>44</v>
      </c>
      <c r="O3173" t="s">
        <v>48</v>
      </c>
    </row>
    <row r="3174" spans="1:15" x14ac:dyDescent="0.25">
      <c r="A3174">
        <v>1595</v>
      </c>
      <c r="B3174" t="s">
        <v>4240</v>
      </c>
      <c r="C3174" t="s">
        <v>3962</v>
      </c>
      <c r="D3174">
        <f>COUNTIFS(Table5[Product Name],Table5[[#This Row],[Product Name]])</f>
        <v>2</v>
      </c>
      <c r="E3174">
        <f>_xlfn.RANK.EQ(Table5[[#This Row],[Product Name Count]],Table5[Product Name Count])</f>
        <v>3040</v>
      </c>
      <c r="F3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4" t="s">
        <v>39</v>
      </c>
      <c r="H3174" t="s">
        <v>40</v>
      </c>
      <c r="I3174">
        <v>1</v>
      </c>
      <c r="J3174">
        <v>379.99</v>
      </c>
      <c r="K3174">
        <v>0.2</v>
      </c>
      <c r="L3174" t="s">
        <v>47</v>
      </c>
      <c r="M3174">
        <v>1</v>
      </c>
      <c r="N3174" t="s">
        <v>44</v>
      </c>
      <c r="O3174" t="s">
        <v>48</v>
      </c>
    </row>
    <row r="3175" spans="1:15" x14ac:dyDescent="0.25">
      <c r="A3175">
        <v>1599</v>
      </c>
      <c r="B3175" t="s">
        <v>4242</v>
      </c>
      <c r="C3175" t="s">
        <v>2004</v>
      </c>
      <c r="D3175">
        <f>COUNTIFS(Table5[Product Name],Table5[[#This Row],[Product Name]])</f>
        <v>13</v>
      </c>
      <c r="E3175">
        <f>_xlfn.RANK.EQ(Table5[[#This Row],[Product Name Count]],Table5[Product Name Count])</f>
        <v>2538</v>
      </c>
      <c r="F3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5" t="s">
        <v>70</v>
      </c>
      <c r="H3175" t="s">
        <v>1861</v>
      </c>
      <c r="I3175">
        <v>2</v>
      </c>
      <c r="J3175">
        <v>481.99</v>
      </c>
      <c r="K3175">
        <v>0.2</v>
      </c>
      <c r="L3175" t="s">
        <v>47</v>
      </c>
      <c r="M3175">
        <v>26</v>
      </c>
      <c r="N3175" t="s">
        <v>44</v>
      </c>
      <c r="O3175" t="s">
        <v>48</v>
      </c>
    </row>
    <row r="3176" spans="1:15" x14ac:dyDescent="0.25">
      <c r="A3176">
        <v>1600</v>
      </c>
      <c r="B3176" t="s">
        <v>4242</v>
      </c>
      <c r="C3176" t="s">
        <v>2236</v>
      </c>
      <c r="D3176">
        <f>COUNTIFS(Table5[Product Name],Table5[[#This Row],[Product Name]])</f>
        <v>19</v>
      </c>
      <c r="E3176">
        <f>_xlfn.RANK.EQ(Table5[[#This Row],[Product Name Count]],Table5[Product Name Count])</f>
        <v>1886</v>
      </c>
      <c r="F3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6" t="s">
        <v>39</v>
      </c>
      <c r="H3176" t="s">
        <v>30</v>
      </c>
      <c r="I3176">
        <v>1</v>
      </c>
      <c r="J3176">
        <v>832.99</v>
      </c>
      <c r="K3176">
        <v>0.2</v>
      </c>
      <c r="L3176" t="s">
        <v>47</v>
      </c>
      <c r="M3176">
        <v>15</v>
      </c>
      <c r="N3176" t="s">
        <v>44</v>
      </c>
      <c r="O3176" t="s">
        <v>48</v>
      </c>
    </row>
    <row r="3177" spans="1:15" x14ac:dyDescent="0.25">
      <c r="A3177">
        <v>1600</v>
      </c>
      <c r="B3177" t="s">
        <v>4242</v>
      </c>
      <c r="C3177" t="s">
        <v>3928</v>
      </c>
      <c r="D3177">
        <f>COUNTIFS(Table5[Product Name],Table5[[#This Row],[Product Name]])</f>
        <v>4</v>
      </c>
      <c r="E3177">
        <f>_xlfn.RANK.EQ(Table5[[#This Row],[Product Name Count]],Table5[Product Name Count])</f>
        <v>2888</v>
      </c>
      <c r="F3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7" t="s">
        <v>87</v>
      </c>
      <c r="H3177" t="s">
        <v>37</v>
      </c>
      <c r="I3177">
        <v>1</v>
      </c>
      <c r="J3177">
        <v>319.99</v>
      </c>
      <c r="K3177">
        <v>0.05</v>
      </c>
      <c r="L3177" t="s">
        <v>47</v>
      </c>
      <c r="M3177">
        <v>15</v>
      </c>
      <c r="N3177" t="s">
        <v>44</v>
      </c>
      <c r="O3177" t="s">
        <v>48</v>
      </c>
    </row>
    <row r="3178" spans="1:15" x14ac:dyDescent="0.25">
      <c r="A3178">
        <v>1600</v>
      </c>
      <c r="B3178" t="s">
        <v>4242</v>
      </c>
      <c r="C3178" t="s">
        <v>4233</v>
      </c>
      <c r="D3178">
        <f>COUNTIFS(Table5[Product Name],Table5[[#This Row],[Product Name]])</f>
        <v>1</v>
      </c>
      <c r="E3178">
        <f>_xlfn.RANK.EQ(Table5[[#This Row],[Product Name Count]],Table5[Product Name Count])</f>
        <v>3140</v>
      </c>
      <c r="F3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8" t="s">
        <v>1867</v>
      </c>
      <c r="H3178" t="s">
        <v>40</v>
      </c>
      <c r="I3178">
        <v>1</v>
      </c>
      <c r="J3178">
        <v>4999.99</v>
      </c>
      <c r="K3178">
        <v>0.1</v>
      </c>
      <c r="L3178" t="s">
        <v>47</v>
      </c>
      <c r="M3178">
        <v>3</v>
      </c>
      <c r="N3178" t="s">
        <v>44</v>
      </c>
      <c r="O3178" t="s">
        <v>48</v>
      </c>
    </row>
    <row r="3179" spans="1:15" x14ac:dyDescent="0.25">
      <c r="A3179">
        <v>1602</v>
      </c>
      <c r="B3179" t="s">
        <v>4243</v>
      </c>
      <c r="C3179" t="s">
        <v>1972</v>
      </c>
      <c r="D3179">
        <f>COUNTIFS(Table5[Product Name],Table5[[#This Row],[Product Name]])</f>
        <v>16</v>
      </c>
      <c r="E3179">
        <f>_xlfn.RANK.EQ(Table5[[#This Row],[Product Name Count]],Table5[Product Name Count])</f>
        <v>2161</v>
      </c>
      <c r="F3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9" t="s">
        <v>36</v>
      </c>
      <c r="H3179" t="s">
        <v>1861</v>
      </c>
      <c r="I3179">
        <v>2</v>
      </c>
      <c r="J3179">
        <v>416.99</v>
      </c>
      <c r="K3179">
        <v>0.05</v>
      </c>
      <c r="L3179" t="s">
        <v>47</v>
      </c>
      <c r="M3179">
        <v>30</v>
      </c>
      <c r="N3179" t="s">
        <v>44</v>
      </c>
      <c r="O3179" t="s">
        <v>48</v>
      </c>
    </row>
    <row r="3180" spans="1:15" x14ac:dyDescent="0.25">
      <c r="A3180">
        <v>1602</v>
      </c>
      <c r="B3180" t="s">
        <v>4243</v>
      </c>
      <c r="C3180" t="s">
        <v>2034</v>
      </c>
      <c r="D3180">
        <f>COUNTIFS(Table5[Product Name],Table5[[#This Row],[Product Name]])</f>
        <v>15</v>
      </c>
      <c r="E3180">
        <f>_xlfn.RANK.EQ(Table5[[#This Row],[Product Name Count]],Table5[Product Name Count])</f>
        <v>2321</v>
      </c>
      <c r="F3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0" t="s">
        <v>39</v>
      </c>
      <c r="H3180" t="s">
        <v>1857</v>
      </c>
      <c r="I3180">
        <v>1</v>
      </c>
      <c r="J3180">
        <v>379.99</v>
      </c>
      <c r="K3180">
        <v>7.0000000000000007E-2</v>
      </c>
      <c r="L3180" t="s">
        <v>47</v>
      </c>
      <c r="M3180">
        <v>5</v>
      </c>
      <c r="N3180" t="s">
        <v>44</v>
      </c>
      <c r="O3180" t="s">
        <v>48</v>
      </c>
    </row>
    <row r="3181" spans="1:15" x14ac:dyDescent="0.25">
      <c r="A3181">
        <v>1602</v>
      </c>
      <c r="B3181" t="s">
        <v>4243</v>
      </c>
      <c r="C3181" t="s">
        <v>3657</v>
      </c>
      <c r="D3181">
        <f>COUNTIFS(Table5[Product Name],Table5[[#This Row],[Product Name]])</f>
        <v>1</v>
      </c>
      <c r="E3181">
        <f>_xlfn.RANK.EQ(Table5[[#This Row],[Product Name Count]],Table5[Product Name Count])</f>
        <v>3140</v>
      </c>
      <c r="F3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1" t="s">
        <v>36</v>
      </c>
      <c r="H3181" t="s">
        <v>37</v>
      </c>
      <c r="I3181">
        <v>2</v>
      </c>
      <c r="J3181">
        <v>899.99</v>
      </c>
      <c r="K3181">
        <v>0.05</v>
      </c>
      <c r="L3181" t="s">
        <v>47</v>
      </c>
      <c r="M3181">
        <v>5</v>
      </c>
      <c r="N3181" t="s">
        <v>44</v>
      </c>
      <c r="O3181" t="s">
        <v>48</v>
      </c>
    </row>
    <row r="3182" spans="1:15" x14ac:dyDescent="0.25">
      <c r="A3182">
        <v>1602</v>
      </c>
      <c r="B3182" t="s">
        <v>4243</v>
      </c>
      <c r="C3182" t="s">
        <v>3957</v>
      </c>
      <c r="D3182">
        <f>COUNTIFS(Table5[Product Name],Table5[[#This Row],[Product Name]])</f>
        <v>3</v>
      </c>
      <c r="E3182">
        <f>_xlfn.RANK.EQ(Table5[[#This Row],[Product Name Count]],Table5[Product Name Count])</f>
        <v>2956</v>
      </c>
      <c r="F3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2" t="s">
        <v>87</v>
      </c>
      <c r="H3182" t="s">
        <v>40</v>
      </c>
      <c r="I3182">
        <v>2</v>
      </c>
      <c r="J3182">
        <v>229.99</v>
      </c>
      <c r="K3182">
        <v>0.2</v>
      </c>
      <c r="L3182" t="s">
        <v>47</v>
      </c>
      <c r="M3182">
        <v>3</v>
      </c>
      <c r="N3182" t="s">
        <v>44</v>
      </c>
      <c r="O3182" t="s">
        <v>48</v>
      </c>
    </row>
    <row r="3183" spans="1:15" x14ac:dyDescent="0.25">
      <c r="A3183">
        <v>1603</v>
      </c>
      <c r="B3183" t="s">
        <v>4243</v>
      </c>
      <c r="C3183" t="s">
        <v>3957</v>
      </c>
      <c r="D3183">
        <f>COUNTIFS(Table5[Product Name],Table5[[#This Row],[Product Name]])</f>
        <v>3</v>
      </c>
      <c r="E3183">
        <f>_xlfn.RANK.EQ(Table5[[#This Row],[Product Name Count]],Table5[Product Name Count])</f>
        <v>2956</v>
      </c>
      <c r="F3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3" t="s">
        <v>87</v>
      </c>
      <c r="H3183" t="s">
        <v>40</v>
      </c>
      <c r="I3183">
        <v>2</v>
      </c>
      <c r="J3183">
        <v>229.99</v>
      </c>
      <c r="K3183">
        <v>0.05</v>
      </c>
      <c r="L3183" t="s">
        <v>47</v>
      </c>
      <c r="M3183">
        <v>3</v>
      </c>
      <c r="N3183" t="s">
        <v>44</v>
      </c>
      <c r="O3183" t="s">
        <v>48</v>
      </c>
    </row>
    <row r="3184" spans="1:15" x14ac:dyDescent="0.25">
      <c r="A3184">
        <v>1604</v>
      </c>
      <c r="B3184" t="s">
        <v>4244</v>
      </c>
      <c r="C3184" t="s">
        <v>4094</v>
      </c>
      <c r="D3184">
        <f>COUNTIFS(Table5[Product Name],Table5[[#This Row],[Product Name]])</f>
        <v>3</v>
      </c>
      <c r="E3184">
        <f>_xlfn.RANK.EQ(Table5[[#This Row],[Product Name Count]],Table5[Product Name Count])</f>
        <v>2956</v>
      </c>
      <c r="F3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4" t="s">
        <v>87</v>
      </c>
      <c r="H3184" t="s">
        <v>40</v>
      </c>
      <c r="I3184">
        <v>1</v>
      </c>
      <c r="J3184">
        <v>209.99</v>
      </c>
      <c r="K3184">
        <v>0.1</v>
      </c>
      <c r="L3184" t="s">
        <v>47</v>
      </c>
      <c r="M3184">
        <v>26</v>
      </c>
      <c r="N3184" t="s">
        <v>44</v>
      </c>
      <c r="O3184" t="s">
        <v>48</v>
      </c>
    </row>
    <row r="3185" spans="1:15" x14ac:dyDescent="0.25">
      <c r="A3185">
        <v>1609</v>
      </c>
      <c r="B3185" t="s">
        <v>4249</v>
      </c>
      <c r="C3185" t="s">
        <v>2031</v>
      </c>
      <c r="D3185">
        <f>COUNTIFS(Table5[Product Name],Table5[[#This Row],[Product Name]])</f>
        <v>15</v>
      </c>
      <c r="E3185">
        <f>_xlfn.RANK.EQ(Table5[[#This Row],[Product Name Count]],Table5[Product Name Count])</f>
        <v>2321</v>
      </c>
      <c r="F3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5" t="s">
        <v>70</v>
      </c>
      <c r="H3185" t="s">
        <v>1861</v>
      </c>
      <c r="I3185">
        <v>1</v>
      </c>
      <c r="J3185">
        <v>533.99</v>
      </c>
      <c r="K3185">
        <v>0.2</v>
      </c>
      <c r="L3185" t="s">
        <v>47</v>
      </c>
      <c r="M3185">
        <v>3</v>
      </c>
      <c r="N3185" t="s">
        <v>44</v>
      </c>
      <c r="O3185" t="s">
        <v>48</v>
      </c>
    </row>
    <row r="3186" spans="1:15" x14ac:dyDescent="0.25">
      <c r="A3186">
        <v>1609</v>
      </c>
      <c r="B3186" t="s">
        <v>4249</v>
      </c>
      <c r="C3186" t="s">
        <v>2012</v>
      </c>
      <c r="D3186">
        <f>COUNTIFS(Table5[Product Name],Table5[[#This Row],[Product Name]])</f>
        <v>13</v>
      </c>
      <c r="E3186">
        <f>_xlfn.RANK.EQ(Table5[[#This Row],[Product Name Count]],Table5[Product Name Count])</f>
        <v>2538</v>
      </c>
      <c r="F3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6" t="s">
        <v>87</v>
      </c>
      <c r="H3186" t="s">
        <v>37</v>
      </c>
      <c r="I3186">
        <v>1</v>
      </c>
      <c r="J3186">
        <v>349.99</v>
      </c>
      <c r="K3186">
        <v>0.2</v>
      </c>
      <c r="L3186" t="s">
        <v>47</v>
      </c>
      <c r="M3186">
        <v>22</v>
      </c>
      <c r="N3186" t="s">
        <v>44</v>
      </c>
      <c r="O3186" t="s">
        <v>48</v>
      </c>
    </row>
    <row r="3187" spans="1:15" x14ac:dyDescent="0.25">
      <c r="A3187">
        <v>1609</v>
      </c>
      <c r="B3187" t="s">
        <v>4249</v>
      </c>
      <c r="C3187" t="s">
        <v>3814</v>
      </c>
      <c r="D3187">
        <f>COUNTIFS(Table5[Product Name],Table5[[#This Row],[Product Name]])</f>
        <v>5</v>
      </c>
      <c r="E3187">
        <f>_xlfn.RANK.EQ(Table5[[#This Row],[Product Name Count]],Table5[Product Name Count])</f>
        <v>2868</v>
      </c>
      <c r="F3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7" t="s">
        <v>36</v>
      </c>
      <c r="H3187" t="s">
        <v>37</v>
      </c>
      <c r="I3187">
        <v>2</v>
      </c>
      <c r="J3187">
        <v>749.99</v>
      </c>
      <c r="K3187">
        <v>0.2</v>
      </c>
      <c r="L3187" t="s">
        <v>47</v>
      </c>
      <c r="M3187">
        <v>6</v>
      </c>
      <c r="N3187" t="s">
        <v>44</v>
      </c>
      <c r="O3187" t="s">
        <v>48</v>
      </c>
    </row>
    <row r="3188" spans="1:15" x14ac:dyDescent="0.25">
      <c r="A3188">
        <v>1609</v>
      </c>
      <c r="B3188" t="s">
        <v>4249</v>
      </c>
      <c r="C3188" t="s">
        <v>3673</v>
      </c>
      <c r="D3188">
        <f>COUNTIFS(Table5[Product Name],Table5[[#This Row],[Product Name]])</f>
        <v>2</v>
      </c>
      <c r="E3188">
        <f>_xlfn.RANK.EQ(Table5[[#This Row],[Product Name Count]],Table5[Product Name Count])</f>
        <v>3040</v>
      </c>
      <c r="F3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8" t="s">
        <v>36</v>
      </c>
      <c r="H3188" t="s">
        <v>37</v>
      </c>
      <c r="I3188">
        <v>2</v>
      </c>
      <c r="J3188">
        <v>319.99</v>
      </c>
      <c r="K3188">
        <v>0.1</v>
      </c>
      <c r="L3188" t="s">
        <v>47</v>
      </c>
      <c r="M3188">
        <v>7</v>
      </c>
      <c r="N3188" t="s">
        <v>44</v>
      </c>
      <c r="O3188" t="s">
        <v>48</v>
      </c>
    </row>
    <row r="3189" spans="1:15" x14ac:dyDescent="0.25">
      <c r="A3189">
        <v>1610</v>
      </c>
      <c r="B3189" t="s">
        <v>4250</v>
      </c>
      <c r="C3189" t="s">
        <v>2236</v>
      </c>
      <c r="D3189">
        <f>COUNTIFS(Table5[Product Name],Table5[[#This Row],[Product Name]])</f>
        <v>19</v>
      </c>
      <c r="E3189">
        <f>_xlfn.RANK.EQ(Table5[[#This Row],[Product Name Count]],Table5[Product Name Count])</f>
        <v>1886</v>
      </c>
      <c r="F3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9" t="s">
        <v>39</v>
      </c>
      <c r="H3189" t="s">
        <v>30</v>
      </c>
      <c r="I3189">
        <v>1</v>
      </c>
      <c r="J3189">
        <v>832.99</v>
      </c>
      <c r="K3189">
        <v>7.0000000000000007E-2</v>
      </c>
      <c r="L3189" t="s">
        <v>47</v>
      </c>
      <c r="M3189">
        <v>15</v>
      </c>
      <c r="N3189" t="s">
        <v>44</v>
      </c>
      <c r="O3189" t="s">
        <v>48</v>
      </c>
    </row>
    <row r="3190" spans="1:15" x14ac:dyDescent="0.25">
      <c r="A3190">
        <v>1610</v>
      </c>
      <c r="B3190" t="s">
        <v>4250</v>
      </c>
      <c r="C3190" t="s">
        <v>4117</v>
      </c>
      <c r="D3190">
        <f>COUNTIFS(Table5[Product Name],Table5[[#This Row],[Product Name]])</f>
        <v>2</v>
      </c>
      <c r="E3190">
        <f>_xlfn.RANK.EQ(Table5[[#This Row],[Product Name Count]],Table5[Product Name Count])</f>
        <v>3040</v>
      </c>
      <c r="F3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0" t="s">
        <v>1867</v>
      </c>
      <c r="H3190" t="s">
        <v>40</v>
      </c>
      <c r="I3190">
        <v>2</v>
      </c>
      <c r="J3190">
        <v>3199.99</v>
      </c>
      <c r="K3190">
        <v>0.2</v>
      </c>
      <c r="L3190" t="s">
        <v>47</v>
      </c>
      <c r="M3190">
        <v>17</v>
      </c>
      <c r="N3190" t="s">
        <v>44</v>
      </c>
      <c r="O3190" t="s">
        <v>48</v>
      </c>
    </row>
    <row r="3191" spans="1:15" x14ac:dyDescent="0.25">
      <c r="A3191">
        <v>1611</v>
      </c>
      <c r="B3191" t="s">
        <v>4251</v>
      </c>
      <c r="C3191" t="s">
        <v>3920</v>
      </c>
      <c r="D3191">
        <f>COUNTIFS(Table5[Product Name],Table5[[#This Row],[Product Name]])</f>
        <v>2</v>
      </c>
      <c r="E3191">
        <f>_xlfn.RANK.EQ(Table5[[#This Row],[Product Name Count]],Table5[Product Name Count])</f>
        <v>3040</v>
      </c>
      <c r="F3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1" t="s">
        <v>1867</v>
      </c>
      <c r="H3191" t="s">
        <v>40</v>
      </c>
      <c r="I3191">
        <v>2</v>
      </c>
      <c r="J3191">
        <v>3199.99</v>
      </c>
      <c r="K3191">
        <v>0.1</v>
      </c>
      <c r="L3191" t="s">
        <v>47</v>
      </c>
      <c r="M3191">
        <v>28</v>
      </c>
      <c r="N3191" t="s">
        <v>44</v>
      </c>
      <c r="O3191" t="s">
        <v>48</v>
      </c>
    </row>
    <row r="3192" spans="1:15" x14ac:dyDescent="0.25">
      <c r="A3192">
        <v>1611</v>
      </c>
      <c r="B3192" t="s">
        <v>4251</v>
      </c>
      <c r="C3192" t="s">
        <v>3832</v>
      </c>
      <c r="D3192">
        <f>COUNTIFS(Table5[Product Name],Table5[[#This Row],[Product Name]])</f>
        <v>2</v>
      </c>
      <c r="E3192">
        <f>_xlfn.RANK.EQ(Table5[[#This Row],[Product Name Count]],Table5[Product Name Count])</f>
        <v>3040</v>
      </c>
      <c r="F3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2" t="s">
        <v>36</v>
      </c>
      <c r="H3192" t="s">
        <v>37</v>
      </c>
      <c r="I3192">
        <v>1</v>
      </c>
      <c r="J3192">
        <v>749.99</v>
      </c>
      <c r="K3192">
        <v>0.2</v>
      </c>
      <c r="L3192" t="s">
        <v>47</v>
      </c>
      <c r="M3192">
        <v>7</v>
      </c>
      <c r="N3192" t="s">
        <v>44</v>
      </c>
      <c r="O3192" t="s">
        <v>48</v>
      </c>
    </row>
    <row r="3193" spans="1:15" x14ac:dyDescent="0.25">
      <c r="A3193">
        <v>1611</v>
      </c>
      <c r="B3193" t="s">
        <v>4251</v>
      </c>
      <c r="C3193" t="s">
        <v>4189</v>
      </c>
      <c r="D3193">
        <f>COUNTIFS(Table5[Product Name],Table5[[#This Row],[Product Name]])</f>
        <v>2</v>
      </c>
      <c r="E3193">
        <f>_xlfn.RANK.EQ(Table5[[#This Row],[Product Name Count]],Table5[Product Name Count])</f>
        <v>3040</v>
      </c>
      <c r="F3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3" t="s">
        <v>77</v>
      </c>
      <c r="H3193" t="s">
        <v>37</v>
      </c>
      <c r="I3193">
        <v>1</v>
      </c>
      <c r="J3193">
        <v>2799.99</v>
      </c>
      <c r="K3193">
        <v>7.0000000000000007E-2</v>
      </c>
      <c r="L3193" t="s">
        <v>47</v>
      </c>
      <c r="M3193">
        <v>15</v>
      </c>
      <c r="N3193" t="s">
        <v>44</v>
      </c>
      <c r="O3193" t="s">
        <v>48</v>
      </c>
    </row>
    <row r="3194" spans="1:15" x14ac:dyDescent="0.25">
      <c r="A3194">
        <v>1613</v>
      </c>
      <c r="B3194" t="s">
        <v>4254</v>
      </c>
      <c r="C3194" t="s">
        <v>3720</v>
      </c>
      <c r="D3194">
        <f>COUNTIFS(Table5[Product Name],Table5[[#This Row],[Product Name]])</f>
        <v>5</v>
      </c>
      <c r="E3194">
        <f>_xlfn.RANK.EQ(Table5[[#This Row],[Product Name Count]],Table5[Product Name Count])</f>
        <v>2868</v>
      </c>
      <c r="F3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4" t="s">
        <v>1867</v>
      </c>
      <c r="H3194" t="s">
        <v>40</v>
      </c>
      <c r="I3194">
        <v>1</v>
      </c>
      <c r="J3194">
        <v>4999.99</v>
      </c>
      <c r="K3194">
        <v>7.0000000000000007E-2</v>
      </c>
      <c r="L3194" t="s">
        <v>47</v>
      </c>
      <c r="M3194">
        <v>21</v>
      </c>
      <c r="N3194" t="s">
        <v>44</v>
      </c>
      <c r="O3194" t="s">
        <v>48</v>
      </c>
    </row>
    <row r="3195" spans="1:15" x14ac:dyDescent="0.25">
      <c r="A3195">
        <v>1613</v>
      </c>
      <c r="B3195" t="s">
        <v>4254</v>
      </c>
      <c r="C3195" t="s">
        <v>3678</v>
      </c>
      <c r="D3195">
        <f>COUNTIFS(Table5[Product Name],Table5[[#This Row],[Product Name]])</f>
        <v>3</v>
      </c>
      <c r="E3195">
        <f>_xlfn.RANK.EQ(Table5[[#This Row],[Product Name Count]],Table5[Product Name Count])</f>
        <v>2956</v>
      </c>
      <c r="F3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5" t="s">
        <v>87</v>
      </c>
      <c r="H3195" t="s">
        <v>37</v>
      </c>
      <c r="I3195">
        <v>2</v>
      </c>
      <c r="J3195">
        <v>319.99</v>
      </c>
      <c r="K3195">
        <v>0.05</v>
      </c>
      <c r="L3195" t="s">
        <v>47</v>
      </c>
      <c r="M3195">
        <v>28</v>
      </c>
      <c r="N3195" t="s">
        <v>44</v>
      </c>
      <c r="O3195" t="s">
        <v>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2"/>
  <sheetViews>
    <sheetView zoomScaleNormal="100" workbookViewId="0"/>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8.42578125" bestFit="1" customWidth="1"/>
    <col min="8" max="8" width="14" customWidth="1"/>
    <col min="9" max="9" width="10.85546875" customWidth="1"/>
    <col min="10" max="10" width="11" customWidth="1"/>
    <col min="11" max="11" width="10.85546875" customWidth="1"/>
    <col min="12" max="12" width="13.85546875" bestFit="1" customWidth="1"/>
  </cols>
  <sheetData>
    <row r="1" spans="1:12" x14ac:dyDescent="0.25">
      <c r="A1" t="s">
        <v>0</v>
      </c>
      <c r="B1" t="s">
        <v>1</v>
      </c>
      <c r="C1" t="s">
        <v>9</v>
      </c>
      <c r="D1" t="s">
        <v>4337</v>
      </c>
      <c r="E1" t="s">
        <v>4338</v>
      </c>
      <c r="F1" t="s">
        <v>4339</v>
      </c>
      <c r="G1" t="s">
        <v>10</v>
      </c>
      <c r="H1" t="s">
        <v>11</v>
      </c>
      <c r="I1" t="s">
        <v>12</v>
      </c>
      <c r="J1" t="s">
        <v>13</v>
      </c>
      <c r="K1" t="s">
        <v>14</v>
      </c>
      <c r="L1" t="s">
        <v>15</v>
      </c>
    </row>
    <row r="2" spans="1:12" x14ac:dyDescent="0.25">
      <c r="A2">
        <v>31</v>
      </c>
      <c r="B2" t="s">
        <v>161</v>
      </c>
      <c r="C2" t="s">
        <v>76</v>
      </c>
      <c r="D2">
        <f>COUNTIFS(Table4[Product Name],Table4[[#This Row],[Product Name]])</f>
        <v>10</v>
      </c>
      <c r="E2">
        <f>_xlfn.RANK.EQ(Table4[[#This Row],[Product Name Count]],Table4[Product Name Count])</f>
        <v>149</v>
      </c>
      <c r="F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 t="s">
        <v>77</v>
      </c>
      <c r="H2" t="s">
        <v>40</v>
      </c>
      <c r="I2">
        <v>2</v>
      </c>
      <c r="J2">
        <v>2999.99</v>
      </c>
      <c r="K2">
        <v>0.2</v>
      </c>
      <c r="L2" t="s">
        <v>180</v>
      </c>
    </row>
    <row r="3" spans="1:12" x14ac:dyDescent="0.25">
      <c r="A3">
        <v>31</v>
      </c>
      <c r="B3" t="s">
        <v>161</v>
      </c>
      <c r="C3" t="s">
        <v>104</v>
      </c>
      <c r="D3">
        <f>COUNTIFS(Table4[Product Name],Table4[[#This Row],[Product Name]])</f>
        <v>8</v>
      </c>
      <c r="E3">
        <f>_xlfn.RANK.EQ(Table4[[#This Row],[Product Name Count]],Table4[Product Name Count])</f>
        <v>207</v>
      </c>
      <c r="F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 t="s">
        <v>29</v>
      </c>
      <c r="H3" t="s">
        <v>30</v>
      </c>
      <c r="I3">
        <v>2</v>
      </c>
      <c r="J3">
        <v>1680.99</v>
      </c>
      <c r="K3">
        <v>0.05</v>
      </c>
      <c r="L3" t="s">
        <v>180</v>
      </c>
    </row>
    <row r="4" spans="1:12" x14ac:dyDescent="0.25">
      <c r="A4">
        <v>50</v>
      </c>
      <c r="B4" t="s">
        <v>229</v>
      </c>
      <c r="C4" t="s">
        <v>109</v>
      </c>
      <c r="D4">
        <f>COUNTIFS(Table4[Product Name],Table4[[#This Row],[Product Name]])</f>
        <v>26</v>
      </c>
      <c r="E4">
        <f>_xlfn.RANK.EQ(Table4[[#This Row],[Product Name Count]],Table4[Product Name Count])</f>
        <v>1</v>
      </c>
      <c r="F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 t="s">
        <v>36</v>
      </c>
      <c r="H4" t="s">
        <v>37</v>
      </c>
      <c r="I4">
        <v>2</v>
      </c>
      <c r="J4">
        <v>269.99</v>
      </c>
      <c r="K4">
        <v>0.2</v>
      </c>
      <c r="L4" t="s">
        <v>180</v>
      </c>
    </row>
    <row r="5" spans="1:12" x14ac:dyDescent="0.25">
      <c r="A5">
        <v>50</v>
      </c>
      <c r="B5" t="s">
        <v>229</v>
      </c>
      <c r="C5" t="s">
        <v>42</v>
      </c>
      <c r="D5">
        <f>COUNTIFS(Table4[Product Name],Table4[[#This Row],[Product Name]])</f>
        <v>19</v>
      </c>
      <c r="E5">
        <f>_xlfn.RANK.EQ(Table4[[#This Row],[Product Name Count]],Table4[Product Name Count])</f>
        <v>50</v>
      </c>
      <c r="F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 t="s">
        <v>70</v>
      </c>
      <c r="H5" t="s">
        <v>37</v>
      </c>
      <c r="I5">
        <v>2</v>
      </c>
      <c r="J5">
        <v>599.99</v>
      </c>
      <c r="K5">
        <v>7.0000000000000007E-2</v>
      </c>
      <c r="L5" t="s">
        <v>180</v>
      </c>
    </row>
    <row r="6" spans="1:12" x14ac:dyDescent="0.25">
      <c r="A6">
        <v>50</v>
      </c>
      <c r="B6" t="s">
        <v>229</v>
      </c>
      <c r="C6" t="s">
        <v>56</v>
      </c>
      <c r="D6">
        <f>COUNTIFS(Table4[Product Name],Table4[[#This Row],[Product Name]])</f>
        <v>10</v>
      </c>
      <c r="E6">
        <f>_xlfn.RANK.EQ(Table4[[#This Row],[Product Name Count]],Table4[Product Name Count])</f>
        <v>149</v>
      </c>
      <c r="F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 t="s">
        <v>39</v>
      </c>
      <c r="H6" t="s">
        <v>30</v>
      </c>
      <c r="I6">
        <v>1</v>
      </c>
      <c r="J6">
        <v>999.99</v>
      </c>
      <c r="K6">
        <v>0.05</v>
      </c>
      <c r="L6" t="s">
        <v>180</v>
      </c>
    </row>
    <row r="7" spans="1:12" x14ac:dyDescent="0.25">
      <c r="A7">
        <v>67</v>
      </c>
      <c r="B7" t="s">
        <v>281</v>
      </c>
      <c r="C7" t="s">
        <v>109</v>
      </c>
      <c r="D7">
        <f>COUNTIFS(Table4[Product Name],Table4[[#This Row],[Product Name]])</f>
        <v>26</v>
      </c>
      <c r="E7">
        <f>_xlfn.RANK.EQ(Table4[[#This Row],[Product Name Count]],Table4[Product Name Count])</f>
        <v>1</v>
      </c>
      <c r="F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 t="s">
        <v>87</v>
      </c>
      <c r="H7" t="s">
        <v>37</v>
      </c>
      <c r="I7">
        <v>1</v>
      </c>
      <c r="J7">
        <v>269.99</v>
      </c>
      <c r="K7">
        <v>0.2</v>
      </c>
      <c r="L7" t="s">
        <v>180</v>
      </c>
    </row>
    <row r="8" spans="1:12" x14ac:dyDescent="0.25">
      <c r="A8">
        <v>67</v>
      </c>
      <c r="B8" t="s">
        <v>281</v>
      </c>
      <c r="C8" t="s">
        <v>78</v>
      </c>
      <c r="D8">
        <f>COUNTIFS(Table4[Product Name],Table4[[#This Row],[Product Name]])</f>
        <v>23</v>
      </c>
      <c r="E8">
        <f>_xlfn.RANK.EQ(Table4[[#This Row],[Product Name Count]],Table4[Product Name Count])</f>
        <v>27</v>
      </c>
      <c r="F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 t="s">
        <v>36</v>
      </c>
      <c r="H8" t="s">
        <v>37</v>
      </c>
      <c r="I8">
        <v>2</v>
      </c>
      <c r="J8">
        <v>549.99</v>
      </c>
      <c r="K8">
        <v>0.1</v>
      </c>
      <c r="L8" t="s">
        <v>180</v>
      </c>
    </row>
    <row r="9" spans="1:12" x14ac:dyDescent="0.25">
      <c r="A9">
        <v>67</v>
      </c>
      <c r="B9" t="s">
        <v>281</v>
      </c>
      <c r="C9" t="s">
        <v>118</v>
      </c>
      <c r="D9">
        <f>COUNTIFS(Table4[Product Name],Table4[[#This Row],[Product Name]])</f>
        <v>10</v>
      </c>
      <c r="E9">
        <f>_xlfn.RANK.EQ(Table4[[#This Row],[Product Name Count]],Table4[Product Name Count])</f>
        <v>149</v>
      </c>
      <c r="F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 t="s">
        <v>87</v>
      </c>
      <c r="H9" t="s">
        <v>37</v>
      </c>
      <c r="I9">
        <v>2</v>
      </c>
      <c r="J9">
        <v>299.99</v>
      </c>
      <c r="K9">
        <v>0.2</v>
      </c>
      <c r="L9" t="s">
        <v>180</v>
      </c>
    </row>
    <row r="10" spans="1:12" x14ac:dyDescent="0.25">
      <c r="A10">
        <v>67</v>
      </c>
      <c r="B10" t="s">
        <v>281</v>
      </c>
      <c r="C10" t="s">
        <v>127</v>
      </c>
      <c r="D10">
        <f>COUNTIFS(Table4[Product Name],Table4[[#This Row],[Product Name]])</f>
        <v>9</v>
      </c>
      <c r="E10">
        <f>_xlfn.RANK.EQ(Table4[[#This Row],[Product Name Count]],Table4[Product Name Count])</f>
        <v>189</v>
      </c>
      <c r="F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 t="s">
        <v>39</v>
      </c>
      <c r="H10" t="s">
        <v>128</v>
      </c>
      <c r="I10">
        <v>2</v>
      </c>
      <c r="J10">
        <v>1320.99</v>
      </c>
      <c r="K10">
        <v>0.1</v>
      </c>
      <c r="L10" t="s">
        <v>180</v>
      </c>
    </row>
    <row r="11" spans="1:12" x14ac:dyDescent="0.25">
      <c r="A11">
        <v>67</v>
      </c>
      <c r="B11" t="s">
        <v>281</v>
      </c>
      <c r="C11" t="s">
        <v>165</v>
      </c>
      <c r="D11">
        <f>COUNTIFS(Table4[Product Name],Table4[[#This Row],[Product Name]])</f>
        <v>11</v>
      </c>
      <c r="E11">
        <f>_xlfn.RANK.EQ(Table4[[#This Row],[Product Name Count]],Table4[Product Name Count])</f>
        <v>127</v>
      </c>
      <c r="F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 t="s">
        <v>36</v>
      </c>
      <c r="H11" t="s">
        <v>69</v>
      </c>
      <c r="I11">
        <v>1</v>
      </c>
      <c r="J11">
        <v>449</v>
      </c>
      <c r="K11">
        <v>0.2</v>
      </c>
      <c r="L11" t="s">
        <v>180</v>
      </c>
    </row>
    <row r="12" spans="1:12" x14ac:dyDescent="0.25">
      <c r="A12">
        <v>70</v>
      </c>
      <c r="B12" t="s">
        <v>295</v>
      </c>
      <c r="C12" t="s">
        <v>75</v>
      </c>
      <c r="D12">
        <f>COUNTIFS(Table4[Product Name],Table4[[#This Row],[Product Name]])</f>
        <v>11</v>
      </c>
      <c r="E12">
        <f>_xlfn.RANK.EQ(Table4[[#This Row],[Product Name Count]],Table4[Product Name Count])</f>
        <v>127</v>
      </c>
      <c r="F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 t="s">
        <v>36</v>
      </c>
      <c r="H12" t="s">
        <v>69</v>
      </c>
      <c r="I12">
        <v>1</v>
      </c>
      <c r="J12">
        <v>449</v>
      </c>
      <c r="K12">
        <v>0.2</v>
      </c>
      <c r="L12" t="s">
        <v>180</v>
      </c>
    </row>
    <row r="13" spans="1:12" x14ac:dyDescent="0.25">
      <c r="A13">
        <v>70</v>
      </c>
      <c r="B13" t="s">
        <v>295</v>
      </c>
      <c r="C13" t="s">
        <v>56</v>
      </c>
      <c r="D13">
        <f>COUNTIFS(Table4[Product Name],Table4[[#This Row],[Product Name]])</f>
        <v>10</v>
      </c>
      <c r="E13">
        <f>_xlfn.RANK.EQ(Table4[[#This Row],[Product Name Count]],Table4[Product Name Count])</f>
        <v>149</v>
      </c>
      <c r="F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 t="s">
        <v>39</v>
      </c>
      <c r="H13" t="s">
        <v>30</v>
      </c>
      <c r="I13">
        <v>2</v>
      </c>
      <c r="J13">
        <v>999.99</v>
      </c>
      <c r="K13">
        <v>0.05</v>
      </c>
      <c r="L13" t="s">
        <v>180</v>
      </c>
    </row>
    <row r="14" spans="1:12" x14ac:dyDescent="0.25">
      <c r="A14">
        <v>70</v>
      </c>
      <c r="B14" t="s">
        <v>295</v>
      </c>
      <c r="C14" t="s">
        <v>35</v>
      </c>
      <c r="D14">
        <f>COUNTIFS(Table4[Product Name],Table4[[#This Row],[Product Name]])</f>
        <v>8</v>
      </c>
      <c r="E14">
        <f>_xlfn.RANK.EQ(Table4[[#This Row],[Product Name Count]],Table4[Product Name Count])</f>
        <v>207</v>
      </c>
      <c r="F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 t="s">
        <v>36</v>
      </c>
      <c r="H14" t="s">
        <v>37</v>
      </c>
      <c r="I14">
        <v>1</v>
      </c>
      <c r="J14">
        <v>599.99</v>
      </c>
      <c r="K14">
        <v>0.05</v>
      </c>
      <c r="L14" t="s">
        <v>180</v>
      </c>
    </row>
    <row r="15" spans="1:12" x14ac:dyDescent="0.25">
      <c r="A15">
        <v>89</v>
      </c>
      <c r="B15" t="s">
        <v>357</v>
      </c>
      <c r="C15" t="s">
        <v>114</v>
      </c>
      <c r="D15">
        <f>COUNTIFS(Table4[Product Name],Table4[[#This Row],[Product Name]])</f>
        <v>14</v>
      </c>
      <c r="E15">
        <f>_xlfn.RANK.EQ(Table4[[#This Row],[Product Name Count]],Table4[Product Name Count])</f>
        <v>87</v>
      </c>
      <c r="F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 t="s">
        <v>39</v>
      </c>
      <c r="H15" t="s">
        <v>30</v>
      </c>
      <c r="I15">
        <v>2</v>
      </c>
      <c r="J15">
        <v>469.99</v>
      </c>
      <c r="K15">
        <v>0.1</v>
      </c>
      <c r="L15" t="s">
        <v>180</v>
      </c>
    </row>
    <row r="16" spans="1:12" x14ac:dyDescent="0.25">
      <c r="A16">
        <v>89</v>
      </c>
      <c r="B16" t="s">
        <v>357</v>
      </c>
      <c r="C16" t="s">
        <v>127</v>
      </c>
      <c r="D16">
        <f>COUNTIFS(Table4[Product Name],Table4[[#This Row],[Product Name]])</f>
        <v>9</v>
      </c>
      <c r="E16">
        <f>_xlfn.RANK.EQ(Table4[[#This Row],[Product Name Count]],Table4[Product Name Count])</f>
        <v>189</v>
      </c>
      <c r="F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 t="s">
        <v>39</v>
      </c>
      <c r="H16" t="s">
        <v>128</v>
      </c>
      <c r="I16">
        <v>1</v>
      </c>
      <c r="J16">
        <v>1320.99</v>
      </c>
      <c r="K16">
        <v>0.05</v>
      </c>
      <c r="L16" t="s">
        <v>180</v>
      </c>
    </row>
    <row r="17" spans="1:12" x14ac:dyDescent="0.25">
      <c r="A17">
        <v>99</v>
      </c>
      <c r="B17" t="s">
        <v>389</v>
      </c>
      <c r="C17" t="s">
        <v>109</v>
      </c>
      <c r="D17">
        <f>COUNTIFS(Table4[Product Name],Table4[[#This Row],[Product Name]])</f>
        <v>26</v>
      </c>
      <c r="E17">
        <f>_xlfn.RANK.EQ(Table4[[#This Row],[Product Name Count]],Table4[Product Name Count])</f>
        <v>1</v>
      </c>
      <c r="F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 t="s">
        <v>36</v>
      </c>
      <c r="H17" t="s">
        <v>37</v>
      </c>
      <c r="I17">
        <v>1</v>
      </c>
      <c r="J17">
        <v>269.99</v>
      </c>
      <c r="K17">
        <v>0.2</v>
      </c>
      <c r="L17" t="s">
        <v>180</v>
      </c>
    </row>
    <row r="18" spans="1:12" x14ac:dyDescent="0.25">
      <c r="A18">
        <v>99</v>
      </c>
      <c r="B18" t="s">
        <v>389</v>
      </c>
      <c r="C18" t="s">
        <v>109</v>
      </c>
      <c r="D18">
        <f>COUNTIFS(Table4[Product Name],Table4[[#This Row],[Product Name]])</f>
        <v>26</v>
      </c>
      <c r="E18">
        <f>_xlfn.RANK.EQ(Table4[[#This Row],[Product Name Count]],Table4[Product Name Count])</f>
        <v>1</v>
      </c>
      <c r="F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 t="s">
        <v>87</v>
      </c>
      <c r="H18" t="s">
        <v>37</v>
      </c>
      <c r="I18">
        <v>1</v>
      </c>
      <c r="J18">
        <v>269.99</v>
      </c>
      <c r="K18">
        <v>0.2</v>
      </c>
      <c r="L18" t="s">
        <v>180</v>
      </c>
    </row>
    <row r="19" spans="1:12" x14ac:dyDescent="0.25">
      <c r="A19">
        <v>99</v>
      </c>
      <c r="B19" t="s">
        <v>389</v>
      </c>
      <c r="C19" t="s">
        <v>92</v>
      </c>
      <c r="D19">
        <f>COUNTIFS(Table4[Product Name],Table4[[#This Row],[Product Name]])</f>
        <v>12</v>
      </c>
      <c r="E19">
        <f>_xlfn.RANK.EQ(Table4[[#This Row],[Product Name Count]],Table4[Product Name Count])</f>
        <v>115</v>
      </c>
      <c r="F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 t="s">
        <v>39</v>
      </c>
      <c r="H19" t="s">
        <v>40</v>
      </c>
      <c r="I19">
        <v>2</v>
      </c>
      <c r="J19">
        <v>3999.99</v>
      </c>
      <c r="K19">
        <v>7.0000000000000007E-2</v>
      </c>
      <c r="L19" t="s">
        <v>180</v>
      </c>
    </row>
    <row r="20" spans="1:12" x14ac:dyDescent="0.25">
      <c r="A20">
        <v>99</v>
      </c>
      <c r="B20" t="s">
        <v>389</v>
      </c>
      <c r="C20" t="s">
        <v>118</v>
      </c>
      <c r="D20">
        <f>COUNTIFS(Table4[Product Name],Table4[[#This Row],[Product Name]])</f>
        <v>10</v>
      </c>
      <c r="E20">
        <f>_xlfn.RANK.EQ(Table4[[#This Row],[Product Name Count]],Table4[Product Name Count])</f>
        <v>149</v>
      </c>
      <c r="F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0" t="s">
        <v>87</v>
      </c>
      <c r="H20" t="s">
        <v>37</v>
      </c>
      <c r="I20">
        <v>2</v>
      </c>
      <c r="J20">
        <v>299.99</v>
      </c>
      <c r="K20">
        <v>0.2</v>
      </c>
      <c r="L20" t="s">
        <v>180</v>
      </c>
    </row>
    <row r="21" spans="1:12" x14ac:dyDescent="0.25">
      <c r="A21">
        <v>99</v>
      </c>
      <c r="B21" t="s">
        <v>389</v>
      </c>
      <c r="C21" t="s">
        <v>132</v>
      </c>
      <c r="D21">
        <f>COUNTIFS(Table4[Product Name],Table4[[#This Row],[Product Name]])</f>
        <v>7</v>
      </c>
      <c r="E21">
        <f>_xlfn.RANK.EQ(Table4[[#This Row],[Product Name Count]],Table4[Product Name Count])</f>
        <v>239</v>
      </c>
      <c r="F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 t="s">
        <v>70</v>
      </c>
      <c r="H21" t="s">
        <v>37</v>
      </c>
      <c r="I21">
        <v>2</v>
      </c>
      <c r="J21">
        <v>499.99</v>
      </c>
      <c r="K21">
        <v>0.05</v>
      </c>
      <c r="L21" t="s">
        <v>180</v>
      </c>
    </row>
    <row r="22" spans="1:12" x14ac:dyDescent="0.25">
      <c r="A22">
        <v>101</v>
      </c>
      <c r="B22" t="s">
        <v>397</v>
      </c>
      <c r="C22" t="s">
        <v>78</v>
      </c>
      <c r="D22">
        <f>COUNTIFS(Table4[Product Name],Table4[[#This Row],[Product Name]])</f>
        <v>23</v>
      </c>
      <c r="E22">
        <f>_xlfn.RANK.EQ(Table4[[#This Row],[Product Name Count]],Table4[Product Name Count])</f>
        <v>27</v>
      </c>
      <c r="F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 t="s">
        <v>36</v>
      </c>
      <c r="H22" t="s">
        <v>37</v>
      </c>
      <c r="I22">
        <v>2</v>
      </c>
      <c r="J22">
        <v>549.99</v>
      </c>
      <c r="K22">
        <v>0.2</v>
      </c>
      <c r="L22" t="s">
        <v>180</v>
      </c>
    </row>
    <row r="23" spans="1:12" x14ac:dyDescent="0.25">
      <c r="A23">
        <v>106</v>
      </c>
      <c r="B23" t="s">
        <v>411</v>
      </c>
      <c r="C23" t="s">
        <v>109</v>
      </c>
      <c r="D23">
        <f>COUNTIFS(Table4[Product Name],Table4[[#This Row],[Product Name]])</f>
        <v>26</v>
      </c>
      <c r="E23">
        <f>_xlfn.RANK.EQ(Table4[[#This Row],[Product Name Count]],Table4[Product Name Count])</f>
        <v>1</v>
      </c>
      <c r="F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 t="s">
        <v>36</v>
      </c>
      <c r="H23" t="s">
        <v>37</v>
      </c>
      <c r="I23">
        <v>2</v>
      </c>
      <c r="J23">
        <v>269.99</v>
      </c>
      <c r="K23">
        <v>0.1</v>
      </c>
      <c r="L23" t="s">
        <v>180</v>
      </c>
    </row>
    <row r="24" spans="1:12" x14ac:dyDescent="0.25">
      <c r="A24">
        <v>106</v>
      </c>
      <c r="B24" t="s">
        <v>411</v>
      </c>
      <c r="C24" t="s">
        <v>68</v>
      </c>
      <c r="D24">
        <f>COUNTIFS(Table4[Product Name],Table4[[#This Row],[Product Name]])</f>
        <v>9</v>
      </c>
      <c r="E24">
        <f>_xlfn.RANK.EQ(Table4[[#This Row],[Product Name Count]],Table4[Product Name Count])</f>
        <v>189</v>
      </c>
      <c r="F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 t="s">
        <v>36</v>
      </c>
      <c r="H24" t="s">
        <v>69</v>
      </c>
      <c r="I24">
        <v>1</v>
      </c>
      <c r="J24">
        <v>429</v>
      </c>
      <c r="K24">
        <v>0.1</v>
      </c>
      <c r="L24" t="s">
        <v>180</v>
      </c>
    </row>
    <row r="25" spans="1:12" x14ac:dyDescent="0.25">
      <c r="A25">
        <v>110</v>
      </c>
      <c r="B25" t="s">
        <v>430</v>
      </c>
      <c r="C25" t="s">
        <v>86</v>
      </c>
      <c r="D25">
        <f>COUNTIFS(Table4[Product Name],Table4[[#This Row],[Product Name]])</f>
        <v>18</v>
      </c>
      <c r="E25">
        <f>_xlfn.RANK.EQ(Table4[[#This Row],[Product Name Count]],Table4[Product Name Count])</f>
        <v>69</v>
      </c>
      <c r="F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 t="s">
        <v>36</v>
      </c>
      <c r="H25" t="s">
        <v>37</v>
      </c>
      <c r="I25">
        <v>1</v>
      </c>
      <c r="J25">
        <v>269.99</v>
      </c>
      <c r="K25">
        <v>0.1</v>
      </c>
      <c r="L25" t="s">
        <v>180</v>
      </c>
    </row>
    <row r="26" spans="1:12" x14ac:dyDescent="0.25">
      <c r="A26">
        <v>127</v>
      </c>
      <c r="B26" t="s">
        <v>472</v>
      </c>
      <c r="C26" t="s">
        <v>41</v>
      </c>
      <c r="D26">
        <f>COUNTIFS(Table4[Product Name],Table4[[#This Row],[Product Name]])</f>
        <v>14</v>
      </c>
      <c r="E26">
        <f>_xlfn.RANK.EQ(Table4[[#This Row],[Product Name Count]],Table4[Product Name Count])</f>
        <v>87</v>
      </c>
      <c r="F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 t="s">
        <v>39</v>
      </c>
      <c r="H26" t="s">
        <v>40</v>
      </c>
      <c r="I26">
        <v>2</v>
      </c>
      <c r="J26">
        <v>2899.99</v>
      </c>
      <c r="K26">
        <v>7.0000000000000007E-2</v>
      </c>
      <c r="L26" t="s">
        <v>180</v>
      </c>
    </row>
    <row r="27" spans="1:12" x14ac:dyDescent="0.25">
      <c r="A27">
        <v>127</v>
      </c>
      <c r="B27" t="s">
        <v>472</v>
      </c>
      <c r="C27" t="s">
        <v>68</v>
      </c>
      <c r="D27">
        <f>COUNTIFS(Table4[Product Name],Table4[[#This Row],[Product Name]])</f>
        <v>9</v>
      </c>
      <c r="E27">
        <f>_xlfn.RANK.EQ(Table4[[#This Row],[Product Name Count]],Table4[Product Name Count])</f>
        <v>189</v>
      </c>
      <c r="F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7" t="s">
        <v>36</v>
      </c>
      <c r="H27" t="s">
        <v>69</v>
      </c>
      <c r="I27">
        <v>1</v>
      </c>
      <c r="J27">
        <v>429</v>
      </c>
      <c r="K27">
        <v>7.0000000000000007E-2</v>
      </c>
      <c r="L27" t="s">
        <v>180</v>
      </c>
    </row>
    <row r="28" spans="1:12" x14ac:dyDescent="0.25">
      <c r="A28">
        <v>127</v>
      </c>
      <c r="B28" t="s">
        <v>472</v>
      </c>
      <c r="C28" t="s">
        <v>35</v>
      </c>
      <c r="D28">
        <f>COUNTIFS(Table4[Product Name],Table4[[#This Row],[Product Name]])</f>
        <v>8</v>
      </c>
      <c r="E28">
        <f>_xlfn.RANK.EQ(Table4[[#This Row],[Product Name Count]],Table4[Product Name Count])</f>
        <v>207</v>
      </c>
      <c r="F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 t="s">
        <v>36</v>
      </c>
      <c r="H28" t="s">
        <v>37</v>
      </c>
      <c r="I28">
        <v>1</v>
      </c>
      <c r="J28">
        <v>599.99</v>
      </c>
      <c r="K28">
        <v>0.1</v>
      </c>
      <c r="L28" t="s">
        <v>180</v>
      </c>
    </row>
    <row r="29" spans="1:12" x14ac:dyDescent="0.25">
      <c r="A29">
        <v>131</v>
      </c>
      <c r="B29" t="s">
        <v>495</v>
      </c>
      <c r="C29" t="s">
        <v>78</v>
      </c>
      <c r="D29">
        <f>COUNTIFS(Table4[Product Name],Table4[[#This Row],[Product Name]])</f>
        <v>23</v>
      </c>
      <c r="E29">
        <f>_xlfn.RANK.EQ(Table4[[#This Row],[Product Name Count]],Table4[Product Name Count])</f>
        <v>27</v>
      </c>
      <c r="F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 t="s">
        <v>70</v>
      </c>
      <c r="H29" t="s">
        <v>37</v>
      </c>
      <c r="I29">
        <v>2</v>
      </c>
      <c r="J29">
        <v>549.99</v>
      </c>
      <c r="K29">
        <v>0.1</v>
      </c>
      <c r="L29" t="s">
        <v>180</v>
      </c>
    </row>
    <row r="30" spans="1:12" x14ac:dyDescent="0.25">
      <c r="A30">
        <v>131</v>
      </c>
      <c r="B30" t="s">
        <v>495</v>
      </c>
      <c r="C30" t="s">
        <v>86</v>
      </c>
      <c r="D30">
        <f>COUNTIFS(Table4[Product Name],Table4[[#This Row],[Product Name]])</f>
        <v>18</v>
      </c>
      <c r="E30">
        <f>_xlfn.RANK.EQ(Table4[[#This Row],[Product Name Count]],Table4[Product Name Count])</f>
        <v>69</v>
      </c>
      <c r="F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 t="s">
        <v>87</v>
      </c>
      <c r="H30" t="s">
        <v>37</v>
      </c>
      <c r="I30">
        <v>2</v>
      </c>
      <c r="J30">
        <v>269.99</v>
      </c>
      <c r="K30">
        <v>0.2</v>
      </c>
      <c r="L30" t="s">
        <v>180</v>
      </c>
    </row>
    <row r="31" spans="1:12" x14ac:dyDescent="0.25">
      <c r="A31">
        <v>131</v>
      </c>
      <c r="B31" t="s">
        <v>495</v>
      </c>
      <c r="C31" t="s">
        <v>41</v>
      </c>
      <c r="D31">
        <f>COUNTIFS(Table4[Product Name],Table4[[#This Row],[Product Name]])</f>
        <v>14</v>
      </c>
      <c r="E31">
        <f>_xlfn.RANK.EQ(Table4[[#This Row],[Product Name Count]],Table4[Product Name Count])</f>
        <v>87</v>
      </c>
      <c r="F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 t="s">
        <v>39</v>
      </c>
      <c r="H31" t="s">
        <v>40</v>
      </c>
      <c r="I31">
        <v>2</v>
      </c>
      <c r="J31">
        <v>2899.99</v>
      </c>
      <c r="K31">
        <v>7.0000000000000007E-2</v>
      </c>
      <c r="L31" t="s">
        <v>180</v>
      </c>
    </row>
    <row r="32" spans="1:12" x14ac:dyDescent="0.25">
      <c r="A32">
        <v>136</v>
      </c>
      <c r="B32" t="s">
        <v>499</v>
      </c>
      <c r="C32" t="s">
        <v>92</v>
      </c>
      <c r="D32">
        <f>COUNTIFS(Table4[Product Name],Table4[[#This Row],[Product Name]])</f>
        <v>12</v>
      </c>
      <c r="E32">
        <f>_xlfn.RANK.EQ(Table4[[#This Row],[Product Name Count]],Table4[Product Name Count])</f>
        <v>115</v>
      </c>
      <c r="F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 t="s">
        <v>39</v>
      </c>
      <c r="H32" t="s">
        <v>40</v>
      </c>
      <c r="I32">
        <v>2</v>
      </c>
      <c r="J32">
        <v>3999.99</v>
      </c>
      <c r="K32">
        <v>0.2</v>
      </c>
      <c r="L32" t="s">
        <v>180</v>
      </c>
    </row>
    <row r="33" spans="1:12" x14ac:dyDescent="0.25">
      <c r="A33">
        <v>136</v>
      </c>
      <c r="B33" t="s">
        <v>499</v>
      </c>
      <c r="C33" t="s">
        <v>56</v>
      </c>
      <c r="D33">
        <f>COUNTIFS(Table4[Product Name],Table4[[#This Row],[Product Name]])</f>
        <v>10</v>
      </c>
      <c r="E33">
        <f>_xlfn.RANK.EQ(Table4[[#This Row],[Product Name Count]],Table4[Product Name Count])</f>
        <v>149</v>
      </c>
      <c r="F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3" t="s">
        <v>39</v>
      </c>
      <c r="H33" t="s">
        <v>30</v>
      </c>
      <c r="I33">
        <v>2</v>
      </c>
      <c r="J33">
        <v>999.99</v>
      </c>
      <c r="K33">
        <v>0.05</v>
      </c>
      <c r="L33" t="s">
        <v>180</v>
      </c>
    </row>
    <row r="34" spans="1:12" x14ac:dyDescent="0.25">
      <c r="A34">
        <v>157</v>
      </c>
      <c r="B34" t="s">
        <v>579</v>
      </c>
      <c r="C34" t="s">
        <v>92</v>
      </c>
      <c r="D34">
        <f>COUNTIFS(Table4[Product Name],Table4[[#This Row],[Product Name]])</f>
        <v>12</v>
      </c>
      <c r="E34">
        <f>_xlfn.RANK.EQ(Table4[[#This Row],[Product Name Count]],Table4[Product Name Count])</f>
        <v>115</v>
      </c>
      <c r="F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 t="s">
        <v>39</v>
      </c>
      <c r="H34" t="s">
        <v>40</v>
      </c>
      <c r="I34">
        <v>2</v>
      </c>
      <c r="J34">
        <v>3999.99</v>
      </c>
      <c r="K34">
        <v>7.0000000000000007E-2</v>
      </c>
      <c r="L34" t="s">
        <v>180</v>
      </c>
    </row>
    <row r="35" spans="1:12" x14ac:dyDescent="0.25">
      <c r="A35">
        <v>157</v>
      </c>
      <c r="B35" t="s">
        <v>579</v>
      </c>
      <c r="C35" t="s">
        <v>41</v>
      </c>
      <c r="D35">
        <f>COUNTIFS(Table4[Product Name],Table4[[#This Row],[Product Name]])</f>
        <v>14</v>
      </c>
      <c r="E35">
        <f>_xlfn.RANK.EQ(Table4[[#This Row],[Product Name Count]],Table4[Product Name Count])</f>
        <v>87</v>
      </c>
      <c r="F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 t="s">
        <v>39</v>
      </c>
      <c r="H35" t="s">
        <v>40</v>
      </c>
      <c r="I35">
        <v>1</v>
      </c>
      <c r="J35">
        <v>2899.99</v>
      </c>
      <c r="K35">
        <v>0.1</v>
      </c>
      <c r="L35" t="s">
        <v>180</v>
      </c>
    </row>
    <row r="36" spans="1:12" x14ac:dyDescent="0.25">
      <c r="A36">
        <v>158</v>
      </c>
      <c r="B36" t="s">
        <v>575</v>
      </c>
      <c r="C36" t="s">
        <v>78</v>
      </c>
      <c r="D36">
        <f>COUNTIFS(Table4[Product Name],Table4[[#This Row],[Product Name]])</f>
        <v>23</v>
      </c>
      <c r="E36">
        <f>_xlfn.RANK.EQ(Table4[[#This Row],[Product Name Count]],Table4[Product Name Count])</f>
        <v>27</v>
      </c>
      <c r="F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6" t="s">
        <v>70</v>
      </c>
      <c r="H36" t="s">
        <v>37</v>
      </c>
      <c r="I36">
        <v>1</v>
      </c>
      <c r="J36">
        <v>549.99</v>
      </c>
      <c r="K36">
        <v>0.1</v>
      </c>
      <c r="L36" t="s">
        <v>180</v>
      </c>
    </row>
    <row r="37" spans="1:12" x14ac:dyDescent="0.25">
      <c r="A37">
        <v>173</v>
      </c>
      <c r="B37" t="s">
        <v>612</v>
      </c>
      <c r="C37" t="s">
        <v>42</v>
      </c>
      <c r="D37">
        <f>COUNTIFS(Table4[Product Name],Table4[[#This Row],[Product Name]])</f>
        <v>19</v>
      </c>
      <c r="E37">
        <f>_xlfn.RANK.EQ(Table4[[#This Row],[Product Name Count]],Table4[Product Name Count])</f>
        <v>50</v>
      </c>
      <c r="F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 t="s">
        <v>36</v>
      </c>
      <c r="H37" t="s">
        <v>37</v>
      </c>
      <c r="I37">
        <v>1</v>
      </c>
      <c r="J37">
        <v>599.99</v>
      </c>
      <c r="K37">
        <v>0.2</v>
      </c>
      <c r="L37" t="s">
        <v>180</v>
      </c>
    </row>
    <row r="38" spans="1:12" x14ac:dyDescent="0.25">
      <c r="A38">
        <v>173</v>
      </c>
      <c r="B38" t="s">
        <v>612</v>
      </c>
      <c r="C38" t="s">
        <v>86</v>
      </c>
      <c r="D38">
        <f>COUNTIFS(Table4[Product Name],Table4[[#This Row],[Product Name]])</f>
        <v>18</v>
      </c>
      <c r="E38">
        <f>_xlfn.RANK.EQ(Table4[[#This Row],[Product Name Count]],Table4[Product Name Count])</f>
        <v>69</v>
      </c>
      <c r="F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8" t="s">
        <v>36</v>
      </c>
      <c r="H38" t="s">
        <v>37</v>
      </c>
      <c r="I38">
        <v>1</v>
      </c>
      <c r="J38">
        <v>269.99</v>
      </c>
      <c r="K38">
        <v>0.05</v>
      </c>
      <c r="L38" t="s">
        <v>180</v>
      </c>
    </row>
    <row r="39" spans="1:12" x14ac:dyDescent="0.25">
      <c r="A39">
        <v>173</v>
      </c>
      <c r="B39" t="s">
        <v>612</v>
      </c>
      <c r="C39" t="s">
        <v>35</v>
      </c>
      <c r="D39">
        <f>COUNTIFS(Table4[Product Name],Table4[[#This Row],[Product Name]])</f>
        <v>8</v>
      </c>
      <c r="E39">
        <f>_xlfn.RANK.EQ(Table4[[#This Row],[Product Name Count]],Table4[Product Name Count])</f>
        <v>207</v>
      </c>
      <c r="F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 t="s">
        <v>36</v>
      </c>
      <c r="H39" t="s">
        <v>37</v>
      </c>
      <c r="I39">
        <v>2</v>
      </c>
      <c r="J39">
        <v>599.99</v>
      </c>
      <c r="K39">
        <v>0.05</v>
      </c>
      <c r="L39" t="s">
        <v>180</v>
      </c>
    </row>
    <row r="40" spans="1:12" x14ac:dyDescent="0.25">
      <c r="A40">
        <v>201</v>
      </c>
      <c r="B40" t="s">
        <v>692</v>
      </c>
      <c r="C40" t="s">
        <v>78</v>
      </c>
      <c r="D40">
        <f>COUNTIFS(Table4[Product Name],Table4[[#This Row],[Product Name]])</f>
        <v>23</v>
      </c>
      <c r="E40">
        <f>_xlfn.RANK.EQ(Table4[[#This Row],[Product Name Count]],Table4[Product Name Count])</f>
        <v>27</v>
      </c>
      <c r="F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0" t="s">
        <v>70</v>
      </c>
      <c r="H40" t="s">
        <v>37</v>
      </c>
      <c r="I40">
        <v>1</v>
      </c>
      <c r="J40">
        <v>549.99</v>
      </c>
      <c r="K40">
        <v>0.05</v>
      </c>
      <c r="L40" t="s">
        <v>180</v>
      </c>
    </row>
    <row r="41" spans="1:12" x14ac:dyDescent="0.25">
      <c r="A41">
        <v>201</v>
      </c>
      <c r="B41" t="s">
        <v>692</v>
      </c>
      <c r="C41" t="s">
        <v>86</v>
      </c>
      <c r="D41">
        <f>COUNTIFS(Table4[Product Name],Table4[[#This Row],[Product Name]])</f>
        <v>18</v>
      </c>
      <c r="E41">
        <f>_xlfn.RANK.EQ(Table4[[#This Row],[Product Name Count]],Table4[Product Name Count])</f>
        <v>69</v>
      </c>
      <c r="F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 t="s">
        <v>36</v>
      </c>
      <c r="H41" t="s">
        <v>37</v>
      </c>
      <c r="I41">
        <v>2</v>
      </c>
      <c r="J41">
        <v>269.99</v>
      </c>
      <c r="K41">
        <v>0.1</v>
      </c>
      <c r="L41" t="s">
        <v>180</v>
      </c>
    </row>
    <row r="42" spans="1:12" x14ac:dyDescent="0.25">
      <c r="A42">
        <v>201</v>
      </c>
      <c r="B42" t="s">
        <v>692</v>
      </c>
      <c r="C42" t="s">
        <v>92</v>
      </c>
      <c r="D42">
        <f>COUNTIFS(Table4[Product Name],Table4[[#This Row],[Product Name]])</f>
        <v>12</v>
      </c>
      <c r="E42">
        <f>_xlfn.RANK.EQ(Table4[[#This Row],[Product Name Count]],Table4[Product Name Count])</f>
        <v>115</v>
      </c>
      <c r="F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2" t="s">
        <v>39</v>
      </c>
      <c r="H42" t="s">
        <v>40</v>
      </c>
      <c r="I42">
        <v>1</v>
      </c>
      <c r="J42">
        <v>3999.99</v>
      </c>
      <c r="K42">
        <v>0.2</v>
      </c>
      <c r="L42" t="s">
        <v>180</v>
      </c>
    </row>
    <row r="43" spans="1:12" x14ac:dyDescent="0.25">
      <c r="A43">
        <v>201</v>
      </c>
      <c r="B43" t="s">
        <v>692</v>
      </c>
      <c r="C43" t="s">
        <v>68</v>
      </c>
      <c r="D43">
        <f>COUNTIFS(Table4[Product Name],Table4[[#This Row],[Product Name]])</f>
        <v>9</v>
      </c>
      <c r="E43">
        <f>_xlfn.RANK.EQ(Table4[[#This Row],[Product Name Count]],Table4[Product Name Count])</f>
        <v>189</v>
      </c>
      <c r="F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 t="s">
        <v>36</v>
      </c>
      <c r="H43" t="s">
        <v>69</v>
      </c>
      <c r="I43">
        <v>1</v>
      </c>
      <c r="J43">
        <v>429</v>
      </c>
      <c r="K43">
        <v>0.05</v>
      </c>
      <c r="L43" t="s">
        <v>180</v>
      </c>
    </row>
    <row r="44" spans="1:12" x14ac:dyDescent="0.25">
      <c r="A44">
        <v>203</v>
      </c>
      <c r="B44" t="s">
        <v>700</v>
      </c>
      <c r="C44" t="s">
        <v>42</v>
      </c>
      <c r="D44">
        <f>COUNTIFS(Table4[Product Name],Table4[[#This Row],[Product Name]])</f>
        <v>19</v>
      </c>
      <c r="E44">
        <f>_xlfn.RANK.EQ(Table4[[#This Row],[Product Name Count]],Table4[Product Name Count])</f>
        <v>50</v>
      </c>
      <c r="F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 t="s">
        <v>70</v>
      </c>
      <c r="H44" t="s">
        <v>37</v>
      </c>
      <c r="I44">
        <v>1</v>
      </c>
      <c r="J44">
        <v>599.99</v>
      </c>
      <c r="K44">
        <v>0.05</v>
      </c>
      <c r="L44" t="s">
        <v>180</v>
      </c>
    </row>
    <row r="45" spans="1:12" x14ac:dyDescent="0.25">
      <c r="A45">
        <v>203</v>
      </c>
      <c r="B45" t="s">
        <v>700</v>
      </c>
      <c r="C45" t="s">
        <v>68</v>
      </c>
      <c r="D45">
        <f>COUNTIFS(Table4[Product Name],Table4[[#This Row],[Product Name]])</f>
        <v>9</v>
      </c>
      <c r="E45">
        <f>_xlfn.RANK.EQ(Table4[[#This Row],[Product Name Count]],Table4[Product Name Count])</f>
        <v>189</v>
      </c>
      <c r="F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5" t="s">
        <v>36</v>
      </c>
      <c r="H45" t="s">
        <v>69</v>
      </c>
      <c r="I45">
        <v>2</v>
      </c>
      <c r="J45">
        <v>429</v>
      </c>
      <c r="K45">
        <v>0.2</v>
      </c>
      <c r="L45" t="s">
        <v>180</v>
      </c>
    </row>
    <row r="46" spans="1:12" x14ac:dyDescent="0.25">
      <c r="A46">
        <v>203</v>
      </c>
      <c r="B46" t="s">
        <v>700</v>
      </c>
      <c r="C46" t="s">
        <v>56</v>
      </c>
      <c r="D46">
        <f>COUNTIFS(Table4[Product Name],Table4[[#This Row],[Product Name]])</f>
        <v>10</v>
      </c>
      <c r="E46">
        <f>_xlfn.RANK.EQ(Table4[[#This Row],[Product Name Count]],Table4[Product Name Count])</f>
        <v>149</v>
      </c>
      <c r="F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6" t="s">
        <v>39</v>
      </c>
      <c r="H46" t="s">
        <v>30</v>
      </c>
      <c r="I46">
        <v>2</v>
      </c>
      <c r="J46">
        <v>999.99</v>
      </c>
      <c r="K46">
        <v>0.1</v>
      </c>
      <c r="L46" t="s">
        <v>180</v>
      </c>
    </row>
    <row r="47" spans="1:12" x14ac:dyDescent="0.25">
      <c r="A47">
        <v>203</v>
      </c>
      <c r="B47" t="s">
        <v>700</v>
      </c>
      <c r="C47" t="s">
        <v>165</v>
      </c>
      <c r="D47">
        <f>COUNTIFS(Table4[Product Name],Table4[[#This Row],[Product Name]])</f>
        <v>11</v>
      </c>
      <c r="E47">
        <f>_xlfn.RANK.EQ(Table4[[#This Row],[Product Name Count]],Table4[Product Name Count])</f>
        <v>127</v>
      </c>
      <c r="F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 t="s">
        <v>36</v>
      </c>
      <c r="H47" t="s">
        <v>69</v>
      </c>
      <c r="I47">
        <v>2</v>
      </c>
      <c r="J47">
        <v>449</v>
      </c>
      <c r="K47">
        <v>7.0000000000000007E-2</v>
      </c>
      <c r="L47" t="s">
        <v>180</v>
      </c>
    </row>
    <row r="48" spans="1:12" x14ac:dyDescent="0.25">
      <c r="A48">
        <v>206</v>
      </c>
      <c r="B48" t="s">
        <v>707</v>
      </c>
      <c r="C48" t="s">
        <v>132</v>
      </c>
      <c r="D48">
        <f>COUNTIFS(Table4[Product Name],Table4[[#This Row],[Product Name]])</f>
        <v>7</v>
      </c>
      <c r="E48">
        <f>_xlfn.RANK.EQ(Table4[[#This Row],[Product Name Count]],Table4[Product Name Count])</f>
        <v>239</v>
      </c>
      <c r="F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 t="s">
        <v>70</v>
      </c>
      <c r="H48" t="s">
        <v>37</v>
      </c>
      <c r="I48">
        <v>1</v>
      </c>
      <c r="J48">
        <v>499.99</v>
      </c>
      <c r="K48">
        <v>0.05</v>
      </c>
      <c r="L48" t="s">
        <v>180</v>
      </c>
    </row>
    <row r="49" spans="1:12" x14ac:dyDescent="0.25">
      <c r="A49">
        <v>206</v>
      </c>
      <c r="B49" t="s">
        <v>707</v>
      </c>
      <c r="C49" t="s">
        <v>35</v>
      </c>
      <c r="D49">
        <f>COUNTIFS(Table4[Product Name],Table4[[#This Row],[Product Name]])</f>
        <v>8</v>
      </c>
      <c r="E49">
        <f>_xlfn.RANK.EQ(Table4[[#This Row],[Product Name Count]],Table4[Product Name Count])</f>
        <v>207</v>
      </c>
      <c r="F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 t="s">
        <v>36</v>
      </c>
      <c r="H49" t="s">
        <v>37</v>
      </c>
      <c r="I49">
        <v>1</v>
      </c>
      <c r="J49">
        <v>599.99</v>
      </c>
      <c r="K49">
        <v>0.2</v>
      </c>
      <c r="L49" t="s">
        <v>180</v>
      </c>
    </row>
    <row r="50" spans="1:12" x14ac:dyDescent="0.25">
      <c r="A50">
        <v>213</v>
      </c>
      <c r="B50" t="s">
        <v>736</v>
      </c>
      <c r="C50" t="s">
        <v>109</v>
      </c>
      <c r="D50">
        <f>COUNTIFS(Table4[Product Name],Table4[[#This Row],[Product Name]])</f>
        <v>26</v>
      </c>
      <c r="E50">
        <f>_xlfn.RANK.EQ(Table4[[#This Row],[Product Name Count]],Table4[Product Name Count])</f>
        <v>1</v>
      </c>
      <c r="F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0" t="s">
        <v>36</v>
      </c>
      <c r="H50" t="s">
        <v>37</v>
      </c>
      <c r="I50">
        <v>1</v>
      </c>
      <c r="J50">
        <v>269.99</v>
      </c>
      <c r="K50">
        <v>0.1</v>
      </c>
      <c r="L50" t="s">
        <v>180</v>
      </c>
    </row>
    <row r="51" spans="1:12" x14ac:dyDescent="0.25">
      <c r="A51">
        <v>239</v>
      </c>
      <c r="B51" t="s">
        <v>815</v>
      </c>
      <c r="C51" t="s">
        <v>109</v>
      </c>
      <c r="D51">
        <f>COUNTIFS(Table4[Product Name],Table4[[#This Row],[Product Name]])</f>
        <v>26</v>
      </c>
      <c r="E51">
        <f>_xlfn.RANK.EQ(Table4[[#This Row],[Product Name Count]],Table4[Product Name Count])</f>
        <v>1</v>
      </c>
      <c r="F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1" t="s">
        <v>87</v>
      </c>
      <c r="H51" t="s">
        <v>37</v>
      </c>
      <c r="I51">
        <v>2</v>
      </c>
      <c r="J51">
        <v>269.99</v>
      </c>
      <c r="K51">
        <v>0.05</v>
      </c>
      <c r="L51" t="s">
        <v>180</v>
      </c>
    </row>
    <row r="52" spans="1:12" x14ac:dyDescent="0.25">
      <c r="A52">
        <v>239</v>
      </c>
      <c r="B52" t="s">
        <v>815</v>
      </c>
      <c r="C52" t="s">
        <v>42</v>
      </c>
      <c r="D52">
        <f>COUNTIFS(Table4[Product Name],Table4[[#This Row],[Product Name]])</f>
        <v>19</v>
      </c>
      <c r="E52">
        <f>_xlfn.RANK.EQ(Table4[[#This Row],[Product Name Count]],Table4[Product Name Count])</f>
        <v>50</v>
      </c>
      <c r="F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2" t="s">
        <v>36</v>
      </c>
      <c r="H52" t="s">
        <v>37</v>
      </c>
      <c r="I52">
        <v>2</v>
      </c>
      <c r="J52">
        <v>599.99</v>
      </c>
      <c r="K52">
        <v>0.1</v>
      </c>
      <c r="L52" t="s">
        <v>180</v>
      </c>
    </row>
    <row r="53" spans="1:12" x14ac:dyDescent="0.25">
      <c r="A53">
        <v>239</v>
      </c>
      <c r="B53" t="s">
        <v>815</v>
      </c>
      <c r="C53" t="s">
        <v>41</v>
      </c>
      <c r="D53">
        <f>COUNTIFS(Table4[Product Name],Table4[[#This Row],[Product Name]])</f>
        <v>14</v>
      </c>
      <c r="E53">
        <f>_xlfn.RANK.EQ(Table4[[#This Row],[Product Name Count]],Table4[Product Name Count])</f>
        <v>87</v>
      </c>
      <c r="F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3" t="s">
        <v>39</v>
      </c>
      <c r="H53" t="s">
        <v>40</v>
      </c>
      <c r="I53">
        <v>2</v>
      </c>
      <c r="J53">
        <v>2899.99</v>
      </c>
      <c r="K53">
        <v>7.0000000000000007E-2</v>
      </c>
      <c r="L53" t="s">
        <v>180</v>
      </c>
    </row>
    <row r="54" spans="1:12" x14ac:dyDescent="0.25">
      <c r="A54">
        <v>239</v>
      </c>
      <c r="B54" t="s">
        <v>815</v>
      </c>
      <c r="C54" t="s">
        <v>75</v>
      </c>
      <c r="D54">
        <f>COUNTIFS(Table4[Product Name],Table4[[#This Row],[Product Name]])</f>
        <v>11</v>
      </c>
      <c r="E54">
        <f>_xlfn.RANK.EQ(Table4[[#This Row],[Product Name Count]],Table4[Product Name Count])</f>
        <v>127</v>
      </c>
      <c r="F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4" t="s">
        <v>36</v>
      </c>
      <c r="H54" t="s">
        <v>69</v>
      </c>
      <c r="I54">
        <v>1</v>
      </c>
      <c r="J54">
        <v>449</v>
      </c>
      <c r="K54">
        <v>7.0000000000000007E-2</v>
      </c>
      <c r="L54" t="s">
        <v>180</v>
      </c>
    </row>
    <row r="55" spans="1:12" x14ac:dyDescent="0.25">
      <c r="A55">
        <v>243</v>
      </c>
      <c r="B55" t="s">
        <v>815</v>
      </c>
      <c r="C55" t="s">
        <v>92</v>
      </c>
      <c r="D55">
        <f>COUNTIFS(Table4[Product Name],Table4[[#This Row],[Product Name]])</f>
        <v>12</v>
      </c>
      <c r="E55">
        <f>_xlfn.RANK.EQ(Table4[[#This Row],[Product Name Count]],Table4[Product Name Count])</f>
        <v>115</v>
      </c>
      <c r="F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5" t="s">
        <v>39</v>
      </c>
      <c r="H55" t="s">
        <v>40</v>
      </c>
      <c r="I55">
        <v>2</v>
      </c>
      <c r="J55">
        <v>3999.99</v>
      </c>
      <c r="K55">
        <v>0.05</v>
      </c>
      <c r="L55" t="s">
        <v>180</v>
      </c>
    </row>
    <row r="56" spans="1:12" x14ac:dyDescent="0.25">
      <c r="A56">
        <v>243</v>
      </c>
      <c r="B56" t="s">
        <v>815</v>
      </c>
      <c r="C56" t="s">
        <v>132</v>
      </c>
      <c r="D56">
        <f>COUNTIFS(Table4[Product Name],Table4[[#This Row],[Product Name]])</f>
        <v>7</v>
      </c>
      <c r="E56">
        <f>_xlfn.RANK.EQ(Table4[[#This Row],[Product Name Count]],Table4[Product Name Count])</f>
        <v>239</v>
      </c>
      <c r="F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6" t="s">
        <v>70</v>
      </c>
      <c r="H56" t="s">
        <v>37</v>
      </c>
      <c r="I56">
        <v>2</v>
      </c>
      <c r="J56">
        <v>499.99</v>
      </c>
      <c r="K56">
        <v>0.05</v>
      </c>
      <c r="L56" t="s">
        <v>180</v>
      </c>
    </row>
    <row r="57" spans="1:12" x14ac:dyDescent="0.25">
      <c r="A57">
        <v>243</v>
      </c>
      <c r="B57" t="s">
        <v>815</v>
      </c>
      <c r="C57" t="s">
        <v>165</v>
      </c>
      <c r="D57">
        <f>COUNTIFS(Table4[Product Name],Table4[[#This Row],[Product Name]])</f>
        <v>11</v>
      </c>
      <c r="E57">
        <f>_xlfn.RANK.EQ(Table4[[#This Row],[Product Name Count]],Table4[Product Name Count])</f>
        <v>127</v>
      </c>
      <c r="F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7" t="s">
        <v>36</v>
      </c>
      <c r="H57" t="s">
        <v>69</v>
      </c>
      <c r="I57">
        <v>2</v>
      </c>
      <c r="J57">
        <v>449</v>
      </c>
      <c r="K57">
        <v>7.0000000000000007E-2</v>
      </c>
      <c r="L57" t="s">
        <v>180</v>
      </c>
    </row>
    <row r="58" spans="1:12" x14ac:dyDescent="0.25">
      <c r="A58">
        <v>252</v>
      </c>
      <c r="B58" t="s">
        <v>842</v>
      </c>
      <c r="C58" t="s">
        <v>41</v>
      </c>
      <c r="D58">
        <f>COUNTIFS(Table4[Product Name],Table4[[#This Row],[Product Name]])</f>
        <v>14</v>
      </c>
      <c r="E58">
        <f>_xlfn.RANK.EQ(Table4[[#This Row],[Product Name Count]],Table4[Product Name Count])</f>
        <v>87</v>
      </c>
      <c r="F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8" t="s">
        <v>39</v>
      </c>
      <c r="H58" t="s">
        <v>40</v>
      </c>
      <c r="I58">
        <v>1</v>
      </c>
      <c r="J58">
        <v>2899.99</v>
      </c>
      <c r="K58">
        <v>7.0000000000000007E-2</v>
      </c>
      <c r="L58" t="s">
        <v>180</v>
      </c>
    </row>
    <row r="59" spans="1:12" x14ac:dyDescent="0.25">
      <c r="A59">
        <v>252</v>
      </c>
      <c r="B59" t="s">
        <v>842</v>
      </c>
      <c r="C59" t="s">
        <v>104</v>
      </c>
      <c r="D59">
        <f>COUNTIFS(Table4[Product Name],Table4[[#This Row],[Product Name]])</f>
        <v>8</v>
      </c>
      <c r="E59">
        <f>_xlfn.RANK.EQ(Table4[[#This Row],[Product Name Count]],Table4[Product Name Count])</f>
        <v>207</v>
      </c>
      <c r="F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9" t="s">
        <v>29</v>
      </c>
      <c r="H59" t="s">
        <v>30</v>
      </c>
      <c r="I59">
        <v>2</v>
      </c>
      <c r="J59">
        <v>1680.99</v>
      </c>
      <c r="K59">
        <v>0.1</v>
      </c>
      <c r="L59" t="s">
        <v>180</v>
      </c>
    </row>
    <row r="60" spans="1:12" x14ac:dyDescent="0.25">
      <c r="A60">
        <v>252</v>
      </c>
      <c r="B60" t="s">
        <v>842</v>
      </c>
      <c r="C60" t="s">
        <v>165</v>
      </c>
      <c r="D60">
        <f>COUNTIFS(Table4[Product Name],Table4[[#This Row],[Product Name]])</f>
        <v>11</v>
      </c>
      <c r="E60">
        <f>_xlfn.RANK.EQ(Table4[[#This Row],[Product Name Count]],Table4[Product Name Count])</f>
        <v>127</v>
      </c>
      <c r="F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0" t="s">
        <v>36</v>
      </c>
      <c r="H60" t="s">
        <v>69</v>
      </c>
      <c r="I60">
        <v>1</v>
      </c>
      <c r="J60">
        <v>449</v>
      </c>
      <c r="K60">
        <v>0.1</v>
      </c>
      <c r="L60" t="s">
        <v>180</v>
      </c>
    </row>
    <row r="61" spans="1:12" x14ac:dyDescent="0.25">
      <c r="A61">
        <v>262</v>
      </c>
      <c r="B61" t="s">
        <v>872</v>
      </c>
      <c r="C61" t="s">
        <v>76</v>
      </c>
      <c r="D61">
        <f>COUNTIFS(Table4[Product Name],Table4[[#This Row],[Product Name]])</f>
        <v>10</v>
      </c>
      <c r="E61">
        <f>_xlfn.RANK.EQ(Table4[[#This Row],[Product Name Count]],Table4[Product Name Count])</f>
        <v>149</v>
      </c>
      <c r="F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1" t="s">
        <v>77</v>
      </c>
      <c r="H61" t="s">
        <v>40</v>
      </c>
      <c r="I61">
        <v>2</v>
      </c>
      <c r="J61">
        <v>2999.99</v>
      </c>
      <c r="K61">
        <v>0.05</v>
      </c>
      <c r="L61" t="s">
        <v>180</v>
      </c>
    </row>
    <row r="62" spans="1:12" x14ac:dyDescent="0.25">
      <c r="A62">
        <v>262</v>
      </c>
      <c r="B62" t="s">
        <v>872</v>
      </c>
      <c r="C62" t="s">
        <v>61</v>
      </c>
      <c r="D62">
        <f>COUNTIFS(Table4[Product Name],Table4[[#This Row],[Product Name]])</f>
        <v>4</v>
      </c>
      <c r="E62">
        <f>_xlfn.RANK.EQ(Table4[[#This Row],[Product Name Count]],Table4[Product Name Count])</f>
        <v>303</v>
      </c>
      <c r="F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2" t="s">
        <v>39</v>
      </c>
      <c r="H62" t="s">
        <v>62</v>
      </c>
      <c r="I62">
        <v>1</v>
      </c>
      <c r="J62">
        <v>749.99</v>
      </c>
      <c r="K62">
        <v>7.0000000000000007E-2</v>
      </c>
      <c r="L62" t="s">
        <v>180</v>
      </c>
    </row>
    <row r="63" spans="1:12" x14ac:dyDescent="0.25">
      <c r="A63">
        <v>282</v>
      </c>
      <c r="B63" t="s">
        <v>938</v>
      </c>
      <c r="C63" t="s">
        <v>42</v>
      </c>
      <c r="D63">
        <f>COUNTIFS(Table4[Product Name],Table4[[#This Row],[Product Name]])</f>
        <v>19</v>
      </c>
      <c r="E63">
        <f>_xlfn.RANK.EQ(Table4[[#This Row],[Product Name Count]],Table4[Product Name Count])</f>
        <v>50</v>
      </c>
      <c r="F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3" t="s">
        <v>36</v>
      </c>
      <c r="H63" t="s">
        <v>37</v>
      </c>
      <c r="I63">
        <v>2</v>
      </c>
      <c r="J63">
        <v>599.99</v>
      </c>
      <c r="K63">
        <v>7.0000000000000007E-2</v>
      </c>
      <c r="L63" t="s">
        <v>180</v>
      </c>
    </row>
    <row r="64" spans="1:12" x14ac:dyDescent="0.25">
      <c r="A64">
        <v>282</v>
      </c>
      <c r="B64" t="s">
        <v>938</v>
      </c>
      <c r="C64" t="s">
        <v>92</v>
      </c>
      <c r="D64">
        <f>COUNTIFS(Table4[Product Name],Table4[[#This Row],[Product Name]])</f>
        <v>12</v>
      </c>
      <c r="E64">
        <f>_xlfn.RANK.EQ(Table4[[#This Row],[Product Name Count]],Table4[Product Name Count])</f>
        <v>115</v>
      </c>
      <c r="F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4" t="s">
        <v>39</v>
      </c>
      <c r="H64" t="s">
        <v>40</v>
      </c>
      <c r="I64">
        <v>2</v>
      </c>
      <c r="J64">
        <v>3999.99</v>
      </c>
      <c r="K64">
        <v>7.0000000000000007E-2</v>
      </c>
      <c r="L64" t="s">
        <v>180</v>
      </c>
    </row>
    <row r="65" spans="1:12" x14ac:dyDescent="0.25">
      <c r="A65">
        <v>282</v>
      </c>
      <c r="B65" t="s">
        <v>938</v>
      </c>
      <c r="C65" t="s">
        <v>56</v>
      </c>
      <c r="D65">
        <f>COUNTIFS(Table4[Product Name],Table4[[#This Row],[Product Name]])</f>
        <v>10</v>
      </c>
      <c r="E65">
        <f>_xlfn.RANK.EQ(Table4[[#This Row],[Product Name Count]],Table4[Product Name Count])</f>
        <v>149</v>
      </c>
      <c r="F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5" t="s">
        <v>39</v>
      </c>
      <c r="H65" t="s">
        <v>30</v>
      </c>
      <c r="I65">
        <v>2</v>
      </c>
      <c r="J65">
        <v>999.99</v>
      </c>
      <c r="K65">
        <v>0.05</v>
      </c>
      <c r="L65" t="s">
        <v>180</v>
      </c>
    </row>
    <row r="66" spans="1:12" x14ac:dyDescent="0.25">
      <c r="A66">
        <v>282</v>
      </c>
      <c r="B66" t="s">
        <v>938</v>
      </c>
      <c r="C66" t="s">
        <v>35</v>
      </c>
      <c r="D66">
        <f>COUNTIFS(Table4[Product Name],Table4[[#This Row],[Product Name]])</f>
        <v>8</v>
      </c>
      <c r="E66">
        <f>_xlfn.RANK.EQ(Table4[[#This Row],[Product Name Count]],Table4[Product Name Count])</f>
        <v>207</v>
      </c>
      <c r="F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6" t="s">
        <v>36</v>
      </c>
      <c r="H66" t="s">
        <v>37</v>
      </c>
      <c r="I66">
        <v>1</v>
      </c>
      <c r="J66">
        <v>599.99</v>
      </c>
      <c r="K66">
        <v>7.0000000000000007E-2</v>
      </c>
      <c r="L66" t="s">
        <v>180</v>
      </c>
    </row>
    <row r="67" spans="1:12" x14ac:dyDescent="0.25">
      <c r="A67">
        <v>292</v>
      </c>
      <c r="B67" t="s">
        <v>972</v>
      </c>
      <c r="C67" t="s">
        <v>28</v>
      </c>
      <c r="D67">
        <f>COUNTIFS(Table4[Product Name],Table4[[#This Row],[Product Name]])</f>
        <v>7</v>
      </c>
      <c r="E67">
        <f>_xlfn.RANK.EQ(Table4[[#This Row],[Product Name Count]],Table4[Product Name Count])</f>
        <v>239</v>
      </c>
      <c r="F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7" t="s">
        <v>29</v>
      </c>
      <c r="H67" t="s">
        <v>30</v>
      </c>
      <c r="I67">
        <v>2</v>
      </c>
      <c r="J67">
        <v>1549</v>
      </c>
      <c r="K67">
        <v>0.05</v>
      </c>
      <c r="L67" t="s">
        <v>180</v>
      </c>
    </row>
    <row r="68" spans="1:12" x14ac:dyDescent="0.25">
      <c r="A68">
        <v>292</v>
      </c>
      <c r="B68" t="s">
        <v>972</v>
      </c>
      <c r="C68" t="s">
        <v>41</v>
      </c>
      <c r="D68">
        <f>COUNTIFS(Table4[Product Name],Table4[[#This Row],[Product Name]])</f>
        <v>14</v>
      </c>
      <c r="E68">
        <f>_xlfn.RANK.EQ(Table4[[#This Row],[Product Name Count]],Table4[Product Name Count])</f>
        <v>87</v>
      </c>
      <c r="F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8" t="s">
        <v>39</v>
      </c>
      <c r="H68" t="s">
        <v>40</v>
      </c>
      <c r="I68">
        <v>1</v>
      </c>
      <c r="J68">
        <v>2899.99</v>
      </c>
      <c r="K68">
        <v>7.0000000000000007E-2</v>
      </c>
      <c r="L68" t="s">
        <v>180</v>
      </c>
    </row>
    <row r="69" spans="1:12" x14ac:dyDescent="0.25">
      <c r="A69">
        <v>292</v>
      </c>
      <c r="B69" t="s">
        <v>972</v>
      </c>
      <c r="C69" t="s">
        <v>75</v>
      </c>
      <c r="D69">
        <f>COUNTIFS(Table4[Product Name],Table4[[#This Row],[Product Name]])</f>
        <v>11</v>
      </c>
      <c r="E69">
        <f>_xlfn.RANK.EQ(Table4[[#This Row],[Product Name Count]],Table4[Product Name Count])</f>
        <v>127</v>
      </c>
      <c r="F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9" t="s">
        <v>36</v>
      </c>
      <c r="H69" t="s">
        <v>69</v>
      </c>
      <c r="I69">
        <v>2</v>
      </c>
      <c r="J69">
        <v>449</v>
      </c>
      <c r="K69">
        <v>0.1</v>
      </c>
      <c r="L69" t="s">
        <v>180</v>
      </c>
    </row>
    <row r="70" spans="1:12" x14ac:dyDescent="0.25">
      <c r="A70">
        <v>298</v>
      </c>
      <c r="B70" t="s">
        <v>984</v>
      </c>
      <c r="C70" t="s">
        <v>86</v>
      </c>
      <c r="D70">
        <f>COUNTIFS(Table4[Product Name],Table4[[#This Row],[Product Name]])</f>
        <v>18</v>
      </c>
      <c r="E70">
        <f>_xlfn.RANK.EQ(Table4[[#This Row],[Product Name Count]],Table4[Product Name Count])</f>
        <v>69</v>
      </c>
      <c r="F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0" t="s">
        <v>87</v>
      </c>
      <c r="H70" t="s">
        <v>37</v>
      </c>
      <c r="I70">
        <v>1</v>
      </c>
      <c r="J70">
        <v>269.99</v>
      </c>
      <c r="K70">
        <v>0.2</v>
      </c>
      <c r="L70" t="s">
        <v>180</v>
      </c>
    </row>
    <row r="71" spans="1:12" x14ac:dyDescent="0.25">
      <c r="A71">
        <v>298</v>
      </c>
      <c r="B71" t="s">
        <v>984</v>
      </c>
      <c r="C71" t="s">
        <v>86</v>
      </c>
      <c r="D71">
        <f>COUNTIFS(Table4[Product Name],Table4[[#This Row],[Product Name]])</f>
        <v>18</v>
      </c>
      <c r="E71">
        <f>_xlfn.RANK.EQ(Table4[[#This Row],[Product Name Count]],Table4[Product Name Count])</f>
        <v>69</v>
      </c>
      <c r="F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1" t="s">
        <v>36</v>
      </c>
      <c r="H71" t="s">
        <v>37</v>
      </c>
      <c r="I71">
        <v>2</v>
      </c>
      <c r="J71">
        <v>269.99</v>
      </c>
      <c r="K71">
        <v>0.1</v>
      </c>
      <c r="L71" t="s">
        <v>180</v>
      </c>
    </row>
    <row r="72" spans="1:12" x14ac:dyDescent="0.25">
      <c r="A72">
        <v>298</v>
      </c>
      <c r="B72" t="s">
        <v>984</v>
      </c>
      <c r="C72" t="s">
        <v>114</v>
      </c>
      <c r="D72">
        <f>COUNTIFS(Table4[Product Name],Table4[[#This Row],[Product Name]])</f>
        <v>14</v>
      </c>
      <c r="E72">
        <f>_xlfn.RANK.EQ(Table4[[#This Row],[Product Name Count]],Table4[Product Name Count])</f>
        <v>87</v>
      </c>
      <c r="F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2" t="s">
        <v>39</v>
      </c>
      <c r="H72" t="s">
        <v>30</v>
      </c>
      <c r="I72">
        <v>2</v>
      </c>
      <c r="J72">
        <v>469.99</v>
      </c>
      <c r="K72">
        <v>0.05</v>
      </c>
      <c r="L72" t="s">
        <v>180</v>
      </c>
    </row>
    <row r="73" spans="1:12" x14ac:dyDescent="0.25">
      <c r="A73">
        <v>298</v>
      </c>
      <c r="B73" t="s">
        <v>984</v>
      </c>
      <c r="C73" t="s">
        <v>76</v>
      </c>
      <c r="D73">
        <f>COUNTIFS(Table4[Product Name],Table4[[#This Row],[Product Name]])</f>
        <v>10</v>
      </c>
      <c r="E73">
        <f>_xlfn.RANK.EQ(Table4[[#This Row],[Product Name Count]],Table4[Product Name Count])</f>
        <v>149</v>
      </c>
      <c r="F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3" t="s">
        <v>77</v>
      </c>
      <c r="H73" t="s">
        <v>40</v>
      </c>
      <c r="I73">
        <v>1</v>
      </c>
      <c r="J73">
        <v>2999.99</v>
      </c>
      <c r="K73">
        <v>7.0000000000000007E-2</v>
      </c>
      <c r="L73" t="s">
        <v>180</v>
      </c>
    </row>
    <row r="74" spans="1:12" x14ac:dyDescent="0.25">
      <c r="A74">
        <v>298</v>
      </c>
      <c r="B74" t="s">
        <v>984</v>
      </c>
      <c r="C74" t="s">
        <v>118</v>
      </c>
      <c r="D74">
        <f>COUNTIFS(Table4[Product Name],Table4[[#This Row],[Product Name]])</f>
        <v>10</v>
      </c>
      <c r="E74">
        <f>_xlfn.RANK.EQ(Table4[[#This Row],[Product Name Count]],Table4[Product Name Count])</f>
        <v>149</v>
      </c>
      <c r="F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4" t="s">
        <v>87</v>
      </c>
      <c r="H74" t="s">
        <v>37</v>
      </c>
      <c r="I74">
        <v>1</v>
      </c>
      <c r="J74">
        <v>299.99</v>
      </c>
      <c r="K74">
        <v>0.2</v>
      </c>
      <c r="L74" t="s">
        <v>180</v>
      </c>
    </row>
    <row r="75" spans="1:12" x14ac:dyDescent="0.25">
      <c r="A75">
        <v>313</v>
      </c>
      <c r="B75" t="s">
        <v>1019</v>
      </c>
      <c r="C75" t="s">
        <v>28</v>
      </c>
      <c r="D75">
        <f>COUNTIFS(Table4[Product Name],Table4[[#This Row],[Product Name]])</f>
        <v>7</v>
      </c>
      <c r="E75">
        <f>_xlfn.RANK.EQ(Table4[[#This Row],[Product Name Count]],Table4[Product Name Count])</f>
        <v>239</v>
      </c>
      <c r="F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75" t="s">
        <v>29</v>
      </c>
      <c r="H75" t="s">
        <v>30</v>
      </c>
      <c r="I75">
        <v>2</v>
      </c>
      <c r="J75">
        <v>1549</v>
      </c>
      <c r="K75">
        <v>7.0000000000000007E-2</v>
      </c>
      <c r="L75" t="s">
        <v>180</v>
      </c>
    </row>
    <row r="76" spans="1:12" x14ac:dyDescent="0.25">
      <c r="A76">
        <v>313</v>
      </c>
      <c r="B76" t="s">
        <v>1019</v>
      </c>
      <c r="C76" t="s">
        <v>41</v>
      </c>
      <c r="D76">
        <f>COUNTIFS(Table4[Product Name],Table4[[#This Row],[Product Name]])</f>
        <v>14</v>
      </c>
      <c r="E76">
        <f>_xlfn.RANK.EQ(Table4[[#This Row],[Product Name Count]],Table4[Product Name Count])</f>
        <v>87</v>
      </c>
      <c r="F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6" t="s">
        <v>39</v>
      </c>
      <c r="H76" t="s">
        <v>40</v>
      </c>
      <c r="I76">
        <v>1</v>
      </c>
      <c r="J76">
        <v>2899.99</v>
      </c>
      <c r="K76">
        <v>7.0000000000000007E-2</v>
      </c>
      <c r="L76" t="s">
        <v>180</v>
      </c>
    </row>
    <row r="77" spans="1:12" x14ac:dyDescent="0.25">
      <c r="A77">
        <v>326</v>
      </c>
      <c r="B77" t="s">
        <v>1045</v>
      </c>
      <c r="C77" t="s">
        <v>78</v>
      </c>
      <c r="D77">
        <f>COUNTIFS(Table4[Product Name],Table4[[#This Row],[Product Name]])</f>
        <v>23</v>
      </c>
      <c r="E77">
        <f>_xlfn.RANK.EQ(Table4[[#This Row],[Product Name Count]],Table4[Product Name Count])</f>
        <v>27</v>
      </c>
      <c r="F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7" t="s">
        <v>36</v>
      </c>
      <c r="H77" t="s">
        <v>37</v>
      </c>
      <c r="I77">
        <v>1</v>
      </c>
      <c r="J77">
        <v>549.99</v>
      </c>
      <c r="K77">
        <v>0.1</v>
      </c>
      <c r="L77" t="s">
        <v>180</v>
      </c>
    </row>
    <row r="78" spans="1:12" x14ac:dyDescent="0.25">
      <c r="A78">
        <v>326</v>
      </c>
      <c r="B78" t="s">
        <v>1045</v>
      </c>
      <c r="C78" t="s">
        <v>118</v>
      </c>
      <c r="D78">
        <f>COUNTIFS(Table4[Product Name],Table4[[#This Row],[Product Name]])</f>
        <v>10</v>
      </c>
      <c r="E78">
        <f>_xlfn.RANK.EQ(Table4[[#This Row],[Product Name Count]],Table4[Product Name Count])</f>
        <v>149</v>
      </c>
      <c r="F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8" t="s">
        <v>87</v>
      </c>
      <c r="H78" t="s">
        <v>37</v>
      </c>
      <c r="I78">
        <v>1</v>
      </c>
      <c r="J78">
        <v>299.99</v>
      </c>
      <c r="K78">
        <v>7.0000000000000007E-2</v>
      </c>
      <c r="L78" t="s">
        <v>180</v>
      </c>
    </row>
    <row r="79" spans="1:12" x14ac:dyDescent="0.25">
      <c r="A79">
        <v>346</v>
      </c>
      <c r="B79" t="s">
        <v>1108</v>
      </c>
      <c r="C79" t="s">
        <v>109</v>
      </c>
      <c r="D79">
        <f>COUNTIFS(Table4[Product Name],Table4[[#This Row],[Product Name]])</f>
        <v>26</v>
      </c>
      <c r="E79">
        <f>_xlfn.RANK.EQ(Table4[[#This Row],[Product Name Count]],Table4[Product Name Count])</f>
        <v>1</v>
      </c>
      <c r="F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9" t="s">
        <v>36</v>
      </c>
      <c r="H79" t="s">
        <v>37</v>
      </c>
      <c r="I79">
        <v>1</v>
      </c>
      <c r="J79">
        <v>269.99</v>
      </c>
      <c r="K79">
        <v>7.0000000000000007E-2</v>
      </c>
      <c r="L79" t="s">
        <v>180</v>
      </c>
    </row>
    <row r="80" spans="1:12" x14ac:dyDescent="0.25">
      <c r="A80">
        <v>346</v>
      </c>
      <c r="B80" t="s">
        <v>1108</v>
      </c>
      <c r="C80" t="s">
        <v>109</v>
      </c>
      <c r="D80">
        <f>COUNTIFS(Table4[Product Name],Table4[[#This Row],[Product Name]])</f>
        <v>26</v>
      </c>
      <c r="E80">
        <f>_xlfn.RANK.EQ(Table4[[#This Row],[Product Name Count]],Table4[Product Name Count])</f>
        <v>1</v>
      </c>
      <c r="F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0" t="s">
        <v>87</v>
      </c>
      <c r="H80" t="s">
        <v>37</v>
      </c>
      <c r="I80">
        <v>1</v>
      </c>
      <c r="J80">
        <v>269.99</v>
      </c>
      <c r="K80">
        <v>0.1</v>
      </c>
      <c r="L80" t="s">
        <v>180</v>
      </c>
    </row>
    <row r="81" spans="1:12" x14ac:dyDescent="0.25">
      <c r="A81">
        <v>346</v>
      </c>
      <c r="B81" t="s">
        <v>1108</v>
      </c>
      <c r="C81" t="s">
        <v>118</v>
      </c>
      <c r="D81">
        <f>COUNTIFS(Table4[Product Name],Table4[[#This Row],[Product Name]])</f>
        <v>10</v>
      </c>
      <c r="E81">
        <f>_xlfn.RANK.EQ(Table4[[#This Row],[Product Name Count]],Table4[Product Name Count])</f>
        <v>149</v>
      </c>
      <c r="F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1" t="s">
        <v>87</v>
      </c>
      <c r="H81" t="s">
        <v>37</v>
      </c>
      <c r="I81">
        <v>1</v>
      </c>
      <c r="J81">
        <v>299.99</v>
      </c>
      <c r="K81">
        <v>0.2</v>
      </c>
      <c r="L81" t="s">
        <v>180</v>
      </c>
    </row>
    <row r="82" spans="1:12" x14ac:dyDescent="0.25">
      <c r="A82">
        <v>346</v>
      </c>
      <c r="B82" t="s">
        <v>1108</v>
      </c>
      <c r="C82" t="s">
        <v>82</v>
      </c>
      <c r="D82">
        <f>COUNTIFS(Table4[Product Name],Table4[[#This Row],[Product Name]])</f>
        <v>8</v>
      </c>
      <c r="E82">
        <f>_xlfn.RANK.EQ(Table4[[#This Row],[Product Name Count]],Table4[Product Name Count])</f>
        <v>207</v>
      </c>
      <c r="F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2" t="s">
        <v>36</v>
      </c>
      <c r="H82" t="s">
        <v>37</v>
      </c>
      <c r="I82">
        <v>1</v>
      </c>
      <c r="J82">
        <v>529.99</v>
      </c>
      <c r="K82">
        <v>0.05</v>
      </c>
      <c r="L82" t="s">
        <v>180</v>
      </c>
    </row>
    <row r="83" spans="1:12" x14ac:dyDescent="0.25">
      <c r="A83">
        <v>346</v>
      </c>
      <c r="B83" t="s">
        <v>1108</v>
      </c>
      <c r="C83" t="s">
        <v>75</v>
      </c>
      <c r="D83">
        <f>COUNTIFS(Table4[Product Name],Table4[[#This Row],[Product Name]])</f>
        <v>11</v>
      </c>
      <c r="E83">
        <f>_xlfn.RANK.EQ(Table4[[#This Row],[Product Name Count]],Table4[Product Name Count])</f>
        <v>127</v>
      </c>
      <c r="F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3" t="s">
        <v>36</v>
      </c>
      <c r="H83" t="s">
        <v>69</v>
      </c>
      <c r="I83">
        <v>2</v>
      </c>
      <c r="J83">
        <v>449</v>
      </c>
      <c r="K83">
        <v>0.05</v>
      </c>
      <c r="L83" t="s">
        <v>180</v>
      </c>
    </row>
    <row r="84" spans="1:12" x14ac:dyDescent="0.25">
      <c r="A84">
        <v>348</v>
      </c>
      <c r="B84" t="s">
        <v>1117</v>
      </c>
      <c r="C84" t="s">
        <v>82</v>
      </c>
      <c r="D84">
        <f>COUNTIFS(Table4[Product Name],Table4[[#This Row],[Product Name]])</f>
        <v>8</v>
      </c>
      <c r="E84">
        <f>_xlfn.RANK.EQ(Table4[[#This Row],[Product Name Count]],Table4[Product Name Count])</f>
        <v>207</v>
      </c>
      <c r="F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4" t="s">
        <v>36</v>
      </c>
      <c r="H84" t="s">
        <v>37</v>
      </c>
      <c r="I84">
        <v>2</v>
      </c>
      <c r="J84">
        <v>529.99</v>
      </c>
      <c r="K84">
        <v>7.0000000000000007E-2</v>
      </c>
      <c r="L84" t="s">
        <v>180</v>
      </c>
    </row>
    <row r="85" spans="1:12" x14ac:dyDescent="0.25">
      <c r="A85">
        <v>348</v>
      </c>
      <c r="B85" t="s">
        <v>1117</v>
      </c>
      <c r="C85" t="s">
        <v>127</v>
      </c>
      <c r="D85">
        <f>COUNTIFS(Table4[Product Name],Table4[[#This Row],[Product Name]])</f>
        <v>9</v>
      </c>
      <c r="E85">
        <f>_xlfn.RANK.EQ(Table4[[#This Row],[Product Name Count]],Table4[Product Name Count])</f>
        <v>189</v>
      </c>
      <c r="F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5" t="s">
        <v>39</v>
      </c>
      <c r="H85" t="s">
        <v>128</v>
      </c>
      <c r="I85">
        <v>2</v>
      </c>
      <c r="J85">
        <v>1320.99</v>
      </c>
      <c r="K85">
        <v>0.05</v>
      </c>
      <c r="L85" t="s">
        <v>180</v>
      </c>
    </row>
    <row r="86" spans="1:12" x14ac:dyDescent="0.25">
      <c r="A86">
        <v>354</v>
      </c>
      <c r="B86" t="s">
        <v>1112</v>
      </c>
      <c r="C86" t="s">
        <v>109</v>
      </c>
      <c r="D86">
        <f>COUNTIFS(Table4[Product Name],Table4[[#This Row],[Product Name]])</f>
        <v>26</v>
      </c>
      <c r="E86">
        <f>_xlfn.RANK.EQ(Table4[[#This Row],[Product Name Count]],Table4[Product Name Count])</f>
        <v>1</v>
      </c>
      <c r="F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6" t="s">
        <v>87</v>
      </c>
      <c r="H86" t="s">
        <v>37</v>
      </c>
      <c r="I86">
        <v>1</v>
      </c>
      <c r="J86">
        <v>269.99</v>
      </c>
      <c r="K86">
        <v>0.2</v>
      </c>
      <c r="L86" t="s">
        <v>180</v>
      </c>
    </row>
    <row r="87" spans="1:12" x14ac:dyDescent="0.25">
      <c r="A87">
        <v>354</v>
      </c>
      <c r="B87" t="s">
        <v>1112</v>
      </c>
      <c r="C87" t="s">
        <v>165</v>
      </c>
      <c r="D87">
        <f>COUNTIFS(Table4[Product Name],Table4[[#This Row],[Product Name]])</f>
        <v>11</v>
      </c>
      <c r="E87">
        <f>_xlfn.RANK.EQ(Table4[[#This Row],[Product Name Count]],Table4[Product Name Count])</f>
        <v>127</v>
      </c>
      <c r="F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7" t="s">
        <v>36</v>
      </c>
      <c r="H87" t="s">
        <v>69</v>
      </c>
      <c r="I87">
        <v>1</v>
      </c>
      <c r="J87">
        <v>449</v>
      </c>
      <c r="K87">
        <v>0.05</v>
      </c>
      <c r="L87" t="s">
        <v>180</v>
      </c>
    </row>
    <row r="88" spans="1:12" x14ac:dyDescent="0.25">
      <c r="A88">
        <v>355</v>
      </c>
      <c r="B88" t="s">
        <v>1112</v>
      </c>
      <c r="C88" t="s">
        <v>42</v>
      </c>
      <c r="D88">
        <f>COUNTIFS(Table4[Product Name],Table4[[#This Row],[Product Name]])</f>
        <v>19</v>
      </c>
      <c r="E88">
        <f>_xlfn.RANK.EQ(Table4[[#This Row],[Product Name Count]],Table4[Product Name Count])</f>
        <v>50</v>
      </c>
      <c r="F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8" t="s">
        <v>36</v>
      </c>
      <c r="H88" t="s">
        <v>37</v>
      </c>
      <c r="I88">
        <v>1</v>
      </c>
      <c r="J88">
        <v>599.99</v>
      </c>
      <c r="K88">
        <v>0.1</v>
      </c>
      <c r="L88" t="s">
        <v>180</v>
      </c>
    </row>
    <row r="89" spans="1:12" x14ac:dyDescent="0.25">
      <c r="A89">
        <v>355</v>
      </c>
      <c r="B89" t="s">
        <v>1112</v>
      </c>
      <c r="C89" t="s">
        <v>86</v>
      </c>
      <c r="D89">
        <f>COUNTIFS(Table4[Product Name],Table4[[#This Row],[Product Name]])</f>
        <v>18</v>
      </c>
      <c r="E89">
        <f>_xlfn.RANK.EQ(Table4[[#This Row],[Product Name Count]],Table4[Product Name Count])</f>
        <v>69</v>
      </c>
      <c r="F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9" t="s">
        <v>36</v>
      </c>
      <c r="H89" t="s">
        <v>37</v>
      </c>
      <c r="I89">
        <v>2</v>
      </c>
      <c r="J89">
        <v>269.99</v>
      </c>
      <c r="K89">
        <v>7.0000000000000007E-2</v>
      </c>
      <c r="L89" t="s">
        <v>180</v>
      </c>
    </row>
    <row r="90" spans="1:12" x14ac:dyDescent="0.25">
      <c r="A90">
        <v>357</v>
      </c>
      <c r="B90" t="s">
        <v>1127</v>
      </c>
      <c r="C90" t="s">
        <v>109</v>
      </c>
      <c r="D90">
        <f>COUNTIFS(Table4[Product Name],Table4[[#This Row],[Product Name]])</f>
        <v>26</v>
      </c>
      <c r="E90">
        <f>_xlfn.RANK.EQ(Table4[[#This Row],[Product Name Count]],Table4[Product Name Count])</f>
        <v>1</v>
      </c>
      <c r="F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0" t="s">
        <v>87</v>
      </c>
      <c r="H90" t="s">
        <v>37</v>
      </c>
      <c r="I90">
        <v>2</v>
      </c>
      <c r="J90">
        <v>269.99</v>
      </c>
      <c r="K90">
        <v>7.0000000000000007E-2</v>
      </c>
      <c r="L90" t="s">
        <v>180</v>
      </c>
    </row>
    <row r="91" spans="1:12" x14ac:dyDescent="0.25">
      <c r="A91">
        <v>357</v>
      </c>
      <c r="B91" t="s">
        <v>1127</v>
      </c>
      <c r="C91" t="s">
        <v>78</v>
      </c>
      <c r="D91">
        <f>COUNTIFS(Table4[Product Name],Table4[[#This Row],[Product Name]])</f>
        <v>23</v>
      </c>
      <c r="E91">
        <f>_xlfn.RANK.EQ(Table4[[#This Row],[Product Name Count]],Table4[Product Name Count])</f>
        <v>27</v>
      </c>
      <c r="F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1" t="s">
        <v>70</v>
      </c>
      <c r="H91" t="s">
        <v>37</v>
      </c>
      <c r="I91">
        <v>1</v>
      </c>
      <c r="J91">
        <v>549.99</v>
      </c>
      <c r="K91">
        <v>7.0000000000000007E-2</v>
      </c>
      <c r="L91" t="s">
        <v>180</v>
      </c>
    </row>
    <row r="92" spans="1:12" x14ac:dyDescent="0.25">
      <c r="A92">
        <v>357</v>
      </c>
      <c r="B92" t="s">
        <v>1127</v>
      </c>
      <c r="C92" t="s">
        <v>76</v>
      </c>
      <c r="D92">
        <f>COUNTIFS(Table4[Product Name],Table4[[#This Row],[Product Name]])</f>
        <v>10</v>
      </c>
      <c r="E92">
        <f>_xlfn.RANK.EQ(Table4[[#This Row],[Product Name Count]],Table4[Product Name Count])</f>
        <v>149</v>
      </c>
      <c r="F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2" t="s">
        <v>77</v>
      </c>
      <c r="H92" t="s">
        <v>40</v>
      </c>
      <c r="I92">
        <v>1</v>
      </c>
      <c r="J92">
        <v>2999.99</v>
      </c>
      <c r="K92">
        <v>0.05</v>
      </c>
      <c r="L92" t="s">
        <v>180</v>
      </c>
    </row>
    <row r="93" spans="1:12" x14ac:dyDescent="0.25">
      <c r="A93">
        <v>357</v>
      </c>
      <c r="B93" t="s">
        <v>1127</v>
      </c>
      <c r="C93" t="s">
        <v>68</v>
      </c>
      <c r="D93">
        <f>COUNTIFS(Table4[Product Name],Table4[[#This Row],[Product Name]])</f>
        <v>9</v>
      </c>
      <c r="E93">
        <f>_xlfn.RANK.EQ(Table4[[#This Row],[Product Name Count]],Table4[Product Name Count])</f>
        <v>189</v>
      </c>
      <c r="F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3" t="s">
        <v>36</v>
      </c>
      <c r="H93" t="s">
        <v>69</v>
      </c>
      <c r="I93">
        <v>2</v>
      </c>
      <c r="J93">
        <v>429</v>
      </c>
      <c r="K93">
        <v>0.05</v>
      </c>
      <c r="L93" t="s">
        <v>180</v>
      </c>
    </row>
    <row r="94" spans="1:12" x14ac:dyDescent="0.25">
      <c r="A94">
        <v>363</v>
      </c>
      <c r="B94" t="s">
        <v>1163</v>
      </c>
      <c r="C94" t="s">
        <v>109</v>
      </c>
      <c r="D94">
        <f>COUNTIFS(Table4[Product Name],Table4[[#This Row],[Product Name]])</f>
        <v>26</v>
      </c>
      <c r="E94">
        <f>_xlfn.RANK.EQ(Table4[[#This Row],[Product Name Count]],Table4[Product Name Count])</f>
        <v>1</v>
      </c>
      <c r="F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4" t="s">
        <v>87</v>
      </c>
      <c r="H94" t="s">
        <v>37</v>
      </c>
      <c r="I94">
        <v>2</v>
      </c>
      <c r="J94">
        <v>269.99</v>
      </c>
      <c r="K94">
        <v>0.1</v>
      </c>
      <c r="L94" t="s">
        <v>180</v>
      </c>
    </row>
    <row r="95" spans="1:12" x14ac:dyDescent="0.25">
      <c r="A95">
        <v>363</v>
      </c>
      <c r="B95" t="s">
        <v>1163</v>
      </c>
      <c r="C95" t="s">
        <v>86</v>
      </c>
      <c r="D95">
        <f>COUNTIFS(Table4[Product Name],Table4[[#This Row],[Product Name]])</f>
        <v>18</v>
      </c>
      <c r="E95">
        <f>_xlfn.RANK.EQ(Table4[[#This Row],[Product Name Count]],Table4[Product Name Count])</f>
        <v>69</v>
      </c>
      <c r="F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5" t="s">
        <v>36</v>
      </c>
      <c r="H95" t="s">
        <v>37</v>
      </c>
      <c r="I95">
        <v>1</v>
      </c>
      <c r="J95">
        <v>269.99</v>
      </c>
      <c r="K95">
        <v>7.0000000000000007E-2</v>
      </c>
      <c r="L95" t="s">
        <v>180</v>
      </c>
    </row>
    <row r="96" spans="1:12" x14ac:dyDescent="0.25">
      <c r="A96">
        <v>363</v>
      </c>
      <c r="B96" t="s">
        <v>1163</v>
      </c>
      <c r="C96" t="s">
        <v>82</v>
      </c>
      <c r="D96">
        <f>COUNTIFS(Table4[Product Name],Table4[[#This Row],[Product Name]])</f>
        <v>8</v>
      </c>
      <c r="E96">
        <f>_xlfn.RANK.EQ(Table4[[#This Row],[Product Name Count]],Table4[Product Name Count])</f>
        <v>207</v>
      </c>
      <c r="F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6" t="s">
        <v>36</v>
      </c>
      <c r="H96" t="s">
        <v>37</v>
      </c>
      <c r="I96">
        <v>1</v>
      </c>
      <c r="J96">
        <v>529.99</v>
      </c>
      <c r="K96">
        <v>0.1</v>
      </c>
      <c r="L96" t="s">
        <v>180</v>
      </c>
    </row>
    <row r="97" spans="1:12" x14ac:dyDescent="0.25">
      <c r="A97">
        <v>363</v>
      </c>
      <c r="B97" t="s">
        <v>1163</v>
      </c>
      <c r="C97" t="s">
        <v>35</v>
      </c>
      <c r="D97">
        <f>COUNTIFS(Table4[Product Name],Table4[[#This Row],[Product Name]])</f>
        <v>8</v>
      </c>
      <c r="E97">
        <f>_xlfn.RANK.EQ(Table4[[#This Row],[Product Name Count]],Table4[Product Name Count])</f>
        <v>207</v>
      </c>
      <c r="F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7" t="s">
        <v>36</v>
      </c>
      <c r="H97" t="s">
        <v>37</v>
      </c>
      <c r="I97">
        <v>1</v>
      </c>
      <c r="J97">
        <v>599.99</v>
      </c>
      <c r="K97">
        <v>0.2</v>
      </c>
      <c r="L97" t="s">
        <v>180</v>
      </c>
    </row>
    <row r="98" spans="1:12" x14ac:dyDescent="0.25">
      <c r="A98">
        <v>366</v>
      </c>
      <c r="B98" t="s">
        <v>1169</v>
      </c>
      <c r="C98" t="s">
        <v>109</v>
      </c>
      <c r="D98">
        <f>COUNTIFS(Table4[Product Name],Table4[[#This Row],[Product Name]])</f>
        <v>26</v>
      </c>
      <c r="E98">
        <f>_xlfn.RANK.EQ(Table4[[#This Row],[Product Name Count]],Table4[Product Name Count])</f>
        <v>1</v>
      </c>
      <c r="F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8" t="s">
        <v>87</v>
      </c>
      <c r="H98" t="s">
        <v>37</v>
      </c>
      <c r="I98">
        <v>1</v>
      </c>
      <c r="J98">
        <v>269.99</v>
      </c>
      <c r="K98">
        <v>0.1</v>
      </c>
      <c r="L98" t="s">
        <v>180</v>
      </c>
    </row>
    <row r="99" spans="1:12" x14ac:dyDescent="0.25">
      <c r="A99">
        <v>366</v>
      </c>
      <c r="B99" t="s">
        <v>1169</v>
      </c>
      <c r="C99" t="s">
        <v>42</v>
      </c>
      <c r="D99">
        <f>COUNTIFS(Table4[Product Name],Table4[[#This Row],[Product Name]])</f>
        <v>19</v>
      </c>
      <c r="E99">
        <f>_xlfn.RANK.EQ(Table4[[#This Row],[Product Name Count]],Table4[Product Name Count])</f>
        <v>50</v>
      </c>
      <c r="F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9" t="s">
        <v>36</v>
      </c>
      <c r="H99" t="s">
        <v>37</v>
      </c>
      <c r="I99">
        <v>2</v>
      </c>
      <c r="J99">
        <v>599.99</v>
      </c>
      <c r="K99">
        <v>0.2</v>
      </c>
      <c r="L99" t="s">
        <v>180</v>
      </c>
    </row>
    <row r="100" spans="1:12" x14ac:dyDescent="0.25">
      <c r="A100">
        <v>366</v>
      </c>
      <c r="B100" t="s">
        <v>1169</v>
      </c>
      <c r="C100" t="s">
        <v>41</v>
      </c>
      <c r="D100">
        <f>COUNTIFS(Table4[Product Name],Table4[[#This Row],[Product Name]])</f>
        <v>14</v>
      </c>
      <c r="E100">
        <f>_xlfn.RANK.EQ(Table4[[#This Row],[Product Name Count]],Table4[Product Name Count])</f>
        <v>87</v>
      </c>
      <c r="F1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0" t="s">
        <v>39</v>
      </c>
      <c r="H100" t="s">
        <v>40</v>
      </c>
      <c r="I100">
        <v>1</v>
      </c>
      <c r="J100">
        <v>2899.99</v>
      </c>
      <c r="K100">
        <v>7.0000000000000007E-2</v>
      </c>
      <c r="L100" t="s">
        <v>180</v>
      </c>
    </row>
    <row r="101" spans="1:12" x14ac:dyDescent="0.25">
      <c r="A101">
        <v>378</v>
      </c>
      <c r="B101" t="s">
        <v>1183</v>
      </c>
      <c r="C101" t="s">
        <v>42</v>
      </c>
      <c r="D101">
        <f>COUNTIFS(Table4[Product Name],Table4[[#This Row],[Product Name]])</f>
        <v>19</v>
      </c>
      <c r="E101">
        <f>_xlfn.RANK.EQ(Table4[[#This Row],[Product Name Count]],Table4[Product Name Count])</f>
        <v>50</v>
      </c>
      <c r="F1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1" t="s">
        <v>70</v>
      </c>
      <c r="H101" t="s">
        <v>37</v>
      </c>
      <c r="I101">
        <v>2</v>
      </c>
      <c r="J101">
        <v>599.99</v>
      </c>
      <c r="K101">
        <v>0.05</v>
      </c>
      <c r="L101" t="s">
        <v>180</v>
      </c>
    </row>
    <row r="102" spans="1:12" x14ac:dyDescent="0.25">
      <c r="A102">
        <v>387</v>
      </c>
      <c r="B102" t="s">
        <v>1201</v>
      </c>
      <c r="C102" t="s">
        <v>75</v>
      </c>
      <c r="D102">
        <f>COUNTIFS(Table4[Product Name],Table4[[#This Row],[Product Name]])</f>
        <v>11</v>
      </c>
      <c r="E102">
        <f>_xlfn.RANK.EQ(Table4[[#This Row],[Product Name Count]],Table4[Product Name Count])</f>
        <v>127</v>
      </c>
      <c r="F1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2" t="s">
        <v>36</v>
      </c>
      <c r="H102" t="s">
        <v>69</v>
      </c>
      <c r="I102">
        <v>1</v>
      </c>
      <c r="J102">
        <v>449</v>
      </c>
      <c r="K102">
        <v>0.2</v>
      </c>
      <c r="L102" t="s">
        <v>180</v>
      </c>
    </row>
    <row r="103" spans="1:12" x14ac:dyDescent="0.25">
      <c r="A103">
        <v>388</v>
      </c>
      <c r="B103" t="s">
        <v>1211</v>
      </c>
      <c r="C103" t="s">
        <v>109</v>
      </c>
      <c r="D103">
        <f>COUNTIFS(Table4[Product Name],Table4[[#This Row],[Product Name]])</f>
        <v>26</v>
      </c>
      <c r="E103">
        <f>_xlfn.RANK.EQ(Table4[[#This Row],[Product Name Count]],Table4[Product Name Count])</f>
        <v>1</v>
      </c>
      <c r="F1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3" t="s">
        <v>36</v>
      </c>
      <c r="H103" t="s">
        <v>37</v>
      </c>
      <c r="I103">
        <v>2</v>
      </c>
      <c r="J103">
        <v>269.99</v>
      </c>
      <c r="K103">
        <v>7.0000000000000007E-2</v>
      </c>
      <c r="L103" t="s">
        <v>180</v>
      </c>
    </row>
    <row r="104" spans="1:12" x14ac:dyDescent="0.25">
      <c r="A104">
        <v>388</v>
      </c>
      <c r="B104" t="s">
        <v>1211</v>
      </c>
      <c r="C104" t="s">
        <v>104</v>
      </c>
      <c r="D104">
        <f>COUNTIFS(Table4[Product Name],Table4[[#This Row],[Product Name]])</f>
        <v>8</v>
      </c>
      <c r="E104">
        <f>_xlfn.RANK.EQ(Table4[[#This Row],[Product Name Count]],Table4[Product Name Count])</f>
        <v>207</v>
      </c>
      <c r="F1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4" t="s">
        <v>29</v>
      </c>
      <c r="H104" t="s">
        <v>30</v>
      </c>
      <c r="I104">
        <v>1</v>
      </c>
      <c r="J104">
        <v>1680.99</v>
      </c>
      <c r="K104">
        <v>0.1</v>
      </c>
      <c r="L104" t="s">
        <v>180</v>
      </c>
    </row>
    <row r="105" spans="1:12" x14ac:dyDescent="0.25">
      <c r="A105">
        <v>388</v>
      </c>
      <c r="B105" t="s">
        <v>1211</v>
      </c>
      <c r="C105" t="s">
        <v>165</v>
      </c>
      <c r="D105">
        <f>COUNTIFS(Table4[Product Name],Table4[[#This Row],[Product Name]])</f>
        <v>11</v>
      </c>
      <c r="E105">
        <f>_xlfn.RANK.EQ(Table4[[#This Row],[Product Name Count]],Table4[Product Name Count])</f>
        <v>127</v>
      </c>
      <c r="F1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5" t="s">
        <v>36</v>
      </c>
      <c r="H105" t="s">
        <v>69</v>
      </c>
      <c r="I105">
        <v>2</v>
      </c>
      <c r="J105">
        <v>449</v>
      </c>
      <c r="K105">
        <v>0.2</v>
      </c>
      <c r="L105" t="s">
        <v>180</v>
      </c>
    </row>
    <row r="106" spans="1:12" x14ac:dyDescent="0.25">
      <c r="A106">
        <v>388</v>
      </c>
      <c r="B106" t="s">
        <v>1211</v>
      </c>
      <c r="C106" t="s">
        <v>61</v>
      </c>
      <c r="D106">
        <f>COUNTIFS(Table4[Product Name],Table4[[#This Row],[Product Name]])</f>
        <v>4</v>
      </c>
      <c r="E106">
        <f>_xlfn.RANK.EQ(Table4[[#This Row],[Product Name Count]],Table4[Product Name Count])</f>
        <v>303</v>
      </c>
      <c r="F1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06" t="s">
        <v>39</v>
      </c>
      <c r="H106" t="s">
        <v>62</v>
      </c>
      <c r="I106">
        <v>1</v>
      </c>
      <c r="J106">
        <v>749.99</v>
      </c>
      <c r="K106">
        <v>7.0000000000000007E-2</v>
      </c>
      <c r="L106" t="s">
        <v>180</v>
      </c>
    </row>
    <row r="107" spans="1:12" x14ac:dyDescent="0.25">
      <c r="A107">
        <v>390</v>
      </c>
      <c r="B107" t="s">
        <v>1223</v>
      </c>
      <c r="C107" t="s">
        <v>92</v>
      </c>
      <c r="D107">
        <f>COUNTIFS(Table4[Product Name],Table4[[#This Row],[Product Name]])</f>
        <v>12</v>
      </c>
      <c r="E107">
        <f>_xlfn.RANK.EQ(Table4[[#This Row],[Product Name Count]],Table4[Product Name Count])</f>
        <v>115</v>
      </c>
      <c r="F1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7" t="s">
        <v>39</v>
      </c>
      <c r="H107" t="s">
        <v>40</v>
      </c>
      <c r="I107">
        <v>2</v>
      </c>
      <c r="J107">
        <v>3999.99</v>
      </c>
      <c r="K107">
        <v>7.0000000000000007E-2</v>
      </c>
      <c r="L107" t="s">
        <v>180</v>
      </c>
    </row>
    <row r="108" spans="1:12" x14ac:dyDescent="0.25">
      <c r="A108">
        <v>390</v>
      </c>
      <c r="B108" t="s">
        <v>1223</v>
      </c>
      <c r="C108" t="s">
        <v>76</v>
      </c>
      <c r="D108">
        <f>COUNTIFS(Table4[Product Name],Table4[[#This Row],[Product Name]])</f>
        <v>10</v>
      </c>
      <c r="E108">
        <f>_xlfn.RANK.EQ(Table4[[#This Row],[Product Name Count]],Table4[Product Name Count])</f>
        <v>149</v>
      </c>
      <c r="F1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8" t="s">
        <v>77</v>
      </c>
      <c r="H108" t="s">
        <v>40</v>
      </c>
      <c r="I108">
        <v>1</v>
      </c>
      <c r="J108">
        <v>2999.99</v>
      </c>
      <c r="K108">
        <v>0.05</v>
      </c>
      <c r="L108" t="s">
        <v>180</v>
      </c>
    </row>
    <row r="109" spans="1:12" x14ac:dyDescent="0.25">
      <c r="A109">
        <v>390</v>
      </c>
      <c r="B109" t="s">
        <v>1223</v>
      </c>
      <c r="C109" t="s">
        <v>118</v>
      </c>
      <c r="D109">
        <f>COUNTIFS(Table4[Product Name],Table4[[#This Row],[Product Name]])</f>
        <v>10</v>
      </c>
      <c r="E109">
        <f>_xlfn.RANK.EQ(Table4[[#This Row],[Product Name Count]],Table4[Product Name Count])</f>
        <v>149</v>
      </c>
      <c r="F1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9" t="s">
        <v>87</v>
      </c>
      <c r="H109" t="s">
        <v>37</v>
      </c>
      <c r="I109">
        <v>1</v>
      </c>
      <c r="J109">
        <v>299.99</v>
      </c>
      <c r="K109">
        <v>0.05</v>
      </c>
      <c r="L109" t="s">
        <v>180</v>
      </c>
    </row>
    <row r="110" spans="1:12" x14ac:dyDescent="0.25">
      <c r="A110">
        <v>391</v>
      </c>
      <c r="B110" t="s">
        <v>1220</v>
      </c>
      <c r="C110" t="s">
        <v>78</v>
      </c>
      <c r="D110">
        <f>COUNTIFS(Table4[Product Name],Table4[[#This Row],[Product Name]])</f>
        <v>23</v>
      </c>
      <c r="E110">
        <f>_xlfn.RANK.EQ(Table4[[#This Row],[Product Name Count]],Table4[Product Name Count])</f>
        <v>27</v>
      </c>
      <c r="F1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0" t="s">
        <v>70</v>
      </c>
      <c r="H110" t="s">
        <v>37</v>
      </c>
      <c r="I110">
        <v>2</v>
      </c>
      <c r="J110">
        <v>549.99</v>
      </c>
      <c r="K110">
        <v>7.0000000000000007E-2</v>
      </c>
      <c r="L110" t="s">
        <v>180</v>
      </c>
    </row>
    <row r="111" spans="1:12" x14ac:dyDescent="0.25">
      <c r="A111">
        <v>391</v>
      </c>
      <c r="B111" t="s">
        <v>1220</v>
      </c>
      <c r="C111" t="s">
        <v>127</v>
      </c>
      <c r="D111">
        <f>COUNTIFS(Table4[Product Name],Table4[[#This Row],[Product Name]])</f>
        <v>9</v>
      </c>
      <c r="E111">
        <f>_xlfn.RANK.EQ(Table4[[#This Row],[Product Name Count]],Table4[Product Name Count])</f>
        <v>189</v>
      </c>
      <c r="F1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1" t="s">
        <v>39</v>
      </c>
      <c r="H111" t="s">
        <v>128</v>
      </c>
      <c r="I111">
        <v>2</v>
      </c>
      <c r="J111">
        <v>1320.99</v>
      </c>
      <c r="K111">
        <v>0.2</v>
      </c>
      <c r="L111" t="s">
        <v>180</v>
      </c>
    </row>
    <row r="112" spans="1:12" x14ac:dyDescent="0.25">
      <c r="A112">
        <v>391</v>
      </c>
      <c r="B112" t="s">
        <v>1220</v>
      </c>
      <c r="C112" t="s">
        <v>38</v>
      </c>
      <c r="D112">
        <f>COUNTIFS(Table4[Product Name],Table4[[#This Row],[Product Name]])</f>
        <v>5</v>
      </c>
      <c r="E112">
        <f>_xlfn.RANK.EQ(Table4[[#This Row],[Product Name Count]],Table4[Product Name Count])</f>
        <v>278</v>
      </c>
      <c r="F1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12" t="s">
        <v>39</v>
      </c>
      <c r="H112" t="s">
        <v>40</v>
      </c>
      <c r="I112">
        <v>1</v>
      </c>
      <c r="J112">
        <v>1799.99</v>
      </c>
      <c r="K112">
        <v>7.0000000000000007E-2</v>
      </c>
      <c r="L112" t="s">
        <v>180</v>
      </c>
    </row>
    <row r="113" spans="1:12" x14ac:dyDescent="0.25">
      <c r="A113">
        <v>407</v>
      </c>
      <c r="B113" t="s">
        <v>1261</v>
      </c>
      <c r="C113" t="s">
        <v>127</v>
      </c>
      <c r="D113">
        <f>COUNTIFS(Table4[Product Name],Table4[[#This Row],[Product Name]])</f>
        <v>9</v>
      </c>
      <c r="E113">
        <f>_xlfn.RANK.EQ(Table4[[#This Row],[Product Name Count]],Table4[Product Name Count])</f>
        <v>189</v>
      </c>
      <c r="F1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3" t="s">
        <v>39</v>
      </c>
      <c r="H113" t="s">
        <v>128</v>
      </c>
      <c r="I113">
        <v>1</v>
      </c>
      <c r="J113">
        <v>1320.99</v>
      </c>
      <c r="K113">
        <v>0.05</v>
      </c>
      <c r="L113" t="s">
        <v>180</v>
      </c>
    </row>
    <row r="114" spans="1:12" x14ac:dyDescent="0.25">
      <c r="A114">
        <v>407</v>
      </c>
      <c r="B114" t="s">
        <v>1261</v>
      </c>
      <c r="C114" t="s">
        <v>35</v>
      </c>
      <c r="D114">
        <f>COUNTIFS(Table4[Product Name],Table4[[#This Row],[Product Name]])</f>
        <v>8</v>
      </c>
      <c r="E114">
        <f>_xlfn.RANK.EQ(Table4[[#This Row],[Product Name Count]],Table4[Product Name Count])</f>
        <v>207</v>
      </c>
      <c r="F1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4" t="s">
        <v>36</v>
      </c>
      <c r="H114" t="s">
        <v>37</v>
      </c>
      <c r="I114">
        <v>1</v>
      </c>
      <c r="J114">
        <v>599.99</v>
      </c>
      <c r="K114">
        <v>0.2</v>
      </c>
      <c r="L114" t="s">
        <v>180</v>
      </c>
    </row>
    <row r="115" spans="1:12" x14ac:dyDescent="0.25">
      <c r="A115">
        <v>419</v>
      </c>
      <c r="B115" t="s">
        <v>1288</v>
      </c>
      <c r="C115" t="s">
        <v>76</v>
      </c>
      <c r="D115">
        <f>COUNTIFS(Table4[Product Name],Table4[[#This Row],[Product Name]])</f>
        <v>10</v>
      </c>
      <c r="E115">
        <f>_xlfn.RANK.EQ(Table4[[#This Row],[Product Name Count]],Table4[Product Name Count])</f>
        <v>149</v>
      </c>
      <c r="F1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5" t="s">
        <v>77</v>
      </c>
      <c r="H115" t="s">
        <v>40</v>
      </c>
      <c r="I115">
        <v>1</v>
      </c>
      <c r="J115">
        <v>2999.99</v>
      </c>
      <c r="K115">
        <v>0.05</v>
      </c>
      <c r="L115" t="s">
        <v>180</v>
      </c>
    </row>
    <row r="116" spans="1:12" x14ac:dyDescent="0.25">
      <c r="A116">
        <v>429</v>
      </c>
      <c r="B116" t="s">
        <v>1329</v>
      </c>
      <c r="C116" t="s">
        <v>114</v>
      </c>
      <c r="D116">
        <f>COUNTIFS(Table4[Product Name],Table4[[#This Row],[Product Name]])</f>
        <v>14</v>
      </c>
      <c r="E116">
        <f>_xlfn.RANK.EQ(Table4[[#This Row],[Product Name Count]],Table4[Product Name Count])</f>
        <v>87</v>
      </c>
      <c r="F1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6" t="s">
        <v>39</v>
      </c>
      <c r="H116" t="s">
        <v>30</v>
      </c>
      <c r="I116">
        <v>1</v>
      </c>
      <c r="J116">
        <v>469.99</v>
      </c>
      <c r="K116">
        <v>7.0000000000000007E-2</v>
      </c>
      <c r="L116" t="s">
        <v>180</v>
      </c>
    </row>
    <row r="117" spans="1:12" x14ac:dyDescent="0.25">
      <c r="A117">
        <v>429</v>
      </c>
      <c r="B117" t="s">
        <v>1329</v>
      </c>
      <c r="C117" t="s">
        <v>41</v>
      </c>
      <c r="D117">
        <f>COUNTIFS(Table4[Product Name],Table4[[#This Row],[Product Name]])</f>
        <v>14</v>
      </c>
      <c r="E117">
        <f>_xlfn.RANK.EQ(Table4[[#This Row],[Product Name Count]],Table4[Product Name Count])</f>
        <v>87</v>
      </c>
      <c r="F1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7" t="s">
        <v>39</v>
      </c>
      <c r="H117" t="s">
        <v>40</v>
      </c>
      <c r="I117">
        <v>2</v>
      </c>
      <c r="J117">
        <v>2899.99</v>
      </c>
      <c r="K117">
        <v>0.1</v>
      </c>
      <c r="L117" t="s">
        <v>180</v>
      </c>
    </row>
    <row r="118" spans="1:12" x14ac:dyDescent="0.25">
      <c r="A118">
        <v>429</v>
      </c>
      <c r="B118" t="s">
        <v>1329</v>
      </c>
      <c r="C118" t="s">
        <v>104</v>
      </c>
      <c r="D118">
        <f>COUNTIFS(Table4[Product Name],Table4[[#This Row],[Product Name]])</f>
        <v>8</v>
      </c>
      <c r="E118">
        <f>_xlfn.RANK.EQ(Table4[[#This Row],[Product Name Count]],Table4[Product Name Count])</f>
        <v>207</v>
      </c>
      <c r="F1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8" t="s">
        <v>29</v>
      </c>
      <c r="H118" t="s">
        <v>30</v>
      </c>
      <c r="I118">
        <v>1</v>
      </c>
      <c r="J118">
        <v>1680.99</v>
      </c>
      <c r="K118">
        <v>0.2</v>
      </c>
      <c r="L118" t="s">
        <v>180</v>
      </c>
    </row>
    <row r="119" spans="1:12" x14ac:dyDescent="0.25">
      <c r="A119">
        <v>429</v>
      </c>
      <c r="B119" t="s">
        <v>1329</v>
      </c>
      <c r="C119" t="s">
        <v>127</v>
      </c>
      <c r="D119">
        <f>COUNTIFS(Table4[Product Name],Table4[[#This Row],[Product Name]])</f>
        <v>9</v>
      </c>
      <c r="E119">
        <f>_xlfn.RANK.EQ(Table4[[#This Row],[Product Name Count]],Table4[Product Name Count])</f>
        <v>189</v>
      </c>
      <c r="F1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9" t="s">
        <v>39</v>
      </c>
      <c r="H119" t="s">
        <v>128</v>
      </c>
      <c r="I119">
        <v>2</v>
      </c>
      <c r="J119">
        <v>1320.99</v>
      </c>
      <c r="K119">
        <v>0.05</v>
      </c>
      <c r="L119" t="s">
        <v>180</v>
      </c>
    </row>
    <row r="120" spans="1:12" x14ac:dyDescent="0.25">
      <c r="A120">
        <v>429</v>
      </c>
      <c r="B120" t="s">
        <v>1329</v>
      </c>
      <c r="C120" t="s">
        <v>61</v>
      </c>
      <c r="D120">
        <f>COUNTIFS(Table4[Product Name],Table4[[#This Row],[Product Name]])</f>
        <v>4</v>
      </c>
      <c r="E120">
        <f>_xlfn.RANK.EQ(Table4[[#This Row],[Product Name Count]],Table4[Product Name Count])</f>
        <v>303</v>
      </c>
      <c r="F1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0" t="s">
        <v>39</v>
      </c>
      <c r="H120" t="s">
        <v>62</v>
      </c>
      <c r="I120">
        <v>1</v>
      </c>
      <c r="J120">
        <v>749.99</v>
      </c>
      <c r="K120">
        <v>0.1</v>
      </c>
      <c r="L120" t="s">
        <v>180</v>
      </c>
    </row>
    <row r="121" spans="1:12" x14ac:dyDescent="0.25">
      <c r="A121">
        <v>435</v>
      </c>
      <c r="B121" t="s">
        <v>1343</v>
      </c>
      <c r="C121" t="s">
        <v>86</v>
      </c>
      <c r="D121">
        <f>COUNTIFS(Table4[Product Name],Table4[[#This Row],[Product Name]])</f>
        <v>18</v>
      </c>
      <c r="E121">
        <f>_xlfn.RANK.EQ(Table4[[#This Row],[Product Name Count]],Table4[Product Name Count])</f>
        <v>69</v>
      </c>
      <c r="F1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1" t="s">
        <v>87</v>
      </c>
      <c r="H121" t="s">
        <v>37</v>
      </c>
      <c r="I121">
        <v>1</v>
      </c>
      <c r="J121">
        <v>269.99</v>
      </c>
      <c r="K121">
        <v>0.05</v>
      </c>
      <c r="L121" t="s">
        <v>180</v>
      </c>
    </row>
    <row r="122" spans="1:12" x14ac:dyDescent="0.25">
      <c r="A122">
        <v>435</v>
      </c>
      <c r="B122" t="s">
        <v>1343</v>
      </c>
      <c r="C122" t="s">
        <v>76</v>
      </c>
      <c r="D122">
        <f>COUNTIFS(Table4[Product Name],Table4[[#This Row],[Product Name]])</f>
        <v>10</v>
      </c>
      <c r="E122">
        <f>_xlfn.RANK.EQ(Table4[[#This Row],[Product Name Count]],Table4[Product Name Count])</f>
        <v>149</v>
      </c>
      <c r="F1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2" t="s">
        <v>77</v>
      </c>
      <c r="H122" t="s">
        <v>40</v>
      </c>
      <c r="I122">
        <v>1</v>
      </c>
      <c r="J122">
        <v>2999.99</v>
      </c>
      <c r="K122">
        <v>0.05</v>
      </c>
      <c r="L122" t="s">
        <v>180</v>
      </c>
    </row>
    <row r="123" spans="1:12" x14ac:dyDescent="0.25">
      <c r="A123">
        <v>435</v>
      </c>
      <c r="B123" t="s">
        <v>1343</v>
      </c>
      <c r="C123" t="s">
        <v>75</v>
      </c>
      <c r="D123">
        <f>COUNTIFS(Table4[Product Name],Table4[[#This Row],[Product Name]])</f>
        <v>11</v>
      </c>
      <c r="E123">
        <f>_xlfn.RANK.EQ(Table4[[#This Row],[Product Name Count]],Table4[Product Name Count])</f>
        <v>127</v>
      </c>
      <c r="F1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3" t="s">
        <v>36</v>
      </c>
      <c r="H123" t="s">
        <v>69</v>
      </c>
      <c r="I123">
        <v>1</v>
      </c>
      <c r="J123">
        <v>449</v>
      </c>
      <c r="K123">
        <v>0.05</v>
      </c>
      <c r="L123" t="s">
        <v>180</v>
      </c>
    </row>
    <row r="124" spans="1:12" x14ac:dyDescent="0.25">
      <c r="A124">
        <v>438</v>
      </c>
      <c r="B124" t="s">
        <v>1351</v>
      </c>
      <c r="C124" t="s">
        <v>109</v>
      </c>
      <c r="D124">
        <f>COUNTIFS(Table4[Product Name],Table4[[#This Row],[Product Name]])</f>
        <v>26</v>
      </c>
      <c r="E124">
        <f>_xlfn.RANK.EQ(Table4[[#This Row],[Product Name Count]],Table4[Product Name Count])</f>
        <v>1</v>
      </c>
      <c r="F1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4" t="s">
        <v>36</v>
      </c>
      <c r="H124" t="s">
        <v>37</v>
      </c>
      <c r="I124">
        <v>2</v>
      </c>
      <c r="J124">
        <v>269.99</v>
      </c>
      <c r="K124">
        <v>0.05</v>
      </c>
      <c r="L124" t="s">
        <v>180</v>
      </c>
    </row>
    <row r="125" spans="1:12" x14ac:dyDescent="0.25">
      <c r="A125">
        <v>438</v>
      </c>
      <c r="B125" t="s">
        <v>1351</v>
      </c>
      <c r="C125" t="s">
        <v>86</v>
      </c>
      <c r="D125">
        <f>COUNTIFS(Table4[Product Name],Table4[[#This Row],[Product Name]])</f>
        <v>18</v>
      </c>
      <c r="E125">
        <f>_xlfn.RANK.EQ(Table4[[#This Row],[Product Name Count]],Table4[Product Name Count])</f>
        <v>69</v>
      </c>
      <c r="F1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5" t="s">
        <v>87</v>
      </c>
      <c r="H125" t="s">
        <v>37</v>
      </c>
      <c r="I125">
        <v>1</v>
      </c>
      <c r="J125">
        <v>269.99</v>
      </c>
      <c r="K125">
        <v>0.1</v>
      </c>
      <c r="L125" t="s">
        <v>180</v>
      </c>
    </row>
    <row r="126" spans="1:12" x14ac:dyDescent="0.25">
      <c r="A126">
        <v>438</v>
      </c>
      <c r="B126" t="s">
        <v>1351</v>
      </c>
      <c r="C126" t="s">
        <v>41</v>
      </c>
      <c r="D126">
        <f>COUNTIFS(Table4[Product Name],Table4[[#This Row],[Product Name]])</f>
        <v>14</v>
      </c>
      <c r="E126">
        <f>_xlfn.RANK.EQ(Table4[[#This Row],[Product Name Count]],Table4[Product Name Count])</f>
        <v>87</v>
      </c>
      <c r="F1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6" t="s">
        <v>39</v>
      </c>
      <c r="H126" t="s">
        <v>40</v>
      </c>
      <c r="I126">
        <v>1</v>
      </c>
      <c r="J126">
        <v>2899.99</v>
      </c>
      <c r="K126">
        <v>7.0000000000000007E-2</v>
      </c>
      <c r="L126" t="s">
        <v>180</v>
      </c>
    </row>
    <row r="127" spans="1:12" x14ac:dyDescent="0.25">
      <c r="A127">
        <v>438</v>
      </c>
      <c r="B127" t="s">
        <v>1351</v>
      </c>
      <c r="C127" t="s">
        <v>38</v>
      </c>
      <c r="D127">
        <f>COUNTIFS(Table4[Product Name],Table4[[#This Row],[Product Name]])</f>
        <v>5</v>
      </c>
      <c r="E127">
        <f>_xlfn.RANK.EQ(Table4[[#This Row],[Product Name Count]],Table4[Product Name Count])</f>
        <v>278</v>
      </c>
      <c r="F1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7" t="s">
        <v>39</v>
      </c>
      <c r="H127" t="s">
        <v>40</v>
      </c>
      <c r="I127">
        <v>2</v>
      </c>
      <c r="J127">
        <v>1799.99</v>
      </c>
      <c r="K127">
        <v>0.05</v>
      </c>
      <c r="L127" t="s">
        <v>180</v>
      </c>
    </row>
    <row r="128" spans="1:12" x14ac:dyDescent="0.25">
      <c r="A128">
        <v>447</v>
      </c>
      <c r="B128" t="s">
        <v>1370</v>
      </c>
      <c r="C128" t="s">
        <v>41</v>
      </c>
      <c r="D128">
        <f>COUNTIFS(Table4[Product Name],Table4[[#This Row],[Product Name]])</f>
        <v>14</v>
      </c>
      <c r="E128">
        <f>_xlfn.RANK.EQ(Table4[[#This Row],[Product Name Count]],Table4[Product Name Count])</f>
        <v>87</v>
      </c>
      <c r="F1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8" t="s">
        <v>39</v>
      </c>
      <c r="H128" t="s">
        <v>40</v>
      </c>
      <c r="I128">
        <v>2</v>
      </c>
      <c r="J128">
        <v>2899.99</v>
      </c>
      <c r="K128">
        <v>0.05</v>
      </c>
      <c r="L128" t="s">
        <v>180</v>
      </c>
    </row>
    <row r="129" spans="1:12" x14ac:dyDescent="0.25">
      <c r="A129">
        <v>447</v>
      </c>
      <c r="B129" t="s">
        <v>1370</v>
      </c>
      <c r="C129" t="s">
        <v>56</v>
      </c>
      <c r="D129">
        <f>COUNTIFS(Table4[Product Name],Table4[[#This Row],[Product Name]])</f>
        <v>10</v>
      </c>
      <c r="E129">
        <f>_xlfn.RANK.EQ(Table4[[#This Row],[Product Name Count]],Table4[Product Name Count])</f>
        <v>149</v>
      </c>
      <c r="F1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9" t="s">
        <v>39</v>
      </c>
      <c r="H129" t="s">
        <v>30</v>
      </c>
      <c r="I129">
        <v>1</v>
      </c>
      <c r="J129">
        <v>999.99</v>
      </c>
      <c r="K129">
        <v>0.1</v>
      </c>
      <c r="L129" t="s">
        <v>180</v>
      </c>
    </row>
    <row r="130" spans="1:12" x14ac:dyDescent="0.25">
      <c r="A130">
        <v>447</v>
      </c>
      <c r="B130" t="s">
        <v>1370</v>
      </c>
      <c r="C130" t="s">
        <v>38</v>
      </c>
      <c r="D130">
        <f>COUNTIFS(Table4[Product Name],Table4[[#This Row],[Product Name]])</f>
        <v>5</v>
      </c>
      <c r="E130">
        <f>_xlfn.RANK.EQ(Table4[[#This Row],[Product Name Count]],Table4[Product Name Count])</f>
        <v>278</v>
      </c>
      <c r="F1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30" t="s">
        <v>39</v>
      </c>
      <c r="H130" t="s">
        <v>40</v>
      </c>
      <c r="I130">
        <v>1</v>
      </c>
      <c r="J130">
        <v>1799.99</v>
      </c>
      <c r="K130">
        <v>7.0000000000000007E-2</v>
      </c>
      <c r="L130" t="s">
        <v>180</v>
      </c>
    </row>
    <row r="131" spans="1:12" x14ac:dyDescent="0.25">
      <c r="A131">
        <v>456</v>
      </c>
      <c r="B131" t="s">
        <v>1386</v>
      </c>
      <c r="C131" t="s">
        <v>118</v>
      </c>
      <c r="D131">
        <f>COUNTIFS(Table4[Product Name],Table4[[#This Row],[Product Name]])</f>
        <v>10</v>
      </c>
      <c r="E131">
        <f>_xlfn.RANK.EQ(Table4[[#This Row],[Product Name Count]],Table4[Product Name Count])</f>
        <v>149</v>
      </c>
      <c r="F1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1" t="s">
        <v>87</v>
      </c>
      <c r="H131" t="s">
        <v>37</v>
      </c>
      <c r="I131">
        <v>1</v>
      </c>
      <c r="J131">
        <v>299.99</v>
      </c>
      <c r="K131">
        <v>7.0000000000000007E-2</v>
      </c>
      <c r="L131" t="s">
        <v>180</v>
      </c>
    </row>
    <row r="132" spans="1:12" x14ac:dyDescent="0.25">
      <c r="A132">
        <v>456</v>
      </c>
      <c r="B132" t="s">
        <v>1386</v>
      </c>
      <c r="C132" t="s">
        <v>68</v>
      </c>
      <c r="D132">
        <f>COUNTIFS(Table4[Product Name],Table4[[#This Row],[Product Name]])</f>
        <v>9</v>
      </c>
      <c r="E132">
        <f>_xlfn.RANK.EQ(Table4[[#This Row],[Product Name Count]],Table4[Product Name Count])</f>
        <v>189</v>
      </c>
      <c r="F1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2" t="s">
        <v>36</v>
      </c>
      <c r="H132" t="s">
        <v>69</v>
      </c>
      <c r="I132">
        <v>2</v>
      </c>
      <c r="J132">
        <v>429</v>
      </c>
      <c r="K132">
        <v>7.0000000000000007E-2</v>
      </c>
      <c r="L132" t="s">
        <v>180</v>
      </c>
    </row>
    <row r="133" spans="1:12" x14ac:dyDescent="0.25">
      <c r="A133">
        <v>460</v>
      </c>
      <c r="B133" t="s">
        <v>1393</v>
      </c>
      <c r="C133" t="s">
        <v>86</v>
      </c>
      <c r="D133">
        <f>COUNTIFS(Table4[Product Name],Table4[[#This Row],[Product Name]])</f>
        <v>18</v>
      </c>
      <c r="E133">
        <f>_xlfn.RANK.EQ(Table4[[#This Row],[Product Name Count]],Table4[Product Name Count])</f>
        <v>69</v>
      </c>
      <c r="F1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3" t="s">
        <v>87</v>
      </c>
      <c r="H133" t="s">
        <v>37</v>
      </c>
      <c r="I133">
        <v>2</v>
      </c>
      <c r="J133">
        <v>269.99</v>
      </c>
      <c r="K133">
        <v>0.1</v>
      </c>
      <c r="L133" t="s">
        <v>180</v>
      </c>
    </row>
    <row r="134" spans="1:12" x14ac:dyDescent="0.25">
      <c r="A134">
        <v>460</v>
      </c>
      <c r="B134" t="s">
        <v>1393</v>
      </c>
      <c r="C134" t="s">
        <v>41</v>
      </c>
      <c r="D134">
        <f>COUNTIFS(Table4[Product Name],Table4[[#This Row],[Product Name]])</f>
        <v>14</v>
      </c>
      <c r="E134">
        <f>_xlfn.RANK.EQ(Table4[[#This Row],[Product Name Count]],Table4[Product Name Count])</f>
        <v>87</v>
      </c>
      <c r="F1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4" t="s">
        <v>39</v>
      </c>
      <c r="H134" t="s">
        <v>40</v>
      </c>
      <c r="I134">
        <v>1</v>
      </c>
      <c r="J134">
        <v>2899.99</v>
      </c>
      <c r="K134">
        <v>0.2</v>
      </c>
      <c r="L134" t="s">
        <v>180</v>
      </c>
    </row>
    <row r="135" spans="1:12" x14ac:dyDescent="0.25">
      <c r="A135">
        <v>460</v>
      </c>
      <c r="B135" t="s">
        <v>1393</v>
      </c>
      <c r="C135" t="s">
        <v>75</v>
      </c>
      <c r="D135">
        <f>COUNTIFS(Table4[Product Name],Table4[[#This Row],[Product Name]])</f>
        <v>11</v>
      </c>
      <c r="E135">
        <f>_xlfn.RANK.EQ(Table4[[#This Row],[Product Name Count]],Table4[Product Name Count])</f>
        <v>127</v>
      </c>
      <c r="F1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5" t="s">
        <v>36</v>
      </c>
      <c r="H135" t="s">
        <v>69</v>
      </c>
      <c r="I135">
        <v>2</v>
      </c>
      <c r="J135">
        <v>449</v>
      </c>
      <c r="K135">
        <v>7.0000000000000007E-2</v>
      </c>
      <c r="L135" t="s">
        <v>180</v>
      </c>
    </row>
    <row r="136" spans="1:12" x14ac:dyDescent="0.25">
      <c r="A136">
        <v>460</v>
      </c>
      <c r="B136" t="s">
        <v>1393</v>
      </c>
      <c r="C136" t="s">
        <v>165</v>
      </c>
      <c r="D136">
        <f>COUNTIFS(Table4[Product Name],Table4[[#This Row],[Product Name]])</f>
        <v>11</v>
      </c>
      <c r="E136">
        <f>_xlfn.RANK.EQ(Table4[[#This Row],[Product Name Count]],Table4[Product Name Count])</f>
        <v>127</v>
      </c>
      <c r="F1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6" t="s">
        <v>36</v>
      </c>
      <c r="H136" t="s">
        <v>69</v>
      </c>
      <c r="I136">
        <v>1</v>
      </c>
      <c r="J136">
        <v>449</v>
      </c>
      <c r="K136">
        <v>0.05</v>
      </c>
      <c r="L136" t="s">
        <v>180</v>
      </c>
    </row>
    <row r="137" spans="1:12" x14ac:dyDescent="0.25">
      <c r="A137">
        <v>463</v>
      </c>
      <c r="B137" t="s">
        <v>1403</v>
      </c>
      <c r="C137" t="s">
        <v>109</v>
      </c>
      <c r="D137">
        <f>COUNTIFS(Table4[Product Name],Table4[[#This Row],[Product Name]])</f>
        <v>26</v>
      </c>
      <c r="E137">
        <f>_xlfn.RANK.EQ(Table4[[#This Row],[Product Name Count]],Table4[Product Name Count])</f>
        <v>1</v>
      </c>
      <c r="F1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7" t="s">
        <v>36</v>
      </c>
      <c r="H137" t="s">
        <v>37</v>
      </c>
      <c r="I137">
        <v>2</v>
      </c>
      <c r="J137">
        <v>269.99</v>
      </c>
      <c r="K137">
        <v>7.0000000000000007E-2</v>
      </c>
      <c r="L137" t="s">
        <v>180</v>
      </c>
    </row>
    <row r="138" spans="1:12" x14ac:dyDescent="0.25">
      <c r="A138">
        <v>467</v>
      </c>
      <c r="B138" t="s">
        <v>1417</v>
      </c>
      <c r="C138" t="s">
        <v>86</v>
      </c>
      <c r="D138">
        <f>COUNTIFS(Table4[Product Name],Table4[[#This Row],[Product Name]])</f>
        <v>18</v>
      </c>
      <c r="E138">
        <f>_xlfn.RANK.EQ(Table4[[#This Row],[Product Name Count]],Table4[Product Name Count])</f>
        <v>69</v>
      </c>
      <c r="F1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8" t="s">
        <v>87</v>
      </c>
      <c r="H138" t="s">
        <v>37</v>
      </c>
      <c r="I138">
        <v>2</v>
      </c>
      <c r="J138">
        <v>269.99</v>
      </c>
      <c r="K138">
        <v>0.1</v>
      </c>
      <c r="L138" t="s">
        <v>180</v>
      </c>
    </row>
    <row r="139" spans="1:12" x14ac:dyDescent="0.25">
      <c r="A139">
        <v>467</v>
      </c>
      <c r="B139" t="s">
        <v>1417</v>
      </c>
      <c r="C139" t="s">
        <v>104</v>
      </c>
      <c r="D139">
        <f>COUNTIFS(Table4[Product Name],Table4[[#This Row],[Product Name]])</f>
        <v>8</v>
      </c>
      <c r="E139">
        <f>_xlfn.RANK.EQ(Table4[[#This Row],[Product Name Count]],Table4[Product Name Count])</f>
        <v>207</v>
      </c>
      <c r="F1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9" t="s">
        <v>29</v>
      </c>
      <c r="H139" t="s">
        <v>30</v>
      </c>
      <c r="I139">
        <v>1</v>
      </c>
      <c r="J139">
        <v>1680.99</v>
      </c>
      <c r="K139">
        <v>0.1</v>
      </c>
      <c r="L139" t="s">
        <v>180</v>
      </c>
    </row>
    <row r="140" spans="1:12" x14ac:dyDescent="0.25">
      <c r="A140">
        <v>467</v>
      </c>
      <c r="B140" t="s">
        <v>1417</v>
      </c>
      <c r="C140" t="s">
        <v>28</v>
      </c>
      <c r="D140">
        <f>COUNTIFS(Table4[Product Name],Table4[[#This Row],[Product Name]])</f>
        <v>7</v>
      </c>
      <c r="E140">
        <f>_xlfn.RANK.EQ(Table4[[#This Row],[Product Name Count]],Table4[Product Name Count])</f>
        <v>239</v>
      </c>
      <c r="F1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0" t="s">
        <v>29</v>
      </c>
      <c r="H140" t="s">
        <v>30</v>
      </c>
      <c r="I140">
        <v>1</v>
      </c>
      <c r="J140">
        <v>1549</v>
      </c>
      <c r="K140">
        <v>7.0000000000000007E-2</v>
      </c>
      <c r="L140" t="s">
        <v>180</v>
      </c>
    </row>
    <row r="141" spans="1:12" x14ac:dyDescent="0.25">
      <c r="A141">
        <v>467</v>
      </c>
      <c r="B141" t="s">
        <v>1417</v>
      </c>
      <c r="C141" t="s">
        <v>68</v>
      </c>
      <c r="D141">
        <f>COUNTIFS(Table4[Product Name],Table4[[#This Row],[Product Name]])</f>
        <v>9</v>
      </c>
      <c r="E141">
        <f>_xlfn.RANK.EQ(Table4[[#This Row],[Product Name Count]],Table4[Product Name Count])</f>
        <v>189</v>
      </c>
      <c r="F1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1" t="s">
        <v>36</v>
      </c>
      <c r="H141" t="s">
        <v>69</v>
      </c>
      <c r="I141">
        <v>2</v>
      </c>
      <c r="J141">
        <v>429</v>
      </c>
      <c r="K141">
        <v>7.0000000000000007E-2</v>
      </c>
      <c r="L141" t="s">
        <v>180</v>
      </c>
    </row>
    <row r="142" spans="1:12" x14ac:dyDescent="0.25">
      <c r="A142">
        <v>467</v>
      </c>
      <c r="B142" t="s">
        <v>1417</v>
      </c>
      <c r="C142" t="s">
        <v>165</v>
      </c>
      <c r="D142">
        <f>COUNTIFS(Table4[Product Name],Table4[[#This Row],[Product Name]])</f>
        <v>11</v>
      </c>
      <c r="E142">
        <f>_xlfn.RANK.EQ(Table4[[#This Row],[Product Name Count]],Table4[Product Name Count])</f>
        <v>127</v>
      </c>
      <c r="F1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2" t="s">
        <v>36</v>
      </c>
      <c r="H142" t="s">
        <v>69</v>
      </c>
      <c r="I142">
        <v>1</v>
      </c>
      <c r="J142">
        <v>449</v>
      </c>
      <c r="K142">
        <v>7.0000000000000007E-2</v>
      </c>
      <c r="L142" t="s">
        <v>180</v>
      </c>
    </row>
    <row r="143" spans="1:12" x14ac:dyDescent="0.25">
      <c r="A143">
        <v>481</v>
      </c>
      <c r="B143" t="s">
        <v>1445</v>
      </c>
      <c r="C143" t="s">
        <v>109</v>
      </c>
      <c r="D143">
        <f>COUNTIFS(Table4[Product Name],Table4[[#This Row],[Product Name]])</f>
        <v>26</v>
      </c>
      <c r="E143">
        <f>_xlfn.RANK.EQ(Table4[[#This Row],[Product Name Count]],Table4[Product Name Count])</f>
        <v>1</v>
      </c>
      <c r="F1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3" t="s">
        <v>36</v>
      </c>
      <c r="H143" t="s">
        <v>37</v>
      </c>
      <c r="I143">
        <v>2</v>
      </c>
      <c r="J143">
        <v>269.99</v>
      </c>
      <c r="K143">
        <v>0.2</v>
      </c>
      <c r="L143" t="s">
        <v>180</v>
      </c>
    </row>
    <row r="144" spans="1:12" x14ac:dyDescent="0.25">
      <c r="A144">
        <v>481</v>
      </c>
      <c r="B144" t="s">
        <v>1445</v>
      </c>
      <c r="C144" t="s">
        <v>42</v>
      </c>
      <c r="D144">
        <f>COUNTIFS(Table4[Product Name],Table4[[#This Row],[Product Name]])</f>
        <v>19</v>
      </c>
      <c r="E144">
        <f>_xlfn.RANK.EQ(Table4[[#This Row],[Product Name Count]],Table4[Product Name Count])</f>
        <v>50</v>
      </c>
      <c r="F1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4" t="s">
        <v>36</v>
      </c>
      <c r="H144" t="s">
        <v>37</v>
      </c>
      <c r="I144">
        <v>2</v>
      </c>
      <c r="J144">
        <v>599.99</v>
      </c>
      <c r="K144">
        <v>7.0000000000000007E-2</v>
      </c>
      <c r="L144" t="s">
        <v>180</v>
      </c>
    </row>
    <row r="145" spans="1:12" x14ac:dyDescent="0.25">
      <c r="A145">
        <v>481</v>
      </c>
      <c r="B145" t="s">
        <v>1445</v>
      </c>
      <c r="C145" t="s">
        <v>76</v>
      </c>
      <c r="D145">
        <f>COUNTIFS(Table4[Product Name],Table4[[#This Row],[Product Name]])</f>
        <v>10</v>
      </c>
      <c r="E145">
        <f>_xlfn.RANK.EQ(Table4[[#This Row],[Product Name Count]],Table4[Product Name Count])</f>
        <v>149</v>
      </c>
      <c r="F1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5" t="s">
        <v>77</v>
      </c>
      <c r="H145" t="s">
        <v>40</v>
      </c>
      <c r="I145">
        <v>2</v>
      </c>
      <c r="J145">
        <v>2999.99</v>
      </c>
      <c r="K145">
        <v>0.1</v>
      </c>
      <c r="L145" t="s">
        <v>180</v>
      </c>
    </row>
    <row r="146" spans="1:12" x14ac:dyDescent="0.25">
      <c r="A146">
        <v>489</v>
      </c>
      <c r="B146" t="s">
        <v>1462</v>
      </c>
      <c r="C146" t="s">
        <v>38</v>
      </c>
      <c r="D146">
        <f>COUNTIFS(Table4[Product Name],Table4[[#This Row],[Product Name]])</f>
        <v>5</v>
      </c>
      <c r="E146">
        <f>_xlfn.RANK.EQ(Table4[[#This Row],[Product Name Count]],Table4[Product Name Count])</f>
        <v>278</v>
      </c>
      <c r="F1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6" t="s">
        <v>39</v>
      </c>
      <c r="H146" t="s">
        <v>40</v>
      </c>
      <c r="I146">
        <v>2</v>
      </c>
      <c r="J146">
        <v>1799.99</v>
      </c>
      <c r="K146">
        <v>0.1</v>
      </c>
      <c r="L146" t="s">
        <v>180</v>
      </c>
    </row>
    <row r="147" spans="1:12" x14ac:dyDescent="0.25">
      <c r="A147">
        <v>502</v>
      </c>
      <c r="B147" t="s">
        <v>1489</v>
      </c>
      <c r="C147" t="s">
        <v>109</v>
      </c>
      <c r="D147">
        <f>COUNTIFS(Table4[Product Name],Table4[[#This Row],[Product Name]])</f>
        <v>26</v>
      </c>
      <c r="E147">
        <f>_xlfn.RANK.EQ(Table4[[#This Row],[Product Name Count]],Table4[Product Name Count])</f>
        <v>1</v>
      </c>
      <c r="F1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7" t="s">
        <v>36</v>
      </c>
      <c r="H147" t="s">
        <v>37</v>
      </c>
      <c r="I147">
        <v>1</v>
      </c>
      <c r="J147">
        <v>269.99</v>
      </c>
      <c r="K147">
        <v>0.05</v>
      </c>
      <c r="L147" t="s">
        <v>180</v>
      </c>
    </row>
    <row r="148" spans="1:12" x14ac:dyDescent="0.25">
      <c r="A148">
        <v>531</v>
      </c>
      <c r="B148" t="s">
        <v>1576</v>
      </c>
      <c r="C148" t="s">
        <v>78</v>
      </c>
      <c r="D148">
        <f>COUNTIFS(Table4[Product Name],Table4[[#This Row],[Product Name]])</f>
        <v>23</v>
      </c>
      <c r="E148">
        <f>_xlfn.RANK.EQ(Table4[[#This Row],[Product Name Count]],Table4[Product Name Count])</f>
        <v>27</v>
      </c>
      <c r="F1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8" t="s">
        <v>36</v>
      </c>
      <c r="H148" t="s">
        <v>37</v>
      </c>
      <c r="I148">
        <v>2</v>
      </c>
      <c r="J148">
        <v>549.99</v>
      </c>
      <c r="K148">
        <v>0.2</v>
      </c>
      <c r="L148" t="s">
        <v>180</v>
      </c>
    </row>
    <row r="149" spans="1:12" x14ac:dyDescent="0.25">
      <c r="A149">
        <v>531</v>
      </c>
      <c r="B149" t="s">
        <v>1576</v>
      </c>
      <c r="C149" t="s">
        <v>114</v>
      </c>
      <c r="D149">
        <f>COUNTIFS(Table4[Product Name],Table4[[#This Row],[Product Name]])</f>
        <v>14</v>
      </c>
      <c r="E149">
        <f>_xlfn.RANK.EQ(Table4[[#This Row],[Product Name Count]],Table4[Product Name Count])</f>
        <v>87</v>
      </c>
      <c r="F1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9" t="s">
        <v>39</v>
      </c>
      <c r="H149" t="s">
        <v>30</v>
      </c>
      <c r="I149">
        <v>1</v>
      </c>
      <c r="J149">
        <v>469.99</v>
      </c>
      <c r="K149">
        <v>0.2</v>
      </c>
      <c r="L149" t="s">
        <v>180</v>
      </c>
    </row>
    <row r="150" spans="1:12" x14ac:dyDescent="0.25">
      <c r="A150">
        <v>531</v>
      </c>
      <c r="B150" t="s">
        <v>1576</v>
      </c>
      <c r="C150" t="s">
        <v>132</v>
      </c>
      <c r="D150">
        <f>COUNTIFS(Table4[Product Name],Table4[[#This Row],[Product Name]])</f>
        <v>7</v>
      </c>
      <c r="E150">
        <f>_xlfn.RANK.EQ(Table4[[#This Row],[Product Name Count]],Table4[Product Name Count])</f>
        <v>239</v>
      </c>
      <c r="F1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0" t="s">
        <v>70</v>
      </c>
      <c r="H150" t="s">
        <v>37</v>
      </c>
      <c r="I150">
        <v>1</v>
      </c>
      <c r="J150">
        <v>499.99</v>
      </c>
      <c r="K150">
        <v>7.0000000000000007E-2</v>
      </c>
      <c r="L150" t="s">
        <v>180</v>
      </c>
    </row>
    <row r="151" spans="1:12" x14ac:dyDescent="0.25">
      <c r="A151">
        <v>535</v>
      </c>
      <c r="B151" t="s">
        <v>1573</v>
      </c>
      <c r="C151" t="s">
        <v>78</v>
      </c>
      <c r="D151">
        <f>COUNTIFS(Table4[Product Name],Table4[[#This Row],[Product Name]])</f>
        <v>23</v>
      </c>
      <c r="E151">
        <f>_xlfn.RANK.EQ(Table4[[#This Row],[Product Name Count]],Table4[Product Name Count])</f>
        <v>27</v>
      </c>
      <c r="F1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1" t="s">
        <v>70</v>
      </c>
      <c r="H151" t="s">
        <v>37</v>
      </c>
      <c r="I151">
        <v>1</v>
      </c>
      <c r="J151">
        <v>549.99</v>
      </c>
      <c r="K151">
        <v>0.05</v>
      </c>
      <c r="L151" t="s">
        <v>180</v>
      </c>
    </row>
    <row r="152" spans="1:12" x14ac:dyDescent="0.25">
      <c r="A152">
        <v>535</v>
      </c>
      <c r="B152" t="s">
        <v>1573</v>
      </c>
      <c r="C152" t="s">
        <v>86</v>
      </c>
      <c r="D152">
        <f>COUNTIFS(Table4[Product Name],Table4[[#This Row],[Product Name]])</f>
        <v>18</v>
      </c>
      <c r="E152">
        <f>_xlfn.RANK.EQ(Table4[[#This Row],[Product Name Count]],Table4[Product Name Count])</f>
        <v>69</v>
      </c>
      <c r="F1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2" t="s">
        <v>87</v>
      </c>
      <c r="H152" t="s">
        <v>37</v>
      </c>
      <c r="I152">
        <v>2</v>
      </c>
      <c r="J152">
        <v>269.99</v>
      </c>
      <c r="K152">
        <v>0.1</v>
      </c>
      <c r="L152" t="s">
        <v>180</v>
      </c>
    </row>
    <row r="153" spans="1:12" x14ac:dyDescent="0.25">
      <c r="A153">
        <v>535</v>
      </c>
      <c r="B153" t="s">
        <v>1573</v>
      </c>
      <c r="C153" t="s">
        <v>82</v>
      </c>
      <c r="D153">
        <f>COUNTIFS(Table4[Product Name],Table4[[#This Row],[Product Name]])</f>
        <v>8</v>
      </c>
      <c r="E153">
        <f>_xlfn.RANK.EQ(Table4[[#This Row],[Product Name Count]],Table4[Product Name Count])</f>
        <v>207</v>
      </c>
      <c r="F1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3" t="s">
        <v>36</v>
      </c>
      <c r="H153" t="s">
        <v>37</v>
      </c>
      <c r="I153">
        <v>1</v>
      </c>
      <c r="J153">
        <v>529.99</v>
      </c>
      <c r="K153">
        <v>0.1</v>
      </c>
      <c r="L153" t="s">
        <v>180</v>
      </c>
    </row>
    <row r="154" spans="1:12" x14ac:dyDescent="0.25">
      <c r="A154">
        <v>545</v>
      </c>
      <c r="B154" t="s">
        <v>1620</v>
      </c>
      <c r="C154" t="s">
        <v>78</v>
      </c>
      <c r="D154">
        <f>COUNTIFS(Table4[Product Name],Table4[[#This Row],[Product Name]])</f>
        <v>23</v>
      </c>
      <c r="E154">
        <f>_xlfn.RANK.EQ(Table4[[#This Row],[Product Name Count]],Table4[Product Name Count])</f>
        <v>27</v>
      </c>
      <c r="F1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4" t="s">
        <v>70</v>
      </c>
      <c r="H154" t="s">
        <v>37</v>
      </c>
      <c r="I154">
        <v>1</v>
      </c>
      <c r="J154">
        <v>549.99</v>
      </c>
      <c r="K154">
        <v>0.2</v>
      </c>
      <c r="L154" t="s">
        <v>180</v>
      </c>
    </row>
    <row r="155" spans="1:12" x14ac:dyDescent="0.25">
      <c r="A155">
        <v>545</v>
      </c>
      <c r="B155" t="s">
        <v>1620</v>
      </c>
      <c r="C155" t="s">
        <v>114</v>
      </c>
      <c r="D155">
        <f>COUNTIFS(Table4[Product Name],Table4[[#This Row],[Product Name]])</f>
        <v>14</v>
      </c>
      <c r="E155">
        <f>_xlfn.RANK.EQ(Table4[[#This Row],[Product Name Count]],Table4[Product Name Count])</f>
        <v>87</v>
      </c>
      <c r="F1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5" t="s">
        <v>39</v>
      </c>
      <c r="H155" t="s">
        <v>30</v>
      </c>
      <c r="I155">
        <v>1</v>
      </c>
      <c r="J155">
        <v>469.99</v>
      </c>
      <c r="K155">
        <v>7.0000000000000007E-2</v>
      </c>
      <c r="L155" t="s">
        <v>180</v>
      </c>
    </row>
    <row r="156" spans="1:12" x14ac:dyDescent="0.25">
      <c r="A156">
        <v>545</v>
      </c>
      <c r="B156" t="s">
        <v>1620</v>
      </c>
      <c r="C156" t="s">
        <v>132</v>
      </c>
      <c r="D156">
        <f>COUNTIFS(Table4[Product Name],Table4[[#This Row],[Product Name]])</f>
        <v>7</v>
      </c>
      <c r="E156">
        <f>_xlfn.RANK.EQ(Table4[[#This Row],[Product Name Count]],Table4[Product Name Count])</f>
        <v>239</v>
      </c>
      <c r="F1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6" t="s">
        <v>70</v>
      </c>
      <c r="H156" t="s">
        <v>37</v>
      </c>
      <c r="I156">
        <v>2</v>
      </c>
      <c r="J156">
        <v>499.99</v>
      </c>
      <c r="K156">
        <v>0.2</v>
      </c>
      <c r="L156" t="s">
        <v>180</v>
      </c>
    </row>
    <row r="157" spans="1:12" x14ac:dyDescent="0.25">
      <c r="A157">
        <v>545</v>
      </c>
      <c r="B157" t="s">
        <v>1620</v>
      </c>
      <c r="C157" t="s">
        <v>35</v>
      </c>
      <c r="D157">
        <f>COUNTIFS(Table4[Product Name],Table4[[#This Row],[Product Name]])</f>
        <v>8</v>
      </c>
      <c r="E157">
        <f>_xlfn.RANK.EQ(Table4[[#This Row],[Product Name Count]],Table4[Product Name Count])</f>
        <v>207</v>
      </c>
      <c r="F1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7" t="s">
        <v>36</v>
      </c>
      <c r="H157" t="s">
        <v>37</v>
      </c>
      <c r="I157">
        <v>2</v>
      </c>
      <c r="J157">
        <v>599.99</v>
      </c>
      <c r="K157">
        <v>7.0000000000000007E-2</v>
      </c>
      <c r="L157" t="s">
        <v>180</v>
      </c>
    </row>
    <row r="158" spans="1:12" x14ac:dyDescent="0.25">
      <c r="A158">
        <v>547</v>
      </c>
      <c r="B158" t="s">
        <v>1625</v>
      </c>
      <c r="C158" t="s">
        <v>76</v>
      </c>
      <c r="D158">
        <f>COUNTIFS(Table4[Product Name],Table4[[#This Row],[Product Name]])</f>
        <v>10</v>
      </c>
      <c r="E158">
        <f>_xlfn.RANK.EQ(Table4[[#This Row],[Product Name Count]],Table4[Product Name Count])</f>
        <v>149</v>
      </c>
      <c r="F1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8" t="s">
        <v>77</v>
      </c>
      <c r="H158" t="s">
        <v>40</v>
      </c>
      <c r="I158">
        <v>1</v>
      </c>
      <c r="J158">
        <v>2999.99</v>
      </c>
      <c r="K158">
        <v>0.2</v>
      </c>
      <c r="L158" t="s">
        <v>180</v>
      </c>
    </row>
    <row r="159" spans="1:12" x14ac:dyDescent="0.25">
      <c r="A159">
        <v>547</v>
      </c>
      <c r="B159" t="s">
        <v>1625</v>
      </c>
      <c r="C159" t="s">
        <v>104</v>
      </c>
      <c r="D159">
        <f>COUNTIFS(Table4[Product Name],Table4[[#This Row],[Product Name]])</f>
        <v>8</v>
      </c>
      <c r="E159">
        <f>_xlfn.RANK.EQ(Table4[[#This Row],[Product Name Count]],Table4[Product Name Count])</f>
        <v>207</v>
      </c>
      <c r="F1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9" t="s">
        <v>29</v>
      </c>
      <c r="H159" t="s">
        <v>30</v>
      </c>
      <c r="I159">
        <v>2</v>
      </c>
      <c r="J159">
        <v>1680.99</v>
      </c>
      <c r="K159">
        <v>0.05</v>
      </c>
      <c r="L159" t="s">
        <v>180</v>
      </c>
    </row>
    <row r="160" spans="1:12" x14ac:dyDescent="0.25">
      <c r="A160">
        <v>547</v>
      </c>
      <c r="B160" t="s">
        <v>1625</v>
      </c>
      <c r="C160" t="s">
        <v>127</v>
      </c>
      <c r="D160">
        <f>COUNTIFS(Table4[Product Name],Table4[[#This Row],[Product Name]])</f>
        <v>9</v>
      </c>
      <c r="E160">
        <f>_xlfn.RANK.EQ(Table4[[#This Row],[Product Name Count]],Table4[Product Name Count])</f>
        <v>189</v>
      </c>
      <c r="F1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0" t="s">
        <v>39</v>
      </c>
      <c r="H160" t="s">
        <v>128</v>
      </c>
      <c r="I160">
        <v>1</v>
      </c>
      <c r="J160">
        <v>1320.99</v>
      </c>
      <c r="K160">
        <v>0.1</v>
      </c>
      <c r="L160" t="s">
        <v>180</v>
      </c>
    </row>
    <row r="161" spans="1:12" x14ac:dyDescent="0.25">
      <c r="A161">
        <v>549</v>
      </c>
      <c r="B161" t="s">
        <v>1637</v>
      </c>
      <c r="C161" t="s">
        <v>109</v>
      </c>
      <c r="D161">
        <f>COUNTIFS(Table4[Product Name],Table4[[#This Row],[Product Name]])</f>
        <v>26</v>
      </c>
      <c r="E161">
        <f>_xlfn.RANK.EQ(Table4[[#This Row],[Product Name Count]],Table4[Product Name Count])</f>
        <v>1</v>
      </c>
      <c r="F1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1" t="s">
        <v>36</v>
      </c>
      <c r="H161" t="s">
        <v>37</v>
      </c>
      <c r="I161">
        <v>2</v>
      </c>
      <c r="J161">
        <v>269.99</v>
      </c>
      <c r="K161">
        <v>0.1</v>
      </c>
      <c r="L161" t="s">
        <v>180</v>
      </c>
    </row>
    <row r="162" spans="1:12" x14ac:dyDescent="0.25">
      <c r="A162">
        <v>549</v>
      </c>
      <c r="B162" t="s">
        <v>1637</v>
      </c>
      <c r="C162" t="s">
        <v>42</v>
      </c>
      <c r="D162">
        <f>COUNTIFS(Table4[Product Name],Table4[[#This Row],[Product Name]])</f>
        <v>19</v>
      </c>
      <c r="E162">
        <f>_xlfn.RANK.EQ(Table4[[#This Row],[Product Name Count]],Table4[Product Name Count])</f>
        <v>50</v>
      </c>
      <c r="F1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2" t="s">
        <v>36</v>
      </c>
      <c r="H162" t="s">
        <v>37</v>
      </c>
      <c r="I162">
        <v>1</v>
      </c>
      <c r="J162">
        <v>599.99</v>
      </c>
      <c r="K162">
        <v>0.05</v>
      </c>
      <c r="L162" t="s">
        <v>180</v>
      </c>
    </row>
    <row r="163" spans="1:12" x14ac:dyDescent="0.25">
      <c r="A163">
        <v>549</v>
      </c>
      <c r="B163" t="s">
        <v>1637</v>
      </c>
      <c r="C163" t="s">
        <v>92</v>
      </c>
      <c r="D163">
        <f>COUNTIFS(Table4[Product Name],Table4[[#This Row],[Product Name]])</f>
        <v>12</v>
      </c>
      <c r="E163">
        <f>_xlfn.RANK.EQ(Table4[[#This Row],[Product Name Count]],Table4[Product Name Count])</f>
        <v>115</v>
      </c>
      <c r="F1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3" t="s">
        <v>39</v>
      </c>
      <c r="H163" t="s">
        <v>40</v>
      </c>
      <c r="I163">
        <v>1</v>
      </c>
      <c r="J163">
        <v>3999.99</v>
      </c>
      <c r="K163">
        <v>0.05</v>
      </c>
      <c r="L163" t="s">
        <v>180</v>
      </c>
    </row>
    <row r="164" spans="1:12" x14ac:dyDescent="0.25">
      <c r="A164">
        <v>549</v>
      </c>
      <c r="B164" t="s">
        <v>1637</v>
      </c>
      <c r="C164" t="s">
        <v>82</v>
      </c>
      <c r="D164">
        <f>COUNTIFS(Table4[Product Name],Table4[[#This Row],[Product Name]])</f>
        <v>8</v>
      </c>
      <c r="E164">
        <f>_xlfn.RANK.EQ(Table4[[#This Row],[Product Name Count]],Table4[Product Name Count])</f>
        <v>207</v>
      </c>
      <c r="F1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4" t="s">
        <v>36</v>
      </c>
      <c r="H164" t="s">
        <v>37</v>
      </c>
      <c r="I164">
        <v>1</v>
      </c>
      <c r="J164">
        <v>529.99</v>
      </c>
      <c r="K164">
        <v>7.0000000000000007E-2</v>
      </c>
      <c r="L164" t="s">
        <v>180</v>
      </c>
    </row>
    <row r="165" spans="1:12" x14ac:dyDescent="0.25">
      <c r="A165">
        <v>549</v>
      </c>
      <c r="B165" t="s">
        <v>1637</v>
      </c>
      <c r="C165" t="s">
        <v>56</v>
      </c>
      <c r="D165">
        <f>COUNTIFS(Table4[Product Name],Table4[[#This Row],[Product Name]])</f>
        <v>10</v>
      </c>
      <c r="E165">
        <f>_xlfn.RANK.EQ(Table4[[#This Row],[Product Name Count]],Table4[Product Name Count])</f>
        <v>149</v>
      </c>
      <c r="F1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5" t="s">
        <v>39</v>
      </c>
      <c r="H165" t="s">
        <v>30</v>
      </c>
      <c r="I165">
        <v>1</v>
      </c>
      <c r="J165">
        <v>999.99</v>
      </c>
      <c r="K165">
        <v>7.0000000000000007E-2</v>
      </c>
      <c r="L165" t="s">
        <v>180</v>
      </c>
    </row>
    <row r="166" spans="1:12" x14ac:dyDescent="0.25">
      <c r="A166">
        <v>553</v>
      </c>
      <c r="B166" t="s">
        <v>1637</v>
      </c>
      <c r="C166" t="s">
        <v>78</v>
      </c>
      <c r="D166">
        <f>COUNTIFS(Table4[Product Name],Table4[[#This Row],[Product Name]])</f>
        <v>23</v>
      </c>
      <c r="E166">
        <f>_xlfn.RANK.EQ(Table4[[#This Row],[Product Name Count]],Table4[Product Name Count])</f>
        <v>27</v>
      </c>
      <c r="F1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6" t="s">
        <v>70</v>
      </c>
      <c r="H166" t="s">
        <v>37</v>
      </c>
      <c r="I166">
        <v>1</v>
      </c>
      <c r="J166">
        <v>549.99</v>
      </c>
      <c r="K166">
        <v>0.1</v>
      </c>
      <c r="L166" t="s">
        <v>180</v>
      </c>
    </row>
    <row r="167" spans="1:12" x14ac:dyDescent="0.25">
      <c r="A167">
        <v>553</v>
      </c>
      <c r="B167" t="s">
        <v>1637</v>
      </c>
      <c r="C167" t="s">
        <v>78</v>
      </c>
      <c r="D167">
        <f>COUNTIFS(Table4[Product Name],Table4[[#This Row],[Product Name]])</f>
        <v>23</v>
      </c>
      <c r="E167">
        <f>_xlfn.RANK.EQ(Table4[[#This Row],[Product Name Count]],Table4[Product Name Count])</f>
        <v>27</v>
      </c>
      <c r="F1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7" t="s">
        <v>36</v>
      </c>
      <c r="H167" t="s">
        <v>37</v>
      </c>
      <c r="I167">
        <v>1</v>
      </c>
      <c r="J167">
        <v>549.99</v>
      </c>
      <c r="K167">
        <v>7.0000000000000007E-2</v>
      </c>
      <c r="L167" t="s">
        <v>180</v>
      </c>
    </row>
    <row r="168" spans="1:12" x14ac:dyDescent="0.25">
      <c r="A168">
        <v>553</v>
      </c>
      <c r="B168" t="s">
        <v>1637</v>
      </c>
      <c r="C168" t="s">
        <v>75</v>
      </c>
      <c r="D168">
        <f>COUNTIFS(Table4[Product Name],Table4[[#This Row],[Product Name]])</f>
        <v>11</v>
      </c>
      <c r="E168">
        <f>_xlfn.RANK.EQ(Table4[[#This Row],[Product Name Count]],Table4[Product Name Count])</f>
        <v>127</v>
      </c>
      <c r="F1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8" t="s">
        <v>36</v>
      </c>
      <c r="H168" t="s">
        <v>69</v>
      </c>
      <c r="I168">
        <v>2</v>
      </c>
      <c r="J168">
        <v>449</v>
      </c>
      <c r="K168">
        <v>7.0000000000000007E-2</v>
      </c>
      <c r="L168" t="s">
        <v>180</v>
      </c>
    </row>
    <row r="169" spans="1:12" x14ac:dyDescent="0.25">
      <c r="A169">
        <v>556</v>
      </c>
      <c r="B169" t="s">
        <v>1634</v>
      </c>
      <c r="C169" t="s">
        <v>42</v>
      </c>
      <c r="D169">
        <f>COUNTIFS(Table4[Product Name],Table4[[#This Row],[Product Name]])</f>
        <v>19</v>
      </c>
      <c r="E169">
        <f>_xlfn.RANK.EQ(Table4[[#This Row],[Product Name Count]],Table4[Product Name Count])</f>
        <v>50</v>
      </c>
      <c r="F1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9" t="s">
        <v>36</v>
      </c>
      <c r="H169" t="s">
        <v>37</v>
      </c>
      <c r="I169">
        <v>1</v>
      </c>
      <c r="J169">
        <v>599.99</v>
      </c>
      <c r="K169">
        <v>0.1</v>
      </c>
      <c r="L169" t="s">
        <v>180</v>
      </c>
    </row>
    <row r="170" spans="1:12" x14ac:dyDescent="0.25">
      <c r="A170">
        <v>556</v>
      </c>
      <c r="B170" t="s">
        <v>1634</v>
      </c>
      <c r="C170" t="s">
        <v>41</v>
      </c>
      <c r="D170">
        <f>COUNTIFS(Table4[Product Name],Table4[[#This Row],[Product Name]])</f>
        <v>14</v>
      </c>
      <c r="E170">
        <f>_xlfn.RANK.EQ(Table4[[#This Row],[Product Name Count]],Table4[Product Name Count])</f>
        <v>87</v>
      </c>
      <c r="F1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0" t="s">
        <v>39</v>
      </c>
      <c r="H170" t="s">
        <v>40</v>
      </c>
      <c r="I170">
        <v>2</v>
      </c>
      <c r="J170">
        <v>2899.99</v>
      </c>
      <c r="K170">
        <v>0.2</v>
      </c>
      <c r="L170" t="s">
        <v>180</v>
      </c>
    </row>
    <row r="171" spans="1:12" x14ac:dyDescent="0.25">
      <c r="A171">
        <v>579</v>
      </c>
      <c r="B171" t="s">
        <v>1692</v>
      </c>
      <c r="C171" t="s">
        <v>114</v>
      </c>
      <c r="D171">
        <f>COUNTIFS(Table4[Product Name],Table4[[#This Row],[Product Name]])</f>
        <v>14</v>
      </c>
      <c r="E171">
        <f>_xlfn.RANK.EQ(Table4[[#This Row],[Product Name Count]],Table4[Product Name Count])</f>
        <v>87</v>
      </c>
      <c r="F1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1" t="s">
        <v>39</v>
      </c>
      <c r="H171" t="s">
        <v>30</v>
      </c>
      <c r="I171">
        <v>1</v>
      </c>
      <c r="J171">
        <v>469.99</v>
      </c>
      <c r="K171">
        <v>0.2</v>
      </c>
      <c r="L171" t="s">
        <v>180</v>
      </c>
    </row>
    <row r="172" spans="1:12" x14ac:dyDescent="0.25">
      <c r="A172">
        <v>579</v>
      </c>
      <c r="B172" t="s">
        <v>1692</v>
      </c>
      <c r="C172" t="s">
        <v>92</v>
      </c>
      <c r="D172">
        <f>COUNTIFS(Table4[Product Name],Table4[[#This Row],[Product Name]])</f>
        <v>12</v>
      </c>
      <c r="E172">
        <f>_xlfn.RANK.EQ(Table4[[#This Row],[Product Name Count]],Table4[Product Name Count])</f>
        <v>115</v>
      </c>
      <c r="F1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2" t="s">
        <v>39</v>
      </c>
      <c r="H172" t="s">
        <v>40</v>
      </c>
      <c r="I172">
        <v>2</v>
      </c>
      <c r="J172">
        <v>3999.99</v>
      </c>
      <c r="K172">
        <v>0.05</v>
      </c>
      <c r="L172" t="s">
        <v>180</v>
      </c>
    </row>
    <row r="173" spans="1:12" x14ac:dyDescent="0.25">
      <c r="A173">
        <v>593</v>
      </c>
      <c r="B173" t="s">
        <v>1721</v>
      </c>
      <c r="C173" t="s">
        <v>132</v>
      </c>
      <c r="D173">
        <f>COUNTIFS(Table4[Product Name],Table4[[#This Row],[Product Name]])</f>
        <v>7</v>
      </c>
      <c r="E173">
        <f>_xlfn.RANK.EQ(Table4[[#This Row],[Product Name Count]],Table4[Product Name Count])</f>
        <v>239</v>
      </c>
      <c r="F1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73" t="s">
        <v>70</v>
      </c>
      <c r="H173" t="s">
        <v>37</v>
      </c>
      <c r="I173">
        <v>1</v>
      </c>
      <c r="J173">
        <v>499.99</v>
      </c>
      <c r="K173">
        <v>7.0000000000000007E-2</v>
      </c>
      <c r="L173" t="s">
        <v>180</v>
      </c>
    </row>
    <row r="174" spans="1:12" x14ac:dyDescent="0.25">
      <c r="A174">
        <v>593</v>
      </c>
      <c r="B174" t="s">
        <v>1721</v>
      </c>
      <c r="C174" t="s">
        <v>56</v>
      </c>
      <c r="D174">
        <f>COUNTIFS(Table4[Product Name],Table4[[#This Row],[Product Name]])</f>
        <v>10</v>
      </c>
      <c r="E174">
        <f>_xlfn.RANK.EQ(Table4[[#This Row],[Product Name Count]],Table4[Product Name Count])</f>
        <v>149</v>
      </c>
      <c r="F1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4" t="s">
        <v>39</v>
      </c>
      <c r="H174" t="s">
        <v>30</v>
      </c>
      <c r="I174">
        <v>2</v>
      </c>
      <c r="J174">
        <v>999.99</v>
      </c>
      <c r="K174">
        <v>0.1</v>
      </c>
      <c r="L174" t="s">
        <v>180</v>
      </c>
    </row>
    <row r="175" spans="1:12" x14ac:dyDescent="0.25">
      <c r="A175">
        <v>594</v>
      </c>
      <c r="B175" t="s">
        <v>1721</v>
      </c>
      <c r="C175" t="s">
        <v>109</v>
      </c>
      <c r="D175">
        <f>COUNTIFS(Table4[Product Name],Table4[[#This Row],[Product Name]])</f>
        <v>26</v>
      </c>
      <c r="E175">
        <f>_xlfn.RANK.EQ(Table4[[#This Row],[Product Name Count]],Table4[Product Name Count])</f>
        <v>1</v>
      </c>
      <c r="F1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5" t="s">
        <v>87</v>
      </c>
      <c r="H175" t="s">
        <v>37</v>
      </c>
      <c r="I175">
        <v>2</v>
      </c>
      <c r="J175">
        <v>269.99</v>
      </c>
      <c r="K175">
        <v>0.05</v>
      </c>
      <c r="L175" t="s">
        <v>180</v>
      </c>
    </row>
    <row r="176" spans="1:12" x14ac:dyDescent="0.25">
      <c r="A176">
        <v>594</v>
      </c>
      <c r="B176" t="s">
        <v>1721</v>
      </c>
      <c r="C176" t="s">
        <v>42</v>
      </c>
      <c r="D176">
        <f>COUNTIFS(Table4[Product Name],Table4[[#This Row],[Product Name]])</f>
        <v>19</v>
      </c>
      <c r="E176">
        <f>_xlfn.RANK.EQ(Table4[[#This Row],[Product Name Count]],Table4[Product Name Count])</f>
        <v>50</v>
      </c>
      <c r="F1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6" t="s">
        <v>70</v>
      </c>
      <c r="H176" t="s">
        <v>37</v>
      </c>
      <c r="I176">
        <v>1</v>
      </c>
      <c r="J176">
        <v>599.99</v>
      </c>
      <c r="K176">
        <v>0.1</v>
      </c>
      <c r="L176" t="s">
        <v>180</v>
      </c>
    </row>
    <row r="177" spans="1:12" x14ac:dyDescent="0.25">
      <c r="A177">
        <v>615</v>
      </c>
      <c r="B177" t="s">
        <v>1793</v>
      </c>
      <c r="C177" t="s">
        <v>114</v>
      </c>
      <c r="D177">
        <f>COUNTIFS(Table4[Product Name],Table4[[#This Row],[Product Name]])</f>
        <v>14</v>
      </c>
      <c r="E177">
        <f>_xlfn.RANK.EQ(Table4[[#This Row],[Product Name Count]],Table4[Product Name Count])</f>
        <v>87</v>
      </c>
      <c r="F1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7" t="s">
        <v>39</v>
      </c>
      <c r="H177" t="s">
        <v>30</v>
      </c>
      <c r="I177">
        <v>2</v>
      </c>
      <c r="J177">
        <v>469.99</v>
      </c>
      <c r="K177">
        <v>0.1</v>
      </c>
      <c r="L177" t="s">
        <v>180</v>
      </c>
    </row>
    <row r="178" spans="1:12" x14ac:dyDescent="0.25">
      <c r="A178">
        <v>615</v>
      </c>
      <c r="B178" t="s">
        <v>1793</v>
      </c>
      <c r="C178" t="s">
        <v>118</v>
      </c>
      <c r="D178">
        <f>COUNTIFS(Table4[Product Name],Table4[[#This Row],[Product Name]])</f>
        <v>10</v>
      </c>
      <c r="E178">
        <f>_xlfn.RANK.EQ(Table4[[#This Row],[Product Name Count]],Table4[Product Name Count])</f>
        <v>149</v>
      </c>
      <c r="F1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8" t="s">
        <v>87</v>
      </c>
      <c r="H178" t="s">
        <v>37</v>
      </c>
      <c r="I178">
        <v>1</v>
      </c>
      <c r="J178">
        <v>299.99</v>
      </c>
      <c r="K178">
        <v>0.05</v>
      </c>
      <c r="L178" t="s">
        <v>180</v>
      </c>
    </row>
    <row r="179" spans="1:12" x14ac:dyDescent="0.25">
      <c r="A179">
        <v>615</v>
      </c>
      <c r="B179" t="s">
        <v>1793</v>
      </c>
      <c r="C179" t="s">
        <v>104</v>
      </c>
      <c r="D179">
        <f>COUNTIFS(Table4[Product Name],Table4[[#This Row],[Product Name]])</f>
        <v>8</v>
      </c>
      <c r="E179">
        <f>_xlfn.RANK.EQ(Table4[[#This Row],[Product Name Count]],Table4[Product Name Count])</f>
        <v>207</v>
      </c>
      <c r="F1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9" t="s">
        <v>29</v>
      </c>
      <c r="H179" t="s">
        <v>30</v>
      </c>
      <c r="I179">
        <v>1</v>
      </c>
      <c r="J179">
        <v>1680.99</v>
      </c>
      <c r="K179">
        <v>7.0000000000000007E-2</v>
      </c>
      <c r="L179" t="s">
        <v>180</v>
      </c>
    </row>
    <row r="180" spans="1:12" x14ac:dyDescent="0.25">
      <c r="A180">
        <v>615</v>
      </c>
      <c r="B180" t="s">
        <v>1793</v>
      </c>
      <c r="C180" t="s">
        <v>165</v>
      </c>
      <c r="D180">
        <f>COUNTIFS(Table4[Product Name],Table4[[#This Row],[Product Name]])</f>
        <v>11</v>
      </c>
      <c r="E180">
        <f>_xlfn.RANK.EQ(Table4[[#This Row],[Product Name Count]],Table4[Product Name Count])</f>
        <v>127</v>
      </c>
      <c r="F1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0" t="s">
        <v>36</v>
      </c>
      <c r="H180" t="s">
        <v>69</v>
      </c>
      <c r="I180">
        <v>2</v>
      </c>
      <c r="J180">
        <v>449</v>
      </c>
      <c r="K180">
        <v>0.1</v>
      </c>
      <c r="L180" t="s">
        <v>180</v>
      </c>
    </row>
    <row r="181" spans="1:12" x14ac:dyDescent="0.25">
      <c r="A181">
        <v>633</v>
      </c>
      <c r="B181" t="s">
        <v>1830</v>
      </c>
      <c r="C181" t="s">
        <v>78</v>
      </c>
      <c r="D181">
        <f>COUNTIFS(Table4[Product Name],Table4[[#This Row],[Product Name]])</f>
        <v>23</v>
      </c>
      <c r="E181">
        <f>_xlfn.RANK.EQ(Table4[[#This Row],[Product Name Count]],Table4[Product Name Count])</f>
        <v>27</v>
      </c>
      <c r="F1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1" t="s">
        <v>36</v>
      </c>
      <c r="H181" t="s">
        <v>37</v>
      </c>
      <c r="I181">
        <v>2</v>
      </c>
      <c r="J181">
        <v>549.99</v>
      </c>
      <c r="K181">
        <v>0.05</v>
      </c>
      <c r="L181" t="s">
        <v>180</v>
      </c>
    </row>
    <row r="182" spans="1:12" x14ac:dyDescent="0.25">
      <c r="A182">
        <v>633</v>
      </c>
      <c r="B182" t="s">
        <v>1830</v>
      </c>
      <c r="C182" t="s">
        <v>109</v>
      </c>
      <c r="D182">
        <f>COUNTIFS(Table4[Product Name],Table4[[#This Row],[Product Name]])</f>
        <v>26</v>
      </c>
      <c r="E182">
        <f>_xlfn.RANK.EQ(Table4[[#This Row],[Product Name Count]],Table4[Product Name Count])</f>
        <v>1</v>
      </c>
      <c r="F1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2" t="s">
        <v>36</v>
      </c>
      <c r="H182" t="s">
        <v>37</v>
      </c>
      <c r="I182">
        <v>2</v>
      </c>
      <c r="J182">
        <v>269.99</v>
      </c>
      <c r="K182">
        <v>0.2</v>
      </c>
      <c r="L182" t="s">
        <v>180</v>
      </c>
    </row>
    <row r="183" spans="1:12" x14ac:dyDescent="0.25">
      <c r="A183">
        <v>633</v>
      </c>
      <c r="B183" t="s">
        <v>1830</v>
      </c>
      <c r="C183" t="s">
        <v>28</v>
      </c>
      <c r="D183">
        <f>COUNTIFS(Table4[Product Name],Table4[[#This Row],[Product Name]])</f>
        <v>7</v>
      </c>
      <c r="E183">
        <f>_xlfn.RANK.EQ(Table4[[#This Row],[Product Name Count]],Table4[Product Name Count])</f>
        <v>239</v>
      </c>
      <c r="F1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3" t="s">
        <v>29</v>
      </c>
      <c r="H183" t="s">
        <v>30</v>
      </c>
      <c r="I183">
        <v>2</v>
      </c>
      <c r="J183">
        <v>1549</v>
      </c>
      <c r="K183">
        <v>0.2</v>
      </c>
      <c r="L183" t="s">
        <v>180</v>
      </c>
    </row>
    <row r="184" spans="1:12" x14ac:dyDescent="0.25">
      <c r="A184">
        <v>633</v>
      </c>
      <c r="B184" t="s">
        <v>1830</v>
      </c>
      <c r="C184" t="s">
        <v>127</v>
      </c>
      <c r="D184">
        <f>COUNTIFS(Table4[Product Name],Table4[[#This Row],[Product Name]])</f>
        <v>9</v>
      </c>
      <c r="E184">
        <f>_xlfn.RANK.EQ(Table4[[#This Row],[Product Name Count]],Table4[Product Name Count])</f>
        <v>189</v>
      </c>
      <c r="F1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4" t="s">
        <v>39</v>
      </c>
      <c r="H184" t="s">
        <v>128</v>
      </c>
      <c r="I184">
        <v>2</v>
      </c>
      <c r="J184">
        <v>1320.99</v>
      </c>
      <c r="K184">
        <v>0.2</v>
      </c>
      <c r="L184" t="s">
        <v>180</v>
      </c>
    </row>
    <row r="185" spans="1:12" x14ac:dyDescent="0.25">
      <c r="A185">
        <v>652</v>
      </c>
      <c r="B185" t="s">
        <v>1915</v>
      </c>
      <c r="C185" t="s">
        <v>118</v>
      </c>
      <c r="D185">
        <f>COUNTIFS(Table4[Product Name],Table4[[#This Row],[Product Name]])</f>
        <v>10</v>
      </c>
      <c r="E185">
        <f>_xlfn.RANK.EQ(Table4[[#This Row],[Product Name Count]],Table4[Product Name Count])</f>
        <v>149</v>
      </c>
      <c r="F1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5" t="s">
        <v>87</v>
      </c>
      <c r="H185" t="s">
        <v>37</v>
      </c>
      <c r="I185">
        <v>1</v>
      </c>
      <c r="J185">
        <v>299.99</v>
      </c>
      <c r="K185">
        <v>0.1</v>
      </c>
      <c r="L185" t="s">
        <v>180</v>
      </c>
    </row>
    <row r="186" spans="1:12" x14ac:dyDescent="0.25">
      <c r="A186">
        <v>652</v>
      </c>
      <c r="B186" t="s">
        <v>1915</v>
      </c>
      <c r="C186" t="s">
        <v>1886</v>
      </c>
      <c r="D186">
        <f>COUNTIFS(Table4[Product Name],Table4[[#This Row],[Product Name]])</f>
        <v>10</v>
      </c>
      <c r="E186">
        <f>_xlfn.RANK.EQ(Table4[[#This Row],[Product Name Count]],Table4[Product Name Count])</f>
        <v>149</v>
      </c>
      <c r="F1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6" t="s">
        <v>70</v>
      </c>
      <c r="H186" t="s">
        <v>37</v>
      </c>
      <c r="I186">
        <v>1</v>
      </c>
      <c r="J186">
        <v>489.99</v>
      </c>
      <c r="K186">
        <v>0.1</v>
      </c>
      <c r="L186" t="s">
        <v>180</v>
      </c>
    </row>
    <row r="187" spans="1:12" x14ac:dyDescent="0.25">
      <c r="A187">
        <v>652</v>
      </c>
      <c r="B187" t="s">
        <v>1915</v>
      </c>
      <c r="C187" t="s">
        <v>1887</v>
      </c>
      <c r="D187">
        <f>COUNTIFS(Table4[Product Name],Table4[[#This Row],[Product Name]])</f>
        <v>3</v>
      </c>
      <c r="E187">
        <f>_xlfn.RANK.EQ(Table4[[#This Row],[Product Name Count]],Table4[Product Name Count])</f>
        <v>359</v>
      </c>
      <c r="F1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87" t="s">
        <v>29</v>
      </c>
      <c r="H187" t="s">
        <v>40</v>
      </c>
      <c r="I187">
        <v>2</v>
      </c>
      <c r="J187">
        <v>3499.99</v>
      </c>
      <c r="K187">
        <v>0.2</v>
      </c>
      <c r="L187" t="s">
        <v>180</v>
      </c>
    </row>
    <row r="188" spans="1:12" x14ac:dyDescent="0.25">
      <c r="A188">
        <v>652</v>
      </c>
      <c r="B188" t="s">
        <v>1915</v>
      </c>
      <c r="C188" t="s">
        <v>1925</v>
      </c>
      <c r="D188">
        <f>COUNTIFS(Table4[Product Name],Table4[[#This Row],[Product Name]])</f>
        <v>5</v>
      </c>
      <c r="E188">
        <f>_xlfn.RANK.EQ(Table4[[#This Row],[Product Name Count]],Table4[Product Name Count])</f>
        <v>278</v>
      </c>
      <c r="F1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8" t="s">
        <v>36</v>
      </c>
      <c r="H188" t="s">
        <v>37</v>
      </c>
      <c r="I188">
        <v>1</v>
      </c>
      <c r="J188">
        <v>439.99</v>
      </c>
      <c r="K188">
        <v>0.05</v>
      </c>
      <c r="L188" t="s">
        <v>180</v>
      </c>
    </row>
    <row r="189" spans="1:12" x14ac:dyDescent="0.25">
      <c r="A189">
        <v>652</v>
      </c>
      <c r="B189" t="s">
        <v>1915</v>
      </c>
      <c r="C189" t="s">
        <v>1924</v>
      </c>
      <c r="D189">
        <f>COUNTIFS(Table4[Product Name],Table4[[#This Row],[Product Name]])</f>
        <v>4</v>
      </c>
      <c r="E189">
        <f>_xlfn.RANK.EQ(Table4[[#This Row],[Product Name Count]],Table4[Product Name Count])</f>
        <v>303</v>
      </c>
      <c r="F1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9" t="s">
        <v>36</v>
      </c>
      <c r="H189" t="s">
        <v>1861</v>
      </c>
      <c r="I189">
        <v>2</v>
      </c>
      <c r="J189">
        <v>250.99</v>
      </c>
      <c r="K189">
        <v>0.2</v>
      </c>
      <c r="L189" t="s">
        <v>180</v>
      </c>
    </row>
    <row r="190" spans="1:12" x14ac:dyDescent="0.25">
      <c r="A190">
        <v>668</v>
      </c>
      <c r="B190" t="s">
        <v>1974</v>
      </c>
      <c r="C190" t="s">
        <v>165</v>
      </c>
      <c r="D190">
        <f>COUNTIFS(Table4[Product Name],Table4[[#This Row],[Product Name]])</f>
        <v>11</v>
      </c>
      <c r="E190">
        <f>_xlfn.RANK.EQ(Table4[[#This Row],[Product Name Count]],Table4[Product Name Count])</f>
        <v>127</v>
      </c>
      <c r="F1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0" t="s">
        <v>36</v>
      </c>
      <c r="H190" t="s">
        <v>69</v>
      </c>
      <c r="I190">
        <v>2</v>
      </c>
      <c r="J190">
        <v>449</v>
      </c>
      <c r="K190">
        <v>0.1</v>
      </c>
      <c r="L190" t="s">
        <v>180</v>
      </c>
    </row>
    <row r="191" spans="1:12" x14ac:dyDescent="0.25">
      <c r="A191">
        <v>668</v>
      </c>
      <c r="B191" t="s">
        <v>1974</v>
      </c>
      <c r="C191" t="s">
        <v>1995</v>
      </c>
      <c r="D191">
        <f>COUNTIFS(Table4[Product Name],Table4[[#This Row],[Product Name]])</f>
        <v>3</v>
      </c>
      <c r="E191">
        <f>_xlfn.RANK.EQ(Table4[[#This Row],[Product Name Count]],Table4[Product Name Count])</f>
        <v>359</v>
      </c>
      <c r="F1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1" t="s">
        <v>1867</v>
      </c>
      <c r="H191" t="s">
        <v>40</v>
      </c>
      <c r="I191">
        <v>2</v>
      </c>
      <c r="J191">
        <v>1499.99</v>
      </c>
      <c r="K191">
        <v>0.05</v>
      </c>
      <c r="L191" t="s">
        <v>180</v>
      </c>
    </row>
    <row r="192" spans="1:12" x14ac:dyDescent="0.25">
      <c r="A192">
        <v>673</v>
      </c>
      <c r="B192" t="s">
        <v>1996</v>
      </c>
      <c r="C192" t="s">
        <v>109</v>
      </c>
      <c r="D192">
        <f>COUNTIFS(Table4[Product Name],Table4[[#This Row],[Product Name]])</f>
        <v>26</v>
      </c>
      <c r="E192">
        <f>_xlfn.RANK.EQ(Table4[[#This Row],[Product Name Count]],Table4[Product Name Count])</f>
        <v>1</v>
      </c>
      <c r="F1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2" t="s">
        <v>36</v>
      </c>
      <c r="H192" t="s">
        <v>37</v>
      </c>
      <c r="I192">
        <v>1</v>
      </c>
      <c r="J192">
        <v>269.99</v>
      </c>
      <c r="K192">
        <v>0.1</v>
      </c>
      <c r="L192" t="s">
        <v>180</v>
      </c>
    </row>
    <row r="193" spans="1:12" x14ac:dyDescent="0.25">
      <c r="A193">
        <v>673</v>
      </c>
      <c r="B193" t="s">
        <v>1996</v>
      </c>
      <c r="C193" t="s">
        <v>127</v>
      </c>
      <c r="D193">
        <f>COUNTIFS(Table4[Product Name],Table4[[#This Row],[Product Name]])</f>
        <v>9</v>
      </c>
      <c r="E193">
        <f>_xlfn.RANK.EQ(Table4[[#This Row],[Product Name Count]],Table4[Product Name Count])</f>
        <v>189</v>
      </c>
      <c r="F1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3" t="s">
        <v>39</v>
      </c>
      <c r="H193" t="s">
        <v>128</v>
      </c>
      <c r="I193">
        <v>1</v>
      </c>
      <c r="J193">
        <v>1320.99</v>
      </c>
      <c r="K193">
        <v>7.0000000000000007E-2</v>
      </c>
      <c r="L193" t="s">
        <v>180</v>
      </c>
    </row>
    <row r="194" spans="1:12" x14ac:dyDescent="0.25">
      <c r="A194">
        <v>673</v>
      </c>
      <c r="B194" t="s">
        <v>1996</v>
      </c>
      <c r="C194" t="s">
        <v>2016</v>
      </c>
      <c r="D194">
        <f>COUNTIFS(Table4[Product Name],Table4[[#This Row],[Product Name]])</f>
        <v>3</v>
      </c>
      <c r="E194">
        <f>_xlfn.RANK.EQ(Table4[[#This Row],[Product Name Count]],Table4[Product Name Count])</f>
        <v>359</v>
      </c>
      <c r="F1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4" t="s">
        <v>36</v>
      </c>
      <c r="H194" t="s">
        <v>1861</v>
      </c>
      <c r="I194">
        <v>1</v>
      </c>
      <c r="J194">
        <v>250.99</v>
      </c>
      <c r="K194">
        <v>0.2</v>
      </c>
      <c r="L194" t="s">
        <v>180</v>
      </c>
    </row>
    <row r="195" spans="1:12" x14ac:dyDescent="0.25">
      <c r="A195">
        <v>673</v>
      </c>
      <c r="B195" t="s">
        <v>1996</v>
      </c>
      <c r="C195" t="s">
        <v>2015</v>
      </c>
      <c r="D195">
        <f>COUNTIFS(Table4[Product Name],Table4[[#This Row],[Product Name]])</f>
        <v>4</v>
      </c>
      <c r="E195">
        <f>_xlfn.RANK.EQ(Table4[[#This Row],[Product Name Count]],Table4[Product Name Count])</f>
        <v>303</v>
      </c>
      <c r="F1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5" t="s">
        <v>39</v>
      </c>
      <c r="H195" t="s">
        <v>1857</v>
      </c>
      <c r="I195">
        <v>1</v>
      </c>
      <c r="J195">
        <v>549.99</v>
      </c>
      <c r="K195">
        <v>0.2</v>
      </c>
      <c r="L195" t="s">
        <v>180</v>
      </c>
    </row>
    <row r="196" spans="1:12" x14ac:dyDescent="0.25">
      <c r="A196">
        <v>678</v>
      </c>
      <c r="B196" t="s">
        <v>2019</v>
      </c>
      <c r="C196" t="s">
        <v>1948</v>
      </c>
      <c r="D196">
        <f>COUNTIFS(Table4[Product Name],Table4[[#This Row],[Product Name]])</f>
        <v>4</v>
      </c>
      <c r="E196">
        <f>_xlfn.RANK.EQ(Table4[[#This Row],[Product Name Count]],Table4[Product Name Count])</f>
        <v>303</v>
      </c>
      <c r="F1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6" t="s">
        <v>1867</v>
      </c>
      <c r="H196" t="s">
        <v>30</v>
      </c>
      <c r="I196">
        <v>2</v>
      </c>
      <c r="J196">
        <v>875.99</v>
      </c>
      <c r="K196">
        <v>0.05</v>
      </c>
      <c r="L196" t="s">
        <v>180</v>
      </c>
    </row>
    <row r="197" spans="1:12" x14ac:dyDescent="0.25">
      <c r="A197">
        <v>678</v>
      </c>
      <c r="B197" t="s">
        <v>2019</v>
      </c>
      <c r="C197" t="s">
        <v>2034</v>
      </c>
      <c r="D197">
        <f>COUNTIFS(Table4[Product Name],Table4[[#This Row],[Product Name]])</f>
        <v>1</v>
      </c>
      <c r="E197">
        <f>_xlfn.RANK.EQ(Table4[[#This Row],[Product Name Count]],Table4[Product Name Count])</f>
        <v>459</v>
      </c>
      <c r="F1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7" t="s">
        <v>39</v>
      </c>
      <c r="H197" t="s">
        <v>1857</v>
      </c>
      <c r="I197">
        <v>2</v>
      </c>
      <c r="J197">
        <v>379.99</v>
      </c>
      <c r="K197">
        <v>7.0000000000000007E-2</v>
      </c>
      <c r="L197" t="s">
        <v>180</v>
      </c>
    </row>
    <row r="198" spans="1:12" x14ac:dyDescent="0.25">
      <c r="A198">
        <v>698</v>
      </c>
      <c r="B198" t="s">
        <v>2066</v>
      </c>
      <c r="C198" t="s">
        <v>78</v>
      </c>
      <c r="D198">
        <f>COUNTIFS(Table4[Product Name],Table4[[#This Row],[Product Name]])</f>
        <v>23</v>
      </c>
      <c r="E198">
        <f>_xlfn.RANK.EQ(Table4[[#This Row],[Product Name Count]],Table4[Product Name Count])</f>
        <v>27</v>
      </c>
      <c r="F1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8" t="s">
        <v>36</v>
      </c>
      <c r="H198" t="s">
        <v>37</v>
      </c>
      <c r="I198">
        <v>1</v>
      </c>
      <c r="J198">
        <v>549.99</v>
      </c>
      <c r="K198">
        <v>7.0000000000000007E-2</v>
      </c>
      <c r="L198" t="s">
        <v>180</v>
      </c>
    </row>
    <row r="199" spans="1:12" x14ac:dyDescent="0.25">
      <c r="A199">
        <v>698</v>
      </c>
      <c r="B199" t="s">
        <v>2066</v>
      </c>
      <c r="C199" t="s">
        <v>2090</v>
      </c>
      <c r="D199">
        <f>COUNTIFS(Table4[Product Name],Table4[[#This Row],[Product Name]])</f>
        <v>5</v>
      </c>
      <c r="E199">
        <f>_xlfn.RANK.EQ(Table4[[#This Row],[Product Name Count]],Table4[Product Name Count])</f>
        <v>278</v>
      </c>
      <c r="F1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9" t="s">
        <v>39</v>
      </c>
      <c r="H199" t="s">
        <v>40</v>
      </c>
      <c r="I199">
        <v>2</v>
      </c>
      <c r="J199">
        <v>4999.99</v>
      </c>
      <c r="K199">
        <v>0.05</v>
      </c>
      <c r="L199" t="s">
        <v>180</v>
      </c>
    </row>
    <row r="200" spans="1:12" x14ac:dyDescent="0.25">
      <c r="A200">
        <v>698</v>
      </c>
      <c r="B200" t="s">
        <v>2066</v>
      </c>
      <c r="C200" t="s">
        <v>2012</v>
      </c>
      <c r="D200">
        <f>COUNTIFS(Table4[Product Name],Table4[[#This Row],[Product Name]])</f>
        <v>2</v>
      </c>
      <c r="E200">
        <f>_xlfn.RANK.EQ(Table4[[#This Row],[Product Name Count]],Table4[Product Name Count])</f>
        <v>407</v>
      </c>
      <c r="F2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0" t="s">
        <v>87</v>
      </c>
      <c r="H200" t="s">
        <v>37</v>
      </c>
      <c r="I200">
        <v>1</v>
      </c>
      <c r="J200">
        <v>349.99</v>
      </c>
      <c r="K200">
        <v>7.0000000000000007E-2</v>
      </c>
      <c r="L200" t="s">
        <v>180</v>
      </c>
    </row>
    <row r="201" spans="1:12" x14ac:dyDescent="0.25">
      <c r="A201">
        <v>699</v>
      </c>
      <c r="B201" t="s">
        <v>2066</v>
      </c>
      <c r="C201" t="s">
        <v>78</v>
      </c>
      <c r="D201">
        <f>COUNTIFS(Table4[Product Name],Table4[[#This Row],[Product Name]])</f>
        <v>23</v>
      </c>
      <c r="E201">
        <f>_xlfn.RANK.EQ(Table4[[#This Row],[Product Name Count]],Table4[Product Name Count])</f>
        <v>27</v>
      </c>
      <c r="F2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1" t="s">
        <v>70</v>
      </c>
      <c r="H201" t="s">
        <v>37</v>
      </c>
      <c r="I201">
        <v>2</v>
      </c>
      <c r="J201">
        <v>549.99</v>
      </c>
      <c r="K201">
        <v>0.1</v>
      </c>
      <c r="L201" t="s">
        <v>180</v>
      </c>
    </row>
    <row r="202" spans="1:12" x14ac:dyDescent="0.25">
      <c r="A202">
        <v>699</v>
      </c>
      <c r="B202" t="s">
        <v>2066</v>
      </c>
      <c r="C202" t="s">
        <v>1860</v>
      </c>
      <c r="D202">
        <f>COUNTIFS(Table4[Product Name],Table4[[#This Row],[Product Name]])</f>
        <v>2</v>
      </c>
      <c r="E202">
        <f>_xlfn.RANK.EQ(Table4[[#This Row],[Product Name Count]],Table4[Product Name Count])</f>
        <v>407</v>
      </c>
      <c r="F2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2" t="s">
        <v>70</v>
      </c>
      <c r="H202" t="s">
        <v>1861</v>
      </c>
      <c r="I202">
        <v>2</v>
      </c>
      <c r="J202">
        <v>449.99</v>
      </c>
      <c r="K202">
        <v>0.1</v>
      </c>
      <c r="L202" t="s">
        <v>180</v>
      </c>
    </row>
    <row r="203" spans="1:12" x14ac:dyDescent="0.25">
      <c r="A203">
        <v>699</v>
      </c>
      <c r="B203" t="s">
        <v>2066</v>
      </c>
      <c r="C203" t="s">
        <v>1995</v>
      </c>
      <c r="D203">
        <f>COUNTIFS(Table4[Product Name],Table4[[#This Row],[Product Name]])</f>
        <v>3</v>
      </c>
      <c r="E203">
        <f>_xlfn.RANK.EQ(Table4[[#This Row],[Product Name Count]],Table4[Product Name Count])</f>
        <v>359</v>
      </c>
      <c r="F2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3" t="s">
        <v>1867</v>
      </c>
      <c r="H203" t="s">
        <v>40</v>
      </c>
      <c r="I203">
        <v>1</v>
      </c>
      <c r="J203">
        <v>1499.99</v>
      </c>
      <c r="K203">
        <v>7.0000000000000007E-2</v>
      </c>
      <c r="L203" t="s">
        <v>180</v>
      </c>
    </row>
    <row r="204" spans="1:12" x14ac:dyDescent="0.25">
      <c r="A204">
        <v>699</v>
      </c>
      <c r="B204" t="s">
        <v>2066</v>
      </c>
      <c r="C204" t="s">
        <v>2042</v>
      </c>
      <c r="D204">
        <f>COUNTIFS(Table4[Product Name],Table4[[#This Row],[Product Name]])</f>
        <v>4</v>
      </c>
      <c r="E204">
        <f>_xlfn.RANK.EQ(Table4[[#This Row],[Product Name Count]],Table4[Product Name Count])</f>
        <v>303</v>
      </c>
      <c r="F2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4" t="s">
        <v>36</v>
      </c>
      <c r="H204" t="s">
        <v>37</v>
      </c>
      <c r="I204">
        <v>2</v>
      </c>
      <c r="J204">
        <v>659.99</v>
      </c>
      <c r="K204">
        <v>0.2</v>
      </c>
      <c r="L204" t="s">
        <v>180</v>
      </c>
    </row>
    <row r="205" spans="1:12" x14ac:dyDescent="0.25">
      <c r="A205">
        <v>699</v>
      </c>
      <c r="B205" t="s">
        <v>2066</v>
      </c>
      <c r="C205" t="s">
        <v>2075</v>
      </c>
      <c r="D205">
        <f>COUNTIFS(Table4[Product Name],Table4[[#This Row],[Product Name]])</f>
        <v>2</v>
      </c>
      <c r="E205">
        <f>_xlfn.RANK.EQ(Table4[[#This Row],[Product Name Count]],Table4[Product Name Count])</f>
        <v>407</v>
      </c>
      <c r="F2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5" t="s">
        <v>39</v>
      </c>
      <c r="H205" t="s">
        <v>30</v>
      </c>
      <c r="I205">
        <v>1</v>
      </c>
      <c r="J205">
        <v>1632.99</v>
      </c>
      <c r="K205">
        <v>0.2</v>
      </c>
      <c r="L205" t="s">
        <v>180</v>
      </c>
    </row>
    <row r="206" spans="1:12" x14ac:dyDescent="0.25">
      <c r="A206">
        <v>701</v>
      </c>
      <c r="B206" t="s">
        <v>2079</v>
      </c>
      <c r="C206" t="s">
        <v>1992</v>
      </c>
      <c r="D206">
        <f>COUNTIFS(Table4[Product Name],Table4[[#This Row],[Product Name]])</f>
        <v>4</v>
      </c>
      <c r="E206">
        <f>_xlfn.RANK.EQ(Table4[[#This Row],[Product Name Count]],Table4[Product Name Count])</f>
        <v>303</v>
      </c>
      <c r="F2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6" t="s">
        <v>87</v>
      </c>
      <c r="H206" t="s">
        <v>1861</v>
      </c>
      <c r="I206">
        <v>1</v>
      </c>
      <c r="J206">
        <v>109.99</v>
      </c>
      <c r="K206">
        <v>0.05</v>
      </c>
      <c r="L206" t="s">
        <v>180</v>
      </c>
    </row>
    <row r="207" spans="1:12" x14ac:dyDescent="0.25">
      <c r="A207">
        <v>712</v>
      </c>
      <c r="B207" t="s">
        <v>2119</v>
      </c>
      <c r="C207" t="s">
        <v>41</v>
      </c>
      <c r="D207">
        <f>COUNTIFS(Table4[Product Name],Table4[[#This Row],[Product Name]])</f>
        <v>14</v>
      </c>
      <c r="E207">
        <f>_xlfn.RANK.EQ(Table4[[#This Row],[Product Name Count]],Table4[Product Name Count])</f>
        <v>87</v>
      </c>
      <c r="F2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7" t="s">
        <v>39</v>
      </c>
      <c r="H207" t="s">
        <v>40</v>
      </c>
      <c r="I207">
        <v>2</v>
      </c>
      <c r="J207">
        <v>2899.99</v>
      </c>
      <c r="K207">
        <v>0.05</v>
      </c>
      <c r="L207" t="s">
        <v>180</v>
      </c>
    </row>
    <row r="208" spans="1:12" x14ac:dyDescent="0.25">
      <c r="A208">
        <v>712</v>
      </c>
      <c r="B208" t="s">
        <v>2119</v>
      </c>
      <c r="C208" t="s">
        <v>1879</v>
      </c>
      <c r="D208">
        <f>COUNTIFS(Table4[Product Name],Table4[[#This Row],[Product Name]])</f>
        <v>6</v>
      </c>
      <c r="E208">
        <f>_xlfn.RANK.EQ(Table4[[#This Row],[Product Name Count]],Table4[Product Name Count])</f>
        <v>260</v>
      </c>
      <c r="F2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8" t="s">
        <v>36</v>
      </c>
      <c r="H208" t="s">
        <v>37</v>
      </c>
      <c r="I208">
        <v>1</v>
      </c>
      <c r="J208">
        <v>299.99</v>
      </c>
      <c r="K208">
        <v>0.2</v>
      </c>
      <c r="L208" t="s">
        <v>180</v>
      </c>
    </row>
    <row r="209" spans="1:12" x14ac:dyDescent="0.25">
      <c r="A209">
        <v>712</v>
      </c>
      <c r="B209" t="s">
        <v>2119</v>
      </c>
      <c r="C209" t="s">
        <v>1925</v>
      </c>
      <c r="D209">
        <f>COUNTIFS(Table4[Product Name],Table4[[#This Row],[Product Name]])</f>
        <v>5</v>
      </c>
      <c r="E209">
        <f>_xlfn.RANK.EQ(Table4[[#This Row],[Product Name Count]],Table4[Product Name Count])</f>
        <v>278</v>
      </c>
      <c r="F2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9" t="s">
        <v>36</v>
      </c>
      <c r="H209" t="s">
        <v>37</v>
      </c>
      <c r="I209">
        <v>2</v>
      </c>
      <c r="J209">
        <v>439.99</v>
      </c>
      <c r="K209">
        <v>0.1</v>
      </c>
      <c r="L209" t="s">
        <v>180</v>
      </c>
    </row>
    <row r="210" spans="1:12" x14ac:dyDescent="0.25">
      <c r="A210">
        <v>712</v>
      </c>
      <c r="B210" t="s">
        <v>2119</v>
      </c>
      <c r="C210" t="s">
        <v>2128</v>
      </c>
      <c r="D210">
        <f>COUNTIFS(Table4[Product Name],Table4[[#This Row],[Product Name]])</f>
        <v>6</v>
      </c>
      <c r="E210">
        <f>_xlfn.RANK.EQ(Table4[[#This Row],[Product Name Count]],Table4[Product Name Count])</f>
        <v>260</v>
      </c>
      <c r="F2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0" t="s">
        <v>39</v>
      </c>
      <c r="H210" t="s">
        <v>1861</v>
      </c>
      <c r="I210">
        <v>1</v>
      </c>
      <c r="J210">
        <v>832.99</v>
      </c>
      <c r="K210">
        <v>0.2</v>
      </c>
      <c r="L210" t="s">
        <v>180</v>
      </c>
    </row>
    <row r="211" spans="1:12" x14ac:dyDescent="0.25">
      <c r="A211">
        <v>712</v>
      </c>
      <c r="B211" t="s">
        <v>2119</v>
      </c>
      <c r="C211" t="s">
        <v>2129</v>
      </c>
      <c r="D211">
        <f>COUNTIFS(Table4[Product Name],Table4[[#This Row],[Product Name]])</f>
        <v>2</v>
      </c>
      <c r="E211">
        <f>_xlfn.RANK.EQ(Table4[[#This Row],[Product Name Count]],Table4[Product Name Count])</f>
        <v>407</v>
      </c>
      <c r="F2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1" t="s">
        <v>39</v>
      </c>
      <c r="H211" t="s">
        <v>1857</v>
      </c>
      <c r="I211">
        <v>2</v>
      </c>
      <c r="J211">
        <v>539.99</v>
      </c>
      <c r="K211">
        <v>0.2</v>
      </c>
      <c r="L211" t="s">
        <v>180</v>
      </c>
    </row>
    <row r="212" spans="1:12" x14ac:dyDescent="0.25">
      <c r="A212">
        <v>713</v>
      </c>
      <c r="B212" t="s">
        <v>2119</v>
      </c>
      <c r="C212" t="s">
        <v>2133</v>
      </c>
      <c r="D212">
        <f>COUNTIFS(Table4[Product Name],Table4[[#This Row],[Product Name]])</f>
        <v>2</v>
      </c>
      <c r="E212">
        <f>_xlfn.RANK.EQ(Table4[[#This Row],[Product Name Count]],Table4[Product Name Count])</f>
        <v>407</v>
      </c>
      <c r="F2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2" t="s">
        <v>87</v>
      </c>
      <c r="H212" t="s">
        <v>1857</v>
      </c>
      <c r="I212">
        <v>2</v>
      </c>
      <c r="J212">
        <v>209.99</v>
      </c>
      <c r="K212">
        <v>0.2</v>
      </c>
      <c r="L212" t="s">
        <v>180</v>
      </c>
    </row>
    <row r="213" spans="1:12" x14ac:dyDescent="0.25">
      <c r="A213">
        <v>713</v>
      </c>
      <c r="B213" t="s">
        <v>2119</v>
      </c>
      <c r="C213" t="s">
        <v>1912</v>
      </c>
      <c r="D213">
        <f>COUNTIFS(Table4[Product Name],Table4[[#This Row],[Product Name]])</f>
        <v>3</v>
      </c>
      <c r="E213">
        <f>_xlfn.RANK.EQ(Table4[[#This Row],[Product Name Count]],Table4[Product Name Count])</f>
        <v>359</v>
      </c>
      <c r="F2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3" t="s">
        <v>87</v>
      </c>
      <c r="H213" t="s">
        <v>37</v>
      </c>
      <c r="I213">
        <v>2</v>
      </c>
      <c r="J213">
        <v>349.99</v>
      </c>
      <c r="K213">
        <v>0.1</v>
      </c>
      <c r="L213" t="s">
        <v>180</v>
      </c>
    </row>
    <row r="214" spans="1:12" x14ac:dyDescent="0.25">
      <c r="A214">
        <v>713</v>
      </c>
      <c r="B214" t="s">
        <v>2119</v>
      </c>
      <c r="C214" t="s">
        <v>2005</v>
      </c>
      <c r="D214">
        <f>COUNTIFS(Table4[Product Name],Table4[[#This Row],[Product Name]])</f>
        <v>2</v>
      </c>
      <c r="E214">
        <f>_xlfn.RANK.EQ(Table4[[#This Row],[Product Name Count]],Table4[Product Name Count])</f>
        <v>407</v>
      </c>
      <c r="F2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4" t="s">
        <v>70</v>
      </c>
      <c r="H214" t="s">
        <v>1861</v>
      </c>
      <c r="I214">
        <v>2</v>
      </c>
      <c r="J214">
        <v>449.99</v>
      </c>
      <c r="K214">
        <v>7.0000000000000007E-2</v>
      </c>
      <c r="L214" t="s">
        <v>180</v>
      </c>
    </row>
    <row r="215" spans="1:12" x14ac:dyDescent="0.25">
      <c r="A215">
        <v>713</v>
      </c>
      <c r="B215" t="s">
        <v>2119</v>
      </c>
      <c r="C215" t="s">
        <v>1866</v>
      </c>
      <c r="D215">
        <f>COUNTIFS(Table4[Product Name],Table4[[#This Row],[Product Name]])</f>
        <v>1</v>
      </c>
      <c r="E215">
        <f>_xlfn.RANK.EQ(Table4[[#This Row],[Product Name Count]],Table4[Product Name Count])</f>
        <v>459</v>
      </c>
      <c r="F2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5" t="s">
        <v>1867</v>
      </c>
      <c r="H215" t="s">
        <v>30</v>
      </c>
      <c r="I215">
        <v>1</v>
      </c>
      <c r="J215">
        <v>749.99</v>
      </c>
      <c r="K215">
        <v>7.0000000000000007E-2</v>
      </c>
      <c r="L215" t="s">
        <v>180</v>
      </c>
    </row>
    <row r="216" spans="1:12" x14ac:dyDescent="0.25">
      <c r="A216">
        <v>727</v>
      </c>
      <c r="B216" t="s">
        <v>2148</v>
      </c>
      <c r="C216" t="s">
        <v>1914</v>
      </c>
      <c r="D216">
        <f>COUNTIFS(Table4[Product Name],Table4[[#This Row],[Product Name]])</f>
        <v>8</v>
      </c>
      <c r="E216">
        <f>_xlfn.RANK.EQ(Table4[[#This Row],[Product Name Count]],Table4[Product Name Count])</f>
        <v>207</v>
      </c>
      <c r="F2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16" t="s">
        <v>36</v>
      </c>
      <c r="H216" t="s">
        <v>1861</v>
      </c>
      <c r="I216">
        <v>1</v>
      </c>
      <c r="J216">
        <v>647.99</v>
      </c>
      <c r="K216">
        <v>7.0000000000000007E-2</v>
      </c>
      <c r="L216" t="s">
        <v>180</v>
      </c>
    </row>
    <row r="217" spans="1:12" x14ac:dyDescent="0.25">
      <c r="A217">
        <v>727</v>
      </c>
      <c r="B217" t="s">
        <v>2148</v>
      </c>
      <c r="C217" t="s">
        <v>2042</v>
      </c>
      <c r="D217">
        <f>COUNTIFS(Table4[Product Name],Table4[[#This Row],[Product Name]])</f>
        <v>4</v>
      </c>
      <c r="E217">
        <f>_xlfn.RANK.EQ(Table4[[#This Row],[Product Name Count]],Table4[Product Name Count])</f>
        <v>303</v>
      </c>
      <c r="F2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7" t="s">
        <v>36</v>
      </c>
      <c r="H217" t="s">
        <v>37</v>
      </c>
      <c r="I217">
        <v>2</v>
      </c>
      <c r="J217">
        <v>659.99</v>
      </c>
      <c r="K217">
        <v>0.05</v>
      </c>
      <c r="L217" t="s">
        <v>180</v>
      </c>
    </row>
    <row r="218" spans="1:12" x14ac:dyDescent="0.25">
      <c r="A218">
        <v>731</v>
      </c>
      <c r="B218" t="s">
        <v>2176</v>
      </c>
      <c r="C218" t="s">
        <v>2030</v>
      </c>
      <c r="D218">
        <f>COUNTIFS(Table4[Product Name],Table4[[#This Row],[Product Name]])</f>
        <v>3</v>
      </c>
      <c r="E218">
        <f>_xlfn.RANK.EQ(Table4[[#This Row],[Product Name Count]],Table4[Product Name Count])</f>
        <v>359</v>
      </c>
      <c r="F2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8" t="s">
        <v>87</v>
      </c>
      <c r="H218" t="s">
        <v>40</v>
      </c>
      <c r="I218">
        <v>1</v>
      </c>
      <c r="J218">
        <v>349.99</v>
      </c>
      <c r="K218">
        <v>0.05</v>
      </c>
      <c r="L218" t="s">
        <v>180</v>
      </c>
    </row>
    <row r="219" spans="1:12" x14ac:dyDescent="0.25">
      <c r="A219">
        <v>731</v>
      </c>
      <c r="B219" t="s">
        <v>2176</v>
      </c>
      <c r="C219" t="s">
        <v>1953</v>
      </c>
      <c r="D219">
        <f>COUNTIFS(Table4[Product Name],Table4[[#This Row],[Product Name]])</f>
        <v>2</v>
      </c>
      <c r="E219">
        <f>_xlfn.RANK.EQ(Table4[[#This Row],[Product Name Count]],Table4[Product Name Count])</f>
        <v>407</v>
      </c>
      <c r="F2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9" t="s">
        <v>39</v>
      </c>
      <c r="H219" t="s">
        <v>40</v>
      </c>
      <c r="I219">
        <v>1</v>
      </c>
      <c r="J219">
        <v>999.99</v>
      </c>
      <c r="K219">
        <v>0.2</v>
      </c>
      <c r="L219" t="s">
        <v>180</v>
      </c>
    </row>
    <row r="220" spans="1:12" x14ac:dyDescent="0.25">
      <c r="A220">
        <v>731</v>
      </c>
      <c r="B220" t="s">
        <v>2176</v>
      </c>
      <c r="C220" t="s">
        <v>1952</v>
      </c>
      <c r="D220">
        <f>COUNTIFS(Table4[Product Name],Table4[[#This Row],[Product Name]])</f>
        <v>5</v>
      </c>
      <c r="E220">
        <f>_xlfn.RANK.EQ(Table4[[#This Row],[Product Name Count]],Table4[Product Name Count])</f>
        <v>278</v>
      </c>
      <c r="F2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0" t="s">
        <v>1867</v>
      </c>
      <c r="H220" t="s">
        <v>40</v>
      </c>
      <c r="I220">
        <v>1</v>
      </c>
      <c r="J220">
        <v>3499.99</v>
      </c>
      <c r="K220">
        <v>0.2</v>
      </c>
      <c r="L220" t="s">
        <v>180</v>
      </c>
    </row>
    <row r="221" spans="1:12" x14ac:dyDescent="0.25">
      <c r="A221">
        <v>731</v>
      </c>
      <c r="B221" t="s">
        <v>2176</v>
      </c>
      <c r="C221" t="s">
        <v>1924</v>
      </c>
      <c r="D221">
        <f>COUNTIFS(Table4[Product Name],Table4[[#This Row],[Product Name]])</f>
        <v>4</v>
      </c>
      <c r="E221">
        <f>_xlfn.RANK.EQ(Table4[[#This Row],[Product Name Count]],Table4[Product Name Count])</f>
        <v>303</v>
      </c>
      <c r="F2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1" t="s">
        <v>36</v>
      </c>
      <c r="H221" t="s">
        <v>1861</v>
      </c>
      <c r="I221">
        <v>2</v>
      </c>
      <c r="J221">
        <v>250.99</v>
      </c>
      <c r="K221">
        <v>0.2</v>
      </c>
      <c r="L221" t="s">
        <v>180</v>
      </c>
    </row>
    <row r="222" spans="1:12" x14ac:dyDescent="0.25">
      <c r="A222">
        <v>734</v>
      </c>
      <c r="B222" t="s">
        <v>2181</v>
      </c>
      <c r="C222" t="s">
        <v>42</v>
      </c>
      <c r="D222">
        <f>COUNTIFS(Table4[Product Name],Table4[[#This Row],[Product Name]])</f>
        <v>19</v>
      </c>
      <c r="E222">
        <f>_xlfn.RANK.EQ(Table4[[#This Row],[Product Name Count]],Table4[Product Name Count])</f>
        <v>50</v>
      </c>
      <c r="F2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2" t="s">
        <v>70</v>
      </c>
      <c r="H222" t="s">
        <v>37</v>
      </c>
      <c r="I222">
        <v>1</v>
      </c>
      <c r="J222">
        <v>599.99</v>
      </c>
      <c r="K222">
        <v>0.2</v>
      </c>
      <c r="L222" t="s">
        <v>180</v>
      </c>
    </row>
    <row r="223" spans="1:12" x14ac:dyDescent="0.25">
      <c r="A223">
        <v>734</v>
      </c>
      <c r="B223" t="s">
        <v>2181</v>
      </c>
      <c r="C223" t="s">
        <v>56</v>
      </c>
      <c r="D223">
        <f>COUNTIFS(Table4[Product Name],Table4[[#This Row],[Product Name]])</f>
        <v>10</v>
      </c>
      <c r="E223">
        <f>_xlfn.RANK.EQ(Table4[[#This Row],[Product Name Count]],Table4[Product Name Count])</f>
        <v>149</v>
      </c>
      <c r="F2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23" t="s">
        <v>39</v>
      </c>
      <c r="H223" t="s">
        <v>30</v>
      </c>
      <c r="I223">
        <v>1</v>
      </c>
      <c r="J223">
        <v>999.99</v>
      </c>
      <c r="K223">
        <v>0.05</v>
      </c>
      <c r="L223" t="s">
        <v>180</v>
      </c>
    </row>
    <row r="224" spans="1:12" x14ac:dyDescent="0.25">
      <c r="A224">
        <v>734</v>
      </c>
      <c r="B224" t="s">
        <v>2181</v>
      </c>
      <c r="C224" t="s">
        <v>2189</v>
      </c>
      <c r="D224">
        <f>COUNTIFS(Table4[Product Name],Table4[[#This Row],[Product Name]])</f>
        <v>5</v>
      </c>
      <c r="E224">
        <f>_xlfn.RANK.EQ(Table4[[#This Row],[Product Name Count]],Table4[Product Name Count])</f>
        <v>278</v>
      </c>
      <c r="F2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4" t="s">
        <v>36</v>
      </c>
      <c r="H224" t="s">
        <v>1861</v>
      </c>
      <c r="I224">
        <v>2</v>
      </c>
      <c r="J224">
        <v>346.99</v>
      </c>
      <c r="K224">
        <v>0.1</v>
      </c>
      <c r="L224" t="s">
        <v>180</v>
      </c>
    </row>
    <row r="225" spans="1:12" x14ac:dyDescent="0.25">
      <c r="A225">
        <v>734</v>
      </c>
      <c r="B225" t="s">
        <v>2181</v>
      </c>
      <c r="C225" t="s">
        <v>1992</v>
      </c>
      <c r="D225">
        <f>COUNTIFS(Table4[Product Name],Table4[[#This Row],[Product Name]])</f>
        <v>4</v>
      </c>
      <c r="E225">
        <f>_xlfn.RANK.EQ(Table4[[#This Row],[Product Name Count]],Table4[Product Name Count])</f>
        <v>303</v>
      </c>
      <c r="F2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5" t="s">
        <v>87</v>
      </c>
      <c r="H225" t="s">
        <v>1861</v>
      </c>
      <c r="I225">
        <v>2</v>
      </c>
      <c r="J225">
        <v>109.99</v>
      </c>
      <c r="K225">
        <v>0.2</v>
      </c>
      <c r="L225" t="s">
        <v>180</v>
      </c>
    </row>
    <row r="226" spans="1:12" x14ac:dyDescent="0.25">
      <c r="A226">
        <v>735</v>
      </c>
      <c r="B226" t="s">
        <v>2177</v>
      </c>
      <c r="C226" t="s">
        <v>28</v>
      </c>
      <c r="D226">
        <f>COUNTIFS(Table4[Product Name],Table4[[#This Row],[Product Name]])</f>
        <v>7</v>
      </c>
      <c r="E226">
        <f>_xlfn.RANK.EQ(Table4[[#This Row],[Product Name Count]],Table4[Product Name Count])</f>
        <v>239</v>
      </c>
      <c r="F2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6" t="s">
        <v>29</v>
      </c>
      <c r="H226" t="s">
        <v>30</v>
      </c>
      <c r="I226">
        <v>2</v>
      </c>
      <c r="J226">
        <v>1549</v>
      </c>
      <c r="K226">
        <v>7.0000000000000007E-2</v>
      </c>
      <c r="L226" t="s">
        <v>180</v>
      </c>
    </row>
    <row r="227" spans="1:12" x14ac:dyDescent="0.25">
      <c r="A227">
        <v>735</v>
      </c>
      <c r="B227" t="s">
        <v>2177</v>
      </c>
      <c r="C227" t="s">
        <v>1972</v>
      </c>
      <c r="D227">
        <f>COUNTIFS(Table4[Product Name],Table4[[#This Row],[Product Name]])</f>
        <v>3</v>
      </c>
      <c r="E227">
        <f>_xlfn.RANK.EQ(Table4[[#This Row],[Product Name Count]],Table4[Product Name Count])</f>
        <v>359</v>
      </c>
      <c r="F2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27" t="s">
        <v>36</v>
      </c>
      <c r="H227" t="s">
        <v>1861</v>
      </c>
      <c r="I227">
        <v>2</v>
      </c>
      <c r="J227">
        <v>416.99</v>
      </c>
      <c r="K227">
        <v>0.1</v>
      </c>
      <c r="L227" t="s">
        <v>180</v>
      </c>
    </row>
    <row r="228" spans="1:12" x14ac:dyDescent="0.25">
      <c r="A228">
        <v>741</v>
      </c>
      <c r="B228" t="s">
        <v>2190</v>
      </c>
      <c r="C228" t="s">
        <v>109</v>
      </c>
      <c r="D228">
        <f>COUNTIFS(Table4[Product Name],Table4[[#This Row],[Product Name]])</f>
        <v>26</v>
      </c>
      <c r="E228">
        <f>_xlfn.RANK.EQ(Table4[[#This Row],[Product Name Count]],Table4[Product Name Count])</f>
        <v>1</v>
      </c>
      <c r="F2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8" t="s">
        <v>87</v>
      </c>
      <c r="H228" t="s">
        <v>37</v>
      </c>
      <c r="I228">
        <v>2</v>
      </c>
      <c r="J228">
        <v>269.99</v>
      </c>
      <c r="K228">
        <v>7.0000000000000007E-2</v>
      </c>
      <c r="L228" t="s">
        <v>180</v>
      </c>
    </row>
    <row r="229" spans="1:12" x14ac:dyDescent="0.25">
      <c r="A229">
        <v>741</v>
      </c>
      <c r="B229" t="s">
        <v>2190</v>
      </c>
      <c r="C229" t="s">
        <v>1879</v>
      </c>
      <c r="D229">
        <f>COUNTIFS(Table4[Product Name],Table4[[#This Row],[Product Name]])</f>
        <v>6</v>
      </c>
      <c r="E229">
        <f>_xlfn.RANK.EQ(Table4[[#This Row],[Product Name Count]],Table4[Product Name Count])</f>
        <v>260</v>
      </c>
      <c r="F2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9" t="s">
        <v>36</v>
      </c>
      <c r="H229" t="s">
        <v>37</v>
      </c>
      <c r="I229">
        <v>1</v>
      </c>
      <c r="J229">
        <v>299.99</v>
      </c>
      <c r="K229">
        <v>7.0000000000000007E-2</v>
      </c>
      <c r="L229" t="s">
        <v>180</v>
      </c>
    </row>
    <row r="230" spans="1:12" x14ac:dyDescent="0.25">
      <c r="A230">
        <v>741</v>
      </c>
      <c r="B230" t="s">
        <v>2190</v>
      </c>
      <c r="C230" t="s">
        <v>1868</v>
      </c>
      <c r="D230">
        <f>COUNTIFS(Table4[Product Name],Table4[[#This Row],[Product Name]])</f>
        <v>6</v>
      </c>
      <c r="E230">
        <f>_xlfn.RANK.EQ(Table4[[#This Row],[Product Name Count]],Table4[Product Name Count])</f>
        <v>260</v>
      </c>
      <c r="F2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0" t="s">
        <v>1867</v>
      </c>
      <c r="H230" t="s">
        <v>40</v>
      </c>
      <c r="I230">
        <v>2</v>
      </c>
      <c r="J230">
        <v>5499.99</v>
      </c>
      <c r="K230">
        <v>0.05</v>
      </c>
      <c r="L230" t="s">
        <v>180</v>
      </c>
    </row>
    <row r="231" spans="1:12" x14ac:dyDescent="0.25">
      <c r="A231">
        <v>741</v>
      </c>
      <c r="B231" t="s">
        <v>2190</v>
      </c>
      <c r="C231" t="s">
        <v>1984</v>
      </c>
      <c r="D231">
        <f>COUNTIFS(Table4[Product Name],Table4[[#This Row],[Product Name]])</f>
        <v>4</v>
      </c>
      <c r="E231">
        <f>_xlfn.RANK.EQ(Table4[[#This Row],[Product Name Count]],Table4[Product Name Count])</f>
        <v>303</v>
      </c>
      <c r="F2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1" t="s">
        <v>1867</v>
      </c>
      <c r="H231" t="s">
        <v>40</v>
      </c>
      <c r="I231">
        <v>1</v>
      </c>
      <c r="J231">
        <v>4999.99</v>
      </c>
      <c r="K231">
        <v>0.05</v>
      </c>
      <c r="L231" t="s">
        <v>180</v>
      </c>
    </row>
    <row r="232" spans="1:12" x14ac:dyDescent="0.25">
      <c r="A232">
        <v>742</v>
      </c>
      <c r="B232" t="s">
        <v>2190</v>
      </c>
      <c r="C232" t="s">
        <v>2008</v>
      </c>
      <c r="D232">
        <f>COUNTIFS(Table4[Product Name],Table4[[#This Row],[Product Name]])</f>
        <v>2</v>
      </c>
      <c r="E232">
        <f>_xlfn.RANK.EQ(Table4[[#This Row],[Product Name Count]],Table4[Product Name Count])</f>
        <v>407</v>
      </c>
      <c r="F2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2" t="s">
        <v>70</v>
      </c>
      <c r="H232" t="s">
        <v>1861</v>
      </c>
      <c r="I232">
        <v>2</v>
      </c>
      <c r="J232">
        <v>416.99</v>
      </c>
      <c r="K232">
        <v>0.05</v>
      </c>
      <c r="L232" t="s">
        <v>180</v>
      </c>
    </row>
    <row r="233" spans="1:12" x14ac:dyDescent="0.25">
      <c r="A233">
        <v>742</v>
      </c>
      <c r="B233" t="s">
        <v>2190</v>
      </c>
      <c r="C233" t="s">
        <v>2003</v>
      </c>
      <c r="D233">
        <f>COUNTIFS(Table4[Product Name],Table4[[#This Row],[Product Name]])</f>
        <v>3</v>
      </c>
      <c r="E233">
        <f>_xlfn.RANK.EQ(Table4[[#This Row],[Product Name Count]],Table4[Product Name Count])</f>
        <v>359</v>
      </c>
      <c r="F2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3" t="s">
        <v>39</v>
      </c>
      <c r="H233" t="s">
        <v>1857</v>
      </c>
      <c r="I233">
        <v>1</v>
      </c>
      <c r="J233">
        <v>869.99</v>
      </c>
      <c r="K233">
        <v>7.0000000000000007E-2</v>
      </c>
      <c r="L233" t="s">
        <v>180</v>
      </c>
    </row>
    <row r="234" spans="1:12" x14ac:dyDescent="0.25">
      <c r="A234">
        <v>748</v>
      </c>
      <c r="B234" t="s">
        <v>2195</v>
      </c>
      <c r="C234" t="s">
        <v>42</v>
      </c>
      <c r="D234">
        <f>COUNTIFS(Table4[Product Name],Table4[[#This Row],[Product Name]])</f>
        <v>19</v>
      </c>
      <c r="E234">
        <f>_xlfn.RANK.EQ(Table4[[#This Row],[Product Name Count]],Table4[Product Name Count])</f>
        <v>50</v>
      </c>
      <c r="F2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4" t="s">
        <v>36</v>
      </c>
      <c r="H234" t="s">
        <v>37</v>
      </c>
      <c r="I234">
        <v>2</v>
      </c>
      <c r="J234">
        <v>599.99</v>
      </c>
      <c r="K234">
        <v>0.1</v>
      </c>
      <c r="L234" t="s">
        <v>180</v>
      </c>
    </row>
    <row r="235" spans="1:12" x14ac:dyDescent="0.25">
      <c r="A235">
        <v>748</v>
      </c>
      <c r="B235" t="s">
        <v>2195</v>
      </c>
      <c r="C235" t="s">
        <v>1973</v>
      </c>
      <c r="D235">
        <f>COUNTIFS(Table4[Product Name],Table4[[#This Row],[Product Name]])</f>
        <v>3</v>
      </c>
      <c r="E235">
        <f>_xlfn.RANK.EQ(Table4[[#This Row],[Product Name Count]],Table4[Product Name Count])</f>
        <v>359</v>
      </c>
      <c r="F2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5" t="s">
        <v>39</v>
      </c>
      <c r="H235" t="s">
        <v>1857</v>
      </c>
      <c r="I235">
        <v>1</v>
      </c>
      <c r="J235">
        <v>1469.99</v>
      </c>
      <c r="K235">
        <v>7.0000000000000007E-2</v>
      </c>
      <c r="L235" t="s">
        <v>180</v>
      </c>
    </row>
    <row r="236" spans="1:12" x14ac:dyDescent="0.25">
      <c r="A236">
        <v>748</v>
      </c>
      <c r="B236" t="s">
        <v>2195</v>
      </c>
      <c r="C236" t="s">
        <v>2128</v>
      </c>
      <c r="D236">
        <f>COUNTIFS(Table4[Product Name],Table4[[#This Row],[Product Name]])</f>
        <v>6</v>
      </c>
      <c r="E236">
        <f>_xlfn.RANK.EQ(Table4[[#This Row],[Product Name Count]],Table4[Product Name Count])</f>
        <v>260</v>
      </c>
      <c r="F2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6" t="s">
        <v>39</v>
      </c>
      <c r="H236" t="s">
        <v>1861</v>
      </c>
      <c r="I236">
        <v>2</v>
      </c>
      <c r="J236">
        <v>832.99</v>
      </c>
      <c r="K236">
        <v>0.2</v>
      </c>
      <c r="L236" t="s">
        <v>180</v>
      </c>
    </row>
    <row r="237" spans="1:12" x14ac:dyDescent="0.25">
      <c r="A237">
        <v>748</v>
      </c>
      <c r="B237" t="s">
        <v>2195</v>
      </c>
      <c r="C237" t="s">
        <v>1943</v>
      </c>
      <c r="D237">
        <f>COUNTIFS(Table4[Product Name],Table4[[#This Row],[Product Name]])</f>
        <v>2</v>
      </c>
      <c r="E237">
        <f>_xlfn.RANK.EQ(Table4[[#This Row],[Product Name Count]],Table4[Product Name Count])</f>
        <v>407</v>
      </c>
      <c r="F2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7" t="s">
        <v>87</v>
      </c>
      <c r="H237" t="s">
        <v>40</v>
      </c>
      <c r="I237">
        <v>2</v>
      </c>
      <c r="J237">
        <v>149.99</v>
      </c>
      <c r="K237">
        <v>0.05</v>
      </c>
      <c r="L237" t="s">
        <v>180</v>
      </c>
    </row>
    <row r="238" spans="1:12" x14ac:dyDescent="0.25">
      <c r="A238">
        <v>750</v>
      </c>
      <c r="B238" t="s">
        <v>2208</v>
      </c>
      <c r="C238" t="s">
        <v>1914</v>
      </c>
      <c r="D238">
        <f>COUNTIFS(Table4[Product Name],Table4[[#This Row],[Product Name]])</f>
        <v>8</v>
      </c>
      <c r="E238">
        <f>_xlfn.RANK.EQ(Table4[[#This Row],[Product Name Count]],Table4[Product Name Count])</f>
        <v>207</v>
      </c>
      <c r="F2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38" t="s">
        <v>36</v>
      </c>
      <c r="H238" t="s">
        <v>1861</v>
      </c>
      <c r="I238">
        <v>2</v>
      </c>
      <c r="J238">
        <v>647.99</v>
      </c>
      <c r="K238">
        <v>0.1</v>
      </c>
      <c r="L238" t="s">
        <v>180</v>
      </c>
    </row>
    <row r="239" spans="1:12" x14ac:dyDescent="0.25">
      <c r="A239">
        <v>750</v>
      </c>
      <c r="B239" t="s">
        <v>2208</v>
      </c>
      <c r="C239" t="s">
        <v>1875</v>
      </c>
      <c r="D239">
        <f>COUNTIFS(Table4[Product Name],Table4[[#This Row],[Product Name]])</f>
        <v>4</v>
      </c>
      <c r="E239">
        <f>_xlfn.RANK.EQ(Table4[[#This Row],[Product Name Count]],Table4[Product Name Count])</f>
        <v>303</v>
      </c>
      <c r="F2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9" t="s">
        <v>36</v>
      </c>
      <c r="H239" t="s">
        <v>1861</v>
      </c>
      <c r="I239">
        <v>1</v>
      </c>
      <c r="J239">
        <v>619.99</v>
      </c>
      <c r="K239">
        <v>0.05</v>
      </c>
      <c r="L239" t="s">
        <v>180</v>
      </c>
    </row>
    <row r="240" spans="1:12" x14ac:dyDescent="0.25">
      <c r="A240">
        <v>758</v>
      </c>
      <c r="B240" t="s">
        <v>2237</v>
      </c>
      <c r="C240" t="s">
        <v>86</v>
      </c>
      <c r="D240">
        <f>COUNTIFS(Table4[Product Name],Table4[[#This Row],[Product Name]])</f>
        <v>18</v>
      </c>
      <c r="E240">
        <f>_xlfn.RANK.EQ(Table4[[#This Row],[Product Name Count]],Table4[Product Name Count])</f>
        <v>69</v>
      </c>
      <c r="F2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40" t="s">
        <v>87</v>
      </c>
      <c r="H240" t="s">
        <v>37</v>
      </c>
      <c r="I240">
        <v>2</v>
      </c>
      <c r="J240">
        <v>269.99</v>
      </c>
      <c r="K240">
        <v>7.0000000000000007E-2</v>
      </c>
      <c r="L240" t="s">
        <v>180</v>
      </c>
    </row>
    <row r="241" spans="1:12" x14ac:dyDescent="0.25">
      <c r="A241">
        <v>758</v>
      </c>
      <c r="B241" t="s">
        <v>2237</v>
      </c>
      <c r="C241" t="s">
        <v>2189</v>
      </c>
      <c r="D241">
        <f>COUNTIFS(Table4[Product Name],Table4[[#This Row],[Product Name]])</f>
        <v>5</v>
      </c>
      <c r="E241">
        <f>_xlfn.RANK.EQ(Table4[[#This Row],[Product Name Count]],Table4[Product Name Count])</f>
        <v>278</v>
      </c>
      <c r="F2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1" t="s">
        <v>36</v>
      </c>
      <c r="H241" t="s">
        <v>1861</v>
      </c>
      <c r="I241">
        <v>2</v>
      </c>
      <c r="J241">
        <v>346.99</v>
      </c>
      <c r="K241">
        <v>7.0000000000000007E-2</v>
      </c>
      <c r="L241" t="s">
        <v>180</v>
      </c>
    </row>
    <row r="242" spans="1:12" x14ac:dyDescent="0.25">
      <c r="A242">
        <v>758</v>
      </c>
      <c r="B242" t="s">
        <v>2237</v>
      </c>
      <c r="C242" t="s">
        <v>1900</v>
      </c>
      <c r="D242">
        <f>COUNTIFS(Table4[Product Name],Table4[[#This Row],[Product Name]])</f>
        <v>4</v>
      </c>
      <c r="E242">
        <f>_xlfn.RANK.EQ(Table4[[#This Row],[Product Name Count]],Table4[Product Name Count])</f>
        <v>303</v>
      </c>
      <c r="F2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2" t="s">
        <v>87</v>
      </c>
      <c r="H242" t="s">
        <v>37</v>
      </c>
      <c r="I242">
        <v>1</v>
      </c>
      <c r="J242">
        <v>299.99</v>
      </c>
      <c r="K242">
        <v>0.1</v>
      </c>
      <c r="L242" t="s">
        <v>180</v>
      </c>
    </row>
    <row r="243" spans="1:12" x14ac:dyDescent="0.25">
      <c r="A243">
        <v>758</v>
      </c>
      <c r="B243" t="s">
        <v>2237</v>
      </c>
      <c r="C243" t="s">
        <v>2110</v>
      </c>
      <c r="D243">
        <f>COUNTIFS(Table4[Product Name],Table4[[#This Row],[Product Name]])</f>
        <v>2</v>
      </c>
      <c r="E243">
        <f>_xlfn.RANK.EQ(Table4[[#This Row],[Product Name Count]],Table4[Product Name Count])</f>
        <v>407</v>
      </c>
      <c r="F2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3" t="s">
        <v>39</v>
      </c>
      <c r="H243" t="s">
        <v>30</v>
      </c>
      <c r="I243">
        <v>1</v>
      </c>
      <c r="J243">
        <v>999.99</v>
      </c>
      <c r="K243">
        <v>7.0000000000000007E-2</v>
      </c>
      <c r="L243" t="s">
        <v>180</v>
      </c>
    </row>
    <row r="244" spans="1:12" x14ac:dyDescent="0.25">
      <c r="A244">
        <v>758</v>
      </c>
      <c r="B244" t="s">
        <v>2237</v>
      </c>
      <c r="C244" t="s">
        <v>1880</v>
      </c>
      <c r="D244">
        <f>COUNTIFS(Table4[Product Name],Table4[[#This Row],[Product Name]])</f>
        <v>4</v>
      </c>
      <c r="E244">
        <f>_xlfn.RANK.EQ(Table4[[#This Row],[Product Name Count]],Table4[Product Name Count])</f>
        <v>303</v>
      </c>
      <c r="F2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4" t="s">
        <v>70</v>
      </c>
      <c r="H244" t="s">
        <v>1861</v>
      </c>
      <c r="I244">
        <v>1</v>
      </c>
      <c r="J244">
        <v>416.99</v>
      </c>
      <c r="K244">
        <v>0.2</v>
      </c>
      <c r="L244" t="s">
        <v>180</v>
      </c>
    </row>
    <row r="245" spans="1:12" x14ac:dyDescent="0.25">
      <c r="A245">
        <v>763</v>
      </c>
      <c r="B245" t="s">
        <v>2233</v>
      </c>
      <c r="C245" t="s">
        <v>1869</v>
      </c>
      <c r="D245">
        <f>COUNTIFS(Table4[Product Name],Table4[[#This Row],[Product Name]])</f>
        <v>4</v>
      </c>
      <c r="E245">
        <f>_xlfn.RANK.EQ(Table4[[#This Row],[Product Name Count]],Table4[Product Name Count])</f>
        <v>303</v>
      </c>
      <c r="F2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5" t="s">
        <v>70</v>
      </c>
      <c r="H245" t="s">
        <v>1861</v>
      </c>
      <c r="I245">
        <v>1</v>
      </c>
      <c r="J245">
        <v>551.99</v>
      </c>
      <c r="K245">
        <v>0.1</v>
      </c>
      <c r="L245" t="s">
        <v>180</v>
      </c>
    </row>
    <row r="246" spans="1:12" x14ac:dyDescent="0.25">
      <c r="A246">
        <v>763</v>
      </c>
      <c r="B246" t="s">
        <v>2233</v>
      </c>
      <c r="C246" t="s">
        <v>1913</v>
      </c>
      <c r="D246">
        <f>COUNTIFS(Table4[Product Name],Table4[[#This Row],[Product Name]])</f>
        <v>1</v>
      </c>
      <c r="E246">
        <f>_xlfn.RANK.EQ(Table4[[#This Row],[Product Name Count]],Table4[Product Name Count])</f>
        <v>459</v>
      </c>
      <c r="F2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6" t="s">
        <v>87</v>
      </c>
      <c r="H246" t="s">
        <v>40</v>
      </c>
      <c r="I246">
        <v>1</v>
      </c>
      <c r="J246">
        <v>209.99</v>
      </c>
      <c r="K246">
        <v>7.0000000000000007E-2</v>
      </c>
      <c r="L246" t="s">
        <v>180</v>
      </c>
    </row>
    <row r="247" spans="1:12" x14ac:dyDescent="0.25">
      <c r="A247">
        <v>770</v>
      </c>
      <c r="B247" t="s">
        <v>2242</v>
      </c>
      <c r="C247" t="s">
        <v>104</v>
      </c>
      <c r="D247">
        <f>COUNTIFS(Table4[Product Name],Table4[[#This Row],[Product Name]])</f>
        <v>8</v>
      </c>
      <c r="E247">
        <f>_xlfn.RANK.EQ(Table4[[#This Row],[Product Name Count]],Table4[Product Name Count])</f>
        <v>207</v>
      </c>
      <c r="F2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7" t="s">
        <v>29</v>
      </c>
      <c r="H247" t="s">
        <v>30</v>
      </c>
      <c r="I247">
        <v>2</v>
      </c>
      <c r="J247">
        <v>1680.99</v>
      </c>
      <c r="K247">
        <v>0.05</v>
      </c>
      <c r="L247" t="s">
        <v>180</v>
      </c>
    </row>
    <row r="248" spans="1:12" x14ac:dyDescent="0.25">
      <c r="A248">
        <v>770</v>
      </c>
      <c r="B248" t="s">
        <v>2242</v>
      </c>
      <c r="C248" t="s">
        <v>1869</v>
      </c>
      <c r="D248">
        <f>COUNTIFS(Table4[Product Name],Table4[[#This Row],[Product Name]])</f>
        <v>4</v>
      </c>
      <c r="E248">
        <f>_xlfn.RANK.EQ(Table4[[#This Row],[Product Name Count]],Table4[Product Name Count])</f>
        <v>303</v>
      </c>
      <c r="F2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8" t="s">
        <v>70</v>
      </c>
      <c r="H248" t="s">
        <v>1861</v>
      </c>
      <c r="I248">
        <v>1</v>
      </c>
      <c r="J248">
        <v>551.99</v>
      </c>
      <c r="K248">
        <v>0.2</v>
      </c>
      <c r="L248" t="s">
        <v>180</v>
      </c>
    </row>
    <row r="249" spans="1:12" x14ac:dyDescent="0.25">
      <c r="A249">
        <v>770</v>
      </c>
      <c r="B249" t="s">
        <v>2242</v>
      </c>
      <c r="C249" t="s">
        <v>1898</v>
      </c>
      <c r="D249">
        <f>COUNTIFS(Table4[Product Name],Table4[[#This Row],[Product Name]])</f>
        <v>2</v>
      </c>
      <c r="E249">
        <f>_xlfn.RANK.EQ(Table4[[#This Row],[Product Name Count]],Table4[Product Name Count])</f>
        <v>407</v>
      </c>
      <c r="F2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9" t="s">
        <v>39</v>
      </c>
      <c r="H249" t="s">
        <v>40</v>
      </c>
      <c r="I249">
        <v>1</v>
      </c>
      <c r="J249">
        <v>2299.9899999999998</v>
      </c>
      <c r="K249">
        <v>0.2</v>
      </c>
      <c r="L249" t="s">
        <v>180</v>
      </c>
    </row>
    <row r="250" spans="1:12" x14ac:dyDescent="0.25">
      <c r="A250">
        <v>770</v>
      </c>
      <c r="B250" t="s">
        <v>2242</v>
      </c>
      <c r="C250" t="s">
        <v>1936</v>
      </c>
      <c r="D250">
        <f>COUNTIFS(Table4[Product Name],Table4[[#This Row],[Product Name]])</f>
        <v>3</v>
      </c>
      <c r="E250">
        <f>_xlfn.RANK.EQ(Table4[[#This Row],[Product Name Count]],Table4[Product Name Count])</f>
        <v>359</v>
      </c>
      <c r="F2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0" t="s">
        <v>70</v>
      </c>
      <c r="H250" t="s">
        <v>1861</v>
      </c>
      <c r="I250">
        <v>1</v>
      </c>
      <c r="J250">
        <v>470.99</v>
      </c>
      <c r="K250">
        <v>0.05</v>
      </c>
      <c r="L250" t="s">
        <v>180</v>
      </c>
    </row>
    <row r="251" spans="1:12" x14ac:dyDescent="0.25">
      <c r="A251">
        <v>778</v>
      </c>
      <c r="B251" t="s">
        <v>2294</v>
      </c>
      <c r="C251" t="s">
        <v>1886</v>
      </c>
      <c r="D251">
        <f>COUNTIFS(Table4[Product Name],Table4[[#This Row],[Product Name]])</f>
        <v>10</v>
      </c>
      <c r="E251">
        <f>_xlfn.RANK.EQ(Table4[[#This Row],[Product Name Count]],Table4[Product Name Count])</f>
        <v>149</v>
      </c>
      <c r="F2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1" t="s">
        <v>36</v>
      </c>
      <c r="H251" t="s">
        <v>37</v>
      </c>
      <c r="I251">
        <v>1</v>
      </c>
      <c r="J251">
        <v>489.99</v>
      </c>
      <c r="K251">
        <v>0.1</v>
      </c>
      <c r="L251" t="s">
        <v>180</v>
      </c>
    </row>
    <row r="252" spans="1:12" x14ac:dyDescent="0.25">
      <c r="A252">
        <v>778</v>
      </c>
      <c r="B252" t="s">
        <v>2294</v>
      </c>
      <c r="C252" t="s">
        <v>1856</v>
      </c>
      <c r="D252">
        <f>COUNTIFS(Table4[Product Name],Table4[[#This Row],[Product Name]])</f>
        <v>3</v>
      </c>
      <c r="E252">
        <f>_xlfn.RANK.EQ(Table4[[#This Row],[Product Name Count]],Table4[Product Name Count])</f>
        <v>359</v>
      </c>
      <c r="F2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2" t="s">
        <v>87</v>
      </c>
      <c r="H252" t="s">
        <v>1857</v>
      </c>
      <c r="I252">
        <v>1</v>
      </c>
      <c r="J252">
        <v>329.99</v>
      </c>
      <c r="K252">
        <v>0.05</v>
      </c>
      <c r="L252" t="s">
        <v>180</v>
      </c>
    </row>
    <row r="253" spans="1:12" x14ac:dyDescent="0.25">
      <c r="A253">
        <v>787</v>
      </c>
      <c r="B253" t="s">
        <v>2297</v>
      </c>
      <c r="C253" t="s">
        <v>2016</v>
      </c>
      <c r="D253">
        <f>COUNTIFS(Table4[Product Name],Table4[[#This Row],[Product Name]])</f>
        <v>3</v>
      </c>
      <c r="E253">
        <f>_xlfn.RANK.EQ(Table4[[#This Row],[Product Name Count]],Table4[Product Name Count])</f>
        <v>359</v>
      </c>
      <c r="F2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3" t="s">
        <v>36</v>
      </c>
      <c r="H253" t="s">
        <v>1861</v>
      </c>
      <c r="I253">
        <v>2</v>
      </c>
      <c r="J253">
        <v>250.99</v>
      </c>
      <c r="K253">
        <v>0.1</v>
      </c>
      <c r="L253" t="s">
        <v>180</v>
      </c>
    </row>
    <row r="254" spans="1:12" x14ac:dyDescent="0.25">
      <c r="A254">
        <v>787</v>
      </c>
      <c r="B254" t="s">
        <v>2297</v>
      </c>
      <c r="C254" t="s">
        <v>2013</v>
      </c>
      <c r="D254">
        <f>COUNTIFS(Table4[Product Name],Table4[[#This Row],[Product Name]])</f>
        <v>2</v>
      </c>
      <c r="E254">
        <f>_xlfn.RANK.EQ(Table4[[#This Row],[Product Name Count]],Table4[Product Name Count])</f>
        <v>407</v>
      </c>
      <c r="F2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4" t="s">
        <v>1867</v>
      </c>
      <c r="H254" t="s">
        <v>40</v>
      </c>
      <c r="I254">
        <v>2</v>
      </c>
      <c r="J254">
        <v>6499.99</v>
      </c>
      <c r="K254">
        <v>7.0000000000000007E-2</v>
      </c>
      <c r="L254" t="s">
        <v>180</v>
      </c>
    </row>
    <row r="255" spans="1:12" x14ac:dyDescent="0.25">
      <c r="A255">
        <v>788</v>
      </c>
      <c r="B255" t="s">
        <v>2297</v>
      </c>
      <c r="C255" t="s">
        <v>109</v>
      </c>
      <c r="D255">
        <f>COUNTIFS(Table4[Product Name],Table4[[#This Row],[Product Name]])</f>
        <v>26</v>
      </c>
      <c r="E255">
        <f>_xlfn.RANK.EQ(Table4[[#This Row],[Product Name Count]],Table4[Product Name Count])</f>
        <v>1</v>
      </c>
      <c r="F2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5" t="s">
        <v>36</v>
      </c>
      <c r="H255" t="s">
        <v>37</v>
      </c>
      <c r="I255">
        <v>1</v>
      </c>
      <c r="J255">
        <v>269.99</v>
      </c>
      <c r="K255">
        <v>0.05</v>
      </c>
      <c r="L255" t="s">
        <v>180</v>
      </c>
    </row>
    <row r="256" spans="1:12" x14ac:dyDescent="0.25">
      <c r="A256">
        <v>788</v>
      </c>
      <c r="B256" t="s">
        <v>2297</v>
      </c>
      <c r="C256" t="s">
        <v>165</v>
      </c>
      <c r="D256">
        <f>COUNTIFS(Table4[Product Name],Table4[[#This Row],[Product Name]])</f>
        <v>11</v>
      </c>
      <c r="E256">
        <f>_xlfn.RANK.EQ(Table4[[#This Row],[Product Name Count]],Table4[Product Name Count])</f>
        <v>127</v>
      </c>
      <c r="F2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6" t="s">
        <v>36</v>
      </c>
      <c r="H256" t="s">
        <v>69</v>
      </c>
      <c r="I256">
        <v>1</v>
      </c>
      <c r="J256">
        <v>449</v>
      </c>
      <c r="K256">
        <v>0.1</v>
      </c>
      <c r="L256" t="s">
        <v>180</v>
      </c>
    </row>
    <row r="257" spans="1:12" x14ac:dyDescent="0.25">
      <c r="A257">
        <v>788</v>
      </c>
      <c r="B257" t="s">
        <v>2297</v>
      </c>
      <c r="C257" t="s">
        <v>1995</v>
      </c>
      <c r="D257">
        <f>COUNTIFS(Table4[Product Name],Table4[[#This Row],[Product Name]])</f>
        <v>3</v>
      </c>
      <c r="E257">
        <f>_xlfn.RANK.EQ(Table4[[#This Row],[Product Name Count]],Table4[Product Name Count])</f>
        <v>359</v>
      </c>
      <c r="F2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7" t="s">
        <v>1867</v>
      </c>
      <c r="H257" t="s">
        <v>40</v>
      </c>
      <c r="I257">
        <v>1</v>
      </c>
      <c r="J257">
        <v>1499.99</v>
      </c>
      <c r="K257">
        <v>0.2</v>
      </c>
      <c r="L257" t="s">
        <v>180</v>
      </c>
    </row>
    <row r="258" spans="1:12" x14ac:dyDescent="0.25">
      <c r="A258">
        <v>796</v>
      </c>
      <c r="B258" t="s">
        <v>2326</v>
      </c>
      <c r="C258" t="s">
        <v>114</v>
      </c>
      <c r="D258">
        <f>COUNTIFS(Table4[Product Name],Table4[[#This Row],[Product Name]])</f>
        <v>14</v>
      </c>
      <c r="E258">
        <f>_xlfn.RANK.EQ(Table4[[#This Row],[Product Name Count]],Table4[Product Name Count])</f>
        <v>87</v>
      </c>
      <c r="F2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8" t="s">
        <v>39</v>
      </c>
      <c r="H258" t="s">
        <v>30</v>
      </c>
      <c r="I258">
        <v>2</v>
      </c>
      <c r="J258">
        <v>469.99</v>
      </c>
      <c r="K258">
        <v>0.2</v>
      </c>
      <c r="L258" t="s">
        <v>180</v>
      </c>
    </row>
    <row r="259" spans="1:12" x14ac:dyDescent="0.25">
      <c r="A259">
        <v>803</v>
      </c>
      <c r="B259" t="s">
        <v>2352</v>
      </c>
      <c r="C259" t="s">
        <v>1886</v>
      </c>
      <c r="D259">
        <f>COUNTIFS(Table4[Product Name],Table4[[#This Row],[Product Name]])</f>
        <v>10</v>
      </c>
      <c r="E259">
        <f>_xlfn.RANK.EQ(Table4[[#This Row],[Product Name Count]],Table4[Product Name Count])</f>
        <v>149</v>
      </c>
      <c r="F2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9" t="s">
        <v>70</v>
      </c>
      <c r="H259" t="s">
        <v>37</v>
      </c>
      <c r="I259">
        <v>1</v>
      </c>
      <c r="J259">
        <v>489.99</v>
      </c>
      <c r="K259">
        <v>7.0000000000000007E-2</v>
      </c>
      <c r="L259" t="s">
        <v>180</v>
      </c>
    </row>
    <row r="260" spans="1:12" x14ac:dyDescent="0.25">
      <c r="A260">
        <v>803</v>
      </c>
      <c r="B260" t="s">
        <v>2352</v>
      </c>
      <c r="C260" t="s">
        <v>1948</v>
      </c>
      <c r="D260">
        <f>COUNTIFS(Table4[Product Name],Table4[[#This Row],[Product Name]])</f>
        <v>4</v>
      </c>
      <c r="E260">
        <f>_xlfn.RANK.EQ(Table4[[#This Row],[Product Name Count]],Table4[Product Name Count])</f>
        <v>303</v>
      </c>
      <c r="F2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0" t="s">
        <v>1867</v>
      </c>
      <c r="H260" t="s">
        <v>30</v>
      </c>
      <c r="I260">
        <v>2</v>
      </c>
      <c r="J260">
        <v>875.99</v>
      </c>
      <c r="K260">
        <v>0.05</v>
      </c>
      <c r="L260" t="s">
        <v>180</v>
      </c>
    </row>
    <row r="261" spans="1:12" x14ac:dyDescent="0.25">
      <c r="A261">
        <v>803</v>
      </c>
      <c r="B261" t="s">
        <v>2352</v>
      </c>
      <c r="C261" t="s">
        <v>2140</v>
      </c>
      <c r="D261">
        <f>COUNTIFS(Table4[Product Name],Table4[[#This Row],[Product Name]])</f>
        <v>2</v>
      </c>
      <c r="E261">
        <f>_xlfn.RANK.EQ(Table4[[#This Row],[Product Name Count]],Table4[Product Name Count])</f>
        <v>407</v>
      </c>
      <c r="F2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1" t="s">
        <v>70</v>
      </c>
      <c r="H261" t="s">
        <v>1861</v>
      </c>
      <c r="I261">
        <v>1</v>
      </c>
      <c r="J261">
        <v>470.99</v>
      </c>
      <c r="K261">
        <v>7.0000000000000007E-2</v>
      </c>
      <c r="L261" t="s">
        <v>180</v>
      </c>
    </row>
    <row r="262" spans="1:12" x14ac:dyDescent="0.25">
      <c r="A262">
        <v>803</v>
      </c>
      <c r="B262" t="s">
        <v>2352</v>
      </c>
      <c r="C262" t="s">
        <v>1943</v>
      </c>
      <c r="D262">
        <f>COUNTIFS(Table4[Product Name],Table4[[#This Row],[Product Name]])</f>
        <v>2</v>
      </c>
      <c r="E262">
        <f>_xlfn.RANK.EQ(Table4[[#This Row],[Product Name Count]],Table4[Product Name Count])</f>
        <v>407</v>
      </c>
      <c r="F2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2" t="s">
        <v>87</v>
      </c>
      <c r="H262" t="s">
        <v>40</v>
      </c>
      <c r="I262">
        <v>2</v>
      </c>
      <c r="J262">
        <v>149.99</v>
      </c>
      <c r="K262">
        <v>0.05</v>
      </c>
      <c r="L262" t="s">
        <v>180</v>
      </c>
    </row>
    <row r="263" spans="1:12" x14ac:dyDescent="0.25">
      <c r="A263">
        <v>810</v>
      </c>
      <c r="B263" t="s">
        <v>2364</v>
      </c>
      <c r="C263" t="s">
        <v>86</v>
      </c>
      <c r="D263">
        <f>COUNTIFS(Table4[Product Name],Table4[[#This Row],[Product Name]])</f>
        <v>18</v>
      </c>
      <c r="E263">
        <f>_xlfn.RANK.EQ(Table4[[#This Row],[Product Name Count]],Table4[Product Name Count])</f>
        <v>69</v>
      </c>
      <c r="F2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3" t="s">
        <v>87</v>
      </c>
      <c r="H263" t="s">
        <v>37</v>
      </c>
      <c r="I263">
        <v>1</v>
      </c>
      <c r="J263">
        <v>269.99</v>
      </c>
      <c r="K263">
        <v>0.2</v>
      </c>
      <c r="L263" t="s">
        <v>180</v>
      </c>
    </row>
    <row r="264" spans="1:12" x14ac:dyDescent="0.25">
      <c r="A264">
        <v>810</v>
      </c>
      <c r="B264" t="s">
        <v>2364</v>
      </c>
      <c r="C264" t="s">
        <v>1868</v>
      </c>
      <c r="D264">
        <f>COUNTIFS(Table4[Product Name],Table4[[#This Row],[Product Name]])</f>
        <v>6</v>
      </c>
      <c r="E264">
        <f>_xlfn.RANK.EQ(Table4[[#This Row],[Product Name Count]],Table4[Product Name Count])</f>
        <v>260</v>
      </c>
      <c r="F2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4" t="s">
        <v>1867</v>
      </c>
      <c r="H264" t="s">
        <v>40</v>
      </c>
      <c r="I264">
        <v>1</v>
      </c>
      <c r="J264">
        <v>5499.99</v>
      </c>
      <c r="K264">
        <v>0.05</v>
      </c>
      <c r="L264" t="s">
        <v>180</v>
      </c>
    </row>
    <row r="265" spans="1:12" x14ac:dyDescent="0.25">
      <c r="A265">
        <v>810</v>
      </c>
      <c r="B265" t="s">
        <v>2364</v>
      </c>
      <c r="C265" t="s">
        <v>1869</v>
      </c>
      <c r="D265">
        <f>COUNTIFS(Table4[Product Name],Table4[[#This Row],[Product Name]])</f>
        <v>4</v>
      </c>
      <c r="E265">
        <f>_xlfn.RANK.EQ(Table4[[#This Row],[Product Name Count]],Table4[Product Name Count])</f>
        <v>303</v>
      </c>
      <c r="F2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5" t="s">
        <v>70</v>
      </c>
      <c r="H265" t="s">
        <v>1861</v>
      </c>
      <c r="I265">
        <v>2</v>
      </c>
      <c r="J265">
        <v>551.99</v>
      </c>
      <c r="K265">
        <v>0.05</v>
      </c>
      <c r="L265" t="s">
        <v>180</v>
      </c>
    </row>
    <row r="266" spans="1:12" x14ac:dyDescent="0.25">
      <c r="A266">
        <v>810</v>
      </c>
      <c r="B266" t="s">
        <v>2364</v>
      </c>
      <c r="C266" t="s">
        <v>2104</v>
      </c>
      <c r="D266">
        <f>COUNTIFS(Table4[Product Name],Table4[[#This Row],[Product Name]])</f>
        <v>3</v>
      </c>
      <c r="E266">
        <f>_xlfn.RANK.EQ(Table4[[#This Row],[Product Name Count]],Table4[Product Name Count])</f>
        <v>359</v>
      </c>
      <c r="F2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6" t="s">
        <v>87</v>
      </c>
      <c r="H266" t="s">
        <v>37</v>
      </c>
      <c r="I266">
        <v>1</v>
      </c>
      <c r="J266">
        <v>489.99</v>
      </c>
      <c r="K266">
        <v>0.2</v>
      </c>
      <c r="L266" t="s">
        <v>180</v>
      </c>
    </row>
    <row r="267" spans="1:12" x14ac:dyDescent="0.25">
      <c r="A267">
        <v>813</v>
      </c>
      <c r="B267" t="s">
        <v>2364</v>
      </c>
      <c r="C267" t="s">
        <v>42</v>
      </c>
      <c r="D267">
        <f>COUNTIFS(Table4[Product Name],Table4[[#This Row],[Product Name]])</f>
        <v>19</v>
      </c>
      <c r="E267">
        <f>_xlfn.RANK.EQ(Table4[[#This Row],[Product Name Count]],Table4[Product Name Count])</f>
        <v>50</v>
      </c>
      <c r="F2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7" t="s">
        <v>70</v>
      </c>
      <c r="H267" t="s">
        <v>37</v>
      </c>
      <c r="I267">
        <v>2</v>
      </c>
      <c r="J267">
        <v>599.99</v>
      </c>
      <c r="K267">
        <v>7.0000000000000007E-2</v>
      </c>
      <c r="L267" t="s">
        <v>180</v>
      </c>
    </row>
    <row r="268" spans="1:12" x14ac:dyDescent="0.25">
      <c r="A268">
        <v>813</v>
      </c>
      <c r="B268" t="s">
        <v>2364</v>
      </c>
      <c r="C268" t="s">
        <v>1972</v>
      </c>
      <c r="D268">
        <f>COUNTIFS(Table4[Product Name],Table4[[#This Row],[Product Name]])</f>
        <v>3</v>
      </c>
      <c r="E268">
        <f>_xlfn.RANK.EQ(Table4[[#This Row],[Product Name Count]],Table4[Product Name Count])</f>
        <v>359</v>
      </c>
      <c r="F2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8" t="s">
        <v>36</v>
      </c>
      <c r="H268" t="s">
        <v>1861</v>
      </c>
      <c r="I268">
        <v>2</v>
      </c>
      <c r="J268">
        <v>416.99</v>
      </c>
      <c r="K268">
        <v>0.05</v>
      </c>
      <c r="L268" t="s">
        <v>180</v>
      </c>
    </row>
    <row r="269" spans="1:12" x14ac:dyDescent="0.25">
      <c r="A269">
        <v>813</v>
      </c>
      <c r="B269" t="s">
        <v>2364</v>
      </c>
      <c r="C269" t="s">
        <v>1944</v>
      </c>
      <c r="D269">
        <f>COUNTIFS(Table4[Product Name],Table4[[#This Row],[Product Name]])</f>
        <v>7</v>
      </c>
      <c r="E269">
        <f>_xlfn.RANK.EQ(Table4[[#This Row],[Product Name Count]],Table4[Product Name Count])</f>
        <v>239</v>
      </c>
      <c r="F2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9" t="s">
        <v>39</v>
      </c>
      <c r="H269" t="s">
        <v>30</v>
      </c>
      <c r="I269">
        <v>2</v>
      </c>
      <c r="J269">
        <v>469.99</v>
      </c>
      <c r="K269">
        <v>0.2</v>
      </c>
      <c r="L269" t="s">
        <v>180</v>
      </c>
    </row>
    <row r="270" spans="1:12" x14ac:dyDescent="0.25">
      <c r="A270">
        <v>813</v>
      </c>
      <c r="B270" t="s">
        <v>2364</v>
      </c>
      <c r="C270" t="s">
        <v>1856</v>
      </c>
      <c r="D270">
        <f>COUNTIFS(Table4[Product Name],Table4[[#This Row],[Product Name]])</f>
        <v>3</v>
      </c>
      <c r="E270">
        <f>_xlfn.RANK.EQ(Table4[[#This Row],[Product Name Count]],Table4[Product Name Count])</f>
        <v>359</v>
      </c>
      <c r="F2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0" t="s">
        <v>87</v>
      </c>
      <c r="H270" t="s">
        <v>1857</v>
      </c>
      <c r="I270">
        <v>2</v>
      </c>
      <c r="J270">
        <v>329.99</v>
      </c>
      <c r="K270">
        <v>0.2</v>
      </c>
      <c r="L270" t="s">
        <v>180</v>
      </c>
    </row>
    <row r="271" spans="1:12" x14ac:dyDescent="0.25">
      <c r="A271">
        <v>813</v>
      </c>
      <c r="B271" t="s">
        <v>2364</v>
      </c>
      <c r="C271" t="s">
        <v>2012</v>
      </c>
      <c r="D271">
        <f>COUNTIFS(Table4[Product Name],Table4[[#This Row],[Product Name]])</f>
        <v>2</v>
      </c>
      <c r="E271">
        <f>_xlfn.RANK.EQ(Table4[[#This Row],[Product Name Count]],Table4[Product Name Count])</f>
        <v>407</v>
      </c>
      <c r="F2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1" t="s">
        <v>87</v>
      </c>
      <c r="H271" t="s">
        <v>37</v>
      </c>
      <c r="I271">
        <v>2</v>
      </c>
      <c r="J271">
        <v>349.99</v>
      </c>
      <c r="K271">
        <v>0.1</v>
      </c>
      <c r="L271" t="s">
        <v>180</v>
      </c>
    </row>
    <row r="272" spans="1:12" x14ac:dyDescent="0.25">
      <c r="A272">
        <v>819</v>
      </c>
      <c r="B272" t="s">
        <v>2377</v>
      </c>
      <c r="C272" t="s">
        <v>1920</v>
      </c>
      <c r="D272">
        <f>COUNTIFS(Table4[Product Name],Table4[[#This Row],[Product Name]])</f>
        <v>1</v>
      </c>
      <c r="E272">
        <f>_xlfn.RANK.EQ(Table4[[#This Row],[Product Name Count]],Table4[Product Name Count])</f>
        <v>459</v>
      </c>
      <c r="F2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2" t="s">
        <v>87</v>
      </c>
      <c r="H272" t="s">
        <v>1857</v>
      </c>
      <c r="I272">
        <v>1</v>
      </c>
      <c r="J272">
        <v>249.99</v>
      </c>
      <c r="K272">
        <v>0.2</v>
      </c>
      <c r="L272" t="s">
        <v>180</v>
      </c>
    </row>
    <row r="273" spans="1:12" x14ac:dyDescent="0.25">
      <c r="A273">
        <v>823</v>
      </c>
      <c r="B273" t="s">
        <v>2404</v>
      </c>
      <c r="C273" t="s">
        <v>1868</v>
      </c>
      <c r="D273">
        <f>COUNTIFS(Table4[Product Name],Table4[[#This Row],[Product Name]])</f>
        <v>6</v>
      </c>
      <c r="E273">
        <f>_xlfn.RANK.EQ(Table4[[#This Row],[Product Name Count]],Table4[Product Name Count])</f>
        <v>260</v>
      </c>
      <c r="F2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3" t="s">
        <v>1867</v>
      </c>
      <c r="H273" t="s">
        <v>40</v>
      </c>
      <c r="I273">
        <v>2</v>
      </c>
      <c r="J273">
        <v>5499.99</v>
      </c>
      <c r="K273">
        <v>7.0000000000000007E-2</v>
      </c>
      <c r="L273" t="s">
        <v>180</v>
      </c>
    </row>
    <row r="274" spans="1:12" x14ac:dyDescent="0.25">
      <c r="A274">
        <v>823</v>
      </c>
      <c r="B274" t="s">
        <v>2404</v>
      </c>
      <c r="C274" t="s">
        <v>2039</v>
      </c>
      <c r="D274">
        <f>COUNTIFS(Table4[Product Name],Table4[[#This Row],[Product Name]])</f>
        <v>1</v>
      </c>
      <c r="E274">
        <f>_xlfn.RANK.EQ(Table4[[#This Row],[Product Name Count]],Table4[Product Name Count])</f>
        <v>459</v>
      </c>
      <c r="F2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4" t="s">
        <v>36</v>
      </c>
      <c r="H274" t="s">
        <v>37</v>
      </c>
      <c r="I274">
        <v>1</v>
      </c>
      <c r="J274">
        <v>1099.99</v>
      </c>
      <c r="K274">
        <v>0.2</v>
      </c>
      <c r="L274" t="s">
        <v>180</v>
      </c>
    </row>
    <row r="275" spans="1:12" x14ac:dyDescent="0.25">
      <c r="A275">
        <v>823</v>
      </c>
      <c r="B275" t="s">
        <v>2404</v>
      </c>
      <c r="C275" t="s">
        <v>2220</v>
      </c>
      <c r="D275">
        <f>COUNTIFS(Table4[Product Name],Table4[[#This Row],[Product Name]])</f>
        <v>1</v>
      </c>
      <c r="E275">
        <f>_xlfn.RANK.EQ(Table4[[#This Row],[Product Name Count]],Table4[Product Name Count])</f>
        <v>459</v>
      </c>
      <c r="F2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5" t="s">
        <v>87</v>
      </c>
      <c r="H275" t="s">
        <v>40</v>
      </c>
      <c r="I275">
        <v>2</v>
      </c>
      <c r="J275">
        <v>149.99</v>
      </c>
      <c r="K275">
        <v>0.2</v>
      </c>
      <c r="L275" t="s">
        <v>180</v>
      </c>
    </row>
    <row r="276" spans="1:12" x14ac:dyDescent="0.25">
      <c r="A276">
        <v>852</v>
      </c>
      <c r="B276" t="s">
        <v>2472</v>
      </c>
      <c r="C276" t="s">
        <v>2466</v>
      </c>
      <c r="D276">
        <f>COUNTIFS(Table4[Product Name],Table4[[#This Row],[Product Name]])</f>
        <v>2</v>
      </c>
      <c r="E276">
        <f>_xlfn.RANK.EQ(Table4[[#This Row],[Product Name Count]],Table4[Product Name Count])</f>
        <v>407</v>
      </c>
      <c r="F2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6" t="s">
        <v>39</v>
      </c>
      <c r="H276" t="s">
        <v>1857</v>
      </c>
      <c r="I276">
        <v>2</v>
      </c>
      <c r="J276">
        <v>1409.99</v>
      </c>
      <c r="K276">
        <v>7.0000000000000007E-2</v>
      </c>
      <c r="L276" t="s">
        <v>180</v>
      </c>
    </row>
    <row r="277" spans="1:12" x14ac:dyDescent="0.25">
      <c r="A277">
        <v>853</v>
      </c>
      <c r="B277" t="s">
        <v>2472</v>
      </c>
      <c r="C277" t="s">
        <v>114</v>
      </c>
      <c r="D277">
        <f>COUNTIFS(Table4[Product Name],Table4[[#This Row],[Product Name]])</f>
        <v>14</v>
      </c>
      <c r="E277">
        <f>_xlfn.RANK.EQ(Table4[[#This Row],[Product Name Count]],Table4[Product Name Count])</f>
        <v>87</v>
      </c>
      <c r="F2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77" t="s">
        <v>39</v>
      </c>
      <c r="H277" t="s">
        <v>30</v>
      </c>
      <c r="I277">
        <v>1</v>
      </c>
      <c r="J277">
        <v>469.99</v>
      </c>
      <c r="K277">
        <v>0.05</v>
      </c>
      <c r="L277" t="s">
        <v>180</v>
      </c>
    </row>
    <row r="278" spans="1:12" x14ac:dyDescent="0.25">
      <c r="A278">
        <v>853</v>
      </c>
      <c r="B278" t="s">
        <v>2472</v>
      </c>
      <c r="C278" t="s">
        <v>2003</v>
      </c>
      <c r="D278">
        <f>COUNTIFS(Table4[Product Name],Table4[[#This Row],[Product Name]])</f>
        <v>3</v>
      </c>
      <c r="E278">
        <f>_xlfn.RANK.EQ(Table4[[#This Row],[Product Name Count]],Table4[Product Name Count])</f>
        <v>359</v>
      </c>
      <c r="F2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8" t="s">
        <v>39</v>
      </c>
      <c r="H278" t="s">
        <v>1857</v>
      </c>
      <c r="I278">
        <v>1</v>
      </c>
      <c r="J278">
        <v>869.99</v>
      </c>
      <c r="K278">
        <v>0.2</v>
      </c>
      <c r="L278" t="s">
        <v>180</v>
      </c>
    </row>
    <row r="279" spans="1:12" x14ac:dyDescent="0.25">
      <c r="A279">
        <v>853</v>
      </c>
      <c r="B279" t="s">
        <v>2472</v>
      </c>
      <c r="C279" t="s">
        <v>1984</v>
      </c>
      <c r="D279">
        <f>COUNTIFS(Table4[Product Name],Table4[[#This Row],[Product Name]])</f>
        <v>4</v>
      </c>
      <c r="E279">
        <f>_xlfn.RANK.EQ(Table4[[#This Row],[Product Name Count]],Table4[Product Name Count])</f>
        <v>303</v>
      </c>
      <c r="F2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9" t="s">
        <v>1867</v>
      </c>
      <c r="H279" t="s">
        <v>40</v>
      </c>
      <c r="I279">
        <v>2</v>
      </c>
      <c r="J279">
        <v>4999.99</v>
      </c>
      <c r="K279">
        <v>0.2</v>
      </c>
      <c r="L279" t="s">
        <v>180</v>
      </c>
    </row>
    <row r="280" spans="1:12" x14ac:dyDescent="0.25">
      <c r="A280">
        <v>853</v>
      </c>
      <c r="B280" t="s">
        <v>2472</v>
      </c>
      <c r="C280" t="s">
        <v>1900</v>
      </c>
      <c r="D280">
        <f>COUNTIFS(Table4[Product Name],Table4[[#This Row],[Product Name]])</f>
        <v>4</v>
      </c>
      <c r="E280">
        <f>_xlfn.RANK.EQ(Table4[[#This Row],[Product Name Count]],Table4[Product Name Count])</f>
        <v>303</v>
      </c>
      <c r="F2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0" t="s">
        <v>87</v>
      </c>
      <c r="H280" t="s">
        <v>37</v>
      </c>
      <c r="I280">
        <v>1</v>
      </c>
      <c r="J280">
        <v>299.99</v>
      </c>
      <c r="K280">
        <v>0.05</v>
      </c>
      <c r="L280" t="s">
        <v>180</v>
      </c>
    </row>
    <row r="281" spans="1:12" x14ac:dyDescent="0.25">
      <c r="A281">
        <v>853</v>
      </c>
      <c r="B281" t="s">
        <v>2472</v>
      </c>
      <c r="C281" t="s">
        <v>1898</v>
      </c>
      <c r="D281">
        <f>COUNTIFS(Table4[Product Name],Table4[[#This Row],[Product Name]])</f>
        <v>2</v>
      </c>
      <c r="E281">
        <f>_xlfn.RANK.EQ(Table4[[#This Row],[Product Name Count]],Table4[Product Name Count])</f>
        <v>407</v>
      </c>
      <c r="F2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1" t="s">
        <v>39</v>
      </c>
      <c r="H281" t="s">
        <v>40</v>
      </c>
      <c r="I281">
        <v>2</v>
      </c>
      <c r="J281">
        <v>2299.9899999999998</v>
      </c>
      <c r="K281">
        <v>0.2</v>
      </c>
      <c r="L281" t="s">
        <v>180</v>
      </c>
    </row>
    <row r="282" spans="1:12" x14ac:dyDescent="0.25">
      <c r="A282">
        <v>862</v>
      </c>
      <c r="B282" t="s">
        <v>2500</v>
      </c>
      <c r="C282" t="s">
        <v>1900</v>
      </c>
      <c r="D282">
        <f>COUNTIFS(Table4[Product Name],Table4[[#This Row],[Product Name]])</f>
        <v>4</v>
      </c>
      <c r="E282">
        <f>_xlfn.RANK.EQ(Table4[[#This Row],[Product Name Count]],Table4[Product Name Count])</f>
        <v>303</v>
      </c>
      <c r="F2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2" t="s">
        <v>87</v>
      </c>
      <c r="H282" t="s">
        <v>37</v>
      </c>
      <c r="I282">
        <v>1</v>
      </c>
      <c r="J282">
        <v>299.99</v>
      </c>
      <c r="K282">
        <v>0.2</v>
      </c>
      <c r="L282" t="s">
        <v>180</v>
      </c>
    </row>
    <row r="283" spans="1:12" x14ac:dyDescent="0.25">
      <c r="A283">
        <v>862</v>
      </c>
      <c r="B283" t="s">
        <v>2500</v>
      </c>
      <c r="C283" t="s">
        <v>1952</v>
      </c>
      <c r="D283">
        <f>COUNTIFS(Table4[Product Name],Table4[[#This Row],[Product Name]])</f>
        <v>5</v>
      </c>
      <c r="E283">
        <f>_xlfn.RANK.EQ(Table4[[#This Row],[Product Name Count]],Table4[Product Name Count])</f>
        <v>278</v>
      </c>
      <c r="F2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3" t="s">
        <v>1867</v>
      </c>
      <c r="H283" t="s">
        <v>40</v>
      </c>
      <c r="I283">
        <v>2</v>
      </c>
      <c r="J283">
        <v>3499.99</v>
      </c>
      <c r="K283">
        <v>7.0000000000000007E-2</v>
      </c>
      <c r="L283" t="s">
        <v>180</v>
      </c>
    </row>
    <row r="284" spans="1:12" x14ac:dyDescent="0.25">
      <c r="A284">
        <v>862</v>
      </c>
      <c r="B284" t="s">
        <v>2500</v>
      </c>
      <c r="C284" t="s">
        <v>1856</v>
      </c>
      <c r="D284">
        <f>COUNTIFS(Table4[Product Name],Table4[[#This Row],[Product Name]])</f>
        <v>3</v>
      </c>
      <c r="E284">
        <f>_xlfn.RANK.EQ(Table4[[#This Row],[Product Name Count]],Table4[Product Name Count])</f>
        <v>359</v>
      </c>
      <c r="F2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4" t="s">
        <v>87</v>
      </c>
      <c r="H284" t="s">
        <v>1857</v>
      </c>
      <c r="I284">
        <v>1</v>
      </c>
      <c r="J284">
        <v>329.99</v>
      </c>
      <c r="K284">
        <v>0.05</v>
      </c>
      <c r="L284" t="s">
        <v>180</v>
      </c>
    </row>
    <row r="285" spans="1:12" x14ac:dyDescent="0.25">
      <c r="A285">
        <v>881</v>
      </c>
      <c r="B285" t="s">
        <v>2540</v>
      </c>
      <c r="C285" t="s">
        <v>1886</v>
      </c>
      <c r="D285">
        <f>COUNTIFS(Table4[Product Name],Table4[[#This Row],[Product Name]])</f>
        <v>10</v>
      </c>
      <c r="E285">
        <f>_xlfn.RANK.EQ(Table4[[#This Row],[Product Name Count]],Table4[Product Name Count])</f>
        <v>149</v>
      </c>
      <c r="F2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5" t="s">
        <v>36</v>
      </c>
      <c r="H285" t="s">
        <v>37</v>
      </c>
      <c r="I285">
        <v>2</v>
      </c>
      <c r="J285">
        <v>489.99</v>
      </c>
      <c r="K285">
        <v>0.05</v>
      </c>
      <c r="L285" t="s">
        <v>180</v>
      </c>
    </row>
    <row r="286" spans="1:12" x14ac:dyDescent="0.25">
      <c r="A286">
        <v>881</v>
      </c>
      <c r="B286" t="s">
        <v>2540</v>
      </c>
      <c r="C286" t="s">
        <v>1978</v>
      </c>
      <c r="D286">
        <f>COUNTIFS(Table4[Product Name],Table4[[#This Row],[Product Name]])</f>
        <v>4</v>
      </c>
      <c r="E286">
        <f>_xlfn.RANK.EQ(Table4[[#This Row],[Product Name Count]],Table4[Product Name Count])</f>
        <v>303</v>
      </c>
      <c r="F2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6" t="s">
        <v>1867</v>
      </c>
      <c r="H286" t="s">
        <v>40</v>
      </c>
      <c r="I286">
        <v>1</v>
      </c>
      <c r="J286">
        <v>5999.99</v>
      </c>
      <c r="K286">
        <v>0.2</v>
      </c>
      <c r="L286" t="s">
        <v>180</v>
      </c>
    </row>
    <row r="287" spans="1:12" x14ac:dyDescent="0.25">
      <c r="A287">
        <v>881</v>
      </c>
      <c r="B287" t="s">
        <v>2540</v>
      </c>
      <c r="C287" t="s">
        <v>1924</v>
      </c>
      <c r="D287">
        <f>COUNTIFS(Table4[Product Name],Table4[[#This Row],[Product Name]])</f>
        <v>4</v>
      </c>
      <c r="E287">
        <f>_xlfn.RANK.EQ(Table4[[#This Row],[Product Name Count]],Table4[Product Name Count])</f>
        <v>303</v>
      </c>
      <c r="F2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7" t="s">
        <v>36</v>
      </c>
      <c r="H287" t="s">
        <v>1861</v>
      </c>
      <c r="I287">
        <v>1</v>
      </c>
      <c r="J287">
        <v>250.99</v>
      </c>
      <c r="K287">
        <v>0.1</v>
      </c>
      <c r="L287" t="s">
        <v>180</v>
      </c>
    </row>
    <row r="288" spans="1:12" x14ac:dyDescent="0.25">
      <c r="A288">
        <v>881</v>
      </c>
      <c r="B288" t="s">
        <v>2540</v>
      </c>
      <c r="C288" t="s">
        <v>1988</v>
      </c>
      <c r="D288">
        <f>COUNTIFS(Table4[Product Name],Table4[[#This Row],[Product Name]])</f>
        <v>1</v>
      </c>
      <c r="E288">
        <f>_xlfn.RANK.EQ(Table4[[#This Row],[Product Name Count]],Table4[Product Name Count])</f>
        <v>459</v>
      </c>
      <c r="F2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8" t="s">
        <v>87</v>
      </c>
      <c r="H288" t="s">
        <v>37</v>
      </c>
      <c r="I288">
        <v>1</v>
      </c>
      <c r="J288">
        <v>489.99</v>
      </c>
      <c r="K288">
        <v>7.0000000000000007E-2</v>
      </c>
      <c r="L288" t="s">
        <v>180</v>
      </c>
    </row>
    <row r="289" spans="1:12" x14ac:dyDescent="0.25">
      <c r="A289">
        <v>885</v>
      </c>
      <c r="B289" t="s">
        <v>2567</v>
      </c>
      <c r="C289" t="s">
        <v>1860</v>
      </c>
      <c r="D289">
        <f>COUNTIFS(Table4[Product Name],Table4[[#This Row],[Product Name]])</f>
        <v>2</v>
      </c>
      <c r="E289">
        <f>_xlfn.RANK.EQ(Table4[[#This Row],[Product Name Count]],Table4[Product Name Count])</f>
        <v>407</v>
      </c>
      <c r="F2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9" t="s">
        <v>70</v>
      </c>
      <c r="H289" t="s">
        <v>1861</v>
      </c>
      <c r="I289">
        <v>1</v>
      </c>
      <c r="J289">
        <v>449.99</v>
      </c>
      <c r="K289">
        <v>7.0000000000000007E-2</v>
      </c>
      <c r="L289" t="s">
        <v>180</v>
      </c>
    </row>
    <row r="290" spans="1:12" x14ac:dyDescent="0.25">
      <c r="A290">
        <v>885</v>
      </c>
      <c r="B290" t="s">
        <v>2567</v>
      </c>
      <c r="C290" t="s">
        <v>1930</v>
      </c>
      <c r="D290">
        <f>COUNTIFS(Table4[Product Name],Table4[[#This Row],[Product Name]])</f>
        <v>1</v>
      </c>
      <c r="E290">
        <f>_xlfn.RANK.EQ(Table4[[#This Row],[Product Name Count]],Table4[Product Name Count])</f>
        <v>459</v>
      </c>
      <c r="F2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0" t="s">
        <v>39</v>
      </c>
      <c r="H290" t="s">
        <v>40</v>
      </c>
      <c r="I290">
        <v>1</v>
      </c>
      <c r="J290">
        <v>5299.99</v>
      </c>
      <c r="K290">
        <v>0.1</v>
      </c>
      <c r="L290" t="s">
        <v>180</v>
      </c>
    </row>
    <row r="291" spans="1:12" x14ac:dyDescent="0.25">
      <c r="A291">
        <v>889</v>
      </c>
      <c r="B291" t="s">
        <v>2561</v>
      </c>
      <c r="C291" t="s">
        <v>78</v>
      </c>
      <c r="D291">
        <f>COUNTIFS(Table4[Product Name],Table4[[#This Row],[Product Name]])</f>
        <v>23</v>
      </c>
      <c r="E291">
        <f>_xlfn.RANK.EQ(Table4[[#This Row],[Product Name Count]],Table4[Product Name Count])</f>
        <v>27</v>
      </c>
      <c r="F2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1" t="s">
        <v>36</v>
      </c>
      <c r="H291" t="s">
        <v>37</v>
      </c>
      <c r="I291">
        <v>2</v>
      </c>
      <c r="J291">
        <v>549.99</v>
      </c>
      <c r="K291">
        <v>0.1</v>
      </c>
      <c r="L291" t="s">
        <v>180</v>
      </c>
    </row>
    <row r="292" spans="1:12" x14ac:dyDescent="0.25">
      <c r="A292">
        <v>896</v>
      </c>
      <c r="B292" t="s">
        <v>2586</v>
      </c>
      <c r="C292" t="s">
        <v>28</v>
      </c>
      <c r="D292">
        <f>COUNTIFS(Table4[Product Name],Table4[[#This Row],[Product Name]])</f>
        <v>7</v>
      </c>
      <c r="E292">
        <f>_xlfn.RANK.EQ(Table4[[#This Row],[Product Name Count]],Table4[Product Name Count])</f>
        <v>239</v>
      </c>
      <c r="F2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2" t="s">
        <v>29</v>
      </c>
      <c r="H292" t="s">
        <v>30</v>
      </c>
      <c r="I292">
        <v>1</v>
      </c>
      <c r="J292">
        <v>1549</v>
      </c>
      <c r="K292">
        <v>0.05</v>
      </c>
      <c r="L292" t="s">
        <v>180</v>
      </c>
    </row>
    <row r="293" spans="1:12" x14ac:dyDescent="0.25">
      <c r="A293">
        <v>896</v>
      </c>
      <c r="B293" t="s">
        <v>2586</v>
      </c>
      <c r="C293" t="s">
        <v>2030</v>
      </c>
      <c r="D293">
        <f>COUNTIFS(Table4[Product Name],Table4[[#This Row],[Product Name]])</f>
        <v>3</v>
      </c>
      <c r="E293">
        <f>_xlfn.RANK.EQ(Table4[[#This Row],[Product Name Count]],Table4[Product Name Count])</f>
        <v>359</v>
      </c>
      <c r="F2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3" t="s">
        <v>87</v>
      </c>
      <c r="H293" t="s">
        <v>40</v>
      </c>
      <c r="I293">
        <v>2</v>
      </c>
      <c r="J293">
        <v>349.99</v>
      </c>
      <c r="K293">
        <v>0.05</v>
      </c>
      <c r="L293" t="s">
        <v>180</v>
      </c>
    </row>
    <row r="294" spans="1:12" x14ac:dyDescent="0.25">
      <c r="A294">
        <v>924</v>
      </c>
      <c r="B294" t="s">
        <v>2655</v>
      </c>
      <c r="C294" t="s">
        <v>2236</v>
      </c>
      <c r="D294">
        <f>COUNTIFS(Table4[Product Name],Table4[[#This Row],[Product Name]])</f>
        <v>4</v>
      </c>
      <c r="E294">
        <f>_xlfn.RANK.EQ(Table4[[#This Row],[Product Name Count]],Table4[Product Name Count])</f>
        <v>303</v>
      </c>
      <c r="F2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4" t="s">
        <v>39</v>
      </c>
      <c r="H294" t="s">
        <v>30</v>
      </c>
      <c r="I294">
        <v>1</v>
      </c>
      <c r="J294">
        <v>832.99</v>
      </c>
      <c r="K294">
        <v>0.2</v>
      </c>
      <c r="L294" t="s">
        <v>180</v>
      </c>
    </row>
    <row r="295" spans="1:12" x14ac:dyDescent="0.25">
      <c r="A295">
        <v>924</v>
      </c>
      <c r="B295" t="s">
        <v>2655</v>
      </c>
      <c r="C295" t="s">
        <v>1912</v>
      </c>
      <c r="D295">
        <f>COUNTIFS(Table4[Product Name],Table4[[#This Row],[Product Name]])</f>
        <v>3</v>
      </c>
      <c r="E295">
        <f>_xlfn.RANK.EQ(Table4[[#This Row],[Product Name Count]],Table4[Product Name Count])</f>
        <v>359</v>
      </c>
      <c r="F2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5" t="s">
        <v>87</v>
      </c>
      <c r="H295" t="s">
        <v>37</v>
      </c>
      <c r="I295">
        <v>2</v>
      </c>
      <c r="J295">
        <v>349.99</v>
      </c>
      <c r="K295">
        <v>0.2</v>
      </c>
      <c r="L295" t="s">
        <v>180</v>
      </c>
    </row>
    <row r="296" spans="1:12" x14ac:dyDescent="0.25">
      <c r="A296">
        <v>930</v>
      </c>
      <c r="B296" t="s">
        <v>2674</v>
      </c>
      <c r="C296" t="s">
        <v>2189</v>
      </c>
      <c r="D296">
        <f>COUNTIFS(Table4[Product Name],Table4[[#This Row],[Product Name]])</f>
        <v>5</v>
      </c>
      <c r="E296">
        <f>_xlfn.RANK.EQ(Table4[[#This Row],[Product Name Count]],Table4[Product Name Count])</f>
        <v>278</v>
      </c>
      <c r="F2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6" t="s">
        <v>36</v>
      </c>
      <c r="H296" t="s">
        <v>1861</v>
      </c>
      <c r="I296">
        <v>2</v>
      </c>
      <c r="J296">
        <v>346.99</v>
      </c>
      <c r="K296">
        <v>0.05</v>
      </c>
      <c r="L296" t="s">
        <v>180</v>
      </c>
    </row>
    <row r="297" spans="1:12" x14ac:dyDescent="0.25">
      <c r="A297">
        <v>930</v>
      </c>
      <c r="B297" t="s">
        <v>2674</v>
      </c>
      <c r="C297" t="s">
        <v>1868</v>
      </c>
      <c r="D297">
        <f>COUNTIFS(Table4[Product Name],Table4[[#This Row],[Product Name]])</f>
        <v>6</v>
      </c>
      <c r="E297">
        <f>_xlfn.RANK.EQ(Table4[[#This Row],[Product Name Count]],Table4[Product Name Count])</f>
        <v>260</v>
      </c>
      <c r="F2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7" t="s">
        <v>1867</v>
      </c>
      <c r="H297" t="s">
        <v>40</v>
      </c>
      <c r="I297">
        <v>2</v>
      </c>
      <c r="J297">
        <v>5499.99</v>
      </c>
      <c r="K297">
        <v>7.0000000000000007E-2</v>
      </c>
      <c r="L297" t="s">
        <v>180</v>
      </c>
    </row>
    <row r="298" spans="1:12" x14ac:dyDescent="0.25">
      <c r="A298">
        <v>930</v>
      </c>
      <c r="B298" t="s">
        <v>2674</v>
      </c>
      <c r="C298" t="s">
        <v>2045</v>
      </c>
      <c r="D298">
        <f>COUNTIFS(Table4[Product Name],Table4[[#This Row],[Product Name]])</f>
        <v>3</v>
      </c>
      <c r="E298">
        <f>_xlfn.RANK.EQ(Table4[[#This Row],[Product Name Count]],Table4[Product Name Count])</f>
        <v>359</v>
      </c>
      <c r="F2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8" t="s">
        <v>77</v>
      </c>
      <c r="H298" t="s">
        <v>1861</v>
      </c>
      <c r="I298">
        <v>1</v>
      </c>
      <c r="J298">
        <v>1559.99</v>
      </c>
      <c r="K298">
        <v>0.1</v>
      </c>
      <c r="L298" t="s">
        <v>180</v>
      </c>
    </row>
    <row r="299" spans="1:12" x14ac:dyDescent="0.25">
      <c r="A299">
        <v>930</v>
      </c>
      <c r="B299" t="s">
        <v>2674</v>
      </c>
      <c r="C299" t="s">
        <v>2042</v>
      </c>
      <c r="D299">
        <f>COUNTIFS(Table4[Product Name],Table4[[#This Row],[Product Name]])</f>
        <v>4</v>
      </c>
      <c r="E299">
        <f>_xlfn.RANK.EQ(Table4[[#This Row],[Product Name Count]],Table4[Product Name Count])</f>
        <v>303</v>
      </c>
      <c r="F2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9" t="s">
        <v>36</v>
      </c>
      <c r="H299" t="s">
        <v>37</v>
      </c>
      <c r="I299">
        <v>1</v>
      </c>
      <c r="J299">
        <v>659.99</v>
      </c>
      <c r="K299">
        <v>7.0000000000000007E-2</v>
      </c>
      <c r="L299" t="s">
        <v>180</v>
      </c>
    </row>
    <row r="300" spans="1:12" x14ac:dyDescent="0.25">
      <c r="A300">
        <v>930</v>
      </c>
      <c r="B300" t="s">
        <v>2674</v>
      </c>
      <c r="C300" t="s">
        <v>2013</v>
      </c>
      <c r="D300">
        <f>COUNTIFS(Table4[Product Name],Table4[[#This Row],[Product Name]])</f>
        <v>2</v>
      </c>
      <c r="E300">
        <f>_xlfn.RANK.EQ(Table4[[#This Row],[Product Name Count]],Table4[Product Name Count])</f>
        <v>407</v>
      </c>
      <c r="F3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0" t="s">
        <v>1867</v>
      </c>
      <c r="H300" t="s">
        <v>40</v>
      </c>
      <c r="I300">
        <v>2</v>
      </c>
      <c r="J300">
        <v>6499.99</v>
      </c>
      <c r="K300">
        <v>0.1</v>
      </c>
      <c r="L300" t="s">
        <v>180</v>
      </c>
    </row>
    <row r="301" spans="1:12" x14ac:dyDescent="0.25">
      <c r="A301">
        <v>935</v>
      </c>
      <c r="B301" t="s">
        <v>2693</v>
      </c>
      <c r="C301" t="s">
        <v>114</v>
      </c>
      <c r="D301">
        <f>COUNTIFS(Table4[Product Name],Table4[[#This Row],[Product Name]])</f>
        <v>14</v>
      </c>
      <c r="E301">
        <f>_xlfn.RANK.EQ(Table4[[#This Row],[Product Name Count]],Table4[Product Name Count])</f>
        <v>87</v>
      </c>
      <c r="F3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1" t="s">
        <v>39</v>
      </c>
      <c r="H301" t="s">
        <v>30</v>
      </c>
      <c r="I301">
        <v>1</v>
      </c>
      <c r="J301">
        <v>469.99</v>
      </c>
      <c r="K301">
        <v>7.0000000000000007E-2</v>
      </c>
      <c r="L301" t="s">
        <v>180</v>
      </c>
    </row>
    <row r="302" spans="1:12" x14ac:dyDescent="0.25">
      <c r="A302">
        <v>935</v>
      </c>
      <c r="B302" t="s">
        <v>2693</v>
      </c>
      <c r="C302" t="s">
        <v>1879</v>
      </c>
      <c r="D302">
        <f>COUNTIFS(Table4[Product Name],Table4[[#This Row],[Product Name]])</f>
        <v>6</v>
      </c>
      <c r="E302">
        <f>_xlfn.RANK.EQ(Table4[[#This Row],[Product Name Count]],Table4[Product Name Count])</f>
        <v>260</v>
      </c>
      <c r="F3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2" t="s">
        <v>36</v>
      </c>
      <c r="H302" t="s">
        <v>37</v>
      </c>
      <c r="I302">
        <v>2</v>
      </c>
      <c r="J302">
        <v>299.99</v>
      </c>
      <c r="K302">
        <v>7.0000000000000007E-2</v>
      </c>
      <c r="L302" t="s">
        <v>180</v>
      </c>
    </row>
    <row r="303" spans="1:12" x14ac:dyDescent="0.25">
      <c r="A303">
        <v>935</v>
      </c>
      <c r="B303" t="s">
        <v>2693</v>
      </c>
      <c r="C303" t="s">
        <v>2189</v>
      </c>
      <c r="D303">
        <f>COUNTIFS(Table4[Product Name],Table4[[#This Row],[Product Name]])</f>
        <v>5</v>
      </c>
      <c r="E303">
        <f>_xlfn.RANK.EQ(Table4[[#This Row],[Product Name Count]],Table4[Product Name Count])</f>
        <v>278</v>
      </c>
      <c r="F3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3" t="s">
        <v>36</v>
      </c>
      <c r="H303" t="s">
        <v>1861</v>
      </c>
      <c r="I303">
        <v>2</v>
      </c>
      <c r="J303">
        <v>346.99</v>
      </c>
      <c r="K303">
        <v>0.2</v>
      </c>
      <c r="L303" t="s">
        <v>180</v>
      </c>
    </row>
    <row r="304" spans="1:12" x14ac:dyDescent="0.25">
      <c r="A304">
        <v>935</v>
      </c>
      <c r="B304" t="s">
        <v>2693</v>
      </c>
      <c r="C304" t="s">
        <v>2015</v>
      </c>
      <c r="D304">
        <f>COUNTIFS(Table4[Product Name],Table4[[#This Row],[Product Name]])</f>
        <v>4</v>
      </c>
      <c r="E304">
        <f>_xlfn.RANK.EQ(Table4[[#This Row],[Product Name Count]],Table4[Product Name Count])</f>
        <v>303</v>
      </c>
      <c r="F3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4" t="s">
        <v>39</v>
      </c>
      <c r="H304" t="s">
        <v>1857</v>
      </c>
      <c r="I304">
        <v>1</v>
      </c>
      <c r="J304">
        <v>549.99</v>
      </c>
      <c r="K304">
        <v>7.0000000000000007E-2</v>
      </c>
      <c r="L304" t="s">
        <v>180</v>
      </c>
    </row>
    <row r="305" spans="1:12" x14ac:dyDescent="0.25">
      <c r="A305">
        <v>957</v>
      </c>
      <c r="B305" t="s">
        <v>2714</v>
      </c>
      <c r="C305" t="s">
        <v>86</v>
      </c>
      <c r="D305">
        <f>COUNTIFS(Table4[Product Name],Table4[[#This Row],[Product Name]])</f>
        <v>18</v>
      </c>
      <c r="E305">
        <f>_xlfn.RANK.EQ(Table4[[#This Row],[Product Name Count]],Table4[Product Name Count])</f>
        <v>69</v>
      </c>
      <c r="F3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5" t="s">
        <v>36</v>
      </c>
      <c r="H305" t="s">
        <v>37</v>
      </c>
      <c r="I305">
        <v>2</v>
      </c>
      <c r="J305">
        <v>269.99</v>
      </c>
      <c r="K305">
        <v>7.0000000000000007E-2</v>
      </c>
      <c r="L305" t="s">
        <v>180</v>
      </c>
    </row>
    <row r="306" spans="1:12" x14ac:dyDescent="0.25">
      <c r="A306">
        <v>957</v>
      </c>
      <c r="B306" t="s">
        <v>2714</v>
      </c>
      <c r="C306" t="s">
        <v>2016</v>
      </c>
      <c r="D306">
        <f>COUNTIFS(Table4[Product Name],Table4[[#This Row],[Product Name]])</f>
        <v>3</v>
      </c>
      <c r="E306">
        <f>_xlfn.RANK.EQ(Table4[[#This Row],[Product Name Count]],Table4[Product Name Count])</f>
        <v>359</v>
      </c>
      <c r="F3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6" t="s">
        <v>36</v>
      </c>
      <c r="H306" t="s">
        <v>1861</v>
      </c>
      <c r="I306">
        <v>1</v>
      </c>
      <c r="J306">
        <v>250.99</v>
      </c>
      <c r="K306">
        <v>7.0000000000000007E-2</v>
      </c>
      <c r="L306" t="s">
        <v>180</v>
      </c>
    </row>
    <row r="307" spans="1:12" x14ac:dyDescent="0.25">
      <c r="A307">
        <v>957</v>
      </c>
      <c r="B307" t="s">
        <v>2714</v>
      </c>
      <c r="C307" t="s">
        <v>1957</v>
      </c>
      <c r="D307">
        <f>COUNTIFS(Table4[Product Name],Table4[[#This Row],[Product Name]])</f>
        <v>2</v>
      </c>
      <c r="E307">
        <f>_xlfn.RANK.EQ(Table4[[#This Row],[Product Name Count]],Table4[Product Name Count])</f>
        <v>407</v>
      </c>
      <c r="F3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7" t="s">
        <v>36</v>
      </c>
      <c r="H307" t="s">
        <v>37</v>
      </c>
      <c r="I307">
        <v>2</v>
      </c>
      <c r="J307">
        <v>659.99</v>
      </c>
      <c r="K307">
        <v>0.05</v>
      </c>
      <c r="L307" t="s">
        <v>180</v>
      </c>
    </row>
    <row r="308" spans="1:12" x14ac:dyDescent="0.25">
      <c r="A308">
        <v>957</v>
      </c>
      <c r="B308" t="s">
        <v>2714</v>
      </c>
      <c r="C308" t="s">
        <v>2005</v>
      </c>
      <c r="D308">
        <f>COUNTIFS(Table4[Product Name],Table4[[#This Row],[Product Name]])</f>
        <v>2</v>
      </c>
      <c r="E308">
        <f>_xlfn.RANK.EQ(Table4[[#This Row],[Product Name Count]],Table4[Product Name Count])</f>
        <v>407</v>
      </c>
      <c r="F3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8" t="s">
        <v>70</v>
      </c>
      <c r="H308" t="s">
        <v>1861</v>
      </c>
      <c r="I308">
        <v>2</v>
      </c>
      <c r="J308">
        <v>449.99</v>
      </c>
      <c r="K308">
        <v>0.05</v>
      </c>
      <c r="L308" t="s">
        <v>180</v>
      </c>
    </row>
    <row r="309" spans="1:12" x14ac:dyDescent="0.25">
      <c r="A309">
        <v>957</v>
      </c>
      <c r="B309" t="s">
        <v>2714</v>
      </c>
      <c r="C309" t="s">
        <v>2140</v>
      </c>
      <c r="D309">
        <f>COUNTIFS(Table4[Product Name],Table4[[#This Row],[Product Name]])</f>
        <v>2</v>
      </c>
      <c r="E309">
        <f>_xlfn.RANK.EQ(Table4[[#This Row],[Product Name Count]],Table4[Product Name Count])</f>
        <v>407</v>
      </c>
      <c r="F3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9" t="s">
        <v>70</v>
      </c>
      <c r="H309" t="s">
        <v>1861</v>
      </c>
      <c r="I309">
        <v>1</v>
      </c>
      <c r="J309">
        <v>470.99</v>
      </c>
      <c r="K309">
        <v>0.05</v>
      </c>
      <c r="L309" t="s">
        <v>180</v>
      </c>
    </row>
    <row r="310" spans="1:12" x14ac:dyDescent="0.25">
      <c r="A310">
        <v>966</v>
      </c>
      <c r="B310" t="s">
        <v>2738</v>
      </c>
      <c r="C310" t="s">
        <v>1932</v>
      </c>
      <c r="D310">
        <f>COUNTIFS(Table4[Product Name],Table4[[#This Row],[Product Name]])</f>
        <v>2</v>
      </c>
      <c r="E310">
        <f>_xlfn.RANK.EQ(Table4[[#This Row],[Product Name Count]],Table4[Product Name Count])</f>
        <v>407</v>
      </c>
      <c r="F3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0" t="s">
        <v>87</v>
      </c>
      <c r="H310" t="s">
        <v>40</v>
      </c>
      <c r="I310">
        <v>1</v>
      </c>
      <c r="J310">
        <v>189.99</v>
      </c>
      <c r="K310">
        <v>0.05</v>
      </c>
      <c r="L310" t="s">
        <v>180</v>
      </c>
    </row>
    <row r="311" spans="1:12" x14ac:dyDescent="0.25">
      <c r="A311">
        <v>966</v>
      </c>
      <c r="B311" t="s">
        <v>2738</v>
      </c>
      <c r="C311" t="s">
        <v>1876</v>
      </c>
      <c r="D311">
        <f>COUNTIFS(Table4[Product Name],Table4[[#This Row],[Product Name]])</f>
        <v>2</v>
      </c>
      <c r="E311">
        <f>_xlfn.RANK.EQ(Table4[[#This Row],[Product Name Count]],Table4[Product Name Count])</f>
        <v>407</v>
      </c>
      <c r="F3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1" t="s">
        <v>36</v>
      </c>
      <c r="H311" t="s">
        <v>1861</v>
      </c>
      <c r="I311">
        <v>1</v>
      </c>
      <c r="J311">
        <v>749.99</v>
      </c>
      <c r="K311">
        <v>7.0000000000000007E-2</v>
      </c>
      <c r="L311" t="s">
        <v>180</v>
      </c>
    </row>
    <row r="312" spans="1:12" x14ac:dyDescent="0.25">
      <c r="A312">
        <v>969</v>
      </c>
      <c r="B312" t="s">
        <v>2749</v>
      </c>
      <c r="C312" t="s">
        <v>2236</v>
      </c>
      <c r="D312">
        <f>COUNTIFS(Table4[Product Name],Table4[[#This Row],[Product Name]])</f>
        <v>4</v>
      </c>
      <c r="E312">
        <f>_xlfn.RANK.EQ(Table4[[#This Row],[Product Name Count]],Table4[Product Name Count])</f>
        <v>303</v>
      </c>
      <c r="F3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2" t="s">
        <v>39</v>
      </c>
      <c r="H312" t="s">
        <v>30</v>
      </c>
      <c r="I312">
        <v>1</v>
      </c>
      <c r="J312">
        <v>832.99</v>
      </c>
      <c r="K312">
        <v>0.1</v>
      </c>
      <c r="L312" t="s">
        <v>180</v>
      </c>
    </row>
    <row r="313" spans="1:12" x14ac:dyDescent="0.25">
      <c r="A313">
        <v>969</v>
      </c>
      <c r="B313" t="s">
        <v>2749</v>
      </c>
      <c r="C313" t="s">
        <v>1925</v>
      </c>
      <c r="D313">
        <f>COUNTIFS(Table4[Product Name],Table4[[#This Row],[Product Name]])</f>
        <v>5</v>
      </c>
      <c r="E313">
        <f>_xlfn.RANK.EQ(Table4[[#This Row],[Product Name Count]],Table4[Product Name Count])</f>
        <v>278</v>
      </c>
      <c r="F3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3" t="s">
        <v>36</v>
      </c>
      <c r="H313" t="s">
        <v>37</v>
      </c>
      <c r="I313">
        <v>1</v>
      </c>
      <c r="J313">
        <v>439.99</v>
      </c>
      <c r="K313">
        <v>0.2</v>
      </c>
      <c r="L313" t="s">
        <v>180</v>
      </c>
    </row>
    <row r="314" spans="1:12" x14ac:dyDescent="0.25">
      <c r="A314">
        <v>971</v>
      </c>
      <c r="B314" t="s">
        <v>2754</v>
      </c>
      <c r="C314" t="s">
        <v>78</v>
      </c>
      <c r="D314">
        <f>COUNTIFS(Table4[Product Name],Table4[[#This Row],[Product Name]])</f>
        <v>23</v>
      </c>
      <c r="E314">
        <f>_xlfn.RANK.EQ(Table4[[#This Row],[Product Name Count]],Table4[Product Name Count])</f>
        <v>27</v>
      </c>
      <c r="F3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4" t="s">
        <v>36</v>
      </c>
      <c r="H314" t="s">
        <v>37</v>
      </c>
      <c r="I314">
        <v>2</v>
      </c>
      <c r="J314">
        <v>549.99</v>
      </c>
      <c r="K314">
        <v>7.0000000000000007E-2</v>
      </c>
      <c r="L314" t="s">
        <v>180</v>
      </c>
    </row>
    <row r="315" spans="1:12" x14ac:dyDescent="0.25">
      <c r="A315">
        <v>971</v>
      </c>
      <c r="B315" t="s">
        <v>2754</v>
      </c>
      <c r="C315" t="s">
        <v>38</v>
      </c>
      <c r="D315">
        <f>COUNTIFS(Table4[Product Name],Table4[[#This Row],[Product Name]])</f>
        <v>5</v>
      </c>
      <c r="E315">
        <f>_xlfn.RANK.EQ(Table4[[#This Row],[Product Name Count]],Table4[Product Name Count])</f>
        <v>278</v>
      </c>
      <c r="F3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5" t="s">
        <v>39</v>
      </c>
      <c r="H315" t="s">
        <v>40</v>
      </c>
      <c r="I315">
        <v>2</v>
      </c>
      <c r="J315">
        <v>1799.99</v>
      </c>
      <c r="K315">
        <v>0.05</v>
      </c>
      <c r="L315" t="s">
        <v>180</v>
      </c>
    </row>
    <row r="316" spans="1:12" x14ac:dyDescent="0.25">
      <c r="A316">
        <v>971</v>
      </c>
      <c r="B316" t="s">
        <v>2754</v>
      </c>
      <c r="C316" t="s">
        <v>2189</v>
      </c>
      <c r="D316">
        <f>COUNTIFS(Table4[Product Name],Table4[[#This Row],[Product Name]])</f>
        <v>5</v>
      </c>
      <c r="E316">
        <f>_xlfn.RANK.EQ(Table4[[#This Row],[Product Name Count]],Table4[Product Name Count])</f>
        <v>278</v>
      </c>
      <c r="F3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6" t="s">
        <v>36</v>
      </c>
      <c r="H316" t="s">
        <v>1861</v>
      </c>
      <c r="I316">
        <v>2</v>
      </c>
      <c r="J316">
        <v>346.99</v>
      </c>
      <c r="K316">
        <v>7.0000000000000007E-2</v>
      </c>
      <c r="L316" t="s">
        <v>180</v>
      </c>
    </row>
    <row r="317" spans="1:12" x14ac:dyDescent="0.25">
      <c r="A317">
        <v>971</v>
      </c>
      <c r="B317" t="s">
        <v>2754</v>
      </c>
      <c r="C317" t="s">
        <v>1957</v>
      </c>
      <c r="D317">
        <f>COUNTIFS(Table4[Product Name],Table4[[#This Row],[Product Name]])</f>
        <v>2</v>
      </c>
      <c r="E317">
        <f>_xlfn.RANK.EQ(Table4[[#This Row],[Product Name Count]],Table4[Product Name Count])</f>
        <v>407</v>
      </c>
      <c r="F3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7" t="s">
        <v>36</v>
      </c>
      <c r="H317" t="s">
        <v>37</v>
      </c>
      <c r="I317">
        <v>2</v>
      </c>
      <c r="J317">
        <v>659.99</v>
      </c>
      <c r="K317">
        <v>0.05</v>
      </c>
      <c r="L317" t="s">
        <v>180</v>
      </c>
    </row>
    <row r="318" spans="1:12" x14ac:dyDescent="0.25">
      <c r="A318">
        <v>971</v>
      </c>
      <c r="B318" t="s">
        <v>2754</v>
      </c>
      <c r="C318" t="s">
        <v>2015</v>
      </c>
      <c r="D318">
        <f>COUNTIFS(Table4[Product Name],Table4[[#This Row],[Product Name]])</f>
        <v>4</v>
      </c>
      <c r="E318">
        <f>_xlfn.RANK.EQ(Table4[[#This Row],[Product Name Count]],Table4[Product Name Count])</f>
        <v>303</v>
      </c>
      <c r="F3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8" t="s">
        <v>39</v>
      </c>
      <c r="H318" t="s">
        <v>1857</v>
      </c>
      <c r="I318">
        <v>1</v>
      </c>
      <c r="J318">
        <v>549.99</v>
      </c>
      <c r="K318">
        <v>0.2</v>
      </c>
      <c r="L318" t="s">
        <v>180</v>
      </c>
    </row>
    <row r="319" spans="1:12" x14ac:dyDescent="0.25">
      <c r="A319">
        <v>974</v>
      </c>
      <c r="B319" t="s">
        <v>2768</v>
      </c>
      <c r="C319" t="s">
        <v>86</v>
      </c>
      <c r="D319">
        <f>COUNTIFS(Table4[Product Name],Table4[[#This Row],[Product Name]])</f>
        <v>18</v>
      </c>
      <c r="E319">
        <f>_xlfn.RANK.EQ(Table4[[#This Row],[Product Name Count]],Table4[Product Name Count])</f>
        <v>69</v>
      </c>
      <c r="F3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9" t="s">
        <v>87</v>
      </c>
      <c r="H319" t="s">
        <v>37</v>
      </c>
      <c r="I319">
        <v>2</v>
      </c>
      <c r="J319">
        <v>269.99</v>
      </c>
      <c r="K319">
        <v>0.2</v>
      </c>
      <c r="L319" t="s">
        <v>180</v>
      </c>
    </row>
    <row r="320" spans="1:12" x14ac:dyDescent="0.25">
      <c r="A320">
        <v>974</v>
      </c>
      <c r="B320" t="s">
        <v>2768</v>
      </c>
      <c r="C320" t="s">
        <v>1944</v>
      </c>
      <c r="D320">
        <f>COUNTIFS(Table4[Product Name],Table4[[#This Row],[Product Name]])</f>
        <v>7</v>
      </c>
      <c r="E320">
        <f>_xlfn.RANK.EQ(Table4[[#This Row],[Product Name Count]],Table4[Product Name Count])</f>
        <v>239</v>
      </c>
      <c r="F3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0" t="s">
        <v>39</v>
      </c>
      <c r="H320" t="s">
        <v>30</v>
      </c>
      <c r="I320">
        <v>2</v>
      </c>
      <c r="J320">
        <v>469.99</v>
      </c>
      <c r="K320">
        <v>0.1</v>
      </c>
      <c r="L320" t="s">
        <v>180</v>
      </c>
    </row>
    <row r="321" spans="1:12" x14ac:dyDescent="0.25">
      <c r="A321">
        <v>976</v>
      </c>
      <c r="B321" t="s">
        <v>2779</v>
      </c>
      <c r="C321" t="s">
        <v>42</v>
      </c>
      <c r="D321">
        <f>COUNTIFS(Table4[Product Name],Table4[[#This Row],[Product Name]])</f>
        <v>19</v>
      </c>
      <c r="E321">
        <f>_xlfn.RANK.EQ(Table4[[#This Row],[Product Name Count]],Table4[Product Name Count])</f>
        <v>50</v>
      </c>
      <c r="F3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1" t="s">
        <v>70</v>
      </c>
      <c r="H321" t="s">
        <v>37</v>
      </c>
      <c r="I321">
        <v>2</v>
      </c>
      <c r="J321">
        <v>599.99</v>
      </c>
      <c r="K321">
        <v>0.1</v>
      </c>
      <c r="L321" t="s">
        <v>180</v>
      </c>
    </row>
    <row r="322" spans="1:12" x14ac:dyDescent="0.25">
      <c r="A322">
        <v>976</v>
      </c>
      <c r="B322" t="s">
        <v>2779</v>
      </c>
      <c r="C322" t="s">
        <v>1956</v>
      </c>
      <c r="D322">
        <f>COUNTIFS(Table4[Product Name],Table4[[#This Row],[Product Name]])</f>
        <v>3</v>
      </c>
      <c r="E322">
        <f>_xlfn.RANK.EQ(Table4[[#This Row],[Product Name Count]],Table4[Product Name Count])</f>
        <v>359</v>
      </c>
      <c r="F3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2" t="s">
        <v>39</v>
      </c>
      <c r="H322" t="s">
        <v>40</v>
      </c>
      <c r="I322">
        <v>1</v>
      </c>
      <c r="J322">
        <v>1499.99</v>
      </c>
      <c r="K322">
        <v>7.0000000000000007E-2</v>
      </c>
      <c r="L322" t="s">
        <v>180</v>
      </c>
    </row>
    <row r="323" spans="1:12" x14ac:dyDescent="0.25">
      <c r="A323">
        <v>980</v>
      </c>
      <c r="B323" t="s">
        <v>2792</v>
      </c>
      <c r="C323" t="s">
        <v>76</v>
      </c>
      <c r="D323">
        <f>COUNTIFS(Table4[Product Name],Table4[[#This Row],[Product Name]])</f>
        <v>10</v>
      </c>
      <c r="E323">
        <f>_xlfn.RANK.EQ(Table4[[#This Row],[Product Name Count]],Table4[Product Name Count])</f>
        <v>149</v>
      </c>
      <c r="F3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3" t="s">
        <v>77</v>
      </c>
      <c r="H323" t="s">
        <v>40</v>
      </c>
      <c r="I323">
        <v>1</v>
      </c>
      <c r="J323">
        <v>2999.99</v>
      </c>
      <c r="K323">
        <v>0.1</v>
      </c>
      <c r="L323" t="s">
        <v>180</v>
      </c>
    </row>
    <row r="324" spans="1:12" x14ac:dyDescent="0.25">
      <c r="A324">
        <v>980</v>
      </c>
      <c r="B324" t="s">
        <v>2792</v>
      </c>
      <c r="C324" t="s">
        <v>1886</v>
      </c>
      <c r="D324">
        <f>COUNTIFS(Table4[Product Name],Table4[[#This Row],[Product Name]])</f>
        <v>10</v>
      </c>
      <c r="E324">
        <f>_xlfn.RANK.EQ(Table4[[#This Row],[Product Name Count]],Table4[Product Name Count])</f>
        <v>149</v>
      </c>
      <c r="F3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4" t="s">
        <v>36</v>
      </c>
      <c r="H324" t="s">
        <v>37</v>
      </c>
      <c r="I324">
        <v>1</v>
      </c>
      <c r="J324">
        <v>489.99</v>
      </c>
      <c r="K324">
        <v>0.1</v>
      </c>
      <c r="L324" t="s">
        <v>180</v>
      </c>
    </row>
    <row r="325" spans="1:12" x14ac:dyDescent="0.25">
      <c r="A325">
        <v>980</v>
      </c>
      <c r="B325" t="s">
        <v>2792</v>
      </c>
      <c r="C325" t="s">
        <v>1952</v>
      </c>
      <c r="D325">
        <f>COUNTIFS(Table4[Product Name],Table4[[#This Row],[Product Name]])</f>
        <v>5</v>
      </c>
      <c r="E325">
        <f>_xlfn.RANK.EQ(Table4[[#This Row],[Product Name Count]],Table4[Product Name Count])</f>
        <v>278</v>
      </c>
      <c r="F3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5" t="s">
        <v>1867</v>
      </c>
      <c r="H325" t="s">
        <v>40</v>
      </c>
      <c r="I325">
        <v>2</v>
      </c>
      <c r="J325">
        <v>3499.99</v>
      </c>
      <c r="K325">
        <v>0.2</v>
      </c>
      <c r="L325" t="s">
        <v>180</v>
      </c>
    </row>
    <row r="326" spans="1:12" x14ac:dyDescent="0.25">
      <c r="A326">
        <v>981</v>
      </c>
      <c r="B326" t="s">
        <v>2792</v>
      </c>
      <c r="C326" t="s">
        <v>109</v>
      </c>
      <c r="D326">
        <f>COUNTIFS(Table4[Product Name],Table4[[#This Row],[Product Name]])</f>
        <v>26</v>
      </c>
      <c r="E326">
        <f>_xlfn.RANK.EQ(Table4[[#This Row],[Product Name Count]],Table4[Product Name Count])</f>
        <v>1</v>
      </c>
      <c r="F3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6" t="s">
        <v>87</v>
      </c>
      <c r="H326" t="s">
        <v>37</v>
      </c>
      <c r="I326">
        <v>2</v>
      </c>
      <c r="J326">
        <v>269.99</v>
      </c>
      <c r="K326">
        <v>7.0000000000000007E-2</v>
      </c>
      <c r="L326" t="s">
        <v>180</v>
      </c>
    </row>
    <row r="327" spans="1:12" x14ac:dyDescent="0.25">
      <c r="A327">
        <v>981</v>
      </c>
      <c r="B327" t="s">
        <v>2792</v>
      </c>
      <c r="C327" t="s">
        <v>1879</v>
      </c>
      <c r="D327">
        <f>COUNTIFS(Table4[Product Name],Table4[[#This Row],[Product Name]])</f>
        <v>6</v>
      </c>
      <c r="E327">
        <f>_xlfn.RANK.EQ(Table4[[#This Row],[Product Name Count]],Table4[Product Name Count])</f>
        <v>260</v>
      </c>
      <c r="F3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7" t="s">
        <v>87</v>
      </c>
      <c r="H327" t="s">
        <v>37</v>
      </c>
      <c r="I327">
        <v>2</v>
      </c>
      <c r="J327">
        <v>299.99</v>
      </c>
      <c r="K327">
        <v>0.05</v>
      </c>
      <c r="L327" t="s">
        <v>180</v>
      </c>
    </row>
    <row r="328" spans="1:12" x14ac:dyDescent="0.25">
      <c r="A328">
        <v>981</v>
      </c>
      <c r="B328" t="s">
        <v>2792</v>
      </c>
      <c r="C328" t="s">
        <v>2236</v>
      </c>
      <c r="D328">
        <f>COUNTIFS(Table4[Product Name],Table4[[#This Row],[Product Name]])</f>
        <v>4</v>
      </c>
      <c r="E328">
        <f>_xlfn.RANK.EQ(Table4[[#This Row],[Product Name Count]],Table4[Product Name Count])</f>
        <v>303</v>
      </c>
      <c r="F3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8" t="s">
        <v>39</v>
      </c>
      <c r="H328" t="s">
        <v>30</v>
      </c>
      <c r="I328">
        <v>2</v>
      </c>
      <c r="J328">
        <v>832.99</v>
      </c>
      <c r="K328">
        <v>0.1</v>
      </c>
      <c r="L328" t="s">
        <v>180</v>
      </c>
    </row>
    <row r="329" spans="1:12" x14ac:dyDescent="0.25">
      <c r="A329">
        <v>981</v>
      </c>
      <c r="B329" t="s">
        <v>2792</v>
      </c>
      <c r="C329" t="s">
        <v>1874</v>
      </c>
      <c r="D329">
        <f>COUNTIFS(Table4[Product Name],Table4[[#This Row],[Product Name]])</f>
        <v>1</v>
      </c>
      <c r="E329">
        <f>_xlfn.RANK.EQ(Table4[[#This Row],[Product Name Count]],Table4[Product Name Count])</f>
        <v>459</v>
      </c>
      <c r="F3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9" t="s">
        <v>77</v>
      </c>
      <c r="H329" t="s">
        <v>40</v>
      </c>
      <c r="I329">
        <v>1</v>
      </c>
      <c r="J329">
        <v>4999.99</v>
      </c>
      <c r="K329">
        <v>7.0000000000000007E-2</v>
      </c>
      <c r="L329" t="s">
        <v>180</v>
      </c>
    </row>
    <row r="330" spans="1:12" x14ac:dyDescent="0.25">
      <c r="A330">
        <v>981</v>
      </c>
      <c r="B330" t="s">
        <v>2792</v>
      </c>
      <c r="C330" t="s">
        <v>2128</v>
      </c>
      <c r="D330">
        <f>COUNTIFS(Table4[Product Name],Table4[[#This Row],[Product Name]])</f>
        <v>6</v>
      </c>
      <c r="E330">
        <f>_xlfn.RANK.EQ(Table4[[#This Row],[Product Name Count]],Table4[Product Name Count])</f>
        <v>260</v>
      </c>
      <c r="F3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0" t="s">
        <v>39</v>
      </c>
      <c r="H330" t="s">
        <v>1861</v>
      </c>
      <c r="I330">
        <v>1</v>
      </c>
      <c r="J330">
        <v>832.99</v>
      </c>
      <c r="K330">
        <v>0.1</v>
      </c>
      <c r="L330" t="s">
        <v>180</v>
      </c>
    </row>
    <row r="331" spans="1:12" x14ac:dyDescent="0.25">
      <c r="A331">
        <v>982</v>
      </c>
      <c r="B331" t="s">
        <v>2792</v>
      </c>
      <c r="C331" t="s">
        <v>86</v>
      </c>
      <c r="D331">
        <f>COUNTIFS(Table4[Product Name],Table4[[#This Row],[Product Name]])</f>
        <v>18</v>
      </c>
      <c r="E331">
        <f>_xlfn.RANK.EQ(Table4[[#This Row],[Product Name Count]],Table4[Product Name Count])</f>
        <v>69</v>
      </c>
      <c r="F3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31" t="s">
        <v>87</v>
      </c>
      <c r="H331" t="s">
        <v>37</v>
      </c>
      <c r="I331">
        <v>2</v>
      </c>
      <c r="J331">
        <v>269.99</v>
      </c>
      <c r="K331">
        <v>0.1</v>
      </c>
      <c r="L331" t="s">
        <v>180</v>
      </c>
    </row>
    <row r="332" spans="1:12" x14ac:dyDescent="0.25">
      <c r="A332">
        <v>982</v>
      </c>
      <c r="B332" t="s">
        <v>2792</v>
      </c>
      <c r="C332" t="s">
        <v>1948</v>
      </c>
      <c r="D332">
        <f>COUNTIFS(Table4[Product Name],Table4[[#This Row],[Product Name]])</f>
        <v>4</v>
      </c>
      <c r="E332">
        <f>_xlfn.RANK.EQ(Table4[[#This Row],[Product Name Count]],Table4[Product Name Count])</f>
        <v>303</v>
      </c>
      <c r="F3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2" t="s">
        <v>1867</v>
      </c>
      <c r="H332" t="s">
        <v>30</v>
      </c>
      <c r="I332">
        <v>1</v>
      </c>
      <c r="J332">
        <v>875.99</v>
      </c>
      <c r="K332">
        <v>7.0000000000000007E-2</v>
      </c>
      <c r="L332" t="s">
        <v>180</v>
      </c>
    </row>
    <row r="333" spans="1:12" x14ac:dyDescent="0.25">
      <c r="A333">
        <v>982</v>
      </c>
      <c r="B333" t="s">
        <v>2792</v>
      </c>
      <c r="C333" t="s">
        <v>2090</v>
      </c>
      <c r="D333">
        <f>COUNTIFS(Table4[Product Name],Table4[[#This Row],[Product Name]])</f>
        <v>5</v>
      </c>
      <c r="E333">
        <f>_xlfn.RANK.EQ(Table4[[#This Row],[Product Name Count]],Table4[Product Name Count])</f>
        <v>278</v>
      </c>
      <c r="F3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3" t="s">
        <v>39</v>
      </c>
      <c r="H333" t="s">
        <v>40</v>
      </c>
      <c r="I333">
        <v>2</v>
      </c>
      <c r="J333">
        <v>4999.99</v>
      </c>
      <c r="K333">
        <v>0.05</v>
      </c>
      <c r="L333" t="s">
        <v>180</v>
      </c>
    </row>
    <row r="334" spans="1:12" x14ac:dyDescent="0.25">
      <c r="A334">
        <v>982</v>
      </c>
      <c r="B334" t="s">
        <v>2792</v>
      </c>
      <c r="C334" t="s">
        <v>1936</v>
      </c>
      <c r="D334">
        <f>COUNTIFS(Table4[Product Name],Table4[[#This Row],[Product Name]])</f>
        <v>3</v>
      </c>
      <c r="E334">
        <f>_xlfn.RANK.EQ(Table4[[#This Row],[Product Name Count]],Table4[Product Name Count])</f>
        <v>359</v>
      </c>
      <c r="F3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4" t="s">
        <v>70</v>
      </c>
      <c r="H334" t="s">
        <v>1861</v>
      </c>
      <c r="I334">
        <v>1</v>
      </c>
      <c r="J334">
        <v>470.99</v>
      </c>
      <c r="K334">
        <v>7.0000000000000007E-2</v>
      </c>
      <c r="L334" t="s">
        <v>180</v>
      </c>
    </row>
    <row r="335" spans="1:12" x14ac:dyDescent="0.25">
      <c r="A335">
        <v>1009</v>
      </c>
      <c r="B335" t="s">
        <v>2859</v>
      </c>
      <c r="C335" t="s">
        <v>1879</v>
      </c>
      <c r="D335">
        <f>COUNTIFS(Table4[Product Name],Table4[[#This Row],[Product Name]])</f>
        <v>6</v>
      </c>
      <c r="E335">
        <f>_xlfn.RANK.EQ(Table4[[#This Row],[Product Name Count]],Table4[Product Name Count])</f>
        <v>260</v>
      </c>
      <c r="F3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5" t="s">
        <v>87</v>
      </c>
      <c r="H335" t="s">
        <v>37</v>
      </c>
      <c r="I335">
        <v>2</v>
      </c>
      <c r="J335">
        <v>299.99</v>
      </c>
      <c r="K335">
        <v>7.0000000000000007E-2</v>
      </c>
      <c r="L335" t="s">
        <v>180</v>
      </c>
    </row>
    <row r="336" spans="1:12" x14ac:dyDescent="0.25">
      <c r="A336">
        <v>1009</v>
      </c>
      <c r="B336" t="s">
        <v>2859</v>
      </c>
      <c r="C336" t="s">
        <v>2129</v>
      </c>
      <c r="D336">
        <f>COUNTIFS(Table4[Product Name],Table4[[#This Row],[Product Name]])</f>
        <v>2</v>
      </c>
      <c r="E336">
        <f>_xlfn.RANK.EQ(Table4[[#This Row],[Product Name Count]],Table4[Product Name Count])</f>
        <v>407</v>
      </c>
      <c r="F3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6" t="s">
        <v>39</v>
      </c>
      <c r="H336" t="s">
        <v>1857</v>
      </c>
      <c r="I336">
        <v>1</v>
      </c>
      <c r="J336">
        <v>539.99</v>
      </c>
      <c r="K336">
        <v>7.0000000000000007E-2</v>
      </c>
      <c r="L336" t="s">
        <v>180</v>
      </c>
    </row>
    <row r="337" spans="1:12" x14ac:dyDescent="0.25">
      <c r="A337">
        <v>1016</v>
      </c>
      <c r="B337" t="s">
        <v>2876</v>
      </c>
      <c r="C337" t="s">
        <v>1879</v>
      </c>
      <c r="D337">
        <f>COUNTIFS(Table4[Product Name],Table4[[#This Row],[Product Name]])</f>
        <v>6</v>
      </c>
      <c r="E337">
        <f>_xlfn.RANK.EQ(Table4[[#This Row],[Product Name Count]],Table4[Product Name Count])</f>
        <v>260</v>
      </c>
      <c r="F3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7" t="s">
        <v>36</v>
      </c>
      <c r="H337" t="s">
        <v>37</v>
      </c>
      <c r="I337">
        <v>2</v>
      </c>
      <c r="J337">
        <v>299.99</v>
      </c>
      <c r="K337">
        <v>7.0000000000000007E-2</v>
      </c>
      <c r="L337" t="s">
        <v>180</v>
      </c>
    </row>
    <row r="338" spans="1:12" x14ac:dyDescent="0.25">
      <c r="A338">
        <v>1045</v>
      </c>
      <c r="B338" t="s">
        <v>2957</v>
      </c>
      <c r="C338" t="s">
        <v>2002</v>
      </c>
      <c r="D338">
        <f>COUNTIFS(Table4[Product Name],Table4[[#This Row],[Product Name]])</f>
        <v>4</v>
      </c>
      <c r="E338">
        <f>_xlfn.RANK.EQ(Table4[[#This Row],[Product Name Count]],Table4[Product Name Count])</f>
        <v>303</v>
      </c>
      <c r="F3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8" t="s">
        <v>39</v>
      </c>
      <c r="H338" t="s">
        <v>30</v>
      </c>
      <c r="I338">
        <v>1</v>
      </c>
      <c r="J338">
        <v>2499.9899999999998</v>
      </c>
      <c r="K338">
        <v>0.05</v>
      </c>
      <c r="L338" t="s">
        <v>180</v>
      </c>
    </row>
    <row r="339" spans="1:12" x14ac:dyDescent="0.25">
      <c r="A339">
        <v>1045</v>
      </c>
      <c r="B339" t="s">
        <v>2957</v>
      </c>
      <c r="C339" t="s">
        <v>2004</v>
      </c>
      <c r="D339">
        <f>COUNTIFS(Table4[Product Name],Table4[[#This Row],[Product Name]])</f>
        <v>2</v>
      </c>
      <c r="E339">
        <f>_xlfn.RANK.EQ(Table4[[#This Row],[Product Name Count]],Table4[Product Name Count])</f>
        <v>407</v>
      </c>
      <c r="F3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9" t="s">
        <v>70</v>
      </c>
      <c r="H339" t="s">
        <v>1861</v>
      </c>
      <c r="I339">
        <v>2</v>
      </c>
      <c r="J339">
        <v>481.99</v>
      </c>
      <c r="K339">
        <v>0.05</v>
      </c>
      <c r="L339" t="s">
        <v>180</v>
      </c>
    </row>
    <row r="340" spans="1:12" x14ac:dyDescent="0.25">
      <c r="A340">
        <v>1046</v>
      </c>
      <c r="B340" t="s">
        <v>2957</v>
      </c>
      <c r="C340" t="s">
        <v>68</v>
      </c>
      <c r="D340">
        <f>COUNTIFS(Table4[Product Name],Table4[[#This Row],[Product Name]])</f>
        <v>9</v>
      </c>
      <c r="E340">
        <f>_xlfn.RANK.EQ(Table4[[#This Row],[Product Name Count]],Table4[Product Name Count])</f>
        <v>189</v>
      </c>
      <c r="F3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0" t="s">
        <v>36</v>
      </c>
      <c r="H340" t="s">
        <v>69</v>
      </c>
      <c r="I340">
        <v>2</v>
      </c>
      <c r="J340">
        <v>429</v>
      </c>
      <c r="K340">
        <v>0.05</v>
      </c>
      <c r="L340" t="s">
        <v>180</v>
      </c>
    </row>
    <row r="341" spans="1:12" x14ac:dyDescent="0.25">
      <c r="A341">
        <v>1046</v>
      </c>
      <c r="B341" t="s">
        <v>2957</v>
      </c>
      <c r="C341" t="s">
        <v>2045</v>
      </c>
      <c r="D341">
        <f>COUNTIFS(Table4[Product Name],Table4[[#This Row],[Product Name]])</f>
        <v>3</v>
      </c>
      <c r="E341">
        <f>_xlfn.RANK.EQ(Table4[[#This Row],[Product Name Count]],Table4[Product Name Count])</f>
        <v>359</v>
      </c>
      <c r="F3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1" t="s">
        <v>77</v>
      </c>
      <c r="H341" t="s">
        <v>1861</v>
      </c>
      <c r="I341">
        <v>1</v>
      </c>
      <c r="J341">
        <v>1559.99</v>
      </c>
      <c r="K341">
        <v>7.0000000000000007E-2</v>
      </c>
      <c r="L341" t="s">
        <v>180</v>
      </c>
    </row>
    <row r="342" spans="1:12" x14ac:dyDescent="0.25">
      <c r="A342">
        <v>1046</v>
      </c>
      <c r="B342" t="s">
        <v>2957</v>
      </c>
      <c r="C342" t="s">
        <v>1973</v>
      </c>
      <c r="D342">
        <f>COUNTIFS(Table4[Product Name],Table4[[#This Row],[Product Name]])</f>
        <v>3</v>
      </c>
      <c r="E342">
        <f>_xlfn.RANK.EQ(Table4[[#This Row],[Product Name Count]],Table4[Product Name Count])</f>
        <v>359</v>
      </c>
      <c r="F3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2" t="s">
        <v>39</v>
      </c>
      <c r="H342" t="s">
        <v>1857</v>
      </c>
      <c r="I342">
        <v>2</v>
      </c>
      <c r="J342">
        <v>1469.99</v>
      </c>
      <c r="K342">
        <v>0.1</v>
      </c>
      <c r="L342" t="s">
        <v>180</v>
      </c>
    </row>
    <row r="343" spans="1:12" x14ac:dyDescent="0.25">
      <c r="A343">
        <v>1046</v>
      </c>
      <c r="B343" t="s">
        <v>2957</v>
      </c>
      <c r="C343" t="s">
        <v>1882</v>
      </c>
      <c r="D343">
        <f>COUNTIFS(Table4[Product Name],Table4[[#This Row],[Product Name]])</f>
        <v>1</v>
      </c>
      <c r="E343">
        <f>_xlfn.RANK.EQ(Table4[[#This Row],[Product Name Count]],Table4[Product Name Count])</f>
        <v>459</v>
      </c>
      <c r="F3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3" t="s">
        <v>39</v>
      </c>
      <c r="H343" t="s">
        <v>40</v>
      </c>
      <c r="I343">
        <v>1</v>
      </c>
      <c r="J343">
        <v>469.99</v>
      </c>
      <c r="K343">
        <v>7.0000000000000007E-2</v>
      </c>
      <c r="L343" t="s">
        <v>180</v>
      </c>
    </row>
    <row r="344" spans="1:12" x14ac:dyDescent="0.25">
      <c r="A344">
        <v>1046</v>
      </c>
      <c r="B344" t="s">
        <v>2957</v>
      </c>
      <c r="C344" t="s">
        <v>1921</v>
      </c>
      <c r="D344">
        <f>COUNTIFS(Table4[Product Name],Table4[[#This Row],[Product Name]])</f>
        <v>1</v>
      </c>
      <c r="E344">
        <f>_xlfn.RANK.EQ(Table4[[#This Row],[Product Name Count]],Table4[Product Name Count])</f>
        <v>459</v>
      </c>
      <c r="F3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4" t="s">
        <v>36</v>
      </c>
      <c r="H344" t="s">
        <v>1861</v>
      </c>
      <c r="I344">
        <v>1</v>
      </c>
      <c r="J344">
        <v>402.99</v>
      </c>
      <c r="K344">
        <v>7.0000000000000007E-2</v>
      </c>
      <c r="L344" t="s">
        <v>180</v>
      </c>
    </row>
    <row r="345" spans="1:12" x14ac:dyDescent="0.25">
      <c r="A345">
        <v>1047</v>
      </c>
      <c r="B345" t="s">
        <v>2960</v>
      </c>
      <c r="C345" t="s">
        <v>1914</v>
      </c>
      <c r="D345">
        <f>COUNTIFS(Table4[Product Name],Table4[[#This Row],[Product Name]])</f>
        <v>8</v>
      </c>
      <c r="E345">
        <f>_xlfn.RANK.EQ(Table4[[#This Row],[Product Name Count]],Table4[Product Name Count])</f>
        <v>207</v>
      </c>
      <c r="F3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5" t="s">
        <v>36</v>
      </c>
      <c r="H345" t="s">
        <v>1861</v>
      </c>
      <c r="I345">
        <v>1</v>
      </c>
      <c r="J345">
        <v>647.99</v>
      </c>
      <c r="K345">
        <v>0.2</v>
      </c>
      <c r="L345" t="s">
        <v>180</v>
      </c>
    </row>
    <row r="346" spans="1:12" x14ac:dyDescent="0.25">
      <c r="A346">
        <v>1047</v>
      </c>
      <c r="B346" t="s">
        <v>2960</v>
      </c>
      <c r="C346" t="s">
        <v>2002</v>
      </c>
      <c r="D346">
        <f>COUNTIFS(Table4[Product Name],Table4[[#This Row],[Product Name]])</f>
        <v>4</v>
      </c>
      <c r="E346">
        <f>_xlfn.RANK.EQ(Table4[[#This Row],[Product Name Count]],Table4[Product Name Count])</f>
        <v>303</v>
      </c>
      <c r="F3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6" t="s">
        <v>39</v>
      </c>
      <c r="H346" t="s">
        <v>30</v>
      </c>
      <c r="I346">
        <v>2</v>
      </c>
      <c r="J346">
        <v>2499.9899999999998</v>
      </c>
      <c r="K346">
        <v>0.1</v>
      </c>
      <c r="L346" t="s">
        <v>180</v>
      </c>
    </row>
    <row r="347" spans="1:12" x14ac:dyDescent="0.25">
      <c r="A347">
        <v>1047</v>
      </c>
      <c r="B347" t="s">
        <v>2960</v>
      </c>
      <c r="C347" t="s">
        <v>1952</v>
      </c>
      <c r="D347">
        <f>COUNTIFS(Table4[Product Name],Table4[[#This Row],[Product Name]])</f>
        <v>5</v>
      </c>
      <c r="E347">
        <f>_xlfn.RANK.EQ(Table4[[#This Row],[Product Name Count]],Table4[Product Name Count])</f>
        <v>278</v>
      </c>
      <c r="F3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7" t="s">
        <v>1867</v>
      </c>
      <c r="H347" t="s">
        <v>40</v>
      </c>
      <c r="I347">
        <v>1</v>
      </c>
      <c r="J347">
        <v>3499.99</v>
      </c>
      <c r="K347">
        <v>0.05</v>
      </c>
      <c r="L347" t="s">
        <v>180</v>
      </c>
    </row>
    <row r="348" spans="1:12" x14ac:dyDescent="0.25">
      <c r="A348">
        <v>1047</v>
      </c>
      <c r="B348" t="s">
        <v>2960</v>
      </c>
      <c r="C348" t="s">
        <v>2128</v>
      </c>
      <c r="D348">
        <f>COUNTIFS(Table4[Product Name],Table4[[#This Row],[Product Name]])</f>
        <v>6</v>
      </c>
      <c r="E348">
        <f>_xlfn.RANK.EQ(Table4[[#This Row],[Product Name Count]],Table4[Product Name Count])</f>
        <v>260</v>
      </c>
      <c r="F3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8" t="s">
        <v>39</v>
      </c>
      <c r="H348" t="s">
        <v>1861</v>
      </c>
      <c r="I348">
        <v>1</v>
      </c>
      <c r="J348">
        <v>832.99</v>
      </c>
      <c r="K348">
        <v>0.05</v>
      </c>
      <c r="L348" t="s">
        <v>180</v>
      </c>
    </row>
    <row r="349" spans="1:12" x14ac:dyDescent="0.25">
      <c r="A349">
        <v>1063</v>
      </c>
      <c r="B349" t="s">
        <v>3008</v>
      </c>
      <c r="C349" t="s">
        <v>2104</v>
      </c>
      <c r="D349">
        <f>COUNTIFS(Table4[Product Name],Table4[[#This Row],[Product Name]])</f>
        <v>3</v>
      </c>
      <c r="E349">
        <f>_xlfn.RANK.EQ(Table4[[#This Row],[Product Name Count]],Table4[Product Name Count])</f>
        <v>359</v>
      </c>
      <c r="F3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9" t="s">
        <v>87</v>
      </c>
      <c r="H349" t="s">
        <v>37</v>
      </c>
      <c r="I349">
        <v>2</v>
      </c>
      <c r="J349">
        <v>489.99</v>
      </c>
      <c r="K349">
        <v>7.0000000000000007E-2</v>
      </c>
      <c r="L349" t="s">
        <v>180</v>
      </c>
    </row>
    <row r="350" spans="1:12" x14ac:dyDescent="0.25">
      <c r="A350">
        <v>1063</v>
      </c>
      <c r="B350" t="s">
        <v>3008</v>
      </c>
      <c r="C350" t="s">
        <v>1875</v>
      </c>
      <c r="D350">
        <f>COUNTIFS(Table4[Product Name],Table4[[#This Row],[Product Name]])</f>
        <v>4</v>
      </c>
      <c r="E350">
        <f>_xlfn.RANK.EQ(Table4[[#This Row],[Product Name Count]],Table4[Product Name Count])</f>
        <v>303</v>
      </c>
      <c r="F3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0" t="s">
        <v>36</v>
      </c>
      <c r="H350" t="s">
        <v>1861</v>
      </c>
      <c r="I350">
        <v>2</v>
      </c>
      <c r="J350">
        <v>619.99</v>
      </c>
      <c r="K350">
        <v>0.2</v>
      </c>
      <c r="L350" t="s">
        <v>180</v>
      </c>
    </row>
    <row r="351" spans="1:12" x14ac:dyDescent="0.25">
      <c r="A351">
        <v>1063</v>
      </c>
      <c r="B351" t="s">
        <v>3008</v>
      </c>
      <c r="C351" t="s">
        <v>1944</v>
      </c>
      <c r="D351">
        <f>COUNTIFS(Table4[Product Name],Table4[[#This Row],[Product Name]])</f>
        <v>7</v>
      </c>
      <c r="E351">
        <f>_xlfn.RANK.EQ(Table4[[#This Row],[Product Name Count]],Table4[Product Name Count])</f>
        <v>239</v>
      </c>
      <c r="F3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1" t="s">
        <v>39</v>
      </c>
      <c r="H351" t="s">
        <v>30</v>
      </c>
      <c r="I351">
        <v>2</v>
      </c>
      <c r="J351">
        <v>469.99</v>
      </c>
      <c r="K351">
        <v>0.1</v>
      </c>
      <c r="L351" t="s">
        <v>180</v>
      </c>
    </row>
    <row r="352" spans="1:12" x14ac:dyDescent="0.25">
      <c r="A352">
        <v>1064</v>
      </c>
      <c r="B352" t="s">
        <v>3008</v>
      </c>
      <c r="C352" t="s">
        <v>75</v>
      </c>
      <c r="D352">
        <f>COUNTIFS(Table4[Product Name],Table4[[#This Row],[Product Name]])</f>
        <v>11</v>
      </c>
      <c r="E352">
        <f>_xlfn.RANK.EQ(Table4[[#This Row],[Product Name Count]],Table4[Product Name Count])</f>
        <v>127</v>
      </c>
      <c r="F3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2" t="s">
        <v>36</v>
      </c>
      <c r="H352" t="s">
        <v>69</v>
      </c>
      <c r="I352">
        <v>1</v>
      </c>
      <c r="J352">
        <v>449</v>
      </c>
      <c r="K352">
        <v>7.0000000000000007E-2</v>
      </c>
      <c r="L352" t="s">
        <v>180</v>
      </c>
    </row>
    <row r="353" spans="1:12" x14ac:dyDescent="0.25">
      <c r="A353">
        <v>1064</v>
      </c>
      <c r="B353" t="s">
        <v>3008</v>
      </c>
      <c r="C353" t="s">
        <v>1952</v>
      </c>
      <c r="D353">
        <f>COUNTIFS(Table4[Product Name],Table4[[#This Row],[Product Name]])</f>
        <v>5</v>
      </c>
      <c r="E353">
        <f>_xlfn.RANK.EQ(Table4[[#This Row],[Product Name Count]],Table4[Product Name Count])</f>
        <v>278</v>
      </c>
      <c r="F3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3" t="s">
        <v>1867</v>
      </c>
      <c r="H353" t="s">
        <v>40</v>
      </c>
      <c r="I353">
        <v>1</v>
      </c>
      <c r="J353">
        <v>3499.99</v>
      </c>
      <c r="K353">
        <v>0.1</v>
      </c>
      <c r="L353" t="s">
        <v>180</v>
      </c>
    </row>
    <row r="354" spans="1:12" x14ac:dyDescent="0.25">
      <c r="A354">
        <v>1071</v>
      </c>
      <c r="B354" t="s">
        <v>2998</v>
      </c>
      <c r="C354" t="s">
        <v>132</v>
      </c>
      <c r="D354">
        <f>COUNTIFS(Table4[Product Name],Table4[[#This Row],[Product Name]])</f>
        <v>7</v>
      </c>
      <c r="E354">
        <f>_xlfn.RANK.EQ(Table4[[#This Row],[Product Name Count]],Table4[Product Name Count])</f>
        <v>239</v>
      </c>
      <c r="F3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4" t="s">
        <v>70</v>
      </c>
      <c r="H354" t="s">
        <v>37</v>
      </c>
      <c r="I354">
        <v>2</v>
      </c>
      <c r="J354">
        <v>499.99</v>
      </c>
      <c r="K354">
        <v>0.2</v>
      </c>
      <c r="L354" t="s">
        <v>180</v>
      </c>
    </row>
    <row r="355" spans="1:12" x14ac:dyDescent="0.25">
      <c r="A355">
        <v>1087</v>
      </c>
      <c r="B355" t="s">
        <v>3034</v>
      </c>
      <c r="C355" t="s">
        <v>109</v>
      </c>
      <c r="D355">
        <f>COUNTIFS(Table4[Product Name],Table4[[#This Row],[Product Name]])</f>
        <v>26</v>
      </c>
      <c r="E355">
        <f>_xlfn.RANK.EQ(Table4[[#This Row],[Product Name Count]],Table4[Product Name Count])</f>
        <v>1</v>
      </c>
      <c r="F3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5" t="s">
        <v>36</v>
      </c>
      <c r="H355" t="s">
        <v>37</v>
      </c>
      <c r="I355">
        <v>2</v>
      </c>
      <c r="J355">
        <v>269.99</v>
      </c>
      <c r="K355">
        <v>7.0000000000000007E-2</v>
      </c>
      <c r="L355" t="s">
        <v>180</v>
      </c>
    </row>
    <row r="356" spans="1:12" x14ac:dyDescent="0.25">
      <c r="A356">
        <v>1087</v>
      </c>
      <c r="B356" t="s">
        <v>3034</v>
      </c>
      <c r="C356" t="s">
        <v>82</v>
      </c>
      <c r="D356">
        <f>COUNTIFS(Table4[Product Name],Table4[[#This Row],[Product Name]])</f>
        <v>8</v>
      </c>
      <c r="E356">
        <f>_xlfn.RANK.EQ(Table4[[#This Row],[Product Name Count]],Table4[Product Name Count])</f>
        <v>207</v>
      </c>
      <c r="F3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6" t="s">
        <v>36</v>
      </c>
      <c r="H356" t="s">
        <v>37</v>
      </c>
      <c r="I356">
        <v>1</v>
      </c>
      <c r="J356">
        <v>529.99</v>
      </c>
      <c r="K356">
        <v>7.0000000000000007E-2</v>
      </c>
      <c r="L356" t="s">
        <v>180</v>
      </c>
    </row>
    <row r="357" spans="1:12" x14ac:dyDescent="0.25">
      <c r="A357">
        <v>1087</v>
      </c>
      <c r="B357" t="s">
        <v>3034</v>
      </c>
      <c r="C357" t="s">
        <v>1886</v>
      </c>
      <c r="D357">
        <f>COUNTIFS(Table4[Product Name],Table4[[#This Row],[Product Name]])</f>
        <v>10</v>
      </c>
      <c r="E357">
        <f>_xlfn.RANK.EQ(Table4[[#This Row],[Product Name Count]],Table4[Product Name Count])</f>
        <v>149</v>
      </c>
      <c r="F3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7" t="s">
        <v>70</v>
      </c>
      <c r="H357" t="s">
        <v>37</v>
      </c>
      <c r="I357">
        <v>2</v>
      </c>
      <c r="J357">
        <v>489.99</v>
      </c>
      <c r="K357">
        <v>7.0000000000000007E-2</v>
      </c>
      <c r="L357" t="s">
        <v>180</v>
      </c>
    </row>
    <row r="358" spans="1:12" x14ac:dyDescent="0.25">
      <c r="A358">
        <v>1087</v>
      </c>
      <c r="B358" t="s">
        <v>3034</v>
      </c>
      <c r="C358" t="s">
        <v>1880</v>
      </c>
      <c r="D358">
        <f>COUNTIFS(Table4[Product Name],Table4[[#This Row],[Product Name]])</f>
        <v>4</v>
      </c>
      <c r="E358">
        <f>_xlfn.RANK.EQ(Table4[[#This Row],[Product Name Count]],Table4[Product Name Count])</f>
        <v>303</v>
      </c>
      <c r="F3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8" t="s">
        <v>70</v>
      </c>
      <c r="H358" t="s">
        <v>1861</v>
      </c>
      <c r="I358">
        <v>2</v>
      </c>
      <c r="J358">
        <v>416.99</v>
      </c>
      <c r="K358">
        <v>0.2</v>
      </c>
      <c r="L358" t="s">
        <v>180</v>
      </c>
    </row>
    <row r="359" spans="1:12" x14ac:dyDescent="0.25">
      <c r="A359">
        <v>1087</v>
      </c>
      <c r="B359" t="s">
        <v>3034</v>
      </c>
      <c r="C359" t="s">
        <v>1961</v>
      </c>
      <c r="D359">
        <f>COUNTIFS(Table4[Product Name],Table4[[#This Row],[Product Name]])</f>
        <v>3</v>
      </c>
      <c r="E359">
        <f>_xlfn.RANK.EQ(Table4[[#This Row],[Product Name Count]],Table4[Product Name Count])</f>
        <v>359</v>
      </c>
      <c r="F3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59" t="s">
        <v>1867</v>
      </c>
      <c r="H359" t="s">
        <v>40</v>
      </c>
      <c r="I359">
        <v>2</v>
      </c>
      <c r="J359">
        <v>2599.9899999999998</v>
      </c>
      <c r="K359">
        <v>0.1</v>
      </c>
      <c r="L359" t="s">
        <v>180</v>
      </c>
    </row>
    <row r="360" spans="1:12" x14ac:dyDescent="0.25">
      <c r="A360">
        <v>1088</v>
      </c>
      <c r="B360" t="s">
        <v>3034</v>
      </c>
      <c r="C360" t="s">
        <v>1886</v>
      </c>
      <c r="D360">
        <f>COUNTIFS(Table4[Product Name],Table4[[#This Row],[Product Name]])</f>
        <v>10</v>
      </c>
      <c r="E360">
        <f>_xlfn.RANK.EQ(Table4[[#This Row],[Product Name Count]],Table4[Product Name Count])</f>
        <v>149</v>
      </c>
      <c r="F3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0" t="s">
        <v>36</v>
      </c>
      <c r="H360" t="s">
        <v>37</v>
      </c>
      <c r="I360">
        <v>1</v>
      </c>
      <c r="J360">
        <v>489.99</v>
      </c>
      <c r="K360">
        <v>0.1</v>
      </c>
      <c r="L360" t="s">
        <v>180</v>
      </c>
    </row>
    <row r="361" spans="1:12" x14ac:dyDescent="0.25">
      <c r="A361">
        <v>1088</v>
      </c>
      <c r="B361" t="s">
        <v>3034</v>
      </c>
      <c r="C361" t="s">
        <v>2236</v>
      </c>
      <c r="D361">
        <f>COUNTIFS(Table4[Product Name],Table4[[#This Row],[Product Name]])</f>
        <v>4</v>
      </c>
      <c r="E361">
        <f>_xlfn.RANK.EQ(Table4[[#This Row],[Product Name Count]],Table4[Product Name Count])</f>
        <v>303</v>
      </c>
      <c r="F3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1" t="s">
        <v>39</v>
      </c>
      <c r="H361" t="s">
        <v>30</v>
      </c>
      <c r="I361">
        <v>2</v>
      </c>
      <c r="J361">
        <v>832.99</v>
      </c>
      <c r="K361">
        <v>0.2</v>
      </c>
      <c r="L361" t="s">
        <v>180</v>
      </c>
    </row>
    <row r="362" spans="1:12" x14ac:dyDescent="0.25">
      <c r="A362">
        <v>1088</v>
      </c>
      <c r="B362" t="s">
        <v>3034</v>
      </c>
      <c r="C362" t="s">
        <v>1944</v>
      </c>
      <c r="D362">
        <f>COUNTIFS(Table4[Product Name],Table4[[#This Row],[Product Name]])</f>
        <v>7</v>
      </c>
      <c r="E362">
        <f>_xlfn.RANK.EQ(Table4[[#This Row],[Product Name Count]],Table4[Product Name Count])</f>
        <v>239</v>
      </c>
      <c r="F3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2" t="s">
        <v>39</v>
      </c>
      <c r="H362" t="s">
        <v>30</v>
      </c>
      <c r="I362">
        <v>1</v>
      </c>
      <c r="J362">
        <v>469.99</v>
      </c>
      <c r="K362">
        <v>7.0000000000000007E-2</v>
      </c>
      <c r="L362" t="s">
        <v>180</v>
      </c>
    </row>
    <row r="363" spans="1:12" x14ac:dyDescent="0.25">
      <c r="A363">
        <v>1088</v>
      </c>
      <c r="B363" t="s">
        <v>3034</v>
      </c>
      <c r="C363" t="s">
        <v>1881</v>
      </c>
      <c r="D363">
        <f>COUNTIFS(Table4[Product Name],Table4[[#This Row],[Product Name]])</f>
        <v>1</v>
      </c>
      <c r="E363">
        <f>_xlfn.RANK.EQ(Table4[[#This Row],[Product Name Count]],Table4[Product Name Count])</f>
        <v>459</v>
      </c>
      <c r="F3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3" t="s">
        <v>39</v>
      </c>
      <c r="H363" t="s">
        <v>30</v>
      </c>
      <c r="I363">
        <v>1</v>
      </c>
      <c r="J363">
        <v>999.99</v>
      </c>
      <c r="K363">
        <v>0.1</v>
      </c>
      <c r="L363" t="s">
        <v>180</v>
      </c>
    </row>
    <row r="364" spans="1:12" x14ac:dyDescent="0.25">
      <c r="A364">
        <v>1095</v>
      </c>
      <c r="B364" t="s">
        <v>3065</v>
      </c>
      <c r="C364" t="s">
        <v>82</v>
      </c>
      <c r="D364">
        <f>COUNTIFS(Table4[Product Name],Table4[[#This Row],[Product Name]])</f>
        <v>8</v>
      </c>
      <c r="E364">
        <f>_xlfn.RANK.EQ(Table4[[#This Row],[Product Name Count]],Table4[Product Name Count])</f>
        <v>207</v>
      </c>
      <c r="F3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4" t="s">
        <v>36</v>
      </c>
      <c r="H364" t="s">
        <v>37</v>
      </c>
      <c r="I364">
        <v>2</v>
      </c>
      <c r="J364">
        <v>529.99</v>
      </c>
      <c r="K364">
        <v>0.1</v>
      </c>
      <c r="L364" t="s">
        <v>180</v>
      </c>
    </row>
    <row r="365" spans="1:12" x14ac:dyDescent="0.25">
      <c r="A365">
        <v>1095</v>
      </c>
      <c r="B365" t="s">
        <v>3065</v>
      </c>
      <c r="C365" t="s">
        <v>56</v>
      </c>
      <c r="D365">
        <f>COUNTIFS(Table4[Product Name],Table4[[#This Row],[Product Name]])</f>
        <v>10</v>
      </c>
      <c r="E365">
        <f>_xlfn.RANK.EQ(Table4[[#This Row],[Product Name Count]],Table4[Product Name Count])</f>
        <v>149</v>
      </c>
      <c r="F3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5" t="s">
        <v>39</v>
      </c>
      <c r="H365" t="s">
        <v>30</v>
      </c>
      <c r="I365">
        <v>2</v>
      </c>
      <c r="J365">
        <v>999.99</v>
      </c>
      <c r="K365">
        <v>0.2</v>
      </c>
      <c r="L365" t="s">
        <v>180</v>
      </c>
    </row>
    <row r="366" spans="1:12" x14ac:dyDescent="0.25">
      <c r="A366">
        <v>1095</v>
      </c>
      <c r="B366" t="s">
        <v>3065</v>
      </c>
      <c r="C366" t="s">
        <v>1914</v>
      </c>
      <c r="D366">
        <f>COUNTIFS(Table4[Product Name],Table4[[#This Row],[Product Name]])</f>
        <v>8</v>
      </c>
      <c r="E366">
        <f>_xlfn.RANK.EQ(Table4[[#This Row],[Product Name Count]],Table4[Product Name Count])</f>
        <v>207</v>
      </c>
      <c r="F3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6" t="s">
        <v>36</v>
      </c>
      <c r="H366" t="s">
        <v>1861</v>
      </c>
      <c r="I366">
        <v>2</v>
      </c>
      <c r="J366">
        <v>647.99</v>
      </c>
      <c r="K366">
        <v>0.05</v>
      </c>
      <c r="L366" t="s">
        <v>180</v>
      </c>
    </row>
    <row r="367" spans="1:12" x14ac:dyDescent="0.25">
      <c r="A367">
        <v>1095</v>
      </c>
      <c r="B367" t="s">
        <v>3065</v>
      </c>
      <c r="C367" t="s">
        <v>1978</v>
      </c>
      <c r="D367">
        <f>COUNTIFS(Table4[Product Name],Table4[[#This Row],[Product Name]])</f>
        <v>4</v>
      </c>
      <c r="E367">
        <f>_xlfn.RANK.EQ(Table4[[#This Row],[Product Name Count]],Table4[Product Name Count])</f>
        <v>303</v>
      </c>
      <c r="F3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7" t="s">
        <v>1867</v>
      </c>
      <c r="H367" t="s">
        <v>40</v>
      </c>
      <c r="I367">
        <v>2</v>
      </c>
      <c r="J367">
        <v>5999.99</v>
      </c>
      <c r="K367">
        <v>0.05</v>
      </c>
      <c r="L367" t="s">
        <v>180</v>
      </c>
    </row>
    <row r="368" spans="1:12" x14ac:dyDescent="0.25">
      <c r="A368">
        <v>1095</v>
      </c>
      <c r="B368" t="s">
        <v>3065</v>
      </c>
      <c r="C368" t="s">
        <v>2075</v>
      </c>
      <c r="D368">
        <f>COUNTIFS(Table4[Product Name],Table4[[#This Row],[Product Name]])</f>
        <v>2</v>
      </c>
      <c r="E368">
        <f>_xlfn.RANK.EQ(Table4[[#This Row],[Product Name Count]],Table4[Product Name Count])</f>
        <v>407</v>
      </c>
      <c r="F3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8" t="s">
        <v>39</v>
      </c>
      <c r="H368" t="s">
        <v>30</v>
      </c>
      <c r="I368">
        <v>1</v>
      </c>
      <c r="J368">
        <v>1632.99</v>
      </c>
      <c r="K368">
        <v>0.2</v>
      </c>
      <c r="L368" t="s">
        <v>180</v>
      </c>
    </row>
    <row r="369" spans="1:12" x14ac:dyDescent="0.25">
      <c r="A369">
        <v>1105</v>
      </c>
      <c r="B369" t="s">
        <v>3098</v>
      </c>
      <c r="C369" t="s">
        <v>1868</v>
      </c>
      <c r="D369">
        <f>COUNTIFS(Table4[Product Name],Table4[[#This Row],[Product Name]])</f>
        <v>6</v>
      </c>
      <c r="E369">
        <f>_xlfn.RANK.EQ(Table4[[#This Row],[Product Name Count]],Table4[Product Name Count])</f>
        <v>260</v>
      </c>
      <c r="F3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9" t="s">
        <v>1867</v>
      </c>
      <c r="H369" t="s">
        <v>40</v>
      </c>
      <c r="I369">
        <v>2</v>
      </c>
      <c r="J369">
        <v>5499.99</v>
      </c>
      <c r="K369">
        <v>0.2</v>
      </c>
      <c r="L369" t="s">
        <v>180</v>
      </c>
    </row>
    <row r="370" spans="1:12" x14ac:dyDescent="0.25">
      <c r="A370">
        <v>1105</v>
      </c>
      <c r="B370" t="s">
        <v>3098</v>
      </c>
      <c r="C370" t="s">
        <v>2045</v>
      </c>
      <c r="D370">
        <f>COUNTIFS(Table4[Product Name],Table4[[#This Row],[Product Name]])</f>
        <v>3</v>
      </c>
      <c r="E370">
        <f>_xlfn.RANK.EQ(Table4[[#This Row],[Product Name Count]],Table4[Product Name Count])</f>
        <v>359</v>
      </c>
      <c r="F3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0" t="s">
        <v>77</v>
      </c>
      <c r="H370" t="s">
        <v>1861</v>
      </c>
      <c r="I370">
        <v>1</v>
      </c>
      <c r="J370">
        <v>1559.99</v>
      </c>
      <c r="K370">
        <v>0.05</v>
      </c>
      <c r="L370" t="s">
        <v>180</v>
      </c>
    </row>
    <row r="371" spans="1:12" x14ac:dyDescent="0.25">
      <c r="A371">
        <v>1105</v>
      </c>
      <c r="B371" t="s">
        <v>3098</v>
      </c>
      <c r="C371" t="s">
        <v>2128</v>
      </c>
      <c r="D371">
        <f>COUNTIFS(Table4[Product Name],Table4[[#This Row],[Product Name]])</f>
        <v>6</v>
      </c>
      <c r="E371">
        <f>_xlfn.RANK.EQ(Table4[[#This Row],[Product Name Count]],Table4[Product Name Count])</f>
        <v>260</v>
      </c>
      <c r="F3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1" t="s">
        <v>39</v>
      </c>
      <c r="H371" t="s">
        <v>1861</v>
      </c>
      <c r="I371">
        <v>2</v>
      </c>
      <c r="J371">
        <v>832.99</v>
      </c>
      <c r="K371">
        <v>7.0000000000000007E-2</v>
      </c>
      <c r="L371" t="s">
        <v>180</v>
      </c>
    </row>
    <row r="372" spans="1:12" x14ac:dyDescent="0.25">
      <c r="A372">
        <v>1124</v>
      </c>
      <c r="B372" t="s">
        <v>3138</v>
      </c>
      <c r="C372" t="s">
        <v>114</v>
      </c>
      <c r="D372">
        <f>COUNTIFS(Table4[Product Name],Table4[[#This Row],[Product Name]])</f>
        <v>14</v>
      </c>
      <c r="E372">
        <f>_xlfn.RANK.EQ(Table4[[#This Row],[Product Name Count]],Table4[Product Name Count])</f>
        <v>87</v>
      </c>
      <c r="F3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2" t="s">
        <v>39</v>
      </c>
      <c r="H372" t="s">
        <v>30</v>
      </c>
      <c r="I372">
        <v>1</v>
      </c>
      <c r="J372">
        <v>469.99</v>
      </c>
      <c r="K372">
        <v>0.1</v>
      </c>
      <c r="L372" t="s">
        <v>180</v>
      </c>
    </row>
    <row r="373" spans="1:12" x14ac:dyDescent="0.25">
      <c r="A373">
        <v>1124</v>
      </c>
      <c r="B373" t="s">
        <v>3138</v>
      </c>
      <c r="C373" t="s">
        <v>92</v>
      </c>
      <c r="D373">
        <f>COUNTIFS(Table4[Product Name],Table4[[#This Row],[Product Name]])</f>
        <v>12</v>
      </c>
      <c r="E373">
        <f>_xlfn.RANK.EQ(Table4[[#This Row],[Product Name Count]],Table4[Product Name Count])</f>
        <v>115</v>
      </c>
      <c r="F3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73" t="s">
        <v>39</v>
      </c>
      <c r="H373" t="s">
        <v>40</v>
      </c>
      <c r="I373">
        <v>2</v>
      </c>
      <c r="J373">
        <v>3999.99</v>
      </c>
      <c r="K373">
        <v>0.1</v>
      </c>
      <c r="L373" t="s">
        <v>180</v>
      </c>
    </row>
    <row r="374" spans="1:12" x14ac:dyDescent="0.25">
      <c r="A374">
        <v>1124</v>
      </c>
      <c r="B374" t="s">
        <v>3138</v>
      </c>
      <c r="C374" t="s">
        <v>61</v>
      </c>
      <c r="D374">
        <f>COUNTIFS(Table4[Product Name],Table4[[#This Row],[Product Name]])</f>
        <v>4</v>
      </c>
      <c r="E374">
        <f>_xlfn.RANK.EQ(Table4[[#This Row],[Product Name Count]],Table4[Product Name Count])</f>
        <v>303</v>
      </c>
      <c r="F3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4" t="s">
        <v>39</v>
      </c>
      <c r="H374" t="s">
        <v>62</v>
      </c>
      <c r="I374">
        <v>2</v>
      </c>
      <c r="J374">
        <v>749.99</v>
      </c>
      <c r="K374">
        <v>0.05</v>
      </c>
      <c r="L374" t="s">
        <v>180</v>
      </c>
    </row>
    <row r="375" spans="1:12" x14ac:dyDescent="0.25">
      <c r="A375">
        <v>1124</v>
      </c>
      <c r="B375" t="s">
        <v>3138</v>
      </c>
      <c r="C375" t="s">
        <v>2003</v>
      </c>
      <c r="D375">
        <f>COUNTIFS(Table4[Product Name],Table4[[#This Row],[Product Name]])</f>
        <v>3</v>
      </c>
      <c r="E375">
        <f>_xlfn.RANK.EQ(Table4[[#This Row],[Product Name Count]],Table4[Product Name Count])</f>
        <v>359</v>
      </c>
      <c r="F3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5" t="s">
        <v>39</v>
      </c>
      <c r="H375" t="s">
        <v>1857</v>
      </c>
      <c r="I375">
        <v>2</v>
      </c>
      <c r="J375">
        <v>869.99</v>
      </c>
      <c r="K375">
        <v>0.05</v>
      </c>
      <c r="L375" t="s">
        <v>180</v>
      </c>
    </row>
    <row r="376" spans="1:12" x14ac:dyDescent="0.25">
      <c r="A376">
        <v>1124</v>
      </c>
      <c r="B376" t="s">
        <v>3138</v>
      </c>
      <c r="C376" t="s">
        <v>1880</v>
      </c>
      <c r="D376">
        <f>COUNTIFS(Table4[Product Name],Table4[[#This Row],[Product Name]])</f>
        <v>4</v>
      </c>
      <c r="E376">
        <f>_xlfn.RANK.EQ(Table4[[#This Row],[Product Name Count]],Table4[Product Name Count])</f>
        <v>303</v>
      </c>
      <c r="F3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6" t="s">
        <v>70</v>
      </c>
      <c r="H376" t="s">
        <v>1861</v>
      </c>
      <c r="I376">
        <v>2</v>
      </c>
      <c r="J376">
        <v>416.99</v>
      </c>
      <c r="K376">
        <v>7.0000000000000007E-2</v>
      </c>
      <c r="L376" t="s">
        <v>180</v>
      </c>
    </row>
    <row r="377" spans="1:12" x14ac:dyDescent="0.25">
      <c r="A377">
        <v>1126</v>
      </c>
      <c r="B377" t="s">
        <v>3146</v>
      </c>
      <c r="C377" t="s">
        <v>1984</v>
      </c>
      <c r="D377">
        <f>COUNTIFS(Table4[Product Name],Table4[[#This Row],[Product Name]])</f>
        <v>4</v>
      </c>
      <c r="E377">
        <f>_xlfn.RANK.EQ(Table4[[#This Row],[Product Name Count]],Table4[Product Name Count])</f>
        <v>303</v>
      </c>
      <c r="F3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7" t="s">
        <v>1867</v>
      </c>
      <c r="H377" t="s">
        <v>40</v>
      </c>
      <c r="I377">
        <v>1</v>
      </c>
      <c r="J377">
        <v>4999.99</v>
      </c>
      <c r="K377">
        <v>0.2</v>
      </c>
      <c r="L377" t="s">
        <v>180</v>
      </c>
    </row>
    <row r="378" spans="1:12" x14ac:dyDescent="0.25">
      <c r="A378">
        <v>1126</v>
      </c>
      <c r="B378" t="s">
        <v>3146</v>
      </c>
      <c r="C378" t="s">
        <v>1944</v>
      </c>
      <c r="D378">
        <f>COUNTIFS(Table4[Product Name],Table4[[#This Row],[Product Name]])</f>
        <v>7</v>
      </c>
      <c r="E378">
        <f>_xlfn.RANK.EQ(Table4[[#This Row],[Product Name Count]],Table4[Product Name Count])</f>
        <v>239</v>
      </c>
      <c r="F3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8" t="s">
        <v>39</v>
      </c>
      <c r="H378" t="s">
        <v>30</v>
      </c>
      <c r="I378">
        <v>2</v>
      </c>
      <c r="J378">
        <v>469.99</v>
      </c>
      <c r="K378">
        <v>0.1</v>
      </c>
      <c r="L378" t="s">
        <v>180</v>
      </c>
    </row>
    <row r="379" spans="1:12" x14ac:dyDescent="0.25">
      <c r="A379">
        <v>1126</v>
      </c>
      <c r="B379" t="s">
        <v>3146</v>
      </c>
      <c r="C379" t="s">
        <v>2023</v>
      </c>
      <c r="D379">
        <f>COUNTIFS(Table4[Product Name],Table4[[#This Row],[Product Name]])</f>
        <v>1</v>
      </c>
      <c r="E379">
        <f>_xlfn.RANK.EQ(Table4[[#This Row],[Product Name Count]],Table4[Product Name Count])</f>
        <v>459</v>
      </c>
      <c r="F3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9" t="s">
        <v>87</v>
      </c>
      <c r="H379" t="s">
        <v>40</v>
      </c>
      <c r="I379">
        <v>2</v>
      </c>
      <c r="J379">
        <v>209.99</v>
      </c>
      <c r="K379">
        <v>0.05</v>
      </c>
      <c r="L379" t="s">
        <v>180</v>
      </c>
    </row>
    <row r="380" spans="1:12" x14ac:dyDescent="0.25">
      <c r="A380">
        <v>1137</v>
      </c>
      <c r="B380" t="s">
        <v>3164</v>
      </c>
      <c r="C380" t="s">
        <v>2008</v>
      </c>
      <c r="D380">
        <f>COUNTIFS(Table4[Product Name],Table4[[#This Row],[Product Name]])</f>
        <v>2</v>
      </c>
      <c r="E380">
        <f>_xlfn.RANK.EQ(Table4[[#This Row],[Product Name Count]],Table4[Product Name Count])</f>
        <v>407</v>
      </c>
      <c r="F3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0" t="s">
        <v>36</v>
      </c>
      <c r="H380" t="s">
        <v>1861</v>
      </c>
      <c r="I380">
        <v>2</v>
      </c>
      <c r="J380">
        <v>416.99</v>
      </c>
      <c r="K380">
        <v>7.0000000000000007E-2</v>
      </c>
      <c r="L380" t="s">
        <v>180</v>
      </c>
    </row>
    <row r="381" spans="1:12" x14ac:dyDescent="0.25">
      <c r="A381">
        <v>1137</v>
      </c>
      <c r="B381" t="s">
        <v>3164</v>
      </c>
      <c r="C381" t="s">
        <v>1984</v>
      </c>
      <c r="D381">
        <f>COUNTIFS(Table4[Product Name],Table4[[#This Row],[Product Name]])</f>
        <v>4</v>
      </c>
      <c r="E381">
        <f>_xlfn.RANK.EQ(Table4[[#This Row],[Product Name Count]],Table4[Product Name Count])</f>
        <v>303</v>
      </c>
      <c r="F3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1" t="s">
        <v>1867</v>
      </c>
      <c r="H381" t="s">
        <v>40</v>
      </c>
      <c r="I381">
        <v>2</v>
      </c>
      <c r="J381">
        <v>4999.99</v>
      </c>
      <c r="K381">
        <v>0.2</v>
      </c>
      <c r="L381" t="s">
        <v>180</v>
      </c>
    </row>
    <row r="382" spans="1:12" x14ac:dyDescent="0.25">
      <c r="A382">
        <v>1137</v>
      </c>
      <c r="B382" t="s">
        <v>3164</v>
      </c>
      <c r="C382" t="s">
        <v>2002</v>
      </c>
      <c r="D382">
        <f>COUNTIFS(Table4[Product Name],Table4[[#This Row],[Product Name]])</f>
        <v>4</v>
      </c>
      <c r="E382">
        <f>_xlfn.RANK.EQ(Table4[[#This Row],[Product Name Count]],Table4[Product Name Count])</f>
        <v>303</v>
      </c>
      <c r="F3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2" t="s">
        <v>39</v>
      </c>
      <c r="H382" t="s">
        <v>30</v>
      </c>
      <c r="I382">
        <v>1</v>
      </c>
      <c r="J382">
        <v>2499.9899999999998</v>
      </c>
      <c r="K382">
        <v>0.2</v>
      </c>
      <c r="L382" t="s">
        <v>180</v>
      </c>
    </row>
    <row r="383" spans="1:12" x14ac:dyDescent="0.25">
      <c r="A383">
        <v>1137</v>
      </c>
      <c r="B383" t="s">
        <v>3164</v>
      </c>
      <c r="C383" t="s">
        <v>1992</v>
      </c>
      <c r="D383">
        <f>COUNTIFS(Table4[Product Name],Table4[[#This Row],[Product Name]])</f>
        <v>4</v>
      </c>
      <c r="E383">
        <f>_xlfn.RANK.EQ(Table4[[#This Row],[Product Name Count]],Table4[Product Name Count])</f>
        <v>303</v>
      </c>
      <c r="F3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3" t="s">
        <v>87</v>
      </c>
      <c r="H383" t="s">
        <v>1861</v>
      </c>
      <c r="I383">
        <v>2</v>
      </c>
      <c r="J383">
        <v>109.99</v>
      </c>
      <c r="K383">
        <v>0.2</v>
      </c>
      <c r="L383" t="s">
        <v>180</v>
      </c>
    </row>
    <row r="384" spans="1:12" x14ac:dyDescent="0.25">
      <c r="A384">
        <v>1140</v>
      </c>
      <c r="B384" t="s">
        <v>3175</v>
      </c>
      <c r="C384" t="s">
        <v>1972</v>
      </c>
      <c r="D384">
        <f>COUNTIFS(Table4[Product Name],Table4[[#This Row],[Product Name]])</f>
        <v>3</v>
      </c>
      <c r="E384">
        <f>_xlfn.RANK.EQ(Table4[[#This Row],[Product Name Count]],Table4[Product Name Count])</f>
        <v>359</v>
      </c>
      <c r="F3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4" t="s">
        <v>36</v>
      </c>
      <c r="H384" t="s">
        <v>1861</v>
      </c>
      <c r="I384">
        <v>2</v>
      </c>
      <c r="J384">
        <v>416.99</v>
      </c>
      <c r="K384">
        <v>7.0000000000000007E-2</v>
      </c>
      <c r="L384" t="s">
        <v>180</v>
      </c>
    </row>
    <row r="385" spans="1:12" x14ac:dyDescent="0.25">
      <c r="A385">
        <v>1140</v>
      </c>
      <c r="B385" t="s">
        <v>3175</v>
      </c>
      <c r="C385" t="s">
        <v>2090</v>
      </c>
      <c r="D385">
        <f>COUNTIFS(Table4[Product Name],Table4[[#This Row],[Product Name]])</f>
        <v>5</v>
      </c>
      <c r="E385">
        <f>_xlfn.RANK.EQ(Table4[[#This Row],[Product Name Count]],Table4[Product Name Count])</f>
        <v>278</v>
      </c>
      <c r="F3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5" t="s">
        <v>39</v>
      </c>
      <c r="H385" t="s">
        <v>40</v>
      </c>
      <c r="I385">
        <v>2</v>
      </c>
      <c r="J385">
        <v>4999.99</v>
      </c>
      <c r="K385">
        <v>7.0000000000000007E-2</v>
      </c>
      <c r="L385" t="s">
        <v>180</v>
      </c>
    </row>
    <row r="386" spans="1:12" x14ac:dyDescent="0.25">
      <c r="A386">
        <v>1140</v>
      </c>
      <c r="B386" t="s">
        <v>3175</v>
      </c>
      <c r="C386" t="s">
        <v>2015</v>
      </c>
      <c r="D386">
        <f>COUNTIFS(Table4[Product Name],Table4[[#This Row],[Product Name]])</f>
        <v>4</v>
      </c>
      <c r="E386">
        <f>_xlfn.RANK.EQ(Table4[[#This Row],[Product Name Count]],Table4[Product Name Count])</f>
        <v>303</v>
      </c>
      <c r="F3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6" t="s">
        <v>39</v>
      </c>
      <c r="H386" t="s">
        <v>1857</v>
      </c>
      <c r="I386">
        <v>2</v>
      </c>
      <c r="J386">
        <v>549.99</v>
      </c>
      <c r="K386">
        <v>0.1</v>
      </c>
      <c r="L386" t="s">
        <v>180</v>
      </c>
    </row>
    <row r="387" spans="1:12" x14ac:dyDescent="0.25">
      <c r="A387">
        <v>1140</v>
      </c>
      <c r="B387" t="s">
        <v>3175</v>
      </c>
      <c r="C387" t="s">
        <v>1956</v>
      </c>
      <c r="D387">
        <f>COUNTIFS(Table4[Product Name],Table4[[#This Row],[Product Name]])</f>
        <v>3</v>
      </c>
      <c r="E387">
        <f>_xlfn.RANK.EQ(Table4[[#This Row],[Product Name Count]],Table4[Product Name Count])</f>
        <v>359</v>
      </c>
      <c r="F3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7" t="s">
        <v>39</v>
      </c>
      <c r="H387" t="s">
        <v>40</v>
      </c>
      <c r="I387">
        <v>2</v>
      </c>
      <c r="J387">
        <v>1499.99</v>
      </c>
      <c r="K387">
        <v>0.1</v>
      </c>
      <c r="L387" t="s">
        <v>180</v>
      </c>
    </row>
    <row r="388" spans="1:12" x14ac:dyDescent="0.25">
      <c r="A388">
        <v>1176</v>
      </c>
      <c r="B388" t="s">
        <v>3280</v>
      </c>
      <c r="C388" t="s">
        <v>2388</v>
      </c>
      <c r="D388">
        <f>COUNTIFS(Table4[Product Name],Table4[[#This Row],[Product Name]])</f>
        <v>1</v>
      </c>
      <c r="E388">
        <f>_xlfn.RANK.EQ(Table4[[#This Row],[Product Name Count]],Table4[Product Name Count])</f>
        <v>459</v>
      </c>
      <c r="F3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8" t="s">
        <v>87</v>
      </c>
      <c r="H388" t="s">
        <v>40</v>
      </c>
      <c r="I388">
        <v>1</v>
      </c>
      <c r="J388">
        <v>189.99</v>
      </c>
      <c r="K388">
        <v>0.1</v>
      </c>
      <c r="L388" t="s">
        <v>180</v>
      </c>
    </row>
    <row r="389" spans="1:12" x14ac:dyDescent="0.25">
      <c r="A389">
        <v>1177</v>
      </c>
      <c r="B389" t="s">
        <v>3277</v>
      </c>
      <c r="C389" t="s">
        <v>1887</v>
      </c>
      <c r="D389">
        <f>COUNTIFS(Table4[Product Name],Table4[[#This Row],[Product Name]])</f>
        <v>3</v>
      </c>
      <c r="E389">
        <f>_xlfn.RANK.EQ(Table4[[#This Row],[Product Name Count]],Table4[Product Name Count])</f>
        <v>359</v>
      </c>
      <c r="F3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9" t="s">
        <v>29</v>
      </c>
      <c r="H389" t="s">
        <v>40</v>
      </c>
      <c r="I389">
        <v>2</v>
      </c>
      <c r="J389">
        <v>3499.99</v>
      </c>
      <c r="K389">
        <v>7.0000000000000007E-2</v>
      </c>
      <c r="L389" t="s">
        <v>180</v>
      </c>
    </row>
    <row r="390" spans="1:12" x14ac:dyDescent="0.25">
      <c r="A390">
        <v>1177</v>
      </c>
      <c r="B390" t="s">
        <v>3277</v>
      </c>
      <c r="C390" t="s">
        <v>1925</v>
      </c>
      <c r="D390">
        <f>COUNTIFS(Table4[Product Name],Table4[[#This Row],[Product Name]])</f>
        <v>5</v>
      </c>
      <c r="E390">
        <f>_xlfn.RANK.EQ(Table4[[#This Row],[Product Name Count]],Table4[Product Name Count])</f>
        <v>278</v>
      </c>
      <c r="F3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0" t="s">
        <v>36</v>
      </c>
      <c r="H390" t="s">
        <v>37</v>
      </c>
      <c r="I390">
        <v>1</v>
      </c>
      <c r="J390">
        <v>439.99</v>
      </c>
      <c r="K390">
        <v>0.1</v>
      </c>
      <c r="L390" t="s">
        <v>180</v>
      </c>
    </row>
    <row r="391" spans="1:12" x14ac:dyDescent="0.25">
      <c r="A391">
        <v>1179</v>
      </c>
      <c r="B391" t="s">
        <v>3277</v>
      </c>
      <c r="C391" t="s">
        <v>2133</v>
      </c>
      <c r="D391">
        <f>COUNTIFS(Table4[Product Name],Table4[[#This Row],[Product Name]])</f>
        <v>2</v>
      </c>
      <c r="E391">
        <f>_xlfn.RANK.EQ(Table4[[#This Row],[Product Name Count]],Table4[Product Name Count])</f>
        <v>407</v>
      </c>
      <c r="F3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1" t="s">
        <v>87</v>
      </c>
      <c r="H391" t="s">
        <v>1857</v>
      </c>
      <c r="I391">
        <v>2</v>
      </c>
      <c r="J391">
        <v>209.99</v>
      </c>
      <c r="K391">
        <v>0.05</v>
      </c>
      <c r="L391" t="s">
        <v>180</v>
      </c>
    </row>
    <row r="392" spans="1:12" x14ac:dyDescent="0.25">
      <c r="A392">
        <v>1179</v>
      </c>
      <c r="B392" t="s">
        <v>3277</v>
      </c>
      <c r="C392" t="s">
        <v>1932</v>
      </c>
      <c r="D392">
        <f>COUNTIFS(Table4[Product Name],Table4[[#This Row],[Product Name]])</f>
        <v>2</v>
      </c>
      <c r="E392">
        <f>_xlfn.RANK.EQ(Table4[[#This Row],[Product Name Count]],Table4[Product Name Count])</f>
        <v>407</v>
      </c>
      <c r="F3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2" t="s">
        <v>87</v>
      </c>
      <c r="H392" t="s">
        <v>40</v>
      </c>
      <c r="I392">
        <v>2</v>
      </c>
      <c r="J392">
        <v>189.99</v>
      </c>
      <c r="K392">
        <v>0.05</v>
      </c>
      <c r="L392" t="s">
        <v>180</v>
      </c>
    </row>
    <row r="393" spans="1:12" x14ac:dyDescent="0.25">
      <c r="A393">
        <v>1179</v>
      </c>
      <c r="B393" t="s">
        <v>3277</v>
      </c>
      <c r="C393" t="s">
        <v>1944</v>
      </c>
      <c r="D393">
        <f>COUNTIFS(Table4[Product Name],Table4[[#This Row],[Product Name]])</f>
        <v>7</v>
      </c>
      <c r="E393">
        <f>_xlfn.RANK.EQ(Table4[[#This Row],[Product Name Count]],Table4[Product Name Count])</f>
        <v>239</v>
      </c>
      <c r="F3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3" t="s">
        <v>39</v>
      </c>
      <c r="H393" t="s">
        <v>30</v>
      </c>
      <c r="I393">
        <v>2</v>
      </c>
      <c r="J393">
        <v>469.99</v>
      </c>
      <c r="K393">
        <v>0.2</v>
      </c>
      <c r="L393" t="s">
        <v>180</v>
      </c>
    </row>
    <row r="394" spans="1:12" x14ac:dyDescent="0.25">
      <c r="A394">
        <v>1179</v>
      </c>
      <c r="B394" t="s">
        <v>3277</v>
      </c>
      <c r="C394" t="s">
        <v>1978</v>
      </c>
      <c r="D394">
        <f>COUNTIFS(Table4[Product Name],Table4[[#This Row],[Product Name]])</f>
        <v>4</v>
      </c>
      <c r="E394">
        <f>_xlfn.RANK.EQ(Table4[[#This Row],[Product Name Count]],Table4[Product Name Count])</f>
        <v>303</v>
      </c>
      <c r="F3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4" t="s">
        <v>1867</v>
      </c>
      <c r="H394" t="s">
        <v>40</v>
      </c>
      <c r="I394">
        <v>1</v>
      </c>
      <c r="J394">
        <v>5999.99</v>
      </c>
      <c r="K394">
        <v>7.0000000000000007E-2</v>
      </c>
      <c r="L394" t="s">
        <v>180</v>
      </c>
    </row>
    <row r="395" spans="1:12" x14ac:dyDescent="0.25">
      <c r="A395">
        <v>1210</v>
      </c>
      <c r="B395" t="s">
        <v>3339</v>
      </c>
      <c r="C395" t="s">
        <v>42</v>
      </c>
      <c r="D395">
        <f>COUNTIFS(Table4[Product Name],Table4[[#This Row],[Product Name]])</f>
        <v>19</v>
      </c>
      <c r="E395">
        <f>_xlfn.RANK.EQ(Table4[[#This Row],[Product Name Count]],Table4[Product Name Count])</f>
        <v>50</v>
      </c>
      <c r="F3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5" t="s">
        <v>70</v>
      </c>
      <c r="H395" t="s">
        <v>37</v>
      </c>
      <c r="I395">
        <v>1</v>
      </c>
      <c r="J395">
        <v>599.99</v>
      </c>
      <c r="K395">
        <v>0.1</v>
      </c>
      <c r="L395" t="s">
        <v>180</v>
      </c>
    </row>
    <row r="396" spans="1:12" x14ac:dyDescent="0.25">
      <c r="A396">
        <v>1210</v>
      </c>
      <c r="B396" t="s">
        <v>3339</v>
      </c>
      <c r="C396" t="s">
        <v>114</v>
      </c>
      <c r="D396">
        <f>COUNTIFS(Table4[Product Name],Table4[[#This Row],[Product Name]])</f>
        <v>14</v>
      </c>
      <c r="E396">
        <f>_xlfn.RANK.EQ(Table4[[#This Row],[Product Name Count]],Table4[Product Name Count])</f>
        <v>87</v>
      </c>
      <c r="F3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6" t="s">
        <v>39</v>
      </c>
      <c r="H396" t="s">
        <v>30</v>
      </c>
      <c r="I396">
        <v>2</v>
      </c>
      <c r="J396">
        <v>469.99</v>
      </c>
      <c r="K396">
        <v>7.0000000000000007E-2</v>
      </c>
      <c r="L396" t="s">
        <v>180</v>
      </c>
    </row>
    <row r="397" spans="1:12" x14ac:dyDescent="0.25">
      <c r="A397">
        <v>1210</v>
      </c>
      <c r="B397" t="s">
        <v>3339</v>
      </c>
      <c r="C397" t="s">
        <v>1914</v>
      </c>
      <c r="D397">
        <f>COUNTIFS(Table4[Product Name],Table4[[#This Row],[Product Name]])</f>
        <v>8</v>
      </c>
      <c r="E397">
        <f>_xlfn.RANK.EQ(Table4[[#This Row],[Product Name Count]],Table4[Product Name Count])</f>
        <v>207</v>
      </c>
      <c r="F3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7" t="s">
        <v>36</v>
      </c>
      <c r="H397" t="s">
        <v>1861</v>
      </c>
      <c r="I397">
        <v>2</v>
      </c>
      <c r="J397">
        <v>647.99</v>
      </c>
      <c r="K397">
        <v>0.05</v>
      </c>
      <c r="L397" t="s">
        <v>180</v>
      </c>
    </row>
    <row r="398" spans="1:12" x14ac:dyDescent="0.25">
      <c r="A398">
        <v>1210</v>
      </c>
      <c r="B398" t="s">
        <v>3339</v>
      </c>
      <c r="C398" t="s">
        <v>2128</v>
      </c>
      <c r="D398">
        <f>COUNTIFS(Table4[Product Name],Table4[[#This Row],[Product Name]])</f>
        <v>6</v>
      </c>
      <c r="E398">
        <f>_xlfn.RANK.EQ(Table4[[#This Row],[Product Name Count]],Table4[Product Name Count])</f>
        <v>260</v>
      </c>
      <c r="F3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8" t="s">
        <v>39</v>
      </c>
      <c r="H398" t="s">
        <v>1861</v>
      </c>
      <c r="I398">
        <v>2</v>
      </c>
      <c r="J398">
        <v>832.99</v>
      </c>
      <c r="K398">
        <v>0.05</v>
      </c>
      <c r="L398" t="s">
        <v>180</v>
      </c>
    </row>
    <row r="399" spans="1:12" x14ac:dyDescent="0.25">
      <c r="A399">
        <v>1210</v>
      </c>
      <c r="B399" t="s">
        <v>3339</v>
      </c>
      <c r="C399" t="s">
        <v>1992</v>
      </c>
      <c r="D399">
        <f>COUNTIFS(Table4[Product Name],Table4[[#This Row],[Product Name]])</f>
        <v>4</v>
      </c>
      <c r="E399">
        <f>_xlfn.RANK.EQ(Table4[[#This Row],[Product Name Count]],Table4[Product Name Count])</f>
        <v>303</v>
      </c>
      <c r="F3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9" t="s">
        <v>87</v>
      </c>
      <c r="H399" t="s">
        <v>1861</v>
      </c>
      <c r="I399">
        <v>1</v>
      </c>
      <c r="J399">
        <v>109.99</v>
      </c>
      <c r="K399">
        <v>0.1</v>
      </c>
      <c r="L399" t="s">
        <v>180</v>
      </c>
    </row>
    <row r="400" spans="1:12" x14ac:dyDescent="0.25">
      <c r="A400">
        <v>1213</v>
      </c>
      <c r="B400" t="s">
        <v>3359</v>
      </c>
      <c r="C400" t="s">
        <v>82</v>
      </c>
      <c r="D400">
        <f>COUNTIFS(Table4[Product Name],Table4[[#This Row],[Product Name]])</f>
        <v>8</v>
      </c>
      <c r="E400">
        <f>_xlfn.RANK.EQ(Table4[[#This Row],[Product Name Count]],Table4[Product Name Count])</f>
        <v>207</v>
      </c>
      <c r="F4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0" t="s">
        <v>36</v>
      </c>
      <c r="H400" t="s">
        <v>37</v>
      </c>
      <c r="I400">
        <v>1</v>
      </c>
      <c r="J400">
        <v>529.99</v>
      </c>
      <c r="K400">
        <v>0.05</v>
      </c>
      <c r="L400" t="s">
        <v>180</v>
      </c>
    </row>
    <row r="401" spans="1:12" x14ac:dyDescent="0.25">
      <c r="A401">
        <v>1213</v>
      </c>
      <c r="B401" t="s">
        <v>3359</v>
      </c>
      <c r="C401" t="s">
        <v>1886</v>
      </c>
      <c r="D401">
        <f>COUNTIFS(Table4[Product Name],Table4[[#This Row],[Product Name]])</f>
        <v>10</v>
      </c>
      <c r="E401">
        <f>_xlfn.RANK.EQ(Table4[[#This Row],[Product Name Count]],Table4[Product Name Count])</f>
        <v>149</v>
      </c>
      <c r="F4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1" t="s">
        <v>36</v>
      </c>
      <c r="H401" t="s">
        <v>37</v>
      </c>
      <c r="I401">
        <v>2</v>
      </c>
      <c r="J401">
        <v>489.99</v>
      </c>
      <c r="K401">
        <v>7.0000000000000007E-2</v>
      </c>
      <c r="L401" t="s">
        <v>180</v>
      </c>
    </row>
    <row r="402" spans="1:12" x14ac:dyDescent="0.25">
      <c r="A402">
        <v>1213</v>
      </c>
      <c r="B402" t="s">
        <v>3359</v>
      </c>
      <c r="C402" t="s">
        <v>1886</v>
      </c>
      <c r="D402">
        <f>COUNTIFS(Table4[Product Name],Table4[[#This Row],[Product Name]])</f>
        <v>10</v>
      </c>
      <c r="E402">
        <f>_xlfn.RANK.EQ(Table4[[#This Row],[Product Name Count]],Table4[Product Name Count])</f>
        <v>149</v>
      </c>
      <c r="F4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2" t="s">
        <v>70</v>
      </c>
      <c r="H402" t="s">
        <v>37</v>
      </c>
      <c r="I402">
        <v>2</v>
      </c>
      <c r="J402">
        <v>489.99</v>
      </c>
      <c r="K402">
        <v>0.1</v>
      </c>
      <c r="L402" t="s">
        <v>180</v>
      </c>
    </row>
    <row r="403" spans="1:12" x14ac:dyDescent="0.25">
      <c r="A403">
        <v>1213</v>
      </c>
      <c r="B403" t="s">
        <v>3359</v>
      </c>
      <c r="C403" t="s">
        <v>1914</v>
      </c>
      <c r="D403">
        <f>COUNTIFS(Table4[Product Name],Table4[[#This Row],[Product Name]])</f>
        <v>8</v>
      </c>
      <c r="E403">
        <f>_xlfn.RANK.EQ(Table4[[#This Row],[Product Name Count]],Table4[Product Name Count])</f>
        <v>207</v>
      </c>
      <c r="F4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3" t="s">
        <v>36</v>
      </c>
      <c r="H403" t="s">
        <v>1861</v>
      </c>
      <c r="I403">
        <v>1</v>
      </c>
      <c r="J403">
        <v>647.99</v>
      </c>
      <c r="K403">
        <v>7.0000000000000007E-2</v>
      </c>
      <c r="L403" t="s">
        <v>180</v>
      </c>
    </row>
    <row r="404" spans="1:12" x14ac:dyDescent="0.25">
      <c r="A404">
        <v>1222</v>
      </c>
      <c r="B404" t="s">
        <v>3392</v>
      </c>
      <c r="C404" t="s">
        <v>1912</v>
      </c>
      <c r="D404">
        <f>COUNTIFS(Table4[Product Name],Table4[[#This Row],[Product Name]])</f>
        <v>3</v>
      </c>
      <c r="E404">
        <f>_xlfn.RANK.EQ(Table4[[#This Row],[Product Name Count]],Table4[Product Name Count])</f>
        <v>359</v>
      </c>
      <c r="F4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04" t="s">
        <v>87</v>
      </c>
      <c r="H404" t="s">
        <v>37</v>
      </c>
      <c r="I404">
        <v>1</v>
      </c>
      <c r="J404">
        <v>349.99</v>
      </c>
      <c r="K404">
        <v>0.2</v>
      </c>
      <c r="L404" t="s">
        <v>180</v>
      </c>
    </row>
    <row r="405" spans="1:12" x14ac:dyDescent="0.25">
      <c r="A405">
        <v>1251</v>
      </c>
      <c r="B405" t="s">
        <v>3455</v>
      </c>
      <c r="C405" t="s">
        <v>92</v>
      </c>
      <c r="D405">
        <f>COUNTIFS(Table4[Product Name],Table4[[#This Row],[Product Name]])</f>
        <v>12</v>
      </c>
      <c r="E405">
        <f>_xlfn.RANK.EQ(Table4[[#This Row],[Product Name Count]],Table4[Product Name Count])</f>
        <v>115</v>
      </c>
      <c r="F4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5" t="s">
        <v>39</v>
      </c>
      <c r="H405" t="s">
        <v>40</v>
      </c>
      <c r="I405">
        <v>1</v>
      </c>
      <c r="J405">
        <v>3999.99</v>
      </c>
      <c r="K405">
        <v>7.0000000000000007E-2</v>
      </c>
      <c r="L405" t="s">
        <v>180</v>
      </c>
    </row>
    <row r="406" spans="1:12" x14ac:dyDescent="0.25">
      <c r="A406">
        <v>1251</v>
      </c>
      <c r="B406" t="s">
        <v>3455</v>
      </c>
      <c r="C406" t="s">
        <v>1868</v>
      </c>
      <c r="D406">
        <f>COUNTIFS(Table4[Product Name],Table4[[#This Row],[Product Name]])</f>
        <v>6</v>
      </c>
      <c r="E406">
        <f>_xlfn.RANK.EQ(Table4[[#This Row],[Product Name Count]],Table4[Product Name Count])</f>
        <v>260</v>
      </c>
      <c r="F4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6" t="s">
        <v>1867</v>
      </c>
      <c r="H406" t="s">
        <v>40</v>
      </c>
      <c r="I406">
        <v>1</v>
      </c>
      <c r="J406">
        <v>5499.99</v>
      </c>
      <c r="K406">
        <v>7.0000000000000007E-2</v>
      </c>
      <c r="L406" t="s">
        <v>180</v>
      </c>
    </row>
    <row r="407" spans="1:12" x14ac:dyDescent="0.25">
      <c r="A407">
        <v>1251</v>
      </c>
      <c r="B407" t="s">
        <v>3455</v>
      </c>
      <c r="C407" t="s">
        <v>2090</v>
      </c>
      <c r="D407">
        <f>COUNTIFS(Table4[Product Name],Table4[[#This Row],[Product Name]])</f>
        <v>5</v>
      </c>
      <c r="E407">
        <f>_xlfn.RANK.EQ(Table4[[#This Row],[Product Name Count]],Table4[Product Name Count])</f>
        <v>278</v>
      </c>
      <c r="F4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7" t="s">
        <v>39</v>
      </c>
      <c r="H407" t="s">
        <v>40</v>
      </c>
      <c r="I407">
        <v>2</v>
      </c>
      <c r="J407">
        <v>4999.99</v>
      </c>
      <c r="K407">
        <v>0.1</v>
      </c>
      <c r="L407" t="s">
        <v>180</v>
      </c>
    </row>
    <row r="408" spans="1:12" x14ac:dyDescent="0.25">
      <c r="A408">
        <v>1280</v>
      </c>
      <c r="B408" t="s">
        <v>3521</v>
      </c>
      <c r="C408" t="s">
        <v>1948</v>
      </c>
      <c r="D408">
        <f>COUNTIFS(Table4[Product Name],Table4[[#This Row],[Product Name]])</f>
        <v>4</v>
      </c>
      <c r="E408">
        <f>_xlfn.RANK.EQ(Table4[[#This Row],[Product Name Count]],Table4[Product Name Count])</f>
        <v>303</v>
      </c>
      <c r="F4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8" t="s">
        <v>1867</v>
      </c>
      <c r="H408" t="s">
        <v>30</v>
      </c>
      <c r="I408">
        <v>1</v>
      </c>
      <c r="J408">
        <v>875.99</v>
      </c>
      <c r="K408">
        <v>7.0000000000000007E-2</v>
      </c>
      <c r="L408" t="s">
        <v>180</v>
      </c>
    </row>
    <row r="409" spans="1:12" x14ac:dyDescent="0.25">
      <c r="A409">
        <v>1280</v>
      </c>
      <c r="B409" t="s">
        <v>3521</v>
      </c>
      <c r="C409" t="s">
        <v>1875</v>
      </c>
      <c r="D409">
        <f>COUNTIFS(Table4[Product Name],Table4[[#This Row],[Product Name]])</f>
        <v>4</v>
      </c>
      <c r="E409">
        <f>_xlfn.RANK.EQ(Table4[[#This Row],[Product Name Count]],Table4[Product Name Count])</f>
        <v>303</v>
      </c>
      <c r="F4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9" t="s">
        <v>36</v>
      </c>
      <c r="H409" t="s">
        <v>1861</v>
      </c>
      <c r="I409">
        <v>2</v>
      </c>
      <c r="J409">
        <v>619.99</v>
      </c>
      <c r="K409">
        <v>7.0000000000000007E-2</v>
      </c>
      <c r="L409" t="s">
        <v>180</v>
      </c>
    </row>
    <row r="410" spans="1:12" x14ac:dyDescent="0.25">
      <c r="A410">
        <v>1280</v>
      </c>
      <c r="B410" t="s">
        <v>3521</v>
      </c>
      <c r="C410" t="s">
        <v>1964</v>
      </c>
      <c r="D410">
        <f>COUNTIFS(Table4[Product Name],Table4[[#This Row],[Product Name]])</f>
        <v>2</v>
      </c>
      <c r="E410">
        <f>_xlfn.RANK.EQ(Table4[[#This Row],[Product Name Count]],Table4[Product Name Count])</f>
        <v>407</v>
      </c>
      <c r="F4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0" t="s">
        <v>29</v>
      </c>
      <c r="H410" t="s">
        <v>40</v>
      </c>
      <c r="I410">
        <v>1</v>
      </c>
      <c r="J410">
        <v>3499.99</v>
      </c>
      <c r="K410">
        <v>0.2</v>
      </c>
      <c r="L410" t="s">
        <v>180</v>
      </c>
    </row>
    <row r="411" spans="1:12" x14ac:dyDescent="0.25">
      <c r="A411">
        <v>1280</v>
      </c>
      <c r="B411" t="s">
        <v>3521</v>
      </c>
      <c r="C411" t="s">
        <v>1925</v>
      </c>
      <c r="D411">
        <f>COUNTIFS(Table4[Product Name],Table4[[#This Row],[Product Name]])</f>
        <v>5</v>
      </c>
      <c r="E411">
        <f>_xlfn.RANK.EQ(Table4[[#This Row],[Product Name Count]],Table4[Product Name Count])</f>
        <v>278</v>
      </c>
      <c r="F4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11" t="s">
        <v>36</v>
      </c>
      <c r="H411" t="s">
        <v>37</v>
      </c>
      <c r="I411">
        <v>1</v>
      </c>
      <c r="J411">
        <v>439.99</v>
      </c>
      <c r="K411">
        <v>0.05</v>
      </c>
      <c r="L411" t="s">
        <v>180</v>
      </c>
    </row>
    <row r="412" spans="1:12" x14ac:dyDescent="0.25">
      <c r="A412">
        <v>1288</v>
      </c>
      <c r="B412" t="s">
        <v>3544</v>
      </c>
      <c r="C412" t="s">
        <v>68</v>
      </c>
      <c r="D412">
        <f>COUNTIFS(Table4[Product Name],Table4[[#This Row],[Product Name]])</f>
        <v>9</v>
      </c>
      <c r="E412">
        <f>_xlfn.RANK.EQ(Table4[[#This Row],[Product Name Count]],Table4[Product Name Count])</f>
        <v>189</v>
      </c>
      <c r="F4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2" t="s">
        <v>36</v>
      </c>
      <c r="H412" t="s">
        <v>69</v>
      </c>
      <c r="I412">
        <v>2</v>
      </c>
      <c r="J412">
        <v>429</v>
      </c>
      <c r="K412">
        <v>7.0000000000000007E-2</v>
      </c>
      <c r="L412" t="s">
        <v>180</v>
      </c>
    </row>
    <row r="413" spans="1:12" x14ac:dyDescent="0.25">
      <c r="A413">
        <v>1288</v>
      </c>
      <c r="B413" t="s">
        <v>3544</v>
      </c>
      <c r="C413" t="s">
        <v>1886</v>
      </c>
      <c r="D413">
        <f>COUNTIFS(Table4[Product Name],Table4[[#This Row],[Product Name]])</f>
        <v>10</v>
      </c>
      <c r="E413">
        <f>_xlfn.RANK.EQ(Table4[[#This Row],[Product Name Count]],Table4[Product Name Count])</f>
        <v>149</v>
      </c>
      <c r="F4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3" t="s">
        <v>36</v>
      </c>
      <c r="H413" t="s">
        <v>37</v>
      </c>
      <c r="I413">
        <v>2</v>
      </c>
      <c r="J413">
        <v>489.99</v>
      </c>
      <c r="K413">
        <v>0.2</v>
      </c>
      <c r="L413" t="s">
        <v>180</v>
      </c>
    </row>
    <row r="414" spans="1:12" x14ac:dyDescent="0.25">
      <c r="A414">
        <v>1288</v>
      </c>
      <c r="B414" t="s">
        <v>3544</v>
      </c>
      <c r="C414" t="s">
        <v>1887</v>
      </c>
      <c r="D414">
        <f>COUNTIFS(Table4[Product Name],Table4[[#This Row],[Product Name]])</f>
        <v>3</v>
      </c>
      <c r="E414">
        <f>_xlfn.RANK.EQ(Table4[[#This Row],[Product Name Count]],Table4[Product Name Count])</f>
        <v>359</v>
      </c>
      <c r="F4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4" t="s">
        <v>29</v>
      </c>
      <c r="H414" t="s">
        <v>40</v>
      </c>
      <c r="I414">
        <v>2</v>
      </c>
      <c r="J414">
        <v>3499.99</v>
      </c>
      <c r="K414">
        <v>0.1</v>
      </c>
      <c r="L414" t="s">
        <v>180</v>
      </c>
    </row>
    <row r="415" spans="1:12" x14ac:dyDescent="0.25">
      <c r="A415">
        <v>1288</v>
      </c>
      <c r="B415" t="s">
        <v>3544</v>
      </c>
      <c r="C415" t="s">
        <v>1876</v>
      </c>
      <c r="D415">
        <f>COUNTIFS(Table4[Product Name],Table4[[#This Row],[Product Name]])</f>
        <v>2</v>
      </c>
      <c r="E415">
        <f>_xlfn.RANK.EQ(Table4[[#This Row],[Product Name Count]],Table4[Product Name Count])</f>
        <v>407</v>
      </c>
      <c r="F4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5" t="s">
        <v>36</v>
      </c>
      <c r="H415" t="s">
        <v>1861</v>
      </c>
      <c r="I415">
        <v>1</v>
      </c>
      <c r="J415">
        <v>749.99</v>
      </c>
      <c r="K415">
        <v>0.2</v>
      </c>
      <c r="L415" t="s">
        <v>180</v>
      </c>
    </row>
    <row r="416" spans="1:12" x14ac:dyDescent="0.25">
      <c r="A416">
        <v>1298</v>
      </c>
      <c r="B416" t="s">
        <v>3573</v>
      </c>
      <c r="C416" t="s">
        <v>1961</v>
      </c>
      <c r="D416">
        <f>COUNTIFS(Table4[Product Name],Table4[[#This Row],[Product Name]])</f>
        <v>3</v>
      </c>
      <c r="E416">
        <f>_xlfn.RANK.EQ(Table4[[#This Row],[Product Name Count]],Table4[Product Name Count])</f>
        <v>359</v>
      </c>
      <c r="F4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6" t="s">
        <v>1867</v>
      </c>
      <c r="H416" t="s">
        <v>40</v>
      </c>
      <c r="I416">
        <v>1</v>
      </c>
      <c r="J416">
        <v>2599.9899999999998</v>
      </c>
      <c r="K416">
        <v>0.05</v>
      </c>
      <c r="L416" t="s">
        <v>180</v>
      </c>
    </row>
    <row r="417" spans="1:12" x14ac:dyDescent="0.25">
      <c r="A417">
        <v>1298</v>
      </c>
      <c r="B417" t="s">
        <v>3573</v>
      </c>
      <c r="C417" t="s">
        <v>1936</v>
      </c>
      <c r="D417">
        <f>COUNTIFS(Table4[Product Name],Table4[[#This Row],[Product Name]])</f>
        <v>3</v>
      </c>
      <c r="E417">
        <f>_xlfn.RANK.EQ(Table4[[#This Row],[Product Name Count]],Table4[Product Name Count])</f>
        <v>359</v>
      </c>
      <c r="F4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7" t="s">
        <v>70</v>
      </c>
      <c r="H417" t="s">
        <v>1861</v>
      </c>
      <c r="I417">
        <v>2</v>
      </c>
      <c r="J417">
        <v>470.99</v>
      </c>
      <c r="K417">
        <v>7.0000000000000007E-2</v>
      </c>
      <c r="L417" t="s">
        <v>180</v>
      </c>
    </row>
    <row r="418" spans="1:12" x14ac:dyDescent="0.25">
      <c r="A418">
        <v>1315</v>
      </c>
      <c r="B418" t="s">
        <v>3607</v>
      </c>
      <c r="C418" t="s">
        <v>78</v>
      </c>
      <c r="D418">
        <f>COUNTIFS(Table4[Product Name],Table4[[#This Row],[Product Name]])</f>
        <v>23</v>
      </c>
      <c r="E418">
        <f>_xlfn.RANK.EQ(Table4[[#This Row],[Product Name Count]],Table4[Product Name Count])</f>
        <v>27</v>
      </c>
      <c r="F4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8" t="s">
        <v>70</v>
      </c>
      <c r="H418" t="s">
        <v>37</v>
      </c>
      <c r="I418">
        <v>1</v>
      </c>
      <c r="J418">
        <v>549.99</v>
      </c>
      <c r="K418">
        <v>0.1</v>
      </c>
      <c r="L418" t="s">
        <v>180</v>
      </c>
    </row>
    <row r="419" spans="1:12" x14ac:dyDescent="0.25">
      <c r="A419">
        <v>1315</v>
      </c>
      <c r="B419" t="s">
        <v>3607</v>
      </c>
      <c r="C419" t="s">
        <v>42</v>
      </c>
      <c r="D419">
        <f>COUNTIFS(Table4[Product Name],Table4[[#This Row],[Product Name]])</f>
        <v>19</v>
      </c>
      <c r="E419">
        <f>_xlfn.RANK.EQ(Table4[[#This Row],[Product Name Count]],Table4[Product Name Count])</f>
        <v>50</v>
      </c>
      <c r="F4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9" t="s">
        <v>36</v>
      </c>
      <c r="H419" t="s">
        <v>37</v>
      </c>
      <c r="I419">
        <v>2</v>
      </c>
      <c r="J419">
        <v>599.99</v>
      </c>
      <c r="K419">
        <v>0.2</v>
      </c>
      <c r="L419" t="s">
        <v>180</v>
      </c>
    </row>
    <row r="420" spans="1:12" x14ac:dyDescent="0.25">
      <c r="A420">
        <v>1315</v>
      </c>
      <c r="B420" t="s">
        <v>3607</v>
      </c>
      <c r="C420" t="s">
        <v>42</v>
      </c>
      <c r="D420">
        <f>COUNTIFS(Table4[Product Name],Table4[[#This Row],[Product Name]])</f>
        <v>19</v>
      </c>
      <c r="E420">
        <f>_xlfn.RANK.EQ(Table4[[#This Row],[Product Name Count]],Table4[Product Name Count])</f>
        <v>50</v>
      </c>
      <c r="F4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0" t="s">
        <v>70</v>
      </c>
      <c r="H420" t="s">
        <v>37</v>
      </c>
      <c r="I420">
        <v>1</v>
      </c>
      <c r="J420">
        <v>599.99</v>
      </c>
      <c r="K420">
        <v>7.0000000000000007E-2</v>
      </c>
      <c r="L420" t="s">
        <v>180</v>
      </c>
    </row>
    <row r="421" spans="1:12" x14ac:dyDescent="0.25">
      <c r="A421">
        <v>1315</v>
      </c>
      <c r="B421" t="s">
        <v>3607</v>
      </c>
      <c r="C421" t="s">
        <v>1973</v>
      </c>
      <c r="D421">
        <f>COUNTIFS(Table4[Product Name],Table4[[#This Row],[Product Name]])</f>
        <v>3</v>
      </c>
      <c r="E421">
        <f>_xlfn.RANK.EQ(Table4[[#This Row],[Product Name Count]],Table4[Product Name Count])</f>
        <v>359</v>
      </c>
      <c r="F4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1" t="s">
        <v>39</v>
      </c>
      <c r="H421" t="s">
        <v>1857</v>
      </c>
      <c r="I421">
        <v>1</v>
      </c>
      <c r="J421">
        <v>1469.99</v>
      </c>
      <c r="K421">
        <v>0.05</v>
      </c>
      <c r="L421" t="s">
        <v>180</v>
      </c>
    </row>
    <row r="422" spans="1:12" x14ac:dyDescent="0.25">
      <c r="A422">
        <v>1315</v>
      </c>
      <c r="B422" t="s">
        <v>3607</v>
      </c>
      <c r="C422" t="s">
        <v>2004</v>
      </c>
      <c r="D422">
        <f>COUNTIFS(Table4[Product Name],Table4[[#This Row],[Product Name]])</f>
        <v>2</v>
      </c>
      <c r="E422">
        <f>_xlfn.RANK.EQ(Table4[[#This Row],[Product Name Count]],Table4[Product Name Count])</f>
        <v>407</v>
      </c>
      <c r="F4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2" t="s">
        <v>70</v>
      </c>
      <c r="H422" t="s">
        <v>1861</v>
      </c>
      <c r="I422">
        <v>2</v>
      </c>
      <c r="J422">
        <v>481.99</v>
      </c>
      <c r="K422">
        <v>7.0000000000000007E-2</v>
      </c>
      <c r="L422" t="s">
        <v>180</v>
      </c>
    </row>
    <row r="423" spans="1:12" x14ac:dyDescent="0.25">
      <c r="A423">
        <v>1325</v>
      </c>
      <c r="B423" t="s">
        <v>3648</v>
      </c>
      <c r="C423" t="s">
        <v>2002</v>
      </c>
      <c r="D423">
        <f>COUNTIFS(Table4[Product Name],Table4[[#This Row],[Product Name]])</f>
        <v>4</v>
      </c>
      <c r="E423">
        <f>_xlfn.RANK.EQ(Table4[[#This Row],[Product Name Count]],Table4[Product Name Count])</f>
        <v>303</v>
      </c>
      <c r="F4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23" t="s">
        <v>39</v>
      </c>
      <c r="H423" t="s">
        <v>30</v>
      </c>
      <c r="I423">
        <v>1</v>
      </c>
      <c r="J423">
        <v>2499.9899999999998</v>
      </c>
      <c r="K423">
        <v>7.0000000000000007E-2</v>
      </c>
      <c r="L423" t="s">
        <v>180</v>
      </c>
    </row>
    <row r="424" spans="1:12" x14ac:dyDescent="0.25">
      <c r="A424">
        <v>1325</v>
      </c>
      <c r="B424" t="s">
        <v>3648</v>
      </c>
      <c r="C424" t="s">
        <v>3658</v>
      </c>
      <c r="D424">
        <f>COUNTIFS(Table4[Product Name],Table4[[#This Row],[Product Name]])</f>
        <v>1</v>
      </c>
      <c r="E424">
        <f>_xlfn.RANK.EQ(Table4[[#This Row],[Product Name Count]],Table4[Product Name Count])</f>
        <v>459</v>
      </c>
      <c r="F4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4" t="s">
        <v>39</v>
      </c>
      <c r="H424" t="s">
        <v>40</v>
      </c>
      <c r="I424">
        <v>1</v>
      </c>
      <c r="J424">
        <v>2999.99</v>
      </c>
      <c r="K424">
        <v>0.05</v>
      </c>
      <c r="L424" t="s">
        <v>180</v>
      </c>
    </row>
    <row r="425" spans="1:12" x14ac:dyDescent="0.25">
      <c r="A425">
        <v>1325</v>
      </c>
      <c r="B425" t="s">
        <v>3648</v>
      </c>
      <c r="C425" t="s">
        <v>3656</v>
      </c>
      <c r="D425">
        <f>COUNTIFS(Table4[Product Name],Table4[[#This Row],[Product Name]])</f>
        <v>1</v>
      </c>
      <c r="E425">
        <f>_xlfn.RANK.EQ(Table4[[#This Row],[Product Name Count]],Table4[Product Name Count])</f>
        <v>459</v>
      </c>
      <c r="F4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5" t="s">
        <v>29</v>
      </c>
      <c r="H425" t="s">
        <v>40</v>
      </c>
      <c r="I425">
        <v>1</v>
      </c>
      <c r="J425">
        <v>2999.99</v>
      </c>
      <c r="K425">
        <v>0.1</v>
      </c>
      <c r="L425" t="s">
        <v>180</v>
      </c>
    </row>
    <row r="426" spans="1:12" x14ac:dyDescent="0.25">
      <c r="A426">
        <v>1325</v>
      </c>
      <c r="B426" t="s">
        <v>3648</v>
      </c>
      <c r="C426" t="s">
        <v>3657</v>
      </c>
      <c r="D426">
        <f>COUNTIFS(Table4[Product Name],Table4[[#This Row],[Product Name]])</f>
        <v>1</v>
      </c>
      <c r="E426">
        <f>_xlfn.RANK.EQ(Table4[[#This Row],[Product Name Count]],Table4[Product Name Count])</f>
        <v>459</v>
      </c>
      <c r="F4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6" t="s">
        <v>36</v>
      </c>
      <c r="H426" t="s">
        <v>37</v>
      </c>
      <c r="I426">
        <v>1</v>
      </c>
      <c r="J426">
        <v>899.99</v>
      </c>
      <c r="K426">
        <v>0.05</v>
      </c>
      <c r="L426" t="s">
        <v>180</v>
      </c>
    </row>
    <row r="427" spans="1:12" x14ac:dyDescent="0.25">
      <c r="A427">
        <v>1326</v>
      </c>
      <c r="B427" t="s">
        <v>3648</v>
      </c>
      <c r="C427" t="s">
        <v>3662</v>
      </c>
      <c r="D427">
        <f>COUNTIFS(Table4[Product Name],Table4[[#This Row],[Product Name]])</f>
        <v>1</v>
      </c>
      <c r="E427">
        <f>_xlfn.RANK.EQ(Table4[[#This Row],[Product Name Count]],Table4[Product Name Count])</f>
        <v>459</v>
      </c>
      <c r="F4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7" t="s">
        <v>87</v>
      </c>
      <c r="H427" t="s">
        <v>40</v>
      </c>
      <c r="I427">
        <v>2</v>
      </c>
      <c r="J427">
        <v>199.99</v>
      </c>
      <c r="K427">
        <v>7.0000000000000007E-2</v>
      </c>
      <c r="L427" t="s">
        <v>180</v>
      </c>
    </row>
    <row r="428" spans="1:12" x14ac:dyDescent="0.25">
      <c r="A428">
        <v>1326</v>
      </c>
      <c r="B428" t="s">
        <v>3648</v>
      </c>
      <c r="C428" t="s">
        <v>3661</v>
      </c>
      <c r="D428">
        <f>COUNTIFS(Table4[Product Name],Table4[[#This Row],[Product Name]])</f>
        <v>1</v>
      </c>
      <c r="E428">
        <f>_xlfn.RANK.EQ(Table4[[#This Row],[Product Name Count]],Table4[Product Name Count])</f>
        <v>459</v>
      </c>
      <c r="F4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8" t="s">
        <v>77</v>
      </c>
      <c r="H428" t="s">
        <v>40</v>
      </c>
      <c r="I428">
        <v>2</v>
      </c>
      <c r="J428">
        <v>2799.99</v>
      </c>
      <c r="K428">
        <v>7.0000000000000007E-2</v>
      </c>
      <c r="L428" t="s">
        <v>180</v>
      </c>
    </row>
    <row r="429" spans="1:12" x14ac:dyDescent="0.25">
      <c r="A429">
        <v>1333</v>
      </c>
      <c r="B429" t="s">
        <v>3675</v>
      </c>
      <c r="C429" t="s">
        <v>78</v>
      </c>
      <c r="D429">
        <f>COUNTIFS(Table4[Product Name],Table4[[#This Row],[Product Name]])</f>
        <v>23</v>
      </c>
      <c r="E429">
        <f>_xlfn.RANK.EQ(Table4[[#This Row],[Product Name Count]],Table4[Product Name Count])</f>
        <v>27</v>
      </c>
      <c r="F4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9" t="s">
        <v>36</v>
      </c>
      <c r="H429" t="s">
        <v>37</v>
      </c>
      <c r="I429">
        <v>1</v>
      </c>
      <c r="J429">
        <v>549.99</v>
      </c>
      <c r="K429">
        <v>0.05</v>
      </c>
      <c r="L429" t="s">
        <v>180</v>
      </c>
    </row>
    <row r="430" spans="1:12" x14ac:dyDescent="0.25">
      <c r="A430">
        <v>1333</v>
      </c>
      <c r="B430" t="s">
        <v>3675</v>
      </c>
      <c r="C430" t="s">
        <v>1914</v>
      </c>
      <c r="D430">
        <f>COUNTIFS(Table4[Product Name],Table4[[#This Row],[Product Name]])</f>
        <v>8</v>
      </c>
      <c r="E430">
        <f>_xlfn.RANK.EQ(Table4[[#This Row],[Product Name Count]],Table4[Product Name Count])</f>
        <v>207</v>
      </c>
      <c r="F4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0" t="s">
        <v>36</v>
      </c>
      <c r="H430" t="s">
        <v>1861</v>
      </c>
      <c r="I430">
        <v>1</v>
      </c>
      <c r="J430">
        <v>647.99</v>
      </c>
      <c r="K430">
        <v>0.1</v>
      </c>
      <c r="L430" t="s">
        <v>180</v>
      </c>
    </row>
    <row r="431" spans="1:12" x14ac:dyDescent="0.25">
      <c r="A431">
        <v>1333</v>
      </c>
      <c r="B431" t="s">
        <v>3675</v>
      </c>
      <c r="C431" t="s">
        <v>1900</v>
      </c>
      <c r="D431">
        <f>COUNTIFS(Table4[Product Name],Table4[[#This Row],[Product Name]])</f>
        <v>4</v>
      </c>
      <c r="E431">
        <f>_xlfn.RANK.EQ(Table4[[#This Row],[Product Name Count]],Table4[Product Name Count])</f>
        <v>303</v>
      </c>
      <c r="F4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1" t="s">
        <v>87</v>
      </c>
      <c r="H431" t="s">
        <v>37</v>
      </c>
      <c r="I431">
        <v>2</v>
      </c>
      <c r="J431">
        <v>299.99</v>
      </c>
      <c r="K431">
        <v>0.1</v>
      </c>
      <c r="L431" t="s">
        <v>180</v>
      </c>
    </row>
    <row r="432" spans="1:12" x14ac:dyDescent="0.25">
      <c r="A432">
        <v>1333</v>
      </c>
      <c r="B432" t="s">
        <v>3675</v>
      </c>
      <c r="C432" t="s">
        <v>3702</v>
      </c>
      <c r="D432">
        <f>COUNTIFS(Table4[Product Name],Table4[[#This Row],[Product Name]])</f>
        <v>2</v>
      </c>
      <c r="E432">
        <f>_xlfn.RANK.EQ(Table4[[#This Row],[Product Name Count]],Table4[Product Name Count])</f>
        <v>407</v>
      </c>
      <c r="F4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2" t="s">
        <v>70</v>
      </c>
      <c r="H432" t="s">
        <v>37</v>
      </c>
      <c r="I432">
        <v>2</v>
      </c>
      <c r="J432">
        <v>679.99</v>
      </c>
      <c r="K432">
        <v>0.1</v>
      </c>
      <c r="L432" t="s">
        <v>180</v>
      </c>
    </row>
    <row r="433" spans="1:12" x14ac:dyDescent="0.25">
      <c r="A433">
        <v>1333</v>
      </c>
      <c r="B433" t="s">
        <v>3675</v>
      </c>
      <c r="C433" t="s">
        <v>3703</v>
      </c>
      <c r="D433">
        <f>COUNTIFS(Table4[Product Name],Table4[[#This Row],[Product Name]])</f>
        <v>1</v>
      </c>
      <c r="E433">
        <f>_xlfn.RANK.EQ(Table4[[#This Row],[Product Name Count]],Table4[Product Name Count])</f>
        <v>459</v>
      </c>
      <c r="F4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3" t="s">
        <v>77</v>
      </c>
      <c r="H433" t="s">
        <v>40</v>
      </c>
      <c r="I433">
        <v>2</v>
      </c>
      <c r="J433">
        <v>4999.99</v>
      </c>
      <c r="K433">
        <v>0.05</v>
      </c>
      <c r="L433" t="s">
        <v>180</v>
      </c>
    </row>
    <row r="434" spans="1:12" x14ac:dyDescent="0.25">
      <c r="A434">
        <v>1346</v>
      </c>
      <c r="B434" t="s">
        <v>3732</v>
      </c>
      <c r="C434" t="s">
        <v>75</v>
      </c>
      <c r="D434">
        <f>COUNTIFS(Table4[Product Name],Table4[[#This Row],[Product Name]])</f>
        <v>11</v>
      </c>
      <c r="E434">
        <f>_xlfn.RANK.EQ(Table4[[#This Row],[Product Name Count]],Table4[Product Name Count])</f>
        <v>127</v>
      </c>
      <c r="F4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4" t="s">
        <v>36</v>
      </c>
      <c r="H434" t="s">
        <v>69</v>
      </c>
      <c r="I434">
        <v>2</v>
      </c>
      <c r="J434">
        <v>449</v>
      </c>
      <c r="K434">
        <v>0.05</v>
      </c>
      <c r="L434" t="s">
        <v>180</v>
      </c>
    </row>
    <row r="435" spans="1:12" x14ac:dyDescent="0.25">
      <c r="A435">
        <v>1346</v>
      </c>
      <c r="B435" t="s">
        <v>3732</v>
      </c>
      <c r="C435" t="s">
        <v>3754</v>
      </c>
      <c r="D435">
        <f>COUNTIFS(Table4[Product Name],Table4[[#This Row],[Product Name]])</f>
        <v>2</v>
      </c>
      <c r="E435">
        <f>_xlfn.RANK.EQ(Table4[[#This Row],[Product Name Count]],Table4[Product Name Count])</f>
        <v>407</v>
      </c>
      <c r="F4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5" t="s">
        <v>87</v>
      </c>
      <c r="H435" t="s">
        <v>3755</v>
      </c>
      <c r="I435">
        <v>2</v>
      </c>
      <c r="J435">
        <v>89.99</v>
      </c>
      <c r="K435">
        <v>0.2</v>
      </c>
      <c r="L435" t="s">
        <v>180</v>
      </c>
    </row>
    <row r="436" spans="1:12" x14ac:dyDescent="0.25">
      <c r="A436">
        <v>1346</v>
      </c>
      <c r="B436" t="s">
        <v>3732</v>
      </c>
      <c r="C436" t="s">
        <v>3758</v>
      </c>
      <c r="D436">
        <f>COUNTIFS(Table4[Product Name],Table4[[#This Row],[Product Name]])</f>
        <v>1</v>
      </c>
      <c r="E436">
        <f>_xlfn.RANK.EQ(Table4[[#This Row],[Product Name Count]],Table4[Product Name Count])</f>
        <v>459</v>
      </c>
      <c r="F4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6" t="s">
        <v>36</v>
      </c>
      <c r="H436" t="s">
        <v>37</v>
      </c>
      <c r="I436">
        <v>1</v>
      </c>
      <c r="J436">
        <v>749.99</v>
      </c>
      <c r="K436">
        <v>0.1</v>
      </c>
      <c r="L436" t="s">
        <v>180</v>
      </c>
    </row>
    <row r="437" spans="1:12" x14ac:dyDescent="0.25">
      <c r="A437">
        <v>1346</v>
      </c>
      <c r="B437" t="s">
        <v>3732</v>
      </c>
      <c r="C437" t="s">
        <v>3757</v>
      </c>
      <c r="D437">
        <f>COUNTIFS(Table4[Product Name],Table4[[#This Row],[Product Name]])</f>
        <v>1</v>
      </c>
      <c r="E437">
        <f>_xlfn.RANK.EQ(Table4[[#This Row],[Product Name Count]],Table4[Product Name Count])</f>
        <v>459</v>
      </c>
      <c r="F4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7" t="s">
        <v>1867</v>
      </c>
      <c r="H437" t="s">
        <v>40</v>
      </c>
      <c r="I437">
        <v>1</v>
      </c>
      <c r="J437">
        <v>4499.99</v>
      </c>
      <c r="K437">
        <v>0.05</v>
      </c>
      <c r="L437" t="s">
        <v>180</v>
      </c>
    </row>
    <row r="438" spans="1:12" x14ac:dyDescent="0.25">
      <c r="A438">
        <v>1346</v>
      </c>
      <c r="B438" t="s">
        <v>3732</v>
      </c>
      <c r="C438" t="s">
        <v>3756</v>
      </c>
      <c r="D438">
        <f>COUNTIFS(Table4[Product Name],Table4[[#This Row],[Product Name]])</f>
        <v>1</v>
      </c>
      <c r="E438">
        <f>_xlfn.RANK.EQ(Table4[[#This Row],[Product Name Count]],Table4[Product Name Count])</f>
        <v>459</v>
      </c>
      <c r="F4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8" t="s">
        <v>39</v>
      </c>
      <c r="H438" t="s">
        <v>40</v>
      </c>
      <c r="I438">
        <v>2</v>
      </c>
      <c r="J438">
        <v>1499.99</v>
      </c>
      <c r="K438">
        <v>0.05</v>
      </c>
      <c r="L438" t="s">
        <v>180</v>
      </c>
    </row>
    <row r="439" spans="1:12" x14ac:dyDescent="0.25">
      <c r="A439">
        <v>1359</v>
      </c>
      <c r="B439" t="s">
        <v>3787</v>
      </c>
      <c r="C439" t="s">
        <v>2042</v>
      </c>
      <c r="D439">
        <f>COUNTIFS(Table4[Product Name],Table4[[#This Row],[Product Name]])</f>
        <v>4</v>
      </c>
      <c r="E439">
        <f>_xlfn.RANK.EQ(Table4[[#This Row],[Product Name Count]],Table4[Product Name Count])</f>
        <v>303</v>
      </c>
      <c r="F4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9" t="s">
        <v>36</v>
      </c>
      <c r="H439" t="s">
        <v>37</v>
      </c>
      <c r="I439">
        <v>1</v>
      </c>
      <c r="J439">
        <v>659.99</v>
      </c>
      <c r="K439">
        <v>0.05</v>
      </c>
      <c r="L439" t="s">
        <v>180</v>
      </c>
    </row>
    <row r="440" spans="1:12" x14ac:dyDescent="0.25">
      <c r="A440">
        <v>1359</v>
      </c>
      <c r="B440" t="s">
        <v>3787</v>
      </c>
      <c r="C440" t="s">
        <v>3684</v>
      </c>
      <c r="D440">
        <f>COUNTIFS(Table4[Product Name],Table4[[#This Row],[Product Name]])</f>
        <v>1</v>
      </c>
      <c r="E440">
        <f>_xlfn.RANK.EQ(Table4[[#This Row],[Product Name Count]],Table4[Product Name Count])</f>
        <v>459</v>
      </c>
      <c r="F4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0" t="s">
        <v>87</v>
      </c>
      <c r="H440" t="s">
        <v>37</v>
      </c>
      <c r="I440">
        <v>1</v>
      </c>
      <c r="J440">
        <v>279.99</v>
      </c>
      <c r="K440">
        <v>0.05</v>
      </c>
      <c r="L440" t="s">
        <v>180</v>
      </c>
    </row>
    <row r="441" spans="1:12" x14ac:dyDescent="0.25">
      <c r="A441">
        <v>1373</v>
      </c>
      <c r="B441" t="s">
        <v>3844</v>
      </c>
      <c r="C441" t="s">
        <v>1964</v>
      </c>
      <c r="D441">
        <f>COUNTIFS(Table4[Product Name],Table4[[#This Row],[Product Name]])</f>
        <v>2</v>
      </c>
      <c r="E441">
        <f>_xlfn.RANK.EQ(Table4[[#This Row],[Product Name Count]],Table4[Product Name Count])</f>
        <v>407</v>
      </c>
      <c r="F4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1" t="s">
        <v>29</v>
      </c>
      <c r="H441" t="s">
        <v>40</v>
      </c>
      <c r="I441">
        <v>1</v>
      </c>
      <c r="J441">
        <v>3499.99</v>
      </c>
      <c r="K441">
        <v>0.1</v>
      </c>
      <c r="L441" t="s">
        <v>180</v>
      </c>
    </row>
    <row r="442" spans="1:12" x14ac:dyDescent="0.25">
      <c r="A442">
        <v>1375</v>
      </c>
      <c r="B442" t="s">
        <v>3849</v>
      </c>
      <c r="C442" t="s">
        <v>3870</v>
      </c>
      <c r="D442">
        <f>COUNTIFS(Table4[Product Name],Table4[[#This Row],[Product Name]])</f>
        <v>3</v>
      </c>
      <c r="E442">
        <f>_xlfn.RANK.EQ(Table4[[#This Row],[Product Name Count]],Table4[Product Name Count])</f>
        <v>359</v>
      </c>
      <c r="F4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2" t="s">
        <v>1867</v>
      </c>
      <c r="H442" t="s">
        <v>40</v>
      </c>
      <c r="I442">
        <v>1</v>
      </c>
      <c r="J442">
        <v>2499.9899999999998</v>
      </c>
      <c r="K442">
        <v>0.2</v>
      </c>
      <c r="L442" t="s">
        <v>180</v>
      </c>
    </row>
    <row r="443" spans="1:12" x14ac:dyDescent="0.25">
      <c r="A443">
        <v>1375</v>
      </c>
      <c r="B443" t="s">
        <v>3849</v>
      </c>
      <c r="C443" t="s">
        <v>3766</v>
      </c>
      <c r="D443">
        <f>COUNTIFS(Table4[Product Name],Table4[[#This Row],[Product Name]])</f>
        <v>1</v>
      </c>
      <c r="E443">
        <f>_xlfn.RANK.EQ(Table4[[#This Row],[Product Name Count]],Table4[Product Name Count])</f>
        <v>459</v>
      </c>
      <c r="F4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3" t="s">
        <v>1867</v>
      </c>
      <c r="H443" t="s">
        <v>40</v>
      </c>
      <c r="I443">
        <v>2</v>
      </c>
      <c r="J443">
        <v>1799.99</v>
      </c>
      <c r="K443">
        <v>0.05</v>
      </c>
      <c r="L443" t="s">
        <v>180</v>
      </c>
    </row>
    <row r="444" spans="1:12" x14ac:dyDescent="0.25">
      <c r="A444">
        <v>1385</v>
      </c>
      <c r="B444" t="s">
        <v>3886</v>
      </c>
      <c r="C444" t="s">
        <v>78</v>
      </c>
      <c r="D444">
        <f>COUNTIFS(Table4[Product Name],Table4[[#This Row],[Product Name]])</f>
        <v>23</v>
      </c>
      <c r="E444">
        <f>_xlfn.RANK.EQ(Table4[[#This Row],[Product Name Count]],Table4[Product Name Count])</f>
        <v>27</v>
      </c>
      <c r="F4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4" t="s">
        <v>70</v>
      </c>
      <c r="H444" t="s">
        <v>37</v>
      </c>
      <c r="I444">
        <v>2</v>
      </c>
      <c r="J444">
        <v>549.99</v>
      </c>
      <c r="K444">
        <v>0.05</v>
      </c>
      <c r="L444" t="s">
        <v>180</v>
      </c>
    </row>
    <row r="445" spans="1:12" x14ac:dyDescent="0.25">
      <c r="A445">
        <v>1385</v>
      </c>
      <c r="B445" t="s">
        <v>3886</v>
      </c>
      <c r="C445" t="s">
        <v>1956</v>
      </c>
      <c r="D445">
        <f>COUNTIFS(Table4[Product Name],Table4[[#This Row],[Product Name]])</f>
        <v>3</v>
      </c>
      <c r="E445">
        <f>_xlfn.RANK.EQ(Table4[[#This Row],[Product Name Count]],Table4[Product Name Count])</f>
        <v>359</v>
      </c>
      <c r="F4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5" t="s">
        <v>39</v>
      </c>
      <c r="H445" t="s">
        <v>40</v>
      </c>
      <c r="I445">
        <v>2</v>
      </c>
      <c r="J445">
        <v>1499.99</v>
      </c>
      <c r="K445">
        <v>0.1</v>
      </c>
      <c r="L445" t="s">
        <v>180</v>
      </c>
    </row>
    <row r="446" spans="1:12" x14ac:dyDescent="0.25">
      <c r="A446">
        <v>1385</v>
      </c>
      <c r="B446" t="s">
        <v>3886</v>
      </c>
      <c r="C446" t="s">
        <v>3690</v>
      </c>
      <c r="D446">
        <f>COUNTIFS(Table4[Product Name],Table4[[#This Row],[Product Name]])</f>
        <v>1</v>
      </c>
      <c r="E446">
        <f>_xlfn.RANK.EQ(Table4[[#This Row],[Product Name Count]],Table4[Product Name Count])</f>
        <v>459</v>
      </c>
      <c r="F4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6" t="s">
        <v>1867</v>
      </c>
      <c r="H446" t="s">
        <v>40</v>
      </c>
      <c r="I446">
        <v>1</v>
      </c>
      <c r="J446">
        <v>1799.99</v>
      </c>
      <c r="K446">
        <v>7.0000000000000007E-2</v>
      </c>
      <c r="L446" t="s">
        <v>180</v>
      </c>
    </row>
    <row r="447" spans="1:12" x14ac:dyDescent="0.25">
      <c r="A447">
        <v>1385</v>
      </c>
      <c r="B447" t="s">
        <v>3886</v>
      </c>
      <c r="C447" t="s">
        <v>3898</v>
      </c>
      <c r="D447">
        <f>COUNTIFS(Table4[Product Name],Table4[[#This Row],[Product Name]])</f>
        <v>1</v>
      </c>
      <c r="E447">
        <f>_xlfn.RANK.EQ(Table4[[#This Row],[Product Name Count]],Table4[Product Name Count])</f>
        <v>459</v>
      </c>
      <c r="F4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7" t="s">
        <v>39</v>
      </c>
      <c r="H447" t="s">
        <v>40</v>
      </c>
      <c r="I447">
        <v>1</v>
      </c>
      <c r="J447">
        <v>1499.99</v>
      </c>
      <c r="K447">
        <v>0.05</v>
      </c>
      <c r="L447" t="s">
        <v>180</v>
      </c>
    </row>
    <row r="448" spans="1:12" x14ac:dyDescent="0.25">
      <c r="A448">
        <v>1394</v>
      </c>
      <c r="B448" t="s">
        <v>3917</v>
      </c>
      <c r="C448" t="s">
        <v>3939</v>
      </c>
      <c r="D448">
        <f>COUNTIFS(Table4[Product Name],Table4[[#This Row],[Product Name]])</f>
        <v>1</v>
      </c>
      <c r="E448">
        <f>_xlfn.RANK.EQ(Table4[[#This Row],[Product Name Count]],Table4[Product Name Count])</f>
        <v>459</v>
      </c>
      <c r="F4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8" t="s">
        <v>1867</v>
      </c>
      <c r="H448" t="s">
        <v>40</v>
      </c>
      <c r="I448">
        <v>2</v>
      </c>
      <c r="J448">
        <v>2499.9899999999998</v>
      </c>
      <c r="K448">
        <v>0.05</v>
      </c>
      <c r="L448" t="s">
        <v>180</v>
      </c>
    </row>
    <row r="449" spans="1:12" x14ac:dyDescent="0.25">
      <c r="A449">
        <v>1409</v>
      </c>
      <c r="B449" t="s">
        <v>3984</v>
      </c>
      <c r="C449" t="s">
        <v>3993</v>
      </c>
      <c r="D449">
        <f>COUNTIFS(Table4[Product Name],Table4[[#This Row],[Product Name]])</f>
        <v>2</v>
      </c>
      <c r="E449">
        <f>_xlfn.RANK.EQ(Table4[[#This Row],[Product Name Count]],Table4[Product Name Count])</f>
        <v>407</v>
      </c>
      <c r="F4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9" t="s">
        <v>70</v>
      </c>
      <c r="H449" t="s">
        <v>37</v>
      </c>
      <c r="I449">
        <v>2</v>
      </c>
      <c r="J449">
        <v>899.99</v>
      </c>
      <c r="K449">
        <v>7.0000000000000007E-2</v>
      </c>
      <c r="L449" t="s">
        <v>180</v>
      </c>
    </row>
    <row r="450" spans="1:12" x14ac:dyDescent="0.25">
      <c r="A450">
        <v>1409</v>
      </c>
      <c r="B450" t="s">
        <v>3984</v>
      </c>
      <c r="C450" t="s">
        <v>3994</v>
      </c>
      <c r="D450">
        <f>COUNTIFS(Table4[Product Name],Table4[[#This Row],[Product Name]])</f>
        <v>1</v>
      </c>
      <c r="E450">
        <f>_xlfn.RANK.EQ(Table4[[#This Row],[Product Name Count]],Table4[Product Name Count])</f>
        <v>459</v>
      </c>
      <c r="F4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0" t="s">
        <v>87</v>
      </c>
      <c r="H450" t="s">
        <v>3755</v>
      </c>
      <c r="I450">
        <v>1</v>
      </c>
      <c r="J450">
        <v>289.99</v>
      </c>
      <c r="K450">
        <v>0.05</v>
      </c>
      <c r="L450" t="s">
        <v>180</v>
      </c>
    </row>
    <row r="451" spans="1:12" x14ac:dyDescent="0.25">
      <c r="A451">
        <v>1409</v>
      </c>
      <c r="B451" t="s">
        <v>3984</v>
      </c>
      <c r="C451" t="s">
        <v>3920</v>
      </c>
      <c r="D451">
        <f>COUNTIFS(Table4[Product Name],Table4[[#This Row],[Product Name]])</f>
        <v>1</v>
      </c>
      <c r="E451">
        <f>_xlfn.RANK.EQ(Table4[[#This Row],[Product Name Count]],Table4[Product Name Count])</f>
        <v>459</v>
      </c>
      <c r="F4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1" t="s">
        <v>1867</v>
      </c>
      <c r="H451" t="s">
        <v>40</v>
      </c>
      <c r="I451">
        <v>2</v>
      </c>
      <c r="J451">
        <v>3199.99</v>
      </c>
      <c r="K451">
        <v>0.05</v>
      </c>
      <c r="L451" t="s">
        <v>180</v>
      </c>
    </row>
    <row r="452" spans="1:12" x14ac:dyDescent="0.25">
      <c r="A452">
        <v>1409</v>
      </c>
      <c r="B452" t="s">
        <v>3984</v>
      </c>
      <c r="C452" t="s">
        <v>3992</v>
      </c>
      <c r="D452">
        <f>COUNTIFS(Table4[Product Name],Table4[[#This Row],[Product Name]])</f>
        <v>1</v>
      </c>
      <c r="E452">
        <f>_xlfn.RANK.EQ(Table4[[#This Row],[Product Name Count]],Table4[Product Name Count])</f>
        <v>459</v>
      </c>
      <c r="F4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2" t="s">
        <v>1867</v>
      </c>
      <c r="H452" t="s">
        <v>40</v>
      </c>
      <c r="I452">
        <v>1</v>
      </c>
      <c r="J452">
        <v>1299.99</v>
      </c>
      <c r="K452">
        <v>7.0000000000000007E-2</v>
      </c>
      <c r="L452" t="s">
        <v>180</v>
      </c>
    </row>
    <row r="453" spans="1:12" x14ac:dyDescent="0.25">
      <c r="A453">
        <v>1409</v>
      </c>
      <c r="B453" t="s">
        <v>3984</v>
      </c>
      <c r="C453" t="s">
        <v>3995</v>
      </c>
      <c r="D453">
        <f>COUNTIFS(Table4[Product Name],Table4[[#This Row],[Product Name]])</f>
        <v>1</v>
      </c>
      <c r="E453">
        <f>_xlfn.RANK.EQ(Table4[[#This Row],[Product Name Count]],Table4[Product Name Count])</f>
        <v>459</v>
      </c>
      <c r="F4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3" t="s">
        <v>36</v>
      </c>
      <c r="H453" t="s">
        <v>37</v>
      </c>
      <c r="I453">
        <v>1</v>
      </c>
      <c r="J453">
        <v>269.99</v>
      </c>
      <c r="K453">
        <v>0.1</v>
      </c>
      <c r="L453" t="s">
        <v>180</v>
      </c>
    </row>
    <row r="454" spans="1:12" x14ac:dyDescent="0.25">
      <c r="A454">
        <v>1413</v>
      </c>
      <c r="B454" t="s">
        <v>3986</v>
      </c>
      <c r="C454" t="s">
        <v>3780</v>
      </c>
      <c r="D454">
        <f>COUNTIFS(Table4[Product Name],Table4[[#This Row],[Product Name]])</f>
        <v>1</v>
      </c>
      <c r="E454">
        <f>_xlfn.RANK.EQ(Table4[[#This Row],[Product Name Count]],Table4[Product Name Count])</f>
        <v>459</v>
      </c>
      <c r="F4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4" t="s">
        <v>87</v>
      </c>
      <c r="H454" t="s">
        <v>37</v>
      </c>
      <c r="I454">
        <v>2</v>
      </c>
      <c r="J454">
        <v>279.99</v>
      </c>
      <c r="K454">
        <v>0.05</v>
      </c>
      <c r="L454" t="s">
        <v>180</v>
      </c>
    </row>
    <row r="455" spans="1:12" x14ac:dyDescent="0.25">
      <c r="A455">
        <v>1416</v>
      </c>
      <c r="B455" t="s">
        <v>4005</v>
      </c>
      <c r="C455" t="s">
        <v>2136</v>
      </c>
      <c r="D455">
        <f>COUNTIFS(Table4[Product Name],Table4[[#This Row],[Product Name]])</f>
        <v>1</v>
      </c>
      <c r="E455">
        <f>_xlfn.RANK.EQ(Table4[[#This Row],[Product Name Count]],Table4[Product Name Count])</f>
        <v>459</v>
      </c>
      <c r="F4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5" t="s">
        <v>87</v>
      </c>
      <c r="H455" t="s">
        <v>1857</v>
      </c>
      <c r="I455">
        <v>2</v>
      </c>
      <c r="J455">
        <v>209.99</v>
      </c>
      <c r="K455">
        <v>0.05</v>
      </c>
      <c r="L455" t="s">
        <v>180</v>
      </c>
    </row>
    <row r="456" spans="1:12" x14ac:dyDescent="0.25">
      <c r="A456">
        <v>1416</v>
      </c>
      <c r="B456" t="s">
        <v>4005</v>
      </c>
      <c r="C456" t="s">
        <v>4017</v>
      </c>
      <c r="D456">
        <f>COUNTIFS(Table4[Product Name],Table4[[#This Row],[Product Name]])</f>
        <v>2</v>
      </c>
      <c r="E456">
        <f>_xlfn.RANK.EQ(Table4[[#This Row],[Product Name Count]],Table4[Product Name Count])</f>
        <v>407</v>
      </c>
      <c r="F4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6" t="s">
        <v>36</v>
      </c>
      <c r="H456" t="s">
        <v>37</v>
      </c>
      <c r="I456">
        <v>2</v>
      </c>
      <c r="J456">
        <v>699.99</v>
      </c>
      <c r="K456">
        <v>0.1</v>
      </c>
      <c r="L456" t="s">
        <v>180</v>
      </c>
    </row>
    <row r="457" spans="1:12" x14ac:dyDescent="0.25">
      <c r="A457">
        <v>1416</v>
      </c>
      <c r="B457" t="s">
        <v>4005</v>
      </c>
      <c r="C457" t="s">
        <v>4016</v>
      </c>
      <c r="D457">
        <f>COUNTIFS(Table4[Product Name],Table4[[#This Row],[Product Name]])</f>
        <v>1</v>
      </c>
      <c r="E457">
        <f>_xlfn.RANK.EQ(Table4[[#This Row],[Product Name Count]],Table4[Product Name Count])</f>
        <v>459</v>
      </c>
      <c r="F4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7" t="s">
        <v>77</v>
      </c>
      <c r="H457" t="s">
        <v>40</v>
      </c>
      <c r="I457">
        <v>1</v>
      </c>
      <c r="J457">
        <v>3499.99</v>
      </c>
      <c r="K457">
        <v>0.2</v>
      </c>
      <c r="L457" t="s">
        <v>180</v>
      </c>
    </row>
    <row r="458" spans="1:12" x14ac:dyDescent="0.25">
      <c r="A458">
        <v>1422</v>
      </c>
      <c r="B458" t="s">
        <v>4009</v>
      </c>
      <c r="C458" t="s">
        <v>1931</v>
      </c>
      <c r="D458">
        <f>COUNTIFS(Table4[Product Name],Table4[[#This Row],[Product Name]])</f>
        <v>1</v>
      </c>
      <c r="E458">
        <f>_xlfn.RANK.EQ(Table4[[#This Row],[Product Name Count]],Table4[Product Name Count])</f>
        <v>459</v>
      </c>
      <c r="F4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8" t="s">
        <v>36</v>
      </c>
      <c r="H458" t="s">
        <v>1861</v>
      </c>
      <c r="I458">
        <v>2</v>
      </c>
      <c r="J458">
        <v>761.99</v>
      </c>
      <c r="K458">
        <v>7.0000000000000007E-2</v>
      </c>
      <c r="L458" t="s">
        <v>180</v>
      </c>
    </row>
    <row r="459" spans="1:12" x14ac:dyDescent="0.25">
      <c r="A459">
        <v>1422</v>
      </c>
      <c r="B459" t="s">
        <v>4009</v>
      </c>
      <c r="C459" t="s">
        <v>3666</v>
      </c>
      <c r="D459">
        <f>COUNTIFS(Table4[Product Name],Table4[[#This Row],[Product Name]])</f>
        <v>2</v>
      </c>
      <c r="E459">
        <f>_xlfn.RANK.EQ(Table4[[#This Row],[Product Name Count]],Table4[Product Name Count])</f>
        <v>407</v>
      </c>
      <c r="F4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9" t="s">
        <v>1867</v>
      </c>
      <c r="H459" t="s">
        <v>40</v>
      </c>
      <c r="I459">
        <v>2</v>
      </c>
      <c r="J459">
        <v>919.99</v>
      </c>
      <c r="K459">
        <v>0.2</v>
      </c>
      <c r="L459" t="s">
        <v>180</v>
      </c>
    </row>
    <row r="460" spans="1:12" x14ac:dyDescent="0.25">
      <c r="A460">
        <v>1422</v>
      </c>
      <c r="B460" t="s">
        <v>4009</v>
      </c>
      <c r="C460" t="s">
        <v>3683</v>
      </c>
      <c r="D460">
        <f>COUNTIFS(Table4[Product Name],Table4[[#This Row],[Product Name]])</f>
        <v>1</v>
      </c>
      <c r="E460">
        <f>_xlfn.RANK.EQ(Table4[[#This Row],[Product Name Count]],Table4[Product Name Count])</f>
        <v>459</v>
      </c>
      <c r="F4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0" t="s">
        <v>36</v>
      </c>
      <c r="H460" t="s">
        <v>37</v>
      </c>
      <c r="I460">
        <v>1</v>
      </c>
      <c r="J460">
        <v>679.99</v>
      </c>
      <c r="K460">
        <v>0.05</v>
      </c>
      <c r="L460" t="s">
        <v>180</v>
      </c>
    </row>
    <row r="461" spans="1:12" x14ac:dyDescent="0.25">
      <c r="A461">
        <v>1440</v>
      </c>
      <c r="B461" t="s">
        <v>4077</v>
      </c>
      <c r="C461" t="s">
        <v>1880</v>
      </c>
      <c r="D461">
        <f>COUNTIFS(Table4[Product Name],Table4[[#This Row],[Product Name]])</f>
        <v>4</v>
      </c>
      <c r="E461">
        <f>_xlfn.RANK.EQ(Table4[[#This Row],[Product Name Count]],Table4[Product Name Count])</f>
        <v>303</v>
      </c>
      <c r="F4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1" t="s">
        <v>70</v>
      </c>
      <c r="H461" t="s">
        <v>1861</v>
      </c>
      <c r="I461">
        <v>1</v>
      </c>
      <c r="J461">
        <v>416.99</v>
      </c>
      <c r="K461">
        <v>7.0000000000000007E-2</v>
      </c>
      <c r="L461" t="s">
        <v>180</v>
      </c>
    </row>
    <row r="462" spans="1:12" x14ac:dyDescent="0.25">
      <c r="A462">
        <v>1440</v>
      </c>
      <c r="B462" t="s">
        <v>4077</v>
      </c>
      <c r="C462" t="s">
        <v>1924</v>
      </c>
      <c r="D462">
        <f>COUNTIFS(Table4[Product Name],Table4[[#This Row],[Product Name]])</f>
        <v>4</v>
      </c>
      <c r="E462">
        <f>_xlfn.RANK.EQ(Table4[[#This Row],[Product Name Count]],Table4[Product Name Count])</f>
        <v>303</v>
      </c>
      <c r="F4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2" t="s">
        <v>36</v>
      </c>
      <c r="H462" t="s">
        <v>1861</v>
      </c>
      <c r="I462">
        <v>2</v>
      </c>
      <c r="J462">
        <v>250.99</v>
      </c>
      <c r="K462">
        <v>0.2</v>
      </c>
      <c r="L462" t="s">
        <v>180</v>
      </c>
    </row>
    <row r="463" spans="1:12" x14ac:dyDescent="0.25">
      <c r="A463">
        <v>1440</v>
      </c>
      <c r="B463" t="s">
        <v>4077</v>
      </c>
      <c r="C463" t="s">
        <v>3848</v>
      </c>
      <c r="D463">
        <f>COUNTIFS(Table4[Product Name],Table4[[#This Row],[Product Name]])</f>
        <v>3</v>
      </c>
      <c r="E463">
        <f>_xlfn.RANK.EQ(Table4[[#This Row],[Product Name Count]],Table4[Product Name Count])</f>
        <v>359</v>
      </c>
      <c r="F4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3" t="s">
        <v>77</v>
      </c>
      <c r="H463" t="s">
        <v>40</v>
      </c>
      <c r="I463">
        <v>1</v>
      </c>
      <c r="J463">
        <v>4499.99</v>
      </c>
      <c r="K463">
        <v>0.1</v>
      </c>
      <c r="L463" t="s">
        <v>180</v>
      </c>
    </row>
    <row r="464" spans="1:12" x14ac:dyDescent="0.25">
      <c r="A464">
        <v>1440</v>
      </c>
      <c r="B464" t="s">
        <v>4077</v>
      </c>
      <c r="C464" t="s">
        <v>4087</v>
      </c>
      <c r="D464">
        <f>COUNTIFS(Table4[Product Name],Table4[[#This Row],[Product Name]])</f>
        <v>1</v>
      </c>
      <c r="E464">
        <f>_xlfn.RANK.EQ(Table4[[#This Row],[Product Name Count]],Table4[Product Name Count])</f>
        <v>459</v>
      </c>
      <c r="F4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4" t="s">
        <v>1867</v>
      </c>
      <c r="H464" t="s">
        <v>40</v>
      </c>
      <c r="I464">
        <v>2</v>
      </c>
      <c r="J464">
        <v>749.99</v>
      </c>
      <c r="K464">
        <v>0.05</v>
      </c>
      <c r="L464" t="s">
        <v>180</v>
      </c>
    </row>
    <row r="465" spans="1:12" x14ac:dyDescent="0.25">
      <c r="A465">
        <v>1440</v>
      </c>
      <c r="B465" t="s">
        <v>4077</v>
      </c>
      <c r="C465" t="s">
        <v>4088</v>
      </c>
      <c r="D465">
        <f>COUNTIFS(Table4[Product Name],Table4[[#This Row],[Product Name]])</f>
        <v>1</v>
      </c>
      <c r="E465">
        <f>_xlfn.RANK.EQ(Table4[[#This Row],[Product Name Count]],Table4[Product Name Count])</f>
        <v>459</v>
      </c>
      <c r="F4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5" t="s">
        <v>39</v>
      </c>
      <c r="H465" t="s">
        <v>40</v>
      </c>
      <c r="I465">
        <v>2</v>
      </c>
      <c r="J465">
        <v>749.99</v>
      </c>
      <c r="K465">
        <v>7.0000000000000007E-2</v>
      </c>
      <c r="L465" t="s">
        <v>180</v>
      </c>
    </row>
    <row r="466" spans="1:12" x14ac:dyDescent="0.25">
      <c r="A466">
        <v>1441</v>
      </c>
      <c r="B466" t="s">
        <v>4077</v>
      </c>
      <c r="C466" t="s">
        <v>114</v>
      </c>
      <c r="D466">
        <f>COUNTIFS(Table4[Product Name],Table4[[#This Row],[Product Name]])</f>
        <v>14</v>
      </c>
      <c r="E466">
        <f>_xlfn.RANK.EQ(Table4[[#This Row],[Product Name Count]],Table4[Product Name Count])</f>
        <v>87</v>
      </c>
      <c r="F4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6" t="s">
        <v>39</v>
      </c>
      <c r="H466" t="s">
        <v>30</v>
      </c>
      <c r="I466">
        <v>1</v>
      </c>
      <c r="J466">
        <v>469.99</v>
      </c>
      <c r="K466">
        <v>0.05</v>
      </c>
      <c r="L466" t="s">
        <v>180</v>
      </c>
    </row>
    <row r="467" spans="1:12" x14ac:dyDescent="0.25">
      <c r="A467">
        <v>1441</v>
      </c>
      <c r="B467" t="s">
        <v>4077</v>
      </c>
      <c r="C467" t="s">
        <v>2466</v>
      </c>
      <c r="D467">
        <f>COUNTIFS(Table4[Product Name],Table4[[#This Row],[Product Name]])</f>
        <v>2</v>
      </c>
      <c r="E467">
        <f>_xlfn.RANK.EQ(Table4[[#This Row],[Product Name Count]],Table4[Product Name Count])</f>
        <v>407</v>
      </c>
      <c r="F4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7" t="s">
        <v>39</v>
      </c>
      <c r="H467" t="s">
        <v>1857</v>
      </c>
      <c r="I467">
        <v>1</v>
      </c>
      <c r="J467">
        <v>1409.99</v>
      </c>
      <c r="K467">
        <v>7.0000000000000007E-2</v>
      </c>
      <c r="L467" t="s">
        <v>180</v>
      </c>
    </row>
    <row r="468" spans="1:12" x14ac:dyDescent="0.25">
      <c r="A468">
        <v>1441</v>
      </c>
      <c r="B468" t="s">
        <v>4077</v>
      </c>
      <c r="C468" t="s">
        <v>4017</v>
      </c>
      <c r="D468">
        <f>COUNTIFS(Table4[Product Name],Table4[[#This Row],[Product Name]])</f>
        <v>2</v>
      </c>
      <c r="E468">
        <f>_xlfn.RANK.EQ(Table4[[#This Row],[Product Name Count]],Table4[Product Name Count])</f>
        <v>407</v>
      </c>
      <c r="F4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8" t="s">
        <v>36</v>
      </c>
      <c r="H468" t="s">
        <v>37</v>
      </c>
      <c r="I468">
        <v>2</v>
      </c>
      <c r="J468">
        <v>699.99</v>
      </c>
      <c r="K468">
        <v>0.2</v>
      </c>
      <c r="L468" t="s">
        <v>180</v>
      </c>
    </row>
    <row r="469" spans="1:12" x14ac:dyDescent="0.25">
      <c r="A469">
        <v>1458</v>
      </c>
      <c r="B469" t="s">
        <v>4100</v>
      </c>
      <c r="C469" t="s">
        <v>78</v>
      </c>
      <c r="D469">
        <f>COUNTIFS(Table4[Product Name],Table4[[#This Row],[Product Name]])</f>
        <v>23</v>
      </c>
      <c r="E469">
        <f>_xlfn.RANK.EQ(Table4[[#This Row],[Product Name Count]],Table4[Product Name Count])</f>
        <v>27</v>
      </c>
      <c r="F4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9" t="s">
        <v>36</v>
      </c>
      <c r="H469" t="s">
        <v>37</v>
      </c>
      <c r="I469">
        <v>1</v>
      </c>
      <c r="J469">
        <v>549.99</v>
      </c>
      <c r="K469">
        <v>0.05</v>
      </c>
      <c r="L469" t="s">
        <v>180</v>
      </c>
    </row>
    <row r="470" spans="1:12" x14ac:dyDescent="0.25">
      <c r="A470">
        <v>1458</v>
      </c>
      <c r="B470" t="s">
        <v>4100</v>
      </c>
      <c r="C470" t="s">
        <v>1914</v>
      </c>
      <c r="D470">
        <f>COUNTIFS(Table4[Product Name],Table4[[#This Row],[Product Name]])</f>
        <v>8</v>
      </c>
      <c r="E470">
        <f>_xlfn.RANK.EQ(Table4[[#This Row],[Product Name Count]],Table4[Product Name Count])</f>
        <v>207</v>
      </c>
      <c r="F4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0" t="s">
        <v>36</v>
      </c>
      <c r="H470" t="s">
        <v>1861</v>
      </c>
      <c r="I470">
        <v>2</v>
      </c>
      <c r="J470">
        <v>647.99</v>
      </c>
      <c r="K470">
        <v>0.1</v>
      </c>
      <c r="L470" t="s">
        <v>180</v>
      </c>
    </row>
    <row r="471" spans="1:12" x14ac:dyDescent="0.25">
      <c r="A471">
        <v>1458</v>
      </c>
      <c r="B471" t="s">
        <v>4100</v>
      </c>
      <c r="C471" t="s">
        <v>2031</v>
      </c>
      <c r="D471">
        <f>COUNTIFS(Table4[Product Name],Table4[[#This Row],[Product Name]])</f>
        <v>1</v>
      </c>
      <c r="E471">
        <f>_xlfn.RANK.EQ(Table4[[#This Row],[Product Name Count]],Table4[Product Name Count])</f>
        <v>459</v>
      </c>
      <c r="F4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1" t="s">
        <v>70</v>
      </c>
      <c r="H471" t="s">
        <v>1861</v>
      </c>
      <c r="I471">
        <v>1</v>
      </c>
      <c r="J471">
        <v>533.99</v>
      </c>
      <c r="K471">
        <v>0.05</v>
      </c>
      <c r="L471" t="s">
        <v>180</v>
      </c>
    </row>
    <row r="472" spans="1:12" x14ac:dyDescent="0.25">
      <c r="A472">
        <v>1458</v>
      </c>
      <c r="B472" t="s">
        <v>4100</v>
      </c>
      <c r="C472" t="s">
        <v>3928</v>
      </c>
      <c r="D472">
        <f>COUNTIFS(Table4[Product Name],Table4[[#This Row],[Product Name]])</f>
        <v>1</v>
      </c>
      <c r="E472">
        <f>_xlfn.RANK.EQ(Table4[[#This Row],[Product Name Count]],Table4[Product Name Count])</f>
        <v>459</v>
      </c>
      <c r="F4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2" t="s">
        <v>87</v>
      </c>
      <c r="H472" t="s">
        <v>37</v>
      </c>
      <c r="I472">
        <v>2</v>
      </c>
      <c r="J472">
        <v>319.99</v>
      </c>
      <c r="K472">
        <v>0.05</v>
      </c>
      <c r="L472" t="s">
        <v>180</v>
      </c>
    </row>
    <row r="473" spans="1:12" x14ac:dyDescent="0.25">
      <c r="A473">
        <v>1469</v>
      </c>
      <c r="B473" t="s">
        <v>4164</v>
      </c>
      <c r="C473" t="s">
        <v>2104</v>
      </c>
      <c r="D473">
        <f>COUNTIFS(Table4[Product Name],Table4[[#This Row],[Product Name]])</f>
        <v>3</v>
      </c>
      <c r="E473">
        <f>_xlfn.RANK.EQ(Table4[[#This Row],[Product Name Count]],Table4[Product Name Count])</f>
        <v>359</v>
      </c>
      <c r="F4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3" t="s">
        <v>87</v>
      </c>
      <c r="H473" t="s">
        <v>37</v>
      </c>
      <c r="I473">
        <v>2</v>
      </c>
      <c r="J473">
        <v>489.99</v>
      </c>
      <c r="K473">
        <v>0.05</v>
      </c>
      <c r="L473" t="s">
        <v>180</v>
      </c>
    </row>
    <row r="474" spans="1:12" x14ac:dyDescent="0.25">
      <c r="A474">
        <v>1469</v>
      </c>
      <c r="B474" t="s">
        <v>4164</v>
      </c>
      <c r="C474" t="s">
        <v>2163</v>
      </c>
      <c r="D474">
        <f>COUNTIFS(Table4[Product Name],Table4[[#This Row],[Product Name]])</f>
        <v>1</v>
      </c>
      <c r="E474">
        <f>_xlfn.RANK.EQ(Table4[[#This Row],[Product Name Count]],Table4[Product Name Count])</f>
        <v>459</v>
      </c>
      <c r="F4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4" t="s">
        <v>36</v>
      </c>
      <c r="H474" t="s">
        <v>37</v>
      </c>
      <c r="I474">
        <v>2</v>
      </c>
      <c r="J474">
        <v>799.99</v>
      </c>
      <c r="K474">
        <v>0.2</v>
      </c>
      <c r="L474" t="s">
        <v>180</v>
      </c>
    </row>
    <row r="475" spans="1:12" x14ac:dyDescent="0.25">
      <c r="A475">
        <v>1469</v>
      </c>
      <c r="B475" t="s">
        <v>4164</v>
      </c>
      <c r="C475" t="s">
        <v>3870</v>
      </c>
      <c r="D475">
        <f>COUNTIFS(Table4[Product Name],Table4[[#This Row],[Product Name]])</f>
        <v>3</v>
      </c>
      <c r="E475">
        <f>_xlfn.RANK.EQ(Table4[[#This Row],[Product Name Count]],Table4[Product Name Count])</f>
        <v>359</v>
      </c>
      <c r="F4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5" t="s">
        <v>1867</v>
      </c>
      <c r="H475" t="s">
        <v>40</v>
      </c>
      <c r="I475">
        <v>1</v>
      </c>
      <c r="J475">
        <v>2499.9899999999998</v>
      </c>
      <c r="K475">
        <v>7.0000000000000007E-2</v>
      </c>
      <c r="L475" t="s">
        <v>180</v>
      </c>
    </row>
    <row r="476" spans="1:12" x14ac:dyDescent="0.25">
      <c r="A476">
        <v>1469</v>
      </c>
      <c r="B476" t="s">
        <v>4164</v>
      </c>
      <c r="C476" t="s">
        <v>3731</v>
      </c>
      <c r="D476">
        <f>COUNTIFS(Table4[Product Name],Table4[[#This Row],[Product Name]])</f>
        <v>1</v>
      </c>
      <c r="E476">
        <f>_xlfn.RANK.EQ(Table4[[#This Row],[Product Name Count]],Table4[Product Name Count])</f>
        <v>459</v>
      </c>
      <c r="F4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6" t="s">
        <v>36</v>
      </c>
      <c r="H476" t="s">
        <v>37</v>
      </c>
      <c r="I476">
        <v>2</v>
      </c>
      <c r="J476">
        <v>849.99</v>
      </c>
      <c r="K476">
        <v>0.05</v>
      </c>
      <c r="L476" t="s">
        <v>180</v>
      </c>
    </row>
    <row r="477" spans="1:12" x14ac:dyDescent="0.25">
      <c r="A477">
        <v>1493</v>
      </c>
      <c r="B477" t="s">
        <v>4202</v>
      </c>
      <c r="C477" t="s">
        <v>3685</v>
      </c>
      <c r="D477">
        <f>COUNTIFS(Table4[Product Name],Table4[[#This Row],[Product Name]])</f>
        <v>1</v>
      </c>
      <c r="E477">
        <f>_xlfn.RANK.EQ(Table4[[#This Row],[Product Name Count]],Table4[Product Name Count])</f>
        <v>459</v>
      </c>
      <c r="F4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7" t="s">
        <v>36</v>
      </c>
      <c r="H477" t="s">
        <v>37</v>
      </c>
      <c r="I477">
        <v>1</v>
      </c>
      <c r="J477">
        <v>429.99</v>
      </c>
      <c r="K477">
        <v>0.1</v>
      </c>
      <c r="L477" t="s">
        <v>180</v>
      </c>
    </row>
    <row r="478" spans="1:12" x14ac:dyDescent="0.25">
      <c r="A478">
        <v>1512</v>
      </c>
      <c r="B478" t="s">
        <v>4210</v>
      </c>
      <c r="C478" t="s">
        <v>3958</v>
      </c>
      <c r="D478">
        <f>COUNTIFS(Table4[Product Name],Table4[[#This Row],[Product Name]])</f>
        <v>1</v>
      </c>
      <c r="E478">
        <f>_xlfn.RANK.EQ(Table4[[#This Row],[Product Name Count]],Table4[Product Name Count])</f>
        <v>459</v>
      </c>
      <c r="F4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8" t="s">
        <v>36</v>
      </c>
      <c r="H478" t="s">
        <v>37</v>
      </c>
      <c r="I478">
        <v>1</v>
      </c>
      <c r="J478">
        <v>909.99</v>
      </c>
      <c r="K478">
        <v>7.0000000000000007E-2</v>
      </c>
      <c r="L478" t="s">
        <v>180</v>
      </c>
    </row>
    <row r="479" spans="1:12" x14ac:dyDescent="0.25">
      <c r="A479">
        <v>1515</v>
      </c>
      <c r="B479" t="s">
        <v>4212</v>
      </c>
      <c r="C479" t="s">
        <v>2090</v>
      </c>
      <c r="D479">
        <f>COUNTIFS(Table4[Product Name],Table4[[#This Row],[Product Name]])</f>
        <v>5</v>
      </c>
      <c r="E479">
        <f>_xlfn.RANK.EQ(Table4[[#This Row],[Product Name Count]],Table4[Product Name Count])</f>
        <v>278</v>
      </c>
      <c r="F4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79" t="s">
        <v>39</v>
      </c>
      <c r="H479" t="s">
        <v>40</v>
      </c>
      <c r="I479">
        <v>1</v>
      </c>
      <c r="J479">
        <v>4999.99</v>
      </c>
      <c r="K479">
        <v>0.1</v>
      </c>
      <c r="L479" t="s">
        <v>180</v>
      </c>
    </row>
    <row r="480" spans="1:12" x14ac:dyDescent="0.25">
      <c r="A480">
        <v>1515</v>
      </c>
      <c r="B480" t="s">
        <v>4212</v>
      </c>
      <c r="C480" t="s">
        <v>2110</v>
      </c>
      <c r="D480">
        <f>COUNTIFS(Table4[Product Name],Table4[[#This Row],[Product Name]])</f>
        <v>2</v>
      </c>
      <c r="E480">
        <f>_xlfn.RANK.EQ(Table4[[#This Row],[Product Name Count]],Table4[Product Name Count])</f>
        <v>407</v>
      </c>
      <c r="F4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0" t="s">
        <v>39</v>
      </c>
      <c r="H480" t="s">
        <v>30</v>
      </c>
      <c r="I480">
        <v>2</v>
      </c>
      <c r="J480">
        <v>999.99</v>
      </c>
      <c r="K480">
        <v>0.2</v>
      </c>
      <c r="L480" t="s">
        <v>180</v>
      </c>
    </row>
    <row r="481" spans="1:12" x14ac:dyDescent="0.25">
      <c r="A481">
        <v>1515</v>
      </c>
      <c r="B481" t="s">
        <v>4212</v>
      </c>
      <c r="C481" t="s">
        <v>3931</v>
      </c>
      <c r="D481">
        <f>COUNTIFS(Table4[Product Name],Table4[[#This Row],[Product Name]])</f>
        <v>2</v>
      </c>
      <c r="E481">
        <f>_xlfn.RANK.EQ(Table4[[#This Row],[Product Name Count]],Table4[Product Name Count])</f>
        <v>407</v>
      </c>
      <c r="F4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1" t="s">
        <v>70</v>
      </c>
      <c r="H481" t="s">
        <v>37</v>
      </c>
      <c r="I481">
        <v>2</v>
      </c>
      <c r="J481">
        <v>899.99</v>
      </c>
      <c r="K481">
        <v>0.05</v>
      </c>
      <c r="L481" t="s">
        <v>180</v>
      </c>
    </row>
    <row r="482" spans="1:12" x14ac:dyDescent="0.25">
      <c r="A482">
        <v>1515</v>
      </c>
      <c r="B482" t="s">
        <v>4212</v>
      </c>
      <c r="C482" t="s">
        <v>4213</v>
      </c>
      <c r="D482">
        <f>COUNTIFS(Table4[Product Name],Table4[[#This Row],[Product Name]])</f>
        <v>1</v>
      </c>
      <c r="E482">
        <f>_xlfn.RANK.EQ(Table4[[#This Row],[Product Name Count]],Table4[Product Name Count])</f>
        <v>459</v>
      </c>
      <c r="F4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2" t="s">
        <v>77</v>
      </c>
      <c r="H482" t="s">
        <v>40</v>
      </c>
      <c r="I482">
        <v>2</v>
      </c>
      <c r="J482">
        <v>3499.99</v>
      </c>
      <c r="K482">
        <v>0.1</v>
      </c>
      <c r="L482" t="s">
        <v>180</v>
      </c>
    </row>
    <row r="483" spans="1:12" x14ac:dyDescent="0.25">
      <c r="A483">
        <v>1515</v>
      </c>
      <c r="B483" t="s">
        <v>4212</v>
      </c>
      <c r="C483" t="s">
        <v>4214</v>
      </c>
      <c r="D483">
        <f>COUNTIFS(Table4[Product Name],Table4[[#This Row],[Product Name]])</f>
        <v>1</v>
      </c>
      <c r="E483">
        <f>_xlfn.RANK.EQ(Table4[[#This Row],[Product Name Count]],Table4[Product Name Count])</f>
        <v>459</v>
      </c>
      <c r="F4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3" t="s">
        <v>1867</v>
      </c>
      <c r="H483" t="s">
        <v>40</v>
      </c>
      <c r="I483">
        <v>2</v>
      </c>
      <c r="J483">
        <v>959.99</v>
      </c>
      <c r="K483">
        <v>0.2</v>
      </c>
      <c r="L483" t="s">
        <v>180</v>
      </c>
    </row>
    <row r="484" spans="1:12" x14ac:dyDescent="0.25">
      <c r="A484">
        <v>1520</v>
      </c>
      <c r="B484" t="s">
        <v>4215</v>
      </c>
      <c r="C484" t="s">
        <v>3754</v>
      </c>
      <c r="D484">
        <f>COUNTIFS(Table4[Product Name],Table4[[#This Row],[Product Name]])</f>
        <v>2</v>
      </c>
      <c r="E484">
        <f>_xlfn.RANK.EQ(Table4[[#This Row],[Product Name Count]],Table4[Product Name Count])</f>
        <v>407</v>
      </c>
      <c r="F4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4" t="s">
        <v>87</v>
      </c>
      <c r="H484" t="s">
        <v>3755</v>
      </c>
      <c r="I484">
        <v>2</v>
      </c>
      <c r="J484">
        <v>89.99</v>
      </c>
      <c r="K484">
        <v>0.1</v>
      </c>
      <c r="L484" t="s">
        <v>180</v>
      </c>
    </row>
    <row r="485" spans="1:12" x14ac:dyDescent="0.25">
      <c r="A485">
        <v>1520</v>
      </c>
      <c r="B485" t="s">
        <v>4215</v>
      </c>
      <c r="C485" t="s">
        <v>3931</v>
      </c>
      <c r="D485">
        <f>COUNTIFS(Table4[Product Name],Table4[[#This Row],[Product Name]])</f>
        <v>2</v>
      </c>
      <c r="E485">
        <f>_xlfn.RANK.EQ(Table4[[#This Row],[Product Name Count]],Table4[Product Name Count])</f>
        <v>407</v>
      </c>
      <c r="F4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5" t="s">
        <v>70</v>
      </c>
      <c r="H485" t="s">
        <v>37</v>
      </c>
      <c r="I485">
        <v>2</v>
      </c>
      <c r="J485">
        <v>899.99</v>
      </c>
      <c r="K485">
        <v>7.0000000000000007E-2</v>
      </c>
      <c r="L485" t="s">
        <v>180</v>
      </c>
    </row>
    <row r="486" spans="1:12" x14ac:dyDescent="0.25">
      <c r="A486">
        <v>1520</v>
      </c>
      <c r="B486" t="s">
        <v>4215</v>
      </c>
      <c r="C486" t="s">
        <v>3876</v>
      </c>
      <c r="D486">
        <f>COUNTIFS(Table4[Product Name],Table4[[#This Row],[Product Name]])</f>
        <v>2</v>
      </c>
      <c r="E486">
        <f>_xlfn.RANK.EQ(Table4[[#This Row],[Product Name Count]],Table4[Product Name Count])</f>
        <v>407</v>
      </c>
      <c r="F4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6" t="s">
        <v>77</v>
      </c>
      <c r="H486" t="s">
        <v>40</v>
      </c>
      <c r="I486">
        <v>2</v>
      </c>
      <c r="J486">
        <v>3499.99</v>
      </c>
      <c r="K486">
        <v>0.2</v>
      </c>
      <c r="L486" t="s">
        <v>180</v>
      </c>
    </row>
    <row r="487" spans="1:12" x14ac:dyDescent="0.25">
      <c r="A487">
        <v>1520</v>
      </c>
      <c r="B487" t="s">
        <v>4215</v>
      </c>
      <c r="C487" t="s">
        <v>3848</v>
      </c>
      <c r="D487">
        <f>COUNTIFS(Table4[Product Name],Table4[[#This Row],[Product Name]])</f>
        <v>3</v>
      </c>
      <c r="E487">
        <f>_xlfn.RANK.EQ(Table4[[#This Row],[Product Name Count]],Table4[Product Name Count])</f>
        <v>359</v>
      </c>
      <c r="F4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7" t="s">
        <v>77</v>
      </c>
      <c r="H487" t="s">
        <v>40</v>
      </c>
      <c r="I487">
        <v>1</v>
      </c>
      <c r="J487">
        <v>4499.99</v>
      </c>
      <c r="K487">
        <v>0.05</v>
      </c>
      <c r="L487" t="s">
        <v>180</v>
      </c>
    </row>
    <row r="488" spans="1:12" x14ac:dyDescent="0.25">
      <c r="A488">
        <v>1527</v>
      </c>
      <c r="B488" t="s">
        <v>4216</v>
      </c>
      <c r="C488" t="s">
        <v>1869</v>
      </c>
      <c r="D488">
        <f>COUNTIFS(Table4[Product Name],Table4[[#This Row],[Product Name]])</f>
        <v>4</v>
      </c>
      <c r="E488">
        <f>_xlfn.RANK.EQ(Table4[[#This Row],[Product Name Count]],Table4[Product Name Count])</f>
        <v>303</v>
      </c>
      <c r="F4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8" t="s">
        <v>70</v>
      </c>
      <c r="H488" t="s">
        <v>1861</v>
      </c>
      <c r="I488">
        <v>1</v>
      </c>
      <c r="J488">
        <v>551.99</v>
      </c>
      <c r="K488">
        <v>0.05</v>
      </c>
      <c r="L488" t="s">
        <v>180</v>
      </c>
    </row>
    <row r="489" spans="1:12" x14ac:dyDescent="0.25">
      <c r="A489">
        <v>1527</v>
      </c>
      <c r="B489" t="s">
        <v>4216</v>
      </c>
      <c r="C489" t="s">
        <v>1944</v>
      </c>
      <c r="D489">
        <f>COUNTIFS(Table4[Product Name],Table4[[#This Row],[Product Name]])</f>
        <v>7</v>
      </c>
      <c r="E489">
        <f>_xlfn.RANK.EQ(Table4[[#This Row],[Product Name Count]],Table4[Product Name Count])</f>
        <v>239</v>
      </c>
      <c r="F4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9" t="s">
        <v>39</v>
      </c>
      <c r="H489" t="s">
        <v>30</v>
      </c>
      <c r="I489">
        <v>1</v>
      </c>
      <c r="J489">
        <v>469.99</v>
      </c>
      <c r="K489">
        <v>0.1</v>
      </c>
      <c r="L489" t="s">
        <v>180</v>
      </c>
    </row>
    <row r="490" spans="1:12" x14ac:dyDescent="0.25">
      <c r="A490">
        <v>1527</v>
      </c>
      <c r="B490" t="s">
        <v>4216</v>
      </c>
      <c r="C490" t="s">
        <v>2082</v>
      </c>
      <c r="D490">
        <f>COUNTIFS(Table4[Product Name],Table4[[#This Row],[Product Name]])</f>
        <v>1</v>
      </c>
      <c r="E490">
        <f>_xlfn.RANK.EQ(Table4[[#This Row],[Product Name Count]],Table4[Product Name Count])</f>
        <v>459</v>
      </c>
      <c r="F4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0" t="s">
        <v>1867</v>
      </c>
      <c r="H490" t="s">
        <v>40</v>
      </c>
      <c r="I490">
        <v>2</v>
      </c>
      <c r="J490">
        <v>1999.99</v>
      </c>
      <c r="K490">
        <v>0.05</v>
      </c>
      <c r="L490" t="s">
        <v>180</v>
      </c>
    </row>
    <row r="491" spans="1:12" x14ac:dyDescent="0.25">
      <c r="A491">
        <v>1528</v>
      </c>
      <c r="B491" t="s">
        <v>4216</v>
      </c>
      <c r="C491" t="s">
        <v>3890</v>
      </c>
      <c r="D491">
        <f>COUNTIFS(Table4[Product Name],Table4[[#This Row],[Product Name]])</f>
        <v>1</v>
      </c>
      <c r="E491">
        <f>_xlfn.RANK.EQ(Table4[[#This Row],[Product Name Count]],Table4[Product Name Count])</f>
        <v>459</v>
      </c>
      <c r="F4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1" t="s">
        <v>36</v>
      </c>
      <c r="H491" t="s">
        <v>37</v>
      </c>
      <c r="I491">
        <v>2</v>
      </c>
      <c r="J491">
        <v>429.99</v>
      </c>
      <c r="K491">
        <v>0.2</v>
      </c>
      <c r="L491" t="s">
        <v>180</v>
      </c>
    </row>
    <row r="492" spans="1:12" x14ac:dyDescent="0.25">
      <c r="A492">
        <v>1529</v>
      </c>
      <c r="B492" t="s">
        <v>4216</v>
      </c>
      <c r="C492" t="s">
        <v>118</v>
      </c>
      <c r="D492">
        <f>COUNTIFS(Table4[Product Name],Table4[[#This Row],[Product Name]])</f>
        <v>10</v>
      </c>
      <c r="E492">
        <f>_xlfn.RANK.EQ(Table4[[#This Row],[Product Name Count]],Table4[Product Name Count])</f>
        <v>149</v>
      </c>
      <c r="F4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2" t="s">
        <v>87</v>
      </c>
      <c r="H492" t="s">
        <v>37</v>
      </c>
      <c r="I492">
        <v>1</v>
      </c>
      <c r="J492">
        <v>299.99</v>
      </c>
      <c r="K492">
        <v>0.05</v>
      </c>
      <c r="L492" t="s">
        <v>180</v>
      </c>
    </row>
    <row r="493" spans="1:12" x14ac:dyDescent="0.25">
      <c r="A493">
        <v>1529</v>
      </c>
      <c r="B493" t="s">
        <v>4216</v>
      </c>
      <c r="C493" t="s">
        <v>1978</v>
      </c>
      <c r="D493">
        <f>COUNTIFS(Table4[Product Name],Table4[[#This Row],[Product Name]])</f>
        <v>4</v>
      </c>
      <c r="E493">
        <f>_xlfn.RANK.EQ(Table4[[#This Row],[Product Name Count]],Table4[Product Name Count])</f>
        <v>303</v>
      </c>
      <c r="F4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93" t="s">
        <v>1867</v>
      </c>
      <c r="H493" t="s">
        <v>40</v>
      </c>
      <c r="I493">
        <v>2</v>
      </c>
      <c r="J493">
        <v>5999.99</v>
      </c>
      <c r="K493">
        <v>0.1</v>
      </c>
      <c r="L493" t="s">
        <v>180</v>
      </c>
    </row>
    <row r="494" spans="1:12" x14ac:dyDescent="0.25">
      <c r="A494">
        <v>1539</v>
      </c>
      <c r="B494" t="s">
        <v>4221</v>
      </c>
      <c r="C494" t="s">
        <v>78</v>
      </c>
      <c r="D494">
        <f>COUNTIFS(Table4[Product Name],Table4[[#This Row],[Product Name]])</f>
        <v>23</v>
      </c>
      <c r="E494">
        <f>_xlfn.RANK.EQ(Table4[[#This Row],[Product Name Count]],Table4[Product Name Count])</f>
        <v>27</v>
      </c>
      <c r="F4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4" t="s">
        <v>36</v>
      </c>
      <c r="H494" t="s">
        <v>37</v>
      </c>
      <c r="I494">
        <v>2</v>
      </c>
      <c r="J494">
        <v>549.99</v>
      </c>
      <c r="K494">
        <v>0.05</v>
      </c>
      <c r="L494" t="s">
        <v>180</v>
      </c>
    </row>
    <row r="495" spans="1:12" x14ac:dyDescent="0.25">
      <c r="A495">
        <v>1539</v>
      </c>
      <c r="B495" t="s">
        <v>4221</v>
      </c>
      <c r="C495" t="s">
        <v>114</v>
      </c>
      <c r="D495">
        <f>COUNTIFS(Table4[Product Name],Table4[[#This Row],[Product Name]])</f>
        <v>14</v>
      </c>
      <c r="E495">
        <f>_xlfn.RANK.EQ(Table4[[#This Row],[Product Name Count]],Table4[Product Name Count])</f>
        <v>87</v>
      </c>
      <c r="F4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5" t="s">
        <v>39</v>
      </c>
      <c r="H495" t="s">
        <v>30</v>
      </c>
      <c r="I495">
        <v>2</v>
      </c>
      <c r="J495">
        <v>469.99</v>
      </c>
      <c r="K495">
        <v>0.05</v>
      </c>
      <c r="L495" t="s">
        <v>180</v>
      </c>
    </row>
    <row r="496" spans="1:12" x14ac:dyDescent="0.25">
      <c r="A496">
        <v>1563</v>
      </c>
      <c r="B496" t="s">
        <v>4230</v>
      </c>
      <c r="C496" t="s">
        <v>3876</v>
      </c>
      <c r="D496">
        <f>COUNTIFS(Table4[Product Name],Table4[[#This Row],[Product Name]])</f>
        <v>2</v>
      </c>
      <c r="E496">
        <f>_xlfn.RANK.EQ(Table4[[#This Row],[Product Name Count]],Table4[Product Name Count])</f>
        <v>407</v>
      </c>
      <c r="F4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6" t="s">
        <v>77</v>
      </c>
      <c r="H496" t="s">
        <v>40</v>
      </c>
      <c r="I496">
        <v>1</v>
      </c>
      <c r="J496">
        <v>3499.99</v>
      </c>
      <c r="K496">
        <v>7.0000000000000007E-2</v>
      </c>
      <c r="L496" t="s">
        <v>180</v>
      </c>
    </row>
    <row r="497" spans="1:12" x14ac:dyDescent="0.25">
      <c r="A497">
        <v>1572</v>
      </c>
      <c r="B497" t="s">
        <v>4234</v>
      </c>
      <c r="C497" t="s">
        <v>3916</v>
      </c>
      <c r="D497">
        <f>COUNTIFS(Table4[Product Name],Table4[[#This Row],[Product Name]])</f>
        <v>1</v>
      </c>
      <c r="E497">
        <f>_xlfn.RANK.EQ(Table4[[#This Row],[Product Name Count]],Table4[Product Name Count])</f>
        <v>459</v>
      </c>
      <c r="F4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7" t="s">
        <v>77</v>
      </c>
      <c r="H497" t="s">
        <v>37</v>
      </c>
      <c r="I497">
        <v>1</v>
      </c>
      <c r="J497">
        <v>2999.99</v>
      </c>
      <c r="K497">
        <v>0.2</v>
      </c>
      <c r="L497" t="s">
        <v>180</v>
      </c>
    </row>
    <row r="498" spans="1:12" x14ac:dyDescent="0.25">
      <c r="A498">
        <v>1572</v>
      </c>
      <c r="B498" t="s">
        <v>4234</v>
      </c>
      <c r="C498" t="s">
        <v>3702</v>
      </c>
      <c r="D498">
        <f>COUNTIFS(Table4[Product Name],Table4[[#This Row],[Product Name]])</f>
        <v>2</v>
      </c>
      <c r="E498">
        <f>_xlfn.RANK.EQ(Table4[[#This Row],[Product Name Count]],Table4[Product Name Count])</f>
        <v>407</v>
      </c>
      <c r="F4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8" t="s">
        <v>70</v>
      </c>
      <c r="H498" t="s">
        <v>37</v>
      </c>
      <c r="I498">
        <v>2</v>
      </c>
      <c r="J498">
        <v>679.99</v>
      </c>
      <c r="K498">
        <v>0.2</v>
      </c>
      <c r="L498" t="s">
        <v>180</v>
      </c>
    </row>
    <row r="499" spans="1:12" x14ac:dyDescent="0.25">
      <c r="A499">
        <v>1572</v>
      </c>
      <c r="B499" t="s">
        <v>4234</v>
      </c>
      <c r="C499" t="s">
        <v>4051</v>
      </c>
      <c r="D499">
        <f>COUNTIFS(Table4[Product Name],Table4[[#This Row],[Product Name]])</f>
        <v>1</v>
      </c>
      <c r="E499">
        <f>_xlfn.RANK.EQ(Table4[[#This Row],[Product Name Count]],Table4[Product Name Count])</f>
        <v>459</v>
      </c>
      <c r="F4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9" t="s">
        <v>36</v>
      </c>
      <c r="H499" t="s">
        <v>37</v>
      </c>
      <c r="I499">
        <v>2</v>
      </c>
      <c r="J499">
        <v>899.99</v>
      </c>
      <c r="K499">
        <v>0.05</v>
      </c>
      <c r="L499" t="s">
        <v>180</v>
      </c>
    </row>
    <row r="500" spans="1:12" x14ac:dyDescent="0.25">
      <c r="A500">
        <v>1572</v>
      </c>
      <c r="B500" t="s">
        <v>4234</v>
      </c>
      <c r="C500" t="s">
        <v>3838</v>
      </c>
      <c r="D500">
        <f>COUNTIFS(Table4[Product Name],Table4[[#This Row],[Product Name]])</f>
        <v>1</v>
      </c>
      <c r="E500">
        <f>_xlfn.RANK.EQ(Table4[[#This Row],[Product Name Count]],Table4[Product Name Count])</f>
        <v>459</v>
      </c>
      <c r="F5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0" t="s">
        <v>39</v>
      </c>
      <c r="H500" t="s">
        <v>40</v>
      </c>
      <c r="I500">
        <v>1</v>
      </c>
      <c r="J500">
        <v>3199.99</v>
      </c>
      <c r="K500">
        <v>0.05</v>
      </c>
      <c r="L500" t="s">
        <v>180</v>
      </c>
    </row>
    <row r="501" spans="1:12" x14ac:dyDescent="0.25">
      <c r="A501">
        <v>1596</v>
      </c>
      <c r="B501" t="s">
        <v>4240</v>
      </c>
      <c r="C501" t="s">
        <v>75</v>
      </c>
      <c r="D501">
        <f>COUNTIFS(Table4[Product Name],Table4[[#This Row],[Product Name]])</f>
        <v>11</v>
      </c>
      <c r="E501">
        <f>_xlfn.RANK.EQ(Table4[[#This Row],[Product Name Count]],Table4[Product Name Count])</f>
        <v>127</v>
      </c>
      <c r="F5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1" t="s">
        <v>36</v>
      </c>
      <c r="H501" t="s">
        <v>69</v>
      </c>
      <c r="I501">
        <v>1</v>
      </c>
      <c r="J501">
        <v>449</v>
      </c>
      <c r="K501">
        <v>0.1</v>
      </c>
      <c r="L501" t="s">
        <v>180</v>
      </c>
    </row>
    <row r="502" spans="1:12" x14ac:dyDescent="0.25">
      <c r="A502">
        <v>1596</v>
      </c>
      <c r="B502" t="s">
        <v>4240</v>
      </c>
      <c r="C502" t="s">
        <v>2030</v>
      </c>
      <c r="D502">
        <f>COUNTIFS(Table4[Product Name],Table4[[#This Row],[Product Name]])</f>
        <v>3</v>
      </c>
      <c r="E502">
        <f>_xlfn.RANK.EQ(Table4[[#This Row],[Product Name Count]],Table4[Product Name Count])</f>
        <v>359</v>
      </c>
      <c r="F5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2" t="s">
        <v>87</v>
      </c>
      <c r="H502" t="s">
        <v>40</v>
      </c>
      <c r="I502">
        <v>1</v>
      </c>
      <c r="J502">
        <v>349.99</v>
      </c>
      <c r="K502">
        <v>0.05</v>
      </c>
      <c r="L502" t="s">
        <v>180</v>
      </c>
    </row>
    <row r="503" spans="1:12" x14ac:dyDescent="0.25">
      <c r="A503">
        <v>1597</v>
      </c>
      <c r="B503" t="s">
        <v>4240</v>
      </c>
      <c r="C503" t="s">
        <v>1961</v>
      </c>
      <c r="D503">
        <f>COUNTIFS(Table4[Product Name],Table4[[#This Row],[Product Name]])</f>
        <v>3</v>
      </c>
      <c r="E503">
        <f>_xlfn.RANK.EQ(Table4[[#This Row],[Product Name Count]],Table4[Product Name Count])</f>
        <v>359</v>
      </c>
      <c r="F5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3" t="s">
        <v>1867</v>
      </c>
      <c r="H503" t="s">
        <v>40</v>
      </c>
      <c r="I503">
        <v>1</v>
      </c>
      <c r="J503">
        <v>2599.9899999999998</v>
      </c>
      <c r="K503">
        <v>7.0000000000000007E-2</v>
      </c>
      <c r="L503" t="s">
        <v>180</v>
      </c>
    </row>
    <row r="504" spans="1:12" x14ac:dyDescent="0.25">
      <c r="A504">
        <v>1597</v>
      </c>
      <c r="B504" t="s">
        <v>4240</v>
      </c>
      <c r="C504" t="s">
        <v>4241</v>
      </c>
      <c r="D504">
        <f>COUNTIFS(Table4[Product Name],Table4[[#This Row],[Product Name]])</f>
        <v>1</v>
      </c>
      <c r="E504">
        <f>_xlfn.RANK.EQ(Table4[[#This Row],[Product Name Count]],Table4[Product Name Count])</f>
        <v>459</v>
      </c>
      <c r="F5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4" t="s">
        <v>1867</v>
      </c>
      <c r="H504" t="s">
        <v>40</v>
      </c>
      <c r="I504">
        <v>1</v>
      </c>
      <c r="J504">
        <v>3199.99</v>
      </c>
      <c r="K504">
        <v>7.0000000000000007E-2</v>
      </c>
      <c r="L504" t="s">
        <v>180</v>
      </c>
    </row>
    <row r="505" spans="1:12" x14ac:dyDescent="0.25">
      <c r="A505">
        <v>1601</v>
      </c>
      <c r="B505" t="s">
        <v>4242</v>
      </c>
      <c r="C505" t="s">
        <v>92</v>
      </c>
      <c r="D505">
        <f>COUNTIFS(Table4[Product Name],Table4[[#This Row],[Product Name]])</f>
        <v>12</v>
      </c>
      <c r="E505">
        <f>_xlfn.RANK.EQ(Table4[[#This Row],[Product Name Count]],Table4[Product Name Count])</f>
        <v>115</v>
      </c>
      <c r="F5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5" t="s">
        <v>39</v>
      </c>
      <c r="H505" t="s">
        <v>40</v>
      </c>
      <c r="I505">
        <v>2</v>
      </c>
      <c r="J505">
        <v>3999.99</v>
      </c>
      <c r="K505">
        <v>7.0000000000000007E-2</v>
      </c>
      <c r="L505" t="s">
        <v>180</v>
      </c>
    </row>
    <row r="506" spans="1:12" x14ac:dyDescent="0.25">
      <c r="A506">
        <v>1601</v>
      </c>
      <c r="B506" t="s">
        <v>4242</v>
      </c>
      <c r="C506" t="s">
        <v>28</v>
      </c>
      <c r="D506">
        <f>COUNTIFS(Table4[Product Name],Table4[[#This Row],[Product Name]])</f>
        <v>7</v>
      </c>
      <c r="E506">
        <f>_xlfn.RANK.EQ(Table4[[#This Row],[Product Name Count]],Table4[Product Name Count])</f>
        <v>239</v>
      </c>
      <c r="F5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06" t="s">
        <v>29</v>
      </c>
      <c r="H506" t="s">
        <v>30</v>
      </c>
      <c r="I506">
        <v>1</v>
      </c>
      <c r="J506">
        <v>1549</v>
      </c>
      <c r="K506">
        <v>0.2</v>
      </c>
      <c r="L506" t="s">
        <v>180</v>
      </c>
    </row>
    <row r="507" spans="1:12" x14ac:dyDescent="0.25">
      <c r="A507">
        <v>1601</v>
      </c>
      <c r="B507" t="s">
        <v>4242</v>
      </c>
      <c r="C507" t="s">
        <v>3666</v>
      </c>
      <c r="D507">
        <f>COUNTIFS(Table4[Product Name],Table4[[#This Row],[Product Name]])</f>
        <v>2</v>
      </c>
      <c r="E507">
        <f>_xlfn.RANK.EQ(Table4[[#This Row],[Product Name Count]],Table4[Product Name Count])</f>
        <v>407</v>
      </c>
      <c r="F5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7" t="s">
        <v>1867</v>
      </c>
      <c r="H507" t="s">
        <v>40</v>
      </c>
      <c r="I507">
        <v>1</v>
      </c>
      <c r="J507">
        <v>919.99</v>
      </c>
      <c r="K507">
        <v>0.1</v>
      </c>
      <c r="L507" t="s">
        <v>180</v>
      </c>
    </row>
    <row r="508" spans="1:12" x14ac:dyDescent="0.25">
      <c r="A508">
        <v>1601</v>
      </c>
      <c r="B508" t="s">
        <v>4242</v>
      </c>
      <c r="C508" t="s">
        <v>3975</v>
      </c>
      <c r="D508">
        <f>COUNTIFS(Table4[Product Name],Table4[[#This Row],[Product Name]])</f>
        <v>1</v>
      </c>
      <c r="E508">
        <f>_xlfn.RANK.EQ(Table4[[#This Row],[Product Name Count]],Table4[Product Name Count])</f>
        <v>459</v>
      </c>
      <c r="F5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8" t="s">
        <v>36</v>
      </c>
      <c r="H508" t="s">
        <v>37</v>
      </c>
      <c r="I508">
        <v>2</v>
      </c>
      <c r="J508">
        <v>269.99</v>
      </c>
      <c r="K508">
        <v>7.0000000000000007E-2</v>
      </c>
      <c r="L508" t="s">
        <v>180</v>
      </c>
    </row>
    <row r="509" spans="1:12" x14ac:dyDescent="0.25">
      <c r="A509">
        <v>1601</v>
      </c>
      <c r="B509" t="s">
        <v>4242</v>
      </c>
      <c r="C509" t="s">
        <v>3990</v>
      </c>
      <c r="D509">
        <f>COUNTIFS(Table4[Product Name],Table4[[#This Row],[Product Name]])</f>
        <v>1</v>
      </c>
      <c r="E509">
        <f>_xlfn.RANK.EQ(Table4[[#This Row],[Product Name Count]],Table4[Product Name Count])</f>
        <v>459</v>
      </c>
      <c r="F5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9" t="s">
        <v>39</v>
      </c>
      <c r="H509" t="s">
        <v>40</v>
      </c>
      <c r="I509">
        <v>2</v>
      </c>
      <c r="J509">
        <v>579.99</v>
      </c>
      <c r="K509">
        <v>0.2</v>
      </c>
      <c r="L509" t="s">
        <v>180</v>
      </c>
    </row>
    <row r="510" spans="1:12" x14ac:dyDescent="0.25">
      <c r="A510">
        <v>1605</v>
      </c>
      <c r="B510" t="s">
        <v>4245</v>
      </c>
      <c r="C510" t="s">
        <v>1953</v>
      </c>
      <c r="D510">
        <f>COUNTIFS(Table4[Product Name],Table4[[#This Row],[Product Name]])</f>
        <v>2</v>
      </c>
      <c r="E510">
        <f>_xlfn.RANK.EQ(Table4[[#This Row],[Product Name Count]],Table4[Product Name Count])</f>
        <v>407</v>
      </c>
      <c r="F5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0" t="s">
        <v>39</v>
      </c>
      <c r="H510" t="s">
        <v>40</v>
      </c>
      <c r="I510">
        <v>1</v>
      </c>
      <c r="J510">
        <v>999.99</v>
      </c>
      <c r="K510">
        <v>7.0000000000000007E-2</v>
      </c>
      <c r="L510" t="s">
        <v>180</v>
      </c>
    </row>
    <row r="511" spans="1:12" x14ac:dyDescent="0.25">
      <c r="A511">
        <v>1605</v>
      </c>
      <c r="B511" t="s">
        <v>4245</v>
      </c>
      <c r="C511" t="s">
        <v>1875</v>
      </c>
      <c r="D511">
        <f>COUNTIFS(Table4[Product Name],Table4[[#This Row],[Product Name]])</f>
        <v>4</v>
      </c>
      <c r="E511">
        <f>_xlfn.RANK.EQ(Table4[[#This Row],[Product Name Count]],Table4[Product Name Count])</f>
        <v>303</v>
      </c>
      <c r="F5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11" t="s">
        <v>36</v>
      </c>
      <c r="H511" t="s">
        <v>1861</v>
      </c>
      <c r="I511">
        <v>1</v>
      </c>
      <c r="J511">
        <v>619.99</v>
      </c>
      <c r="K511">
        <v>0.1</v>
      </c>
      <c r="L511" t="s">
        <v>180</v>
      </c>
    </row>
    <row r="512" spans="1:12" x14ac:dyDescent="0.25">
      <c r="A512">
        <v>1605</v>
      </c>
      <c r="B512" t="s">
        <v>4245</v>
      </c>
      <c r="C512" t="s">
        <v>3993</v>
      </c>
      <c r="D512">
        <f>COUNTIFS(Table4[Product Name],Table4[[#This Row],[Product Name]])</f>
        <v>2</v>
      </c>
      <c r="E512">
        <f>_xlfn.RANK.EQ(Table4[[#This Row],[Product Name Count]],Table4[Product Name Count])</f>
        <v>407</v>
      </c>
      <c r="F5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2" t="s">
        <v>70</v>
      </c>
      <c r="H512" t="s">
        <v>37</v>
      </c>
      <c r="I512">
        <v>1</v>
      </c>
      <c r="J512">
        <v>899.99</v>
      </c>
      <c r="K512">
        <v>0.1</v>
      </c>
      <c r="L512" t="s">
        <v>180</v>
      </c>
    </row>
    <row r="513" spans="1:12" x14ac:dyDescent="0.25">
      <c r="A513">
        <v>1605</v>
      </c>
      <c r="B513" t="s">
        <v>4245</v>
      </c>
      <c r="C513" t="s">
        <v>3848</v>
      </c>
      <c r="D513">
        <f>COUNTIFS(Table4[Product Name],Table4[[#This Row],[Product Name]])</f>
        <v>3</v>
      </c>
      <c r="E513">
        <f>_xlfn.RANK.EQ(Table4[[#This Row],[Product Name Count]],Table4[Product Name Count])</f>
        <v>359</v>
      </c>
      <c r="F5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3" t="s">
        <v>77</v>
      </c>
      <c r="H513" t="s">
        <v>40</v>
      </c>
      <c r="I513">
        <v>1</v>
      </c>
      <c r="J513">
        <v>4499.99</v>
      </c>
      <c r="K513">
        <v>0.2</v>
      </c>
      <c r="L513" t="s">
        <v>180</v>
      </c>
    </row>
    <row r="514" spans="1:12" x14ac:dyDescent="0.25">
      <c r="A514">
        <v>1605</v>
      </c>
      <c r="B514" t="s">
        <v>4245</v>
      </c>
      <c r="C514" t="s">
        <v>3841</v>
      </c>
      <c r="D514">
        <f>COUNTIFS(Table4[Product Name],Table4[[#This Row],[Product Name]])</f>
        <v>1</v>
      </c>
      <c r="E514">
        <f>_xlfn.RANK.EQ(Table4[[#This Row],[Product Name Count]],Table4[Product Name Count])</f>
        <v>459</v>
      </c>
      <c r="F5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4" t="s">
        <v>39</v>
      </c>
      <c r="H514" t="s">
        <v>40</v>
      </c>
      <c r="I514">
        <v>2</v>
      </c>
      <c r="J514">
        <v>1499.99</v>
      </c>
      <c r="K514">
        <v>0.1</v>
      </c>
      <c r="L514" t="s">
        <v>180</v>
      </c>
    </row>
    <row r="515" spans="1:12" x14ac:dyDescent="0.25">
      <c r="A515">
        <v>1606</v>
      </c>
      <c r="B515" t="s">
        <v>4246</v>
      </c>
      <c r="C515" t="s">
        <v>4094</v>
      </c>
      <c r="D515">
        <f>COUNTIFS(Table4[Product Name],Table4[[#This Row],[Product Name]])</f>
        <v>1</v>
      </c>
      <c r="E515">
        <f>_xlfn.RANK.EQ(Table4[[#This Row],[Product Name Count]],Table4[Product Name Count])</f>
        <v>459</v>
      </c>
      <c r="F5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5" t="s">
        <v>87</v>
      </c>
      <c r="H515" t="s">
        <v>40</v>
      </c>
      <c r="I515">
        <v>1</v>
      </c>
      <c r="J515">
        <v>209.99</v>
      </c>
      <c r="K515">
        <v>0.1</v>
      </c>
      <c r="L515" t="s">
        <v>180</v>
      </c>
    </row>
    <row r="516" spans="1:12" x14ac:dyDescent="0.25">
      <c r="A516">
        <v>1606</v>
      </c>
      <c r="B516" t="s">
        <v>4246</v>
      </c>
      <c r="C516" t="s">
        <v>4012</v>
      </c>
      <c r="D516">
        <f>COUNTIFS(Table4[Product Name],Table4[[#This Row],[Product Name]])</f>
        <v>1</v>
      </c>
      <c r="E516">
        <f>_xlfn.RANK.EQ(Table4[[#This Row],[Product Name Count]],Table4[Product Name Count])</f>
        <v>459</v>
      </c>
      <c r="F5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6" t="s">
        <v>36</v>
      </c>
      <c r="H516" t="s">
        <v>37</v>
      </c>
      <c r="I516">
        <v>1</v>
      </c>
      <c r="J516">
        <v>659.99</v>
      </c>
      <c r="K516">
        <v>0.1</v>
      </c>
      <c r="L516" t="s">
        <v>180</v>
      </c>
    </row>
    <row r="517" spans="1:12" x14ac:dyDescent="0.25">
      <c r="A517">
        <v>1614</v>
      </c>
      <c r="B517" t="s">
        <v>4255</v>
      </c>
      <c r="C517" t="s">
        <v>3843</v>
      </c>
      <c r="D517">
        <f>COUNTIFS(Table4[Product Name],Table4[[#This Row],[Product Name]])</f>
        <v>1</v>
      </c>
      <c r="E517">
        <f>_xlfn.RANK.EQ(Table4[[#This Row],[Product Name Count]],Table4[Product Name Count])</f>
        <v>459</v>
      </c>
      <c r="F5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7" t="s">
        <v>39</v>
      </c>
      <c r="H517" t="s">
        <v>30</v>
      </c>
      <c r="I517">
        <v>1</v>
      </c>
      <c r="J517">
        <v>1499</v>
      </c>
      <c r="K517">
        <v>7.0000000000000007E-2</v>
      </c>
      <c r="L517" t="s">
        <v>180</v>
      </c>
    </row>
    <row r="518" spans="1:12" x14ac:dyDescent="0.25">
      <c r="A518">
        <v>1614</v>
      </c>
      <c r="B518" t="s">
        <v>4255</v>
      </c>
      <c r="C518" t="s">
        <v>3775</v>
      </c>
      <c r="D518">
        <f>COUNTIFS(Table4[Product Name],Table4[[#This Row],[Product Name]])</f>
        <v>1</v>
      </c>
      <c r="E518">
        <f>_xlfn.RANK.EQ(Table4[[#This Row],[Product Name Count]],Table4[Product Name Count])</f>
        <v>459</v>
      </c>
      <c r="F5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8" t="s">
        <v>1867</v>
      </c>
      <c r="H518" t="s">
        <v>40</v>
      </c>
      <c r="I518">
        <v>2</v>
      </c>
      <c r="J518">
        <v>2299.9899999999998</v>
      </c>
      <c r="K518">
        <v>7.0000000000000007E-2</v>
      </c>
      <c r="L518" t="s">
        <v>180</v>
      </c>
    </row>
    <row r="519" spans="1:12" x14ac:dyDescent="0.25">
      <c r="A519">
        <v>1614</v>
      </c>
      <c r="B519" t="s">
        <v>4255</v>
      </c>
      <c r="C519" t="s">
        <v>3852</v>
      </c>
      <c r="D519">
        <f>COUNTIFS(Table4[Product Name],Table4[[#This Row],[Product Name]])</f>
        <v>1</v>
      </c>
      <c r="E519">
        <f>_xlfn.RANK.EQ(Table4[[#This Row],[Product Name Count]],Table4[Product Name Count])</f>
        <v>459</v>
      </c>
      <c r="F5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9" t="s">
        <v>36</v>
      </c>
      <c r="H519" t="s">
        <v>37</v>
      </c>
      <c r="I519">
        <v>2</v>
      </c>
      <c r="J519">
        <v>269.99</v>
      </c>
      <c r="K519">
        <v>0.2</v>
      </c>
      <c r="L519" t="s">
        <v>180</v>
      </c>
    </row>
    <row r="520" spans="1:12" x14ac:dyDescent="0.25">
      <c r="A520">
        <v>1615</v>
      </c>
      <c r="B520" t="s">
        <v>4256</v>
      </c>
      <c r="C520" t="s">
        <v>3870</v>
      </c>
      <c r="D520">
        <f>COUNTIFS(Table4[Product Name],Table4[[#This Row],[Product Name]])</f>
        <v>3</v>
      </c>
      <c r="E520">
        <f>_xlfn.RANK.EQ(Table4[[#This Row],[Product Name Count]],Table4[Product Name Count])</f>
        <v>359</v>
      </c>
      <c r="F5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0" t="s">
        <v>1867</v>
      </c>
      <c r="H520" t="s">
        <v>40</v>
      </c>
      <c r="I520">
        <v>1</v>
      </c>
      <c r="J520">
        <v>2499.9899999999998</v>
      </c>
      <c r="K520">
        <v>0.2</v>
      </c>
      <c r="L520" t="s">
        <v>180</v>
      </c>
    </row>
    <row r="521" spans="1:12" x14ac:dyDescent="0.25">
      <c r="A521">
        <v>1615</v>
      </c>
      <c r="B521" t="s">
        <v>4256</v>
      </c>
      <c r="C521" t="s">
        <v>3893</v>
      </c>
      <c r="D521">
        <f>COUNTIFS(Table4[Product Name],Table4[[#This Row],[Product Name]])</f>
        <v>1</v>
      </c>
      <c r="E521">
        <f>_xlfn.RANK.EQ(Table4[[#This Row],[Product Name Count]],Table4[Product Name Count])</f>
        <v>459</v>
      </c>
      <c r="F5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1" t="s">
        <v>36</v>
      </c>
      <c r="H521" t="s">
        <v>37</v>
      </c>
      <c r="I521">
        <v>1</v>
      </c>
      <c r="J521">
        <v>899.99</v>
      </c>
      <c r="K521">
        <v>7.0000000000000007E-2</v>
      </c>
      <c r="L521" t="s">
        <v>180</v>
      </c>
    </row>
    <row r="522" spans="1:12" x14ac:dyDescent="0.25">
      <c r="A522">
        <v>1615</v>
      </c>
      <c r="B522" t="s">
        <v>4256</v>
      </c>
      <c r="C522" t="s">
        <v>4028</v>
      </c>
      <c r="D522">
        <f>COUNTIFS(Table4[Product Name],Table4[[#This Row],[Product Name]])</f>
        <v>1</v>
      </c>
      <c r="E522">
        <f>_xlfn.RANK.EQ(Table4[[#This Row],[Product Name Count]],Table4[Product Name Count])</f>
        <v>459</v>
      </c>
      <c r="F5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2" t="s">
        <v>77</v>
      </c>
      <c r="H522" t="s">
        <v>40</v>
      </c>
      <c r="I522">
        <v>2</v>
      </c>
      <c r="J522">
        <v>2299.9899999999998</v>
      </c>
      <c r="K522">
        <v>0.2</v>
      </c>
      <c r="L522" t="s">
        <v>180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6"/>
  <sheetViews>
    <sheetView topLeftCell="D1" workbookViewId="0">
      <selection activeCell="D2" sqref="D2"/>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5.42578125" bestFit="1" customWidth="1"/>
  </cols>
  <sheetData>
    <row r="1" spans="1:12" x14ac:dyDescent="0.25">
      <c r="A1" t="s">
        <v>0</v>
      </c>
      <c r="B1" t="s">
        <v>1</v>
      </c>
      <c r="C1" t="s">
        <v>9</v>
      </c>
      <c r="D1" t="s">
        <v>4337</v>
      </c>
      <c r="E1" t="s">
        <v>4338</v>
      </c>
      <c r="F1" t="s">
        <v>4339</v>
      </c>
      <c r="G1" t="s">
        <v>10</v>
      </c>
      <c r="H1" t="s">
        <v>11</v>
      </c>
      <c r="I1" t="s">
        <v>12</v>
      </c>
      <c r="J1" t="s">
        <v>13</v>
      </c>
      <c r="K1" t="s">
        <v>14</v>
      </c>
      <c r="L1" t="s">
        <v>15</v>
      </c>
    </row>
    <row r="2" spans="1:12" x14ac:dyDescent="0.25">
      <c r="A2">
        <v>1</v>
      </c>
      <c r="B2" t="s">
        <v>21</v>
      </c>
      <c r="C2" t="s">
        <v>42</v>
      </c>
      <c r="D2">
        <f>COUNTIFS(Table3[Product Name],Table3[[#This Row],[Product Name]])</f>
        <v>35</v>
      </c>
      <c r="E2">
        <f>_xlfn.RANK.EQ(Table3[[#This Row],[Product Name Count]],Table3[Product Name Count])</f>
        <v>40</v>
      </c>
      <c r="F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 t="s">
        <v>36</v>
      </c>
      <c r="H2" t="s">
        <v>37</v>
      </c>
      <c r="I2">
        <v>2</v>
      </c>
      <c r="J2">
        <v>599.99</v>
      </c>
      <c r="K2">
        <v>0.05</v>
      </c>
      <c r="L2" t="s">
        <v>31</v>
      </c>
    </row>
    <row r="3" spans="1:12" x14ac:dyDescent="0.25">
      <c r="A3">
        <v>1</v>
      </c>
      <c r="B3" t="s">
        <v>21</v>
      </c>
      <c r="C3" t="s">
        <v>28</v>
      </c>
      <c r="D3">
        <f>COUNTIFS(Table3[Product Name],Table3[[#This Row],[Product Name]])</f>
        <v>23</v>
      </c>
      <c r="E3">
        <f>_xlfn.RANK.EQ(Table3[[#This Row],[Product Name Count]],Table3[Product Name Count])</f>
        <v>243</v>
      </c>
      <c r="F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 t="s">
        <v>29</v>
      </c>
      <c r="H3" t="s">
        <v>30</v>
      </c>
      <c r="I3">
        <v>2</v>
      </c>
      <c r="J3">
        <v>1549</v>
      </c>
      <c r="K3">
        <v>0.05</v>
      </c>
      <c r="L3" t="s">
        <v>31</v>
      </c>
    </row>
    <row r="4" spans="1:12" x14ac:dyDescent="0.25">
      <c r="A4">
        <v>1</v>
      </c>
      <c r="B4" t="s">
        <v>21</v>
      </c>
      <c r="C4" t="s">
        <v>41</v>
      </c>
      <c r="D4">
        <f>COUNTIFS(Table3[Product Name],Table3[[#This Row],[Product Name]])</f>
        <v>21</v>
      </c>
      <c r="E4">
        <f>_xlfn.RANK.EQ(Table3[[#This Row],[Product Name Count]],Table3[Product Name Count])</f>
        <v>335</v>
      </c>
      <c r="F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 t="s">
        <v>39</v>
      </c>
      <c r="H4" t="s">
        <v>40</v>
      </c>
      <c r="I4">
        <v>1</v>
      </c>
      <c r="J4">
        <v>2899.99</v>
      </c>
      <c r="K4">
        <v>0.2</v>
      </c>
      <c r="L4" t="s">
        <v>31</v>
      </c>
    </row>
    <row r="5" spans="1:12" x14ac:dyDescent="0.25">
      <c r="A5">
        <v>1</v>
      </c>
      <c r="B5" t="s">
        <v>21</v>
      </c>
      <c r="C5" t="s">
        <v>38</v>
      </c>
      <c r="D5">
        <f>COUNTIFS(Table3[Product Name],Table3[[#This Row],[Product Name]])</f>
        <v>21</v>
      </c>
      <c r="E5">
        <f>_xlfn.RANK.EQ(Table3[[#This Row],[Product Name Count]],Table3[Product Name Count])</f>
        <v>335</v>
      </c>
      <c r="F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 t="s">
        <v>39</v>
      </c>
      <c r="H5" t="s">
        <v>40</v>
      </c>
      <c r="I5">
        <v>2</v>
      </c>
      <c r="J5">
        <v>1799.99</v>
      </c>
      <c r="K5">
        <v>7.0000000000000007E-2</v>
      </c>
      <c r="L5" t="s">
        <v>31</v>
      </c>
    </row>
    <row r="6" spans="1:12" x14ac:dyDescent="0.25">
      <c r="A6">
        <v>1</v>
      </c>
      <c r="B6" t="s">
        <v>21</v>
      </c>
      <c r="C6" t="s">
        <v>35</v>
      </c>
      <c r="D6">
        <f>COUNTIFS(Table3[Product Name],Table3[[#This Row],[Product Name]])</f>
        <v>20</v>
      </c>
      <c r="E6">
        <f>_xlfn.RANK.EQ(Table3[[#This Row],[Product Name Count]],Table3[Product Name Count])</f>
        <v>398</v>
      </c>
      <c r="F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 t="s">
        <v>36</v>
      </c>
      <c r="H6" t="s">
        <v>37</v>
      </c>
      <c r="I6">
        <v>1</v>
      </c>
      <c r="J6">
        <v>599.99</v>
      </c>
      <c r="K6">
        <v>0.2</v>
      </c>
      <c r="L6" t="s">
        <v>31</v>
      </c>
    </row>
    <row r="7" spans="1:12" x14ac:dyDescent="0.25">
      <c r="A7">
        <v>4</v>
      </c>
      <c r="B7" t="s">
        <v>22</v>
      </c>
      <c r="C7" t="s">
        <v>61</v>
      </c>
      <c r="D7">
        <f>COUNTIFS(Table3[Product Name],Table3[[#This Row],[Product Name]])</f>
        <v>24</v>
      </c>
      <c r="E7">
        <f>_xlfn.RANK.EQ(Table3[[#This Row],[Product Name Count]],Table3[Product Name Count])</f>
        <v>195</v>
      </c>
      <c r="F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 t="s">
        <v>39</v>
      </c>
      <c r="H7" t="s">
        <v>62</v>
      </c>
      <c r="I7">
        <v>2</v>
      </c>
      <c r="J7">
        <v>749.99</v>
      </c>
      <c r="K7">
        <v>0.1</v>
      </c>
      <c r="L7" t="s">
        <v>31</v>
      </c>
    </row>
    <row r="8" spans="1:12" x14ac:dyDescent="0.25">
      <c r="A8">
        <v>9</v>
      </c>
      <c r="B8" t="s">
        <v>57</v>
      </c>
      <c r="C8" t="s">
        <v>92</v>
      </c>
      <c r="D8">
        <f>COUNTIFS(Table3[Product Name],Table3[[#This Row],[Product Name]])</f>
        <v>20</v>
      </c>
      <c r="E8">
        <f>_xlfn.RANK.EQ(Table3[[#This Row],[Product Name Count]],Table3[Product Name Count])</f>
        <v>398</v>
      </c>
      <c r="F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 t="s">
        <v>39</v>
      </c>
      <c r="H8" t="s">
        <v>40</v>
      </c>
      <c r="I8">
        <v>2</v>
      </c>
      <c r="J8">
        <v>3999.99</v>
      </c>
      <c r="K8">
        <v>0.1</v>
      </c>
      <c r="L8" t="s">
        <v>31</v>
      </c>
    </row>
    <row r="9" spans="1:12" x14ac:dyDescent="0.25">
      <c r="A9">
        <v>12</v>
      </c>
      <c r="B9" t="s">
        <v>64</v>
      </c>
      <c r="C9" t="s">
        <v>41</v>
      </c>
      <c r="D9">
        <f>COUNTIFS(Table3[Product Name],Table3[[#This Row],[Product Name]])</f>
        <v>21</v>
      </c>
      <c r="E9">
        <f>_xlfn.RANK.EQ(Table3[[#This Row],[Product Name Count]],Table3[Product Name Count])</f>
        <v>335</v>
      </c>
      <c r="F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 t="s">
        <v>39</v>
      </c>
      <c r="H9" t="s">
        <v>40</v>
      </c>
      <c r="I9">
        <v>2</v>
      </c>
      <c r="J9">
        <v>2899.99</v>
      </c>
      <c r="K9">
        <v>0.1</v>
      </c>
      <c r="L9" t="s">
        <v>31</v>
      </c>
    </row>
    <row r="10" spans="1:12" x14ac:dyDescent="0.25">
      <c r="A10">
        <v>12</v>
      </c>
      <c r="B10" t="s">
        <v>64</v>
      </c>
      <c r="C10" t="s">
        <v>104</v>
      </c>
      <c r="D10">
        <f>COUNTIFS(Table3[Product Name],Table3[[#This Row],[Product Name]])</f>
        <v>23</v>
      </c>
      <c r="E10">
        <f>_xlfn.RANK.EQ(Table3[[#This Row],[Product Name Count]],Table3[Product Name Count])</f>
        <v>243</v>
      </c>
      <c r="F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 t="s">
        <v>29</v>
      </c>
      <c r="H10" t="s">
        <v>30</v>
      </c>
      <c r="I10">
        <v>1</v>
      </c>
      <c r="J10">
        <v>1680.99</v>
      </c>
      <c r="K10">
        <v>0.05</v>
      </c>
      <c r="L10" t="s">
        <v>31</v>
      </c>
    </row>
    <row r="11" spans="1:12" x14ac:dyDescent="0.25">
      <c r="A11">
        <v>14</v>
      </c>
      <c r="B11" t="s">
        <v>100</v>
      </c>
      <c r="C11" t="s">
        <v>114</v>
      </c>
      <c r="D11">
        <f>COUNTIFS(Table3[Product Name],Table3[[#This Row],[Product Name]])</f>
        <v>23</v>
      </c>
      <c r="E11">
        <f>_xlfn.RANK.EQ(Table3[[#This Row],[Product Name Count]],Table3[Product Name Count])</f>
        <v>243</v>
      </c>
      <c r="F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 t="s">
        <v>39</v>
      </c>
      <c r="H11" t="s">
        <v>30</v>
      </c>
      <c r="I11">
        <v>1</v>
      </c>
      <c r="J11">
        <v>469.99</v>
      </c>
      <c r="K11">
        <v>7.0000000000000007E-2</v>
      </c>
      <c r="L11" t="s">
        <v>31</v>
      </c>
    </row>
    <row r="12" spans="1:12" x14ac:dyDescent="0.25">
      <c r="A12">
        <v>16</v>
      </c>
      <c r="B12" t="s">
        <v>110</v>
      </c>
      <c r="C12" t="s">
        <v>109</v>
      </c>
      <c r="D12">
        <f>COUNTIFS(Table3[Product Name],Table3[[#This Row],[Product Name]])</f>
        <v>29</v>
      </c>
      <c r="E12">
        <f>_xlfn.RANK.EQ(Table3[[#This Row],[Product Name Count]],Table3[Product Name Count])</f>
        <v>109</v>
      </c>
      <c r="F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 t="s">
        <v>36</v>
      </c>
      <c r="H12" t="s">
        <v>37</v>
      </c>
      <c r="I12">
        <v>2</v>
      </c>
      <c r="J12">
        <v>269.99</v>
      </c>
      <c r="K12">
        <v>7.0000000000000007E-2</v>
      </c>
      <c r="L12" t="s">
        <v>31</v>
      </c>
    </row>
    <row r="13" spans="1:12" x14ac:dyDescent="0.25">
      <c r="A13">
        <v>16</v>
      </c>
      <c r="B13" t="s">
        <v>110</v>
      </c>
      <c r="C13" t="s">
        <v>109</v>
      </c>
      <c r="D13">
        <f>COUNTIFS(Table3[Product Name],Table3[[#This Row],[Product Name]])</f>
        <v>29</v>
      </c>
      <c r="E13">
        <f>_xlfn.RANK.EQ(Table3[[#This Row],[Product Name Count]],Table3[Product Name Count])</f>
        <v>109</v>
      </c>
      <c r="F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 t="s">
        <v>87</v>
      </c>
      <c r="H13" t="s">
        <v>37</v>
      </c>
      <c r="I13">
        <v>1</v>
      </c>
      <c r="J13">
        <v>269.99</v>
      </c>
      <c r="K13">
        <v>0.05</v>
      </c>
      <c r="L13" t="s">
        <v>31</v>
      </c>
    </row>
    <row r="14" spans="1:12" x14ac:dyDescent="0.25">
      <c r="A14">
        <v>16</v>
      </c>
      <c r="B14" t="s">
        <v>110</v>
      </c>
      <c r="C14" t="s">
        <v>86</v>
      </c>
      <c r="D14">
        <f>COUNTIFS(Table3[Product Name],Table3[[#This Row],[Product Name]])</f>
        <v>39</v>
      </c>
      <c r="E14">
        <f>_xlfn.RANK.EQ(Table3[[#This Row],[Product Name Count]],Table3[Product Name Count])</f>
        <v>1</v>
      </c>
      <c r="F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 t="s">
        <v>36</v>
      </c>
      <c r="H14" t="s">
        <v>37</v>
      </c>
      <c r="I14">
        <v>1</v>
      </c>
      <c r="J14">
        <v>269.99</v>
      </c>
      <c r="K14">
        <v>7.0000000000000007E-2</v>
      </c>
      <c r="L14" t="s">
        <v>31</v>
      </c>
    </row>
    <row r="15" spans="1:12" x14ac:dyDescent="0.25">
      <c r="A15">
        <v>16</v>
      </c>
      <c r="B15" t="s">
        <v>110</v>
      </c>
      <c r="C15" t="s">
        <v>38</v>
      </c>
      <c r="D15">
        <f>COUNTIFS(Table3[Product Name],Table3[[#This Row],[Product Name]])</f>
        <v>21</v>
      </c>
      <c r="E15">
        <f>_xlfn.RANK.EQ(Table3[[#This Row],[Product Name Count]],Table3[Product Name Count])</f>
        <v>335</v>
      </c>
      <c r="F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 t="s">
        <v>39</v>
      </c>
      <c r="H15" t="s">
        <v>40</v>
      </c>
      <c r="I15">
        <v>1</v>
      </c>
      <c r="J15">
        <v>1799.99</v>
      </c>
      <c r="K15">
        <v>0.2</v>
      </c>
      <c r="L15" t="s">
        <v>31</v>
      </c>
    </row>
    <row r="16" spans="1:12" x14ac:dyDescent="0.25">
      <c r="A16">
        <v>17</v>
      </c>
      <c r="B16" t="s">
        <v>110</v>
      </c>
      <c r="C16" t="s">
        <v>118</v>
      </c>
      <c r="D16">
        <f>COUNTIFS(Table3[Product Name],Table3[[#This Row],[Product Name]])</f>
        <v>20</v>
      </c>
      <c r="E16">
        <f>_xlfn.RANK.EQ(Table3[[#This Row],[Product Name Count]],Table3[Product Name Count])</f>
        <v>398</v>
      </c>
      <c r="F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 t="s">
        <v>87</v>
      </c>
      <c r="H16" t="s">
        <v>37</v>
      </c>
      <c r="I16">
        <v>1</v>
      </c>
      <c r="J16">
        <v>299.99</v>
      </c>
      <c r="K16">
        <v>0.1</v>
      </c>
      <c r="L16" t="s">
        <v>31</v>
      </c>
    </row>
    <row r="17" spans="1:12" x14ac:dyDescent="0.25">
      <c r="A17">
        <v>17</v>
      </c>
      <c r="B17" t="s">
        <v>110</v>
      </c>
      <c r="C17" t="s">
        <v>127</v>
      </c>
      <c r="D17">
        <f>COUNTIFS(Table3[Product Name],Table3[[#This Row],[Product Name]])</f>
        <v>16</v>
      </c>
      <c r="E17">
        <f>_xlfn.RANK.EQ(Table3[[#This Row],[Product Name Count]],Table3[Product Name Count])</f>
        <v>458</v>
      </c>
      <c r="F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 t="s">
        <v>39</v>
      </c>
      <c r="H17" t="s">
        <v>128</v>
      </c>
      <c r="I17">
        <v>1</v>
      </c>
      <c r="J17">
        <v>1320.99</v>
      </c>
      <c r="K17">
        <v>0.1</v>
      </c>
      <c r="L17" t="s">
        <v>31</v>
      </c>
    </row>
    <row r="18" spans="1:12" x14ac:dyDescent="0.25">
      <c r="A18">
        <v>17</v>
      </c>
      <c r="B18" t="s">
        <v>110</v>
      </c>
      <c r="C18" t="s">
        <v>38</v>
      </c>
      <c r="D18">
        <f>COUNTIFS(Table3[Product Name],Table3[[#This Row],[Product Name]])</f>
        <v>21</v>
      </c>
      <c r="E18">
        <f>_xlfn.RANK.EQ(Table3[[#This Row],[Product Name Count]],Table3[Product Name Count])</f>
        <v>335</v>
      </c>
      <c r="F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 t="s">
        <v>39</v>
      </c>
      <c r="H18" t="s">
        <v>40</v>
      </c>
      <c r="I18">
        <v>1</v>
      </c>
      <c r="J18">
        <v>1799.99</v>
      </c>
      <c r="K18">
        <v>7.0000000000000007E-2</v>
      </c>
      <c r="L18" t="s">
        <v>31</v>
      </c>
    </row>
    <row r="19" spans="1:12" x14ac:dyDescent="0.25">
      <c r="A19">
        <v>17</v>
      </c>
      <c r="B19" t="s">
        <v>110</v>
      </c>
      <c r="C19" t="s">
        <v>35</v>
      </c>
      <c r="D19">
        <f>COUNTIFS(Table3[Product Name],Table3[[#This Row],[Product Name]])</f>
        <v>20</v>
      </c>
      <c r="E19">
        <f>_xlfn.RANK.EQ(Table3[[#This Row],[Product Name Count]],Table3[Product Name Count])</f>
        <v>398</v>
      </c>
      <c r="F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 t="s">
        <v>36</v>
      </c>
      <c r="H19" t="s">
        <v>37</v>
      </c>
      <c r="I19">
        <v>2</v>
      </c>
      <c r="J19">
        <v>599.99</v>
      </c>
      <c r="K19">
        <v>0.2</v>
      </c>
      <c r="L19" t="s">
        <v>31</v>
      </c>
    </row>
    <row r="20" spans="1:12" x14ac:dyDescent="0.25">
      <c r="A20">
        <v>18</v>
      </c>
      <c r="B20" t="s">
        <v>123</v>
      </c>
      <c r="C20" t="s">
        <v>86</v>
      </c>
      <c r="D20">
        <f>COUNTIFS(Table3[Product Name],Table3[[#This Row],[Product Name]])</f>
        <v>39</v>
      </c>
      <c r="E20">
        <f>_xlfn.RANK.EQ(Table3[[#This Row],[Product Name Count]],Table3[Product Name Count])</f>
        <v>1</v>
      </c>
      <c r="F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 t="s">
        <v>87</v>
      </c>
      <c r="H20" t="s">
        <v>37</v>
      </c>
      <c r="I20">
        <v>1</v>
      </c>
      <c r="J20">
        <v>269.99</v>
      </c>
      <c r="K20">
        <v>0.05</v>
      </c>
      <c r="L20" t="s">
        <v>31</v>
      </c>
    </row>
    <row r="21" spans="1:12" x14ac:dyDescent="0.25">
      <c r="A21">
        <v>18</v>
      </c>
      <c r="B21" t="s">
        <v>123</v>
      </c>
      <c r="C21" t="s">
        <v>92</v>
      </c>
      <c r="D21">
        <f>COUNTIFS(Table3[Product Name],Table3[[#This Row],[Product Name]])</f>
        <v>20</v>
      </c>
      <c r="E21">
        <f>_xlfn.RANK.EQ(Table3[[#This Row],[Product Name Count]],Table3[Product Name Count])</f>
        <v>398</v>
      </c>
      <c r="F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 t="s">
        <v>39</v>
      </c>
      <c r="H21" t="s">
        <v>40</v>
      </c>
      <c r="I21">
        <v>1</v>
      </c>
      <c r="J21">
        <v>3999.99</v>
      </c>
      <c r="K21">
        <v>0.1</v>
      </c>
      <c r="L21" t="s">
        <v>31</v>
      </c>
    </row>
    <row r="22" spans="1:12" x14ac:dyDescent="0.25">
      <c r="A22">
        <v>18</v>
      </c>
      <c r="B22" t="s">
        <v>123</v>
      </c>
      <c r="C22" t="s">
        <v>76</v>
      </c>
      <c r="D22">
        <f>COUNTIFS(Table3[Product Name],Table3[[#This Row],[Product Name]])</f>
        <v>28</v>
      </c>
      <c r="E22">
        <f>_xlfn.RANK.EQ(Table3[[#This Row],[Product Name Count]],Table3[Product Name Count])</f>
        <v>167</v>
      </c>
      <c r="F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 t="s">
        <v>77</v>
      </c>
      <c r="H22" t="s">
        <v>40</v>
      </c>
      <c r="I22">
        <v>2</v>
      </c>
      <c r="J22">
        <v>2999.99</v>
      </c>
      <c r="K22">
        <v>0.1</v>
      </c>
      <c r="L22" t="s">
        <v>31</v>
      </c>
    </row>
    <row r="23" spans="1:12" x14ac:dyDescent="0.25">
      <c r="A23">
        <v>18</v>
      </c>
      <c r="B23" t="s">
        <v>123</v>
      </c>
      <c r="C23" t="s">
        <v>132</v>
      </c>
      <c r="D23">
        <f>COUNTIFS(Table3[Product Name],Table3[[#This Row],[Product Name]])</f>
        <v>24</v>
      </c>
      <c r="E23">
        <f>_xlfn.RANK.EQ(Table3[[#This Row],[Product Name Count]],Table3[Product Name Count])</f>
        <v>195</v>
      </c>
      <c r="F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 t="s">
        <v>70</v>
      </c>
      <c r="H23" t="s">
        <v>37</v>
      </c>
      <c r="I23">
        <v>2</v>
      </c>
      <c r="J23">
        <v>499.99</v>
      </c>
      <c r="K23">
        <v>0.05</v>
      </c>
      <c r="L23" t="s">
        <v>31</v>
      </c>
    </row>
    <row r="24" spans="1:12" x14ac:dyDescent="0.25">
      <c r="A24">
        <v>18</v>
      </c>
      <c r="B24" t="s">
        <v>123</v>
      </c>
      <c r="C24" t="s">
        <v>61</v>
      </c>
      <c r="D24">
        <f>COUNTIFS(Table3[Product Name],Table3[[#This Row],[Product Name]])</f>
        <v>24</v>
      </c>
      <c r="E24">
        <f>_xlfn.RANK.EQ(Table3[[#This Row],[Product Name Count]],Table3[Product Name Count])</f>
        <v>195</v>
      </c>
      <c r="F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 t="s">
        <v>39</v>
      </c>
      <c r="H24" t="s">
        <v>62</v>
      </c>
      <c r="I24">
        <v>2</v>
      </c>
      <c r="J24">
        <v>749.99</v>
      </c>
      <c r="K24">
        <v>0.2</v>
      </c>
      <c r="L24" t="s">
        <v>31</v>
      </c>
    </row>
    <row r="25" spans="1:12" x14ac:dyDescent="0.25">
      <c r="A25">
        <v>19</v>
      </c>
      <c r="B25" t="s">
        <v>123</v>
      </c>
      <c r="C25" t="s">
        <v>76</v>
      </c>
      <c r="D25">
        <f>COUNTIFS(Table3[Product Name],Table3[[#This Row],[Product Name]])</f>
        <v>28</v>
      </c>
      <c r="E25">
        <f>_xlfn.RANK.EQ(Table3[[#This Row],[Product Name Count]],Table3[Product Name Count])</f>
        <v>167</v>
      </c>
      <c r="F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 t="s">
        <v>77</v>
      </c>
      <c r="H25" t="s">
        <v>40</v>
      </c>
      <c r="I25">
        <v>2</v>
      </c>
      <c r="J25">
        <v>2999.99</v>
      </c>
      <c r="K25">
        <v>0.2</v>
      </c>
      <c r="L25" t="s">
        <v>31</v>
      </c>
    </row>
    <row r="26" spans="1:12" x14ac:dyDescent="0.25">
      <c r="A26">
        <v>19</v>
      </c>
      <c r="B26" t="s">
        <v>123</v>
      </c>
      <c r="C26" t="s">
        <v>28</v>
      </c>
      <c r="D26">
        <f>COUNTIFS(Table3[Product Name],Table3[[#This Row],[Product Name]])</f>
        <v>23</v>
      </c>
      <c r="E26">
        <f>_xlfn.RANK.EQ(Table3[[#This Row],[Product Name Count]],Table3[Product Name Count])</f>
        <v>243</v>
      </c>
      <c r="F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 t="s">
        <v>29</v>
      </c>
      <c r="H26" t="s">
        <v>30</v>
      </c>
      <c r="I26">
        <v>1</v>
      </c>
      <c r="J26">
        <v>1549</v>
      </c>
      <c r="K26">
        <v>7.0000000000000007E-2</v>
      </c>
      <c r="L26" t="s">
        <v>31</v>
      </c>
    </row>
    <row r="27" spans="1:12" x14ac:dyDescent="0.25">
      <c r="A27">
        <v>20</v>
      </c>
      <c r="B27" t="s">
        <v>123</v>
      </c>
      <c r="C27" t="s">
        <v>76</v>
      </c>
      <c r="D27">
        <f>COUNTIFS(Table3[Product Name],Table3[[#This Row],[Product Name]])</f>
        <v>28</v>
      </c>
      <c r="E27">
        <f>_xlfn.RANK.EQ(Table3[[#This Row],[Product Name Count]],Table3[Product Name Count])</f>
        <v>167</v>
      </c>
      <c r="F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 t="s">
        <v>77</v>
      </c>
      <c r="H27" t="s">
        <v>40</v>
      </c>
      <c r="I27">
        <v>1</v>
      </c>
      <c r="J27">
        <v>2999.99</v>
      </c>
      <c r="K27">
        <v>7.0000000000000007E-2</v>
      </c>
      <c r="L27" t="s">
        <v>31</v>
      </c>
    </row>
    <row r="28" spans="1:12" x14ac:dyDescent="0.25">
      <c r="A28">
        <v>20</v>
      </c>
      <c r="B28" t="s">
        <v>123</v>
      </c>
      <c r="C28" t="s">
        <v>28</v>
      </c>
      <c r="D28">
        <f>COUNTIFS(Table3[Product Name],Table3[[#This Row],[Product Name]])</f>
        <v>23</v>
      </c>
      <c r="E28">
        <f>_xlfn.RANK.EQ(Table3[[#This Row],[Product Name Count]],Table3[Product Name Count])</f>
        <v>243</v>
      </c>
      <c r="F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 t="s">
        <v>29</v>
      </c>
      <c r="H28" t="s">
        <v>30</v>
      </c>
      <c r="I28">
        <v>2</v>
      </c>
      <c r="J28">
        <v>1549</v>
      </c>
      <c r="K28">
        <v>7.0000000000000007E-2</v>
      </c>
      <c r="L28" t="s">
        <v>31</v>
      </c>
    </row>
    <row r="29" spans="1:12" x14ac:dyDescent="0.25">
      <c r="A29">
        <v>22</v>
      </c>
      <c r="B29" t="s">
        <v>133</v>
      </c>
      <c r="C29" t="s">
        <v>86</v>
      </c>
      <c r="D29">
        <f>COUNTIFS(Table3[Product Name],Table3[[#This Row],[Product Name]])</f>
        <v>39</v>
      </c>
      <c r="E29">
        <f>_xlfn.RANK.EQ(Table3[[#This Row],[Product Name Count]],Table3[Product Name Count])</f>
        <v>1</v>
      </c>
      <c r="F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 t="s">
        <v>87</v>
      </c>
      <c r="H29" t="s">
        <v>37</v>
      </c>
      <c r="I29">
        <v>1</v>
      </c>
      <c r="J29">
        <v>269.99</v>
      </c>
      <c r="K29">
        <v>0.05</v>
      </c>
      <c r="L29" t="s">
        <v>31</v>
      </c>
    </row>
    <row r="30" spans="1:12" x14ac:dyDescent="0.25">
      <c r="A30">
        <v>22</v>
      </c>
      <c r="B30" t="s">
        <v>133</v>
      </c>
      <c r="C30" t="s">
        <v>82</v>
      </c>
      <c r="D30">
        <f>COUNTIFS(Table3[Product Name],Table3[[#This Row],[Product Name]])</f>
        <v>29</v>
      </c>
      <c r="E30">
        <f>_xlfn.RANK.EQ(Table3[[#This Row],[Product Name Count]],Table3[Product Name Count])</f>
        <v>109</v>
      </c>
      <c r="F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 t="s">
        <v>36</v>
      </c>
      <c r="H30" t="s">
        <v>37</v>
      </c>
      <c r="I30">
        <v>2</v>
      </c>
      <c r="J30">
        <v>529.99</v>
      </c>
      <c r="K30">
        <v>0.2</v>
      </c>
      <c r="L30" t="s">
        <v>31</v>
      </c>
    </row>
    <row r="31" spans="1:12" x14ac:dyDescent="0.25">
      <c r="A31">
        <v>23</v>
      </c>
      <c r="B31" t="s">
        <v>133</v>
      </c>
      <c r="C31" t="s">
        <v>109</v>
      </c>
      <c r="D31">
        <f>COUNTIFS(Table3[Product Name],Table3[[#This Row],[Product Name]])</f>
        <v>29</v>
      </c>
      <c r="E31">
        <f>_xlfn.RANK.EQ(Table3[[#This Row],[Product Name Count]],Table3[Product Name Count])</f>
        <v>109</v>
      </c>
      <c r="F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 t="s">
        <v>36</v>
      </c>
      <c r="H31" t="s">
        <v>37</v>
      </c>
      <c r="I31">
        <v>1</v>
      </c>
      <c r="J31">
        <v>269.99</v>
      </c>
      <c r="K31">
        <v>0.2</v>
      </c>
      <c r="L31" t="s">
        <v>31</v>
      </c>
    </row>
    <row r="32" spans="1:12" x14ac:dyDescent="0.25">
      <c r="A32">
        <v>23</v>
      </c>
      <c r="B32" t="s">
        <v>133</v>
      </c>
      <c r="C32" t="s">
        <v>118</v>
      </c>
      <c r="D32">
        <f>COUNTIFS(Table3[Product Name],Table3[[#This Row],[Product Name]])</f>
        <v>20</v>
      </c>
      <c r="E32">
        <f>_xlfn.RANK.EQ(Table3[[#This Row],[Product Name Count]],Table3[Product Name Count])</f>
        <v>398</v>
      </c>
      <c r="F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 t="s">
        <v>87</v>
      </c>
      <c r="H32" t="s">
        <v>37</v>
      </c>
      <c r="I32">
        <v>2</v>
      </c>
      <c r="J32">
        <v>299.99</v>
      </c>
      <c r="K32">
        <v>0.1</v>
      </c>
      <c r="L32" t="s">
        <v>31</v>
      </c>
    </row>
    <row r="33" spans="1:12" x14ac:dyDescent="0.25">
      <c r="A33">
        <v>23</v>
      </c>
      <c r="B33" t="s">
        <v>133</v>
      </c>
      <c r="C33" t="s">
        <v>41</v>
      </c>
      <c r="D33">
        <f>COUNTIFS(Table3[Product Name],Table3[[#This Row],[Product Name]])</f>
        <v>21</v>
      </c>
      <c r="E33">
        <f>_xlfn.RANK.EQ(Table3[[#This Row],[Product Name Count]],Table3[Product Name Count])</f>
        <v>335</v>
      </c>
      <c r="F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 t="s">
        <v>39</v>
      </c>
      <c r="H33" t="s">
        <v>40</v>
      </c>
      <c r="I33">
        <v>2</v>
      </c>
      <c r="J33">
        <v>2899.99</v>
      </c>
      <c r="K33">
        <v>0.05</v>
      </c>
      <c r="L33" t="s">
        <v>31</v>
      </c>
    </row>
    <row r="34" spans="1:12" x14ac:dyDescent="0.25">
      <c r="A34">
        <v>32</v>
      </c>
      <c r="B34" t="s">
        <v>155</v>
      </c>
      <c r="C34" t="s">
        <v>78</v>
      </c>
      <c r="D34">
        <f>COUNTIFS(Table3[Product Name],Table3[[#This Row],[Product Name]])</f>
        <v>34</v>
      </c>
      <c r="E34">
        <f>_xlfn.RANK.EQ(Table3[[#This Row],[Product Name Count]],Table3[Product Name Count])</f>
        <v>75</v>
      </c>
      <c r="F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 t="s">
        <v>36</v>
      </c>
      <c r="H34" t="s">
        <v>37</v>
      </c>
      <c r="I34">
        <v>2</v>
      </c>
      <c r="J34">
        <v>549.99</v>
      </c>
      <c r="K34">
        <v>7.0000000000000007E-2</v>
      </c>
      <c r="L34" t="s">
        <v>31</v>
      </c>
    </row>
    <row r="35" spans="1:12" x14ac:dyDescent="0.25">
      <c r="A35">
        <v>32</v>
      </c>
      <c r="B35" t="s">
        <v>155</v>
      </c>
      <c r="C35" t="s">
        <v>132</v>
      </c>
      <c r="D35">
        <f>COUNTIFS(Table3[Product Name],Table3[[#This Row],[Product Name]])</f>
        <v>24</v>
      </c>
      <c r="E35">
        <f>_xlfn.RANK.EQ(Table3[[#This Row],[Product Name Count]],Table3[Product Name Count])</f>
        <v>195</v>
      </c>
      <c r="F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 t="s">
        <v>70</v>
      </c>
      <c r="H35" t="s">
        <v>37</v>
      </c>
      <c r="I35">
        <v>2</v>
      </c>
      <c r="J35">
        <v>499.99</v>
      </c>
      <c r="K35">
        <v>0.1</v>
      </c>
      <c r="L35" t="s">
        <v>31</v>
      </c>
    </row>
    <row r="36" spans="1:12" x14ac:dyDescent="0.25">
      <c r="A36">
        <v>32</v>
      </c>
      <c r="B36" t="s">
        <v>155</v>
      </c>
      <c r="C36" t="s">
        <v>38</v>
      </c>
      <c r="D36">
        <f>COUNTIFS(Table3[Product Name],Table3[[#This Row],[Product Name]])</f>
        <v>21</v>
      </c>
      <c r="E36">
        <f>_xlfn.RANK.EQ(Table3[[#This Row],[Product Name Count]],Table3[Product Name Count])</f>
        <v>335</v>
      </c>
      <c r="F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 t="s">
        <v>39</v>
      </c>
      <c r="H36" t="s">
        <v>40</v>
      </c>
      <c r="I36">
        <v>2</v>
      </c>
      <c r="J36">
        <v>1799.99</v>
      </c>
      <c r="K36">
        <v>7.0000000000000007E-2</v>
      </c>
      <c r="L36" t="s">
        <v>31</v>
      </c>
    </row>
    <row r="37" spans="1:12" x14ac:dyDescent="0.25">
      <c r="A37">
        <v>40</v>
      </c>
      <c r="B37" t="s">
        <v>211</v>
      </c>
      <c r="C37" t="s">
        <v>68</v>
      </c>
      <c r="D37">
        <f>COUNTIFS(Table3[Product Name],Table3[[#This Row],[Product Name]])</f>
        <v>21</v>
      </c>
      <c r="E37">
        <f>_xlfn.RANK.EQ(Table3[[#This Row],[Product Name Count]],Table3[Product Name Count])</f>
        <v>335</v>
      </c>
      <c r="F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 t="s">
        <v>36</v>
      </c>
      <c r="H37" t="s">
        <v>69</v>
      </c>
      <c r="I37">
        <v>1</v>
      </c>
      <c r="J37">
        <v>429</v>
      </c>
      <c r="K37">
        <v>0.2</v>
      </c>
      <c r="L37" t="s">
        <v>31</v>
      </c>
    </row>
    <row r="38" spans="1:12" x14ac:dyDescent="0.25">
      <c r="A38">
        <v>40</v>
      </c>
      <c r="B38" t="s">
        <v>211</v>
      </c>
      <c r="C38" t="s">
        <v>38</v>
      </c>
      <c r="D38">
        <f>COUNTIFS(Table3[Product Name],Table3[[#This Row],[Product Name]])</f>
        <v>21</v>
      </c>
      <c r="E38">
        <f>_xlfn.RANK.EQ(Table3[[#This Row],[Product Name Count]],Table3[Product Name Count])</f>
        <v>335</v>
      </c>
      <c r="F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 t="s">
        <v>39</v>
      </c>
      <c r="H38" t="s">
        <v>40</v>
      </c>
      <c r="I38">
        <v>2</v>
      </c>
      <c r="J38">
        <v>1799.99</v>
      </c>
      <c r="K38">
        <v>0.2</v>
      </c>
      <c r="L38" t="s">
        <v>31</v>
      </c>
    </row>
    <row r="39" spans="1:12" x14ac:dyDescent="0.25">
      <c r="A39">
        <v>52</v>
      </c>
      <c r="B39" t="s">
        <v>248</v>
      </c>
      <c r="C39" t="s">
        <v>132</v>
      </c>
      <c r="D39">
        <f>COUNTIFS(Table3[Product Name],Table3[[#This Row],[Product Name]])</f>
        <v>24</v>
      </c>
      <c r="E39">
        <f>_xlfn.RANK.EQ(Table3[[#This Row],[Product Name Count]],Table3[Product Name Count])</f>
        <v>195</v>
      </c>
      <c r="F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 t="s">
        <v>70</v>
      </c>
      <c r="H39" t="s">
        <v>37</v>
      </c>
      <c r="I39">
        <v>1</v>
      </c>
      <c r="J39">
        <v>499.99</v>
      </c>
      <c r="K39">
        <v>7.0000000000000007E-2</v>
      </c>
      <c r="L39" t="s">
        <v>31</v>
      </c>
    </row>
    <row r="40" spans="1:12" x14ac:dyDescent="0.25">
      <c r="A40">
        <v>60</v>
      </c>
      <c r="B40" t="s">
        <v>263</v>
      </c>
      <c r="C40" t="s">
        <v>86</v>
      </c>
      <c r="D40">
        <f>COUNTIFS(Table3[Product Name],Table3[[#This Row],[Product Name]])</f>
        <v>39</v>
      </c>
      <c r="E40">
        <f>_xlfn.RANK.EQ(Table3[[#This Row],[Product Name Count]],Table3[Product Name Count])</f>
        <v>1</v>
      </c>
      <c r="F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 t="s">
        <v>87</v>
      </c>
      <c r="H40" t="s">
        <v>37</v>
      </c>
      <c r="I40">
        <v>1</v>
      </c>
      <c r="J40">
        <v>269.99</v>
      </c>
      <c r="K40">
        <v>0.2</v>
      </c>
      <c r="L40" t="s">
        <v>31</v>
      </c>
    </row>
    <row r="41" spans="1:12" x14ac:dyDescent="0.25">
      <c r="A41">
        <v>60</v>
      </c>
      <c r="B41" t="s">
        <v>263</v>
      </c>
      <c r="C41" t="s">
        <v>86</v>
      </c>
      <c r="D41">
        <f>COUNTIFS(Table3[Product Name],Table3[[#This Row],[Product Name]])</f>
        <v>39</v>
      </c>
      <c r="E41">
        <f>_xlfn.RANK.EQ(Table3[[#This Row],[Product Name Count]],Table3[Product Name Count])</f>
        <v>1</v>
      </c>
      <c r="F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 t="s">
        <v>36</v>
      </c>
      <c r="H41" t="s">
        <v>37</v>
      </c>
      <c r="I41">
        <v>2</v>
      </c>
      <c r="J41">
        <v>269.99</v>
      </c>
      <c r="K41">
        <v>0.05</v>
      </c>
      <c r="L41" t="s">
        <v>31</v>
      </c>
    </row>
    <row r="42" spans="1:12" x14ac:dyDescent="0.25">
      <c r="A42">
        <v>60</v>
      </c>
      <c r="B42" t="s">
        <v>263</v>
      </c>
      <c r="C42" t="s">
        <v>41</v>
      </c>
      <c r="D42">
        <f>COUNTIFS(Table3[Product Name],Table3[[#This Row],[Product Name]])</f>
        <v>21</v>
      </c>
      <c r="E42">
        <f>_xlfn.RANK.EQ(Table3[[#This Row],[Product Name Count]],Table3[Product Name Count])</f>
        <v>335</v>
      </c>
      <c r="F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 t="s">
        <v>39</v>
      </c>
      <c r="H42" t="s">
        <v>40</v>
      </c>
      <c r="I42">
        <v>1</v>
      </c>
      <c r="J42">
        <v>2899.99</v>
      </c>
      <c r="K42">
        <v>0.1</v>
      </c>
      <c r="L42" t="s">
        <v>31</v>
      </c>
    </row>
    <row r="43" spans="1:12" x14ac:dyDescent="0.25">
      <c r="A43">
        <v>60</v>
      </c>
      <c r="B43" t="s">
        <v>263</v>
      </c>
      <c r="C43" t="s">
        <v>82</v>
      </c>
      <c r="D43">
        <f>COUNTIFS(Table3[Product Name],Table3[[#This Row],[Product Name]])</f>
        <v>29</v>
      </c>
      <c r="E43">
        <f>_xlfn.RANK.EQ(Table3[[#This Row],[Product Name Count]],Table3[Product Name Count])</f>
        <v>109</v>
      </c>
      <c r="F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 t="s">
        <v>36</v>
      </c>
      <c r="H43" t="s">
        <v>37</v>
      </c>
      <c r="I43">
        <v>1</v>
      </c>
      <c r="J43">
        <v>529.99</v>
      </c>
      <c r="K43">
        <v>7.0000000000000007E-2</v>
      </c>
      <c r="L43" t="s">
        <v>31</v>
      </c>
    </row>
    <row r="44" spans="1:12" x14ac:dyDescent="0.25">
      <c r="A44">
        <v>62</v>
      </c>
      <c r="B44" t="s">
        <v>260</v>
      </c>
      <c r="C44" t="s">
        <v>86</v>
      </c>
      <c r="D44">
        <f>COUNTIFS(Table3[Product Name],Table3[[#This Row],[Product Name]])</f>
        <v>39</v>
      </c>
      <c r="E44">
        <f>_xlfn.RANK.EQ(Table3[[#This Row],[Product Name Count]],Table3[Product Name Count])</f>
        <v>1</v>
      </c>
      <c r="F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 t="s">
        <v>36</v>
      </c>
      <c r="H44" t="s">
        <v>37</v>
      </c>
      <c r="I44">
        <v>1</v>
      </c>
      <c r="J44">
        <v>269.99</v>
      </c>
      <c r="K44">
        <v>7.0000000000000007E-2</v>
      </c>
      <c r="L44" t="s">
        <v>31</v>
      </c>
    </row>
    <row r="45" spans="1:12" x14ac:dyDescent="0.25">
      <c r="A45">
        <v>62</v>
      </c>
      <c r="B45" t="s">
        <v>260</v>
      </c>
      <c r="C45" t="s">
        <v>86</v>
      </c>
      <c r="D45">
        <f>COUNTIFS(Table3[Product Name],Table3[[#This Row],[Product Name]])</f>
        <v>39</v>
      </c>
      <c r="E45">
        <f>_xlfn.RANK.EQ(Table3[[#This Row],[Product Name Count]],Table3[Product Name Count])</f>
        <v>1</v>
      </c>
      <c r="F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 t="s">
        <v>87</v>
      </c>
      <c r="H45" t="s">
        <v>37</v>
      </c>
      <c r="I45">
        <v>2</v>
      </c>
      <c r="J45">
        <v>269.99</v>
      </c>
      <c r="K45">
        <v>0.1</v>
      </c>
      <c r="L45" t="s">
        <v>31</v>
      </c>
    </row>
    <row r="46" spans="1:12" x14ac:dyDescent="0.25">
      <c r="A46">
        <v>62</v>
      </c>
      <c r="B46" t="s">
        <v>260</v>
      </c>
      <c r="C46" t="s">
        <v>38</v>
      </c>
      <c r="D46">
        <f>COUNTIFS(Table3[Product Name],Table3[[#This Row],[Product Name]])</f>
        <v>21</v>
      </c>
      <c r="E46">
        <f>_xlfn.RANK.EQ(Table3[[#This Row],[Product Name Count]],Table3[Product Name Count])</f>
        <v>335</v>
      </c>
      <c r="F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 t="s">
        <v>39</v>
      </c>
      <c r="H46" t="s">
        <v>40</v>
      </c>
      <c r="I46">
        <v>2</v>
      </c>
      <c r="J46">
        <v>1799.99</v>
      </c>
      <c r="K46">
        <v>0.1</v>
      </c>
      <c r="L46" t="s">
        <v>31</v>
      </c>
    </row>
    <row r="47" spans="1:12" x14ac:dyDescent="0.25">
      <c r="A47">
        <v>72</v>
      </c>
      <c r="B47" t="s">
        <v>298</v>
      </c>
      <c r="C47" t="s">
        <v>109</v>
      </c>
      <c r="D47">
        <f>COUNTIFS(Table3[Product Name],Table3[[#This Row],[Product Name]])</f>
        <v>29</v>
      </c>
      <c r="E47">
        <f>_xlfn.RANK.EQ(Table3[[#This Row],[Product Name Count]],Table3[Product Name Count])</f>
        <v>109</v>
      </c>
      <c r="F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 t="s">
        <v>36</v>
      </c>
      <c r="H47" t="s">
        <v>37</v>
      </c>
      <c r="I47">
        <v>2</v>
      </c>
      <c r="J47">
        <v>269.99</v>
      </c>
      <c r="K47">
        <v>0.1</v>
      </c>
      <c r="L47" t="s">
        <v>31</v>
      </c>
    </row>
    <row r="48" spans="1:12" x14ac:dyDescent="0.25">
      <c r="A48">
        <v>72</v>
      </c>
      <c r="B48" t="s">
        <v>298</v>
      </c>
      <c r="C48" t="s">
        <v>78</v>
      </c>
      <c r="D48">
        <f>COUNTIFS(Table3[Product Name],Table3[[#This Row],[Product Name]])</f>
        <v>34</v>
      </c>
      <c r="E48">
        <f>_xlfn.RANK.EQ(Table3[[#This Row],[Product Name Count]],Table3[Product Name Count])</f>
        <v>75</v>
      </c>
      <c r="F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 t="s">
        <v>36</v>
      </c>
      <c r="H48" t="s">
        <v>37</v>
      </c>
      <c r="I48">
        <v>1</v>
      </c>
      <c r="J48">
        <v>549.99</v>
      </c>
      <c r="K48">
        <v>0.05</v>
      </c>
      <c r="L48" t="s">
        <v>31</v>
      </c>
    </row>
    <row r="49" spans="1:12" x14ac:dyDescent="0.25">
      <c r="A49">
        <v>72</v>
      </c>
      <c r="B49" t="s">
        <v>298</v>
      </c>
      <c r="C49" t="s">
        <v>68</v>
      </c>
      <c r="D49">
        <f>COUNTIFS(Table3[Product Name],Table3[[#This Row],[Product Name]])</f>
        <v>21</v>
      </c>
      <c r="E49">
        <f>_xlfn.RANK.EQ(Table3[[#This Row],[Product Name Count]],Table3[Product Name Count])</f>
        <v>335</v>
      </c>
      <c r="F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 t="s">
        <v>36</v>
      </c>
      <c r="H49" t="s">
        <v>69</v>
      </c>
      <c r="I49">
        <v>2</v>
      </c>
      <c r="J49">
        <v>429</v>
      </c>
      <c r="K49">
        <v>7.0000000000000007E-2</v>
      </c>
      <c r="L49" t="s">
        <v>31</v>
      </c>
    </row>
    <row r="50" spans="1:12" x14ac:dyDescent="0.25">
      <c r="A50">
        <v>77</v>
      </c>
      <c r="B50" t="s">
        <v>331</v>
      </c>
      <c r="C50" t="s">
        <v>78</v>
      </c>
      <c r="D50">
        <f>COUNTIFS(Table3[Product Name],Table3[[#This Row],[Product Name]])</f>
        <v>34</v>
      </c>
      <c r="E50">
        <f>_xlfn.RANK.EQ(Table3[[#This Row],[Product Name Count]],Table3[Product Name Count])</f>
        <v>75</v>
      </c>
      <c r="F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 t="s">
        <v>70</v>
      </c>
      <c r="H50" t="s">
        <v>37</v>
      </c>
      <c r="I50">
        <v>2</v>
      </c>
      <c r="J50">
        <v>549.99</v>
      </c>
      <c r="K50">
        <v>0.1</v>
      </c>
      <c r="L50" t="s">
        <v>31</v>
      </c>
    </row>
    <row r="51" spans="1:12" x14ac:dyDescent="0.25">
      <c r="A51">
        <v>77</v>
      </c>
      <c r="B51" t="s">
        <v>331</v>
      </c>
      <c r="C51" t="s">
        <v>42</v>
      </c>
      <c r="D51">
        <f>COUNTIFS(Table3[Product Name],Table3[[#This Row],[Product Name]])</f>
        <v>35</v>
      </c>
      <c r="E51">
        <f>_xlfn.RANK.EQ(Table3[[#This Row],[Product Name Count]],Table3[Product Name Count])</f>
        <v>40</v>
      </c>
      <c r="F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 t="s">
        <v>70</v>
      </c>
      <c r="H51" t="s">
        <v>37</v>
      </c>
      <c r="I51">
        <v>1</v>
      </c>
      <c r="J51">
        <v>599.99</v>
      </c>
      <c r="K51">
        <v>0.2</v>
      </c>
      <c r="L51" t="s">
        <v>31</v>
      </c>
    </row>
    <row r="52" spans="1:12" x14ac:dyDescent="0.25">
      <c r="A52">
        <v>77</v>
      </c>
      <c r="B52" t="s">
        <v>331</v>
      </c>
      <c r="C52" t="s">
        <v>132</v>
      </c>
      <c r="D52">
        <f>COUNTIFS(Table3[Product Name],Table3[[#This Row],[Product Name]])</f>
        <v>24</v>
      </c>
      <c r="E52">
        <f>_xlfn.RANK.EQ(Table3[[#This Row],[Product Name Count]],Table3[Product Name Count])</f>
        <v>195</v>
      </c>
      <c r="F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 t="s">
        <v>70</v>
      </c>
      <c r="H52" t="s">
        <v>37</v>
      </c>
      <c r="I52">
        <v>1</v>
      </c>
      <c r="J52">
        <v>499.99</v>
      </c>
      <c r="K52">
        <v>0.2</v>
      </c>
      <c r="L52" t="s">
        <v>31</v>
      </c>
    </row>
    <row r="53" spans="1:12" x14ac:dyDescent="0.25">
      <c r="A53">
        <v>77</v>
      </c>
      <c r="B53" t="s">
        <v>331</v>
      </c>
      <c r="C53" t="s">
        <v>35</v>
      </c>
      <c r="D53">
        <f>COUNTIFS(Table3[Product Name],Table3[[#This Row],[Product Name]])</f>
        <v>20</v>
      </c>
      <c r="E53">
        <f>_xlfn.RANK.EQ(Table3[[#This Row],[Product Name Count]],Table3[Product Name Count])</f>
        <v>398</v>
      </c>
      <c r="F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 t="s">
        <v>36</v>
      </c>
      <c r="H53" t="s">
        <v>37</v>
      </c>
      <c r="I53">
        <v>1</v>
      </c>
      <c r="J53">
        <v>599.99</v>
      </c>
      <c r="K53">
        <v>7.0000000000000007E-2</v>
      </c>
      <c r="L53" t="s">
        <v>31</v>
      </c>
    </row>
    <row r="54" spans="1:12" x14ac:dyDescent="0.25">
      <c r="A54">
        <v>79</v>
      </c>
      <c r="B54" t="s">
        <v>328</v>
      </c>
      <c r="C54" t="s">
        <v>114</v>
      </c>
      <c r="D54">
        <f>COUNTIFS(Table3[Product Name],Table3[[#This Row],[Product Name]])</f>
        <v>23</v>
      </c>
      <c r="E54">
        <f>_xlfn.RANK.EQ(Table3[[#This Row],[Product Name Count]],Table3[Product Name Count])</f>
        <v>243</v>
      </c>
      <c r="F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 t="s">
        <v>39</v>
      </c>
      <c r="H54" t="s">
        <v>30</v>
      </c>
      <c r="I54">
        <v>1</v>
      </c>
      <c r="J54">
        <v>469.99</v>
      </c>
      <c r="K54">
        <v>0.1</v>
      </c>
      <c r="L54" t="s">
        <v>31</v>
      </c>
    </row>
    <row r="55" spans="1:12" x14ac:dyDescent="0.25">
      <c r="A55">
        <v>79</v>
      </c>
      <c r="B55" t="s">
        <v>328</v>
      </c>
      <c r="C55" t="s">
        <v>76</v>
      </c>
      <c r="D55">
        <f>COUNTIFS(Table3[Product Name],Table3[[#This Row],[Product Name]])</f>
        <v>28</v>
      </c>
      <c r="E55">
        <f>_xlfn.RANK.EQ(Table3[[#This Row],[Product Name Count]],Table3[Product Name Count])</f>
        <v>167</v>
      </c>
      <c r="F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 t="s">
        <v>77</v>
      </c>
      <c r="H55" t="s">
        <v>40</v>
      </c>
      <c r="I55">
        <v>2</v>
      </c>
      <c r="J55">
        <v>2999.99</v>
      </c>
      <c r="K55">
        <v>0.1</v>
      </c>
      <c r="L55" t="s">
        <v>31</v>
      </c>
    </row>
    <row r="56" spans="1:12" x14ac:dyDescent="0.25">
      <c r="A56">
        <v>79</v>
      </c>
      <c r="B56" t="s">
        <v>328</v>
      </c>
      <c r="C56" t="s">
        <v>132</v>
      </c>
      <c r="D56">
        <f>COUNTIFS(Table3[Product Name],Table3[[#This Row],[Product Name]])</f>
        <v>24</v>
      </c>
      <c r="E56">
        <f>_xlfn.RANK.EQ(Table3[[#This Row],[Product Name Count]],Table3[Product Name Count])</f>
        <v>195</v>
      </c>
      <c r="F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 t="s">
        <v>70</v>
      </c>
      <c r="H56" t="s">
        <v>37</v>
      </c>
      <c r="I56">
        <v>2</v>
      </c>
      <c r="J56">
        <v>499.99</v>
      </c>
      <c r="K56">
        <v>7.0000000000000007E-2</v>
      </c>
      <c r="L56" t="s">
        <v>31</v>
      </c>
    </row>
    <row r="57" spans="1:12" x14ac:dyDescent="0.25">
      <c r="A57">
        <v>79</v>
      </c>
      <c r="B57" t="s">
        <v>328</v>
      </c>
      <c r="C57" t="s">
        <v>68</v>
      </c>
      <c r="D57">
        <f>COUNTIFS(Table3[Product Name],Table3[[#This Row],[Product Name]])</f>
        <v>21</v>
      </c>
      <c r="E57">
        <f>_xlfn.RANK.EQ(Table3[[#This Row],[Product Name Count]],Table3[Product Name Count])</f>
        <v>335</v>
      </c>
      <c r="F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 t="s">
        <v>36</v>
      </c>
      <c r="H57" t="s">
        <v>69</v>
      </c>
      <c r="I57">
        <v>2</v>
      </c>
      <c r="J57">
        <v>429</v>
      </c>
      <c r="K57">
        <v>0.05</v>
      </c>
      <c r="L57" t="s">
        <v>31</v>
      </c>
    </row>
    <row r="58" spans="1:12" x14ac:dyDescent="0.25">
      <c r="A58">
        <v>83</v>
      </c>
      <c r="B58" t="s">
        <v>335</v>
      </c>
      <c r="C58" t="s">
        <v>56</v>
      </c>
      <c r="D58">
        <f>COUNTIFS(Table3[Product Name],Table3[[#This Row],[Product Name]])</f>
        <v>23</v>
      </c>
      <c r="E58">
        <f>_xlfn.RANK.EQ(Table3[[#This Row],[Product Name Count]],Table3[Product Name Count])</f>
        <v>243</v>
      </c>
      <c r="F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 t="s">
        <v>39</v>
      </c>
      <c r="H58" t="s">
        <v>30</v>
      </c>
      <c r="I58">
        <v>2</v>
      </c>
      <c r="J58">
        <v>999.99</v>
      </c>
      <c r="K58">
        <v>0.05</v>
      </c>
      <c r="L58" t="s">
        <v>31</v>
      </c>
    </row>
    <row r="59" spans="1:12" x14ac:dyDescent="0.25">
      <c r="A59">
        <v>83</v>
      </c>
      <c r="B59" t="s">
        <v>335</v>
      </c>
      <c r="C59" t="s">
        <v>35</v>
      </c>
      <c r="D59">
        <f>COUNTIFS(Table3[Product Name],Table3[[#This Row],[Product Name]])</f>
        <v>20</v>
      </c>
      <c r="E59">
        <f>_xlfn.RANK.EQ(Table3[[#This Row],[Product Name Count]],Table3[Product Name Count])</f>
        <v>398</v>
      </c>
      <c r="F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 t="s">
        <v>36</v>
      </c>
      <c r="H59" t="s">
        <v>37</v>
      </c>
      <c r="I59">
        <v>1</v>
      </c>
      <c r="J59">
        <v>599.99</v>
      </c>
      <c r="K59">
        <v>0.2</v>
      </c>
      <c r="L59" t="s">
        <v>31</v>
      </c>
    </row>
    <row r="60" spans="1:12" x14ac:dyDescent="0.25">
      <c r="A60">
        <v>91</v>
      </c>
      <c r="B60" t="s">
        <v>376</v>
      </c>
      <c r="C60" t="s">
        <v>109</v>
      </c>
      <c r="D60">
        <f>COUNTIFS(Table3[Product Name],Table3[[#This Row],[Product Name]])</f>
        <v>29</v>
      </c>
      <c r="E60">
        <f>_xlfn.RANK.EQ(Table3[[#This Row],[Product Name Count]],Table3[Product Name Count])</f>
        <v>109</v>
      </c>
      <c r="F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 t="s">
        <v>36</v>
      </c>
      <c r="H60" t="s">
        <v>37</v>
      </c>
      <c r="I60">
        <v>2</v>
      </c>
      <c r="J60">
        <v>269.99</v>
      </c>
      <c r="K60">
        <v>7.0000000000000007E-2</v>
      </c>
      <c r="L60" t="s">
        <v>31</v>
      </c>
    </row>
    <row r="61" spans="1:12" x14ac:dyDescent="0.25">
      <c r="A61">
        <v>91</v>
      </c>
      <c r="B61" t="s">
        <v>376</v>
      </c>
      <c r="C61" t="s">
        <v>132</v>
      </c>
      <c r="D61">
        <f>COUNTIFS(Table3[Product Name],Table3[[#This Row],[Product Name]])</f>
        <v>24</v>
      </c>
      <c r="E61">
        <f>_xlfn.RANK.EQ(Table3[[#This Row],[Product Name Count]],Table3[Product Name Count])</f>
        <v>195</v>
      </c>
      <c r="F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 t="s">
        <v>70</v>
      </c>
      <c r="H61" t="s">
        <v>37</v>
      </c>
      <c r="I61">
        <v>1</v>
      </c>
      <c r="J61">
        <v>499.99</v>
      </c>
      <c r="K61">
        <v>0.05</v>
      </c>
      <c r="L61" t="s">
        <v>31</v>
      </c>
    </row>
    <row r="62" spans="1:12" x14ac:dyDescent="0.25">
      <c r="A62">
        <v>91</v>
      </c>
      <c r="B62" t="s">
        <v>376</v>
      </c>
      <c r="C62" t="s">
        <v>104</v>
      </c>
      <c r="D62">
        <f>COUNTIFS(Table3[Product Name],Table3[[#This Row],[Product Name]])</f>
        <v>23</v>
      </c>
      <c r="E62">
        <f>_xlfn.RANK.EQ(Table3[[#This Row],[Product Name Count]],Table3[Product Name Count])</f>
        <v>243</v>
      </c>
      <c r="F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2" t="s">
        <v>29</v>
      </c>
      <c r="H62" t="s">
        <v>30</v>
      </c>
      <c r="I62">
        <v>1</v>
      </c>
      <c r="J62">
        <v>1680.99</v>
      </c>
      <c r="K62">
        <v>0.1</v>
      </c>
      <c r="L62" t="s">
        <v>31</v>
      </c>
    </row>
    <row r="63" spans="1:12" x14ac:dyDescent="0.25">
      <c r="A63">
        <v>91</v>
      </c>
      <c r="B63" t="s">
        <v>376</v>
      </c>
      <c r="C63" t="s">
        <v>82</v>
      </c>
      <c r="D63">
        <f>COUNTIFS(Table3[Product Name],Table3[[#This Row],[Product Name]])</f>
        <v>29</v>
      </c>
      <c r="E63">
        <f>_xlfn.RANK.EQ(Table3[[#This Row],[Product Name Count]],Table3[Product Name Count])</f>
        <v>109</v>
      </c>
      <c r="F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 t="s">
        <v>36</v>
      </c>
      <c r="H63" t="s">
        <v>37</v>
      </c>
      <c r="I63">
        <v>2</v>
      </c>
      <c r="J63">
        <v>529.99</v>
      </c>
      <c r="K63">
        <v>7.0000000000000007E-2</v>
      </c>
      <c r="L63" t="s">
        <v>31</v>
      </c>
    </row>
    <row r="64" spans="1:12" x14ac:dyDescent="0.25">
      <c r="A64">
        <v>93</v>
      </c>
      <c r="B64" t="s">
        <v>384</v>
      </c>
      <c r="C64" t="s">
        <v>109</v>
      </c>
      <c r="D64">
        <f>COUNTIFS(Table3[Product Name],Table3[[#This Row],[Product Name]])</f>
        <v>29</v>
      </c>
      <c r="E64">
        <f>_xlfn.RANK.EQ(Table3[[#This Row],[Product Name Count]],Table3[Product Name Count])</f>
        <v>109</v>
      </c>
      <c r="F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4" t="s">
        <v>87</v>
      </c>
      <c r="H64" t="s">
        <v>37</v>
      </c>
      <c r="I64">
        <v>1</v>
      </c>
      <c r="J64">
        <v>269.99</v>
      </c>
      <c r="K64">
        <v>0.1</v>
      </c>
      <c r="L64" t="s">
        <v>31</v>
      </c>
    </row>
    <row r="65" spans="1:12" x14ac:dyDescent="0.25">
      <c r="A65">
        <v>93</v>
      </c>
      <c r="B65" t="s">
        <v>384</v>
      </c>
      <c r="C65" t="s">
        <v>86</v>
      </c>
      <c r="D65">
        <f>COUNTIFS(Table3[Product Name],Table3[[#This Row],[Product Name]])</f>
        <v>39</v>
      </c>
      <c r="E65">
        <f>_xlfn.RANK.EQ(Table3[[#This Row],[Product Name Count]],Table3[Product Name Count])</f>
        <v>1</v>
      </c>
      <c r="F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 t="s">
        <v>87</v>
      </c>
      <c r="H65" t="s">
        <v>37</v>
      </c>
      <c r="I65">
        <v>2</v>
      </c>
      <c r="J65">
        <v>269.99</v>
      </c>
      <c r="K65">
        <v>7.0000000000000007E-2</v>
      </c>
      <c r="L65" t="s">
        <v>31</v>
      </c>
    </row>
    <row r="66" spans="1:12" x14ac:dyDescent="0.25">
      <c r="A66">
        <v>93</v>
      </c>
      <c r="B66" t="s">
        <v>384</v>
      </c>
      <c r="C66" t="s">
        <v>28</v>
      </c>
      <c r="D66">
        <f>COUNTIFS(Table3[Product Name],Table3[[#This Row],[Product Name]])</f>
        <v>23</v>
      </c>
      <c r="E66">
        <f>_xlfn.RANK.EQ(Table3[[#This Row],[Product Name Count]],Table3[Product Name Count])</f>
        <v>243</v>
      </c>
      <c r="F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 t="s">
        <v>29</v>
      </c>
      <c r="H66" t="s">
        <v>30</v>
      </c>
      <c r="I66">
        <v>2</v>
      </c>
      <c r="J66">
        <v>1549</v>
      </c>
      <c r="K66">
        <v>7.0000000000000007E-2</v>
      </c>
      <c r="L66" t="s">
        <v>31</v>
      </c>
    </row>
    <row r="67" spans="1:12" x14ac:dyDescent="0.25">
      <c r="A67">
        <v>93</v>
      </c>
      <c r="B67" t="s">
        <v>384</v>
      </c>
      <c r="C67" t="s">
        <v>68</v>
      </c>
      <c r="D67">
        <f>COUNTIFS(Table3[Product Name],Table3[[#This Row],[Product Name]])</f>
        <v>21</v>
      </c>
      <c r="E67">
        <f>_xlfn.RANK.EQ(Table3[[#This Row],[Product Name Count]],Table3[Product Name Count])</f>
        <v>335</v>
      </c>
      <c r="F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 t="s">
        <v>36</v>
      </c>
      <c r="H67" t="s">
        <v>69</v>
      </c>
      <c r="I67">
        <v>1</v>
      </c>
      <c r="J67">
        <v>429</v>
      </c>
      <c r="K67">
        <v>0.05</v>
      </c>
      <c r="L67" t="s">
        <v>31</v>
      </c>
    </row>
    <row r="68" spans="1:12" x14ac:dyDescent="0.25">
      <c r="A68">
        <v>93</v>
      </c>
      <c r="B68" t="s">
        <v>384</v>
      </c>
      <c r="C68" t="s">
        <v>61</v>
      </c>
      <c r="D68">
        <f>COUNTIFS(Table3[Product Name],Table3[[#This Row],[Product Name]])</f>
        <v>24</v>
      </c>
      <c r="E68">
        <f>_xlfn.RANK.EQ(Table3[[#This Row],[Product Name Count]],Table3[Product Name Count])</f>
        <v>195</v>
      </c>
      <c r="F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8" t="s">
        <v>39</v>
      </c>
      <c r="H68" t="s">
        <v>62</v>
      </c>
      <c r="I68">
        <v>1</v>
      </c>
      <c r="J68">
        <v>749.99</v>
      </c>
      <c r="K68">
        <v>0.2</v>
      </c>
      <c r="L68" t="s">
        <v>31</v>
      </c>
    </row>
    <row r="69" spans="1:12" x14ac:dyDescent="0.25">
      <c r="A69">
        <v>94</v>
      </c>
      <c r="B69" t="s">
        <v>385</v>
      </c>
      <c r="C69" t="s">
        <v>78</v>
      </c>
      <c r="D69">
        <f>COUNTIFS(Table3[Product Name],Table3[[#This Row],[Product Name]])</f>
        <v>34</v>
      </c>
      <c r="E69">
        <f>_xlfn.RANK.EQ(Table3[[#This Row],[Product Name Count]],Table3[Product Name Count])</f>
        <v>75</v>
      </c>
      <c r="F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9" t="s">
        <v>36</v>
      </c>
      <c r="H69" t="s">
        <v>37</v>
      </c>
      <c r="I69">
        <v>1</v>
      </c>
      <c r="J69">
        <v>549.99</v>
      </c>
      <c r="K69">
        <v>0.05</v>
      </c>
      <c r="L69" t="s">
        <v>31</v>
      </c>
    </row>
    <row r="70" spans="1:12" x14ac:dyDescent="0.25">
      <c r="A70">
        <v>94</v>
      </c>
      <c r="B70" t="s">
        <v>385</v>
      </c>
      <c r="C70" t="s">
        <v>109</v>
      </c>
      <c r="D70">
        <f>COUNTIFS(Table3[Product Name],Table3[[#This Row],[Product Name]])</f>
        <v>29</v>
      </c>
      <c r="E70">
        <f>_xlfn.RANK.EQ(Table3[[#This Row],[Product Name Count]],Table3[Product Name Count])</f>
        <v>109</v>
      </c>
      <c r="F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 t="s">
        <v>87</v>
      </c>
      <c r="H70" t="s">
        <v>37</v>
      </c>
      <c r="I70">
        <v>2</v>
      </c>
      <c r="J70">
        <v>269.99</v>
      </c>
      <c r="K70">
        <v>7.0000000000000007E-2</v>
      </c>
      <c r="L70" t="s">
        <v>31</v>
      </c>
    </row>
    <row r="71" spans="1:12" x14ac:dyDescent="0.25">
      <c r="A71">
        <v>94</v>
      </c>
      <c r="B71" t="s">
        <v>385</v>
      </c>
      <c r="C71" t="s">
        <v>41</v>
      </c>
      <c r="D71">
        <f>COUNTIFS(Table3[Product Name],Table3[[#This Row],[Product Name]])</f>
        <v>21</v>
      </c>
      <c r="E71">
        <f>_xlfn.RANK.EQ(Table3[[#This Row],[Product Name Count]],Table3[Product Name Count])</f>
        <v>335</v>
      </c>
      <c r="F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1" t="s">
        <v>39</v>
      </c>
      <c r="H71" t="s">
        <v>40</v>
      </c>
      <c r="I71">
        <v>1</v>
      </c>
      <c r="J71">
        <v>2899.99</v>
      </c>
      <c r="K71">
        <v>0.2</v>
      </c>
      <c r="L71" t="s">
        <v>31</v>
      </c>
    </row>
    <row r="72" spans="1:12" x14ac:dyDescent="0.25">
      <c r="A72">
        <v>94</v>
      </c>
      <c r="B72" t="s">
        <v>385</v>
      </c>
      <c r="C72" t="s">
        <v>104</v>
      </c>
      <c r="D72">
        <f>COUNTIFS(Table3[Product Name],Table3[[#This Row],[Product Name]])</f>
        <v>23</v>
      </c>
      <c r="E72">
        <f>_xlfn.RANK.EQ(Table3[[#This Row],[Product Name Count]],Table3[Product Name Count])</f>
        <v>243</v>
      </c>
      <c r="F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2" t="s">
        <v>29</v>
      </c>
      <c r="H72" t="s">
        <v>30</v>
      </c>
      <c r="I72">
        <v>1</v>
      </c>
      <c r="J72">
        <v>1680.99</v>
      </c>
      <c r="K72">
        <v>0.2</v>
      </c>
      <c r="L72" t="s">
        <v>31</v>
      </c>
    </row>
    <row r="73" spans="1:12" x14ac:dyDescent="0.25">
      <c r="A73">
        <v>103</v>
      </c>
      <c r="B73" t="s">
        <v>404</v>
      </c>
      <c r="C73" t="s">
        <v>76</v>
      </c>
      <c r="D73">
        <f>COUNTIFS(Table3[Product Name],Table3[[#This Row],[Product Name]])</f>
        <v>28</v>
      </c>
      <c r="E73">
        <f>_xlfn.RANK.EQ(Table3[[#This Row],[Product Name Count]],Table3[Product Name Count])</f>
        <v>167</v>
      </c>
      <c r="F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 t="s">
        <v>77</v>
      </c>
      <c r="H73" t="s">
        <v>40</v>
      </c>
      <c r="I73">
        <v>2</v>
      </c>
      <c r="J73">
        <v>2999.99</v>
      </c>
      <c r="K73">
        <v>0.1</v>
      </c>
      <c r="L73" t="s">
        <v>31</v>
      </c>
    </row>
    <row r="74" spans="1:12" x14ac:dyDescent="0.25">
      <c r="A74">
        <v>103</v>
      </c>
      <c r="B74" t="s">
        <v>404</v>
      </c>
      <c r="C74" t="s">
        <v>68</v>
      </c>
      <c r="D74">
        <f>COUNTIFS(Table3[Product Name],Table3[[#This Row],[Product Name]])</f>
        <v>21</v>
      </c>
      <c r="E74">
        <f>_xlfn.RANK.EQ(Table3[[#This Row],[Product Name Count]],Table3[Product Name Count])</f>
        <v>335</v>
      </c>
      <c r="F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 t="s">
        <v>36</v>
      </c>
      <c r="H74" t="s">
        <v>69</v>
      </c>
      <c r="I74">
        <v>1</v>
      </c>
      <c r="J74">
        <v>429</v>
      </c>
      <c r="K74">
        <v>7.0000000000000007E-2</v>
      </c>
      <c r="L74" t="s">
        <v>31</v>
      </c>
    </row>
    <row r="75" spans="1:12" x14ac:dyDescent="0.25">
      <c r="A75">
        <v>103</v>
      </c>
      <c r="B75" t="s">
        <v>404</v>
      </c>
      <c r="C75" t="s">
        <v>82</v>
      </c>
      <c r="D75">
        <f>COUNTIFS(Table3[Product Name],Table3[[#This Row],[Product Name]])</f>
        <v>29</v>
      </c>
      <c r="E75">
        <f>_xlfn.RANK.EQ(Table3[[#This Row],[Product Name Count]],Table3[Product Name Count])</f>
        <v>109</v>
      </c>
      <c r="F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 t="s">
        <v>36</v>
      </c>
      <c r="H75" t="s">
        <v>37</v>
      </c>
      <c r="I75">
        <v>2</v>
      </c>
      <c r="J75">
        <v>529.99</v>
      </c>
      <c r="K75">
        <v>0.1</v>
      </c>
      <c r="L75" t="s">
        <v>31</v>
      </c>
    </row>
    <row r="76" spans="1:12" x14ac:dyDescent="0.25">
      <c r="A76">
        <v>103</v>
      </c>
      <c r="B76" t="s">
        <v>404</v>
      </c>
      <c r="C76" t="s">
        <v>75</v>
      </c>
      <c r="D76">
        <f>COUNTIFS(Table3[Product Name],Table3[[#This Row],[Product Name]])</f>
        <v>14</v>
      </c>
      <c r="E76">
        <f>_xlfn.RANK.EQ(Table3[[#This Row],[Product Name Count]],Table3[Product Name Count])</f>
        <v>474</v>
      </c>
      <c r="F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 t="s">
        <v>36</v>
      </c>
      <c r="H76" t="s">
        <v>69</v>
      </c>
      <c r="I76">
        <v>1</v>
      </c>
      <c r="J76">
        <v>449</v>
      </c>
      <c r="K76">
        <v>0.2</v>
      </c>
      <c r="L76" t="s">
        <v>31</v>
      </c>
    </row>
    <row r="77" spans="1:12" x14ac:dyDescent="0.25">
      <c r="A77">
        <v>103</v>
      </c>
      <c r="B77" t="s">
        <v>404</v>
      </c>
      <c r="C77" t="s">
        <v>56</v>
      </c>
      <c r="D77">
        <f>COUNTIFS(Table3[Product Name],Table3[[#This Row],[Product Name]])</f>
        <v>23</v>
      </c>
      <c r="E77">
        <f>_xlfn.RANK.EQ(Table3[[#This Row],[Product Name Count]],Table3[Product Name Count])</f>
        <v>243</v>
      </c>
      <c r="F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7" t="s">
        <v>39</v>
      </c>
      <c r="H77" t="s">
        <v>30</v>
      </c>
      <c r="I77">
        <v>1</v>
      </c>
      <c r="J77">
        <v>999.99</v>
      </c>
      <c r="K77">
        <v>0.05</v>
      </c>
      <c r="L77" t="s">
        <v>31</v>
      </c>
    </row>
    <row r="78" spans="1:12" x14ac:dyDescent="0.25">
      <c r="A78">
        <v>107</v>
      </c>
      <c r="B78" t="s">
        <v>430</v>
      </c>
      <c r="C78" t="s">
        <v>109</v>
      </c>
      <c r="D78">
        <f>COUNTIFS(Table3[Product Name],Table3[[#This Row],[Product Name]])</f>
        <v>29</v>
      </c>
      <c r="E78">
        <f>_xlfn.RANK.EQ(Table3[[#This Row],[Product Name Count]],Table3[Product Name Count])</f>
        <v>109</v>
      </c>
      <c r="F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 t="s">
        <v>36</v>
      </c>
      <c r="H78" t="s">
        <v>37</v>
      </c>
      <c r="I78">
        <v>2</v>
      </c>
      <c r="J78">
        <v>269.99</v>
      </c>
      <c r="K78">
        <v>0.1</v>
      </c>
      <c r="L78" t="s">
        <v>31</v>
      </c>
    </row>
    <row r="79" spans="1:12" x14ac:dyDescent="0.25">
      <c r="A79">
        <v>107</v>
      </c>
      <c r="B79" t="s">
        <v>430</v>
      </c>
      <c r="C79" t="s">
        <v>165</v>
      </c>
      <c r="D79">
        <f>COUNTIFS(Table3[Product Name],Table3[[#This Row],[Product Name]])</f>
        <v>10</v>
      </c>
      <c r="E79">
        <f>_xlfn.RANK.EQ(Table3[[#This Row],[Product Name Count]],Table3[Product Name Count])</f>
        <v>512</v>
      </c>
      <c r="F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 t="s">
        <v>36</v>
      </c>
      <c r="H79" t="s">
        <v>69</v>
      </c>
      <c r="I79">
        <v>1</v>
      </c>
      <c r="J79">
        <v>449</v>
      </c>
      <c r="K79">
        <v>0.2</v>
      </c>
      <c r="L79" t="s">
        <v>31</v>
      </c>
    </row>
    <row r="80" spans="1:12" x14ac:dyDescent="0.25">
      <c r="A80">
        <v>118</v>
      </c>
      <c r="B80" t="s">
        <v>464</v>
      </c>
      <c r="C80" t="s">
        <v>114</v>
      </c>
      <c r="D80">
        <f>COUNTIFS(Table3[Product Name],Table3[[#This Row],[Product Name]])</f>
        <v>23</v>
      </c>
      <c r="E80">
        <f>_xlfn.RANK.EQ(Table3[[#This Row],[Product Name Count]],Table3[Product Name Count])</f>
        <v>243</v>
      </c>
      <c r="F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0" t="s">
        <v>39</v>
      </c>
      <c r="H80" t="s">
        <v>30</v>
      </c>
      <c r="I80">
        <v>1</v>
      </c>
      <c r="J80">
        <v>469.99</v>
      </c>
      <c r="K80">
        <v>7.0000000000000007E-2</v>
      </c>
      <c r="L80" t="s">
        <v>31</v>
      </c>
    </row>
    <row r="81" spans="1:12" x14ac:dyDescent="0.25">
      <c r="A81">
        <v>118</v>
      </c>
      <c r="B81" t="s">
        <v>464</v>
      </c>
      <c r="C81" t="s">
        <v>118</v>
      </c>
      <c r="D81">
        <f>COUNTIFS(Table3[Product Name],Table3[[#This Row],[Product Name]])</f>
        <v>20</v>
      </c>
      <c r="E81">
        <f>_xlfn.RANK.EQ(Table3[[#This Row],[Product Name Count]],Table3[Product Name Count])</f>
        <v>398</v>
      </c>
      <c r="F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1" t="s">
        <v>87</v>
      </c>
      <c r="H81" t="s">
        <v>37</v>
      </c>
      <c r="I81">
        <v>2</v>
      </c>
      <c r="J81">
        <v>299.99</v>
      </c>
      <c r="K81">
        <v>7.0000000000000007E-2</v>
      </c>
      <c r="L81" t="s">
        <v>31</v>
      </c>
    </row>
    <row r="82" spans="1:12" x14ac:dyDescent="0.25">
      <c r="A82">
        <v>118</v>
      </c>
      <c r="B82" t="s">
        <v>464</v>
      </c>
      <c r="C82" t="s">
        <v>41</v>
      </c>
      <c r="D82">
        <f>COUNTIFS(Table3[Product Name],Table3[[#This Row],[Product Name]])</f>
        <v>21</v>
      </c>
      <c r="E82">
        <f>_xlfn.RANK.EQ(Table3[[#This Row],[Product Name Count]],Table3[Product Name Count])</f>
        <v>335</v>
      </c>
      <c r="F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2" t="s">
        <v>39</v>
      </c>
      <c r="H82" t="s">
        <v>40</v>
      </c>
      <c r="I82">
        <v>1</v>
      </c>
      <c r="J82">
        <v>2899.99</v>
      </c>
      <c r="K82">
        <v>7.0000000000000007E-2</v>
      </c>
      <c r="L82" t="s">
        <v>31</v>
      </c>
    </row>
    <row r="83" spans="1:12" x14ac:dyDescent="0.25">
      <c r="A83">
        <v>118</v>
      </c>
      <c r="B83" t="s">
        <v>464</v>
      </c>
      <c r="C83" t="s">
        <v>75</v>
      </c>
      <c r="D83">
        <f>COUNTIFS(Table3[Product Name],Table3[[#This Row],[Product Name]])</f>
        <v>14</v>
      </c>
      <c r="E83">
        <f>_xlfn.RANK.EQ(Table3[[#This Row],[Product Name Count]],Table3[Product Name Count])</f>
        <v>474</v>
      </c>
      <c r="F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 t="s">
        <v>36</v>
      </c>
      <c r="H83" t="s">
        <v>69</v>
      </c>
      <c r="I83">
        <v>1</v>
      </c>
      <c r="J83">
        <v>449</v>
      </c>
      <c r="K83">
        <v>7.0000000000000007E-2</v>
      </c>
      <c r="L83" t="s">
        <v>31</v>
      </c>
    </row>
    <row r="84" spans="1:12" x14ac:dyDescent="0.25">
      <c r="A84">
        <v>118</v>
      </c>
      <c r="B84" t="s">
        <v>464</v>
      </c>
      <c r="C84" t="s">
        <v>56</v>
      </c>
      <c r="D84">
        <f>COUNTIFS(Table3[Product Name],Table3[[#This Row],[Product Name]])</f>
        <v>23</v>
      </c>
      <c r="E84">
        <f>_xlfn.RANK.EQ(Table3[[#This Row],[Product Name Count]],Table3[Product Name Count])</f>
        <v>243</v>
      </c>
      <c r="F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4" t="s">
        <v>39</v>
      </c>
      <c r="H84" t="s">
        <v>30</v>
      </c>
      <c r="I84">
        <v>2</v>
      </c>
      <c r="J84">
        <v>999.99</v>
      </c>
      <c r="K84">
        <v>0.1</v>
      </c>
      <c r="L84" t="s">
        <v>31</v>
      </c>
    </row>
    <row r="85" spans="1:12" x14ac:dyDescent="0.25">
      <c r="A85">
        <v>124</v>
      </c>
      <c r="B85" t="s">
        <v>476</v>
      </c>
      <c r="C85" t="s">
        <v>42</v>
      </c>
      <c r="D85">
        <f>COUNTIFS(Table3[Product Name],Table3[[#This Row],[Product Name]])</f>
        <v>35</v>
      </c>
      <c r="E85">
        <f>_xlfn.RANK.EQ(Table3[[#This Row],[Product Name Count]],Table3[Product Name Count])</f>
        <v>40</v>
      </c>
      <c r="F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5" t="s">
        <v>36</v>
      </c>
      <c r="H85" t="s">
        <v>37</v>
      </c>
      <c r="I85">
        <v>1</v>
      </c>
      <c r="J85">
        <v>599.99</v>
      </c>
      <c r="K85">
        <v>0.05</v>
      </c>
      <c r="L85" t="s">
        <v>31</v>
      </c>
    </row>
    <row r="86" spans="1:12" x14ac:dyDescent="0.25">
      <c r="A86">
        <v>124</v>
      </c>
      <c r="B86" t="s">
        <v>476</v>
      </c>
      <c r="C86" t="s">
        <v>92</v>
      </c>
      <c r="D86">
        <f>COUNTIFS(Table3[Product Name],Table3[[#This Row],[Product Name]])</f>
        <v>20</v>
      </c>
      <c r="E86">
        <f>_xlfn.RANK.EQ(Table3[[#This Row],[Product Name Count]],Table3[Product Name Count])</f>
        <v>398</v>
      </c>
      <c r="F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6" t="s">
        <v>39</v>
      </c>
      <c r="H86" t="s">
        <v>40</v>
      </c>
      <c r="I86">
        <v>2</v>
      </c>
      <c r="J86">
        <v>3999.99</v>
      </c>
      <c r="K86">
        <v>0.05</v>
      </c>
      <c r="L86" t="s">
        <v>31</v>
      </c>
    </row>
    <row r="87" spans="1:12" x14ac:dyDescent="0.25">
      <c r="A87">
        <v>124</v>
      </c>
      <c r="B87" t="s">
        <v>476</v>
      </c>
      <c r="C87" t="s">
        <v>41</v>
      </c>
      <c r="D87">
        <f>COUNTIFS(Table3[Product Name],Table3[[#This Row],[Product Name]])</f>
        <v>21</v>
      </c>
      <c r="E87">
        <f>_xlfn.RANK.EQ(Table3[[#This Row],[Product Name Count]],Table3[Product Name Count])</f>
        <v>335</v>
      </c>
      <c r="F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7" t="s">
        <v>39</v>
      </c>
      <c r="H87" t="s">
        <v>40</v>
      </c>
      <c r="I87">
        <v>1</v>
      </c>
      <c r="J87">
        <v>2899.99</v>
      </c>
      <c r="K87">
        <v>7.0000000000000007E-2</v>
      </c>
      <c r="L87" t="s">
        <v>31</v>
      </c>
    </row>
    <row r="88" spans="1:12" x14ac:dyDescent="0.25">
      <c r="A88">
        <v>132</v>
      </c>
      <c r="B88" t="s">
        <v>505</v>
      </c>
      <c r="C88" t="s">
        <v>76</v>
      </c>
      <c r="D88">
        <f>COUNTIFS(Table3[Product Name],Table3[[#This Row],[Product Name]])</f>
        <v>28</v>
      </c>
      <c r="E88">
        <f>_xlfn.RANK.EQ(Table3[[#This Row],[Product Name Count]],Table3[Product Name Count])</f>
        <v>167</v>
      </c>
      <c r="F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8" t="s">
        <v>77</v>
      </c>
      <c r="H88" t="s">
        <v>40</v>
      </c>
      <c r="I88">
        <v>1</v>
      </c>
      <c r="J88">
        <v>2999.99</v>
      </c>
      <c r="K88">
        <v>0.1</v>
      </c>
      <c r="L88" t="s">
        <v>31</v>
      </c>
    </row>
    <row r="89" spans="1:12" x14ac:dyDescent="0.25">
      <c r="A89">
        <v>132</v>
      </c>
      <c r="B89" t="s">
        <v>505</v>
      </c>
      <c r="C89" t="s">
        <v>35</v>
      </c>
      <c r="D89">
        <f>COUNTIFS(Table3[Product Name],Table3[[#This Row],[Product Name]])</f>
        <v>20</v>
      </c>
      <c r="E89">
        <f>_xlfn.RANK.EQ(Table3[[#This Row],[Product Name Count]],Table3[Product Name Count])</f>
        <v>398</v>
      </c>
      <c r="F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9" t="s">
        <v>36</v>
      </c>
      <c r="H89" t="s">
        <v>37</v>
      </c>
      <c r="I89">
        <v>1</v>
      </c>
      <c r="J89">
        <v>599.99</v>
      </c>
      <c r="K89">
        <v>0.05</v>
      </c>
      <c r="L89" t="s">
        <v>31</v>
      </c>
    </row>
    <row r="90" spans="1:12" x14ac:dyDescent="0.25">
      <c r="A90">
        <v>132</v>
      </c>
      <c r="B90" t="s">
        <v>505</v>
      </c>
      <c r="C90" t="s">
        <v>61</v>
      </c>
      <c r="D90">
        <f>COUNTIFS(Table3[Product Name],Table3[[#This Row],[Product Name]])</f>
        <v>24</v>
      </c>
      <c r="E90">
        <f>_xlfn.RANK.EQ(Table3[[#This Row],[Product Name Count]],Table3[Product Name Count])</f>
        <v>195</v>
      </c>
      <c r="F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0" t="s">
        <v>39</v>
      </c>
      <c r="H90" t="s">
        <v>62</v>
      </c>
      <c r="I90">
        <v>2</v>
      </c>
      <c r="J90">
        <v>749.99</v>
      </c>
      <c r="K90">
        <v>0.05</v>
      </c>
      <c r="L90" t="s">
        <v>31</v>
      </c>
    </row>
    <row r="91" spans="1:12" x14ac:dyDescent="0.25">
      <c r="A91">
        <v>142</v>
      </c>
      <c r="B91" t="s">
        <v>529</v>
      </c>
      <c r="C91" t="s">
        <v>42</v>
      </c>
      <c r="D91">
        <f>COUNTIFS(Table3[Product Name],Table3[[#This Row],[Product Name]])</f>
        <v>35</v>
      </c>
      <c r="E91">
        <f>_xlfn.RANK.EQ(Table3[[#This Row],[Product Name Count]],Table3[Product Name Count])</f>
        <v>40</v>
      </c>
      <c r="F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 t="s">
        <v>36</v>
      </c>
      <c r="H91" t="s">
        <v>37</v>
      </c>
      <c r="I91">
        <v>2</v>
      </c>
      <c r="J91">
        <v>599.99</v>
      </c>
      <c r="K91">
        <v>0.1</v>
      </c>
      <c r="L91" t="s">
        <v>31</v>
      </c>
    </row>
    <row r="92" spans="1:12" x14ac:dyDescent="0.25">
      <c r="A92">
        <v>142</v>
      </c>
      <c r="B92" t="s">
        <v>529</v>
      </c>
      <c r="C92" t="s">
        <v>104</v>
      </c>
      <c r="D92">
        <f>COUNTIFS(Table3[Product Name],Table3[[#This Row],[Product Name]])</f>
        <v>23</v>
      </c>
      <c r="E92">
        <f>_xlfn.RANK.EQ(Table3[[#This Row],[Product Name Count]],Table3[Product Name Count])</f>
        <v>243</v>
      </c>
      <c r="F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2" t="s">
        <v>29</v>
      </c>
      <c r="H92" t="s">
        <v>30</v>
      </c>
      <c r="I92">
        <v>2</v>
      </c>
      <c r="J92">
        <v>1680.99</v>
      </c>
      <c r="K92">
        <v>0.1</v>
      </c>
      <c r="L92" t="s">
        <v>31</v>
      </c>
    </row>
    <row r="93" spans="1:12" x14ac:dyDescent="0.25">
      <c r="A93">
        <v>142</v>
      </c>
      <c r="B93" t="s">
        <v>529</v>
      </c>
      <c r="C93" t="s">
        <v>165</v>
      </c>
      <c r="D93">
        <f>COUNTIFS(Table3[Product Name],Table3[[#This Row],[Product Name]])</f>
        <v>10</v>
      </c>
      <c r="E93">
        <f>_xlfn.RANK.EQ(Table3[[#This Row],[Product Name Count]],Table3[Product Name Count])</f>
        <v>512</v>
      </c>
      <c r="F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 t="s">
        <v>36</v>
      </c>
      <c r="H93" t="s">
        <v>69</v>
      </c>
      <c r="I93">
        <v>1</v>
      </c>
      <c r="J93">
        <v>449</v>
      </c>
      <c r="K93">
        <v>7.0000000000000007E-2</v>
      </c>
      <c r="L93" t="s">
        <v>31</v>
      </c>
    </row>
    <row r="94" spans="1:12" x14ac:dyDescent="0.25">
      <c r="A94">
        <v>146</v>
      </c>
      <c r="B94" t="s">
        <v>541</v>
      </c>
      <c r="C94" t="s">
        <v>78</v>
      </c>
      <c r="D94">
        <f>COUNTIFS(Table3[Product Name],Table3[[#This Row],[Product Name]])</f>
        <v>34</v>
      </c>
      <c r="E94">
        <f>_xlfn.RANK.EQ(Table3[[#This Row],[Product Name Count]],Table3[Product Name Count])</f>
        <v>75</v>
      </c>
      <c r="F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 t="s">
        <v>36</v>
      </c>
      <c r="H94" t="s">
        <v>37</v>
      </c>
      <c r="I94">
        <v>1</v>
      </c>
      <c r="J94">
        <v>549.99</v>
      </c>
      <c r="K94">
        <v>0.1</v>
      </c>
      <c r="L94" t="s">
        <v>31</v>
      </c>
    </row>
    <row r="95" spans="1:12" x14ac:dyDescent="0.25">
      <c r="A95">
        <v>146</v>
      </c>
      <c r="B95" t="s">
        <v>541</v>
      </c>
      <c r="C95" t="s">
        <v>114</v>
      </c>
      <c r="D95">
        <f>COUNTIFS(Table3[Product Name],Table3[[#This Row],[Product Name]])</f>
        <v>23</v>
      </c>
      <c r="E95">
        <f>_xlfn.RANK.EQ(Table3[[#This Row],[Product Name Count]],Table3[Product Name Count])</f>
        <v>243</v>
      </c>
      <c r="F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5" t="s">
        <v>39</v>
      </c>
      <c r="H95" t="s">
        <v>30</v>
      </c>
      <c r="I95">
        <v>2</v>
      </c>
      <c r="J95">
        <v>469.99</v>
      </c>
      <c r="K95">
        <v>0.05</v>
      </c>
      <c r="L95" t="s">
        <v>31</v>
      </c>
    </row>
    <row r="96" spans="1:12" x14ac:dyDescent="0.25">
      <c r="A96">
        <v>146</v>
      </c>
      <c r="B96" t="s">
        <v>541</v>
      </c>
      <c r="C96" t="s">
        <v>56</v>
      </c>
      <c r="D96">
        <f>COUNTIFS(Table3[Product Name],Table3[[#This Row],[Product Name]])</f>
        <v>23</v>
      </c>
      <c r="E96">
        <f>_xlfn.RANK.EQ(Table3[[#This Row],[Product Name Count]],Table3[Product Name Count])</f>
        <v>243</v>
      </c>
      <c r="F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6" t="s">
        <v>39</v>
      </c>
      <c r="H96" t="s">
        <v>30</v>
      </c>
      <c r="I96">
        <v>2</v>
      </c>
      <c r="J96">
        <v>999.99</v>
      </c>
      <c r="K96">
        <v>0.2</v>
      </c>
      <c r="L96" t="s">
        <v>31</v>
      </c>
    </row>
    <row r="97" spans="1:12" x14ac:dyDescent="0.25">
      <c r="A97">
        <v>146</v>
      </c>
      <c r="B97" t="s">
        <v>541</v>
      </c>
      <c r="C97" t="s">
        <v>35</v>
      </c>
      <c r="D97">
        <f>COUNTIFS(Table3[Product Name],Table3[[#This Row],[Product Name]])</f>
        <v>20</v>
      </c>
      <c r="E97">
        <f>_xlfn.RANK.EQ(Table3[[#This Row],[Product Name Count]],Table3[Product Name Count])</f>
        <v>398</v>
      </c>
      <c r="F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7" t="s">
        <v>36</v>
      </c>
      <c r="H97" t="s">
        <v>37</v>
      </c>
      <c r="I97">
        <v>2</v>
      </c>
      <c r="J97">
        <v>599.99</v>
      </c>
      <c r="K97">
        <v>0.1</v>
      </c>
      <c r="L97" t="s">
        <v>31</v>
      </c>
    </row>
    <row r="98" spans="1:12" x14ac:dyDescent="0.25">
      <c r="A98">
        <v>146</v>
      </c>
      <c r="B98" t="s">
        <v>541</v>
      </c>
      <c r="C98" t="s">
        <v>61</v>
      </c>
      <c r="D98">
        <f>COUNTIFS(Table3[Product Name],Table3[[#This Row],[Product Name]])</f>
        <v>24</v>
      </c>
      <c r="E98">
        <f>_xlfn.RANK.EQ(Table3[[#This Row],[Product Name Count]],Table3[Product Name Count])</f>
        <v>195</v>
      </c>
      <c r="F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8" t="s">
        <v>39</v>
      </c>
      <c r="H98" t="s">
        <v>62</v>
      </c>
      <c r="I98">
        <v>1</v>
      </c>
      <c r="J98">
        <v>749.99</v>
      </c>
      <c r="K98">
        <v>7.0000000000000007E-2</v>
      </c>
      <c r="L98" t="s">
        <v>31</v>
      </c>
    </row>
    <row r="99" spans="1:12" x14ac:dyDescent="0.25">
      <c r="A99">
        <v>150</v>
      </c>
      <c r="B99" t="s">
        <v>544</v>
      </c>
      <c r="C99" t="s">
        <v>92</v>
      </c>
      <c r="D99">
        <f>COUNTIFS(Table3[Product Name],Table3[[#This Row],[Product Name]])</f>
        <v>20</v>
      </c>
      <c r="E99">
        <f>_xlfn.RANK.EQ(Table3[[#This Row],[Product Name Count]],Table3[Product Name Count])</f>
        <v>398</v>
      </c>
      <c r="F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9" t="s">
        <v>39</v>
      </c>
      <c r="H99" t="s">
        <v>40</v>
      </c>
      <c r="I99">
        <v>1</v>
      </c>
      <c r="J99">
        <v>3999.99</v>
      </c>
      <c r="K99">
        <v>0.1</v>
      </c>
      <c r="L99" t="s">
        <v>31</v>
      </c>
    </row>
    <row r="100" spans="1:12" x14ac:dyDescent="0.25">
      <c r="A100">
        <v>150</v>
      </c>
      <c r="B100" t="s">
        <v>544</v>
      </c>
      <c r="C100" t="s">
        <v>132</v>
      </c>
      <c r="D100">
        <f>COUNTIFS(Table3[Product Name],Table3[[#This Row],[Product Name]])</f>
        <v>24</v>
      </c>
      <c r="E100">
        <f>_xlfn.RANK.EQ(Table3[[#This Row],[Product Name Count]],Table3[Product Name Count])</f>
        <v>195</v>
      </c>
      <c r="F1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0" t="s">
        <v>70</v>
      </c>
      <c r="H100" t="s">
        <v>37</v>
      </c>
      <c r="I100">
        <v>2</v>
      </c>
      <c r="J100">
        <v>499.99</v>
      </c>
      <c r="K100">
        <v>7.0000000000000007E-2</v>
      </c>
      <c r="L100" t="s">
        <v>31</v>
      </c>
    </row>
    <row r="101" spans="1:12" x14ac:dyDescent="0.25">
      <c r="A101">
        <v>150</v>
      </c>
      <c r="B101" t="s">
        <v>544</v>
      </c>
      <c r="C101" t="s">
        <v>68</v>
      </c>
      <c r="D101">
        <f>COUNTIFS(Table3[Product Name],Table3[[#This Row],[Product Name]])</f>
        <v>21</v>
      </c>
      <c r="E101">
        <f>_xlfn.RANK.EQ(Table3[[#This Row],[Product Name Count]],Table3[Product Name Count])</f>
        <v>335</v>
      </c>
      <c r="F1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1" t="s">
        <v>36</v>
      </c>
      <c r="H101" t="s">
        <v>69</v>
      </c>
      <c r="I101">
        <v>1</v>
      </c>
      <c r="J101">
        <v>429</v>
      </c>
      <c r="K101">
        <v>7.0000000000000007E-2</v>
      </c>
      <c r="L101" t="s">
        <v>31</v>
      </c>
    </row>
    <row r="102" spans="1:12" x14ac:dyDescent="0.25">
      <c r="A102">
        <v>150</v>
      </c>
      <c r="B102" t="s">
        <v>544</v>
      </c>
      <c r="C102" t="s">
        <v>56</v>
      </c>
      <c r="D102">
        <f>COUNTIFS(Table3[Product Name],Table3[[#This Row],[Product Name]])</f>
        <v>23</v>
      </c>
      <c r="E102">
        <f>_xlfn.RANK.EQ(Table3[[#This Row],[Product Name Count]],Table3[Product Name Count])</f>
        <v>243</v>
      </c>
      <c r="F1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2" t="s">
        <v>39</v>
      </c>
      <c r="H102" t="s">
        <v>30</v>
      </c>
      <c r="I102">
        <v>1</v>
      </c>
      <c r="J102">
        <v>999.99</v>
      </c>
      <c r="K102">
        <v>0.2</v>
      </c>
      <c r="L102" t="s">
        <v>31</v>
      </c>
    </row>
    <row r="103" spans="1:12" x14ac:dyDescent="0.25">
      <c r="A103">
        <v>151</v>
      </c>
      <c r="B103" t="s">
        <v>544</v>
      </c>
      <c r="C103" t="s">
        <v>42</v>
      </c>
      <c r="D103">
        <f>COUNTIFS(Table3[Product Name],Table3[[#This Row],[Product Name]])</f>
        <v>35</v>
      </c>
      <c r="E103">
        <f>_xlfn.RANK.EQ(Table3[[#This Row],[Product Name Count]],Table3[Product Name Count])</f>
        <v>40</v>
      </c>
      <c r="F1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3" t="s">
        <v>70</v>
      </c>
      <c r="H103" t="s">
        <v>37</v>
      </c>
      <c r="I103">
        <v>1</v>
      </c>
      <c r="J103">
        <v>599.99</v>
      </c>
      <c r="K103">
        <v>0.1</v>
      </c>
      <c r="L103" t="s">
        <v>31</v>
      </c>
    </row>
    <row r="104" spans="1:12" x14ac:dyDescent="0.25">
      <c r="A104">
        <v>151</v>
      </c>
      <c r="B104" t="s">
        <v>544</v>
      </c>
      <c r="C104" t="s">
        <v>68</v>
      </c>
      <c r="D104">
        <f>COUNTIFS(Table3[Product Name],Table3[[#This Row],[Product Name]])</f>
        <v>21</v>
      </c>
      <c r="E104">
        <f>_xlfn.RANK.EQ(Table3[[#This Row],[Product Name Count]],Table3[Product Name Count])</f>
        <v>335</v>
      </c>
      <c r="F1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4" t="s">
        <v>36</v>
      </c>
      <c r="H104" t="s">
        <v>69</v>
      </c>
      <c r="I104">
        <v>1</v>
      </c>
      <c r="J104">
        <v>429</v>
      </c>
      <c r="K104">
        <v>0.1</v>
      </c>
      <c r="L104" t="s">
        <v>31</v>
      </c>
    </row>
    <row r="105" spans="1:12" x14ac:dyDescent="0.25">
      <c r="A105">
        <v>154</v>
      </c>
      <c r="B105" t="s">
        <v>553</v>
      </c>
      <c r="C105" t="s">
        <v>78</v>
      </c>
      <c r="D105">
        <f>COUNTIFS(Table3[Product Name],Table3[[#This Row],[Product Name]])</f>
        <v>34</v>
      </c>
      <c r="E105">
        <f>_xlfn.RANK.EQ(Table3[[#This Row],[Product Name Count]],Table3[Product Name Count])</f>
        <v>75</v>
      </c>
      <c r="F1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5" t="s">
        <v>36</v>
      </c>
      <c r="H105" t="s">
        <v>37</v>
      </c>
      <c r="I105">
        <v>1</v>
      </c>
      <c r="J105">
        <v>549.99</v>
      </c>
      <c r="K105">
        <v>0.1</v>
      </c>
      <c r="L105" t="s">
        <v>31</v>
      </c>
    </row>
    <row r="106" spans="1:12" x14ac:dyDescent="0.25">
      <c r="A106">
        <v>156</v>
      </c>
      <c r="B106" t="s">
        <v>579</v>
      </c>
      <c r="C106" t="s">
        <v>114</v>
      </c>
      <c r="D106">
        <f>COUNTIFS(Table3[Product Name],Table3[[#This Row],[Product Name]])</f>
        <v>23</v>
      </c>
      <c r="E106">
        <f>_xlfn.RANK.EQ(Table3[[#This Row],[Product Name Count]],Table3[Product Name Count])</f>
        <v>243</v>
      </c>
      <c r="F1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6" t="s">
        <v>39</v>
      </c>
      <c r="H106" t="s">
        <v>30</v>
      </c>
      <c r="I106">
        <v>1</v>
      </c>
      <c r="J106">
        <v>469.99</v>
      </c>
      <c r="K106">
        <v>7.0000000000000007E-2</v>
      </c>
      <c r="L106" t="s">
        <v>31</v>
      </c>
    </row>
    <row r="107" spans="1:12" x14ac:dyDescent="0.25">
      <c r="A107">
        <v>156</v>
      </c>
      <c r="B107" t="s">
        <v>579</v>
      </c>
      <c r="C107" t="s">
        <v>68</v>
      </c>
      <c r="D107">
        <f>COUNTIFS(Table3[Product Name],Table3[[#This Row],[Product Name]])</f>
        <v>21</v>
      </c>
      <c r="E107">
        <f>_xlfn.RANK.EQ(Table3[[#This Row],[Product Name Count]],Table3[Product Name Count])</f>
        <v>335</v>
      </c>
      <c r="F1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7" t="s">
        <v>36</v>
      </c>
      <c r="H107" t="s">
        <v>69</v>
      </c>
      <c r="I107">
        <v>2</v>
      </c>
      <c r="J107">
        <v>429</v>
      </c>
      <c r="K107">
        <v>0.05</v>
      </c>
      <c r="L107" t="s">
        <v>31</v>
      </c>
    </row>
    <row r="108" spans="1:12" x14ac:dyDescent="0.25">
      <c r="A108">
        <v>156</v>
      </c>
      <c r="B108" t="s">
        <v>579</v>
      </c>
      <c r="C108" t="s">
        <v>75</v>
      </c>
      <c r="D108">
        <f>COUNTIFS(Table3[Product Name],Table3[[#This Row],[Product Name]])</f>
        <v>14</v>
      </c>
      <c r="E108">
        <f>_xlfn.RANK.EQ(Table3[[#This Row],[Product Name Count]],Table3[Product Name Count])</f>
        <v>474</v>
      </c>
      <c r="F1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8" t="s">
        <v>36</v>
      </c>
      <c r="H108" t="s">
        <v>69</v>
      </c>
      <c r="I108">
        <v>2</v>
      </c>
      <c r="J108">
        <v>449</v>
      </c>
      <c r="K108">
        <v>0.2</v>
      </c>
      <c r="L108" t="s">
        <v>31</v>
      </c>
    </row>
    <row r="109" spans="1:12" x14ac:dyDescent="0.25">
      <c r="A109">
        <v>159</v>
      </c>
      <c r="B109" t="s">
        <v>575</v>
      </c>
      <c r="C109" t="s">
        <v>109</v>
      </c>
      <c r="D109">
        <f>COUNTIFS(Table3[Product Name],Table3[[#This Row],[Product Name]])</f>
        <v>29</v>
      </c>
      <c r="E109">
        <f>_xlfn.RANK.EQ(Table3[[#This Row],[Product Name Count]],Table3[Product Name Count])</f>
        <v>109</v>
      </c>
      <c r="F1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9" t="s">
        <v>36</v>
      </c>
      <c r="H109" t="s">
        <v>37</v>
      </c>
      <c r="I109">
        <v>1</v>
      </c>
      <c r="J109">
        <v>269.99</v>
      </c>
      <c r="K109">
        <v>0.2</v>
      </c>
      <c r="L109" t="s">
        <v>31</v>
      </c>
    </row>
    <row r="110" spans="1:12" x14ac:dyDescent="0.25">
      <c r="A110">
        <v>162</v>
      </c>
      <c r="B110" t="s">
        <v>584</v>
      </c>
      <c r="C110" t="s">
        <v>109</v>
      </c>
      <c r="D110">
        <f>COUNTIFS(Table3[Product Name],Table3[[#This Row],[Product Name]])</f>
        <v>29</v>
      </c>
      <c r="E110">
        <f>_xlfn.RANK.EQ(Table3[[#This Row],[Product Name Count]],Table3[Product Name Count])</f>
        <v>109</v>
      </c>
      <c r="F1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0" t="s">
        <v>87</v>
      </c>
      <c r="H110" t="s">
        <v>37</v>
      </c>
      <c r="I110">
        <v>2</v>
      </c>
      <c r="J110">
        <v>269.99</v>
      </c>
      <c r="K110">
        <v>7.0000000000000007E-2</v>
      </c>
      <c r="L110" t="s">
        <v>31</v>
      </c>
    </row>
    <row r="111" spans="1:12" x14ac:dyDescent="0.25">
      <c r="A111">
        <v>162</v>
      </c>
      <c r="B111" t="s">
        <v>584</v>
      </c>
      <c r="C111" t="s">
        <v>75</v>
      </c>
      <c r="D111">
        <f>COUNTIFS(Table3[Product Name],Table3[[#This Row],[Product Name]])</f>
        <v>14</v>
      </c>
      <c r="E111">
        <f>_xlfn.RANK.EQ(Table3[[#This Row],[Product Name Count]],Table3[Product Name Count])</f>
        <v>474</v>
      </c>
      <c r="F1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11" t="s">
        <v>36</v>
      </c>
      <c r="H111" t="s">
        <v>69</v>
      </c>
      <c r="I111">
        <v>1</v>
      </c>
      <c r="J111">
        <v>449</v>
      </c>
      <c r="K111">
        <v>7.0000000000000007E-2</v>
      </c>
      <c r="L111" t="s">
        <v>31</v>
      </c>
    </row>
    <row r="112" spans="1:12" x14ac:dyDescent="0.25">
      <c r="A112">
        <v>162</v>
      </c>
      <c r="B112" t="s">
        <v>584</v>
      </c>
      <c r="C112" t="s">
        <v>56</v>
      </c>
      <c r="D112">
        <f>COUNTIFS(Table3[Product Name],Table3[[#This Row],[Product Name]])</f>
        <v>23</v>
      </c>
      <c r="E112">
        <f>_xlfn.RANK.EQ(Table3[[#This Row],[Product Name Count]],Table3[Product Name Count])</f>
        <v>243</v>
      </c>
      <c r="F1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2" t="s">
        <v>39</v>
      </c>
      <c r="H112" t="s">
        <v>30</v>
      </c>
      <c r="I112">
        <v>2</v>
      </c>
      <c r="J112">
        <v>999.99</v>
      </c>
      <c r="K112">
        <v>0.1</v>
      </c>
      <c r="L112" t="s">
        <v>31</v>
      </c>
    </row>
    <row r="113" spans="1:12" x14ac:dyDescent="0.25">
      <c r="A113">
        <v>165</v>
      </c>
      <c r="B113" t="s">
        <v>608</v>
      </c>
      <c r="C113" t="s">
        <v>118</v>
      </c>
      <c r="D113">
        <f>COUNTIFS(Table3[Product Name],Table3[[#This Row],[Product Name]])</f>
        <v>20</v>
      </c>
      <c r="E113">
        <f>_xlfn.RANK.EQ(Table3[[#This Row],[Product Name Count]],Table3[Product Name Count])</f>
        <v>398</v>
      </c>
      <c r="F1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3" t="s">
        <v>87</v>
      </c>
      <c r="H113" t="s">
        <v>37</v>
      </c>
      <c r="I113">
        <v>1</v>
      </c>
      <c r="J113">
        <v>299.99</v>
      </c>
      <c r="K113">
        <v>0.2</v>
      </c>
      <c r="L113" t="s">
        <v>31</v>
      </c>
    </row>
    <row r="114" spans="1:12" x14ac:dyDescent="0.25">
      <c r="A114">
        <v>165</v>
      </c>
      <c r="B114" t="s">
        <v>608</v>
      </c>
      <c r="C114" t="s">
        <v>41</v>
      </c>
      <c r="D114">
        <f>COUNTIFS(Table3[Product Name],Table3[[#This Row],[Product Name]])</f>
        <v>21</v>
      </c>
      <c r="E114">
        <f>_xlfn.RANK.EQ(Table3[[#This Row],[Product Name Count]],Table3[Product Name Count])</f>
        <v>335</v>
      </c>
      <c r="F1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4" t="s">
        <v>39</v>
      </c>
      <c r="H114" t="s">
        <v>40</v>
      </c>
      <c r="I114">
        <v>2</v>
      </c>
      <c r="J114">
        <v>2899.99</v>
      </c>
      <c r="K114">
        <v>0.05</v>
      </c>
      <c r="L114" t="s">
        <v>31</v>
      </c>
    </row>
    <row r="115" spans="1:12" x14ac:dyDescent="0.25">
      <c r="A115">
        <v>165</v>
      </c>
      <c r="B115" t="s">
        <v>608</v>
      </c>
      <c r="C115" t="s">
        <v>61</v>
      </c>
      <c r="D115">
        <f>COUNTIFS(Table3[Product Name],Table3[[#This Row],[Product Name]])</f>
        <v>24</v>
      </c>
      <c r="E115">
        <f>_xlfn.RANK.EQ(Table3[[#This Row],[Product Name Count]],Table3[Product Name Count])</f>
        <v>195</v>
      </c>
      <c r="F1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5" t="s">
        <v>39</v>
      </c>
      <c r="H115" t="s">
        <v>62</v>
      </c>
      <c r="I115">
        <v>1</v>
      </c>
      <c r="J115">
        <v>749.99</v>
      </c>
      <c r="K115">
        <v>0.05</v>
      </c>
      <c r="L115" t="s">
        <v>31</v>
      </c>
    </row>
    <row r="116" spans="1:12" x14ac:dyDescent="0.25">
      <c r="A116">
        <v>168</v>
      </c>
      <c r="B116" t="s">
        <v>604</v>
      </c>
      <c r="C116" t="s">
        <v>78</v>
      </c>
      <c r="D116">
        <f>COUNTIFS(Table3[Product Name],Table3[[#This Row],[Product Name]])</f>
        <v>34</v>
      </c>
      <c r="E116">
        <f>_xlfn.RANK.EQ(Table3[[#This Row],[Product Name Count]],Table3[Product Name Count])</f>
        <v>75</v>
      </c>
      <c r="F1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6" t="s">
        <v>36</v>
      </c>
      <c r="H116" t="s">
        <v>37</v>
      </c>
      <c r="I116">
        <v>2</v>
      </c>
      <c r="J116">
        <v>549.99</v>
      </c>
      <c r="K116">
        <v>7.0000000000000007E-2</v>
      </c>
      <c r="L116" t="s">
        <v>31</v>
      </c>
    </row>
    <row r="117" spans="1:12" x14ac:dyDescent="0.25">
      <c r="A117">
        <v>168</v>
      </c>
      <c r="B117" t="s">
        <v>604</v>
      </c>
      <c r="C117" t="s">
        <v>86</v>
      </c>
      <c r="D117">
        <f>COUNTIFS(Table3[Product Name],Table3[[#This Row],[Product Name]])</f>
        <v>39</v>
      </c>
      <c r="E117">
        <f>_xlfn.RANK.EQ(Table3[[#This Row],[Product Name Count]],Table3[Product Name Count])</f>
        <v>1</v>
      </c>
      <c r="F1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7" t="s">
        <v>87</v>
      </c>
      <c r="H117" t="s">
        <v>37</v>
      </c>
      <c r="I117">
        <v>2</v>
      </c>
      <c r="J117">
        <v>269.99</v>
      </c>
      <c r="K117">
        <v>0.2</v>
      </c>
      <c r="L117" t="s">
        <v>31</v>
      </c>
    </row>
    <row r="118" spans="1:12" x14ac:dyDescent="0.25">
      <c r="A118">
        <v>168</v>
      </c>
      <c r="B118" t="s">
        <v>604</v>
      </c>
      <c r="C118" t="s">
        <v>114</v>
      </c>
      <c r="D118">
        <f>COUNTIFS(Table3[Product Name],Table3[[#This Row],[Product Name]])</f>
        <v>23</v>
      </c>
      <c r="E118">
        <f>_xlfn.RANK.EQ(Table3[[#This Row],[Product Name Count]],Table3[Product Name Count])</f>
        <v>243</v>
      </c>
      <c r="F1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8" t="s">
        <v>39</v>
      </c>
      <c r="H118" t="s">
        <v>30</v>
      </c>
      <c r="I118">
        <v>1</v>
      </c>
      <c r="J118">
        <v>469.99</v>
      </c>
      <c r="K118">
        <v>0.1</v>
      </c>
      <c r="L118" t="s">
        <v>31</v>
      </c>
    </row>
    <row r="119" spans="1:12" x14ac:dyDescent="0.25">
      <c r="A119">
        <v>168</v>
      </c>
      <c r="B119" t="s">
        <v>604</v>
      </c>
      <c r="C119" t="s">
        <v>104</v>
      </c>
      <c r="D119">
        <f>COUNTIFS(Table3[Product Name],Table3[[#This Row],[Product Name]])</f>
        <v>23</v>
      </c>
      <c r="E119">
        <f>_xlfn.RANK.EQ(Table3[[#This Row],[Product Name Count]],Table3[Product Name Count])</f>
        <v>243</v>
      </c>
      <c r="F1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9" t="s">
        <v>29</v>
      </c>
      <c r="H119" t="s">
        <v>30</v>
      </c>
      <c r="I119">
        <v>2</v>
      </c>
      <c r="J119">
        <v>1680.99</v>
      </c>
      <c r="K119">
        <v>7.0000000000000007E-2</v>
      </c>
      <c r="L119" t="s">
        <v>31</v>
      </c>
    </row>
    <row r="120" spans="1:12" x14ac:dyDescent="0.25">
      <c r="A120">
        <v>171</v>
      </c>
      <c r="B120" t="s">
        <v>612</v>
      </c>
      <c r="C120" t="s">
        <v>38</v>
      </c>
      <c r="D120">
        <f>COUNTIFS(Table3[Product Name],Table3[[#This Row],[Product Name]])</f>
        <v>21</v>
      </c>
      <c r="E120">
        <f>_xlfn.RANK.EQ(Table3[[#This Row],[Product Name Count]],Table3[Product Name Count])</f>
        <v>335</v>
      </c>
      <c r="F1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0" t="s">
        <v>39</v>
      </c>
      <c r="H120" t="s">
        <v>40</v>
      </c>
      <c r="I120">
        <v>1</v>
      </c>
      <c r="J120">
        <v>1799.99</v>
      </c>
      <c r="K120">
        <v>0.05</v>
      </c>
      <c r="L120" t="s">
        <v>31</v>
      </c>
    </row>
    <row r="121" spans="1:12" x14ac:dyDescent="0.25">
      <c r="A121">
        <v>177</v>
      </c>
      <c r="B121" t="s">
        <v>640</v>
      </c>
      <c r="C121" t="s">
        <v>35</v>
      </c>
      <c r="D121">
        <f>COUNTIFS(Table3[Product Name],Table3[[#This Row],[Product Name]])</f>
        <v>20</v>
      </c>
      <c r="E121">
        <f>_xlfn.RANK.EQ(Table3[[#This Row],[Product Name Count]],Table3[Product Name Count])</f>
        <v>398</v>
      </c>
      <c r="F1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1" t="s">
        <v>36</v>
      </c>
      <c r="H121" t="s">
        <v>37</v>
      </c>
      <c r="I121">
        <v>2</v>
      </c>
      <c r="J121">
        <v>599.99</v>
      </c>
      <c r="K121">
        <v>0.1</v>
      </c>
      <c r="L121" t="s">
        <v>31</v>
      </c>
    </row>
    <row r="122" spans="1:12" x14ac:dyDescent="0.25">
      <c r="A122">
        <v>181</v>
      </c>
      <c r="B122" t="s">
        <v>645</v>
      </c>
      <c r="C122" t="s">
        <v>78</v>
      </c>
      <c r="D122">
        <f>COUNTIFS(Table3[Product Name],Table3[[#This Row],[Product Name]])</f>
        <v>34</v>
      </c>
      <c r="E122">
        <f>_xlfn.RANK.EQ(Table3[[#This Row],[Product Name Count]],Table3[Product Name Count])</f>
        <v>75</v>
      </c>
      <c r="F1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2" t="s">
        <v>70</v>
      </c>
      <c r="H122" t="s">
        <v>37</v>
      </c>
      <c r="I122">
        <v>2</v>
      </c>
      <c r="J122">
        <v>549.99</v>
      </c>
      <c r="K122">
        <v>0.05</v>
      </c>
      <c r="L122" t="s">
        <v>31</v>
      </c>
    </row>
    <row r="123" spans="1:12" x14ac:dyDescent="0.25">
      <c r="A123">
        <v>181</v>
      </c>
      <c r="B123" t="s">
        <v>645</v>
      </c>
      <c r="C123" t="s">
        <v>104</v>
      </c>
      <c r="D123">
        <f>COUNTIFS(Table3[Product Name],Table3[[#This Row],[Product Name]])</f>
        <v>23</v>
      </c>
      <c r="E123">
        <f>_xlfn.RANK.EQ(Table3[[#This Row],[Product Name Count]],Table3[Product Name Count])</f>
        <v>243</v>
      </c>
      <c r="F1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3" t="s">
        <v>29</v>
      </c>
      <c r="H123" t="s">
        <v>30</v>
      </c>
      <c r="I123">
        <v>1</v>
      </c>
      <c r="J123">
        <v>1680.99</v>
      </c>
      <c r="K123">
        <v>0.1</v>
      </c>
      <c r="L123" t="s">
        <v>31</v>
      </c>
    </row>
    <row r="124" spans="1:12" x14ac:dyDescent="0.25">
      <c r="A124">
        <v>181</v>
      </c>
      <c r="B124" t="s">
        <v>645</v>
      </c>
      <c r="C124" t="s">
        <v>28</v>
      </c>
      <c r="D124">
        <f>COUNTIFS(Table3[Product Name],Table3[[#This Row],[Product Name]])</f>
        <v>23</v>
      </c>
      <c r="E124">
        <f>_xlfn.RANK.EQ(Table3[[#This Row],[Product Name Count]],Table3[Product Name Count])</f>
        <v>243</v>
      </c>
      <c r="F1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4" t="s">
        <v>29</v>
      </c>
      <c r="H124" t="s">
        <v>30</v>
      </c>
      <c r="I124">
        <v>1</v>
      </c>
      <c r="J124">
        <v>1549</v>
      </c>
      <c r="K124">
        <v>0.05</v>
      </c>
      <c r="L124" t="s">
        <v>31</v>
      </c>
    </row>
    <row r="125" spans="1:12" x14ac:dyDescent="0.25">
      <c r="A125">
        <v>181</v>
      </c>
      <c r="B125" t="s">
        <v>645</v>
      </c>
      <c r="C125" t="s">
        <v>82</v>
      </c>
      <c r="D125">
        <f>COUNTIFS(Table3[Product Name],Table3[[#This Row],[Product Name]])</f>
        <v>29</v>
      </c>
      <c r="E125">
        <f>_xlfn.RANK.EQ(Table3[[#This Row],[Product Name Count]],Table3[Product Name Count])</f>
        <v>109</v>
      </c>
      <c r="F1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5" t="s">
        <v>36</v>
      </c>
      <c r="H125" t="s">
        <v>37</v>
      </c>
      <c r="I125">
        <v>2</v>
      </c>
      <c r="J125">
        <v>529.99</v>
      </c>
      <c r="K125">
        <v>0.2</v>
      </c>
      <c r="L125" t="s">
        <v>31</v>
      </c>
    </row>
    <row r="126" spans="1:12" x14ac:dyDescent="0.25">
      <c r="A126">
        <v>185</v>
      </c>
      <c r="B126" t="s">
        <v>653</v>
      </c>
      <c r="C126" t="s">
        <v>38</v>
      </c>
      <c r="D126">
        <f>COUNTIFS(Table3[Product Name],Table3[[#This Row],[Product Name]])</f>
        <v>21</v>
      </c>
      <c r="E126">
        <f>_xlfn.RANK.EQ(Table3[[#This Row],[Product Name Count]],Table3[Product Name Count])</f>
        <v>335</v>
      </c>
      <c r="F1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6" t="s">
        <v>39</v>
      </c>
      <c r="H126" t="s">
        <v>40</v>
      </c>
      <c r="I126">
        <v>1</v>
      </c>
      <c r="J126">
        <v>1799.99</v>
      </c>
      <c r="K126">
        <v>0.05</v>
      </c>
      <c r="L126" t="s">
        <v>31</v>
      </c>
    </row>
    <row r="127" spans="1:12" x14ac:dyDescent="0.25">
      <c r="A127">
        <v>185</v>
      </c>
      <c r="B127" t="s">
        <v>653</v>
      </c>
      <c r="C127" t="s">
        <v>35</v>
      </c>
      <c r="D127">
        <f>COUNTIFS(Table3[Product Name],Table3[[#This Row],[Product Name]])</f>
        <v>20</v>
      </c>
      <c r="E127">
        <f>_xlfn.RANK.EQ(Table3[[#This Row],[Product Name Count]],Table3[Product Name Count])</f>
        <v>398</v>
      </c>
      <c r="F1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7" t="s">
        <v>36</v>
      </c>
      <c r="H127" t="s">
        <v>37</v>
      </c>
      <c r="I127">
        <v>1</v>
      </c>
      <c r="J127">
        <v>599.99</v>
      </c>
      <c r="K127">
        <v>0.1</v>
      </c>
      <c r="L127" t="s">
        <v>31</v>
      </c>
    </row>
    <row r="128" spans="1:12" x14ac:dyDescent="0.25">
      <c r="A128">
        <v>189</v>
      </c>
      <c r="B128" t="s">
        <v>675</v>
      </c>
      <c r="C128" t="s">
        <v>42</v>
      </c>
      <c r="D128">
        <f>COUNTIFS(Table3[Product Name],Table3[[#This Row],[Product Name]])</f>
        <v>35</v>
      </c>
      <c r="E128">
        <f>_xlfn.RANK.EQ(Table3[[#This Row],[Product Name Count]],Table3[Product Name Count])</f>
        <v>40</v>
      </c>
      <c r="F1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8" t="s">
        <v>36</v>
      </c>
      <c r="H128" t="s">
        <v>37</v>
      </c>
      <c r="I128">
        <v>2</v>
      </c>
      <c r="J128">
        <v>599.99</v>
      </c>
      <c r="K128">
        <v>0.2</v>
      </c>
      <c r="L128" t="s">
        <v>31</v>
      </c>
    </row>
    <row r="129" spans="1:12" x14ac:dyDescent="0.25">
      <c r="A129">
        <v>191</v>
      </c>
      <c r="B129" t="s">
        <v>682</v>
      </c>
      <c r="C129" t="s">
        <v>78</v>
      </c>
      <c r="D129">
        <f>COUNTIFS(Table3[Product Name],Table3[[#This Row],[Product Name]])</f>
        <v>34</v>
      </c>
      <c r="E129">
        <f>_xlfn.RANK.EQ(Table3[[#This Row],[Product Name Count]],Table3[Product Name Count])</f>
        <v>75</v>
      </c>
      <c r="F1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9" t="s">
        <v>36</v>
      </c>
      <c r="H129" t="s">
        <v>37</v>
      </c>
      <c r="I129">
        <v>2</v>
      </c>
      <c r="J129">
        <v>549.99</v>
      </c>
      <c r="K129">
        <v>0.2</v>
      </c>
      <c r="L129" t="s">
        <v>31</v>
      </c>
    </row>
    <row r="130" spans="1:12" x14ac:dyDescent="0.25">
      <c r="A130">
        <v>191</v>
      </c>
      <c r="B130" t="s">
        <v>682</v>
      </c>
      <c r="C130" t="s">
        <v>118</v>
      </c>
      <c r="D130">
        <f>COUNTIFS(Table3[Product Name],Table3[[#This Row],[Product Name]])</f>
        <v>20</v>
      </c>
      <c r="E130">
        <f>_xlfn.RANK.EQ(Table3[[#This Row],[Product Name Count]],Table3[Product Name Count])</f>
        <v>398</v>
      </c>
      <c r="F1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0" t="s">
        <v>87</v>
      </c>
      <c r="H130" t="s">
        <v>37</v>
      </c>
      <c r="I130">
        <v>1</v>
      </c>
      <c r="J130">
        <v>299.99</v>
      </c>
      <c r="K130">
        <v>0.05</v>
      </c>
      <c r="L130" t="s">
        <v>31</v>
      </c>
    </row>
    <row r="131" spans="1:12" x14ac:dyDescent="0.25">
      <c r="A131">
        <v>191</v>
      </c>
      <c r="B131" t="s">
        <v>682</v>
      </c>
      <c r="C131" t="s">
        <v>132</v>
      </c>
      <c r="D131">
        <f>COUNTIFS(Table3[Product Name],Table3[[#This Row],[Product Name]])</f>
        <v>24</v>
      </c>
      <c r="E131">
        <f>_xlfn.RANK.EQ(Table3[[#This Row],[Product Name Count]],Table3[Product Name Count])</f>
        <v>195</v>
      </c>
      <c r="F1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1" t="s">
        <v>70</v>
      </c>
      <c r="H131" t="s">
        <v>37</v>
      </c>
      <c r="I131">
        <v>1</v>
      </c>
      <c r="J131">
        <v>499.99</v>
      </c>
      <c r="K131">
        <v>0.05</v>
      </c>
      <c r="L131" t="s">
        <v>31</v>
      </c>
    </row>
    <row r="132" spans="1:12" x14ac:dyDescent="0.25">
      <c r="A132">
        <v>191</v>
      </c>
      <c r="B132" t="s">
        <v>682</v>
      </c>
      <c r="C132" t="s">
        <v>56</v>
      </c>
      <c r="D132">
        <f>COUNTIFS(Table3[Product Name],Table3[[#This Row],[Product Name]])</f>
        <v>23</v>
      </c>
      <c r="E132">
        <f>_xlfn.RANK.EQ(Table3[[#This Row],[Product Name Count]],Table3[Product Name Count])</f>
        <v>243</v>
      </c>
      <c r="F1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2" t="s">
        <v>39</v>
      </c>
      <c r="H132" t="s">
        <v>30</v>
      </c>
      <c r="I132">
        <v>1</v>
      </c>
      <c r="J132">
        <v>999.99</v>
      </c>
      <c r="K132">
        <v>7.0000000000000007E-2</v>
      </c>
      <c r="L132" t="s">
        <v>31</v>
      </c>
    </row>
    <row r="133" spans="1:12" x14ac:dyDescent="0.25">
      <c r="A133">
        <v>191</v>
      </c>
      <c r="B133" t="s">
        <v>682</v>
      </c>
      <c r="C133" t="s">
        <v>38</v>
      </c>
      <c r="D133">
        <f>COUNTIFS(Table3[Product Name],Table3[[#This Row],[Product Name]])</f>
        <v>21</v>
      </c>
      <c r="E133">
        <f>_xlfn.RANK.EQ(Table3[[#This Row],[Product Name Count]],Table3[Product Name Count])</f>
        <v>335</v>
      </c>
      <c r="F1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3" t="s">
        <v>39</v>
      </c>
      <c r="H133" t="s">
        <v>40</v>
      </c>
      <c r="I133">
        <v>2</v>
      </c>
      <c r="J133">
        <v>1799.99</v>
      </c>
      <c r="K133">
        <v>0.05</v>
      </c>
      <c r="L133" t="s">
        <v>31</v>
      </c>
    </row>
    <row r="134" spans="1:12" x14ac:dyDescent="0.25">
      <c r="A134">
        <v>193</v>
      </c>
      <c r="B134" t="s">
        <v>683</v>
      </c>
      <c r="C134" t="s">
        <v>78</v>
      </c>
      <c r="D134">
        <f>COUNTIFS(Table3[Product Name],Table3[[#This Row],[Product Name]])</f>
        <v>34</v>
      </c>
      <c r="E134">
        <f>_xlfn.RANK.EQ(Table3[[#This Row],[Product Name Count]],Table3[Product Name Count])</f>
        <v>75</v>
      </c>
      <c r="F1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4" t="s">
        <v>36</v>
      </c>
      <c r="H134" t="s">
        <v>37</v>
      </c>
      <c r="I134">
        <v>2</v>
      </c>
      <c r="J134">
        <v>549.99</v>
      </c>
      <c r="K134">
        <v>0.1</v>
      </c>
      <c r="L134" t="s">
        <v>31</v>
      </c>
    </row>
    <row r="135" spans="1:12" x14ac:dyDescent="0.25">
      <c r="A135">
        <v>202</v>
      </c>
      <c r="B135" t="s">
        <v>700</v>
      </c>
      <c r="C135" t="s">
        <v>132</v>
      </c>
      <c r="D135">
        <f>COUNTIFS(Table3[Product Name],Table3[[#This Row],[Product Name]])</f>
        <v>24</v>
      </c>
      <c r="E135">
        <f>_xlfn.RANK.EQ(Table3[[#This Row],[Product Name Count]],Table3[Product Name Count])</f>
        <v>195</v>
      </c>
      <c r="F1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5" t="s">
        <v>70</v>
      </c>
      <c r="H135" t="s">
        <v>37</v>
      </c>
      <c r="I135">
        <v>2</v>
      </c>
      <c r="J135">
        <v>499.99</v>
      </c>
      <c r="K135">
        <v>0.05</v>
      </c>
      <c r="L135" t="s">
        <v>31</v>
      </c>
    </row>
    <row r="136" spans="1:12" x14ac:dyDescent="0.25">
      <c r="A136">
        <v>202</v>
      </c>
      <c r="B136" t="s">
        <v>700</v>
      </c>
      <c r="C136" t="s">
        <v>82</v>
      </c>
      <c r="D136">
        <f>COUNTIFS(Table3[Product Name],Table3[[#This Row],[Product Name]])</f>
        <v>29</v>
      </c>
      <c r="E136">
        <f>_xlfn.RANK.EQ(Table3[[#This Row],[Product Name Count]],Table3[Product Name Count])</f>
        <v>109</v>
      </c>
      <c r="F1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6" t="s">
        <v>36</v>
      </c>
      <c r="H136" t="s">
        <v>37</v>
      </c>
      <c r="I136">
        <v>2</v>
      </c>
      <c r="J136">
        <v>529.99</v>
      </c>
      <c r="K136">
        <v>0.05</v>
      </c>
      <c r="L136" t="s">
        <v>31</v>
      </c>
    </row>
    <row r="137" spans="1:12" x14ac:dyDescent="0.25">
      <c r="A137">
        <v>202</v>
      </c>
      <c r="B137" t="s">
        <v>700</v>
      </c>
      <c r="C137" t="s">
        <v>68</v>
      </c>
      <c r="D137">
        <f>COUNTIFS(Table3[Product Name],Table3[[#This Row],[Product Name]])</f>
        <v>21</v>
      </c>
      <c r="E137">
        <f>_xlfn.RANK.EQ(Table3[[#This Row],[Product Name Count]],Table3[Product Name Count])</f>
        <v>335</v>
      </c>
      <c r="F1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7" t="s">
        <v>36</v>
      </c>
      <c r="H137" t="s">
        <v>69</v>
      </c>
      <c r="I137">
        <v>1</v>
      </c>
      <c r="J137">
        <v>429</v>
      </c>
      <c r="K137">
        <v>0.05</v>
      </c>
      <c r="L137" t="s">
        <v>31</v>
      </c>
    </row>
    <row r="138" spans="1:12" x14ac:dyDescent="0.25">
      <c r="A138">
        <v>202</v>
      </c>
      <c r="B138" t="s">
        <v>700</v>
      </c>
      <c r="C138" t="s">
        <v>38</v>
      </c>
      <c r="D138">
        <f>COUNTIFS(Table3[Product Name],Table3[[#This Row],[Product Name]])</f>
        <v>21</v>
      </c>
      <c r="E138">
        <f>_xlfn.RANK.EQ(Table3[[#This Row],[Product Name Count]],Table3[Product Name Count])</f>
        <v>335</v>
      </c>
      <c r="F1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8" t="s">
        <v>39</v>
      </c>
      <c r="H138" t="s">
        <v>40</v>
      </c>
      <c r="I138">
        <v>1</v>
      </c>
      <c r="J138">
        <v>1799.99</v>
      </c>
      <c r="K138">
        <v>7.0000000000000007E-2</v>
      </c>
      <c r="L138" t="s">
        <v>31</v>
      </c>
    </row>
    <row r="139" spans="1:12" x14ac:dyDescent="0.25">
      <c r="A139">
        <v>216</v>
      </c>
      <c r="B139" t="s">
        <v>744</v>
      </c>
      <c r="C139" t="s">
        <v>42</v>
      </c>
      <c r="D139">
        <f>COUNTIFS(Table3[Product Name],Table3[[#This Row],[Product Name]])</f>
        <v>35</v>
      </c>
      <c r="E139">
        <f>_xlfn.RANK.EQ(Table3[[#This Row],[Product Name Count]],Table3[Product Name Count])</f>
        <v>40</v>
      </c>
      <c r="F1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9" t="s">
        <v>36</v>
      </c>
      <c r="H139" t="s">
        <v>37</v>
      </c>
      <c r="I139">
        <v>2</v>
      </c>
      <c r="J139">
        <v>599.99</v>
      </c>
      <c r="K139">
        <v>0.05</v>
      </c>
      <c r="L139" t="s">
        <v>31</v>
      </c>
    </row>
    <row r="140" spans="1:12" x14ac:dyDescent="0.25">
      <c r="A140">
        <v>216</v>
      </c>
      <c r="B140" t="s">
        <v>744</v>
      </c>
      <c r="C140" t="s">
        <v>86</v>
      </c>
      <c r="D140">
        <f>COUNTIFS(Table3[Product Name],Table3[[#This Row],[Product Name]])</f>
        <v>39</v>
      </c>
      <c r="E140">
        <f>_xlfn.RANK.EQ(Table3[[#This Row],[Product Name Count]],Table3[Product Name Count])</f>
        <v>1</v>
      </c>
      <c r="F1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0" t="s">
        <v>87</v>
      </c>
      <c r="H140" t="s">
        <v>37</v>
      </c>
      <c r="I140">
        <v>2</v>
      </c>
      <c r="J140">
        <v>269.99</v>
      </c>
      <c r="K140">
        <v>0.1</v>
      </c>
      <c r="L140" t="s">
        <v>31</v>
      </c>
    </row>
    <row r="141" spans="1:12" x14ac:dyDescent="0.25">
      <c r="A141">
        <v>221</v>
      </c>
      <c r="B141" t="s">
        <v>756</v>
      </c>
      <c r="C141" t="s">
        <v>104</v>
      </c>
      <c r="D141">
        <f>COUNTIFS(Table3[Product Name],Table3[[#This Row],[Product Name]])</f>
        <v>23</v>
      </c>
      <c r="E141">
        <f>_xlfn.RANK.EQ(Table3[[#This Row],[Product Name Count]],Table3[Product Name Count])</f>
        <v>243</v>
      </c>
      <c r="F1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1" t="s">
        <v>29</v>
      </c>
      <c r="H141" t="s">
        <v>30</v>
      </c>
      <c r="I141">
        <v>2</v>
      </c>
      <c r="J141">
        <v>1680.99</v>
      </c>
      <c r="K141">
        <v>7.0000000000000007E-2</v>
      </c>
      <c r="L141" t="s">
        <v>31</v>
      </c>
    </row>
    <row r="142" spans="1:12" x14ac:dyDescent="0.25">
      <c r="A142">
        <v>224</v>
      </c>
      <c r="B142" t="s">
        <v>775</v>
      </c>
      <c r="C142" t="s">
        <v>114</v>
      </c>
      <c r="D142">
        <f>COUNTIFS(Table3[Product Name],Table3[[#This Row],[Product Name]])</f>
        <v>23</v>
      </c>
      <c r="E142">
        <f>_xlfn.RANK.EQ(Table3[[#This Row],[Product Name Count]],Table3[Product Name Count])</f>
        <v>243</v>
      </c>
      <c r="F1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2" t="s">
        <v>39</v>
      </c>
      <c r="H142" t="s">
        <v>30</v>
      </c>
      <c r="I142">
        <v>1</v>
      </c>
      <c r="J142">
        <v>469.99</v>
      </c>
      <c r="K142">
        <v>7.0000000000000007E-2</v>
      </c>
      <c r="L142" t="s">
        <v>31</v>
      </c>
    </row>
    <row r="143" spans="1:12" x14ac:dyDescent="0.25">
      <c r="A143">
        <v>224</v>
      </c>
      <c r="B143" t="s">
        <v>775</v>
      </c>
      <c r="C143" t="s">
        <v>132</v>
      </c>
      <c r="D143">
        <f>COUNTIFS(Table3[Product Name],Table3[[#This Row],[Product Name]])</f>
        <v>24</v>
      </c>
      <c r="E143">
        <f>_xlfn.RANK.EQ(Table3[[#This Row],[Product Name Count]],Table3[Product Name Count])</f>
        <v>195</v>
      </c>
      <c r="F1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3" t="s">
        <v>70</v>
      </c>
      <c r="H143" t="s">
        <v>37</v>
      </c>
      <c r="I143">
        <v>1</v>
      </c>
      <c r="J143">
        <v>499.99</v>
      </c>
      <c r="K143">
        <v>0.05</v>
      </c>
      <c r="L143" t="s">
        <v>31</v>
      </c>
    </row>
    <row r="144" spans="1:12" x14ac:dyDescent="0.25">
      <c r="A144">
        <v>224</v>
      </c>
      <c r="B144" t="s">
        <v>775</v>
      </c>
      <c r="C144" t="s">
        <v>28</v>
      </c>
      <c r="D144">
        <f>COUNTIFS(Table3[Product Name],Table3[[#This Row],[Product Name]])</f>
        <v>23</v>
      </c>
      <c r="E144">
        <f>_xlfn.RANK.EQ(Table3[[#This Row],[Product Name Count]],Table3[Product Name Count])</f>
        <v>243</v>
      </c>
      <c r="F1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4" t="s">
        <v>29</v>
      </c>
      <c r="H144" t="s">
        <v>30</v>
      </c>
      <c r="I144">
        <v>2</v>
      </c>
      <c r="J144">
        <v>1549</v>
      </c>
      <c r="K144">
        <v>0.2</v>
      </c>
      <c r="L144" t="s">
        <v>31</v>
      </c>
    </row>
    <row r="145" spans="1:12" x14ac:dyDescent="0.25">
      <c r="A145">
        <v>224</v>
      </c>
      <c r="B145" t="s">
        <v>775</v>
      </c>
      <c r="C145" t="s">
        <v>104</v>
      </c>
      <c r="D145">
        <f>COUNTIFS(Table3[Product Name],Table3[[#This Row],[Product Name]])</f>
        <v>23</v>
      </c>
      <c r="E145">
        <f>_xlfn.RANK.EQ(Table3[[#This Row],[Product Name Count]],Table3[Product Name Count])</f>
        <v>243</v>
      </c>
      <c r="F1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5" t="s">
        <v>29</v>
      </c>
      <c r="H145" t="s">
        <v>30</v>
      </c>
      <c r="I145">
        <v>2</v>
      </c>
      <c r="J145">
        <v>1680.99</v>
      </c>
      <c r="K145">
        <v>0.1</v>
      </c>
      <c r="L145" t="s">
        <v>31</v>
      </c>
    </row>
    <row r="146" spans="1:12" x14ac:dyDescent="0.25">
      <c r="A146">
        <v>225</v>
      </c>
      <c r="B146" t="s">
        <v>775</v>
      </c>
      <c r="C146" t="s">
        <v>109</v>
      </c>
      <c r="D146">
        <f>COUNTIFS(Table3[Product Name],Table3[[#This Row],[Product Name]])</f>
        <v>29</v>
      </c>
      <c r="E146">
        <f>_xlfn.RANK.EQ(Table3[[#This Row],[Product Name Count]],Table3[Product Name Count])</f>
        <v>109</v>
      </c>
      <c r="F1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6" t="s">
        <v>87</v>
      </c>
      <c r="H146" t="s">
        <v>37</v>
      </c>
      <c r="I146">
        <v>1</v>
      </c>
      <c r="J146">
        <v>269.99</v>
      </c>
      <c r="K146">
        <v>0.1</v>
      </c>
      <c r="L146" t="s">
        <v>31</v>
      </c>
    </row>
    <row r="147" spans="1:12" x14ac:dyDescent="0.25">
      <c r="A147">
        <v>225</v>
      </c>
      <c r="B147" t="s">
        <v>775</v>
      </c>
      <c r="C147" t="s">
        <v>76</v>
      </c>
      <c r="D147">
        <f>COUNTIFS(Table3[Product Name],Table3[[#This Row],[Product Name]])</f>
        <v>28</v>
      </c>
      <c r="E147">
        <f>_xlfn.RANK.EQ(Table3[[#This Row],[Product Name Count]],Table3[Product Name Count])</f>
        <v>167</v>
      </c>
      <c r="F1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7" t="s">
        <v>77</v>
      </c>
      <c r="H147" t="s">
        <v>40</v>
      </c>
      <c r="I147">
        <v>1</v>
      </c>
      <c r="J147">
        <v>2999.99</v>
      </c>
      <c r="K147">
        <v>0.1</v>
      </c>
      <c r="L147" t="s">
        <v>31</v>
      </c>
    </row>
    <row r="148" spans="1:12" x14ac:dyDescent="0.25">
      <c r="A148">
        <v>226</v>
      </c>
      <c r="B148" t="s">
        <v>775</v>
      </c>
      <c r="C148" t="s">
        <v>61</v>
      </c>
      <c r="D148">
        <f>COUNTIFS(Table3[Product Name],Table3[[#This Row],[Product Name]])</f>
        <v>24</v>
      </c>
      <c r="E148">
        <f>_xlfn.RANK.EQ(Table3[[#This Row],[Product Name Count]],Table3[Product Name Count])</f>
        <v>195</v>
      </c>
      <c r="F1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8" t="s">
        <v>39</v>
      </c>
      <c r="H148" t="s">
        <v>62</v>
      </c>
      <c r="I148">
        <v>1</v>
      </c>
      <c r="J148">
        <v>749.99</v>
      </c>
      <c r="K148">
        <v>0.05</v>
      </c>
      <c r="L148" t="s">
        <v>31</v>
      </c>
    </row>
    <row r="149" spans="1:12" x14ac:dyDescent="0.25">
      <c r="A149">
        <v>232</v>
      </c>
      <c r="B149" t="s">
        <v>783</v>
      </c>
      <c r="C149" t="s">
        <v>42</v>
      </c>
      <c r="D149">
        <f>COUNTIFS(Table3[Product Name],Table3[[#This Row],[Product Name]])</f>
        <v>35</v>
      </c>
      <c r="E149">
        <f>_xlfn.RANK.EQ(Table3[[#This Row],[Product Name Count]],Table3[Product Name Count])</f>
        <v>40</v>
      </c>
      <c r="F1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9" t="s">
        <v>70</v>
      </c>
      <c r="H149" t="s">
        <v>37</v>
      </c>
      <c r="I149">
        <v>2</v>
      </c>
      <c r="J149">
        <v>599.99</v>
      </c>
      <c r="K149">
        <v>7.0000000000000007E-2</v>
      </c>
      <c r="L149" t="s">
        <v>31</v>
      </c>
    </row>
    <row r="150" spans="1:12" x14ac:dyDescent="0.25">
      <c r="A150">
        <v>232</v>
      </c>
      <c r="B150" t="s">
        <v>783</v>
      </c>
      <c r="C150" t="s">
        <v>104</v>
      </c>
      <c r="D150">
        <f>COUNTIFS(Table3[Product Name],Table3[[#This Row],[Product Name]])</f>
        <v>23</v>
      </c>
      <c r="E150">
        <f>_xlfn.RANK.EQ(Table3[[#This Row],[Product Name Count]],Table3[Product Name Count])</f>
        <v>243</v>
      </c>
      <c r="F1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0" t="s">
        <v>29</v>
      </c>
      <c r="H150" t="s">
        <v>30</v>
      </c>
      <c r="I150">
        <v>2</v>
      </c>
      <c r="J150">
        <v>1680.99</v>
      </c>
      <c r="K150">
        <v>0.05</v>
      </c>
      <c r="L150" t="s">
        <v>31</v>
      </c>
    </row>
    <row r="151" spans="1:12" x14ac:dyDescent="0.25">
      <c r="A151">
        <v>232</v>
      </c>
      <c r="B151" t="s">
        <v>783</v>
      </c>
      <c r="C151" t="s">
        <v>75</v>
      </c>
      <c r="D151">
        <f>COUNTIFS(Table3[Product Name],Table3[[#This Row],[Product Name]])</f>
        <v>14</v>
      </c>
      <c r="E151">
        <f>_xlfn.RANK.EQ(Table3[[#This Row],[Product Name Count]],Table3[Product Name Count])</f>
        <v>474</v>
      </c>
      <c r="F1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51" t="s">
        <v>36</v>
      </c>
      <c r="H151" t="s">
        <v>69</v>
      </c>
      <c r="I151">
        <v>1</v>
      </c>
      <c r="J151">
        <v>449</v>
      </c>
      <c r="K151">
        <v>7.0000000000000007E-2</v>
      </c>
      <c r="L151" t="s">
        <v>31</v>
      </c>
    </row>
    <row r="152" spans="1:12" x14ac:dyDescent="0.25">
      <c r="A152">
        <v>232</v>
      </c>
      <c r="B152" t="s">
        <v>783</v>
      </c>
      <c r="C152" t="s">
        <v>38</v>
      </c>
      <c r="D152">
        <f>COUNTIFS(Table3[Product Name],Table3[[#This Row],[Product Name]])</f>
        <v>21</v>
      </c>
      <c r="E152">
        <f>_xlfn.RANK.EQ(Table3[[#This Row],[Product Name Count]],Table3[Product Name Count])</f>
        <v>335</v>
      </c>
      <c r="F1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2" t="s">
        <v>39</v>
      </c>
      <c r="H152" t="s">
        <v>40</v>
      </c>
      <c r="I152">
        <v>2</v>
      </c>
      <c r="J152">
        <v>1799.99</v>
      </c>
      <c r="K152">
        <v>0.1</v>
      </c>
      <c r="L152" t="s">
        <v>31</v>
      </c>
    </row>
    <row r="153" spans="1:12" x14ac:dyDescent="0.25">
      <c r="A153">
        <v>247</v>
      </c>
      <c r="B153" t="s">
        <v>824</v>
      </c>
      <c r="C153" t="s">
        <v>132</v>
      </c>
      <c r="D153">
        <f>COUNTIFS(Table3[Product Name],Table3[[#This Row],[Product Name]])</f>
        <v>24</v>
      </c>
      <c r="E153">
        <f>_xlfn.RANK.EQ(Table3[[#This Row],[Product Name Count]],Table3[Product Name Count])</f>
        <v>195</v>
      </c>
      <c r="F1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3" t="s">
        <v>70</v>
      </c>
      <c r="H153" t="s">
        <v>37</v>
      </c>
      <c r="I153">
        <v>1</v>
      </c>
      <c r="J153">
        <v>499.99</v>
      </c>
      <c r="K153">
        <v>7.0000000000000007E-2</v>
      </c>
      <c r="L153" t="s">
        <v>31</v>
      </c>
    </row>
    <row r="154" spans="1:12" x14ac:dyDescent="0.25">
      <c r="A154">
        <v>247</v>
      </c>
      <c r="B154" t="s">
        <v>824</v>
      </c>
      <c r="C154" t="s">
        <v>56</v>
      </c>
      <c r="D154">
        <f>COUNTIFS(Table3[Product Name],Table3[[#This Row],[Product Name]])</f>
        <v>23</v>
      </c>
      <c r="E154">
        <f>_xlfn.RANK.EQ(Table3[[#This Row],[Product Name Count]],Table3[Product Name Count])</f>
        <v>243</v>
      </c>
      <c r="F1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4" t="s">
        <v>39</v>
      </c>
      <c r="H154" t="s">
        <v>30</v>
      </c>
      <c r="I154">
        <v>1</v>
      </c>
      <c r="J154">
        <v>999.99</v>
      </c>
      <c r="K154">
        <v>0.2</v>
      </c>
      <c r="L154" t="s">
        <v>31</v>
      </c>
    </row>
    <row r="155" spans="1:12" x14ac:dyDescent="0.25">
      <c r="A155">
        <v>257</v>
      </c>
      <c r="B155" t="s">
        <v>861</v>
      </c>
      <c r="C155" t="s">
        <v>109</v>
      </c>
      <c r="D155">
        <f>COUNTIFS(Table3[Product Name],Table3[[#This Row],[Product Name]])</f>
        <v>29</v>
      </c>
      <c r="E155">
        <f>_xlfn.RANK.EQ(Table3[[#This Row],[Product Name Count]],Table3[Product Name Count])</f>
        <v>109</v>
      </c>
      <c r="F1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5" t="s">
        <v>36</v>
      </c>
      <c r="H155" t="s">
        <v>37</v>
      </c>
      <c r="I155">
        <v>2</v>
      </c>
      <c r="J155">
        <v>269.99</v>
      </c>
      <c r="K155">
        <v>0.2</v>
      </c>
      <c r="L155" t="s">
        <v>31</v>
      </c>
    </row>
    <row r="156" spans="1:12" x14ac:dyDescent="0.25">
      <c r="A156">
        <v>257</v>
      </c>
      <c r="B156" t="s">
        <v>861</v>
      </c>
      <c r="C156" t="s">
        <v>28</v>
      </c>
      <c r="D156">
        <f>COUNTIFS(Table3[Product Name],Table3[[#This Row],[Product Name]])</f>
        <v>23</v>
      </c>
      <c r="E156">
        <f>_xlfn.RANK.EQ(Table3[[#This Row],[Product Name Count]],Table3[Product Name Count])</f>
        <v>243</v>
      </c>
      <c r="F1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6" t="s">
        <v>29</v>
      </c>
      <c r="H156" t="s">
        <v>30</v>
      </c>
      <c r="I156">
        <v>2</v>
      </c>
      <c r="J156">
        <v>1549</v>
      </c>
      <c r="K156">
        <v>0.1</v>
      </c>
      <c r="L156" t="s">
        <v>31</v>
      </c>
    </row>
    <row r="157" spans="1:12" x14ac:dyDescent="0.25">
      <c r="A157">
        <v>257</v>
      </c>
      <c r="B157" t="s">
        <v>861</v>
      </c>
      <c r="C157" t="s">
        <v>82</v>
      </c>
      <c r="D157">
        <f>COUNTIFS(Table3[Product Name],Table3[[#This Row],[Product Name]])</f>
        <v>29</v>
      </c>
      <c r="E157">
        <f>_xlfn.RANK.EQ(Table3[[#This Row],[Product Name Count]],Table3[Product Name Count])</f>
        <v>109</v>
      </c>
      <c r="F1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7" t="s">
        <v>36</v>
      </c>
      <c r="H157" t="s">
        <v>37</v>
      </c>
      <c r="I157">
        <v>1</v>
      </c>
      <c r="J157">
        <v>529.99</v>
      </c>
      <c r="K157">
        <v>0.1</v>
      </c>
      <c r="L157" t="s">
        <v>31</v>
      </c>
    </row>
    <row r="158" spans="1:12" x14ac:dyDescent="0.25">
      <c r="A158">
        <v>257</v>
      </c>
      <c r="B158" t="s">
        <v>861</v>
      </c>
      <c r="C158" t="s">
        <v>38</v>
      </c>
      <c r="D158">
        <f>COUNTIFS(Table3[Product Name],Table3[[#This Row],[Product Name]])</f>
        <v>21</v>
      </c>
      <c r="E158">
        <f>_xlfn.RANK.EQ(Table3[[#This Row],[Product Name Count]],Table3[Product Name Count])</f>
        <v>335</v>
      </c>
      <c r="F1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8" t="s">
        <v>39</v>
      </c>
      <c r="H158" t="s">
        <v>40</v>
      </c>
      <c r="I158">
        <v>2</v>
      </c>
      <c r="J158">
        <v>1799.99</v>
      </c>
      <c r="K158">
        <v>7.0000000000000007E-2</v>
      </c>
      <c r="L158" t="s">
        <v>31</v>
      </c>
    </row>
    <row r="159" spans="1:12" x14ac:dyDescent="0.25">
      <c r="A159">
        <v>261</v>
      </c>
      <c r="B159" t="s">
        <v>872</v>
      </c>
      <c r="C159" t="s">
        <v>42</v>
      </c>
      <c r="D159">
        <f>COUNTIFS(Table3[Product Name],Table3[[#This Row],[Product Name]])</f>
        <v>35</v>
      </c>
      <c r="E159">
        <f>_xlfn.RANK.EQ(Table3[[#This Row],[Product Name Count]],Table3[Product Name Count])</f>
        <v>40</v>
      </c>
      <c r="F1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9" t="s">
        <v>36</v>
      </c>
      <c r="H159" t="s">
        <v>37</v>
      </c>
      <c r="I159">
        <v>2</v>
      </c>
      <c r="J159">
        <v>599.99</v>
      </c>
      <c r="K159">
        <v>0.05</v>
      </c>
      <c r="L159" t="s">
        <v>31</v>
      </c>
    </row>
    <row r="160" spans="1:12" x14ac:dyDescent="0.25">
      <c r="A160">
        <v>261</v>
      </c>
      <c r="B160" t="s">
        <v>872</v>
      </c>
      <c r="C160" t="s">
        <v>86</v>
      </c>
      <c r="D160">
        <f>COUNTIFS(Table3[Product Name],Table3[[#This Row],[Product Name]])</f>
        <v>39</v>
      </c>
      <c r="E160">
        <f>_xlfn.RANK.EQ(Table3[[#This Row],[Product Name Count]],Table3[Product Name Count])</f>
        <v>1</v>
      </c>
      <c r="F1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0" t="s">
        <v>36</v>
      </c>
      <c r="H160" t="s">
        <v>37</v>
      </c>
      <c r="I160">
        <v>1</v>
      </c>
      <c r="J160">
        <v>269.99</v>
      </c>
      <c r="K160">
        <v>0.1</v>
      </c>
      <c r="L160" t="s">
        <v>31</v>
      </c>
    </row>
    <row r="161" spans="1:12" x14ac:dyDescent="0.25">
      <c r="A161">
        <v>261</v>
      </c>
      <c r="B161" t="s">
        <v>872</v>
      </c>
      <c r="C161" t="s">
        <v>68</v>
      </c>
      <c r="D161">
        <f>COUNTIFS(Table3[Product Name],Table3[[#This Row],[Product Name]])</f>
        <v>21</v>
      </c>
      <c r="E161">
        <f>_xlfn.RANK.EQ(Table3[[#This Row],[Product Name Count]],Table3[Product Name Count])</f>
        <v>335</v>
      </c>
      <c r="F1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1" t="s">
        <v>36</v>
      </c>
      <c r="H161" t="s">
        <v>69</v>
      </c>
      <c r="I161">
        <v>2</v>
      </c>
      <c r="J161">
        <v>429</v>
      </c>
      <c r="K161">
        <v>0.1</v>
      </c>
      <c r="L161" t="s">
        <v>31</v>
      </c>
    </row>
    <row r="162" spans="1:12" x14ac:dyDescent="0.25">
      <c r="A162">
        <v>264</v>
      </c>
      <c r="B162" t="s">
        <v>887</v>
      </c>
      <c r="C162" t="s">
        <v>78</v>
      </c>
      <c r="D162">
        <f>COUNTIFS(Table3[Product Name],Table3[[#This Row],[Product Name]])</f>
        <v>34</v>
      </c>
      <c r="E162">
        <f>_xlfn.RANK.EQ(Table3[[#This Row],[Product Name Count]],Table3[Product Name Count])</f>
        <v>75</v>
      </c>
      <c r="F1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2" t="s">
        <v>70</v>
      </c>
      <c r="H162" t="s">
        <v>37</v>
      </c>
      <c r="I162">
        <v>2</v>
      </c>
      <c r="J162">
        <v>549.99</v>
      </c>
      <c r="K162">
        <v>0.05</v>
      </c>
      <c r="L162" t="s">
        <v>31</v>
      </c>
    </row>
    <row r="163" spans="1:12" x14ac:dyDescent="0.25">
      <c r="A163">
        <v>264</v>
      </c>
      <c r="B163" t="s">
        <v>887</v>
      </c>
      <c r="C163" t="s">
        <v>28</v>
      </c>
      <c r="D163">
        <f>COUNTIFS(Table3[Product Name],Table3[[#This Row],[Product Name]])</f>
        <v>23</v>
      </c>
      <c r="E163">
        <f>_xlfn.RANK.EQ(Table3[[#This Row],[Product Name Count]],Table3[Product Name Count])</f>
        <v>243</v>
      </c>
      <c r="F1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3" t="s">
        <v>29</v>
      </c>
      <c r="H163" t="s">
        <v>30</v>
      </c>
      <c r="I163">
        <v>1</v>
      </c>
      <c r="J163">
        <v>1549</v>
      </c>
      <c r="K163">
        <v>0.2</v>
      </c>
      <c r="L163" t="s">
        <v>31</v>
      </c>
    </row>
    <row r="164" spans="1:12" x14ac:dyDescent="0.25">
      <c r="A164">
        <v>264</v>
      </c>
      <c r="B164" t="s">
        <v>887</v>
      </c>
      <c r="C164" t="s">
        <v>82</v>
      </c>
      <c r="D164">
        <f>COUNTIFS(Table3[Product Name],Table3[[#This Row],[Product Name]])</f>
        <v>29</v>
      </c>
      <c r="E164">
        <f>_xlfn.RANK.EQ(Table3[[#This Row],[Product Name Count]],Table3[Product Name Count])</f>
        <v>109</v>
      </c>
      <c r="F1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4" t="s">
        <v>36</v>
      </c>
      <c r="H164" t="s">
        <v>37</v>
      </c>
      <c r="I164">
        <v>2</v>
      </c>
      <c r="J164">
        <v>529.99</v>
      </c>
      <c r="K164">
        <v>0.1</v>
      </c>
      <c r="L164" t="s">
        <v>31</v>
      </c>
    </row>
    <row r="165" spans="1:12" x14ac:dyDescent="0.25">
      <c r="A165">
        <v>264</v>
      </c>
      <c r="B165" t="s">
        <v>887</v>
      </c>
      <c r="C165" t="s">
        <v>56</v>
      </c>
      <c r="D165">
        <f>COUNTIFS(Table3[Product Name],Table3[[#This Row],[Product Name]])</f>
        <v>23</v>
      </c>
      <c r="E165">
        <f>_xlfn.RANK.EQ(Table3[[#This Row],[Product Name Count]],Table3[Product Name Count])</f>
        <v>243</v>
      </c>
      <c r="F1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5" t="s">
        <v>39</v>
      </c>
      <c r="H165" t="s">
        <v>30</v>
      </c>
      <c r="I165">
        <v>2</v>
      </c>
      <c r="J165">
        <v>999.99</v>
      </c>
      <c r="K165">
        <v>7.0000000000000007E-2</v>
      </c>
      <c r="L165" t="s">
        <v>31</v>
      </c>
    </row>
    <row r="166" spans="1:12" x14ac:dyDescent="0.25">
      <c r="A166">
        <v>267</v>
      </c>
      <c r="B166" t="s">
        <v>896</v>
      </c>
      <c r="C166" t="s">
        <v>109</v>
      </c>
      <c r="D166">
        <f>COUNTIFS(Table3[Product Name],Table3[[#This Row],[Product Name]])</f>
        <v>29</v>
      </c>
      <c r="E166">
        <f>_xlfn.RANK.EQ(Table3[[#This Row],[Product Name Count]],Table3[Product Name Count])</f>
        <v>109</v>
      </c>
      <c r="F1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6" t="s">
        <v>87</v>
      </c>
      <c r="H166" t="s">
        <v>37</v>
      </c>
      <c r="I166">
        <v>1</v>
      </c>
      <c r="J166">
        <v>269.99</v>
      </c>
      <c r="K166">
        <v>0.05</v>
      </c>
      <c r="L166" t="s">
        <v>31</v>
      </c>
    </row>
    <row r="167" spans="1:12" x14ac:dyDescent="0.25">
      <c r="A167">
        <v>267</v>
      </c>
      <c r="B167" t="s">
        <v>896</v>
      </c>
      <c r="C167" t="s">
        <v>78</v>
      </c>
      <c r="D167">
        <f>COUNTIFS(Table3[Product Name],Table3[[#This Row],[Product Name]])</f>
        <v>34</v>
      </c>
      <c r="E167">
        <f>_xlfn.RANK.EQ(Table3[[#This Row],[Product Name Count]],Table3[Product Name Count])</f>
        <v>75</v>
      </c>
      <c r="F1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7" t="s">
        <v>70</v>
      </c>
      <c r="H167" t="s">
        <v>37</v>
      </c>
      <c r="I167">
        <v>1</v>
      </c>
      <c r="J167">
        <v>549.99</v>
      </c>
      <c r="K167">
        <v>0.1</v>
      </c>
      <c r="L167" t="s">
        <v>31</v>
      </c>
    </row>
    <row r="168" spans="1:12" x14ac:dyDescent="0.25">
      <c r="A168">
        <v>267</v>
      </c>
      <c r="B168" t="s">
        <v>896</v>
      </c>
      <c r="C168" t="s">
        <v>86</v>
      </c>
      <c r="D168">
        <f>COUNTIFS(Table3[Product Name],Table3[[#This Row],[Product Name]])</f>
        <v>39</v>
      </c>
      <c r="E168">
        <f>_xlfn.RANK.EQ(Table3[[#This Row],[Product Name Count]],Table3[Product Name Count])</f>
        <v>1</v>
      </c>
      <c r="F1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8" t="s">
        <v>87</v>
      </c>
      <c r="H168" t="s">
        <v>37</v>
      </c>
      <c r="I168">
        <v>2</v>
      </c>
      <c r="J168">
        <v>269.99</v>
      </c>
      <c r="K168">
        <v>0.2</v>
      </c>
      <c r="L168" t="s">
        <v>31</v>
      </c>
    </row>
    <row r="169" spans="1:12" x14ac:dyDescent="0.25">
      <c r="A169">
        <v>267</v>
      </c>
      <c r="B169" t="s">
        <v>896</v>
      </c>
      <c r="C169" t="s">
        <v>92</v>
      </c>
      <c r="D169">
        <f>COUNTIFS(Table3[Product Name],Table3[[#This Row],[Product Name]])</f>
        <v>20</v>
      </c>
      <c r="E169">
        <f>_xlfn.RANK.EQ(Table3[[#This Row],[Product Name Count]],Table3[Product Name Count])</f>
        <v>398</v>
      </c>
      <c r="F1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9" t="s">
        <v>39</v>
      </c>
      <c r="H169" t="s">
        <v>40</v>
      </c>
      <c r="I169">
        <v>2</v>
      </c>
      <c r="J169">
        <v>3999.99</v>
      </c>
      <c r="K169">
        <v>7.0000000000000007E-2</v>
      </c>
      <c r="L169" t="s">
        <v>31</v>
      </c>
    </row>
    <row r="170" spans="1:12" x14ac:dyDescent="0.25">
      <c r="A170">
        <v>267</v>
      </c>
      <c r="B170" t="s">
        <v>896</v>
      </c>
      <c r="C170" t="s">
        <v>118</v>
      </c>
      <c r="D170">
        <f>COUNTIFS(Table3[Product Name],Table3[[#This Row],[Product Name]])</f>
        <v>20</v>
      </c>
      <c r="E170">
        <f>_xlfn.RANK.EQ(Table3[[#This Row],[Product Name Count]],Table3[Product Name Count])</f>
        <v>398</v>
      </c>
      <c r="F1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0" t="s">
        <v>87</v>
      </c>
      <c r="H170" t="s">
        <v>37</v>
      </c>
      <c r="I170">
        <v>2</v>
      </c>
      <c r="J170">
        <v>299.99</v>
      </c>
      <c r="K170">
        <v>0.1</v>
      </c>
      <c r="L170" t="s">
        <v>31</v>
      </c>
    </row>
    <row r="171" spans="1:12" x14ac:dyDescent="0.25">
      <c r="A171">
        <v>268</v>
      </c>
      <c r="B171" t="s">
        <v>896</v>
      </c>
      <c r="C171" t="s">
        <v>114</v>
      </c>
      <c r="D171">
        <f>COUNTIFS(Table3[Product Name],Table3[[#This Row],[Product Name]])</f>
        <v>23</v>
      </c>
      <c r="E171">
        <f>_xlfn.RANK.EQ(Table3[[#This Row],[Product Name Count]],Table3[Product Name Count])</f>
        <v>243</v>
      </c>
      <c r="F1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1" t="s">
        <v>39</v>
      </c>
      <c r="H171" t="s">
        <v>30</v>
      </c>
      <c r="I171">
        <v>2</v>
      </c>
      <c r="J171">
        <v>469.99</v>
      </c>
      <c r="K171">
        <v>0.2</v>
      </c>
      <c r="L171" t="s">
        <v>31</v>
      </c>
    </row>
    <row r="172" spans="1:12" x14ac:dyDescent="0.25">
      <c r="A172">
        <v>268</v>
      </c>
      <c r="B172" t="s">
        <v>896</v>
      </c>
      <c r="C172" t="s">
        <v>76</v>
      </c>
      <c r="D172">
        <f>COUNTIFS(Table3[Product Name],Table3[[#This Row],[Product Name]])</f>
        <v>28</v>
      </c>
      <c r="E172">
        <f>_xlfn.RANK.EQ(Table3[[#This Row],[Product Name Count]],Table3[Product Name Count])</f>
        <v>167</v>
      </c>
      <c r="F1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2" t="s">
        <v>77</v>
      </c>
      <c r="H172" t="s">
        <v>40</v>
      </c>
      <c r="I172">
        <v>1</v>
      </c>
      <c r="J172">
        <v>2999.99</v>
      </c>
      <c r="K172">
        <v>0.1</v>
      </c>
      <c r="L172" t="s">
        <v>31</v>
      </c>
    </row>
    <row r="173" spans="1:12" x14ac:dyDescent="0.25">
      <c r="A173">
        <v>268</v>
      </c>
      <c r="B173" t="s">
        <v>896</v>
      </c>
      <c r="C173" t="s">
        <v>92</v>
      </c>
      <c r="D173">
        <f>COUNTIFS(Table3[Product Name],Table3[[#This Row],[Product Name]])</f>
        <v>20</v>
      </c>
      <c r="E173">
        <f>_xlfn.RANK.EQ(Table3[[#This Row],[Product Name Count]],Table3[Product Name Count])</f>
        <v>398</v>
      </c>
      <c r="F1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3" t="s">
        <v>39</v>
      </c>
      <c r="H173" t="s">
        <v>40</v>
      </c>
      <c r="I173">
        <v>1</v>
      </c>
      <c r="J173">
        <v>3999.99</v>
      </c>
      <c r="K173">
        <v>0.05</v>
      </c>
      <c r="L173" t="s">
        <v>31</v>
      </c>
    </row>
    <row r="174" spans="1:12" x14ac:dyDescent="0.25">
      <c r="A174">
        <v>278</v>
      </c>
      <c r="B174" t="s">
        <v>932</v>
      </c>
      <c r="C174" t="s">
        <v>109</v>
      </c>
      <c r="D174">
        <f>COUNTIFS(Table3[Product Name],Table3[[#This Row],[Product Name]])</f>
        <v>29</v>
      </c>
      <c r="E174">
        <f>_xlfn.RANK.EQ(Table3[[#This Row],[Product Name Count]],Table3[Product Name Count])</f>
        <v>109</v>
      </c>
      <c r="F1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4" t="s">
        <v>36</v>
      </c>
      <c r="H174" t="s">
        <v>37</v>
      </c>
      <c r="I174">
        <v>1</v>
      </c>
      <c r="J174">
        <v>269.99</v>
      </c>
      <c r="K174">
        <v>7.0000000000000007E-2</v>
      </c>
      <c r="L174" t="s">
        <v>31</v>
      </c>
    </row>
    <row r="175" spans="1:12" x14ac:dyDescent="0.25">
      <c r="A175">
        <v>278</v>
      </c>
      <c r="B175" t="s">
        <v>932</v>
      </c>
      <c r="C175" t="s">
        <v>42</v>
      </c>
      <c r="D175">
        <f>COUNTIFS(Table3[Product Name],Table3[[#This Row],[Product Name]])</f>
        <v>35</v>
      </c>
      <c r="E175">
        <f>_xlfn.RANK.EQ(Table3[[#This Row],[Product Name Count]],Table3[Product Name Count])</f>
        <v>40</v>
      </c>
      <c r="F1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5" t="s">
        <v>36</v>
      </c>
      <c r="H175" t="s">
        <v>37</v>
      </c>
      <c r="I175">
        <v>1</v>
      </c>
      <c r="J175">
        <v>599.99</v>
      </c>
      <c r="K175">
        <v>0.2</v>
      </c>
      <c r="L175" t="s">
        <v>31</v>
      </c>
    </row>
    <row r="176" spans="1:12" x14ac:dyDescent="0.25">
      <c r="A176">
        <v>278</v>
      </c>
      <c r="B176" t="s">
        <v>932</v>
      </c>
      <c r="C176" t="s">
        <v>104</v>
      </c>
      <c r="D176">
        <f>COUNTIFS(Table3[Product Name],Table3[[#This Row],[Product Name]])</f>
        <v>23</v>
      </c>
      <c r="E176">
        <f>_xlfn.RANK.EQ(Table3[[#This Row],[Product Name Count]],Table3[Product Name Count])</f>
        <v>243</v>
      </c>
      <c r="F1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6" t="s">
        <v>29</v>
      </c>
      <c r="H176" t="s">
        <v>30</v>
      </c>
      <c r="I176">
        <v>2</v>
      </c>
      <c r="J176">
        <v>1680.99</v>
      </c>
      <c r="K176">
        <v>7.0000000000000007E-2</v>
      </c>
      <c r="L176" t="s">
        <v>31</v>
      </c>
    </row>
    <row r="177" spans="1:12" x14ac:dyDescent="0.25">
      <c r="A177">
        <v>278</v>
      </c>
      <c r="B177" t="s">
        <v>932</v>
      </c>
      <c r="C177" t="s">
        <v>165</v>
      </c>
      <c r="D177">
        <f>COUNTIFS(Table3[Product Name],Table3[[#This Row],[Product Name]])</f>
        <v>10</v>
      </c>
      <c r="E177">
        <f>_xlfn.RANK.EQ(Table3[[#This Row],[Product Name Count]],Table3[Product Name Count])</f>
        <v>512</v>
      </c>
      <c r="F1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77" t="s">
        <v>36</v>
      </c>
      <c r="H177" t="s">
        <v>69</v>
      </c>
      <c r="I177">
        <v>2</v>
      </c>
      <c r="J177">
        <v>449</v>
      </c>
      <c r="K177">
        <v>7.0000000000000007E-2</v>
      </c>
      <c r="L177" t="s">
        <v>31</v>
      </c>
    </row>
    <row r="178" spans="1:12" x14ac:dyDescent="0.25">
      <c r="A178">
        <v>283</v>
      </c>
      <c r="B178" t="s">
        <v>941</v>
      </c>
      <c r="C178" t="s">
        <v>42</v>
      </c>
      <c r="D178">
        <f>COUNTIFS(Table3[Product Name],Table3[[#This Row],[Product Name]])</f>
        <v>35</v>
      </c>
      <c r="E178">
        <f>_xlfn.RANK.EQ(Table3[[#This Row],[Product Name Count]],Table3[Product Name Count])</f>
        <v>40</v>
      </c>
      <c r="F1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8" t="s">
        <v>36</v>
      </c>
      <c r="H178" t="s">
        <v>37</v>
      </c>
      <c r="I178">
        <v>2</v>
      </c>
      <c r="J178">
        <v>599.99</v>
      </c>
      <c r="K178">
        <v>0.2</v>
      </c>
      <c r="L178" t="s">
        <v>31</v>
      </c>
    </row>
    <row r="179" spans="1:12" x14ac:dyDescent="0.25">
      <c r="A179">
        <v>283</v>
      </c>
      <c r="B179" t="s">
        <v>941</v>
      </c>
      <c r="C179" t="s">
        <v>76</v>
      </c>
      <c r="D179">
        <f>COUNTIFS(Table3[Product Name],Table3[[#This Row],[Product Name]])</f>
        <v>28</v>
      </c>
      <c r="E179">
        <f>_xlfn.RANK.EQ(Table3[[#This Row],[Product Name Count]],Table3[Product Name Count])</f>
        <v>167</v>
      </c>
      <c r="F1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9" t="s">
        <v>77</v>
      </c>
      <c r="H179" t="s">
        <v>40</v>
      </c>
      <c r="I179">
        <v>1</v>
      </c>
      <c r="J179">
        <v>2999.99</v>
      </c>
      <c r="K179">
        <v>0.05</v>
      </c>
      <c r="L179" t="s">
        <v>31</v>
      </c>
    </row>
    <row r="180" spans="1:12" x14ac:dyDescent="0.25">
      <c r="A180">
        <v>285</v>
      </c>
      <c r="B180" t="s">
        <v>947</v>
      </c>
      <c r="C180" t="s">
        <v>78</v>
      </c>
      <c r="D180">
        <f>COUNTIFS(Table3[Product Name],Table3[[#This Row],[Product Name]])</f>
        <v>34</v>
      </c>
      <c r="E180">
        <f>_xlfn.RANK.EQ(Table3[[#This Row],[Product Name Count]],Table3[Product Name Count])</f>
        <v>75</v>
      </c>
      <c r="F1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0" t="s">
        <v>36</v>
      </c>
      <c r="H180" t="s">
        <v>37</v>
      </c>
      <c r="I180">
        <v>1</v>
      </c>
      <c r="J180">
        <v>549.99</v>
      </c>
      <c r="K180">
        <v>0.05</v>
      </c>
      <c r="L180" t="s">
        <v>31</v>
      </c>
    </row>
    <row r="181" spans="1:12" x14ac:dyDescent="0.25">
      <c r="A181">
        <v>285</v>
      </c>
      <c r="B181" t="s">
        <v>947</v>
      </c>
      <c r="C181" t="s">
        <v>42</v>
      </c>
      <c r="D181">
        <f>COUNTIFS(Table3[Product Name],Table3[[#This Row],[Product Name]])</f>
        <v>35</v>
      </c>
      <c r="E181">
        <f>_xlfn.RANK.EQ(Table3[[#This Row],[Product Name Count]],Table3[Product Name Count])</f>
        <v>40</v>
      </c>
      <c r="F1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1" t="s">
        <v>36</v>
      </c>
      <c r="H181" t="s">
        <v>37</v>
      </c>
      <c r="I181">
        <v>2</v>
      </c>
      <c r="J181">
        <v>599.99</v>
      </c>
      <c r="K181">
        <v>0.05</v>
      </c>
      <c r="L181" t="s">
        <v>31</v>
      </c>
    </row>
    <row r="182" spans="1:12" x14ac:dyDescent="0.25">
      <c r="A182">
        <v>285</v>
      </c>
      <c r="B182" t="s">
        <v>947</v>
      </c>
      <c r="C182" t="s">
        <v>61</v>
      </c>
      <c r="D182">
        <f>COUNTIFS(Table3[Product Name],Table3[[#This Row],[Product Name]])</f>
        <v>24</v>
      </c>
      <c r="E182">
        <f>_xlfn.RANK.EQ(Table3[[#This Row],[Product Name Count]],Table3[Product Name Count])</f>
        <v>195</v>
      </c>
      <c r="F1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2" t="s">
        <v>39</v>
      </c>
      <c r="H182" t="s">
        <v>62</v>
      </c>
      <c r="I182">
        <v>1</v>
      </c>
      <c r="J182">
        <v>749.99</v>
      </c>
      <c r="K182">
        <v>0.1</v>
      </c>
      <c r="L182" t="s">
        <v>31</v>
      </c>
    </row>
    <row r="183" spans="1:12" x14ac:dyDescent="0.25">
      <c r="A183">
        <v>310</v>
      </c>
      <c r="B183" t="s">
        <v>1013</v>
      </c>
      <c r="C183" t="s">
        <v>86</v>
      </c>
      <c r="D183">
        <f>COUNTIFS(Table3[Product Name],Table3[[#This Row],[Product Name]])</f>
        <v>39</v>
      </c>
      <c r="E183">
        <f>_xlfn.RANK.EQ(Table3[[#This Row],[Product Name Count]],Table3[Product Name Count])</f>
        <v>1</v>
      </c>
      <c r="F1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3" t="s">
        <v>36</v>
      </c>
      <c r="H183" t="s">
        <v>37</v>
      </c>
      <c r="I183">
        <v>2</v>
      </c>
      <c r="J183">
        <v>269.99</v>
      </c>
      <c r="K183">
        <v>0.1</v>
      </c>
      <c r="L183" t="s">
        <v>31</v>
      </c>
    </row>
    <row r="184" spans="1:12" x14ac:dyDescent="0.25">
      <c r="A184">
        <v>310</v>
      </c>
      <c r="B184" t="s">
        <v>1013</v>
      </c>
      <c r="C184" t="s">
        <v>92</v>
      </c>
      <c r="D184">
        <f>COUNTIFS(Table3[Product Name],Table3[[#This Row],[Product Name]])</f>
        <v>20</v>
      </c>
      <c r="E184">
        <f>_xlfn.RANK.EQ(Table3[[#This Row],[Product Name Count]],Table3[Product Name Count])</f>
        <v>398</v>
      </c>
      <c r="F1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4" t="s">
        <v>39</v>
      </c>
      <c r="H184" t="s">
        <v>40</v>
      </c>
      <c r="I184">
        <v>2</v>
      </c>
      <c r="J184">
        <v>3999.99</v>
      </c>
      <c r="K184">
        <v>7.0000000000000007E-2</v>
      </c>
      <c r="L184" t="s">
        <v>31</v>
      </c>
    </row>
    <row r="185" spans="1:12" x14ac:dyDescent="0.25">
      <c r="A185">
        <v>310</v>
      </c>
      <c r="B185" t="s">
        <v>1013</v>
      </c>
      <c r="C185" t="s">
        <v>127</v>
      </c>
      <c r="D185">
        <f>COUNTIFS(Table3[Product Name],Table3[[#This Row],[Product Name]])</f>
        <v>16</v>
      </c>
      <c r="E185">
        <f>_xlfn.RANK.EQ(Table3[[#This Row],[Product Name Count]],Table3[Product Name Count])</f>
        <v>458</v>
      </c>
      <c r="F1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5" t="s">
        <v>39</v>
      </c>
      <c r="H185" t="s">
        <v>128</v>
      </c>
      <c r="I185">
        <v>2</v>
      </c>
      <c r="J185">
        <v>1320.99</v>
      </c>
      <c r="K185">
        <v>0.2</v>
      </c>
      <c r="L185" t="s">
        <v>31</v>
      </c>
    </row>
    <row r="186" spans="1:12" x14ac:dyDescent="0.25">
      <c r="A186">
        <v>310</v>
      </c>
      <c r="B186" t="s">
        <v>1013</v>
      </c>
      <c r="C186" t="s">
        <v>38</v>
      </c>
      <c r="D186">
        <f>COUNTIFS(Table3[Product Name],Table3[[#This Row],[Product Name]])</f>
        <v>21</v>
      </c>
      <c r="E186">
        <f>_xlfn.RANK.EQ(Table3[[#This Row],[Product Name Count]],Table3[Product Name Count])</f>
        <v>335</v>
      </c>
      <c r="F1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6" t="s">
        <v>39</v>
      </c>
      <c r="H186" t="s">
        <v>40</v>
      </c>
      <c r="I186">
        <v>1</v>
      </c>
      <c r="J186">
        <v>1799.99</v>
      </c>
      <c r="K186">
        <v>0.2</v>
      </c>
      <c r="L186" t="s">
        <v>31</v>
      </c>
    </row>
    <row r="187" spans="1:12" x14ac:dyDescent="0.25">
      <c r="A187">
        <v>320</v>
      </c>
      <c r="B187" t="s">
        <v>1040</v>
      </c>
      <c r="C187" t="s">
        <v>61</v>
      </c>
      <c r="D187">
        <f>COUNTIFS(Table3[Product Name],Table3[[#This Row],[Product Name]])</f>
        <v>24</v>
      </c>
      <c r="E187">
        <f>_xlfn.RANK.EQ(Table3[[#This Row],[Product Name Count]],Table3[Product Name Count])</f>
        <v>195</v>
      </c>
      <c r="F1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7" t="s">
        <v>39</v>
      </c>
      <c r="H187" t="s">
        <v>62</v>
      </c>
      <c r="I187">
        <v>1</v>
      </c>
      <c r="J187">
        <v>749.99</v>
      </c>
      <c r="K187">
        <v>0.1</v>
      </c>
      <c r="L187" t="s">
        <v>31</v>
      </c>
    </row>
    <row r="188" spans="1:12" x14ac:dyDescent="0.25">
      <c r="A188">
        <v>338</v>
      </c>
      <c r="B188" t="s">
        <v>1096</v>
      </c>
      <c r="C188" t="s">
        <v>86</v>
      </c>
      <c r="D188">
        <f>COUNTIFS(Table3[Product Name],Table3[[#This Row],[Product Name]])</f>
        <v>39</v>
      </c>
      <c r="E188">
        <f>_xlfn.RANK.EQ(Table3[[#This Row],[Product Name Count]],Table3[Product Name Count])</f>
        <v>1</v>
      </c>
      <c r="F1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8" t="s">
        <v>87</v>
      </c>
      <c r="H188" t="s">
        <v>37</v>
      </c>
      <c r="I188">
        <v>1</v>
      </c>
      <c r="J188">
        <v>269.99</v>
      </c>
      <c r="K188">
        <v>0.1</v>
      </c>
      <c r="L188" t="s">
        <v>31</v>
      </c>
    </row>
    <row r="189" spans="1:12" x14ac:dyDescent="0.25">
      <c r="A189">
        <v>338</v>
      </c>
      <c r="B189" t="s">
        <v>1096</v>
      </c>
      <c r="C189" t="s">
        <v>114</v>
      </c>
      <c r="D189">
        <f>COUNTIFS(Table3[Product Name],Table3[[#This Row],[Product Name]])</f>
        <v>23</v>
      </c>
      <c r="E189">
        <f>_xlfn.RANK.EQ(Table3[[#This Row],[Product Name Count]],Table3[Product Name Count])</f>
        <v>243</v>
      </c>
      <c r="F1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9" t="s">
        <v>39</v>
      </c>
      <c r="H189" t="s">
        <v>30</v>
      </c>
      <c r="I189">
        <v>2</v>
      </c>
      <c r="J189">
        <v>469.99</v>
      </c>
      <c r="K189">
        <v>7.0000000000000007E-2</v>
      </c>
      <c r="L189" t="s">
        <v>31</v>
      </c>
    </row>
    <row r="190" spans="1:12" x14ac:dyDescent="0.25">
      <c r="A190">
        <v>338</v>
      </c>
      <c r="B190" t="s">
        <v>1096</v>
      </c>
      <c r="C190" t="s">
        <v>76</v>
      </c>
      <c r="D190">
        <f>COUNTIFS(Table3[Product Name],Table3[[#This Row],[Product Name]])</f>
        <v>28</v>
      </c>
      <c r="E190">
        <f>_xlfn.RANK.EQ(Table3[[#This Row],[Product Name Count]],Table3[Product Name Count])</f>
        <v>167</v>
      </c>
      <c r="F1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0" t="s">
        <v>77</v>
      </c>
      <c r="H190" t="s">
        <v>40</v>
      </c>
      <c r="I190">
        <v>1</v>
      </c>
      <c r="J190">
        <v>2999.99</v>
      </c>
      <c r="K190">
        <v>0.05</v>
      </c>
      <c r="L190" t="s">
        <v>31</v>
      </c>
    </row>
    <row r="191" spans="1:12" x14ac:dyDescent="0.25">
      <c r="A191">
        <v>338</v>
      </c>
      <c r="B191" t="s">
        <v>1096</v>
      </c>
      <c r="C191" t="s">
        <v>104</v>
      </c>
      <c r="D191">
        <f>COUNTIFS(Table3[Product Name],Table3[[#This Row],[Product Name]])</f>
        <v>23</v>
      </c>
      <c r="E191">
        <f>_xlfn.RANK.EQ(Table3[[#This Row],[Product Name Count]],Table3[Product Name Count])</f>
        <v>243</v>
      </c>
      <c r="F1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1" t="s">
        <v>29</v>
      </c>
      <c r="H191" t="s">
        <v>30</v>
      </c>
      <c r="I191">
        <v>2</v>
      </c>
      <c r="J191">
        <v>1680.99</v>
      </c>
      <c r="K191">
        <v>7.0000000000000007E-2</v>
      </c>
      <c r="L191" t="s">
        <v>31</v>
      </c>
    </row>
    <row r="192" spans="1:12" x14ac:dyDescent="0.25">
      <c r="A192">
        <v>338</v>
      </c>
      <c r="B192" t="s">
        <v>1096</v>
      </c>
      <c r="C192" t="s">
        <v>28</v>
      </c>
      <c r="D192">
        <f>COUNTIFS(Table3[Product Name],Table3[[#This Row],[Product Name]])</f>
        <v>23</v>
      </c>
      <c r="E192">
        <f>_xlfn.RANK.EQ(Table3[[#This Row],[Product Name Count]],Table3[Product Name Count])</f>
        <v>243</v>
      </c>
      <c r="F1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2" t="s">
        <v>29</v>
      </c>
      <c r="H192" t="s">
        <v>30</v>
      </c>
      <c r="I192">
        <v>1</v>
      </c>
      <c r="J192">
        <v>1549</v>
      </c>
      <c r="K192">
        <v>7.0000000000000007E-2</v>
      </c>
      <c r="L192" t="s">
        <v>31</v>
      </c>
    </row>
    <row r="193" spans="1:12" x14ac:dyDescent="0.25">
      <c r="A193">
        <v>341</v>
      </c>
      <c r="B193" t="s">
        <v>1105</v>
      </c>
      <c r="C193" t="s">
        <v>118</v>
      </c>
      <c r="D193">
        <f>COUNTIFS(Table3[Product Name],Table3[[#This Row],[Product Name]])</f>
        <v>20</v>
      </c>
      <c r="E193">
        <f>_xlfn.RANK.EQ(Table3[[#This Row],[Product Name Count]],Table3[Product Name Count])</f>
        <v>398</v>
      </c>
      <c r="F1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3" t="s">
        <v>87</v>
      </c>
      <c r="H193" t="s">
        <v>37</v>
      </c>
      <c r="I193">
        <v>2</v>
      </c>
      <c r="J193">
        <v>299.99</v>
      </c>
      <c r="K193">
        <v>0.05</v>
      </c>
      <c r="L193" t="s">
        <v>31</v>
      </c>
    </row>
    <row r="194" spans="1:12" x14ac:dyDescent="0.25">
      <c r="A194">
        <v>349</v>
      </c>
      <c r="B194" t="s">
        <v>1112</v>
      </c>
      <c r="C194" t="s">
        <v>35</v>
      </c>
      <c r="D194">
        <f>COUNTIFS(Table3[Product Name],Table3[[#This Row],[Product Name]])</f>
        <v>20</v>
      </c>
      <c r="E194">
        <f>_xlfn.RANK.EQ(Table3[[#This Row],[Product Name Count]],Table3[Product Name Count])</f>
        <v>398</v>
      </c>
      <c r="F1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4" t="s">
        <v>36</v>
      </c>
      <c r="H194" t="s">
        <v>37</v>
      </c>
      <c r="I194">
        <v>2</v>
      </c>
      <c r="J194">
        <v>599.99</v>
      </c>
      <c r="K194">
        <v>0.2</v>
      </c>
      <c r="L194" t="s">
        <v>31</v>
      </c>
    </row>
    <row r="195" spans="1:12" x14ac:dyDescent="0.25">
      <c r="A195">
        <v>350</v>
      </c>
      <c r="B195" t="s">
        <v>1112</v>
      </c>
      <c r="C195" t="s">
        <v>114</v>
      </c>
      <c r="D195">
        <f>COUNTIFS(Table3[Product Name],Table3[[#This Row],[Product Name]])</f>
        <v>23</v>
      </c>
      <c r="E195">
        <f>_xlfn.RANK.EQ(Table3[[#This Row],[Product Name Count]],Table3[Product Name Count])</f>
        <v>243</v>
      </c>
      <c r="F1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5" t="s">
        <v>39</v>
      </c>
      <c r="H195" t="s">
        <v>30</v>
      </c>
      <c r="I195">
        <v>2</v>
      </c>
      <c r="J195">
        <v>469.99</v>
      </c>
      <c r="K195">
        <v>0.05</v>
      </c>
      <c r="L195" t="s">
        <v>31</v>
      </c>
    </row>
    <row r="196" spans="1:12" x14ac:dyDescent="0.25">
      <c r="A196">
        <v>350</v>
      </c>
      <c r="B196" t="s">
        <v>1112</v>
      </c>
      <c r="C196" t="s">
        <v>56</v>
      </c>
      <c r="D196">
        <f>COUNTIFS(Table3[Product Name],Table3[[#This Row],[Product Name]])</f>
        <v>23</v>
      </c>
      <c r="E196">
        <f>_xlfn.RANK.EQ(Table3[[#This Row],[Product Name Count]],Table3[Product Name Count])</f>
        <v>243</v>
      </c>
      <c r="F1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6" t="s">
        <v>39</v>
      </c>
      <c r="H196" t="s">
        <v>30</v>
      </c>
      <c r="I196">
        <v>1</v>
      </c>
      <c r="J196">
        <v>999.99</v>
      </c>
      <c r="K196">
        <v>7.0000000000000007E-2</v>
      </c>
      <c r="L196" t="s">
        <v>31</v>
      </c>
    </row>
    <row r="197" spans="1:12" x14ac:dyDescent="0.25">
      <c r="A197">
        <v>350</v>
      </c>
      <c r="B197" t="s">
        <v>1112</v>
      </c>
      <c r="C197" t="s">
        <v>35</v>
      </c>
      <c r="D197">
        <f>COUNTIFS(Table3[Product Name],Table3[[#This Row],[Product Name]])</f>
        <v>20</v>
      </c>
      <c r="E197">
        <f>_xlfn.RANK.EQ(Table3[[#This Row],[Product Name Count]],Table3[Product Name Count])</f>
        <v>398</v>
      </c>
      <c r="F1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7" t="s">
        <v>36</v>
      </c>
      <c r="H197" t="s">
        <v>37</v>
      </c>
      <c r="I197">
        <v>1</v>
      </c>
      <c r="J197">
        <v>599.99</v>
      </c>
      <c r="K197">
        <v>7.0000000000000007E-2</v>
      </c>
      <c r="L197" t="s">
        <v>31</v>
      </c>
    </row>
    <row r="198" spans="1:12" x14ac:dyDescent="0.25">
      <c r="A198">
        <v>351</v>
      </c>
      <c r="B198" t="s">
        <v>1112</v>
      </c>
      <c r="C198" t="s">
        <v>78</v>
      </c>
      <c r="D198">
        <f>COUNTIFS(Table3[Product Name],Table3[[#This Row],[Product Name]])</f>
        <v>34</v>
      </c>
      <c r="E198">
        <f>_xlfn.RANK.EQ(Table3[[#This Row],[Product Name Count]],Table3[Product Name Count])</f>
        <v>75</v>
      </c>
      <c r="F1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8" t="s">
        <v>70</v>
      </c>
      <c r="H198" t="s">
        <v>37</v>
      </c>
      <c r="I198">
        <v>2</v>
      </c>
      <c r="J198">
        <v>549.99</v>
      </c>
      <c r="K198">
        <v>0.1</v>
      </c>
      <c r="L198" t="s">
        <v>31</v>
      </c>
    </row>
    <row r="199" spans="1:12" x14ac:dyDescent="0.25">
      <c r="A199">
        <v>351</v>
      </c>
      <c r="B199" t="s">
        <v>1112</v>
      </c>
      <c r="C199" t="s">
        <v>86</v>
      </c>
      <c r="D199">
        <f>COUNTIFS(Table3[Product Name],Table3[[#This Row],[Product Name]])</f>
        <v>39</v>
      </c>
      <c r="E199">
        <f>_xlfn.RANK.EQ(Table3[[#This Row],[Product Name Count]],Table3[Product Name Count])</f>
        <v>1</v>
      </c>
      <c r="F1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9" t="s">
        <v>87</v>
      </c>
      <c r="H199" t="s">
        <v>37</v>
      </c>
      <c r="I199">
        <v>2</v>
      </c>
      <c r="J199">
        <v>269.99</v>
      </c>
      <c r="K199">
        <v>7.0000000000000007E-2</v>
      </c>
      <c r="L199" t="s">
        <v>31</v>
      </c>
    </row>
    <row r="200" spans="1:12" x14ac:dyDescent="0.25">
      <c r="A200">
        <v>351</v>
      </c>
      <c r="B200" t="s">
        <v>1112</v>
      </c>
      <c r="C200" t="s">
        <v>41</v>
      </c>
      <c r="D200">
        <f>COUNTIFS(Table3[Product Name],Table3[[#This Row],[Product Name]])</f>
        <v>21</v>
      </c>
      <c r="E200">
        <f>_xlfn.RANK.EQ(Table3[[#This Row],[Product Name Count]],Table3[Product Name Count])</f>
        <v>335</v>
      </c>
      <c r="F2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0" t="s">
        <v>39</v>
      </c>
      <c r="H200" t="s">
        <v>40</v>
      </c>
      <c r="I200">
        <v>2</v>
      </c>
      <c r="J200">
        <v>2899.99</v>
      </c>
      <c r="K200">
        <v>0.05</v>
      </c>
      <c r="L200" t="s">
        <v>31</v>
      </c>
    </row>
    <row r="201" spans="1:12" x14ac:dyDescent="0.25">
      <c r="A201">
        <v>351</v>
      </c>
      <c r="B201" t="s">
        <v>1112</v>
      </c>
      <c r="C201" t="s">
        <v>35</v>
      </c>
      <c r="D201">
        <f>COUNTIFS(Table3[Product Name],Table3[[#This Row],[Product Name]])</f>
        <v>20</v>
      </c>
      <c r="E201">
        <f>_xlfn.RANK.EQ(Table3[[#This Row],[Product Name Count]],Table3[Product Name Count])</f>
        <v>398</v>
      </c>
      <c r="F2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1" t="s">
        <v>36</v>
      </c>
      <c r="H201" t="s">
        <v>37</v>
      </c>
      <c r="I201">
        <v>1</v>
      </c>
      <c r="J201">
        <v>599.99</v>
      </c>
      <c r="K201">
        <v>0.2</v>
      </c>
      <c r="L201" t="s">
        <v>31</v>
      </c>
    </row>
    <row r="202" spans="1:12" x14ac:dyDescent="0.25">
      <c r="A202">
        <v>362</v>
      </c>
      <c r="B202" t="s">
        <v>1166</v>
      </c>
      <c r="C202" t="s">
        <v>61</v>
      </c>
      <c r="D202">
        <f>COUNTIFS(Table3[Product Name],Table3[[#This Row],[Product Name]])</f>
        <v>24</v>
      </c>
      <c r="E202">
        <f>_xlfn.RANK.EQ(Table3[[#This Row],[Product Name Count]],Table3[Product Name Count])</f>
        <v>195</v>
      </c>
      <c r="F2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2" t="s">
        <v>39</v>
      </c>
      <c r="H202" t="s">
        <v>62</v>
      </c>
      <c r="I202">
        <v>1</v>
      </c>
      <c r="J202">
        <v>749.99</v>
      </c>
      <c r="K202">
        <v>7.0000000000000007E-2</v>
      </c>
      <c r="L202" t="s">
        <v>31</v>
      </c>
    </row>
    <row r="203" spans="1:12" x14ac:dyDescent="0.25">
      <c r="A203">
        <v>369</v>
      </c>
      <c r="B203" t="s">
        <v>1175</v>
      </c>
      <c r="C203" t="s">
        <v>28</v>
      </c>
      <c r="D203">
        <f>COUNTIFS(Table3[Product Name],Table3[[#This Row],[Product Name]])</f>
        <v>23</v>
      </c>
      <c r="E203">
        <f>_xlfn.RANK.EQ(Table3[[#This Row],[Product Name Count]],Table3[Product Name Count])</f>
        <v>243</v>
      </c>
      <c r="F2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3" t="s">
        <v>29</v>
      </c>
      <c r="H203" t="s">
        <v>30</v>
      </c>
      <c r="I203">
        <v>2</v>
      </c>
      <c r="J203">
        <v>1549</v>
      </c>
      <c r="K203">
        <v>7.0000000000000007E-2</v>
      </c>
      <c r="L203" t="s">
        <v>31</v>
      </c>
    </row>
    <row r="204" spans="1:12" x14ac:dyDescent="0.25">
      <c r="A204">
        <v>374</v>
      </c>
      <c r="B204" t="s">
        <v>1183</v>
      </c>
      <c r="C204" t="s">
        <v>92</v>
      </c>
      <c r="D204">
        <f>COUNTIFS(Table3[Product Name],Table3[[#This Row],[Product Name]])</f>
        <v>20</v>
      </c>
      <c r="E204">
        <f>_xlfn.RANK.EQ(Table3[[#This Row],[Product Name Count]],Table3[Product Name Count])</f>
        <v>398</v>
      </c>
      <c r="F2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4" t="s">
        <v>39</v>
      </c>
      <c r="H204" t="s">
        <v>40</v>
      </c>
      <c r="I204">
        <v>1</v>
      </c>
      <c r="J204">
        <v>3999.99</v>
      </c>
      <c r="K204">
        <v>7.0000000000000007E-2</v>
      </c>
      <c r="L204" t="s">
        <v>31</v>
      </c>
    </row>
    <row r="205" spans="1:12" x14ac:dyDescent="0.25">
      <c r="A205">
        <v>374</v>
      </c>
      <c r="B205" t="s">
        <v>1183</v>
      </c>
      <c r="C205" t="s">
        <v>28</v>
      </c>
      <c r="D205">
        <f>COUNTIFS(Table3[Product Name],Table3[[#This Row],[Product Name]])</f>
        <v>23</v>
      </c>
      <c r="E205">
        <f>_xlfn.RANK.EQ(Table3[[#This Row],[Product Name Count]],Table3[Product Name Count])</f>
        <v>243</v>
      </c>
      <c r="F2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5" t="s">
        <v>29</v>
      </c>
      <c r="H205" t="s">
        <v>30</v>
      </c>
      <c r="I205">
        <v>1</v>
      </c>
      <c r="J205">
        <v>1549</v>
      </c>
      <c r="K205">
        <v>0.1</v>
      </c>
      <c r="L205" t="s">
        <v>31</v>
      </c>
    </row>
    <row r="206" spans="1:12" x14ac:dyDescent="0.25">
      <c r="A206">
        <v>389</v>
      </c>
      <c r="B206" t="s">
        <v>1223</v>
      </c>
      <c r="C206" t="s">
        <v>76</v>
      </c>
      <c r="D206">
        <f>COUNTIFS(Table3[Product Name],Table3[[#This Row],[Product Name]])</f>
        <v>28</v>
      </c>
      <c r="E206">
        <f>_xlfn.RANK.EQ(Table3[[#This Row],[Product Name Count]],Table3[Product Name Count])</f>
        <v>167</v>
      </c>
      <c r="F2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6" t="s">
        <v>77</v>
      </c>
      <c r="H206" t="s">
        <v>40</v>
      </c>
      <c r="I206">
        <v>1</v>
      </c>
      <c r="J206">
        <v>2999.99</v>
      </c>
      <c r="K206">
        <v>0.2</v>
      </c>
      <c r="L206" t="s">
        <v>31</v>
      </c>
    </row>
    <row r="207" spans="1:12" x14ac:dyDescent="0.25">
      <c r="A207">
        <v>389</v>
      </c>
      <c r="B207" t="s">
        <v>1223</v>
      </c>
      <c r="C207" t="s">
        <v>28</v>
      </c>
      <c r="D207">
        <f>COUNTIFS(Table3[Product Name],Table3[[#This Row],[Product Name]])</f>
        <v>23</v>
      </c>
      <c r="E207">
        <f>_xlfn.RANK.EQ(Table3[[#This Row],[Product Name Count]],Table3[Product Name Count])</f>
        <v>243</v>
      </c>
      <c r="F2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7" t="s">
        <v>29</v>
      </c>
      <c r="H207" t="s">
        <v>30</v>
      </c>
      <c r="I207">
        <v>2</v>
      </c>
      <c r="J207">
        <v>1549</v>
      </c>
      <c r="K207">
        <v>0.05</v>
      </c>
      <c r="L207" t="s">
        <v>31</v>
      </c>
    </row>
    <row r="208" spans="1:12" x14ac:dyDescent="0.25">
      <c r="A208">
        <v>389</v>
      </c>
      <c r="B208" t="s">
        <v>1223</v>
      </c>
      <c r="C208" t="s">
        <v>127</v>
      </c>
      <c r="D208">
        <f>COUNTIFS(Table3[Product Name],Table3[[#This Row],[Product Name]])</f>
        <v>16</v>
      </c>
      <c r="E208">
        <f>_xlfn.RANK.EQ(Table3[[#This Row],[Product Name Count]],Table3[Product Name Count])</f>
        <v>458</v>
      </c>
      <c r="F2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8" t="s">
        <v>39</v>
      </c>
      <c r="H208" t="s">
        <v>128</v>
      </c>
      <c r="I208">
        <v>1</v>
      </c>
      <c r="J208">
        <v>1320.99</v>
      </c>
      <c r="K208">
        <v>0.05</v>
      </c>
      <c r="L208" t="s">
        <v>31</v>
      </c>
    </row>
    <row r="209" spans="1:12" x14ac:dyDescent="0.25">
      <c r="A209">
        <v>389</v>
      </c>
      <c r="B209" t="s">
        <v>1223</v>
      </c>
      <c r="C209" t="s">
        <v>82</v>
      </c>
      <c r="D209">
        <f>COUNTIFS(Table3[Product Name],Table3[[#This Row],[Product Name]])</f>
        <v>29</v>
      </c>
      <c r="E209">
        <f>_xlfn.RANK.EQ(Table3[[#This Row],[Product Name Count]],Table3[Product Name Count])</f>
        <v>109</v>
      </c>
      <c r="F2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9" t="s">
        <v>36</v>
      </c>
      <c r="H209" t="s">
        <v>37</v>
      </c>
      <c r="I209">
        <v>2</v>
      </c>
      <c r="J209">
        <v>529.99</v>
      </c>
      <c r="K209">
        <v>7.0000000000000007E-2</v>
      </c>
      <c r="L209" t="s">
        <v>31</v>
      </c>
    </row>
    <row r="210" spans="1:12" x14ac:dyDescent="0.25">
      <c r="A210">
        <v>389</v>
      </c>
      <c r="B210" t="s">
        <v>1223</v>
      </c>
      <c r="C210" t="s">
        <v>61</v>
      </c>
      <c r="D210">
        <f>COUNTIFS(Table3[Product Name],Table3[[#This Row],[Product Name]])</f>
        <v>24</v>
      </c>
      <c r="E210">
        <f>_xlfn.RANK.EQ(Table3[[#This Row],[Product Name Count]],Table3[Product Name Count])</f>
        <v>195</v>
      </c>
      <c r="F2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0" t="s">
        <v>39</v>
      </c>
      <c r="H210" t="s">
        <v>62</v>
      </c>
      <c r="I210">
        <v>1</v>
      </c>
      <c r="J210">
        <v>749.99</v>
      </c>
      <c r="K210">
        <v>7.0000000000000007E-2</v>
      </c>
      <c r="L210" t="s">
        <v>31</v>
      </c>
    </row>
    <row r="211" spans="1:12" x14ac:dyDescent="0.25">
      <c r="A211">
        <v>392</v>
      </c>
      <c r="B211" t="s">
        <v>1220</v>
      </c>
      <c r="C211" t="s">
        <v>86</v>
      </c>
      <c r="D211">
        <f>COUNTIFS(Table3[Product Name],Table3[[#This Row],[Product Name]])</f>
        <v>39</v>
      </c>
      <c r="E211">
        <f>_xlfn.RANK.EQ(Table3[[#This Row],[Product Name Count]],Table3[Product Name Count])</f>
        <v>1</v>
      </c>
      <c r="F2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1" t="s">
        <v>36</v>
      </c>
      <c r="H211" t="s">
        <v>37</v>
      </c>
      <c r="I211">
        <v>2</v>
      </c>
      <c r="J211">
        <v>269.99</v>
      </c>
      <c r="K211">
        <v>0.1</v>
      </c>
      <c r="L211" t="s">
        <v>31</v>
      </c>
    </row>
    <row r="212" spans="1:12" x14ac:dyDescent="0.25">
      <c r="A212">
        <v>392</v>
      </c>
      <c r="B212" t="s">
        <v>1220</v>
      </c>
      <c r="C212" t="s">
        <v>56</v>
      </c>
      <c r="D212">
        <f>COUNTIFS(Table3[Product Name],Table3[[#This Row],[Product Name]])</f>
        <v>23</v>
      </c>
      <c r="E212">
        <f>_xlfn.RANK.EQ(Table3[[#This Row],[Product Name Count]],Table3[Product Name Count])</f>
        <v>243</v>
      </c>
      <c r="F2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2" t="s">
        <v>39</v>
      </c>
      <c r="H212" t="s">
        <v>30</v>
      </c>
      <c r="I212">
        <v>2</v>
      </c>
      <c r="J212">
        <v>999.99</v>
      </c>
      <c r="K212">
        <v>0.05</v>
      </c>
      <c r="L212" t="s">
        <v>31</v>
      </c>
    </row>
    <row r="213" spans="1:12" x14ac:dyDescent="0.25">
      <c r="A213">
        <v>394</v>
      </c>
      <c r="B213" t="s">
        <v>1250</v>
      </c>
      <c r="C213" t="s">
        <v>42</v>
      </c>
      <c r="D213">
        <f>COUNTIFS(Table3[Product Name],Table3[[#This Row],[Product Name]])</f>
        <v>35</v>
      </c>
      <c r="E213">
        <f>_xlfn.RANK.EQ(Table3[[#This Row],[Product Name Count]],Table3[Product Name Count])</f>
        <v>40</v>
      </c>
      <c r="F2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3" t="s">
        <v>36</v>
      </c>
      <c r="H213" t="s">
        <v>37</v>
      </c>
      <c r="I213">
        <v>1</v>
      </c>
      <c r="J213">
        <v>599.99</v>
      </c>
      <c r="K213">
        <v>0.2</v>
      </c>
      <c r="L213" t="s">
        <v>31</v>
      </c>
    </row>
    <row r="214" spans="1:12" x14ac:dyDescent="0.25">
      <c r="A214">
        <v>394</v>
      </c>
      <c r="B214" t="s">
        <v>1250</v>
      </c>
      <c r="C214" t="s">
        <v>86</v>
      </c>
      <c r="D214">
        <f>COUNTIFS(Table3[Product Name],Table3[[#This Row],[Product Name]])</f>
        <v>39</v>
      </c>
      <c r="E214">
        <f>_xlfn.RANK.EQ(Table3[[#This Row],[Product Name Count]],Table3[Product Name Count])</f>
        <v>1</v>
      </c>
      <c r="F2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4" t="s">
        <v>36</v>
      </c>
      <c r="H214" t="s">
        <v>37</v>
      </c>
      <c r="I214">
        <v>2</v>
      </c>
      <c r="J214">
        <v>269.99</v>
      </c>
      <c r="K214">
        <v>0.2</v>
      </c>
      <c r="L214" t="s">
        <v>31</v>
      </c>
    </row>
    <row r="215" spans="1:12" x14ac:dyDescent="0.25">
      <c r="A215">
        <v>394</v>
      </c>
      <c r="B215" t="s">
        <v>1250</v>
      </c>
      <c r="C215" t="s">
        <v>118</v>
      </c>
      <c r="D215">
        <f>COUNTIFS(Table3[Product Name],Table3[[#This Row],[Product Name]])</f>
        <v>20</v>
      </c>
      <c r="E215">
        <f>_xlfn.RANK.EQ(Table3[[#This Row],[Product Name Count]],Table3[Product Name Count])</f>
        <v>398</v>
      </c>
      <c r="F2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5" t="s">
        <v>87</v>
      </c>
      <c r="H215" t="s">
        <v>37</v>
      </c>
      <c r="I215">
        <v>1</v>
      </c>
      <c r="J215">
        <v>299.99</v>
      </c>
      <c r="K215">
        <v>0.05</v>
      </c>
      <c r="L215" t="s">
        <v>31</v>
      </c>
    </row>
    <row r="216" spans="1:12" x14ac:dyDescent="0.25">
      <c r="A216">
        <v>398</v>
      </c>
      <c r="B216" t="s">
        <v>1251</v>
      </c>
      <c r="C216" t="s">
        <v>132</v>
      </c>
      <c r="D216">
        <f>COUNTIFS(Table3[Product Name],Table3[[#This Row],[Product Name]])</f>
        <v>24</v>
      </c>
      <c r="E216">
        <f>_xlfn.RANK.EQ(Table3[[#This Row],[Product Name Count]],Table3[Product Name Count])</f>
        <v>195</v>
      </c>
      <c r="F2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6" t="s">
        <v>70</v>
      </c>
      <c r="H216" t="s">
        <v>37</v>
      </c>
      <c r="I216">
        <v>1</v>
      </c>
      <c r="J216">
        <v>499.99</v>
      </c>
      <c r="K216">
        <v>0.2</v>
      </c>
      <c r="L216" t="s">
        <v>31</v>
      </c>
    </row>
    <row r="217" spans="1:12" x14ac:dyDescent="0.25">
      <c r="A217">
        <v>398</v>
      </c>
      <c r="B217" t="s">
        <v>1251</v>
      </c>
      <c r="C217" t="s">
        <v>68</v>
      </c>
      <c r="D217">
        <f>COUNTIFS(Table3[Product Name],Table3[[#This Row],[Product Name]])</f>
        <v>21</v>
      </c>
      <c r="E217">
        <f>_xlfn.RANK.EQ(Table3[[#This Row],[Product Name Count]],Table3[Product Name Count])</f>
        <v>335</v>
      </c>
      <c r="F2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7" t="s">
        <v>36</v>
      </c>
      <c r="H217" t="s">
        <v>69</v>
      </c>
      <c r="I217">
        <v>1</v>
      </c>
      <c r="J217">
        <v>429</v>
      </c>
      <c r="K217">
        <v>0.05</v>
      </c>
      <c r="L217" t="s">
        <v>31</v>
      </c>
    </row>
    <row r="218" spans="1:12" x14ac:dyDescent="0.25">
      <c r="A218">
        <v>398</v>
      </c>
      <c r="B218" t="s">
        <v>1251</v>
      </c>
      <c r="C218" t="s">
        <v>75</v>
      </c>
      <c r="D218">
        <f>COUNTIFS(Table3[Product Name],Table3[[#This Row],[Product Name]])</f>
        <v>14</v>
      </c>
      <c r="E218">
        <f>_xlfn.RANK.EQ(Table3[[#This Row],[Product Name Count]],Table3[Product Name Count])</f>
        <v>474</v>
      </c>
      <c r="F2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18" t="s">
        <v>36</v>
      </c>
      <c r="H218" t="s">
        <v>69</v>
      </c>
      <c r="I218">
        <v>2</v>
      </c>
      <c r="J218">
        <v>449</v>
      </c>
      <c r="K218">
        <v>0.05</v>
      </c>
      <c r="L218" t="s">
        <v>31</v>
      </c>
    </row>
    <row r="219" spans="1:12" x14ac:dyDescent="0.25">
      <c r="A219">
        <v>398</v>
      </c>
      <c r="B219" t="s">
        <v>1251</v>
      </c>
      <c r="C219" t="s">
        <v>38</v>
      </c>
      <c r="D219">
        <f>COUNTIFS(Table3[Product Name],Table3[[#This Row],[Product Name]])</f>
        <v>21</v>
      </c>
      <c r="E219">
        <f>_xlfn.RANK.EQ(Table3[[#This Row],[Product Name Count]],Table3[Product Name Count])</f>
        <v>335</v>
      </c>
      <c r="F2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9" t="s">
        <v>39</v>
      </c>
      <c r="H219" t="s">
        <v>40</v>
      </c>
      <c r="I219">
        <v>2</v>
      </c>
      <c r="J219">
        <v>1799.99</v>
      </c>
      <c r="K219">
        <v>0.05</v>
      </c>
      <c r="L219" t="s">
        <v>31</v>
      </c>
    </row>
    <row r="220" spans="1:12" x14ac:dyDescent="0.25">
      <c r="A220">
        <v>403</v>
      </c>
      <c r="B220" t="s">
        <v>1266</v>
      </c>
      <c r="C220" t="s">
        <v>78</v>
      </c>
      <c r="D220">
        <f>COUNTIFS(Table3[Product Name],Table3[[#This Row],[Product Name]])</f>
        <v>34</v>
      </c>
      <c r="E220">
        <f>_xlfn.RANK.EQ(Table3[[#This Row],[Product Name Count]],Table3[Product Name Count])</f>
        <v>75</v>
      </c>
      <c r="F2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0" t="s">
        <v>70</v>
      </c>
      <c r="H220" t="s">
        <v>37</v>
      </c>
      <c r="I220">
        <v>1</v>
      </c>
      <c r="J220">
        <v>549.99</v>
      </c>
      <c r="K220">
        <v>0.2</v>
      </c>
      <c r="L220" t="s">
        <v>31</v>
      </c>
    </row>
    <row r="221" spans="1:12" x14ac:dyDescent="0.25">
      <c r="A221">
        <v>403</v>
      </c>
      <c r="B221" t="s">
        <v>1266</v>
      </c>
      <c r="C221" t="s">
        <v>78</v>
      </c>
      <c r="D221">
        <f>COUNTIFS(Table3[Product Name],Table3[[#This Row],[Product Name]])</f>
        <v>34</v>
      </c>
      <c r="E221">
        <f>_xlfn.RANK.EQ(Table3[[#This Row],[Product Name Count]],Table3[Product Name Count])</f>
        <v>75</v>
      </c>
      <c r="F2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1" t="s">
        <v>36</v>
      </c>
      <c r="H221" t="s">
        <v>37</v>
      </c>
      <c r="I221">
        <v>2</v>
      </c>
      <c r="J221">
        <v>549.99</v>
      </c>
      <c r="K221">
        <v>0.1</v>
      </c>
      <c r="L221" t="s">
        <v>31</v>
      </c>
    </row>
    <row r="222" spans="1:12" x14ac:dyDescent="0.25">
      <c r="A222">
        <v>403</v>
      </c>
      <c r="B222" t="s">
        <v>1266</v>
      </c>
      <c r="C222" t="s">
        <v>86</v>
      </c>
      <c r="D222">
        <f>COUNTIFS(Table3[Product Name],Table3[[#This Row],[Product Name]])</f>
        <v>39</v>
      </c>
      <c r="E222">
        <f>_xlfn.RANK.EQ(Table3[[#This Row],[Product Name Count]],Table3[Product Name Count])</f>
        <v>1</v>
      </c>
      <c r="F2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2" t="s">
        <v>87</v>
      </c>
      <c r="H222" t="s">
        <v>37</v>
      </c>
      <c r="I222">
        <v>2</v>
      </c>
      <c r="J222">
        <v>269.99</v>
      </c>
      <c r="K222">
        <v>0.05</v>
      </c>
      <c r="L222" t="s">
        <v>31</v>
      </c>
    </row>
    <row r="223" spans="1:12" x14ac:dyDescent="0.25">
      <c r="A223">
        <v>403</v>
      </c>
      <c r="B223" t="s">
        <v>1266</v>
      </c>
      <c r="C223" t="s">
        <v>92</v>
      </c>
      <c r="D223">
        <f>COUNTIFS(Table3[Product Name],Table3[[#This Row],[Product Name]])</f>
        <v>20</v>
      </c>
      <c r="E223">
        <f>_xlfn.RANK.EQ(Table3[[#This Row],[Product Name Count]],Table3[Product Name Count])</f>
        <v>398</v>
      </c>
      <c r="F2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3" t="s">
        <v>39</v>
      </c>
      <c r="H223" t="s">
        <v>40</v>
      </c>
      <c r="I223">
        <v>2</v>
      </c>
      <c r="J223">
        <v>3999.99</v>
      </c>
      <c r="K223">
        <v>0.2</v>
      </c>
      <c r="L223" t="s">
        <v>31</v>
      </c>
    </row>
    <row r="224" spans="1:12" x14ac:dyDescent="0.25">
      <c r="A224">
        <v>408</v>
      </c>
      <c r="B224" t="s">
        <v>1261</v>
      </c>
      <c r="C224" t="s">
        <v>68</v>
      </c>
      <c r="D224">
        <f>COUNTIFS(Table3[Product Name],Table3[[#This Row],[Product Name]])</f>
        <v>21</v>
      </c>
      <c r="E224">
        <f>_xlfn.RANK.EQ(Table3[[#This Row],[Product Name Count]],Table3[Product Name Count])</f>
        <v>335</v>
      </c>
      <c r="F2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4" t="s">
        <v>36</v>
      </c>
      <c r="H224" t="s">
        <v>69</v>
      </c>
      <c r="I224">
        <v>2</v>
      </c>
      <c r="J224">
        <v>429</v>
      </c>
      <c r="K224">
        <v>0.2</v>
      </c>
      <c r="L224" t="s">
        <v>31</v>
      </c>
    </row>
    <row r="225" spans="1:12" x14ac:dyDescent="0.25">
      <c r="A225">
        <v>408</v>
      </c>
      <c r="B225" t="s">
        <v>1261</v>
      </c>
      <c r="C225" t="s">
        <v>75</v>
      </c>
      <c r="D225">
        <f>COUNTIFS(Table3[Product Name],Table3[[#This Row],[Product Name]])</f>
        <v>14</v>
      </c>
      <c r="E225">
        <f>_xlfn.RANK.EQ(Table3[[#This Row],[Product Name Count]],Table3[Product Name Count])</f>
        <v>474</v>
      </c>
      <c r="F2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25" t="s">
        <v>36</v>
      </c>
      <c r="H225" t="s">
        <v>69</v>
      </c>
      <c r="I225">
        <v>1</v>
      </c>
      <c r="J225">
        <v>449</v>
      </c>
      <c r="K225">
        <v>0.2</v>
      </c>
      <c r="L225" t="s">
        <v>31</v>
      </c>
    </row>
    <row r="226" spans="1:12" x14ac:dyDescent="0.25">
      <c r="A226">
        <v>408</v>
      </c>
      <c r="B226" t="s">
        <v>1261</v>
      </c>
      <c r="C226" t="s">
        <v>56</v>
      </c>
      <c r="D226">
        <f>COUNTIFS(Table3[Product Name],Table3[[#This Row],[Product Name]])</f>
        <v>23</v>
      </c>
      <c r="E226">
        <f>_xlfn.RANK.EQ(Table3[[#This Row],[Product Name Count]],Table3[Product Name Count])</f>
        <v>243</v>
      </c>
      <c r="F2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6" t="s">
        <v>39</v>
      </c>
      <c r="H226" t="s">
        <v>30</v>
      </c>
      <c r="I226">
        <v>1</v>
      </c>
      <c r="J226">
        <v>999.99</v>
      </c>
      <c r="K226">
        <v>7.0000000000000007E-2</v>
      </c>
      <c r="L226" t="s">
        <v>31</v>
      </c>
    </row>
    <row r="227" spans="1:12" x14ac:dyDescent="0.25">
      <c r="A227">
        <v>408</v>
      </c>
      <c r="B227" t="s">
        <v>1261</v>
      </c>
      <c r="C227" t="s">
        <v>61</v>
      </c>
      <c r="D227">
        <f>COUNTIFS(Table3[Product Name],Table3[[#This Row],[Product Name]])</f>
        <v>24</v>
      </c>
      <c r="E227">
        <f>_xlfn.RANK.EQ(Table3[[#This Row],[Product Name Count]],Table3[Product Name Count])</f>
        <v>195</v>
      </c>
      <c r="F2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7" t="s">
        <v>39</v>
      </c>
      <c r="H227" t="s">
        <v>62</v>
      </c>
      <c r="I227">
        <v>2</v>
      </c>
      <c r="J227">
        <v>749.99</v>
      </c>
      <c r="K227">
        <v>7.0000000000000007E-2</v>
      </c>
      <c r="L227" t="s">
        <v>31</v>
      </c>
    </row>
    <row r="228" spans="1:12" x14ac:dyDescent="0.25">
      <c r="A228">
        <v>411</v>
      </c>
      <c r="B228" t="s">
        <v>1274</v>
      </c>
      <c r="C228" t="s">
        <v>42</v>
      </c>
      <c r="D228">
        <f>COUNTIFS(Table3[Product Name],Table3[[#This Row],[Product Name]])</f>
        <v>35</v>
      </c>
      <c r="E228">
        <f>_xlfn.RANK.EQ(Table3[[#This Row],[Product Name Count]],Table3[Product Name Count])</f>
        <v>40</v>
      </c>
      <c r="F2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8" t="s">
        <v>70</v>
      </c>
      <c r="H228" t="s">
        <v>37</v>
      </c>
      <c r="I228">
        <v>2</v>
      </c>
      <c r="J228">
        <v>599.99</v>
      </c>
      <c r="K228">
        <v>0.05</v>
      </c>
      <c r="L228" t="s">
        <v>31</v>
      </c>
    </row>
    <row r="229" spans="1:12" x14ac:dyDescent="0.25">
      <c r="A229">
        <v>411</v>
      </c>
      <c r="B229" t="s">
        <v>1274</v>
      </c>
      <c r="C229" t="s">
        <v>61</v>
      </c>
      <c r="D229">
        <f>COUNTIFS(Table3[Product Name],Table3[[#This Row],[Product Name]])</f>
        <v>24</v>
      </c>
      <c r="E229">
        <f>_xlfn.RANK.EQ(Table3[[#This Row],[Product Name Count]],Table3[Product Name Count])</f>
        <v>195</v>
      </c>
      <c r="F2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9" t="s">
        <v>39</v>
      </c>
      <c r="H229" t="s">
        <v>62</v>
      </c>
      <c r="I229">
        <v>1</v>
      </c>
      <c r="J229">
        <v>749.99</v>
      </c>
      <c r="K229">
        <v>7.0000000000000007E-2</v>
      </c>
      <c r="L229" t="s">
        <v>31</v>
      </c>
    </row>
    <row r="230" spans="1:12" x14ac:dyDescent="0.25">
      <c r="A230">
        <v>412</v>
      </c>
      <c r="B230" t="s">
        <v>1274</v>
      </c>
      <c r="C230" t="s">
        <v>78</v>
      </c>
      <c r="D230">
        <f>COUNTIFS(Table3[Product Name],Table3[[#This Row],[Product Name]])</f>
        <v>34</v>
      </c>
      <c r="E230">
        <f>_xlfn.RANK.EQ(Table3[[#This Row],[Product Name Count]],Table3[Product Name Count])</f>
        <v>75</v>
      </c>
      <c r="F2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0" t="s">
        <v>70</v>
      </c>
      <c r="H230" t="s">
        <v>37</v>
      </c>
      <c r="I230">
        <v>1</v>
      </c>
      <c r="J230">
        <v>549.99</v>
      </c>
      <c r="K230">
        <v>7.0000000000000007E-2</v>
      </c>
      <c r="L230" t="s">
        <v>31</v>
      </c>
    </row>
    <row r="231" spans="1:12" x14ac:dyDescent="0.25">
      <c r="A231">
        <v>412</v>
      </c>
      <c r="B231" t="s">
        <v>1274</v>
      </c>
      <c r="C231" t="s">
        <v>92</v>
      </c>
      <c r="D231">
        <f>COUNTIFS(Table3[Product Name],Table3[[#This Row],[Product Name]])</f>
        <v>20</v>
      </c>
      <c r="E231">
        <f>_xlfn.RANK.EQ(Table3[[#This Row],[Product Name Count]],Table3[Product Name Count])</f>
        <v>398</v>
      </c>
      <c r="F2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1" t="s">
        <v>39</v>
      </c>
      <c r="H231" t="s">
        <v>40</v>
      </c>
      <c r="I231">
        <v>1</v>
      </c>
      <c r="J231">
        <v>3999.99</v>
      </c>
      <c r="K231">
        <v>0.1</v>
      </c>
      <c r="L231" t="s">
        <v>31</v>
      </c>
    </row>
    <row r="232" spans="1:12" x14ac:dyDescent="0.25">
      <c r="A232">
        <v>412</v>
      </c>
      <c r="B232" t="s">
        <v>1274</v>
      </c>
      <c r="C232" t="s">
        <v>68</v>
      </c>
      <c r="D232">
        <f>COUNTIFS(Table3[Product Name],Table3[[#This Row],[Product Name]])</f>
        <v>21</v>
      </c>
      <c r="E232">
        <f>_xlfn.RANK.EQ(Table3[[#This Row],[Product Name Count]],Table3[Product Name Count])</f>
        <v>335</v>
      </c>
      <c r="F2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2" t="s">
        <v>36</v>
      </c>
      <c r="H232" t="s">
        <v>69</v>
      </c>
      <c r="I232">
        <v>1</v>
      </c>
      <c r="J232">
        <v>429</v>
      </c>
      <c r="K232">
        <v>0.1</v>
      </c>
      <c r="L232" t="s">
        <v>31</v>
      </c>
    </row>
    <row r="233" spans="1:12" x14ac:dyDescent="0.25">
      <c r="A233">
        <v>417</v>
      </c>
      <c r="B233" t="s">
        <v>1288</v>
      </c>
      <c r="C233" t="s">
        <v>42</v>
      </c>
      <c r="D233">
        <f>COUNTIFS(Table3[Product Name],Table3[[#This Row],[Product Name]])</f>
        <v>35</v>
      </c>
      <c r="E233">
        <f>_xlfn.RANK.EQ(Table3[[#This Row],[Product Name Count]],Table3[Product Name Count])</f>
        <v>40</v>
      </c>
      <c r="F2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3" t="s">
        <v>70</v>
      </c>
      <c r="H233" t="s">
        <v>37</v>
      </c>
      <c r="I233">
        <v>2</v>
      </c>
      <c r="J233">
        <v>599.99</v>
      </c>
      <c r="K233">
        <v>7.0000000000000007E-2</v>
      </c>
      <c r="L233" t="s">
        <v>31</v>
      </c>
    </row>
    <row r="234" spans="1:12" x14ac:dyDescent="0.25">
      <c r="A234">
        <v>417</v>
      </c>
      <c r="B234" t="s">
        <v>1288</v>
      </c>
      <c r="C234" t="s">
        <v>114</v>
      </c>
      <c r="D234">
        <f>COUNTIFS(Table3[Product Name],Table3[[#This Row],[Product Name]])</f>
        <v>23</v>
      </c>
      <c r="E234">
        <f>_xlfn.RANK.EQ(Table3[[#This Row],[Product Name Count]],Table3[Product Name Count])</f>
        <v>243</v>
      </c>
      <c r="F2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4" t="s">
        <v>39</v>
      </c>
      <c r="H234" t="s">
        <v>30</v>
      </c>
      <c r="I234">
        <v>2</v>
      </c>
      <c r="J234">
        <v>469.99</v>
      </c>
      <c r="K234">
        <v>7.0000000000000007E-2</v>
      </c>
      <c r="L234" t="s">
        <v>31</v>
      </c>
    </row>
    <row r="235" spans="1:12" x14ac:dyDescent="0.25">
      <c r="A235">
        <v>420</v>
      </c>
      <c r="B235" t="s">
        <v>1310</v>
      </c>
      <c r="C235" t="s">
        <v>82</v>
      </c>
      <c r="D235">
        <f>COUNTIFS(Table3[Product Name],Table3[[#This Row],[Product Name]])</f>
        <v>29</v>
      </c>
      <c r="E235">
        <f>_xlfn.RANK.EQ(Table3[[#This Row],[Product Name Count]],Table3[Product Name Count])</f>
        <v>109</v>
      </c>
      <c r="F2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5" t="s">
        <v>36</v>
      </c>
      <c r="H235" t="s">
        <v>37</v>
      </c>
      <c r="I235">
        <v>2</v>
      </c>
      <c r="J235">
        <v>529.99</v>
      </c>
      <c r="K235">
        <v>0.1</v>
      </c>
      <c r="L235" t="s">
        <v>31</v>
      </c>
    </row>
    <row r="236" spans="1:12" x14ac:dyDescent="0.25">
      <c r="A236">
        <v>420</v>
      </c>
      <c r="B236" t="s">
        <v>1310</v>
      </c>
      <c r="C236" t="s">
        <v>68</v>
      </c>
      <c r="D236">
        <f>COUNTIFS(Table3[Product Name],Table3[[#This Row],[Product Name]])</f>
        <v>21</v>
      </c>
      <c r="E236">
        <f>_xlfn.RANK.EQ(Table3[[#This Row],[Product Name Count]],Table3[Product Name Count])</f>
        <v>335</v>
      </c>
      <c r="F2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6" t="s">
        <v>36</v>
      </c>
      <c r="H236" t="s">
        <v>69</v>
      </c>
      <c r="I236">
        <v>2</v>
      </c>
      <c r="J236">
        <v>429</v>
      </c>
      <c r="K236">
        <v>0.2</v>
      </c>
      <c r="L236" t="s">
        <v>31</v>
      </c>
    </row>
    <row r="237" spans="1:12" x14ac:dyDescent="0.25">
      <c r="A237">
        <v>420</v>
      </c>
      <c r="B237" t="s">
        <v>1310</v>
      </c>
      <c r="C237" t="s">
        <v>56</v>
      </c>
      <c r="D237">
        <f>COUNTIFS(Table3[Product Name],Table3[[#This Row],[Product Name]])</f>
        <v>23</v>
      </c>
      <c r="E237">
        <f>_xlfn.RANK.EQ(Table3[[#This Row],[Product Name Count]],Table3[Product Name Count])</f>
        <v>243</v>
      </c>
      <c r="F2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7" t="s">
        <v>39</v>
      </c>
      <c r="H237" t="s">
        <v>30</v>
      </c>
      <c r="I237">
        <v>2</v>
      </c>
      <c r="J237">
        <v>999.99</v>
      </c>
      <c r="K237">
        <v>0.05</v>
      </c>
      <c r="L237" t="s">
        <v>31</v>
      </c>
    </row>
    <row r="238" spans="1:12" x14ac:dyDescent="0.25">
      <c r="A238">
        <v>421</v>
      </c>
      <c r="B238" t="s">
        <v>1310</v>
      </c>
      <c r="C238" t="s">
        <v>114</v>
      </c>
      <c r="D238">
        <f>COUNTIFS(Table3[Product Name],Table3[[#This Row],[Product Name]])</f>
        <v>23</v>
      </c>
      <c r="E238">
        <f>_xlfn.RANK.EQ(Table3[[#This Row],[Product Name Count]],Table3[Product Name Count])</f>
        <v>243</v>
      </c>
      <c r="F2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8" t="s">
        <v>39</v>
      </c>
      <c r="H238" t="s">
        <v>30</v>
      </c>
      <c r="I238">
        <v>2</v>
      </c>
      <c r="J238">
        <v>469.99</v>
      </c>
      <c r="K238">
        <v>7.0000000000000007E-2</v>
      </c>
      <c r="L238" t="s">
        <v>31</v>
      </c>
    </row>
    <row r="239" spans="1:12" x14ac:dyDescent="0.25">
      <c r="A239">
        <v>421</v>
      </c>
      <c r="B239" t="s">
        <v>1310</v>
      </c>
      <c r="C239" t="s">
        <v>118</v>
      </c>
      <c r="D239">
        <f>COUNTIFS(Table3[Product Name],Table3[[#This Row],[Product Name]])</f>
        <v>20</v>
      </c>
      <c r="E239">
        <f>_xlfn.RANK.EQ(Table3[[#This Row],[Product Name Count]],Table3[Product Name Count])</f>
        <v>398</v>
      </c>
      <c r="F2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9" t="s">
        <v>87</v>
      </c>
      <c r="H239" t="s">
        <v>37</v>
      </c>
      <c r="I239">
        <v>2</v>
      </c>
      <c r="J239">
        <v>299.99</v>
      </c>
      <c r="K239">
        <v>0.2</v>
      </c>
      <c r="L239" t="s">
        <v>31</v>
      </c>
    </row>
    <row r="240" spans="1:12" x14ac:dyDescent="0.25">
      <c r="A240">
        <v>421</v>
      </c>
      <c r="B240" t="s">
        <v>1310</v>
      </c>
      <c r="C240" t="s">
        <v>41</v>
      </c>
      <c r="D240">
        <f>COUNTIFS(Table3[Product Name],Table3[[#This Row],[Product Name]])</f>
        <v>21</v>
      </c>
      <c r="E240">
        <f>_xlfn.RANK.EQ(Table3[[#This Row],[Product Name Count]],Table3[Product Name Count])</f>
        <v>335</v>
      </c>
      <c r="F2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0" t="s">
        <v>39</v>
      </c>
      <c r="H240" t="s">
        <v>40</v>
      </c>
      <c r="I240">
        <v>1</v>
      </c>
      <c r="J240">
        <v>2899.99</v>
      </c>
      <c r="K240">
        <v>7.0000000000000007E-2</v>
      </c>
      <c r="L240" t="s">
        <v>31</v>
      </c>
    </row>
    <row r="241" spans="1:12" x14ac:dyDescent="0.25">
      <c r="A241">
        <v>421</v>
      </c>
      <c r="B241" t="s">
        <v>1310</v>
      </c>
      <c r="C241" t="s">
        <v>56</v>
      </c>
      <c r="D241">
        <f>COUNTIFS(Table3[Product Name],Table3[[#This Row],[Product Name]])</f>
        <v>23</v>
      </c>
      <c r="E241">
        <f>_xlfn.RANK.EQ(Table3[[#This Row],[Product Name Count]],Table3[Product Name Count])</f>
        <v>243</v>
      </c>
      <c r="F2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1" t="s">
        <v>39</v>
      </c>
      <c r="H241" t="s">
        <v>30</v>
      </c>
      <c r="I241">
        <v>2</v>
      </c>
      <c r="J241">
        <v>999.99</v>
      </c>
      <c r="K241">
        <v>0.2</v>
      </c>
      <c r="L241" t="s">
        <v>31</v>
      </c>
    </row>
    <row r="242" spans="1:12" x14ac:dyDescent="0.25">
      <c r="A242">
        <v>421</v>
      </c>
      <c r="B242" t="s">
        <v>1310</v>
      </c>
      <c r="C242" t="s">
        <v>35</v>
      </c>
      <c r="D242">
        <f>COUNTIFS(Table3[Product Name],Table3[[#This Row],[Product Name]])</f>
        <v>20</v>
      </c>
      <c r="E242">
        <f>_xlfn.RANK.EQ(Table3[[#This Row],[Product Name Count]],Table3[Product Name Count])</f>
        <v>398</v>
      </c>
      <c r="F2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2" t="s">
        <v>36</v>
      </c>
      <c r="H242" t="s">
        <v>37</v>
      </c>
      <c r="I242">
        <v>2</v>
      </c>
      <c r="J242">
        <v>599.99</v>
      </c>
      <c r="K242">
        <v>0.2</v>
      </c>
      <c r="L242" t="s">
        <v>31</v>
      </c>
    </row>
    <row r="243" spans="1:12" x14ac:dyDescent="0.25">
      <c r="A243">
        <v>424</v>
      </c>
      <c r="B243" t="s">
        <v>1316</v>
      </c>
      <c r="C243" t="s">
        <v>86</v>
      </c>
      <c r="D243">
        <f>COUNTIFS(Table3[Product Name],Table3[[#This Row],[Product Name]])</f>
        <v>39</v>
      </c>
      <c r="E243">
        <f>_xlfn.RANK.EQ(Table3[[#This Row],[Product Name Count]],Table3[Product Name Count])</f>
        <v>1</v>
      </c>
      <c r="F2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3" t="s">
        <v>87</v>
      </c>
      <c r="H243" t="s">
        <v>37</v>
      </c>
      <c r="I243">
        <v>1</v>
      </c>
      <c r="J243">
        <v>269.99</v>
      </c>
      <c r="K243">
        <v>0.1</v>
      </c>
      <c r="L243" t="s">
        <v>31</v>
      </c>
    </row>
    <row r="244" spans="1:12" x14ac:dyDescent="0.25">
      <c r="A244">
        <v>424</v>
      </c>
      <c r="B244" t="s">
        <v>1316</v>
      </c>
      <c r="C244" t="s">
        <v>114</v>
      </c>
      <c r="D244">
        <f>COUNTIFS(Table3[Product Name],Table3[[#This Row],[Product Name]])</f>
        <v>23</v>
      </c>
      <c r="E244">
        <f>_xlfn.RANK.EQ(Table3[[#This Row],[Product Name Count]],Table3[Product Name Count])</f>
        <v>243</v>
      </c>
      <c r="F2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4" t="s">
        <v>39</v>
      </c>
      <c r="H244" t="s">
        <v>30</v>
      </c>
      <c r="I244">
        <v>1</v>
      </c>
      <c r="J244">
        <v>469.99</v>
      </c>
      <c r="K244">
        <v>0.05</v>
      </c>
      <c r="L244" t="s">
        <v>31</v>
      </c>
    </row>
    <row r="245" spans="1:12" x14ac:dyDescent="0.25">
      <c r="A245">
        <v>427</v>
      </c>
      <c r="B245" t="s">
        <v>1319</v>
      </c>
      <c r="C245" t="s">
        <v>78</v>
      </c>
      <c r="D245">
        <f>COUNTIFS(Table3[Product Name],Table3[[#This Row],[Product Name]])</f>
        <v>34</v>
      </c>
      <c r="E245">
        <f>_xlfn.RANK.EQ(Table3[[#This Row],[Product Name Count]],Table3[Product Name Count])</f>
        <v>75</v>
      </c>
      <c r="F2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5" t="s">
        <v>36</v>
      </c>
      <c r="H245" t="s">
        <v>37</v>
      </c>
      <c r="I245">
        <v>2</v>
      </c>
      <c r="J245">
        <v>549.99</v>
      </c>
      <c r="K245">
        <v>7.0000000000000007E-2</v>
      </c>
      <c r="L245" t="s">
        <v>31</v>
      </c>
    </row>
    <row r="246" spans="1:12" x14ac:dyDescent="0.25">
      <c r="A246">
        <v>427</v>
      </c>
      <c r="B246" t="s">
        <v>1319</v>
      </c>
      <c r="C246" t="s">
        <v>42</v>
      </c>
      <c r="D246">
        <f>COUNTIFS(Table3[Product Name],Table3[[#This Row],[Product Name]])</f>
        <v>35</v>
      </c>
      <c r="E246">
        <f>_xlfn.RANK.EQ(Table3[[#This Row],[Product Name Count]],Table3[Product Name Count])</f>
        <v>40</v>
      </c>
      <c r="F2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6" t="s">
        <v>70</v>
      </c>
      <c r="H246" t="s">
        <v>37</v>
      </c>
      <c r="I246">
        <v>2</v>
      </c>
      <c r="J246">
        <v>599.99</v>
      </c>
      <c r="K246">
        <v>7.0000000000000007E-2</v>
      </c>
      <c r="L246" t="s">
        <v>31</v>
      </c>
    </row>
    <row r="247" spans="1:12" x14ac:dyDescent="0.25">
      <c r="A247">
        <v>427</v>
      </c>
      <c r="B247" t="s">
        <v>1319</v>
      </c>
      <c r="C247" t="s">
        <v>82</v>
      </c>
      <c r="D247">
        <f>COUNTIFS(Table3[Product Name],Table3[[#This Row],[Product Name]])</f>
        <v>29</v>
      </c>
      <c r="E247">
        <f>_xlfn.RANK.EQ(Table3[[#This Row],[Product Name Count]],Table3[Product Name Count])</f>
        <v>109</v>
      </c>
      <c r="F2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7" t="s">
        <v>36</v>
      </c>
      <c r="H247" t="s">
        <v>37</v>
      </c>
      <c r="I247">
        <v>2</v>
      </c>
      <c r="J247">
        <v>529.99</v>
      </c>
      <c r="K247">
        <v>0.1</v>
      </c>
      <c r="L247" t="s">
        <v>31</v>
      </c>
    </row>
    <row r="248" spans="1:12" x14ac:dyDescent="0.25">
      <c r="A248">
        <v>432</v>
      </c>
      <c r="B248" t="s">
        <v>1336</v>
      </c>
      <c r="C248" t="s">
        <v>92</v>
      </c>
      <c r="D248">
        <f>COUNTIFS(Table3[Product Name],Table3[[#This Row],[Product Name]])</f>
        <v>20</v>
      </c>
      <c r="E248">
        <f>_xlfn.RANK.EQ(Table3[[#This Row],[Product Name Count]],Table3[Product Name Count])</f>
        <v>398</v>
      </c>
      <c r="F2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8" t="s">
        <v>39</v>
      </c>
      <c r="H248" t="s">
        <v>40</v>
      </c>
      <c r="I248">
        <v>2</v>
      </c>
      <c r="J248">
        <v>3999.99</v>
      </c>
      <c r="K248">
        <v>0.05</v>
      </c>
      <c r="L248" t="s">
        <v>31</v>
      </c>
    </row>
    <row r="249" spans="1:12" x14ac:dyDescent="0.25">
      <c r="A249">
        <v>432</v>
      </c>
      <c r="B249" t="s">
        <v>1336</v>
      </c>
      <c r="C249" t="s">
        <v>28</v>
      </c>
      <c r="D249">
        <f>COUNTIFS(Table3[Product Name],Table3[[#This Row],[Product Name]])</f>
        <v>23</v>
      </c>
      <c r="E249">
        <f>_xlfn.RANK.EQ(Table3[[#This Row],[Product Name Count]],Table3[Product Name Count])</f>
        <v>243</v>
      </c>
      <c r="F2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9" t="s">
        <v>29</v>
      </c>
      <c r="H249" t="s">
        <v>30</v>
      </c>
      <c r="I249">
        <v>2</v>
      </c>
      <c r="J249">
        <v>1549</v>
      </c>
      <c r="K249">
        <v>0.2</v>
      </c>
      <c r="L249" t="s">
        <v>31</v>
      </c>
    </row>
    <row r="250" spans="1:12" x14ac:dyDescent="0.25">
      <c r="A250">
        <v>441</v>
      </c>
      <c r="B250" t="s">
        <v>1355</v>
      </c>
      <c r="C250" t="s">
        <v>78</v>
      </c>
      <c r="D250">
        <f>COUNTIFS(Table3[Product Name],Table3[[#This Row],[Product Name]])</f>
        <v>34</v>
      </c>
      <c r="E250">
        <f>_xlfn.RANK.EQ(Table3[[#This Row],[Product Name Count]],Table3[Product Name Count])</f>
        <v>75</v>
      </c>
      <c r="F2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0" t="s">
        <v>36</v>
      </c>
      <c r="H250" t="s">
        <v>37</v>
      </c>
      <c r="I250">
        <v>1</v>
      </c>
      <c r="J250">
        <v>549.99</v>
      </c>
      <c r="K250">
        <v>7.0000000000000007E-2</v>
      </c>
      <c r="L250" t="s">
        <v>31</v>
      </c>
    </row>
    <row r="251" spans="1:12" x14ac:dyDescent="0.25">
      <c r="A251">
        <v>441</v>
      </c>
      <c r="B251" t="s">
        <v>1355</v>
      </c>
      <c r="C251" t="s">
        <v>82</v>
      </c>
      <c r="D251">
        <f>COUNTIFS(Table3[Product Name],Table3[[#This Row],[Product Name]])</f>
        <v>29</v>
      </c>
      <c r="E251">
        <f>_xlfn.RANK.EQ(Table3[[#This Row],[Product Name Count]],Table3[Product Name Count])</f>
        <v>109</v>
      </c>
      <c r="F2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1" t="s">
        <v>36</v>
      </c>
      <c r="H251" t="s">
        <v>37</v>
      </c>
      <c r="I251">
        <v>1</v>
      </c>
      <c r="J251">
        <v>529.99</v>
      </c>
      <c r="K251">
        <v>0.1</v>
      </c>
      <c r="L251" t="s">
        <v>31</v>
      </c>
    </row>
    <row r="252" spans="1:12" x14ac:dyDescent="0.25">
      <c r="A252">
        <v>444</v>
      </c>
      <c r="B252" t="s">
        <v>1352</v>
      </c>
      <c r="C252" t="s">
        <v>42</v>
      </c>
      <c r="D252">
        <f>COUNTIFS(Table3[Product Name],Table3[[#This Row],[Product Name]])</f>
        <v>35</v>
      </c>
      <c r="E252">
        <f>_xlfn.RANK.EQ(Table3[[#This Row],[Product Name Count]],Table3[Product Name Count])</f>
        <v>40</v>
      </c>
      <c r="F2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2" t="s">
        <v>36</v>
      </c>
      <c r="H252" t="s">
        <v>37</v>
      </c>
      <c r="I252">
        <v>1</v>
      </c>
      <c r="J252">
        <v>599.99</v>
      </c>
      <c r="K252">
        <v>0.1</v>
      </c>
      <c r="L252" t="s">
        <v>31</v>
      </c>
    </row>
    <row r="253" spans="1:12" x14ac:dyDescent="0.25">
      <c r="A253">
        <v>444</v>
      </c>
      <c r="B253" t="s">
        <v>1352</v>
      </c>
      <c r="C253" t="s">
        <v>86</v>
      </c>
      <c r="D253">
        <f>COUNTIFS(Table3[Product Name],Table3[[#This Row],[Product Name]])</f>
        <v>39</v>
      </c>
      <c r="E253">
        <f>_xlfn.RANK.EQ(Table3[[#This Row],[Product Name Count]],Table3[Product Name Count])</f>
        <v>1</v>
      </c>
      <c r="F2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3" t="s">
        <v>87</v>
      </c>
      <c r="H253" t="s">
        <v>37</v>
      </c>
      <c r="I253">
        <v>1</v>
      </c>
      <c r="J253">
        <v>269.99</v>
      </c>
      <c r="K253">
        <v>7.0000000000000007E-2</v>
      </c>
      <c r="L253" t="s">
        <v>31</v>
      </c>
    </row>
    <row r="254" spans="1:12" x14ac:dyDescent="0.25">
      <c r="A254">
        <v>444</v>
      </c>
      <c r="B254" t="s">
        <v>1352</v>
      </c>
      <c r="C254" t="s">
        <v>28</v>
      </c>
      <c r="D254">
        <f>COUNTIFS(Table3[Product Name],Table3[[#This Row],[Product Name]])</f>
        <v>23</v>
      </c>
      <c r="E254">
        <f>_xlfn.RANK.EQ(Table3[[#This Row],[Product Name Count]],Table3[Product Name Count])</f>
        <v>243</v>
      </c>
      <c r="F2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4" t="s">
        <v>29</v>
      </c>
      <c r="H254" t="s">
        <v>30</v>
      </c>
      <c r="I254">
        <v>2</v>
      </c>
      <c r="J254">
        <v>1549</v>
      </c>
      <c r="K254">
        <v>0.2</v>
      </c>
      <c r="L254" t="s">
        <v>31</v>
      </c>
    </row>
    <row r="255" spans="1:12" x14ac:dyDescent="0.25">
      <c r="A255">
        <v>444</v>
      </c>
      <c r="B255" t="s">
        <v>1352</v>
      </c>
      <c r="C255" t="s">
        <v>82</v>
      </c>
      <c r="D255">
        <f>COUNTIFS(Table3[Product Name],Table3[[#This Row],[Product Name]])</f>
        <v>29</v>
      </c>
      <c r="E255">
        <f>_xlfn.RANK.EQ(Table3[[#This Row],[Product Name Count]],Table3[Product Name Count])</f>
        <v>109</v>
      </c>
      <c r="F2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5" t="s">
        <v>36</v>
      </c>
      <c r="H255" t="s">
        <v>37</v>
      </c>
      <c r="I255">
        <v>2</v>
      </c>
      <c r="J255">
        <v>529.99</v>
      </c>
      <c r="K255">
        <v>7.0000000000000007E-2</v>
      </c>
      <c r="L255" t="s">
        <v>31</v>
      </c>
    </row>
    <row r="256" spans="1:12" x14ac:dyDescent="0.25">
      <c r="A256">
        <v>444</v>
      </c>
      <c r="B256" t="s">
        <v>1352</v>
      </c>
      <c r="C256" t="s">
        <v>35</v>
      </c>
      <c r="D256">
        <f>COUNTIFS(Table3[Product Name],Table3[[#This Row],[Product Name]])</f>
        <v>20</v>
      </c>
      <c r="E256">
        <f>_xlfn.RANK.EQ(Table3[[#This Row],[Product Name Count]],Table3[Product Name Count])</f>
        <v>398</v>
      </c>
      <c r="F2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6" t="s">
        <v>36</v>
      </c>
      <c r="H256" t="s">
        <v>37</v>
      </c>
      <c r="I256">
        <v>2</v>
      </c>
      <c r="J256">
        <v>599.99</v>
      </c>
      <c r="K256">
        <v>0.05</v>
      </c>
      <c r="L256" t="s">
        <v>31</v>
      </c>
    </row>
    <row r="257" spans="1:12" x14ac:dyDescent="0.25">
      <c r="A257">
        <v>457</v>
      </c>
      <c r="B257" t="s">
        <v>1380</v>
      </c>
      <c r="C257" t="s">
        <v>78</v>
      </c>
      <c r="D257">
        <f>COUNTIFS(Table3[Product Name],Table3[[#This Row],[Product Name]])</f>
        <v>34</v>
      </c>
      <c r="E257">
        <f>_xlfn.RANK.EQ(Table3[[#This Row],[Product Name Count]],Table3[Product Name Count])</f>
        <v>75</v>
      </c>
      <c r="F2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7" t="s">
        <v>70</v>
      </c>
      <c r="H257" t="s">
        <v>37</v>
      </c>
      <c r="I257">
        <v>2</v>
      </c>
      <c r="J257">
        <v>549.99</v>
      </c>
      <c r="K257">
        <v>7.0000000000000007E-2</v>
      </c>
      <c r="L257" t="s">
        <v>31</v>
      </c>
    </row>
    <row r="258" spans="1:12" x14ac:dyDescent="0.25">
      <c r="A258">
        <v>457</v>
      </c>
      <c r="B258" t="s">
        <v>1380</v>
      </c>
      <c r="C258" t="s">
        <v>92</v>
      </c>
      <c r="D258">
        <f>COUNTIFS(Table3[Product Name],Table3[[#This Row],[Product Name]])</f>
        <v>20</v>
      </c>
      <c r="E258">
        <f>_xlfn.RANK.EQ(Table3[[#This Row],[Product Name Count]],Table3[Product Name Count])</f>
        <v>398</v>
      </c>
      <c r="F2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8" t="s">
        <v>39</v>
      </c>
      <c r="H258" t="s">
        <v>40</v>
      </c>
      <c r="I258">
        <v>2</v>
      </c>
      <c r="J258">
        <v>3999.99</v>
      </c>
      <c r="K258">
        <v>0.1</v>
      </c>
      <c r="L258" t="s">
        <v>31</v>
      </c>
    </row>
    <row r="259" spans="1:12" x14ac:dyDescent="0.25">
      <c r="A259">
        <v>457</v>
      </c>
      <c r="B259" t="s">
        <v>1380</v>
      </c>
      <c r="C259" t="s">
        <v>68</v>
      </c>
      <c r="D259">
        <f>COUNTIFS(Table3[Product Name],Table3[[#This Row],[Product Name]])</f>
        <v>21</v>
      </c>
      <c r="E259">
        <f>_xlfn.RANK.EQ(Table3[[#This Row],[Product Name Count]],Table3[Product Name Count])</f>
        <v>335</v>
      </c>
      <c r="F2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9" t="s">
        <v>36</v>
      </c>
      <c r="H259" t="s">
        <v>69</v>
      </c>
      <c r="I259">
        <v>1</v>
      </c>
      <c r="J259">
        <v>429</v>
      </c>
      <c r="K259">
        <v>0.2</v>
      </c>
      <c r="L259" t="s">
        <v>31</v>
      </c>
    </row>
    <row r="260" spans="1:12" x14ac:dyDescent="0.25">
      <c r="A260">
        <v>457</v>
      </c>
      <c r="B260" t="s">
        <v>1380</v>
      </c>
      <c r="C260" t="s">
        <v>61</v>
      </c>
      <c r="D260">
        <f>COUNTIFS(Table3[Product Name],Table3[[#This Row],[Product Name]])</f>
        <v>24</v>
      </c>
      <c r="E260">
        <f>_xlfn.RANK.EQ(Table3[[#This Row],[Product Name Count]],Table3[Product Name Count])</f>
        <v>195</v>
      </c>
      <c r="F2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0" t="s">
        <v>39</v>
      </c>
      <c r="H260" t="s">
        <v>62</v>
      </c>
      <c r="I260">
        <v>1</v>
      </c>
      <c r="J260">
        <v>749.99</v>
      </c>
      <c r="K260">
        <v>0.05</v>
      </c>
      <c r="L260" t="s">
        <v>31</v>
      </c>
    </row>
    <row r="261" spans="1:12" x14ac:dyDescent="0.25">
      <c r="A261">
        <v>468</v>
      </c>
      <c r="B261" t="s">
        <v>1414</v>
      </c>
      <c r="C261" t="s">
        <v>76</v>
      </c>
      <c r="D261">
        <f>COUNTIFS(Table3[Product Name],Table3[[#This Row],[Product Name]])</f>
        <v>28</v>
      </c>
      <c r="E261">
        <f>_xlfn.RANK.EQ(Table3[[#This Row],[Product Name Count]],Table3[Product Name Count])</f>
        <v>167</v>
      </c>
      <c r="F2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1" t="s">
        <v>77</v>
      </c>
      <c r="H261" t="s">
        <v>40</v>
      </c>
      <c r="I261">
        <v>2</v>
      </c>
      <c r="J261">
        <v>2999.99</v>
      </c>
      <c r="K261">
        <v>0.05</v>
      </c>
      <c r="L261" t="s">
        <v>31</v>
      </c>
    </row>
    <row r="262" spans="1:12" x14ac:dyDescent="0.25">
      <c r="A262">
        <v>468</v>
      </c>
      <c r="B262" t="s">
        <v>1414</v>
      </c>
      <c r="C262" t="s">
        <v>132</v>
      </c>
      <c r="D262">
        <f>COUNTIFS(Table3[Product Name],Table3[[#This Row],[Product Name]])</f>
        <v>24</v>
      </c>
      <c r="E262">
        <f>_xlfn.RANK.EQ(Table3[[#This Row],[Product Name Count]],Table3[Product Name Count])</f>
        <v>195</v>
      </c>
      <c r="F2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2" t="s">
        <v>70</v>
      </c>
      <c r="H262" t="s">
        <v>37</v>
      </c>
      <c r="I262">
        <v>1</v>
      </c>
      <c r="J262">
        <v>499.99</v>
      </c>
      <c r="K262">
        <v>0.1</v>
      </c>
      <c r="L262" t="s">
        <v>31</v>
      </c>
    </row>
    <row r="263" spans="1:12" x14ac:dyDescent="0.25">
      <c r="A263">
        <v>468</v>
      </c>
      <c r="B263" t="s">
        <v>1414</v>
      </c>
      <c r="C263" t="s">
        <v>28</v>
      </c>
      <c r="D263">
        <f>COUNTIFS(Table3[Product Name],Table3[[#This Row],[Product Name]])</f>
        <v>23</v>
      </c>
      <c r="E263">
        <f>_xlfn.RANK.EQ(Table3[[#This Row],[Product Name Count]],Table3[Product Name Count])</f>
        <v>243</v>
      </c>
      <c r="F2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3" t="s">
        <v>29</v>
      </c>
      <c r="H263" t="s">
        <v>30</v>
      </c>
      <c r="I263">
        <v>2</v>
      </c>
      <c r="J263">
        <v>1549</v>
      </c>
      <c r="K263">
        <v>0.05</v>
      </c>
      <c r="L263" t="s">
        <v>31</v>
      </c>
    </row>
    <row r="264" spans="1:12" x14ac:dyDescent="0.25">
      <c r="A264">
        <v>468</v>
      </c>
      <c r="B264" t="s">
        <v>1414</v>
      </c>
      <c r="C264" t="s">
        <v>165</v>
      </c>
      <c r="D264">
        <f>COUNTIFS(Table3[Product Name],Table3[[#This Row],[Product Name]])</f>
        <v>10</v>
      </c>
      <c r="E264">
        <f>_xlfn.RANK.EQ(Table3[[#This Row],[Product Name Count]],Table3[Product Name Count])</f>
        <v>512</v>
      </c>
      <c r="F2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4" t="s">
        <v>36</v>
      </c>
      <c r="H264" t="s">
        <v>69</v>
      </c>
      <c r="I264">
        <v>1</v>
      </c>
      <c r="J264">
        <v>449</v>
      </c>
      <c r="K264">
        <v>0.1</v>
      </c>
      <c r="L264" t="s">
        <v>31</v>
      </c>
    </row>
    <row r="265" spans="1:12" x14ac:dyDescent="0.25">
      <c r="A265">
        <v>470</v>
      </c>
      <c r="B265" t="s">
        <v>1428</v>
      </c>
      <c r="C265" t="s">
        <v>109</v>
      </c>
      <c r="D265">
        <f>COUNTIFS(Table3[Product Name],Table3[[#This Row],[Product Name]])</f>
        <v>29</v>
      </c>
      <c r="E265">
        <f>_xlfn.RANK.EQ(Table3[[#This Row],[Product Name Count]],Table3[Product Name Count])</f>
        <v>109</v>
      </c>
      <c r="F2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5" t="s">
        <v>36</v>
      </c>
      <c r="H265" t="s">
        <v>37</v>
      </c>
      <c r="I265">
        <v>1</v>
      </c>
      <c r="J265">
        <v>269.99</v>
      </c>
      <c r="K265">
        <v>0.05</v>
      </c>
      <c r="L265" t="s">
        <v>31</v>
      </c>
    </row>
    <row r="266" spans="1:12" x14ac:dyDescent="0.25">
      <c r="A266">
        <v>470</v>
      </c>
      <c r="B266" t="s">
        <v>1428</v>
      </c>
      <c r="C266" t="s">
        <v>75</v>
      </c>
      <c r="D266">
        <f>COUNTIFS(Table3[Product Name],Table3[[#This Row],[Product Name]])</f>
        <v>14</v>
      </c>
      <c r="E266">
        <f>_xlfn.RANK.EQ(Table3[[#This Row],[Product Name Count]],Table3[Product Name Count])</f>
        <v>474</v>
      </c>
      <c r="F2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6" t="s">
        <v>36</v>
      </c>
      <c r="H266" t="s">
        <v>69</v>
      </c>
      <c r="I266">
        <v>1</v>
      </c>
      <c r="J266">
        <v>449</v>
      </c>
      <c r="K266">
        <v>0.05</v>
      </c>
      <c r="L266" t="s">
        <v>31</v>
      </c>
    </row>
    <row r="267" spans="1:12" x14ac:dyDescent="0.25">
      <c r="A267">
        <v>470</v>
      </c>
      <c r="B267" t="s">
        <v>1428</v>
      </c>
      <c r="C267" t="s">
        <v>38</v>
      </c>
      <c r="D267">
        <f>COUNTIFS(Table3[Product Name],Table3[[#This Row],[Product Name]])</f>
        <v>21</v>
      </c>
      <c r="E267">
        <f>_xlfn.RANK.EQ(Table3[[#This Row],[Product Name Count]],Table3[Product Name Count])</f>
        <v>335</v>
      </c>
      <c r="F2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7" t="s">
        <v>39</v>
      </c>
      <c r="H267" t="s">
        <v>40</v>
      </c>
      <c r="I267">
        <v>2</v>
      </c>
      <c r="J267">
        <v>1799.99</v>
      </c>
      <c r="K267">
        <v>0.2</v>
      </c>
      <c r="L267" t="s">
        <v>31</v>
      </c>
    </row>
    <row r="268" spans="1:12" x14ac:dyDescent="0.25">
      <c r="A268">
        <v>471</v>
      </c>
      <c r="B268" t="s">
        <v>1428</v>
      </c>
      <c r="C268" t="s">
        <v>109</v>
      </c>
      <c r="D268">
        <f>COUNTIFS(Table3[Product Name],Table3[[#This Row],[Product Name]])</f>
        <v>29</v>
      </c>
      <c r="E268">
        <f>_xlfn.RANK.EQ(Table3[[#This Row],[Product Name Count]],Table3[Product Name Count])</f>
        <v>109</v>
      </c>
      <c r="F2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8" t="s">
        <v>36</v>
      </c>
      <c r="H268" t="s">
        <v>37</v>
      </c>
      <c r="I268">
        <v>2</v>
      </c>
      <c r="J268">
        <v>269.99</v>
      </c>
      <c r="K268">
        <v>0.05</v>
      </c>
      <c r="L268" t="s">
        <v>31</v>
      </c>
    </row>
    <row r="269" spans="1:12" x14ac:dyDescent="0.25">
      <c r="A269">
        <v>471</v>
      </c>
      <c r="B269" t="s">
        <v>1428</v>
      </c>
      <c r="C269" t="s">
        <v>86</v>
      </c>
      <c r="D269">
        <f>COUNTIFS(Table3[Product Name],Table3[[#This Row],[Product Name]])</f>
        <v>39</v>
      </c>
      <c r="E269">
        <f>_xlfn.RANK.EQ(Table3[[#This Row],[Product Name Count]],Table3[Product Name Count])</f>
        <v>1</v>
      </c>
      <c r="F2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9" t="s">
        <v>36</v>
      </c>
      <c r="H269" t="s">
        <v>37</v>
      </c>
      <c r="I269">
        <v>1</v>
      </c>
      <c r="J269">
        <v>269.99</v>
      </c>
      <c r="K269">
        <v>0.2</v>
      </c>
      <c r="L269" t="s">
        <v>31</v>
      </c>
    </row>
    <row r="270" spans="1:12" x14ac:dyDescent="0.25">
      <c r="A270">
        <v>474</v>
      </c>
      <c r="B270" t="s">
        <v>1422</v>
      </c>
      <c r="C270" t="s">
        <v>104</v>
      </c>
      <c r="D270">
        <f>COUNTIFS(Table3[Product Name],Table3[[#This Row],[Product Name]])</f>
        <v>23</v>
      </c>
      <c r="E270">
        <f>_xlfn.RANK.EQ(Table3[[#This Row],[Product Name Count]],Table3[Product Name Count])</f>
        <v>243</v>
      </c>
      <c r="F2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0" t="s">
        <v>29</v>
      </c>
      <c r="H270" t="s">
        <v>30</v>
      </c>
      <c r="I270">
        <v>1</v>
      </c>
      <c r="J270">
        <v>1680.99</v>
      </c>
      <c r="K270">
        <v>0.2</v>
      </c>
      <c r="L270" t="s">
        <v>31</v>
      </c>
    </row>
    <row r="271" spans="1:12" x14ac:dyDescent="0.25">
      <c r="A271">
        <v>474</v>
      </c>
      <c r="B271" t="s">
        <v>1422</v>
      </c>
      <c r="C271" t="s">
        <v>165</v>
      </c>
      <c r="D271">
        <f>COUNTIFS(Table3[Product Name],Table3[[#This Row],[Product Name]])</f>
        <v>10</v>
      </c>
      <c r="E271">
        <f>_xlfn.RANK.EQ(Table3[[#This Row],[Product Name Count]],Table3[Product Name Count])</f>
        <v>512</v>
      </c>
      <c r="F2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71" t="s">
        <v>36</v>
      </c>
      <c r="H271" t="s">
        <v>69</v>
      </c>
      <c r="I271">
        <v>2</v>
      </c>
      <c r="J271">
        <v>449</v>
      </c>
      <c r="K271">
        <v>0.05</v>
      </c>
      <c r="L271" t="s">
        <v>31</v>
      </c>
    </row>
    <row r="272" spans="1:12" x14ac:dyDescent="0.25">
      <c r="A272">
        <v>477</v>
      </c>
      <c r="B272" t="s">
        <v>1433</v>
      </c>
      <c r="C272" t="s">
        <v>114</v>
      </c>
      <c r="D272">
        <f>COUNTIFS(Table3[Product Name],Table3[[#This Row],[Product Name]])</f>
        <v>23</v>
      </c>
      <c r="E272">
        <f>_xlfn.RANK.EQ(Table3[[#This Row],[Product Name Count]],Table3[Product Name Count])</f>
        <v>243</v>
      </c>
      <c r="F2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2" t="s">
        <v>39</v>
      </c>
      <c r="H272" t="s">
        <v>30</v>
      </c>
      <c r="I272">
        <v>1</v>
      </c>
      <c r="J272">
        <v>469.99</v>
      </c>
      <c r="K272">
        <v>0.1</v>
      </c>
      <c r="L272" t="s">
        <v>31</v>
      </c>
    </row>
    <row r="273" spans="1:12" x14ac:dyDescent="0.25">
      <c r="A273">
        <v>477</v>
      </c>
      <c r="B273" t="s">
        <v>1433</v>
      </c>
      <c r="C273" t="s">
        <v>28</v>
      </c>
      <c r="D273">
        <f>COUNTIFS(Table3[Product Name],Table3[[#This Row],[Product Name]])</f>
        <v>23</v>
      </c>
      <c r="E273">
        <f>_xlfn.RANK.EQ(Table3[[#This Row],[Product Name Count]],Table3[Product Name Count])</f>
        <v>243</v>
      </c>
      <c r="F2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3" t="s">
        <v>29</v>
      </c>
      <c r="H273" t="s">
        <v>30</v>
      </c>
      <c r="I273">
        <v>1</v>
      </c>
      <c r="J273">
        <v>1549</v>
      </c>
      <c r="K273">
        <v>0.05</v>
      </c>
      <c r="L273" t="s">
        <v>31</v>
      </c>
    </row>
    <row r="274" spans="1:12" x14ac:dyDescent="0.25">
      <c r="A274">
        <v>480</v>
      </c>
      <c r="B274" t="s">
        <v>1445</v>
      </c>
      <c r="C274" t="s">
        <v>118</v>
      </c>
      <c r="D274">
        <f>COUNTIFS(Table3[Product Name],Table3[[#This Row],[Product Name]])</f>
        <v>20</v>
      </c>
      <c r="E274">
        <f>_xlfn.RANK.EQ(Table3[[#This Row],[Product Name Count]],Table3[Product Name Count])</f>
        <v>398</v>
      </c>
      <c r="F2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4" t="s">
        <v>87</v>
      </c>
      <c r="H274" t="s">
        <v>37</v>
      </c>
      <c r="I274">
        <v>2</v>
      </c>
      <c r="J274">
        <v>299.99</v>
      </c>
      <c r="K274">
        <v>7.0000000000000007E-2</v>
      </c>
      <c r="L274" t="s">
        <v>31</v>
      </c>
    </row>
    <row r="275" spans="1:12" x14ac:dyDescent="0.25">
      <c r="A275">
        <v>480</v>
      </c>
      <c r="B275" t="s">
        <v>1445</v>
      </c>
      <c r="C275" t="s">
        <v>41</v>
      </c>
      <c r="D275">
        <f>COUNTIFS(Table3[Product Name],Table3[[#This Row],[Product Name]])</f>
        <v>21</v>
      </c>
      <c r="E275">
        <f>_xlfn.RANK.EQ(Table3[[#This Row],[Product Name Count]],Table3[Product Name Count])</f>
        <v>335</v>
      </c>
      <c r="F2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5" t="s">
        <v>39</v>
      </c>
      <c r="H275" t="s">
        <v>40</v>
      </c>
      <c r="I275">
        <v>1</v>
      </c>
      <c r="J275">
        <v>2899.99</v>
      </c>
      <c r="K275">
        <v>0.05</v>
      </c>
      <c r="L275" t="s">
        <v>31</v>
      </c>
    </row>
    <row r="276" spans="1:12" x14ac:dyDescent="0.25">
      <c r="A276">
        <v>480</v>
      </c>
      <c r="B276" t="s">
        <v>1445</v>
      </c>
      <c r="C276" t="s">
        <v>82</v>
      </c>
      <c r="D276">
        <f>COUNTIFS(Table3[Product Name],Table3[[#This Row],[Product Name]])</f>
        <v>29</v>
      </c>
      <c r="E276">
        <f>_xlfn.RANK.EQ(Table3[[#This Row],[Product Name Count]],Table3[Product Name Count])</f>
        <v>109</v>
      </c>
      <c r="F2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6" t="s">
        <v>36</v>
      </c>
      <c r="H276" t="s">
        <v>37</v>
      </c>
      <c r="I276">
        <v>1</v>
      </c>
      <c r="J276">
        <v>529.99</v>
      </c>
      <c r="K276">
        <v>0.05</v>
      </c>
      <c r="L276" t="s">
        <v>31</v>
      </c>
    </row>
    <row r="277" spans="1:12" x14ac:dyDescent="0.25">
      <c r="A277">
        <v>483</v>
      </c>
      <c r="B277" t="s">
        <v>1462</v>
      </c>
      <c r="C277" t="s">
        <v>68</v>
      </c>
      <c r="D277">
        <f>COUNTIFS(Table3[Product Name],Table3[[#This Row],[Product Name]])</f>
        <v>21</v>
      </c>
      <c r="E277">
        <f>_xlfn.RANK.EQ(Table3[[#This Row],[Product Name Count]],Table3[Product Name Count])</f>
        <v>335</v>
      </c>
      <c r="F2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7" t="s">
        <v>36</v>
      </c>
      <c r="H277" t="s">
        <v>69</v>
      </c>
      <c r="I277">
        <v>1</v>
      </c>
      <c r="J277">
        <v>429</v>
      </c>
      <c r="K277">
        <v>7.0000000000000007E-2</v>
      </c>
      <c r="L277" t="s">
        <v>31</v>
      </c>
    </row>
    <row r="278" spans="1:12" x14ac:dyDescent="0.25">
      <c r="A278">
        <v>491</v>
      </c>
      <c r="B278" t="s">
        <v>1479</v>
      </c>
      <c r="C278" t="s">
        <v>109</v>
      </c>
      <c r="D278">
        <f>COUNTIFS(Table3[Product Name],Table3[[#This Row],[Product Name]])</f>
        <v>29</v>
      </c>
      <c r="E278">
        <f>_xlfn.RANK.EQ(Table3[[#This Row],[Product Name Count]],Table3[Product Name Count])</f>
        <v>109</v>
      </c>
      <c r="F2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8" t="s">
        <v>87</v>
      </c>
      <c r="H278" t="s">
        <v>37</v>
      </c>
      <c r="I278">
        <v>2</v>
      </c>
      <c r="J278">
        <v>269.99</v>
      </c>
      <c r="K278">
        <v>0.05</v>
      </c>
      <c r="L278" t="s">
        <v>31</v>
      </c>
    </row>
    <row r="279" spans="1:12" x14ac:dyDescent="0.25">
      <c r="A279">
        <v>491</v>
      </c>
      <c r="B279" t="s">
        <v>1479</v>
      </c>
      <c r="C279" t="s">
        <v>76</v>
      </c>
      <c r="D279">
        <f>COUNTIFS(Table3[Product Name],Table3[[#This Row],[Product Name]])</f>
        <v>28</v>
      </c>
      <c r="E279">
        <f>_xlfn.RANK.EQ(Table3[[#This Row],[Product Name Count]],Table3[Product Name Count])</f>
        <v>167</v>
      </c>
      <c r="F2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9" t="s">
        <v>77</v>
      </c>
      <c r="H279" t="s">
        <v>40</v>
      </c>
      <c r="I279">
        <v>2</v>
      </c>
      <c r="J279">
        <v>2999.99</v>
      </c>
      <c r="K279">
        <v>0.2</v>
      </c>
      <c r="L279" t="s">
        <v>31</v>
      </c>
    </row>
    <row r="280" spans="1:12" x14ac:dyDescent="0.25">
      <c r="A280">
        <v>491</v>
      </c>
      <c r="B280" t="s">
        <v>1479</v>
      </c>
      <c r="C280" t="s">
        <v>82</v>
      </c>
      <c r="D280">
        <f>COUNTIFS(Table3[Product Name],Table3[[#This Row],[Product Name]])</f>
        <v>29</v>
      </c>
      <c r="E280">
        <f>_xlfn.RANK.EQ(Table3[[#This Row],[Product Name Count]],Table3[Product Name Count])</f>
        <v>109</v>
      </c>
      <c r="F2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0" t="s">
        <v>36</v>
      </c>
      <c r="H280" t="s">
        <v>37</v>
      </c>
      <c r="I280">
        <v>2</v>
      </c>
      <c r="J280">
        <v>529.99</v>
      </c>
      <c r="K280">
        <v>0.05</v>
      </c>
      <c r="L280" t="s">
        <v>31</v>
      </c>
    </row>
    <row r="281" spans="1:12" x14ac:dyDescent="0.25">
      <c r="A281">
        <v>492</v>
      </c>
      <c r="B281" t="s">
        <v>1467</v>
      </c>
      <c r="C281" t="s">
        <v>42</v>
      </c>
      <c r="D281">
        <f>COUNTIFS(Table3[Product Name],Table3[[#This Row],[Product Name]])</f>
        <v>35</v>
      </c>
      <c r="E281">
        <f>_xlfn.RANK.EQ(Table3[[#This Row],[Product Name Count]],Table3[Product Name Count])</f>
        <v>40</v>
      </c>
      <c r="F2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1" t="s">
        <v>70</v>
      </c>
      <c r="H281" t="s">
        <v>37</v>
      </c>
      <c r="I281">
        <v>1</v>
      </c>
      <c r="J281">
        <v>599.99</v>
      </c>
      <c r="K281">
        <v>0.05</v>
      </c>
      <c r="L281" t="s">
        <v>31</v>
      </c>
    </row>
    <row r="282" spans="1:12" x14ac:dyDescent="0.25">
      <c r="A282">
        <v>492</v>
      </c>
      <c r="B282" t="s">
        <v>1467</v>
      </c>
      <c r="C282" t="s">
        <v>86</v>
      </c>
      <c r="D282">
        <f>COUNTIFS(Table3[Product Name],Table3[[#This Row],[Product Name]])</f>
        <v>39</v>
      </c>
      <c r="E282">
        <f>_xlfn.RANK.EQ(Table3[[#This Row],[Product Name Count]],Table3[Product Name Count])</f>
        <v>1</v>
      </c>
      <c r="F2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2" t="s">
        <v>87</v>
      </c>
      <c r="H282" t="s">
        <v>37</v>
      </c>
      <c r="I282">
        <v>2</v>
      </c>
      <c r="J282">
        <v>269.99</v>
      </c>
      <c r="K282">
        <v>0.1</v>
      </c>
      <c r="L282" t="s">
        <v>31</v>
      </c>
    </row>
    <row r="283" spans="1:12" x14ac:dyDescent="0.25">
      <c r="A283">
        <v>492</v>
      </c>
      <c r="B283" t="s">
        <v>1467</v>
      </c>
      <c r="C283" t="s">
        <v>114</v>
      </c>
      <c r="D283">
        <f>COUNTIFS(Table3[Product Name],Table3[[#This Row],[Product Name]])</f>
        <v>23</v>
      </c>
      <c r="E283">
        <f>_xlfn.RANK.EQ(Table3[[#This Row],[Product Name Count]],Table3[Product Name Count])</f>
        <v>243</v>
      </c>
      <c r="F2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3" t="s">
        <v>39</v>
      </c>
      <c r="H283" t="s">
        <v>30</v>
      </c>
      <c r="I283">
        <v>1</v>
      </c>
      <c r="J283">
        <v>469.99</v>
      </c>
      <c r="K283">
        <v>0.1</v>
      </c>
      <c r="L283" t="s">
        <v>31</v>
      </c>
    </row>
    <row r="284" spans="1:12" x14ac:dyDescent="0.25">
      <c r="A284">
        <v>493</v>
      </c>
      <c r="B284" t="s">
        <v>1467</v>
      </c>
      <c r="C284" t="s">
        <v>42</v>
      </c>
      <c r="D284">
        <f>COUNTIFS(Table3[Product Name],Table3[[#This Row],[Product Name]])</f>
        <v>35</v>
      </c>
      <c r="E284">
        <f>_xlfn.RANK.EQ(Table3[[#This Row],[Product Name Count]],Table3[Product Name Count])</f>
        <v>40</v>
      </c>
      <c r="F2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4" t="s">
        <v>70</v>
      </c>
      <c r="H284" t="s">
        <v>37</v>
      </c>
      <c r="I284">
        <v>1</v>
      </c>
      <c r="J284">
        <v>599.99</v>
      </c>
      <c r="K284">
        <v>0.05</v>
      </c>
      <c r="L284" t="s">
        <v>31</v>
      </c>
    </row>
    <row r="285" spans="1:12" x14ac:dyDescent="0.25">
      <c r="A285">
        <v>493</v>
      </c>
      <c r="B285" t="s">
        <v>1467</v>
      </c>
      <c r="C285" t="s">
        <v>82</v>
      </c>
      <c r="D285">
        <f>COUNTIFS(Table3[Product Name],Table3[[#This Row],[Product Name]])</f>
        <v>29</v>
      </c>
      <c r="E285">
        <f>_xlfn.RANK.EQ(Table3[[#This Row],[Product Name Count]],Table3[Product Name Count])</f>
        <v>109</v>
      </c>
      <c r="F2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5" t="s">
        <v>36</v>
      </c>
      <c r="H285" t="s">
        <v>37</v>
      </c>
      <c r="I285">
        <v>1</v>
      </c>
      <c r="J285">
        <v>529.99</v>
      </c>
      <c r="K285">
        <v>0.05</v>
      </c>
      <c r="L285" t="s">
        <v>31</v>
      </c>
    </row>
    <row r="286" spans="1:12" x14ac:dyDescent="0.25">
      <c r="A286">
        <v>493</v>
      </c>
      <c r="B286" t="s">
        <v>1467</v>
      </c>
      <c r="C286" t="s">
        <v>75</v>
      </c>
      <c r="D286">
        <f>COUNTIFS(Table3[Product Name],Table3[[#This Row],[Product Name]])</f>
        <v>14</v>
      </c>
      <c r="E286">
        <f>_xlfn.RANK.EQ(Table3[[#This Row],[Product Name Count]],Table3[Product Name Count])</f>
        <v>474</v>
      </c>
      <c r="F2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86" t="s">
        <v>36</v>
      </c>
      <c r="H286" t="s">
        <v>69</v>
      </c>
      <c r="I286">
        <v>2</v>
      </c>
      <c r="J286">
        <v>449</v>
      </c>
      <c r="K286">
        <v>0.05</v>
      </c>
      <c r="L286" t="s">
        <v>31</v>
      </c>
    </row>
    <row r="287" spans="1:12" x14ac:dyDescent="0.25">
      <c r="A287">
        <v>495</v>
      </c>
      <c r="B287" t="s">
        <v>1496</v>
      </c>
      <c r="C287" t="s">
        <v>86</v>
      </c>
      <c r="D287">
        <f>COUNTIFS(Table3[Product Name],Table3[[#This Row],[Product Name]])</f>
        <v>39</v>
      </c>
      <c r="E287">
        <f>_xlfn.RANK.EQ(Table3[[#This Row],[Product Name Count]],Table3[Product Name Count])</f>
        <v>1</v>
      </c>
      <c r="F2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7" t="s">
        <v>87</v>
      </c>
      <c r="H287" t="s">
        <v>37</v>
      </c>
      <c r="I287">
        <v>1</v>
      </c>
      <c r="J287">
        <v>269.99</v>
      </c>
      <c r="K287">
        <v>0.2</v>
      </c>
      <c r="L287" t="s">
        <v>31</v>
      </c>
    </row>
    <row r="288" spans="1:12" x14ac:dyDescent="0.25">
      <c r="A288">
        <v>495</v>
      </c>
      <c r="B288" t="s">
        <v>1496</v>
      </c>
      <c r="C288" t="s">
        <v>76</v>
      </c>
      <c r="D288">
        <f>COUNTIFS(Table3[Product Name],Table3[[#This Row],[Product Name]])</f>
        <v>28</v>
      </c>
      <c r="E288">
        <f>_xlfn.RANK.EQ(Table3[[#This Row],[Product Name Count]],Table3[Product Name Count])</f>
        <v>167</v>
      </c>
      <c r="F2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8" t="s">
        <v>77</v>
      </c>
      <c r="H288" t="s">
        <v>40</v>
      </c>
      <c r="I288">
        <v>1</v>
      </c>
      <c r="J288">
        <v>2999.99</v>
      </c>
      <c r="K288">
        <v>0.05</v>
      </c>
      <c r="L288" t="s">
        <v>31</v>
      </c>
    </row>
    <row r="289" spans="1:12" x14ac:dyDescent="0.25">
      <c r="A289">
        <v>499</v>
      </c>
      <c r="B289" t="s">
        <v>1486</v>
      </c>
      <c r="C289" t="s">
        <v>86</v>
      </c>
      <c r="D289">
        <f>COUNTIFS(Table3[Product Name],Table3[[#This Row],[Product Name]])</f>
        <v>39</v>
      </c>
      <c r="E289">
        <f>_xlfn.RANK.EQ(Table3[[#This Row],[Product Name Count]],Table3[Product Name Count])</f>
        <v>1</v>
      </c>
      <c r="F2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9" t="s">
        <v>36</v>
      </c>
      <c r="H289" t="s">
        <v>37</v>
      </c>
      <c r="I289">
        <v>2</v>
      </c>
      <c r="J289">
        <v>269.99</v>
      </c>
      <c r="K289">
        <v>0.2</v>
      </c>
      <c r="L289" t="s">
        <v>31</v>
      </c>
    </row>
    <row r="290" spans="1:12" x14ac:dyDescent="0.25">
      <c r="A290">
        <v>499</v>
      </c>
      <c r="B290" t="s">
        <v>1486</v>
      </c>
      <c r="C290" t="s">
        <v>104</v>
      </c>
      <c r="D290">
        <f>COUNTIFS(Table3[Product Name],Table3[[#This Row],[Product Name]])</f>
        <v>23</v>
      </c>
      <c r="E290">
        <f>_xlfn.RANK.EQ(Table3[[#This Row],[Product Name Count]],Table3[Product Name Count])</f>
        <v>243</v>
      </c>
      <c r="F2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0" t="s">
        <v>29</v>
      </c>
      <c r="H290" t="s">
        <v>30</v>
      </c>
      <c r="I290">
        <v>1</v>
      </c>
      <c r="J290">
        <v>1680.99</v>
      </c>
      <c r="K290">
        <v>0.2</v>
      </c>
      <c r="L290" t="s">
        <v>31</v>
      </c>
    </row>
    <row r="291" spans="1:12" x14ac:dyDescent="0.25">
      <c r="A291">
        <v>499</v>
      </c>
      <c r="B291" t="s">
        <v>1486</v>
      </c>
      <c r="C291" t="s">
        <v>82</v>
      </c>
      <c r="D291">
        <f>COUNTIFS(Table3[Product Name],Table3[[#This Row],[Product Name]])</f>
        <v>29</v>
      </c>
      <c r="E291">
        <f>_xlfn.RANK.EQ(Table3[[#This Row],[Product Name Count]],Table3[Product Name Count])</f>
        <v>109</v>
      </c>
      <c r="F2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1" t="s">
        <v>36</v>
      </c>
      <c r="H291" t="s">
        <v>37</v>
      </c>
      <c r="I291">
        <v>1</v>
      </c>
      <c r="J291">
        <v>529.99</v>
      </c>
      <c r="K291">
        <v>7.0000000000000007E-2</v>
      </c>
      <c r="L291" t="s">
        <v>31</v>
      </c>
    </row>
    <row r="292" spans="1:12" x14ac:dyDescent="0.25">
      <c r="A292">
        <v>499</v>
      </c>
      <c r="B292" t="s">
        <v>1486</v>
      </c>
      <c r="C292" t="s">
        <v>35</v>
      </c>
      <c r="D292">
        <f>COUNTIFS(Table3[Product Name],Table3[[#This Row],[Product Name]])</f>
        <v>20</v>
      </c>
      <c r="E292">
        <f>_xlfn.RANK.EQ(Table3[[#This Row],[Product Name Count]],Table3[Product Name Count])</f>
        <v>398</v>
      </c>
      <c r="F2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2" t="s">
        <v>36</v>
      </c>
      <c r="H292" t="s">
        <v>37</v>
      </c>
      <c r="I292">
        <v>2</v>
      </c>
      <c r="J292">
        <v>599.99</v>
      </c>
      <c r="K292">
        <v>0.1</v>
      </c>
      <c r="L292" t="s">
        <v>31</v>
      </c>
    </row>
    <row r="293" spans="1:12" x14ac:dyDescent="0.25">
      <c r="A293">
        <v>504</v>
      </c>
      <c r="B293" t="s">
        <v>1514</v>
      </c>
      <c r="C293" t="s">
        <v>78</v>
      </c>
      <c r="D293">
        <f>COUNTIFS(Table3[Product Name],Table3[[#This Row],[Product Name]])</f>
        <v>34</v>
      </c>
      <c r="E293">
        <f>_xlfn.RANK.EQ(Table3[[#This Row],[Product Name Count]],Table3[Product Name Count])</f>
        <v>75</v>
      </c>
      <c r="F2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3" t="s">
        <v>70</v>
      </c>
      <c r="H293" t="s">
        <v>37</v>
      </c>
      <c r="I293">
        <v>2</v>
      </c>
      <c r="J293">
        <v>549.99</v>
      </c>
      <c r="K293">
        <v>0.1</v>
      </c>
      <c r="L293" t="s">
        <v>31</v>
      </c>
    </row>
    <row r="294" spans="1:12" x14ac:dyDescent="0.25">
      <c r="A294">
        <v>504</v>
      </c>
      <c r="B294" t="s">
        <v>1514</v>
      </c>
      <c r="C294" t="s">
        <v>61</v>
      </c>
      <c r="D294">
        <f>COUNTIFS(Table3[Product Name],Table3[[#This Row],[Product Name]])</f>
        <v>24</v>
      </c>
      <c r="E294">
        <f>_xlfn.RANK.EQ(Table3[[#This Row],[Product Name Count]],Table3[Product Name Count])</f>
        <v>195</v>
      </c>
      <c r="F2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4" t="s">
        <v>39</v>
      </c>
      <c r="H294" t="s">
        <v>62</v>
      </c>
      <c r="I294">
        <v>2</v>
      </c>
      <c r="J294">
        <v>749.99</v>
      </c>
      <c r="K294">
        <v>0.05</v>
      </c>
      <c r="L294" t="s">
        <v>31</v>
      </c>
    </row>
    <row r="295" spans="1:12" x14ac:dyDescent="0.25">
      <c r="A295">
        <v>507</v>
      </c>
      <c r="B295" t="s">
        <v>1517</v>
      </c>
      <c r="C295" t="s">
        <v>109</v>
      </c>
      <c r="D295">
        <f>COUNTIFS(Table3[Product Name],Table3[[#This Row],[Product Name]])</f>
        <v>29</v>
      </c>
      <c r="E295">
        <f>_xlfn.RANK.EQ(Table3[[#This Row],[Product Name Count]],Table3[Product Name Count])</f>
        <v>109</v>
      </c>
      <c r="F2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5" t="s">
        <v>36</v>
      </c>
      <c r="H295" t="s">
        <v>37</v>
      </c>
      <c r="I295">
        <v>2</v>
      </c>
      <c r="J295">
        <v>269.99</v>
      </c>
      <c r="K295">
        <v>7.0000000000000007E-2</v>
      </c>
      <c r="L295" t="s">
        <v>31</v>
      </c>
    </row>
    <row r="296" spans="1:12" x14ac:dyDescent="0.25">
      <c r="A296">
        <v>507</v>
      </c>
      <c r="B296" t="s">
        <v>1517</v>
      </c>
      <c r="C296" t="s">
        <v>104</v>
      </c>
      <c r="D296">
        <f>COUNTIFS(Table3[Product Name],Table3[[#This Row],[Product Name]])</f>
        <v>23</v>
      </c>
      <c r="E296">
        <f>_xlfn.RANK.EQ(Table3[[#This Row],[Product Name Count]],Table3[Product Name Count])</f>
        <v>243</v>
      </c>
      <c r="F2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6" t="s">
        <v>29</v>
      </c>
      <c r="H296" t="s">
        <v>30</v>
      </c>
      <c r="I296">
        <v>2</v>
      </c>
      <c r="J296">
        <v>1680.99</v>
      </c>
      <c r="K296">
        <v>0.05</v>
      </c>
      <c r="L296" t="s">
        <v>31</v>
      </c>
    </row>
    <row r="297" spans="1:12" x14ac:dyDescent="0.25">
      <c r="A297">
        <v>507</v>
      </c>
      <c r="B297" t="s">
        <v>1517</v>
      </c>
      <c r="C297" t="s">
        <v>35</v>
      </c>
      <c r="D297">
        <f>COUNTIFS(Table3[Product Name],Table3[[#This Row],[Product Name]])</f>
        <v>20</v>
      </c>
      <c r="E297">
        <f>_xlfn.RANK.EQ(Table3[[#This Row],[Product Name Count]],Table3[Product Name Count])</f>
        <v>398</v>
      </c>
      <c r="F2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7" t="s">
        <v>36</v>
      </c>
      <c r="H297" t="s">
        <v>37</v>
      </c>
      <c r="I297">
        <v>2</v>
      </c>
      <c r="J297">
        <v>599.99</v>
      </c>
      <c r="K297">
        <v>0.1</v>
      </c>
      <c r="L297" t="s">
        <v>31</v>
      </c>
    </row>
    <row r="298" spans="1:12" x14ac:dyDescent="0.25">
      <c r="A298">
        <v>518</v>
      </c>
      <c r="B298" t="s">
        <v>1546</v>
      </c>
      <c r="C298" t="s">
        <v>42</v>
      </c>
      <c r="D298">
        <f>COUNTIFS(Table3[Product Name],Table3[[#This Row],[Product Name]])</f>
        <v>35</v>
      </c>
      <c r="E298">
        <f>_xlfn.RANK.EQ(Table3[[#This Row],[Product Name Count]],Table3[Product Name Count])</f>
        <v>40</v>
      </c>
      <c r="F2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8" t="s">
        <v>36</v>
      </c>
      <c r="H298" t="s">
        <v>37</v>
      </c>
      <c r="I298">
        <v>2</v>
      </c>
      <c r="J298">
        <v>599.99</v>
      </c>
      <c r="K298">
        <v>0.2</v>
      </c>
      <c r="L298" t="s">
        <v>31</v>
      </c>
    </row>
    <row r="299" spans="1:12" x14ac:dyDescent="0.25">
      <c r="A299">
        <v>518</v>
      </c>
      <c r="B299" t="s">
        <v>1546</v>
      </c>
      <c r="C299" t="s">
        <v>132</v>
      </c>
      <c r="D299">
        <f>COUNTIFS(Table3[Product Name],Table3[[#This Row],[Product Name]])</f>
        <v>24</v>
      </c>
      <c r="E299">
        <f>_xlfn.RANK.EQ(Table3[[#This Row],[Product Name Count]],Table3[Product Name Count])</f>
        <v>195</v>
      </c>
      <c r="F2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9" t="s">
        <v>70</v>
      </c>
      <c r="H299" t="s">
        <v>37</v>
      </c>
      <c r="I299">
        <v>2</v>
      </c>
      <c r="J299">
        <v>499.99</v>
      </c>
      <c r="K299">
        <v>0.05</v>
      </c>
      <c r="L299" t="s">
        <v>31</v>
      </c>
    </row>
    <row r="300" spans="1:12" x14ac:dyDescent="0.25">
      <c r="A300">
        <v>518</v>
      </c>
      <c r="B300" t="s">
        <v>1546</v>
      </c>
      <c r="C300" t="s">
        <v>104</v>
      </c>
      <c r="D300">
        <f>COUNTIFS(Table3[Product Name],Table3[[#This Row],[Product Name]])</f>
        <v>23</v>
      </c>
      <c r="E300">
        <f>_xlfn.RANK.EQ(Table3[[#This Row],[Product Name Count]],Table3[Product Name Count])</f>
        <v>243</v>
      </c>
      <c r="F3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0" t="s">
        <v>29</v>
      </c>
      <c r="H300" t="s">
        <v>30</v>
      </c>
      <c r="I300">
        <v>2</v>
      </c>
      <c r="J300">
        <v>1680.99</v>
      </c>
      <c r="K300">
        <v>7.0000000000000007E-2</v>
      </c>
      <c r="L300" t="s">
        <v>31</v>
      </c>
    </row>
    <row r="301" spans="1:12" x14ac:dyDescent="0.25">
      <c r="A301">
        <v>518</v>
      </c>
      <c r="B301" t="s">
        <v>1546</v>
      </c>
      <c r="C301" t="s">
        <v>82</v>
      </c>
      <c r="D301">
        <f>COUNTIFS(Table3[Product Name],Table3[[#This Row],[Product Name]])</f>
        <v>29</v>
      </c>
      <c r="E301">
        <f>_xlfn.RANK.EQ(Table3[[#This Row],[Product Name Count]],Table3[Product Name Count])</f>
        <v>109</v>
      </c>
      <c r="F3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1" t="s">
        <v>36</v>
      </c>
      <c r="H301" t="s">
        <v>37</v>
      </c>
      <c r="I301">
        <v>2</v>
      </c>
      <c r="J301">
        <v>529.99</v>
      </c>
      <c r="K301">
        <v>0.2</v>
      </c>
      <c r="L301" t="s">
        <v>31</v>
      </c>
    </row>
    <row r="302" spans="1:12" x14ac:dyDescent="0.25">
      <c r="A302">
        <v>518</v>
      </c>
      <c r="B302" t="s">
        <v>1546</v>
      </c>
      <c r="C302" t="s">
        <v>127</v>
      </c>
      <c r="D302">
        <f>COUNTIFS(Table3[Product Name],Table3[[#This Row],[Product Name]])</f>
        <v>16</v>
      </c>
      <c r="E302">
        <f>_xlfn.RANK.EQ(Table3[[#This Row],[Product Name Count]],Table3[Product Name Count])</f>
        <v>458</v>
      </c>
      <c r="F3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2" t="s">
        <v>39</v>
      </c>
      <c r="H302" t="s">
        <v>128</v>
      </c>
      <c r="I302">
        <v>2</v>
      </c>
      <c r="J302">
        <v>1320.99</v>
      </c>
      <c r="K302">
        <v>0.05</v>
      </c>
      <c r="L302" t="s">
        <v>31</v>
      </c>
    </row>
    <row r="303" spans="1:12" x14ac:dyDescent="0.25">
      <c r="A303">
        <v>524</v>
      </c>
      <c r="B303" t="s">
        <v>1555</v>
      </c>
      <c r="C303" t="s">
        <v>42</v>
      </c>
      <c r="D303">
        <f>COUNTIFS(Table3[Product Name],Table3[[#This Row],[Product Name]])</f>
        <v>35</v>
      </c>
      <c r="E303">
        <f>_xlfn.RANK.EQ(Table3[[#This Row],[Product Name Count]],Table3[Product Name Count])</f>
        <v>40</v>
      </c>
      <c r="F3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3" t="s">
        <v>70</v>
      </c>
      <c r="H303" t="s">
        <v>37</v>
      </c>
      <c r="I303">
        <v>1</v>
      </c>
      <c r="J303">
        <v>599.99</v>
      </c>
      <c r="K303">
        <v>0.05</v>
      </c>
      <c r="L303" t="s">
        <v>31</v>
      </c>
    </row>
    <row r="304" spans="1:12" x14ac:dyDescent="0.25">
      <c r="A304">
        <v>524</v>
      </c>
      <c r="B304" t="s">
        <v>1555</v>
      </c>
      <c r="C304" t="s">
        <v>76</v>
      </c>
      <c r="D304">
        <f>COUNTIFS(Table3[Product Name],Table3[[#This Row],[Product Name]])</f>
        <v>28</v>
      </c>
      <c r="E304">
        <f>_xlfn.RANK.EQ(Table3[[#This Row],[Product Name Count]],Table3[Product Name Count])</f>
        <v>167</v>
      </c>
      <c r="F3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4" t="s">
        <v>77</v>
      </c>
      <c r="H304" t="s">
        <v>40</v>
      </c>
      <c r="I304">
        <v>1</v>
      </c>
      <c r="J304">
        <v>2999.99</v>
      </c>
      <c r="K304">
        <v>0.2</v>
      </c>
      <c r="L304" t="s">
        <v>31</v>
      </c>
    </row>
    <row r="305" spans="1:12" x14ac:dyDescent="0.25">
      <c r="A305">
        <v>524</v>
      </c>
      <c r="B305" t="s">
        <v>1555</v>
      </c>
      <c r="C305" t="s">
        <v>104</v>
      </c>
      <c r="D305">
        <f>COUNTIFS(Table3[Product Name],Table3[[#This Row],[Product Name]])</f>
        <v>23</v>
      </c>
      <c r="E305">
        <f>_xlfn.RANK.EQ(Table3[[#This Row],[Product Name Count]],Table3[Product Name Count])</f>
        <v>243</v>
      </c>
      <c r="F3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5" t="s">
        <v>29</v>
      </c>
      <c r="H305" t="s">
        <v>30</v>
      </c>
      <c r="I305">
        <v>1</v>
      </c>
      <c r="J305">
        <v>1680.99</v>
      </c>
      <c r="K305">
        <v>7.0000000000000007E-2</v>
      </c>
      <c r="L305" t="s">
        <v>31</v>
      </c>
    </row>
    <row r="306" spans="1:12" x14ac:dyDescent="0.25">
      <c r="A306">
        <v>524</v>
      </c>
      <c r="B306" t="s">
        <v>1555</v>
      </c>
      <c r="C306" t="s">
        <v>56</v>
      </c>
      <c r="D306">
        <f>COUNTIFS(Table3[Product Name],Table3[[#This Row],[Product Name]])</f>
        <v>23</v>
      </c>
      <c r="E306">
        <f>_xlfn.RANK.EQ(Table3[[#This Row],[Product Name Count]],Table3[Product Name Count])</f>
        <v>243</v>
      </c>
      <c r="F3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6" t="s">
        <v>39</v>
      </c>
      <c r="H306" t="s">
        <v>30</v>
      </c>
      <c r="I306">
        <v>2</v>
      </c>
      <c r="J306">
        <v>999.99</v>
      </c>
      <c r="K306">
        <v>7.0000000000000007E-2</v>
      </c>
      <c r="L306" t="s">
        <v>31</v>
      </c>
    </row>
    <row r="307" spans="1:12" x14ac:dyDescent="0.25">
      <c r="A307">
        <v>524</v>
      </c>
      <c r="B307" t="s">
        <v>1555</v>
      </c>
      <c r="C307" t="s">
        <v>61</v>
      </c>
      <c r="D307">
        <f>COUNTIFS(Table3[Product Name],Table3[[#This Row],[Product Name]])</f>
        <v>24</v>
      </c>
      <c r="E307">
        <f>_xlfn.RANK.EQ(Table3[[#This Row],[Product Name Count]],Table3[Product Name Count])</f>
        <v>195</v>
      </c>
      <c r="F3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7" t="s">
        <v>39</v>
      </c>
      <c r="H307" t="s">
        <v>62</v>
      </c>
      <c r="I307">
        <v>1</v>
      </c>
      <c r="J307">
        <v>749.99</v>
      </c>
      <c r="K307">
        <v>0.05</v>
      </c>
      <c r="L307" t="s">
        <v>31</v>
      </c>
    </row>
    <row r="308" spans="1:12" x14ac:dyDescent="0.25">
      <c r="A308">
        <v>525</v>
      </c>
      <c r="B308" t="s">
        <v>1572</v>
      </c>
      <c r="C308" t="s">
        <v>114</v>
      </c>
      <c r="D308">
        <f>COUNTIFS(Table3[Product Name],Table3[[#This Row],[Product Name]])</f>
        <v>23</v>
      </c>
      <c r="E308">
        <f>_xlfn.RANK.EQ(Table3[[#This Row],[Product Name Count]],Table3[Product Name Count])</f>
        <v>243</v>
      </c>
      <c r="F3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8" t="s">
        <v>39</v>
      </c>
      <c r="H308" t="s">
        <v>30</v>
      </c>
      <c r="I308">
        <v>2</v>
      </c>
      <c r="J308">
        <v>469.99</v>
      </c>
      <c r="K308">
        <v>7.0000000000000007E-2</v>
      </c>
      <c r="L308" t="s">
        <v>31</v>
      </c>
    </row>
    <row r="309" spans="1:12" x14ac:dyDescent="0.25">
      <c r="A309">
        <v>525</v>
      </c>
      <c r="B309" t="s">
        <v>1572</v>
      </c>
      <c r="C309" t="s">
        <v>76</v>
      </c>
      <c r="D309">
        <f>COUNTIFS(Table3[Product Name],Table3[[#This Row],[Product Name]])</f>
        <v>28</v>
      </c>
      <c r="E309">
        <f>_xlfn.RANK.EQ(Table3[[#This Row],[Product Name Count]],Table3[Product Name Count])</f>
        <v>167</v>
      </c>
      <c r="F3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9" t="s">
        <v>77</v>
      </c>
      <c r="H309" t="s">
        <v>40</v>
      </c>
      <c r="I309">
        <v>2</v>
      </c>
      <c r="J309">
        <v>2999.99</v>
      </c>
      <c r="K309">
        <v>7.0000000000000007E-2</v>
      </c>
      <c r="L309" t="s">
        <v>31</v>
      </c>
    </row>
    <row r="310" spans="1:12" x14ac:dyDescent="0.25">
      <c r="A310">
        <v>525</v>
      </c>
      <c r="B310" t="s">
        <v>1572</v>
      </c>
      <c r="C310" t="s">
        <v>28</v>
      </c>
      <c r="D310">
        <f>COUNTIFS(Table3[Product Name],Table3[[#This Row],[Product Name]])</f>
        <v>23</v>
      </c>
      <c r="E310">
        <f>_xlfn.RANK.EQ(Table3[[#This Row],[Product Name Count]],Table3[Product Name Count])</f>
        <v>243</v>
      </c>
      <c r="F3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0" t="s">
        <v>29</v>
      </c>
      <c r="H310" t="s">
        <v>30</v>
      </c>
      <c r="I310">
        <v>1</v>
      </c>
      <c r="J310">
        <v>1549</v>
      </c>
      <c r="K310">
        <v>0.1</v>
      </c>
      <c r="L310" t="s">
        <v>31</v>
      </c>
    </row>
    <row r="311" spans="1:12" x14ac:dyDescent="0.25">
      <c r="A311">
        <v>527</v>
      </c>
      <c r="B311" t="s">
        <v>1567</v>
      </c>
      <c r="C311" t="s">
        <v>76</v>
      </c>
      <c r="D311">
        <f>COUNTIFS(Table3[Product Name],Table3[[#This Row],[Product Name]])</f>
        <v>28</v>
      </c>
      <c r="E311">
        <f>_xlfn.RANK.EQ(Table3[[#This Row],[Product Name Count]],Table3[Product Name Count])</f>
        <v>167</v>
      </c>
      <c r="F3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1" t="s">
        <v>77</v>
      </c>
      <c r="H311" t="s">
        <v>40</v>
      </c>
      <c r="I311">
        <v>2</v>
      </c>
      <c r="J311">
        <v>2999.99</v>
      </c>
      <c r="K311">
        <v>0.2</v>
      </c>
      <c r="L311" t="s">
        <v>31</v>
      </c>
    </row>
    <row r="312" spans="1:12" x14ac:dyDescent="0.25">
      <c r="A312">
        <v>527</v>
      </c>
      <c r="B312" t="s">
        <v>1567</v>
      </c>
      <c r="C312" t="s">
        <v>41</v>
      </c>
      <c r="D312">
        <f>COUNTIFS(Table3[Product Name],Table3[[#This Row],[Product Name]])</f>
        <v>21</v>
      </c>
      <c r="E312">
        <f>_xlfn.RANK.EQ(Table3[[#This Row],[Product Name Count]],Table3[Product Name Count])</f>
        <v>335</v>
      </c>
      <c r="F3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2" t="s">
        <v>39</v>
      </c>
      <c r="H312" t="s">
        <v>40</v>
      </c>
      <c r="I312">
        <v>1</v>
      </c>
      <c r="J312">
        <v>2899.99</v>
      </c>
      <c r="K312">
        <v>0.2</v>
      </c>
      <c r="L312" t="s">
        <v>31</v>
      </c>
    </row>
    <row r="313" spans="1:12" x14ac:dyDescent="0.25">
      <c r="A313">
        <v>527</v>
      </c>
      <c r="B313" t="s">
        <v>1567</v>
      </c>
      <c r="C313" t="s">
        <v>75</v>
      </c>
      <c r="D313">
        <f>COUNTIFS(Table3[Product Name],Table3[[#This Row],[Product Name]])</f>
        <v>14</v>
      </c>
      <c r="E313">
        <f>_xlfn.RANK.EQ(Table3[[#This Row],[Product Name Count]],Table3[Product Name Count])</f>
        <v>474</v>
      </c>
      <c r="F3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3" t="s">
        <v>36</v>
      </c>
      <c r="H313" t="s">
        <v>69</v>
      </c>
      <c r="I313">
        <v>2</v>
      </c>
      <c r="J313">
        <v>449</v>
      </c>
      <c r="K313">
        <v>7.0000000000000007E-2</v>
      </c>
      <c r="L313" t="s">
        <v>31</v>
      </c>
    </row>
    <row r="314" spans="1:12" x14ac:dyDescent="0.25">
      <c r="A314">
        <v>527</v>
      </c>
      <c r="B314" t="s">
        <v>1567</v>
      </c>
      <c r="C314" t="s">
        <v>165</v>
      </c>
      <c r="D314">
        <f>COUNTIFS(Table3[Product Name],Table3[[#This Row],[Product Name]])</f>
        <v>10</v>
      </c>
      <c r="E314">
        <f>_xlfn.RANK.EQ(Table3[[#This Row],[Product Name Count]],Table3[Product Name Count])</f>
        <v>512</v>
      </c>
      <c r="F3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4" t="s">
        <v>36</v>
      </c>
      <c r="H314" t="s">
        <v>69</v>
      </c>
      <c r="I314">
        <v>1</v>
      </c>
      <c r="J314">
        <v>449</v>
      </c>
      <c r="K314">
        <v>0.1</v>
      </c>
      <c r="L314" t="s">
        <v>31</v>
      </c>
    </row>
    <row r="315" spans="1:12" x14ac:dyDescent="0.25">
      <c r="A315">
        <v>536</v>
      </c>
      <c r="B315" t="s">
        <v>1581</v>
      </c>
      <c r="C315" t="s">
        <v>78</v>
      </c>
      <c r="D315">
        <f>COUNTIFS(Table3[Product Name],Table3[[#This Row],[Product Name]])</f>
        <v>34</v>
      </c>
      <c r="E315">
        <f>_xlfn.RANK.EQ(Table3[[#This Row],[Product Name Count]],Table3[Product Name Count])</f>
        <v>75</v>
      </c>
      <c r="F3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5" t="s">
        <v>36</v>
      </c>
      <c r="H315" t="s">
        <v>37</v>
      </c>
      <c r="I315">
        <v>2</v>
      </c>
      <c r="J315">
        <v>549.99</v>
      </c>
      <c r="K315">
        <v>0.05</v>
      </c>
      <c r="L315" t="s">
        <v>31</v>
      </c>
    </row>
    <row r="316" spans="1:12" x14ac:dyDescent="0.25">
      <c r="A316">
        <v>536</v>
      </c>
      <c r="B316" t="s">
        <v>1581</v>
      </c>
      <c r="C316" t="s">
        <v>86</v>
      </c>
      <c r="D316">
        <f>COUNTIFS(Table3[Product Name],Table3[[#This Row],[Product Name]])</f>
        <v>39</v>
      </c>
      <c r="E316">
        <f>_xlfn.RANK.EQ(Table3[[#This Row],[Product Name Count]],Table3[Product Name Count])</f>
        <v>1</v>
      </c>
      <c r="F3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6" t="s">
        <v>87</v>
      </c>
      <c r="H316" t="s">
        <v>37</v>
      </c>
      <c r="I316">
        <v>1</v>
      </c>
      <c r="J316">
        <v>269.99</v>
      </c>
      <c r="K316">
        <v>0.1</v>
      </c>
      <c r="L316" t="s">
        <v>31</v>
      </c>
    </row>
    <row r="317" spans="1:12" x14ac:dyDescent="0.25">
      <c r="A317">
        <v>536</v>
      </c>
      <c r="B317" t="s">
        <v>1581</v>
      </c>
      <c r="C317" t="s">
        <v>86</v>
      </c>
      <c r="D317">
        <f>COUNTIFS(Table3[Product Name],Table3[[#This Row],[Product Name]])</f>
        <v>39</v>
      </c>
      <c r="E317">
        <f>_xlfn.RANK.EQ(Table3[[#This Row],[Product Name Count]],Table3[Product Name Count])</f>
        <v>1</v>
      </c>
      <c r="F3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7" t="s">
        <v>36</v>
      </c>
      <c r="H317" t="s">
        <v>37</v>
      </c>
      <c r="I317">
        <v>1</v>
      </c>
      <c r="J317">
        <v>269.99</v>
      </c>
      <c r="K317">
        <v>7.0000000000000007E-2</v>
      </c>
      <c r="L317" t="s">
        <v>31</v>
      </c>
    </row>
    <row r="318" spans="1:12" x14ac:dyDescent="0.25">
      <c r="A318">
        <v>536</v>
      </c>
      <c r="B318" t="s">
        <v>1581</v>
      </c>
      <c r="C318" t="s">
        <v>61</v>
      </c>
      <c r="D318">
        <f>COUNTIFS(Table3[Product Name],Table3[[#This Row],[Product Name]])</f>
        <v>24</v>
      </c>
      <c r="E318">
        <f>_xlfn.RANK.EQ(Table3[[#This Row],[Product Name Count]],Table3[Product Name Count])</f>
        <v>195</v>
      </c>
      <c r="F3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8" t="s">
        <v>39</v>
      </c>
      <c r="H318" t="s">
        <v>62</v>
      </c>
      <c r="I318">
        <v>1</v>
      </c>
      <c r="J318">
        <v>749.99</v>
      </c>
      <c r="K318">
        <v>0.1</v>
      </c>
      <c r="L318" t="s">
        <v>31</v>
      </c>
    </row>
    <row r="319" spans="1:12" x14ac:dyDescent="0.25">
      <c r="A319">
        <v>537</v>
      </c>
      <c r="B319" t="s">
        <v>1581</v>
      </c>
      <c r="C319" t="s">
        <v>42</v>
      </c>
      <c r="D319">
        <f>COUNTIFS(Table3[Product Name],Table3[[#This Row],[Product Name]])</f>
        <v>35</v>
      </c>
      <c r="E319">
        <f>_xlfn.RANK.EQ(Table3[[#This Row],[Product Name Count]],Table3[Product Name Count])</f>
        <v>40</v>
      </c>
      <c r="F3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9" t="s">
        <v>70</v>
      </c>
      <c r="H319" t="s">
        <v>37</v>
      </c>
      <c r="I319">
        <v>1</v>
      </c>
      <c r="J319">
        <v>599.99</v>
      </c>
      <c r="K319">
        <v>0.05</v>
      </c>
      <c r="L319" t="s">
        <v>31</v>
      </c>
    </row>
    <row r="320" spans="1:12" x14ac:dyDescent="0.25">
      <c r="A320">
        <v>537</v>
      </c>
      <c r="B320" t="s">
        <v>1581</v>
      </c>
      <c r="C320" t="s">
        <v>132</v>
      </c>
      <c r="D320">
        <f>COUNTIFS(Table3[Product Name],Table3[[#This Row],[Product Name]])</f>
        <v>24</v>
      </c>
      <c r="E320">
        <f>_xlfn.RANK.EQ(Table3[[#This Row],[Product Name Count]],Table3[Product Name Count])</f>
        <v>195</v>
      </c>
      <c r="F3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0" t="s">
        <v>70</v>
      </c>
      <c r="H320" t="s">
        <v>37</v>
      </c>
      <c r="I320">
        <v>2</v>
      </c>
      <c r="J320">
        <v>499.99</v>
      </c>
      <c r="K320">
        <v>0.2</v>
      </c>
      <c r="L320" t="s">
        <v>31</v>
      </c>
    </row>
    <row r="321" spans="1:12" x14ac:dyDescent="0.25">
      <c r="A321">
        <v>537</v>
      </c>
      <c r="B321" t="s">
        <v>1581</v>
      </c>
      <c r="C321" t="s">
        <v>28</v>
      </c>
      <c r="D321">
        <f>COUNTIFS(Table3[Product Name],Table3[[#This Row],[Product Name]])</f>
        <v>23</v>
      </c>
      <c r="E321">
        <f>_xlfn.RANK.EQ(Table3[[#This Row],[Product Name Count]],Table3[Product Name Count])</f>
        <v>243</v>
      </c>
      <c r="F3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1" t="s">
        <v>29</v>
      </c>
      <c r="H321" t="s">
        <v>30</v>
      </c>
      <c r="I321">
        <v>1</v>
      </c>
      <c r="J321">
        <v>1549</v>
      </c>
      <c r="K321">
        <v>0.05</v>
      </c>
      <c r="L321" t="s">
        <v>31</v>
      </c>
    </row>
    <row r="322" spans="1:12" x14ac:dyDescent="0.25">
      <c r="A322">
        <v>537</v>
      </c>
      <c r="B322" t="s">
        <v>1581</v>
      </c>
      <c r="C322" t="s">
        <v>68</v>
      </c>
      <c r="D322">
        <f>COUNTIFS(Table3[Product Name],Table3[[#This Row],[Product Name]])</f>
        <v>21</v>
      </c>
      <c r="E322">
        <f>_xlfn.RANK.EQ(Table3[[#This Row],[Product Name Count]],Table3[Product Name Count])</f>
        <v>335</v>
      </c>
      <c r="F3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2" t="s">
        <v>36</v>
      </c>
      <c r="H322" t="s">
        <v>69</v>
      </c>
      <c r="I322">
        <v>2</v>
      </c>
      <c r="J322">
        <v>429</v>
      </c>
      <c r="K322">
        <v>0.1</v>
      </c>
      <c r="L322" t="s">
        <v>31</v>
      </c>
    </row>
    <row r="323" spans="1:12" x14ac:dyDescent="0.25">
      <c r="A323">
        <v>540</v>
      </c>
      <c r="B323" t="s">
        <v>1602</v>
      </c>
      <c r="C323" t="s">
        <v>42</v>
      </c>
      <c r="D323">
        <f>COUNTIFS(Table3[Product Name],Table3[[#This Row],[Product Name]])</f>
        <v>35</v>
      </c>
      <c r="E323">
        <f>_xlfn.RANK.EQ(Table3[[#This Row],[Product Name Count]],Table3[Product Name Count])</f>
        <v>40</v>
      </c>
      <c r="F3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3" t="s">
        <v>70</v>
      </c>
      <c r="H323" t="s">
        <v>37</v>
      </c>
      <c r="I323">
        <v>2</v>
      </c>
      <c r="J323">
        <v>599.99</v>
      </c>
      <c r="K323">
        <v>0.1</v>
      </c>
      <c r="L323" t="s">
        <v>31</v>
      </c>
    </row>
    <row r="324" spans="1:12" x14ac:dyDescent="0.25">
      <c r="A324">
        <v>540</v>
      </c>
      <c r="B324" t="s">
        <v>1602</v>
      </c>
      <c r="C324" t="s">
        <v>118</v>
      </c>
      <c r="D324">
        <f>COUNTIFS(Table3[Product Name],Table3[[#This Row],[Product Name]])</f>
        <v>20</v>
      </c>
      <c r="E324">
        <f>_xlfn.RANK.EQ(Table3[[#This Row],[Product Name Count]],Table3[Product Name Count])</f>
        <v>398</v>
      </c>
      <c r="F3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4" t="s">
        <v>87</v>
      </c>
      <c r="H324" t="s">
        <v>37</v>
      </c>
      <c r="I324">
        <v>2</v>
      </c>
      <c r="J324">
        <v>299.99</v>
      </c>
      <c r="K324">
        <v>7.0000000000000007E-2</v>
      </c>
      <c r="L324" t="s">
        <v>31</v>
      </c>
    </row>
    <row r="325" spans="1:12" x14ac:dyDescent="0.25">
      <c r="A325">
        <v>540</v>
      </c>
      <c r="B325" t="s">
        <v>1602</v>
      </c>
      <c r="C325" t="s">
        <v>165</v>
      </c>
      <c r="D325">
        <f>COUNTIFS(Table3[Product Name],Table3[[#This Row],[Product Name]])</f>
        <v>10</v>
      </c>
      <c r="E325">
        <f>_xlfn.RANK.EQ(Table3[[#This Row],[Product Name Count]],Table3[Product Name Count])</f>
        <v>512</v>
      </c>
      <c r="F3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25" t="s">
        <v>36</v>
      </c>
      <c r="H325" t="s">
        <v>69</v>
      </c>
      <c r="I325">
        <v>1</v>
      </c>
      <c r="J325">
        <v>449</v>
      </c>
      <c r="K325">
        <v>0.1</v>
      </c>
      <c r="L325" t="s">
        <v>31</v>
      </c>
    </row>
    <row r="326" spans="1:12" x14ac:dyDescent="0.25">
      <c r="A326">
        <v>541</v>
      </c>
      <c r="B326" t="s">
        <v>1614</v>
      </c>
      <c r="C326" t="s">
        <v>86</v>
      </c>
      <c r="D326">
        <f>COUNTIFS(Table3[Product Name],Table3[[#This Row],[Product Name]])</f>
        <v>39</v>
      </c>
      <c r="E326">
        <f>_xlfn.RANK.EQ(Table3[[#This Row],[Product Name Count]],Table3[Product Name Count])</f>
        <v>1</v>
      </c>
      <c r="F3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6" t="s">
        <v>87</v>
      </c>
      <c r="H326" t="s">
        <v>37</v>
      </c>
      <c r="I326">
        <v>2</v>
      </c>
      <c r="J326">
        <v>269.99</v>
      </c>
      <c r="K326">
        <v>0.05</v>
      </c>
      <c r="L326" t="s">
        <v>31</v>
      </c>
    </row>
    <row r="327" spans="1:12" x14ac:dyDescent="0.25">
      <c r="A327">
        <v>554</v>
      </c>
      <c r="B327" t="s">
        <v>1634</v>
      </c>
      <c r="C327" t="s">
        <v>86</v>
      </c>
      <c r="D327">
        <f>COUNTIFS(Table3[Product Name],Table3[[#This Row],[Product Name]])</f>
        <v>39</v>
      </c>
      <c r="E327">
        <f>_xlfn.RANK.EQ(Table3[[#This Row],[Product Name Count]],Table3[Product Name Count])</f>
        <v>1</v>
      </c>
      <c r="F3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7" t="s">
        <v>87</v>
      </c>
      <c r="H327" t="s">
        <v>37</v>
      </c>
      <c r="I327">
        <v>1</v>
      </c>
      <c r="J327">
        <v>269.99</v>
      </c>
      <c r="K327">
        <v>0.05</v>
      </c>
      <c r="L327" t="s">
        <v>31</v>
      </c>
    </row>
    <row r="328" spans="1:12" x14ac:dyDescent="0.25">
      <c r="A328">
        <v>554</v>
      </c>
      <c r="B328" t="s">
        <v>1634</v>
      </c>
      <c r="C328" t="s">
        <v>41</v>
      </c>
      <c r="D328">
        <f>COUNTIFS(Table3[Product Name],Table3[[#This Row],[Product Name]])</f>
        <v>21</v>
      </c>
      <c r="E328">
        <f>_xlfn.RANK.EQ(Table3[[#This Row],[Product Name Count]],Table3[Product Name Count])</f>
        <v>335</v>
      </c>
      <c r="F3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8" t="s">
        <v>39</v>
      </c>
      <c r="H328" t="s">
        <v>40</v>
      </c>
      <c r="I328">
        <v>2</v>
      </c>
      <c r="J328">
        <v>2899.99</v>
      </c>
      <c r="K328">
        <v>0.2</v>
      </c>
      <c r="L328" t="s">
        <v>31</v>
      </c>
    </row>
    <row r="329" spans="1:12" x14ac:dyDescent="0.25">
      <c r="A329">
        <v>554</v>
      </c>
      <c r="B329" t="s">
        <v>1634</v>
      </c>
      <c r="C329" t="s">
        <v>56</v>
      </c>
      <c r="D329">
        <f>COUNTIFS(Table3[Product Name],Table3[[#This Row],[Product Name]])</f>
        <v>23</v>
      </c>
      <c r="E329">
        <f>_xlfn.RANK.EQ(Table3[[#This Row],[Product Name Count]],Table3[Product Name Count])</f>
        <v>243</v>
      </c>
      <c r="F3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9" t="s">
        <v>39</v>
      </c>
      <c r="H329" t="s">
        <v>30</v>
      </c>
      <c r="I329">
        <v>2</v>
      </c>
      <c r="J329">
        <v>999.99</v>
      </c>
      <c r="K329">
        <v>7.0000000000000007E-2</v>
      </c>
      <c r="L329" t="s">
        <v>31</v>
      </c>
    </row>
    <row r="330" spans="1:12" x14ac:dyDescent="0.25">
      <c r="A330">
        <v>559</v>
      </c>
      <c r="B330" t="s">
        <v>1649</v>
      </c>
      <c r="C330" t="s">
        <v>114</v>
      </c>
      <c r="D330">
        <f>COUNTIFS(Table3[Product Name],Table3[[#This Row],[Product Name]])</f>
        <v>23</v>
      </c>
      <c r="E330">
        <f>_xlfn.RANK.EQ(Table3[[#This Row],[Product Name Count]],Table3[Product Name Count])</f>
        <v>243</v>
      </c>
      <c r="F3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0" t="s">
        <v>39</v>
      </c>
      <c r="H330" t="s">
        <v>30</v>
      </c>
      <c r="I330">
        <v>1</v>
      </c>
      <c r="J330">
        <v>469.99</v>
      </c>
      <c r="K330">
        <v>0.1</v>
      </c>
      <c r="L330" t="s">
        <v>31</v>
      </c>
    </row>
    <row r="331" spans="1:12" x14ac:dyDescent="0.25">
      <c r="A331">
        <v>559</v>
      </c>
      <c r="B331" t="s">
        <v>1649</v>
      </c>
      <c r="C331" t="s">
        <v>92</v>
      </c>
      <c r="D331">
        <f>COUNTIFS(Table3[Product Name],Table3[[#This Row],[Product Name]])</f>
        <v>20</v>
      </c>
      <c r="E331">
        <f>_xlfn.RANK.EQ(Table3[[#This Row],[Product Name Count]],Table3[Product Name Count])</f>
        <v>398</v>
      </c>
      <c r="F3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1" t="s">
        <v>39</v>
      </c>
      <c r="H331" t="s">
        <v>40</v>
      </c>
      <c r="I331">
        <v>2</v>
      </c>
      <c r="J331">
        <v>3999.99</v>
      </c>
      <c r="K331">
        <v>7.0000000000000007E-2</v>
      </c>
      <c r="L331" t="s">
        <v>31</v>
      </c>
    </row>
    <row r="332" spans="1:12" x14ac:dyDescent="0.25">
      <c r="A332">
        <v>559</v>
      </c>
      <c r="B332" t="s">
        <v>1649</v>
      </c>
      <c r="C332" t="s">
        <v>82</v>
      </c>
      <c r="D332">
        <f>COUNTIFS(Table3[Product Name],Table3[[#This Row],[Product Name]])</f>
        <v>29</v>
      </c>
      <c r="E332">
        <f>_xlfn.RANK.EQ(Table3[[#This Row],[Product Name Count]],Table3[Product Name Count])</f>
        <v>109</v>
      </c>
      <c r="F3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2" t="s">
        <v>36</v>
      </c>
      <c r="H332" t="s">
        <v>37</v>
      </c>
      <c r="I332">
        <v>2</v>
      </c>
      <c r="J332">
        <v>529.99</v>
      </c>
      <c r="K332">
        <v>0.1</v>
      </c>
      <c r="L332" t="s">
        <v>31</v>
      </c>
    </row>
    <row r="333" spans="1:12" x14ac:dyDescent="0.25">
      <c r="A333">
        <v>566</v>
      </c>
      <c r="B333" t="s">
        <v>1667</v>
      </c>
      <c r="C333" t="s">
        <v>109</v>
      </c>
      <c r="D333">
        <f>COUNTIFS(Table3[Product Name],Table3[[#This Row],[Product Name]])</f>
        <v>29</v>
      </c>
      <c r="E333">
        <f>_xlfn.RANK.EQ(Table3[[#This Row],[Product Name Count]],Table3[Product Name Count])</f>
        <v>109</v>
      </c>
      <c r="F3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3" t="s">
        <v>87</v>
      </c>
      <c r="H333" t="s">
        <v>37</v>
      </c>
      <c r="I333">
        <v>2</v>
      </c>
      <c r="J333">
        <v>269.99</v>
      </c>
      <c r="K333">
        <v>0.2</v>
      </c>
      <c r="L333" t="s">
        <v>31</v>
      </c>
    </row>
    <row r="334" spans="1:12" x14ac:dyDescent="0.25">
      <c r="A334">
        <v>566</v>
      </c>
      <c r="B334" t="s">
        <v>1667</v>
      </c>
      <c r="C334" t="s">
        <v>78</v>
      </c>
      <c r="D334">
        <f>COUNTIFS(Table3[Product Name],Table3[[#This Row],[Product Name]])</f>
        <v>34</v>
      </c>
      <c r="E334">
        <f>_xlfn.RANK.EQ(Table3[[#This Row],[Product Name Count]],Table3[Product Name Count])</f>
        <v>75</v>
      </c>
      <c r="F3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4" t="s">
        <v>70</v>
      </c>
      <c r="H334" t="s">
        <v>37</v>
      </c>
      <c r="I334">
        <v>2</v>
      </c>
      <c r="J334">
        <v>549.99</v>
      </c>
      <c r="K334">
        <v>7.0000000000000007E-2</v>
      </c>
      <c r="L334" t="s">
        <v>31</v>
      </c>
    </row>
    <row r="335" spans="1:12" x14ac:dyDescent="0.25">
      <c r="A335">
        <v>566</v>
      </c>
      <c r="B335" t="s">
        <v>1667</v>
      </c>
      <c r="C335" t="s">
        <v>92</v>
      </c>
      <c r="D335">
        <f>COUNTIFS(Table3[Product Name],Table3[[#This Row],[Product Name]])</f>
        <v>20</v>
      </c>
      <c r="E335">
        <f>_xlfn.RANK.EQ(Table3[[#This Row],[Product Name Count]],Table3[Product Name Count])</f>
        <v>398</v>
      </c>
      <c r="F3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5" t="s">
        <v>39</v>
      </c>
      <c r="H335" t="s">
        <v>40</v>
      </c>
      <c r="I335">
        <v>2</v>
      </c>
      <c r="J335">
        <v>3999.99</v>
      </c>
      <c r="K335">
        <v>0.2</v>
      </c>
      <c r="L335" t="s">
        <v>31</v>
      </c>
    </row>
    <row r="336" spans="1:12" x14ac:dyDescent="0.25">
      <c r="A336">
        <v>566</v>
      </c>
      <c r="B336" t="s">
        <v>1667</v>
      </c>
      <c r="C336" t="s">
        <v>38</v>
      </c>
      <c r="D336">
        <f>COUNTIFS(Table3[Product Name],Table3[[#This Row],[Product Name]])</f>
        <v>21</v>
      </c>
      <c r="E336">
        <f>_xlfn.RANK.EQ(Table3[[#This Row],[Product Name Count]],Table3[Product Name Count])</f>
        <v>335</v>
      </c>
      <c r="F3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6" t="s">
        <v>39</v>
      </c>
      <c r="H336" t="s">
        <v>40</v>
      </c>
      <c r="I336">
        <v>1</v>
      </c>
      <c r="J336">
        <v>1799.99</v>
      </c>
      <c r="K336">
        <v>0.1</v>
      </c>
      <c r="L336" t="s">
        <v>31</v>
      </c>
    </row>
    <row r="337" spans="1:12" x14ac:dyDescent="0.25">
      <c r="A337">
        <v>567</v>
      </c>
      <c r="B337" t="s">
        <v>1667</v>
      </c>
      <c r="C337" t="s">
        <v>76</v>
      </c>
      <c r="D337">
        <f>COUNTIFS(Table3[Product Name],Table3[[#This Row],[Product Name]])</f>
        <v>28</v>
      </c>
      <c r="E337">
        <f>_xlfn.RANK.EQ(Table3[[#This Row],[Product Name Count]],Table3[Product Name Count])</f>
        <v>167</v>
      </c>
      <c r="F3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7" t="s">
        <v>77</v>
      </c>
      <c r="H337" t="s">
        <v>40</v>
      </c>
      <c r="I337">
        <v>1</v>
      </c>
      <c r="J337">
        <v>2999.99</v>
      </c>
      <c r="K337">
        <v>0.2</v>
      </c>
      <c r="L337" t="s">
        <v>31</v>
      </c>
    </row>
    <row r="338" spans="1:12" x14ac:dyDescent="0.25">
      <c r="A338">
        <v>567</v>
      </c>
      <c r="B338" t="s">
        <v>1667</v>
      </c>
      <c r="C338" t="s">
        <v>127</v>
      </c>
      <c r="D338">
        <f>COUNTIFS(Table3[Product Name],Table3[[#This Row],[Product Name]])</f>
        <v>16</v>
      </c>
      <c r="E338">
        <f>_xlfn.RANK.EQ(Table3[[#This Row],[Product Name Count]],Table3[Product Name Count])</f>
        <v>458</v>
      </c>
      <c r="F3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8" t="s">
        <v>39</v>
      </c>
      <c r="H338" t="s">
        <v>128</v>
      </c>
      <c r="I338">
        <v>1</v>
      </c>
      <c r="J338">
        <v>1320.99</v>
      </c>
      <c r="K338">
        <v>7.0000000000000007E-2</v>
      </c>
      <c r="L338" t="s">
        <v>31</v>
      </c>
    </row>
    <row r="339" spans="1:12" x14ac:dyDescent="0.25">
      <c r="A339">
        <v>568</v>
      </c>
      <c r="B339" t="s">
        <v>1679</v>
      </c>
      <c r="C339" t="s">
        <v>28</v>
      </c>
      <c r="D339">
        <f>COUNTIFS(Table3[Product Name],Table3[[#This Row],[Product Name]])</f>
        <v>23</v>
      </c>
      <c r="E339">
        <f>_xlfn.RANK.EQ(Table3[[#This Row],[Product Name Count]],Table3[Product Name Count])</f>
        <v>243</v>
      </c>
      <c r="F3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9" t="s">
        <v>29</v>
      </c>
      <c r="H339" t="s">
        <v>30</v>
      </c>
      <c r="I339">
        <v>1</v>
      </c>
      <c r="J339">
        <v>1549</v>
      </c>
      <c r="K339">
        <v>0.05</v>
      </c>
      <c r="L339" t="s">
        <v>31</v>
      </c>
    </row>
    <row r="340" spans="1:12" x14ac:dyDescent="0.25">
      <c r="A340">
        <v>568</v>
      </c>
      <c r="B340" t="s">
        <v>1679</v>
      </c>
      <c r="C340" t="s">
        <v>127</v>
      </c>
      <c r="D340">
        <f>COUNTIFS(Table3[Product Name],Table3[[#This Row],[Product Name]])</f>
        <v>16</v>
      </c>
      <c r="E340">
        <f>_xlfn.RANK.EQ(Table3[[#This Row],[Product Name Count]],Table3[Product Name Count])</f>
        <v>458</v>
      </c>
      <c r="F3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0" t="s">
        <v>39</v>
      </c>
      <c r="H340" t="s">
        <v>128</v>
      </c>
      <c r="I340">
        <v>1</v>
      </c>
      <c r="J340">
        <v>1320.99</v>
      </c>
      <c r="K340">
        <v>0.05</v>
      </c>
      <c r="L340" t="s">
        <v>31</v>
      </c>
    </row>
    <row r="341" spans="1:12" x14ac:dyDescent="0.25">
      <c r="A341">
        <v>571</v>
      </c>
      <c r="B341" t="s">
        <v>1684</v>
      </c>
      <c r="C341" t="s">
        <v>76</v>
      </c>
      <c r="D341">
        <f>COUNTIFS(Table3[Product Name],Table3[[#This Row],[Product Name]])</f>
        <v>28</v>
      </c>
      <c r="E341">
        <f>_xlfn.RANK.EQ(Table3[[#This Row],[Product Name Count]],Table3[Product Name Count])</f>
        <v>167</v>
      </c>
      <c r="F3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1" t="s">
        <v>77</v>
      </c>
      <c r="H341" t="s">
        <v>40</v>
      </c>
      <c r="I341">
        <v>1</v>
      </c>
      <c r="J341">
        <v>2999.99</v>
      </c>
      <c r="K341">
        <v>0.1</v>
      </c>
      <c r="L341" t="s">
        <v>31</v>
      </c>
    </row>
    <row r="342" spans="1:12" x14ac:dyDescent="0.25">
      <c r="A342">
        <v>571</v>
      </c>
      <c r="B342" t="s">
        <v>1684</v>
      </c>
      <c r="C342" t="s">
        <v>41</v>
      </c>
      <c r="D342">
        <f>COUNTIFS(Table3[Product Name],Table3[[#This Row],[Product Name]])</f>
        <v>21</v>
      </c>
      <c r="E342">
        <f>_xlfn.RANK.EQ(Table3[[#This Row],[Product Name Count]],Table3[Product Name Count])</f>
        <v>335</v>
      </c>
      <c r="F3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2" t="s">
        <v>39</v>
      </c>
      <c r="H342" t="s">
        <v>40</v>
      </c>
      <c r="I342">
        <v>1</v>
      </c>
      <c r="J342">
        <v>2899.99</v>
      </c>
      <c r="K342">
        <v>0.05</v>
      </c>
      <c r="L342" t="s">
        <v>31</v>
      </c>
    </row>
    <row r="343" spans="1:12" x14ac:dyDescent="0.25">
      <c r="A343">
        <v>575</v>
      </c>
      <c r="B343" t="s">
        <v>1692</v>
      </c>
      <c r="C343" t="s">
        <v>78</v>
      </c>
      <c r="D343">
        <f>COUNTIFS(Table3[Product Name],Table3[[#This Row],[Product Name]])</f>
        <v>34</v>
      </c>
      <c r="E343">
        <f>_xlfn.RANK.EQ(Table3[[#This Row],[Product Name Count]],Table3[Product Name Count])</f>
        <v>75</v>
      </c>
      <c r="F3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3" t="s">
        <v>36</v>
      </c>
      <c r="H343" t="s">
        <v>37</v>
      </c>
      <c r="I343">
        <v>1</v>
      </c>
      <c r="J343">
        <v>549.99</v>
      </c>
      <c r="K343">
        <v>0.2</v>
      </c>
      <c r="L343" t="s">
        <v>31</v>
      </c>
    </row>
    <row r="344" spans="1:12" x14ac:dyDescent="0.25">
      <c r="A344">
        <v>575</v>
      </c>
      <c r="B344" t="s">
        <v>1692</v>
      </c>
      <c r="C344" t="s">
        <v>41</v>
      </c>
      <c r="D344">
        <f>COUNTIFS(Table3[Product Name],Table3[[#This Row],[Product Name]])</f>
        <v>21</v>
      </c>
      <c r="E344">
        <f>_xlfn.RANK.EQ(Table3[[#This Row],[Product Name Count]],Table3[Product Name Count])</f>
        <v>335</v>
      </c>
      <c r="F3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4" t="s">
        <v>39</v>
      </c>
      <c r="H344" t="s">
        <v>40</v>
      </c>
      <c r="I344">
        <v>2</v>
      </c>
      <c r="J344">
        <v>2899.99</v>
      </c>
      <c r="K344">
        <v>7.0000000000000007E-2</v>
      </c>
      <c r="L344" t="s">
        <v>31</v>
      </c>
    </row>
    <row r="345" spans="1:12" x14ac:dyDescent="0.25">
      <c r="A345">
        <v>576</v>
      </c>
      <c r="B345" t="s">
        <v>1692</v>
      </c>
      <c r="C345" t="s">
        <v>76</v>
      </c>
      <c r="D345">
        <f>COUNTIFS(Table3[Product Name],Table3[[#This Row],[Product Name]])</f>
        <v>28</v>
      </c>
      <c r="E345">
        <f>_xlfn.RANK.EQ(Table3[[#This Row],[Product Name Count]],Table3[Product Name Count])</f>
        <v>167</v>
      </c>
      <c r="F3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5" t="s">
        <v>77</v>
      </c>
      <c r="H345" t="s">
        <v>40</v>
      </c>
      <c r="I345">
        <v>1</v>
      </c>
      <c r="J345">
        <v>2999.99</v>
      </c>
      <c r="K345">
        <v>0.1</v>
      </c>
      <c r="L345" t="s">
        <v>31</v>
      </c>
    </row>
    <row r="346" spans="1:12" x14ac:dyDescent="0.25">
      <c r="A346">
        <v>580</v>
      </c>
      <c r="B346" t="s">
        <v>1701</v>
      </c>
      <c r="C346" t="s">
        <v>109</v>
      </c>
      <c r="D346">
        <f>COUNTIFS(Table3[Product Name],Table3[[#This Row],[Product Name]])</f>
        <v>29</v>
      </c>
      <c r="E346">
        <f>_xlfn.RANK.EQ(Table3[[#This Row],[Product Name Count]],Table3[Product Name Count])</f>
        <v>109</v>
      </c>
      <c r="F3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6" t="s">
        <v>87</v>
      </c>
      <c r="H346" t="s">
        <v>37</v>
      </c>
      <c r="I346">
        <v>2</v>
      </c>
      <c r="J346">
        <v>269.99</v>
      </c>
      <c r="K346">
        <v>0.2</v>
      </c>
      <c r="L346" t="s">
        <v>31</v>
      </c>
    </row>
    <row r="347" spans="1:12" x14ac:dyDescent="0.25">
      <c r="A347">
        <v>580</v>
      </c>
      <c r="B347" t="s">
        <v>1701</v>
      </c>
      <c r="C347" t="s">
        <v>42</v>
      </c>
      <c r="D347">
        <f>COUNTIFS(Table3[Product Name],Table3[[#This Row],[Product Name]])</f>
        <v>35</v>
      </c>
      <c r="E347">
        <f>_xlfn.RANK.EQ(Table3[[#This Row],[Product Name Count]],Table3[Product Name Count])</f>
        <v>40</v>
      </c>
      <c r="F3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7" t="s">
        <v>36</v>
      </c>
      <c r="H347" t="s">
        <v>37</v>
      </c>
      <c r="I347">
        <v>2</v>
      </c>
      <c r="J347">
        <v>599.99</v>
      </c>
      <c r="K347">
        <v>0.2</v>
      </c>
      <c r="L347" t="s">
        <v>31</v>
      </c>
    </row>
    <row r="348" spans="1:12" x14ac:dyDescent="0.25">
      <c r="A348">
        <v>580</v>
      </c>
      <c r="B348" t="s">
        <v>1701</v>
      </c>
      <c r="C348" t="s">
        <v>76</v>
      </c>
      <c r="D348">
        <f>COUNTIFS(Table3[Product Name],Table3[[#This Row],[Product Name]])</f>
        <v>28</v>
      </c>
      <c r="E348">
        <f>_xlfn.RANK.EQ(Table3[[#This Row],[Product Name Count]],Table3[Product Name Count])</f>
        <v>167</v>
      </c>
      <c r="F3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8" t="s">
        <v>77</v>
      </c>
      <c r="H348" t="s">
        <v>40</v>
      </c>
      <c r="I348">
        <v>2</v>
      </c>
      <c r="J348">
        <v>2999.99</v>
      </c>
      <c r="K348">
        <v>7.0000000000000007E-2</v>
      </c>
      <c r="L348" t="s">
        <v>31</v>
      </c>
    </row>
    <row r="349" spans="1:12" x14ac:dyDescent="0.25">
      <c r="A349">
        <v>580</v>
      </c>
      <c r="B349" t="s">
        <v>1701</v>
      </c>
      <c r="C349" t="s">
        <v>82</v>
      </c>
      <c r="D349">
        <f>COUNTIFS(Table3[Product Name],Table3[[#This Row],[Product Name]])</f>
        <v>29</v>
      </c>
      <c r="E349">
        <f>_xlfn.RANK.EQ(Table3[[#This Row],[Product Name Count]],Table3[Product Name Count])</f>
        <v>109</v>
      </c>
      <c r="F3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9" t="s">
        <v>36</v>
      </c>
      <c r="H349" t="s">
        <v>37</v>
      </c>
      <c r="I349">
        <v>1</v>
      </c>
      <c r="J349">
        <v>529.99</v>
      </c>
      <c r="K349">
        <v>7.0000000000000007E-2</v>
      </c>
      <c r="L349" t="s">
        <v>31</v>
      </c>
    </row>
    <row r="350" spans="1:12" x14ac:dyDescent="0.25">
      <c r="A350">
        <v>580</v>
      </c>
      <c r="B350" t="s">
        <v>1701</v>
      </c>
      <c r="C350" t="s">
        <v>165</v>
      </c>
      <c r="D350">
        <f>COUNTIFS(Table3[Product Name],Table3[[#This Row],[Product Name]])</f>
        <v>10</v>
      </c>
      <c r="E350">
        <f>_xlfn.RANK.EQ(Table3[[#This Row],[Product Name Count]],Table3[Product Name Count])</f>
        <v>512</v>
      </c>
      <c r="F3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0" t="s">
        <v>36</v>
      </c>
      <c r="H350" t="s">
        <v>69</v>
      </c>
      <c r="I350">
        <v>1</v>
      </c>
      <c r="J350">
        <v>449</v>
      </c>
      <c r="K350">
        <v>0.2</v>
      </c>
      <c r="L350" t="s">
        <v>31</v>
      </c>
    </row>
    <row r="351" spans="1:12" x14ac:dyDescent="0.25">
      <c r="A351">
        <v>581</v>
      </c>
      <c r="B351" t="s">
        <v>1716</v>
      </c>
      <c r="C351" t="s">
        <v>38</v>
      </c>
      <c r="D351">
        <f>COUNTIFS(Table3[Product Name],Table3[[#This Row],[Product Name]])</f>
        <v>21</v>
      </c>
      <c r="E351">
        <f>_xlfn.RANK.EQ(Table3[[#This Row],[Product Name Count]],Table3[Product Name Count])</f>
        <v>335</v>
      </c>
      <c r="F3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1" t="s">
        <v>39</v>
      </c>
      <c r="H351" t="s">
        <v>40</v>
      </c>
      <c r="I351">
        <v>2</v>
      </c>
      <c r="J351">
        <v>1799.99</v>
      </c>
      <c r="K351">
        <v>7.0000000000000007E-2</v>
      </c>
      <c r="L351" t="s">
        <v>31</v>
      </c>
    </row>
    <row r="352" spans="1:12" x14ac:dyDescent="0.25">
      <c r="A352">
        <v>582</v>
      </c>
      <c r="B352" t="s">
        <v>1720</v>
      </c>
      <c r="C352" t="s">
        <v>28</v>
      </c>
      <c r="D352">
        <f>COUNTIFS(Table3[Product Name],Table3[[#This Row],[Product Name]])</f>
        <v>23</v>
      </c>
      <c r="E352">
        <f>_xlfn.RANK.EQ(Table3[[#This Row],[Product Name Count]],Table3[Product Name Count])</f>
        <v>243</v>
      </c>
      <c r="F3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2" t="s">
        <v>29</v>
      </c>
      <c r="H352" t="s">
        <v>30</v>
      </c>
      <c r="I352">
        <v>2</v>
      </c>
      <c r="J352">
        <v>1549</v>
      </c>
      <c r="K352">
        <v>0.2</v>
      </c>
      <c r="L352" t="s">
        <v>31</v>
      </c>
    </row>
    <row r="353" spans="1:12" x14ac:dyDescent="0.25">
      <c r="A353">
        <v>582</v>
      </c>
      <c r="B353" t="s">
        <v>1720</v>
      </c>
      <c r="C353" t="s">
        <v>68</v>
      </c>
      <c r="D353">
        <f>COUNTIFS(Table3[Product Name],Table3[[#This Row],[Product Name]])</f>
        <v>21</v>
      </c>
      <c r="E353">
        <f>_xlfn.RANK.EQ(Table3[[#This Row],[Product Name Count]],Table3[Product Name Count])</f>
        <v>335</v>
      </c>
      <c r="F3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3" t="s">
        <v>36</v>
      </c>
      <c r="H353" t="s">
        <v>69</v>
      </c>
      <c r="I353">
        <v>2</v>
      </c>
      <c r="J353">
        <v>429</v>
      </c>
      <c r="K353">
        <v>7.0000000000000007E-2</v>
      </c>
      <c r="L353" t="s">
        <v>31</v>
      </c>
    </row>
    <row r="354" spans="1:12" x14ac:dyDescent="0.25">
      <c r="A354">
        <v>587</v>
      </c>
      <c r="B354" t="s">
        <v>1717</v>
      </c>
      <c r="C354" t="s">
        <v>109</v>
      </c>
      <c r="D354">
        <f>COUNTIFS(Table3[Product Name],Table3[[#This Row],[Product Name]])</f>
        <v>29</v>
      </c>
      <c r="E354">
        <f>_xlfn.RANK.EQ(Table3[[#This Row],[Product Name Count]],Table3[Product Name Count])</f>
        <v>109</v>
      </c>
      <c r="F3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4" t="s">
        <v>87</v>
      </c>
      <c r="H354" t="s">
        <v>37</v>
      </c>
      <c r="I354">
        <v>1</v>
      </c>
      <c r="J354">
        <v>269.99</v>
      </c>
      <c r="K354">
        <v>0.2</v>
      </c>
      <c r="L354" t="s">
        <v>31</v>
      </c>
    </row>
    <row r="355" spans="1:12" x14ac:dyDescent="0.25">
      <c r="A355">
        <v>587</v>
      </c>
      <c r="B355" t="s">
        <v>1717</v>
      </c>
      <c r="C355" t="s">
        <v>78</v>
      </c>
      <c r="D355">
        <f>COUNTIFS(Table3[Product Name],Table3[[#This Row],[Product Name]])</f>
        <v>34</v>
      </c>
      <c r="E355">
        <f>_xlfn.RANK.EQ(Table3[[#This Row],[Product Name Count]],Table3[Product Name Count])</f>
        <v>75</v>
      </c>
      <c r="F3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5" t="s">
        <v>70</v>
      </c>
      <c r="H355" t="s">
        <v>37</v>
      </c>
      <c r="I355">
        <v>1</v>
      </c>
      <c r="J355">
        <v>549.99</v>
      </c>
      <c r="K355">
        <v>0.05</v>
      </c>
      <c r="L355" t="s">
        <v>31</v>
      </c>
    </row>
    <row r="356" spans="1:12" x14ac:dyDescent="0.25">
      <c r="A356">
        <v>587</v>
      </c>
      <c r="B356" t="s">
        <v>1717</v>
      </c>
      <c r="C356" t="s">
        <v>118</v>
      </c>
      <c r="D356">
        <f>COUNTIFS(Table3[Product Name],Table3[[#This Row],[Product Name]])</f>
        <v>20</v>
      </c>
      <c r="E356">
        <f>_xlfn.RANK.EQ(Table3[[#This Row],[Product Name Count]],Table3[Product Name Count])</f>
        <v>398</v>
      </c>
      <c r="F3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6" t="s">
        <v>87</v>
      </c>
      <c r="H356" t="s">
        <v>37</v>
      </c>
      <c r="I356">
        <v>1</v>
      </c>
      <c r="J356">
        <v>299.99</v>
      </c>
      <c r="K356">
        <v>0.05</v>
      </c>
      <c r="L356" t="s">
        <v>31</v>
      </c>
    </row>
    <row r="357" spans="1:12" x14ac:dyDescent="0.25">
      <c r="A357">
        <v>587</v>
      </c>
      <c r="B357" t="s">
        <v>1717</v>
      </c>
      <c r="C357" t="s">
        <v>75</v>
      </c>
      <c r="D357">
        <f>COUNTIFS(Table3[Product Name],Table3[[#This Row],[Product Name]])</f>
        <v>14</v>
      </c>
      <c r="E357">
        <f>_xlfn.RANK.EQ(Table3[[#This Row],[Product Name Count]],Table3[Product Name Count])</f>
        <v>474</v>
      </c>
      <c r="F3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7" t="s">
        <v>36</v>
      </c>
      <c r="H357" t="s">
        <v>69</v>
      </c>
      <c r="I357">
        <v>1</v>
      </c>
      <c r="J357">
        <v>449</v>
      </c>
      <c r="K357">
        <v>0.05</v>
      </c>
      <c r="L357" t="s">
        <v>31</v>
      </c>
    </row>
    <row r="358" spans="1:12" x14ac:dyDescent="0.25">
      <c r="A358">
        <v>595</v>
      </c>
      <c r="B358" t="s">
        <v>1731</v>
      </c>
      <c r="C358" t="s">
        <v>42</v>
      </c>
      <c r="D358">
        <f>COUNTIFS(Table3[Product Name],Table3[[#This Row],[Product Name]])</f>
        <v>35</v>
      </c>
      <c r="E358">
        <f>_xlfn.RANK.EQ(Table3[[#This Row],[Product Name Count]],Table3[Product Name Count])</f>
        <v>40</v>
      </c>
      <c r="F3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8" t="s">
        <v>70</v>
      </c>
      <c r="H358" t="s">
        <v>37</v>
      </c>
      <c r="I358">
        <v>2</v>
      </c>
      <c r="J358">
        <v>599.99</v>
      </c>
      <c r="K358">
        <v>0.05</v>
      </c>
      <c r="L358" t="s">
        <v>31</v>
      </c>
    </row>
    <row r="359" spans="1:12" x14ac:dyDescent="0.25">
      <c r="A359">
        <v>595</v>
      </c>
      <c r="B359" t="s">
        <v>1731</v>
      </c>
      <c r="C359" t="s">
        <v>28</v>
      </c>
      <c r="D359">
        <f>COUNTIFS(Table3[Product Name],Table3[[#This Row],[Product Name]])</f>
        <v>23</v>
      </c>
      <c r="E359">
        <f>_xlfn.RANK.EQ(Table3[[#This Row],[Product Name Count]],Table3[Product Name Count])</f>
        <v>243</v>
      </c>
      <c r="F3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9" t="s">
        <v>29</v>
      </c>
      <c r="H359" t="s">
        <v>30</v>
      </c>
      <c r="I359">
        <v>1</v>
      </c>
      <c r="J359">
        <v>1549</v>
      </c>
      <c r="K359">
        <v>7.0000000000000007E-2</v>
      </c>
      <c r="L359" t="s">
        <v>31</v>
      </c>
    </row>
    <row r="360" spans="1:12" x14ac:dyDescent="0.25">
      <c r="A360">
        <v>595</v>
      </c>
      <c r="B360" t="s">
        <v>1731</v>
      </c>
      <c r="C360" t="s">
        <v>41</v>
      </c>
      <c r="D360">
        <f>COUNTIFS(Table3[Product Name],Table3[[#This Row],[Product Name]])</f>
        <v>21</v>
      </c>
      <c r="E360">
        <f>_xlfn.RANK.EQ(Table3[[#This Row],[Product Name Count]],Table3[Product Name Count])</f>
        <v>335</v>
      </c>
      <c r="F3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0" t="s">
        <v>39</v>
      </c>
      <c r="H360" t="s">
        <v>40</v>
      </c>
      <c r="I360">
        <v>1</v>
      </c>
      <c r="J360">
        <v>2899.99</v>
      </c>
      <c r="K360">
        <v>7.0000000000000007E-2</v>
      </c>
      <c r="L360" t="s">
        <v>31</v>
      </c>
    </row>
    <row r="361" spans="1:12" x14ac:dyDescent="0.25">
      <c r="A361">
        <v>595</v>
      </c>
      <c r="B361" t="s">
        <v>1731</v>
      </c>
      <c r="C361" t="s">
        <v>56</v>
      </c>
      <c r="D361">
        <f>COUNTIFS(Table3[Product Name],Table3[[#This Row],[Product Name]])</f>
        <v>23</v>
      </c>
      <c r="E361">
        <f>_xlfn.RANK.EQ(Table3[[#This Row],[Product Name Count]],Table3[Product Name Count])</f>
        <v>243</v>
      </c>
      <c r="F3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1" t="s">
        <v>39</v>
      </c>
      <c r="H361" t="s">
        <v>30</v>
      </c>
      <c r="I361">
        <v>1</v>
      </c>
      <c r="J361">
        <v>999.99</v>
      </c>
      <c r="K361">
        <v>7.0000000000000007E-2</v>
      </c>
      <c r="L361" t="s">
        <v>31</v>
      </c>
    </row>
    <row r="362" spans="1:12" x14ac:dyDescent="0.25">
      <c r="A362">
        <v>595</v>
      </c>
      <c r="B362" t="s">
        <v>1731</v>
      </c>
      <c r="C362" t="s">
        <v>165</v>
      </c>
      <c r="D362">
        <f>COUNTIFS(Table3[Product Name],Table3[[#This Row],[Product Name]])</f>
        <v>10</v>
      </c>
      <c r="E362">
        <f>_xlfn.RANK.EQ(Table3[[#This Row],[Product Name Count]],Table3[Product Name Count])</f>
        <v>512</v>
      </c>
      <c r="F3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62" t="s">
        <v>36</v>
      </c>
      <c r="H362" t="s">
        <v>69</v>
      </c>
      <c r="I362">
        <v>2</v>
      </c>
      <c r="J362">
        <v>449</v>
      </c>
      <c r="K362">
        <v>7.0000000000000007E-2</v>
      </c>
      <c r="L362" t="s">
        <v>31</v>
      </c>
    </row>
    <row r="363" spans="1:12" x14ac:dyDescent="0.25">
      <c r="A363">
        <v>596</v>
      </c>
      <c r="B363" t="s">
        <v>1731</v>
      </c>
      <c r="C363" t="s">
        <v>76</v>
      </c>
      <c r="D363">
        <f>COUNTIFS(Table3[Product Name],Table3[[#This Row],[Product Name]])</f>
        <v>28</v>
      </c>
      <c r="E363">
        <f>_xlfn.RANK.EQ(Table3[[#This Row],[Product Name Count]],Table3[Product Name Count])</f>
        <v>167</v>
      </c>
      <c r="F3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3" t="s">
        <v>77</v>
      </c>
      <c r="H363" t="s">
        <v>40</v>
      </c>
      <c r="I363">
        <v>1</v>
      </c>
      <c r="J363">
        <v>2999.99</v>
      </c>
      <c r="K363">
        <v>0.05</v>
      </c>
      <c r="L363" t="s">
        <v>31</v>
      </c>
    </row>
    <row r="364" spans="1:12" x14ac:dyDescent="0.25">
      <c r="A364">
        <v>596</v>
      </c>
      <c r="B364" t="s">
        <v>1731</v>
      </c>
      <c r="C364" t="s">
        <v>118</v>
      </c>
      <c r="D364">
        <f>COUNTIFS(Table3[Product Name],Table3[[#This Row],[Product Name]])</f>
        <v>20</v>
      </c>
      <c r="E364">
        <f>_xlfn.RANK.EQ(Table3[[#This Row],[Product Name Count]],Table3[Product Name Count])</f>
        <v>398</v>
      </c>
      <c r="F3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4" t="s">
        <v>87</v>
      </c>
      <c r="H364" t="s">
        <v>37</v>
      </c>
      <c r="I364">
        <v>2</v>
      </c>
      <c r="J364">
        <v>299.99</v>
      </c>
      <c r="K364">
        <v>0.1</v>
      </c>
      <c r="L364" t="s">
        <v>31</v>
      </c>
    </row>
    <row r="365" spans="1:12" x14ac:dyDescent="0.25">
      <c r="A365">
        <v>596</v>
      </c>
      <c r="B365" t="s">
        <v>1731</v>
      </c>
      <c r="C365" t="s">
        <v>127</v>
      </c>
      <c r="D365">
        <f>COUNTIFS(Table3[Product Name],Table3[[#This Row],[Product Name]])</f>
        <v>16</v>
      </c>
      <c r="E365">
        <f>_xlfn.RANK.EQ(Table3[[#This Row],[Product Name Count]],Table3[Product Name Count])</f>
        <v>458</v>
      </c>
      <c r="F3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5" t="s">
        <v>39</v>
      </c>
      <c r="H365" t="s">
        <v>128</v>
      </c>
      <c r="I365">
        <v>1</v>
      </c>
      <c r="J365">
        <v>1320.99</v>
      </c>
      <c r="K365">
        <v>0.05</v>
      </c>
      <c r="L365" t="s">
        <v>31</v>
      </c>
    </row>
    <row r="366" spans="1:12" x14ac:dyDescent="0.25">
      <c r="A366">
        <v>598</v>
      </c>
      <c r="B366" t="s">
        <v>1740</v>
      </c>
      <c r="C366" t="s">
        <v>42</v>
      </c>
      <c r="D366">
        <f>COUNTIFS(Table3[Product Name],Table3[[#This Row],[Product Name]])</f>
        <v>35</v>
      </c>
      <c r="E366">
        <f>_xlfn.RANK.EQ(Table3[[#This Row],[Product Name Count]],Table3[Product Name Count])</f>
        <v>40</v>
      </c>
      <c r="F3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6" t="s">
        <v>36</v>
      </c>
      <c r="H366" t="s">
        <v>37</v>
      </c>
      <c r="I366">
        <v>2</v>
      </c>
      <c r="J366">
        <v>599.99</v>
      </c>
      <c r="K366">
        <v>7.0000000000000007E-2</v>
      </c>
      <c r="L366" t="s">
        <v>31</v>
      </c>
    </row>
    <row r="367" spans="1:12" x14ac:dyDescent="0.25">
      <c r="A367">
        <v>598</v>
      </c>
      <c r="B367" t="s">
        <v>1740</v>
      </c>
      <c r="C367" t="s">
        <v>86</v>
      </c>
      <c r="D367">
        <f>COUNTIFS(Table3[Product Name],Table3[[#This Row],[Product Name]])</f>
        <v>39</v>
      </c>
      <c r="E367">
        <f>_xlfn.RANK.EQ(Table3[[#This Row],[Product Name Count]],Table3[Product Name Count])</f>
        <v>1</v>
      </c>
      <c r="F3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7" t="s">
        <v>36</v>
      </c>
      <c r="H367" t="s">
        <v>37</v>
      </c>
      <c r="I367">
        <v>1</v>
      </c>
      <c r="J367">
        <v>269.99</v>
      </c>
      <c r="K367">
        <v>0.1</v>
      </c>
      <c r="L367" t="s">
        <v>31</v>
      </c>
    </row>
    <row r="368" spans="1:12" x14ac:dyDescent="0.25">
      <c r="A368">
        <v>598</v>
      </c>
      <c r="B368" t="s">
        <v>1740</v>
      </c>
      <c r="C368" t="s">
        <v>41</v>
      </c>
      <c r="D368">
        <f>COUNTIFS(Table3[Product Name],Table3[[#This Row],[Product Name]])</f>
        <v>21</v>
      </c>
      <c r="E368">
        <f>_xlfn.RANK.EQ(Table3[[#This Row],[Product Name Count]],Table3[Product Name Count])</f>
        <v>335</v>
      </c>
      <c r="F3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8" t="s">
        <v>39</v>
      </c>
      <c r="H368" t="s">
        <v>40</v>
      </c>
      <c r="I368">
        <v>2</v>
      </c>
      <c r="J368">
        <v>2899.99</v>
      </c>
      <c r="K368">
        <v>0.05</v>
      </c>
      <c r="L368" t="s">
        <v>31</v>
      </c>
    </row>
    <row r="369" spans="1:12" x14ac:dyDescent="0.25">
      <c r="A369">
        <v>608</v>
      </c>
      <c r="B369" t="s">
        <v>1758</v>
      </c>
      <c r="C369" t="s">
        <v>78</v>
      </c>
      <c r="D369">
        <f>COUNTIFS(Table3[Product Name],Table3[[#This Row],[Product Name]])</f>
        <v>34</v>
      </c>
      <c r="E369">
        <f>_xlfn.RANK.EQ(Table3[[#This Row],[Product Name Count]],Table3[Product Name Count])</f>
        <v>75</v>
      </c>
      <c r="F3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9" t="s">
        <v>70</v>
      </c>
      <c r="H369" t="s">
        <v>37</v>
      </c>
      <c r="I369">
        <v>1</v>
      </c>
      <c r="J369">
        <v>549.99</v>
      </c>
      <c r="K369">
        <v>0.1</v>
      </c>
      <c r="L369" t="s">
        <v>31</v>
      </c>
    </row>
    <row r="370" spans="1:12" x14ac:dyDescent="0.25">
      <c r="A370">
        <v>608</v>
      </c>
      <c r="B370" t="s">
        <v>1758</v>
      </c>
      <c r="C370" t="s">
        <v>92</v>
      </c>
      <c r="D370">
        <f>COUNTIFS(Table3[Product Name],Table3[[#This Row],[Product Name]])</f>
        <v>20</v>
      </c>
      <c r="E370">
        <f>_xlfn.RANK.EQ(Table3[[#This Row],[Product Name Count]],Table3[Product Name Count])</f>
        <v>398</v>
      </c>
      <c r="F3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0" t="s">
        <v>39</v>
      </c>
      <c r="H370" t="s">
        <v>40</v>
      </c>
      <c r="I370">
        <v>2</v>
      </c>
      <c r="J370">
        <v>3999.99</v>
      </c>
      <c r="K370">
        <v>0.1</v>
      </c>
      <c r="L370" t="s">
        <v>31</v>
      </c>
    </row>
    <row r="371" spans="1:12" x14ac:dyDescent="0.25">
      <c r="A371">
        <v>608</v>
      </c>
      <c r="B371" t="s">
        <v>1758</v>
      </c>
      <c r="C371" t="s">
        <v>41</v>
      </c>
      <c r="D371">
        <f>COUNTIFS(Table3[Product Name],Table3[[#This Row],[Product Name]])</f>
        <v>21</v>
      </c>
      <c r="E371">
        <f>_xlfn.RANK.EQ(Table3[[#This Row],[Product Name Count]],Table3[Product Name Count])</f>
        <v>335</v>
      </c>
      <c r="F3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1" t="s">
        <v>39</v>
      </c>
      <c r="H371" t="s">
        <v>40</v>
      </c>
      <c r="I371">
        <v>2</v>
      </c>
      <c r="J371">
        <v>2899.99</v>
      </c>
      <c r="K371">
        <v>0.2</v>
      </c>
      <c r="L371" t="s">
        <v>31</v>
      </c>
    </row>
    <row r="372" spans="1:12" x14ac:dyDescent="0.25">
      <c r="A372">
        <v>614</v>
      </c>
      <c r="B372" t="s">
        <v>1786</v>
      </c>
      <c r="C372" t="s">
        <v>109</v>
      </c>
      <c r="D372">
        <f>COUNTIFS(Table3[Product Name],Table3[[#This Row],[Product Name]])</f>
        <v>29</v>
      </c>
      <c r="E372">
        <f>_xlfn.RANK.EQ(Table3[[#This Row],[Product Name Count]],Table3[Product Name Count])</f>
        <v>109</v>
      </c>
      <c r="F3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2" t="s">
        <v>87</v>
      </c>
      <c r="H372" t="s">
        <v>37</v>
      </c>
      <c r="I372">
        <v>1</v>
      </c>
      <c r="J372">
        <v>269.99</v>
      </c>
      <c r="K372">
        <v>0.05</v>
      </c>
      <c r="L372" t="s">
        <v>31</v>
      </c>
    </row>
    <row r="373" spans="1:12" x14ac:dyDescent="0.25">
      <c r="A373">
        <v>614</v>
      </c>
      <c r="B373" t="s">
        <v>1786</v>
      </c>
      <c r="C373" t="s">
        <v>75</v>
      </c>
      <c r="D373">
        <f>COUNTIFS(Table3[Product Name],Table3[[#This Row],[Product Name]])</f>
        <v>14</v>
      </c>
      <c r="E373">
        <f>_xlfn.RANK.EQ(Table3[[#This Row],[Product Name Count]],Table3[Product Name Count])</f>
        <v>474</v>
      </c>
      <c r="F3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73" t="s">
        <v>36</v>
      </c>
      <c r="H373" t="s">
        <v>69</v>
      </c>
      <c r="I373">
        <v>1</v>
      </c>
      <c r="J373">
        <v>449</v>
      </c>
      <c r="K373">
        <v>0.1</v>
      </c>
      <c r="L373" t="s">
        <v>31</v>
      </c>
    </row>
    <row r="374" spans="1:12" x14ac:dyDescent="0.25">
      <c r="A374">
        <v>625</v>
      </c>
      <c r="B374" t="s">
        <v>1810</v>
      </c>
      <c r="C374" t="s">
        <v>42</v>
      </c>
      <c r="D374">
        <f>COUNTIFS(Table3[Product Name],Table3[[#This Row],[Product Name]])</f>
        <v>35</v>
      </c>
      <c r="E374">
        <f>_xlfn.RANK.EQ(Table3[[#This Row],[Product Name Count]],Table3[Product Name Count])</f>
        <v>40</v>
      </c>
      <c r="F3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4" t="s">
        <v>70</v>
      </c>
      <c r="H374" t="s">
        <v>37</v>
      </c>
      <c r="I374">
        <v>1</v>
      </c>
      <c r="J374">
        <v>599.99</v>
      </c>
      <c r="K374">
        <v>7.0000000000000007E-2</v>
      </c>
      <c r="L374" t="s">
        <v>31</v>
      </c>
    </row>
    <row r="375" spans="1:12" x14ac:dyDescent="0.25">
      <c r="A375">
        <v>625</v>
      </c>
      <c r="B375" t="s">
        <v>1810</v>
      </c>
      <c r="C375" t="s">
        <v>118</v>
      </c>
      <c r="D375">
        <f>COUNTIFS(Table3[Product Name],Table3[[#This Row],[Product Name]])</f>
        <v>20</v>
      </c>
      <c r="E375">
        <f>_xlfn.RANK.EQ(Table3[[#This Row],[Product Name Count]],Table3[Product Name Count])</f>
        <v>398</v>
      </c>
      <c r="F3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5" t="s">
        <v>87</v>
      </c>
      <c r="H375" t="s">
        <v>37</v>
      </c>
      <c r="I375">
        <v>2</v>
      </c>
      <c r="J375">
        <v>299.99</v>
      </c>
      <c r="K375">
        <v>0.1</v>
      </c>
      <c r="L375" t="s">
        <v>31</v>
      </c>
    </row>
    <row r="376" spans="1:12" x14ac:dyDescent="0.25">
      <c r="A376">
        <v>625</v>
      </c>
      <c r="B376" t="s">
        <v>1810</v>
      </c>
      <c r="C376" t="s">
        <v>104</v>
      </c>
      <c r="D376">
        <f>COUNTIFS(Table3[Product Name],Table3[[#This Row],[Product Name]])</f>
        <v>23</v>
      </c>
      <c r="E376">
        <f>_xlfn.RANK.EQ(Table3[[#This Row],[Product Name Count]],Table3[Product Name Count])</f>
        <v>243</v>
      </c>
      <c r="F3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6" t="s">
        <v>29</v>
      </c>
      <c r="H376" t="s">
        <v>30</v>
      </c>
      <c r="I376">
        <v>2</v>
      </c>
      <c r="J376">
        <v>1680.99</v>
      </c>
      <c r="K376">
        <v>0.2</v>
      </c>
      <c r="L376" t="s">
        <v>31</v>
      </c>
    </row>
    <row r="377" spans="1:12" x14ac:dyDescent="0.25">
      <c r="A377">
        <v>625</v>
      </c>
      <c r="B377" t="s">
        <v>1810</v>
      </c>
      <c r="C377" t="s">
        <v>68</v>
      </c>
      <c r="D377">
        <f>COUNTIFS(Table3[Product Name],Table3[[#This Row],[Product Name]])</f>
        <v>21</v>
      </c>
      <c r="E377">
        <f>_xlfn.RANK.EQ(Table3[[#This Row],[Product Name Count]],Table3[Product Name Count])</f>
        <v>335</v>
      </c>
      <c r="F3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7" t="s">
        <v>36</v>
      </c>
      <c r="H377" t="s">
        <v>69</v>
      </c>
      <c r="I377">
        <v>1</v>
      </c>
      <c r="J377">
        <v>429</v>
      </c>
      <c r="K377">
        <v>7.0000000000000007E-2</v>
      </c>
      <c r="L377" t="s">
        <v>31</v>
      </c>
    </row>
    <row r="378" spans="1:12" x14ac:dyDescent="0.25">
      <c r="A378">
        <v>628</v>
      </c>
      <c r="B378" t="s">
        <v>1825</v>
      </c>
      <c r="C378" t="s">
        <v>82</v>
      </c>
      <c r="D378">
        <f>COUNTIFS(Table3[Product Name],Table3[[#This Row],[Product Name]])</f>
        <v>29</v>
      </c>
      <c r="E378">
        <f>_xlfn.RANK.EQ(Table3[[#This Row],[Product Name Count]],Table3[Product Name Count])</f>
        <v>109</v>
      </c>
      <c r="F3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8" t="s">
        <v>36</v>
      </c>
      <c r="H378" t="s">
        <v>37</v>
      </c>
      <c r="I378">
        <v>2</v>
      </c>
      <c r="J378">
        <v>529.99</v>
      </c>
      <c r="K378">
        <v>0.1</v>
      </c>
      <c r="L378" t="s">
        <v>31</v>
      </c>
    </row>
    <row r="379" spans="1:12" x14ac:dyDescent="0.25">
      <c r="A379">
        <v>629</v>
      </c>
      <c r="B379" t="s">
        <v>1825</v>
      </c>
      <c r="C379" t="s">
        <v>86</v>
      </c>
      <c r="D379">
        <f>COUNTIFS(Table3[Product Name],Table3[[#This Row],[Product Name]])</f>
        <v>39</v>
      </c>
      <c r="E379">
        <f>_xlfn.RANK.EQ(Table3[[#This Row],[Product Name Count]],Table3[Product Name Count])</f>
        <v>1</v>
      </c>
      <c r="F3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9" t="s">
        <v>36</v>
      </c>
      <c r="H379" t="s">
        <v>37</v>
      </c>
      <c r="I379">
        <v>2</v>
      </c>
      <c r="J379">
        <v>269.99</v>
      </c>
      <c r="K379">
        <v>0.05</v>
      </c>
      <c r="L379" t="s">
        <v>31</v>
      </c>
    </row>
    <row r="380" spans="1:12" x14ac:dyDescent="0.25">
      <c r="A380">
        <v>629</v>
      </c>
      <c r="B380" t="s">
        <v>1825</v>
      </c>
      <c r="C380" t="s">
        <v>114</v>
      </c>
      <c r="D380">
        <f>COUNTIFS(Table3[Product Name],Table3[[#This Row],[Product Name]])</f>
        <v>23</v>
      </c>
      <c r="E380">
        <f>_xlfn.RANK.EQ(Table3[[#This Row],[Product Name Count]],Table3[Product Name Count])</f>
        <v>243</v>
      </c>
      <c r="F3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0" t="s">
        <v>39</v>
      </c>
      <c r="H380" t="s">
        <v>30</v>
      </c>
      <c r="I380">
        <v>2</v>
      </c>
      <c r="J380">
        <v>469.99</v>
      </c>
      <c r="K380">
        <v>0.1</v>
      </c>
      <c r="L380" t="s">
        <v>31</v>
      </c>
    </row>
    <row r="381" spans="1:12" x14ac:dyDescent="0.25">
      <c r="A381">
        <v>629</v>
      </c>
      <c r="B381" t="s">
        <v>1825</v>
      </c>
      <c r="C381" t="s">
        <v>118</v>
      </c>
      <c r="D381">
        <f>COUNTIFS(Table3[Product Name],Table3[[#This Row],[Product Name]])</f>
        <v>20</v>
      </c>
      <c r="E381">
        <f>_xlfn.RANK.EQ(Table3[[#This Row],[Product Name Count]],Table3[Product Name Count])</f>
        <v>398</v>
      </c>
      <c r="F3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1" t="s">
        <v>87</v>
      </c>
      <c r="H381" t="s">
        <v>37</v>
      </c>
      <c r="I381">
        <v>2</v>
      </c>
      <c r="J381">
        <v>299.99</v>
      </c>
      <c r="K381">
        <v>0.1</v>
      </c>
      <c r="L381" t="s">
        <v>31</v>
      </c>
    </row>
    <row r="382" spans="1:12" x14ac:dyDescent="0.25">
      <c r="A382">
        <v>629</v>
      </c>
      <c r="B382" t="s">
        <v>1825</v>
      </c>
      <c r="C382" t="s">
        <v>127</v>
      </c>
      <c r="D382">
        <f>COUNTIFS(Table3[Product Name],Table3[[#This Row],[Product Name]])</f>
        <v>16</v>
      </c>
      <c r="E382">
        <f>_xlfn.RANK.EQ(Table3[[#This Row],[Product Name Count]],Table3[Product Name Count])</f>
        <v>458</v>
      </c>
      <c r="F3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2" t="s">
        <v>39</v>
      </c>
      <c r="H382" t="s">
        <v>128</v>
      </c>
      <c r="I382">
        <v>2</v>
      </c>
      <c r="J382">
        <v>1320.99</v>
      </c>
      <c r="K382">
        <v>0.05</v>
      </c>
      <c r="L382" t="s">
        <v>31</v>
      </c>
    </row>
    <row r="383" spans="1:12" x14ac:dyDescent="0.25">
      <c r="A383">
        <v>629</v>
      </c>
      <c r="B383" t="s">
        <v>1825</v>
      </c>
      <c r="C383" t="s">
        <v>165</v>
      </c>
      <c r="D383">
        <f>COUNTIFS(Table3[Product Name],Table3[[#This Row],[Product Name]])</f>
        <v>10</v>
      </c>
      <c r="E383">
        <f>_xlfn.RANK.EQ(Table3[[#This Row],[Product Name Count]],Table3[Product Name Count])</f>
        <v>512</v>
      </c>
      <c r="F3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3" t="s">
        <v>36</v>
      </c>
      <c r="H383" t="s">
        <v>69</v>
      </c>
      <c r="I383">
        <v>1</v>
      </c>
      <c r="J383">
        <v>449</v>
      </c>
      <c r="K383">
        <v>0.05</v>
      </c>
      <c r="L383" t="s">
        <v>31</v>
      </c>
    </row>
    <row r="384" spans="1:12" x14ac:dyDescent="0.25">
      <c r="A384">
        <v>631</v>
      </c>
      <c r="B384" t="s">
        <v>1820</v>
      </c>
      <c r="C384" t="s">
        <v>78</v>
      </c>
      <c r="D384">
        <f>COUNTIFS(Table3[Product Name],Table3[[#This Row],[Product Name]])</f>
        <v>34</v>
      </c>
      <c r="E384">
        <f>_xlfn.RANK.EQ(Table3[[#This Row],[Product Name Count]],Table3[Product Name Count])</f>
        <v>75</v>
      </c>
      <c r="F3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4" t="s">
        <v>70</v>
      </c>
      <c r="H384" t="s">
        <v>37</v>
      </c>
      <c r="I384">
        <v>2</v>
      </c>
      <c r="J384">
        <v>549.99</v>
      </c>
      <c r="K384">
        <v>7.0000000000000007E-2</v>
      </c>
      <c r="L384" t="s">
        <v>31</v>
      </c>
    </row>
    <row r="385" spans="1:12" x14ac:dyDescent="0.25">
      <c r="A385">
        <v>631</v>
      </c>
      <c r="B385" t="s">
        <v>1820</v>
      </c>
      <c r="C385" t="s">
        <v>82</v>
      </c>
      <c r="D385">
        <f>COUNTIFS(Table3[Product Name],Table3[[#This Row],[Product Name]])</f>
        <v>29</v>
      </c>
      <c r="E385">
        <f>_xlfn.RANK.EQ(Table3[[#This Row],[Product Name Count]],Table3[Product Name Count])</f>
        <v>109</v>
      </c>
      <c r="F3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5" t="s">
        <v>36</v>
      </c>
      <c r="H385" t="s">
        <v>37</v>
      </c>
      <c r="I385">
        <v>2</v>
      </c>
      <c r="J385">
        <v>529.99</v>
      </c>
      <c r="K385">
        <v>7.0000000000000007E-2</v>
      </c>
      <c r="L385" t="s">
        <v>31</v>
      </c>
    </row>
    <row r="386" spans="1:12" x14ac:dyDescent="0.25">
      <c r="A386">
        <v>636</v>
      </c>
      <c r="B386" t="s">
        <v>1852</v>
      </c>
      <c r="C386" t="s">
        <v>1856</v>
      </c>
      <c r="D386">
        <f>COUNTIFS(Table3[Product Name],Table3[[#This Row],[Product Name]])</f>
        <v>4</v>
      </c>
      <c r="E386">
        <f>_xlfn.RANK.EQ(Table3[[#This Row],[Product Name Count]],Table3[Product Name Count])</f>
        <v>727</v>
      </c>
      <c r="F3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6" t="s">
        <v>87</v>
      </c>
      <c r="H386" t="s">
        <v>1857</v>
      </c>
      <c r="I386">
        <v>2</v>
      </c>
      <c r="J386">
        <v>329.99</v>
      </c>
      <c r="K386">
        <v>0.2</v>
      </c>
      <c r="L386" t="s">
        <v>31</v>
      </c>
    </row>
    <row r="387" spans="1:12" x14ac:dyDescent="0.25">
      <c r="A387">
        <v>641</v>
      </c>
      <c r="B387" t="s">
        <v>1870</v>
      </c>
      <c r="C387" t="s">
        <v>82</v>
      </c>
      <c r="D387">
        <f>COUNTIFS(Table3[Product Name],Table3[[#This Row],[Product Name]])</f>
        <v>29</v>
      </c>
      <c r="E387">
        <f>_xlfn.RANK.EQ(Table3[[#This Row],[Product Name Count]],Table3[Product Name Count])</f>
        <v>109</v>
      </c>
      <c r="F3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7" t="s">
        <v>36</v>
      </c>
      <c r="H387" t="s">
        <v>37</v>
      </c>
      <c r="I387">
        <v>1</v>
      </c>
      <c r="J387">
        <v>529.99</v>
      </c>
      <c r="K387">
        <v>0.05</v>
      </c>
      <c r="L387" t="s">
        <v>31</v>
      </c>
    </row>
    <row r="388" spans="1:12" x14ac:dyDescent="0.25">
      <c r="A388">
        <v>641</v>
      </c>
      <c r="B388" t="s">
        <v>1870</v>
      </c>
      <c r="C388" t="s">
        <v>1886</v>
      </c>
      <c r="D388">
        <f>COUNTIFS(Table3[Product Name],Table3[[#This Row],[Product Name]])</f>
        <v>10</v>
      </c>
      <c r="E388">
        <f>_xlfn.RANK.EQ(Table3[[#This Row],[Product Name Count]],Table3[Product Name Count])</f>
        <v>512</v>
      </c>
      <c r="F3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8" t="s">
        <v>36</v>
      </c>
      <c r="H388" t="s">
        <v>37</v>
      </c>
      <c r="I388">
        <v>1</v>
      </c>
      <c r="J388">
        <v>489.99</v>
      </c>
      <c r="K388">
        <v>0.2</v>
      </c>
      <c r="L388" t="s">
        <v>31</v>
      </c>
    </row>
    <row r="389" spans="1:12" x14ac:dyDescent="0.25">
      <c r="A389">
        <v>641</v>
      </c>
      <c r="B389" t="s">
        <v>1870</v>
      </c>
      <c r="C389" t="s">
        <v>1887</v>
      </c>
      <c r="D389">
        <f>COUNTIFS(Table3[Product Name],Table3[[#This Row],[Product Name]])</f>
        <v>4</v>
      </c>
      <c r="E389">
        <f>_xlfn.RANK.EQ(Table3[[#This Row],[Product Name Count]],Table3[Product Name Count])</f>
        <v>727</v>
      </c>
      <c r="F3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9" t="s">
        <v>29</v>
      </c>
      <c r="H389" t="s">
        <v>40</v>
      </c>
      <c r="I389">
        <v>1</v>
      </c>
      <c r="J389">
        <v>3499.99</v>
      </c>
      <c r="K389">
        <v>0.2</v>
      </c>
      <c r="L389" t="s">
        <v>31</v>
      </c>
    </row>
    <row r="390" spans="1:12" x14ac:dyDescent="0.25">
      <c r="A390">
        <v>643</v>
      </c>
      <c r="B390" t="s">
        <v>1883</v>
      </c>
      <c r="C390" t="s">
        <v>1866</v>
      </c>
      <c r="D390">
        <f>COUNTIFS(Table3[Product Name],Table3[[#This Row],[Product Name]])</f>
        <v>6</v>
      </c>
      <c r="E390">
        <f>_xlfn.RANK.EQ(Table3[[#This Row],[Product Name Count]],Table3[Product Name Count])</f>
        <v>616</v>
      </c>
      <c r="F3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0" t="s">
        <v>1867</v>
      </c>
      <c r="H390" t="s">
        <v>30</v>
      </c>
      <c r="I390">
        <v>1</v>
      </c>
      <c r="J390">
        <v>749.99</v>
      </c>
      <c r="K390">
        <v>0.05</v>
      </c>
      <c r="L390" t="s">
        <v>31</v>
      </c>
    </row>
    <row r="391" spans="1:12" x14ac:dyDescent="0.25">
      <c r="A391">
        <v>646</v>
      </c>
      <c r="B391" t="s">
        <v>1901</v>
      </c>
      <c r="C391" t="s">
        <v>78</v>
      </c>
      <c r="D391">
        <f>COUNTIFS(Table3[Product Name],Table3[[#This Row],[Product Name]])</f>
        <v>34</v>
      </c>
      <c r="E391">
        <f>_xlfn.RANK.EQ(Table3[[#This Row],[Product Name Count]],Table3[Product Name Count])</f>
        <v>75</v>
      </c>
      <c r="F3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1" t="s">
        <v>36</v>
      </c>
      <c r="H391" t="s">
        <v>37</v>
      </c>
      <c r="I391">
        <v>1</v>
      </c>
      <c r="J391">
        <v>549.99</v>
      </c>
      <c r="K391">
        <v>0.2</v>
      </c>
      <c r="L391" t="s">
        <v>31</v>
      </c>
    </row>
    <row r="392" spans="1:12" x14ac:dyDescent="0.25">
      <c r="A392">
        <v>646</v>
      </c>
      <c r="B392" t="s">
        <v>1901</v>
      </c>
      <c r="C392" t="s">
        <v>41</v>
      </c>
      <c r="D392">
        <f>COUNTIFS(Table3[Product Name],Table3[[#This Row],[Product Name]])</f>
        <v>21</v>
      </c>
      <c r="E392">
        <f>_xlfn.RANK.EQ(Table3[[#This Row],[Product Name Count]],Table3[Product Name Count])</f>
        <v>335</v>
      </c>
      <c r="F3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2" t="s">
        <v>39</v>
      </c>
      <c r="H392" t="s">
        <v>40</v>
      </c>
      <c r="I392">
        <v>1</v>
      </c>
      <c r="J392">
        <v>2899.99</v>
      </c>
      <c r="K392">
        <v>7.0000000000000007E-2</v>
      </c>
      <c r="L392" t="s">
        <v>31</v>
      </c>
    </row>
    <row r="393" spans="1:12" x14ac:dyDescent="0.25">
      <c r="A393">
        <v>646</v>
      </c>
      <c r="B393" t="s">
        <v>1901</v>
      </c>
      <c r="C393" t="s">
        <v>82</v>
      </c>
      <c r="D393">
        <f>COUNTIFS(Table3[Product Name],Table3[[#This Row],[Product Name]])</f>
        <v>29</v>
      </c>
      <c r="E393">
        <f>_xlfn.RANK.EQ(Table3[[#This Row],[Product Name Count]],Table3[Product Name Count])</f>
        <v>109</v>
      </c>
      <c r="F3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3" t="s">
        <v>36</v>
      </c>
      <c r="H393" t="s">
        <v>37</v>
      </c>
      <c r="I393">
        <v>2</v>
      </c>
      <c r="J393">
        <v>529.99</v>
      </c>
      <c r="K393">
        <v>0.2</v>
      </c>
      <c r="L393" t="s">
        <v>31</v>
      </c>
    </row>
    <row r="394" spans="1:12" x14ac:dyDescent="0.25">
      <c r="A394">
        <v>646</v>
      </c>
      <c r="B394" t="s">
        <v>1901</v>
      </c>
      <c r="C394" t="s">
        <v>1879</v>
      </c>
      <c r="D394">
        <f>COUNTIFS(Table3[Product Name],Table3[[#This Row],[Product Name]])</f>
        <v>13</v>
      </c>
      <c r="E394">
        <f>_xlfn.RANK.EQ(Table3[[#This Row],[Product Name Count]],Table3[Product Name Count])</f>
        <v>488</v>
      </c>
      <c r="F3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4" t="s">
        <v>87</v>
      </c>
      <c r="H394" t="s">
        <v>37</v>
      </c>
      <c r="I394">
        <v>1</v>
      </c>
      <c r="J394">
        <v>299.99</v>
      </c>
      <c r="K394">
        <v>0.05</v>
      </c>
      <c r="L394" t="s">
        <v>31</v>
      </c>
    </row>
    <row r="395" spans="1:12" x14ac:dyDescent="0.25">
      <c r="A395">
        <v>649</v>
      </c>
      <c r="B395" t="s">
        <v>1888</v>
      </c>
      <c r="C395" t="s">
        <v>104</v>
      </c>
      <c r="D395">
        <f>COUNTIFS(Table3[Product Name],Table3[[#This Row],[Product Name]])</f>
        <v>23</v>
      </c>
      <c r="E395">
        <f>_xlfn.RANK.EQ(Table3[[#This Row],[Product Name Count]],Table3[Product Name Count])</f>
        <v>243</v>
      </c>
      <c r="F3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5" t="s">
        <v>29</v>
      </c>
      <c r="H395" t="s">
        <v>30</v>
      </c>
      <c r="I395">
        <v>2</v>
      </c>
      <c r="J395">
        <v>1680.99</v>
      </c>
      <c r="K395">
        <v>0.1</v>
      </c>
      <c r="L395" t="s">
        <v>31</v>
      </c>
    </row>
    <row r="396" spans="1:12" x14ac:dyDescent="0.25">
      <c r="A396">
        <v>649</v>
      </c>
      <c r="B396" t="s">
        <v>1888</v>
      </c>
      <c r="C396" t="s">
        <v>1914</v>
      </c>
      <c r="D396">
        <f>COUNTIFS(Table3[Product Name],Table3[[#This Row],[Product Name]])</f>
        <v>3</v>
      </c>
      <c r="E396">
        <f>_xlfn.RANK.EQ(Table3[[#This Row],[Product Name Count]],Table3[Product Name Count])</f>
        <v>783</v>
      </c>
      <c r="F3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6" t="s">
        <v>36</v>
      </c>
      <c r="H396" t="s">
        <v>1861</v>
      </c>
      <c r="I396">
        <v>1</v>
      </c>
      <c r="J396">
        <v>647.99</v>
      </c>
      <c r="K396">
        <v>0.05</v>
      </c>
      <c r="L396" t="s">
        <v>31</v>
      </c>
    </row>
    <row r="397" spans="1:12" x14ac:dyDescent="0.25">
      <c r="A397">
        <v>649</v>
      </c>
      <c r="B397" t="s">
        <v>1888</v>
      </c>
      <c r="C397" t="s">
        <v>1912</v>
      </c>
      <c r="D397">
        <f>COUNTIFS(Table3[Product Name],Table3[[#This Row],[Product Name]])</f>
        <v>3</v>
      </c>
      <c r="E397">
        <f>_xlfn.RANK.EQ(Table3[[#This Row],[Product Name Count]],Table3[Product Name Count])</f>
        <v>783</v>
      </c>
      <c r="F3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7" t="s">
        <v>87</v>
      </c>
      <c r="H397" t="s">
        <v>37</v>
      </c>
      <c r="I397">
        <v>2</v>
      </c>
      <c r="J397">
        <v>349.99</v>
      </c>
      <c r="K397">
        <v>0.1</v>
      </c>
      <c r="L397" t="s">
        <v>31</v>
      </c>
    </row>
    <row r="398" spans="1:12" x14ac:dyDescent="0.25">
      <c r="A398">
        <v>649</v>
      </c>
      <c r="B398" t="s">
        <v>1888</v>
      </c>
      <c r="C398" t="s">
        <v>1913</v>
      </c>
      <c r="D398">
        <f>COUNTIFS(Table3[Product Name],Table3[[#This Row],[Product Name]])</f>
        <v>6</v>
      </c>
      <c r="E398">
        <f>_xlfn.RANK.EQ(Table3[[#This Row],[Product Name Count]],Table3[Product Name Count])</f>
        <v>616</v>
      </c>
      <c r="F3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8" t="s">
        <v>87</v>
      </c>
      <c r="H398" t="s">
        <v>40</v>
      </c>
      <c r="I398">
        <v>1</v>
      </c>
      <c r="J398">
        <v>209.99</v>
      </c>
      <c r="K398">
        <v>7.0000000000000007E-2</v>
      </c>
      <c r="L398" t="s">
        <v>31</v>
      </c>
    </row>
    <row r="399" spans="1:12" x14ac:dyDescent="0.25">
      <c r="A399">
        <v>650</v>
      </c>
      <c r="B399" t="s">
        <v>1891</v>
      </c>
      <c r="C399" t="s">
        <v>56</v>
      </c>
      <c r="D399">
        <f>COUNTIFS(Table3[Product Name],Table3[[#This Row],[Product Name]])</f>
        <v>23</v>
      </c>
      <c r="E399">
        <f>_xlfn.RANK.EQ(Table3[[#This Row],[Product Name Count]],Table3[Product Name Count])</f>
        <v>243</v>
      </c>
      <c r="F3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9" t="s">
        <v>39</v>
      </c>
      <c r="H399" t="s">
        <v>30</v>
      </c>
      <c r="I399">
        <v>1</v>
      </c>
      <c r="J399">
        <v>999.99</v>
      </c>
      <c r="K399">
        <v>0.2</v>
      </c>
      <c r="L399" t="s">
        <v>31</v>
      </c>
    </row>
    <row r="400" spans="1:12" x14ac:dyDescent="0.25">
      <c r="A400">
        <v>653</v>
      </c>
      <c r="B400" t="s">
        <v>1926</v>
      </c>
      <c r="C400" t="s">
        <v>114</v>
      </c>
      <c r="D400">
        <f>COUNTIFS(Table3[Product Name],Table3[[#This Row],[Product Name]])</f>
        <v>23</v>
      </c>
      <c r="E400">
        <f>_xlfn.RANK.EQ(Table3[[#This Row],[Product Name Count]],Table3[Product Name Count])</f>
        <v>243</v>
      </c>
      <c r="F4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00" t="s">
        <v>39</v>
      </c>
      <c r="H400" t="s">
        <v>30</v>
      </c>
      <c r="I400">
        <v>1</v>
      </c>
      <c r="J400">
        <v>469.99</v>
      </c>
      <c r="K400">
        <v>7.0000000000000007E-2</v>
      </c>
      <c r="L400" t="s">
        <v>31</v>
      </c>
    </row>
    <row r="401" spans="1:12" x14ac:dyDescent="0.25">
      <c r="A401">
        <v>653</v>
      </c>
      <c r="B401" t="s">
        <v>1926</v>
      </c>
      <c r="C401" t="s">
        <v>61</v>
      </c>
      <c r="D401">
        <f>COUNTIFS(Table3[Product Name],Table3[[#This Row],[Product Name]])</f>
        <v>24</v>
      </c>
      <c r="E401">
        <f>_xlfn.RANK.EQ(Table3[[#This Row],[Product Name Count]],Table3[Product Name Count])</f>
        <v>195</v>
      </c>
      <c r="F4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1" t="s">
        <v>39</v>
      </c>
      <c r="H401" t="s">
        <v>62</v>
      </c>
      <c r="I401">
        <v>2</v>
      </c>
      <c r="J401">
        <v>749.99</v>
      </c>
      <c r="K401">
        <v>0.1</v>
      </c>
      <c r="L401" t="s">
        <v>31</v>
      </c>
    </row>
    <row r="402" spans="1:12" x14ac:dyDescent="0.25">
      <c r="A402">
        <v>653</v>
      </c>
      <c r="B402" t="s">
        <v>1926</v>
      </c>
      <c r="C402" t="s">
        <v>1930</v>
      </c>
      <c r="D402">
        <f>COUNTIFS(Table3[Product Name],Table3[[#This Row],[Product Name]])</f>
        <v>4</v>
      </c>
      <c r="E402">
        <f>_xlfn.RANK.EQ(Table3[[#This Row],[Product Name Count]],Table3[Product Name Count])</f>
        <v>727</v>
      </c>
      <c r="F4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2" t="s">
        <v>39</v>
      </c>
      <c r="H402" t="s">
        <v>40</v>
      </c>
      <c r="I402">
        <v>1</v>
      </c>
      <c r="J402">
        <v>5299.99</v>
      </c>
      <c r="K402">
        <v>0.1</v>
      </c>
      <c r="L402" t="s">
        <v>31</v>
      </c>
    </row>
    <row r="403" spans="1:12" x14ac:dyDescent="0.25">
      <c r="A403">
        <v>653</v>
      </c>
      <c r="B403" t="s">
        <v>1926</v>
      </c>
      <c r="C403" t="s">
        <v>1932</v>
      </c>
      <c r="D403">
        <f>COUNTIFS(Table3[Product Name],Table3[[#This Row],[Product Name]])</f>
        <v>5</v>
      </c>
      <c r="E403">
        <f>_xlfn.RANK.EQ(Table3[[#This Row],[Product Name Count]],Table3[Product Name Count])</f>
        <v>652</v>
      </c>
      <c r="F4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3" t="s">
        <v>87</v>
      </c>
      <c r="H403" t="s">
        <v>40</v>
      </c>
      <c r="I403">
        <v>2</v>
      </c>
      <c r="J403">
        <v>189.99</v>
      </c>
      <c r="K403">
        <v>7.0000000000000007E-2</v>
      </c>
      <c r="L403" t="s">
        <v>31</v>
      </c>
    </row>
    <row r="404" spans="1:12" x14ac:dyDescent="0.25">
      <c r="A404">
        <v>653</v>
      </c>
      <c r="B404" t="s">
        <v>1926</v>
      </c>
      <c r="C404" t="s">
        <v>1931</v>
      </c>
      <c r="D404">
        <f>COUNTIFS(Table3[Product Name],Table3[[#This Row],[Product Name]])</f>
        <v>2</v>
      </c>
      <c r="E404">
        <f>_xlfn.RANK.EQ(Table3[[#This Row],[Product Name Count]],Table3[Product Name Count])</f>
        <v>861</v>
      </c>
      <c r="F4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4" t="s">
        <v>36</v>
      </c>
      <c r="H404" t="s">
        <v>1861</v>
      </c>
      <c r="I404">
        <v>1</v>
      </c>
      <c r="J404">
        <v>761.99</v>
      </c>
      <c r="K404">
        <v>0.2</v>
      </c>
      <c r="L404" t="s">
        <v>31</v>
      </c>
    </row>
    <row r="405" spans="1:12" x14ac:dyDescent="0.25">
      <c r="A405">
        <v>655</v>
      </c>
      <c r="B405" t="s">
        <v>1937</v>
      </c>
      <c r="C405" t="s">
        <v>1924</v>
      </c>
      <c r="D405">
        <f>COUNTIFS(Table3[Product Name],Table3[[#This Row],[Product Name]])</f>
        <v>3</v>
      </c>
      <c r="E405">
        <f>_xlfn.RANK.EQ(Table3[[#This Row],[Product Name Count]],Table3[Product Name Count])</f>
        <v>783</v>
      </c>
      <c r="F4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5" t="s">
        <v>36</v>
      </c>
      <c r="H405" t="s">
        <v>1861</v>
      </c>
      <c r="I405">
        <v>1</v>
      </c>
      <c r="J405">
        <v>250.99</v>
      </c>
      <c r="K405">
        <v>0.1</v>
      </c>
      <c r="L405" t="s">
        <v>31</v>
      </c>
    </row>
    <row r="406" spans="1:12" x14ac:dyDescent="0.25">
      <c r="A406">
        <v>657</v>
      </c>
      <c r="B406" t="s">
        <v>1933</v>
      </c>
      <c r="C406" t="s">
        <v>1948</v>
      </c>
      <c r="D406">
        <f>COUNTIFS(Table3[Product Name],Table3[[#This Row],[Product Name]])</f>
        <v>3</v>
      </c>
      <c r="E406">
        <f>_xlfn.RANK.EQ(Table3[[#This Row],[Product Name Count]],Table3[Product Name Count])</f>
        <v>783</v>
      </c>
      <c r="F4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6" t="s">
        <v>1867</v>
      </c>
      <c r="H406" t="s">
        <v>30</v>
      </c>
      <c r="I406">
        <v>1</v>
      </c>
      <c r="J406">
        <v>875.99</v>
      </c>
      <c r="K406">
        <v>0.05</v>
      </c>
      <c r="L406" t="s">
        <v>31</v>
      </c>
    </row>
    <row r="407" spans="1:12" x14ac:dyDescent="0.25">
      <c r="A407">
        <v>657</v>
      </c>
      <c r="B407" t="s">
        <v>1933</v>
      </c>
      <c r="C407" t="s">
        <v>1949</v>
      </c>
      <c r="D407">
        <f>COUNTIFS(Table3[Product Name],Table3[[#This Row],[Product Name]])</f>
        <v>3</v>
      </c>
      <c r="E407">
        <f>_xlfn.RANK.EQ(Table3[[#This Row],[Product Name Count]],Table3[Product Name Count])</f>
        <v>783</v>
      </c>
      <c r="F4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7" t="s">
        <v>1867</v>
      </c>
      <c r="H407" t="s">
        <v>40</v>
      </c>
      <c r="I407">
        <v>2</v>
      </c>
      <c r="J407">
        <v>3199.99</v>
      </c>
      <c r="K407">
        <v>0.05</v>
      </c>
      <c r="L407" t="s">
        <v>31</v>
      </c>
    </row>
    <row r="408" spans="1:12" x14ac:dyDescent="0.25">
      <c r="A408">
        <v>662</v>
      </c>
      <c r="B408" t="s">
        <v>1958</v>
      </c>
      <c r="C408" t="s">
        <v>86</v>
      </c>
      <c r="D408">
        <f>COUNTIFS(Table3[Product Name],Table3[[#This Row],[Product Name]])</f>
        <v>39</v>
      </c>
      <c r="E408">
        <f>_xlfn.RANK.EQ(Table3[[#This Row],[Product Name Count]],Table3[Product Name Count])</f>
        <v>1</v>
      </c>
      <c r="F4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8" t="s">
        <v>87</v>
      </c>
      <c r="H408" t="s">
        <v>37</v>
      </c>
      <c r="I408">
        <v>1</v>
      </c>
      <c r="J408">
        <v>269.99</v>
      </c>
      <c r="K408">
        <v>7.0000000000000007E-2</v>
      </c>
      <c r="L408" t="s">
        <v>31</v>
      </c>
    </row>
    <row r="409" spans="1:12" x14ac:dyDescent="0.25">
      <c r="A409">
        <v>662</v>
      </c>
      <c r="B409" t="s">
        <v>1958</v>
      </c>
      <c r="C409" t="s">
        <v>1879</v>
      </c>
      <c r="D409">
        <f>COUNTIFS(Table3[Product Name],Table3[[#This Row],[Product Name]])</f>
        <v>13</v>
      </c>
      <c r="E409">
        <f>_xlfn.RANK.EQ(Table3[[#This Row],[Product Name Count]],Table3[Product Name Count])</f>
        <v>488</v>
      </c>
      <c r="F4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9" t="s">
        <v>87</v>
      </c>
      <c r="H409" t="s">
        <v>37</v>
      </c>
      <c r="I409">
        <v>2</v>
      </c>
      <c r="J409">
        <v>299.99</v>
      </c>
      <c r="K409">
        <v>0.2</v>
      </c>
      <c r="L409" t="s">
        <v>31</v>
      </c>
    </row>
    <row r="410" spans="1:12" x14ac:dyDescent="0.25">
      <c r="A410">
        <v>662</v>
      </c>
      <c r="B410" t="s">
        <v>1958</v>
      </c>
      <c r="C410" t="s">
        <v>1860</v>
      </c>
      <c r="D410">
        <f>COUNTIFS(Table3[Product Name],Table3[[#This Row],[Product Name]])</f>
        <v>11</v>
      </c>
      <c r="E410">
        <f>_xlfn.RANK.EQ(Table3[[#This Row],[Product Name Count]],Table3[Product Name Count])</f>
        <v>501</v>
      </c>
      <c r="F4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0" t="s">
        <v>70</v>
      </c>
      <c r="H410" t="s">
        <v>1861</v>
      </c>
      <c r="I410">
        <v>2</v>
      </c>
      <c r="J410">
        <v>449.99</v>
      </c>
      <c r="K410">
        <v>7.0000000000000007E-2</v>
      </c>
      <c r="L410" t="s">
        <v>31</v>
      </c>
    </row>
    <row r="411" spans="1:12" x14ac:dyDescent="0.25">
      <c r="A411">
        <v>662</v>
      </c>
      <c r="B411" t="s">
        <v>1958</v>
      </c>
      <c r="C411" t="s">
        <v>1886</v>
      </c>
      <c r="D411">
        <f>COUNTIFS(Table3[Product Name],Table3[[#This Row],[Product Name]])</f>
        <v>10</v>
      </c>
      <c r="E411">
        <f>_xlfn.RANK.EQ(Table3[[#This Row],[Product Name Count]],Table3[Product Name Count])</f>
        <v>512</v>
      </c>
      <c r="F4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1" t="s">
        <v>70</v>
      </c>
      <c r="H411" t="s">
        <v>37</v>
      </c>
      <c r="I411">
        <v>2</v>
      </c>
      <c r="J411">
        <v>489.99</v>
      </c>
      <c r="K411">
        <v>7.0000000000000007E-2</v>
      </c>
      <c r="L411" t="s">
        <v>31</v>
      </c>
    </row>
    <row r="412" spans="1:12" x14ac:dyDescent="0.25">
      <c r="A412">
        <v>662</v>
      </c>
      <c r="B412" t="s">
        <v>1958</v>
      </c>
      <c r="C412" t="s">
        <v>1967</v>
      </c>
      <c r="D412">
        <f>COUNTIFS(Table3[Product Name],Table3[[#This Row],[Product Name]])</f>
        <v>8</v>
      </c>
      <c r="E412">
        <f>_xlfn.RANK.EQ(Table3[[#This Row],[Product Name Count]],Table3[Product Name Count])</f>
        <v>550</v>
      </c>
      <c r="F4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2" t="s">
        <v>1867</v>
      </c>
      <c r="H412" t="s">
        <v>40</v>
      </c>
      <c r="I412">
        <v>2</v>
      </c>
      <c r="J412">
        <v>2699.99</v>
      </c>
      <c r="K412">
        <v>0.1</v>
      </c>
      <c r="L412" t="s">
        <v>31</v>
      </c>
    </row>
    <row r="413" spans="1:12" x14ac:dyDescent="0.25">
      <c r="A413">
        <v>663</v>
      </c>
      <c r="B413" t="s">
        <v>1945</v>
      </c>
      <c r="C413" t="s">
        <v>68</v>
      </c>
      <c r="D413">
        <f>COUNTIFS(Table3[Product Name],Table3[[#This Row],[Product Name]])</f>
        <v>21</v>
      </c>
      <c r="E413">
        <f>_xlfn.RANK.EQ(Table3[[#This Row],[Product Name Count]],Table3[Product Name Count])</f>
        <v>335</v>
      </c>
      <c r="F4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13" t="s">
        <v>36</v>
      </c>
      <c r="H413" t="s">
        <v>69</v>
      </c>
      <c r="I413">
        <v>2</v>
      </c>
      <c r="J413">
        <v>429</v>
      </c>
      <c r="K413">
        <v>0.2</v>
      </c>
      <c r="L413" t="s">
        <v>31</v>
      </c>
    </row>
    <row r="414" spans="1:12" x14ac:dyDescent="0.25">
      <c r="A414">
        <v>663</v>
      </c>
      <c r="B414" t="s">
        <v>1945</v>
      </c>
      <c r="C414" t="s">
        <v>1860</v>
      </c>
      <c r="D414">
        <f>COUNTIFS(Table3[Product Name],Table3[[#This Row],[Product Name]])</f>
        <v>11</v>
      </c>
      <c r="E414">
        <f>_xlfn.RANK.EQ(Table3[[#This Row],[Product Name Count]],Table3[Product Name Count])</f>
        <v>501</v>
      </c>
      <c r="F4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4" t="s">
        <v>70</v>
      </c>
      <c r="H414" t="s">
        <v>1861</v>
      </c>
      <c r="I414">
        <v>1</v>
      </c>
      <c r="J414">
        <v>449.99</v>
      </c>
      <c r="K414">
        <v>0.2</v>
      </c>
      <c r="L414" t="s">
        <v>31</v>
      </c>
    </row>
    <row r="415" spans="1:12" x14ac:dyDescent="0.25">
      <c r="A415">
        <v>663</v>
      </c>
      <c r="B415" t="s">
        <v>1945</v>
      </c>
      <c r="C415" t="s">
        <v>1972</v>
      </c>
      <c r="D415">
        <f>COUNTIFS(Table3[Product Name],Table3[[#This Row],[Product Name]])</f>
        <v>7</v>
      </c>
      <c r="E415">
        <f>_xlfn.RANK.EQ(Table3[[#This Row],[Product Name Count]],Table3[Product Name Count])</f>
        <v>574</v>
      </c>
      <c r="F4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5" t="s">
        <v>36</v>
      </c>
      <c r="H415" t="s">
        <v>1861</v>
      </c>
      <c r="I415">
        <v>1</v>
      </c>
      <c r="J415">
        <v>416.99</v>
      </c>
      <c r="K415">
        <v>7.0000000000000007E-2</v>
      </c>
      <c r="L415" t="s">
        <v>31</v>
      </c>
    </row>
    <row r="416" spans="1:12" x14ac:dyDescent="0.25">
      <c r="A416">
        <v>663</v>
      </c>
      <c r="B416" t="s">
        <v>1945</v>
      </c>
      <c r="C416" t="s">
        <v>1973</v>
      </c>
      <c r="D416">
        <f>COUNTIFS(Table3[Product Name],Table3[[#This Row],[Product Name]])</f>
        <v>5</v>
      </c>
      <c r="E416">
        <f>_xlfn.RANK.EQ(Table3[[#This Row],[Product Name Count]],Table3[Product Name Count])</f>
        <v>652</v>
      </c>
      <c r="F4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6" t="s">
        <v>39</v>
      </c>
      <c r="H416" t="s">
        <v>1857</v>
      </c>
      <c r="I416">
        <v>2</v>
      </c>
      <c r="J416">
        <v>1469.99</v>
      </c>
      <c r="K416">
        <v>0.05</v>
      </c>
      <c r="L416" t="s">
        <v>31</v>
      </c>
    </row>
    <row r="417" spans="1:12" x14ac:dyDescent="0.25">
      <c r="A417">
        <v>663</v>
      </c>
      <c r="B417" t="s">
        <v>1945</v>
      </c>
      <c r="C417" t="s">
        <v>1920</v>
      </c>
      <c r="D417">
        <f>COUNTIFS(Table3[Product Name],Table3[[#This Row],[Product Name]])</f>
        <v>4</v>
      </c>
      <c r="E417">
        <f>_xlfn.RANK.EQ(Table3[[#This Row],[Product Name Count]],Table3[Product Name Count])</f>
        <v>727</v>
      </c>
      <c r="F4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17" t="s">
        <v>87</v>
      </c>
      <c r="H417" t="s">
        <v>1857</v>
      </c>
      <c r="I417">
        <v>1</v>
      </c>
      <c r="J417">
        <v>249.99</v>
      </c>
      <c r="K417">
        <v>0.05</v>
      </c>
      <c r="L417" t="s">
        <v>31</v>
      </c>
    </row>
    <row r="418" spans="1:12" x14ac:dyDescent="0.25">
      <c r="A418">
        <v>679</v>
      </c>
      <c r="B418" t="s">
        <v>2009</v>
      </c>
      <c r="C418" t="s">
        <v>82</v>
      </c>
      <c r="D418">
        <f>COUNTIFS(Table3[Product Name],Table3[[#This Row],[Product Name]])</f>
        <v>29</v>
      </c>
      <c r="E418">
        <f>_xlfn.RANK.EQ(Table3[[#This Row],[Product Name Count]],Table3[Product Name Count])</f>
        <v>109</v>
      </c>
      <c r="F4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8" t="s">
        <v>36</v>
      </c>
      <c r="H418" t="s">
        <v>37</v>
      </c>
      <c r="I418">
        <v>2</v>
      </c>
      <c r="J418">
        <v>529.99</v>
      </c>
      <c r="K418">
        <v>0.2</v>
      </c>
      <c r="L418" t="s">
        <v>31</v>
      </c>
    </row>
    <row r="419" spans="1:12" x14ac:dyDescent="0.25">
      <c r="A419">
        <v>679</v>
      </c>
      <c r="B419" t="s">
        <v>2009</v>
      </c>
      <c r="C419" t="s">
        <v>1943</v>
      </c>
      <c r="D419">
        <f>COUNTIFS(Table3[Product Name],Table3[[#This Row],[Product Name]])</f>
        <v>5</v>
      </c>
      <c r="E419">
        <f>_xlfn.RANK.EQ(Table3[[#This Row],[Product Name Count]],Table3[Product Name Count])</f>
        <v>652</v>
      </c>
      <c r="F4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9" t="s">
        <v>87</v>
      </c>
      <c r="H419" t="s">
        <v>40</v>
      </c>
      <c r="I419">
        <v>2</v>
      </c>
      <c r="J419">
        <v>149.99</v>
      </c>
      <c r="K419">
        <v>0.05</v>
      </c>
      <c r="L419" t="s">
        <v>31</v>
      </c>
    </row>
    <row r="420" spans="1:12" x14ac:dyDescent="0.25">
      <c r="A420">
        <v>680</v>
      </c>
      <c r="B420" t="s">
        <v>2009</v>
      </c>
      <c r="C420" t="s">
        <v>92</v>
      </c>
      <c r="D420">
        <f>COUNTIFS(Table3[Product Name],Table3[[#This Row],[Product Name]])</f>
        <v>20</v>
      </c>
      <c r="E420">
        <f>_xlfn.RANK.EQ(Table3[[#This Row],[Product Name Count]],Table3[Product Name Count])</f>
        <v>398</v>
      </c>
      <c r="F4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0" t="s">
        <v>39</v>
      </c>
      <c r="H420" t="s">
        <v>40</v>
      </c>
      <c r="I420">
        <v>1</v>
      </c>
      <c r="J420">
        <v>3999.99</v>
      </c>
      <c r="K420">
        <v>0.2</v>
      </c>
      <c r="L420" t="s">
        <v>31</v>
      </c>
    </row>
    <row r="421" spans="1:12" x14ac:dyDescent="0.25">
      <c r="A421">
        <v>680</v>
      </c>
      <c r="B421" t="s">
        <v>2009</v>
      </c>
      <c r="C421" t="s">
        <v>2039</v>
      </c>
      <c r="D421">
        <f>COUNTIFS(Table3[Product Name],Table3[[#This Row],[Product Name]])</f>
        <v>5</v>
      </c>
      <c r="E421">
        <f>_xlfn.RANK.EQ(Table3[[#This Row],[Product Name Count]],Table3[Product Name Count])</f>
        <v>652</v>
      </c>
      <c r="F4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1" t="s">
        <v>36</v>
      </c>
      <c r="H421" t="s">
        <v>37</v>
      </c>
      <c r="I421">
        <v>2</v>
      </c>
      <c r="J421">
        <v>1099.99</v>
      </c>
      <c r="K421">
        <v>0.05</v>
      </c>
      <c r="L421" t="s">
        <v>31</v>
      </c>
    </row>
    <row r="422" spans="1:12" x14ac:dyDescent="0.25">
      <c r="A422">
        <v>680</v>
      </c>
      <c r="B422" t="s">
        <v>2009</v>
      </c>
      <c r="C422" t="s">
        <v>1978</v>
      </c>
      <c r="D422">
        <f>COUNTIFS(Table3[Product Name],Table3[[#This Row],[Product Name]])</f>
        <v>3</v>
      </c>
      <c r="E422">
        <f>_xlfn.RANK.EQ(Table3[[#This Row],[Product Name Count]],Table3[Product Name Count])</f>
        <v>783</v>
      </c>
      <c r="F4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2" t="s">
        <v>1867</v>
      </c>
      <c r="H422" t="s">
        <v>40</v>
      </c>
      <c r="I422">
        <v>1</v>
      </c>
      <c r="J422">
        <v>5999.99</v>
      </c>
      <c r="K422">
        <v>7.0000000000000007E-2</v>
      </c>
      <c r="L422" t="s">
        <v>31</v>
      </c>
    </row>
    <row r="423" spans="1:12" x14ac:dyDescent="0.25">
      <c r="A423">
        <v>687</v>
      </c>
      <c r="B423" t="s">
        <v>2049</v>
      </c>
      <c r="C423" t="s">
        <v>127</v>
      </c>
      <c r="D423">
        <f>COUNTIFS(Table3[Product Name],Table3[[#This Row],[Product Name]])</f>
        <v>16</v>
      </c>
      <c r="E423">
        <f>_xlfn.RANK.EQ(Table3[[#This Row],[Product Name Count]],Table3[Product Name Count])</f>
        <v>458</v>
      </c>
      <c r="F4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3" t="s">
        <v>39</v>
      </c>
      <c r="H423" t="s">
        <v>128</v>
      </c>
      <c r="I423">
        <v>2</v>
      </c>
      <c r="J423">
        <v>1320.99</v>
      </c>
      <c r="K423">
        <v>0.2</v>
      </c>
      <c r="L423" t="s">
        <v>31</v>
      </c>
    </row>
    <row r="424" spans="1:12" x14ac:dyDescent="0.25">
      <c r="A424">
        <v>687</v>
      </c>
      <c r="B424" t="s">
        <v>2049</v>
      </c>
      <c r="C424" t="s">
        <v>1879</v>
      </c>
      <c r="D424">
        <f>COUNTIFS(Table3[Product Name],Table3[[#This Row],[Product Name]])</f>
        <v>13</v>
      </c>
      <c r="E424">
        <f>_xlfn.RANK.EQ(Table3[[#This Row],[Product Name Count]],Table3[Product Name Count])</f>
        <v>488</v>
      </c>
      <c r="F4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4" t="s">
        <v>87</v>
      </c>
      <c r="H424" t="s">
        <v>37</v>
      </c>
      <c r="I424">
        <v>1</v>
      </c>
      <c r="J424">
        <v>299.99</v>
      </c>
      <c r="K424">
        <v>7.0000000000000007E-2</v>
      </c>
      <c r="L424" t="s">
        <v>31</v>
      </c>
    </row>
    <row r="425" spans="1:12" x14ac:dyDescent="0.25">
      <c r="A425">
        <v>687</v>
      </c>
      <c r="B425" t="s">
        <v>2049</v>
      </c>
      <c r="C425" t="s">
        <v>1995</v>
      </c>
      <c r="D425">
        <f>COUNTIFS(Table3[Product Name],Table3[[#This Row],[Product Name]])</f>
        <v>4</v>
      </c>
      <c r="E425">
        <f>_xlfn.RANK.EQ(Table3[[#This Row],[Product Name Count]],Table3[Product Name Count])</f>
        <v>727</v>
      </c>
      <c r="F4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5" t="s">
        <v>1867</v>
      </c>
      <c r="H425" t="s">
        <v>40</v>
      </c>
      <c r="I425">
        <v>2</v>
      </c>
      <c r="J425">
        <v>1499.99</v>
      </c>
      <c r="K425">
        <v>0.05</v>
      </c>
      <c r="L425" t="s">
        <v>31</v>
      </c>
    </row>
    <row r="426" spans="1:12" x14ac:dyDescent="0.25">
      <c r="A426">
        <v>687</v>
      </c>
      <c r="B426" t="s">
        <v>2049</v>
      </c>
      <c r="C426" t="s">
        <v>1943</v>
      </c>
      <c r="D426">
        <f>COUNTIFS(Table3[Product Name],Table3[[#This Row],[Product Name]])</f>
        <v>5</v>
      </c>
      <c r="E426">
        <f>_xlfn.RANK.EQ(Table3[[#This Row],[Product Name Count]],Table3[Product Name Count])</f>
        <v>652</v>
      </c>
      <c r="F4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6" t="s">
        <v>87</v>
      </c>
      <c r="H426" t="s">
        <v>40</v>
      </c>
      <c r="I426">
        <v>1</v>
      </c>
      <c r="J426">
        <v>149.99</v>
      </c>
      <c r="K426">
        <v>7.0000000000000007E-2</v>
      </c>
      <c r="L426" t="s">
        <v>31</v>
      </c>
    </row>
    <row r="427" spans="1:12" x14ac:dyDescent="0.25">
      <c r="A427">
        <v>690</v>
      </c>
      <c r="B427" t="s">
        <v>2065</v>
      </c>
      <c r="C427" t="s">
        <v>104</v>
      </c>
      <c r="D427">
        <f>COUNTIFS(Table3[Product Name],Table3[[#This Row],[Product Name]])</f>
        <v>23</v>
      </c>
      <c r="E427">
        <f>_xlfn.RANK.EQ(Table3[[#This Row],[Product Name Count]],Table3[Product Name Count])</f>
        <v>243</v>
      </c>
      <c r="F4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7" t="s">
        <v>29</v>
      </c>
      <c r="H427" t="s">
        <v>30</v>
      </c>
      <c r="I427">
        <v>2</v>
      </c>
      <c r="J427">
        <v>1680.99</v>
      </c>
      <c r="K427">
        <v>7.0000000000000007E-2</v>
      </c>
      <c r="L427" t="s">
        <v>31</v>
      </c>
    </row>
    <row r="428" spans="1:12" x14ac:dyDescent="0.25">
      <c r="A428">
        <v>690</v>
      </c>
      <c r="B428" t="s">
        <v>2065</v>
      </c>
      <c r="C428" t="s">
        <v>1856</v>
      </c>
      <c r="D428">
        <f>COUNTIFS(Table3[Product Name],Table3[[#This Row],[Product Name]])</f>
        <v>4</v>
      </c>
      <c r="E428">
        <f>_xlfn.RANK.EQ(Table3[[#This Row],[Product Name Count]],Table3[Product Name Count])</f>
        <v>727</v>
      </c>
      <c r="F4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8" t="s">
        <v>87</v>
      </c>
      <c r="H428" t="s">
        <v>1857</v>
      </c>
      <c r="I428">
        <v>1</v>
      </c>
      <c r="J428">
        <v>329.99</v>
      </c>
      <c r="K428">
        <v>0.05</v>
      </c>
      <c r="L428" t="s">
        <v>31</v>
      </c>
    </row>
    <row r="429" spans="1:12" x14ac:dyDescent="0.25">
      <c r="A429">
        <v>690</v>
      </c>
      <c r="B429" t="s">
        <v>2065</v>
      </c>
      <c r="C429" t="s">
        <v>1880</v>
      </c>
      <c r="D429">
        <f>COUNTIFS(Table3[Product Name],Table3[[#This Row],[Product Name]])</f>
        <v>5</v>
      </c>
      <c r="E429">
        <f>_xlfn.RANK.EQ(Table3[[#This Row],[Product Name Count]],Table3[Product Name Count])</f>
        <v>652</v>
      </c>
      <c r="F4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9" t="s">
        <v>70</v>
      </c>
      <c r="H429" t="s">
        <v>1861</v>
      </c>
      <c r="I429">
        <v>2</v>
      </c>
      <c r="J429">
        <v>416.99</v>
      </c>
      <c r="K429">
        <v>0.2</v>
      </c>
      <c r="L429" t="s">
        <v>31</v>
      </c>
    </row>
    <row r="430" spans="1:12" x14ac:dyDescent="0.25">
      <c r="A430">
        <v>690</v>
      </c>
      <c r="B430" t="s">
        <v>2065</v>
      </c>
      <c r="C430" t="s">
        <v>1992</v>
      </c>
      <c r="D430">
        <f>COUNTIFS(Table3[Product Name],Table3[[#This Row],[Product Name]])</f>
        <v>5</v>
      </c>
      <c r="E430">
        <f>_xlfn.RANK.EQ(Table3[[#This Row],[Product Name Count]],Table3[Product Name Count])</f>
        <v>652</v>
      </c>
      <c r="F4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0" t="s">
        <v>87</v>
      </c>
      <c r="H430" t="s">
        <v>1861</v>
      </c>
      <c r="I430">
        <v>1</v>
      </c>
      <c r="J430">
        <v>109.99</v>
      </c>
      <c r="K430">
        <v>0.2</v>
      </c>
      <c r="L430" t="s">
        <v>31</v>
      </c>
    </row>
    <row r="431" spans="1:12" x14ac:dyDescent="0.25">
      <c r="A431">
        <v>692</v>
      </c>
      <c r="B431" t="s">
        <v>2059</v>
      </c>
      <c r="C431" t="s">
        <v>82</v>
      </c>
      <c r="D431">
        <f>COUNTIFS(Table3[Product Name],Table3[[#This Row],[Product Name]])</f>
        <v>29</v>
      </c>
      <c r="E431">
        <f>_xlfn.RANK.EQ(Table3[[#This Row],[Product Name Count]],Table3[Product Name Count])</f>
        <v>109</v>
      </c>
      <c r="F4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1" t="s">
        <v>36</v>
      </c>
      <c r="H431" t="s">
        <v>37</v>
      </c>
      <c r="I431">
        <v>2</v>
      </c>
      <c r="J431">
        <v>529.99</v>
      </c>
      <c r="K431">
        <v>7.0000000000000007E-2</v>
      </c>
      <c r="L431" t="s">
        <v>31</v>
      </c>
    </row>
    <row r="432" spans="1:12" x14ac:dyDescent="0.25">
      <c r="A432">
        <v>692</v>
      </c>
      <c r="B432" t="s">
        <v>2059</v>
      </c>
      <c r="C432" t="s">
        <v>1868</v>
      </c>
      <c r="D432">
        <f>COUNTIFS(Table3[Product Name],Table3[[#This Row],[Product Name]])</f>
        <v>2</v>
      </c>
      <c r="E432">
        <f>_xlfn.RANK.EQ(Table3[[#This Row],[Product Name Count]],Table3[Product Name Count])</f>
        <v>861</v>
      </c>
      <c r="F4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2" t="s">
        <v>1867</v>
      </c>
      <c r="H432" t="s">
        <v>40</v>
      </c>
      <c r="I432">
        <v>2</v>
      </c>
      <c r="J432">
        <v>5499.99</v>
      </c>
      <c r="K432">
        <v>0.1</v>
      </c>
      <c r="L432" t="s">
        <v>31</v>
      </c>
    </row>
    <row r="433" spans="1:12" x14ac:dyDescent="0.25">
      <c r="A433">
        <v>692</v>
      </c>
      <c r="B433" t="s">
        <v>2059</v>
      </c>
      <c r="C433" t="s">
        <v>1961</v>
      </c>
      <c r="D433">
        <f>COUNTIFS(Table3[Product Name],Table3[[#This Row],[Product Name]])</f>
        <v>5</v>
      </c>
      <c r="E433">
        <f>_xlfn.RANK.EQ(Table3[[#This Row],[Product Name Count]],Table3[Product Name Count])</f>
        <v>652</v>
      </c>
      <c r="F4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3" t="s">
        <v>1867</v>
      </c>
      <c r="H433" t="s">
        <v>40</v>
      </c>
      <c r="I433">
        <v>1</v>
      </c>
      <c r="J433">
        <v>2599.9899999999998</v>
      </c>
      <c r="K433">
        <v>0.2</v>
      </c>
      <c r="L433" t="s">
        <v>31</v>
      </c>
    </row>
    <row r="434" spans="1:12" x14ac:dyDescent="0.25">
      <c r="A434">
        <v>692</v>
      </c>
      <c r="B434" t="s">
        <v>2059</v>
      </c>
      <c r="C434" t="s">
        <v>2029</v>
      </c>
      <c r="D434">
        <f>COUNTIFS(Table3[Product Name],Table3[[#This Row],[Product Name]])</f>
        <v>5</v>
      </c>
      <c r="E434">
        <f>_xlfn.RANK.EQ(Table3[[#This Row],[Product Name Count]],Table3[Product Name Count])</f>
        <v>652</v>
      </c>
      <c r="F4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4" t="s">
        <v>36</v>
      </c>
      <c r="H434" t="s">
        <v>37</v>
      </c>
      <c r="I434">
        <v>1</v>
      </c>
      <c r="J434">
        <v>599.99</v>
      </c>
      <c r="K434">
        <v>7.0000000000000007E-2</v>
      </c>
      <c r="L434" t="s">
        <v>31</v>
      </c>
    </row>
    <row r="435" spans="1:12" x14ac:dyDescent="0.25">
      <c r="A435">
        <v>693</v>
      </c>
      <c r="B435" t="s">
        <v>2059</v>
      </c>
      <c r="C435" t="s">
        <v>109</v>
      </c>
      <c r="D435">
        <f>COUNTIFS(Table3[Product Name],Table3[[#This Row],[Product Name]])</f>
        <v>29</v>
      </c>
      <c r="E435">
        <f>_xlfn.RANK.EQ(Table3[[#This Row],[Product Name Count]],Table3[Product Name Count])</f>
        <v>109</v>
      </c>
      <c r="F4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5" t="s">
        <v>36</v>
      </c>
      <c r="H435" t="s">
        <v>37</v>
      </c>
      <c r="I435">
        <v>1</v>
      </c>
      <c r="J435">
        <v>269.99</v>
      </c>
      <c r="K435">
        <v>0.2</v>
      </c>
      <c r="L435" t="s">
        <v>31</v>
      </c>
    </row>
    <row r="436" spans="1:12" x14ac:dyDescent="0.25">
      <c r="A436">
        <v>693</v>
      </c>
      <c r="B436" t="s">
        <v>2059</v>
      </c>
      <c r="C436" t="s">
        <v>127</v>
      </c>
      <c r="D436">
        <f>COUNTIFS(Table3[Product Name],Table3[[#This Row],[Product Name]])</f>
        <v>16</v>
      </c>
      <c r="E436">
        <f>_xlfn.RANK.EQ(Table3[[#This Row],[Product Name Count]],Table3[Product Name Count])</f>
        <v>458</v>
      </c>
      <c r="F4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6" t="s">
        <v>39</v>
      </c>
      <c r="H436" t="s">
        <v>128</v>
      </c>
      <c r="I436">
        <v>2</v>
      </c>
      <c r="J436">
        <v>1320.99</v>
      </c>
      <c r="K436">
        <v>0.05</v>
      </c>
      <c r="L436" t="s">
        <v>31</v>
      </c>
    </row>
    <row r="437" spans="1:12" x14ac:dyDescent="0.25">
      <c r="A437">
        <v>693</v>
      </c>
      <c r="B437" t="s">
        <v>2059</v>
      </c>
      <c r="C437" t="s">
        <v>2004</v>
      </c>
      <c r="D437">
        <f>COUNTIFS(Table3[Product Name],Table3[[#This Row],[Product Name]])</f>
        <v>5</v>
      </c>
      <c r="E437">
        <f>_xlfn.RANK.EQ(Table3[[#This Row],[Product Name Count]],Table3[Product Name Count])</f>
        <v>652</v>
      </c>
      <c r="F4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7" t="s">
        <v>70</v>
      </c>
      <c r="H437" t="s">
        <v>1861</v>
      </c>
      <c r="I437">
        <v>2</v>
      </c>
      <c r="J437">
        <v>481.99</v>
      </c>
      <c r="K437">
        <v>0.2</v>
      </c>
      <c r="L437" t="s">
        <v>31</v>
      </c>
    </row>
    <row r="438" spans="1:12" x14ac:dyDescent="0.25">
      <c r="A438">
        <v>693</v>
      </c>
      <c r="B438" t="s">
        <v>2059</v>
      </c>
      <c r="C438" t="s">
        <v>2075</v>
      </c>
      <c r="D438">
        <f>COUNTIFS(Table3[Product Name],Table3[[#This Row],[Product Name]])</f>
        <v>3</v>
      </c>
      <c r="E438">
        <f>_xlfn.RANK.EQ(Table3[[#This Row],[Product Name Count]],Table3[Product Name Count])</f>
        <v>783</v>
      </c>
      <c r="F4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8" t="s">
        <v>39</v>
      </c>
      <c r="H438" t="s">
        <v>30</v>
      </c>
      <c r="I438">
        <v>1</v>
      </c>
      <c r="J438">
        <v>1632.99</v>
      </c>
      <c r="K438">
        <v>7.0000000000000007E-2</v>
      </c>
      <c r="L438" t="s">
        <v>31</v>
      </c>
    </row>
    <row r="439" spans="1:12" x14ac:dyDescent="0.25">
      <c r="A439">
        <v>697</v>
      </c>
      <c r="B439" t="s">
        <v>2066</v>
      </c>
      <c r="C439" t="s">
        <v>127</v>
      </c>
      <c r="D439">
        <f>COUNTIFS(Table3[Product Name],Table3[[#This Row],[Product Name]])</f>
        <v>16</v>
      </c>
      <c r="E439">
        <f>_xlfn.RANK.EQ(Table3[[#This Row],[Product Name Count]],Table3[Product Name Count])</f>
        <v>458</v>
      </c>
      <c r="F4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9" t="s">
        <v>39</v>
      </c>
      <c r="H439" t="s">
        <v>128</v>
      </c>
      <c r="I439">
        <v>2</v>
      </c>
      <c r="J439">
        <v>1320.99</v>
      </c>
      <c r="K439">
        <v>0.05</v>
      </c>
      <c r="L439" t="s">
        <v>31</v>
      </c>
    </row>
    <row r="440" spans="1:12" x14ac:dyDescent="0.25">
      <c r="A440">
        <v>702</v>
      </c>
      <c r="B440" t="s">
        <v>2076</v>
      </c>
      <c r="C440" t="s">
        <v>132</v>
      </c>
      <c r="D440">
        <f>COUNTIFS(Table3[Product Name],Table3[[#This Row],[Product Name]])</f>
        <v>24</v>
      </c>
      <c r="E440">
        <f>_xlfn.RANK.EQ(Table3[[#This Row],[Product Name Count]],Table3[Product Name Count])</f>
        <v>195</v>
      </c>
      <c r="F4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0" t="s">
        <v>70</v>
      </c>
      <c r="H440" t="s">
        <v>37</v>
      </c>
      <c r="I440">
        <v>2</v>
      </c>
      <c r="J440">
        <v>499.99</v>
      </c>
      <c r="K440">
        <v>0.05</v>
      </c>
      <c r="L440" t="s">
        <v>31</v>
      </c>
    </row>
    <row r="441" spans="1:12" x14ac:dyDescent="0.25">
      <c r="A441">
        <v>702</v>
      </c>
      <c r="B441" t="s">
        <v>2076</v>
      </c>
      <c r="C441" t="s">
        <v>56</v>
      </c>
      <c r="D441">
        <f>COUNTIFS(Table3[Product Name],Table3[[#This Row],[Product Name]])</f>
        <v>23</v>
      </c>
      <c r="E441">
        <f>_xlfn.RANK.EQ(Table3[[#This Row],[Product Name Count]],Table3[Product Name Count])</f>
        <v>243</v>
      </c>
      <c r="F4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1" t="s">
        <v>39</v>
      </c>
      <c r="H441" t="s">
        <v>30</v>
      </c>
      <c r="I441">
        <v>2</v>
      </c>
      <c r="J441">
        <v>999.99</v>
      </c>
      <c r="K441">
        <v>7.0000000000000007E-2</v>
      </c>
      <c r="L441" t="s">
        <v>31</v>
      </c>
    </row>
    <row r="442" spans="1:12" x14ac:dyDescent="0.25">
      <c r="A442">
        <v>702</v>
      </c>
      <c r="B442" t="s">
        <v>2076</v>
      </c>
      <c r="C442" t="s">
        <v>2004</v>
      </c>
      <c r="D442">
        <f>COUNTIFS(Table3[Product Name],Table3[[#This Row],[Product Name]])</f>
        <v>5</v>
      </c>
      <c r="E442">
        <f>_xlfn.RANK.EQ(Table3[[#This Row],[Product Name Count]],Table3[Product Name Count])</f>
        <v>652</v>
      </c>
      <c r="F4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2" t="s">
        <v>70</v>
      </c>
      <c r="H442" t="s">
        <v>1861</v>
      </c>
      <c r="I442">
        <v>1</v>
      </c>
      <c r="J442">
        <v>481.99</v>
      </c>
      <c r="K442">
        <v>0.1</v>
      </c>
      <c r="L442" t="s">
        <v>31</v>
      </c>
    </row>
    <row r="443" spans="1:12" x14ac:dyDescent="0.25">
      <c r="A443">
        <v>706</v>
      </c>
      <c r="B443" t="s">
        <v>2085</v>
      </c>
      <c r="C443" t="s">
        <v>118</v>
      </c>
      <c r="D443">
        <f>COUNTIFS(Table3[Product Name],Table3[[#This Row],[Product Name]])</f>
        <v>20</v>
      </c>
      <c r="E443">
        <f>_xlfn.RANK.EQ(Table3[[#This Row],[Product Name Count]],Table3[Product Name Count])</f>
        <v>398</v>
      </c>
      <c r="F4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3" t="s">
        <v>87</v>
      </c>
      <c r="H443" t="s">
        <v>37</v>
      </c>
      <c r="I443">
        <v>2</v>
      </c>
      <c r="J443">
        <v>299.99</v>
      </c>
      <c r="K443">
        <v>0.05</v>
      </c>
      <c r="L443" t="s">
        <v>31</v>
      </c>
    </row>
    <row r="444" spans="1:12" x14ac:dyDescent="0.25">
      <c r="A444">
        <v>706</v>
      </c>
      <c r="B444" t="s">
        <v>2085</v>
      </c>
      <c r="C444" t="s">
        <v>2045</v>
      </c>
      <c r="D444">
        <f>COUNTIFS(Table3[Product Name],Table3[[#This Row],[Product Name]])</f>
        <v>6</v>
      </c>
      <c r="E444">
        <f>_xlfn.RANK.EQ(Table3[[#This Row],[Product Name Count]],Table3[Product Name Count])</f>
        <v>616</v>
      </c>
      <c r="F4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4" t="s">
        <v>77</v>
      </c>
      <c r="H444" t="s">
        <v>1861</v>
      </c>
      <c r="I444">
        <v>1</v>
      </c>
      <c r="J444">
        <v>1559.99</v>
      </c>
      <c r="K444">
        <v>0.2</v>
      </c>
      <c r="L444" t="s">
        <v>31</v>
      </c>
    </row>
    <row r="445" spans="1:12" x14ac:dyDescent="0.25">
      <c r="A445">
        <v>706</v>
      </c>
      <c r="B445" t="s">
        <v>2085</v>
      </c>
      <c r="C445" t="s">
        <v>2110</v>
      </c>
      <c r="D445">
        <f>COUNTIFS(Table3[Product Name],Table3[[#This Row],[Product Name]])</f>
        <v>4</v>
      </c>
      <c r="E445">
        <f>_xlfn.RANK.EQ(Table3[[#This Row],[Product Name Count]],Table3[Product Name Count])</f>
        <v>727</v>
      </c>
      <c r="F4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5" t="s">
        <v>39</v>
      </c>
      <c r="H445" t="s">
        <v>30</v>
      </c>
      <c r="I445">
        <v>1</v>
      </c>
      <c r="J445">
        <v>999.99</v>
      </c>
      <c r="K445">
        <v>0.1</v>
      </c>
      <c r="L445" t="s">
        <v>31</v>
      </c>
    </row>
    <row r="446" spans="1:12" x14ac:dyDescent="0.25">
      <c r="A446">
        <v>708</v>
      </c>
      <c r="B446" t="s">
        <v>2107</v>
      </c>
      <c r="C446" t="s">
        <v>114</v>
      </c>
      <c r="D446">
        <f>COUNTIFS(Table3[Product Name],Table3[[#This Row],[Product Name]])</f>
        <v>23</v>
      </c>
      <c r="E446">
        <f>_xlfn.RANK.EQ(Table3[[#This Row],[Product Name Count]],Table3[Product Name Count])</f>
        <v>243</v>
      </c>
      <c r="F4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6" t="s">
        <v>39</v>
      </c>
      <c r="H446" t="s">
        <v>30</v>
      </c>
      <c r="I446">
        <v>1</v>
      </c>
      <c r="J446">
        <v>469.99</v>
      </c>
      <c r="K446">
        <v>7.0000000000000007E-2</v>
      </c>
      <c r="L446" t="s">
        <v>31</v>
      </c>
    </row>
    <row r="447" spans="1:12" x14ac:dyDescent="0.25">
      <c r="A447">
        <v>708</v>
      </c>
      <c r="B447" t="s">
        <v>2107</v>
      </c>
      <c r="C447" t="s">
        <v>1899</v>
      </c>
      <c r="D447">
        <f>COUNTIFS(Table3[Product Name],Table3[[#This Row],[Product Name]])</f>
        <v>3</v>
      </c>
      <c r="E447">
        <f>_xlfn.RANK.EQ(Table3[[#This Row],[Product Name Count]],Table3[Product Name Count])</f>
        <v>783</v>
      </c>
      <c r="F4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7" t="s">
        <v>39</v>
      </c>
      <c r="H447" t="s">
        <v>40</v>
      </c>
      <c r="I447">
        <v>1</v>
      </c>
      <c r="J447">
        <v>5299.99</v>
      </c>
      <c r="K447">
        <v>0.1</v>
      </c>
      <c r="L447" t="s">
        <v>31</v>
      </c>
    </row>
    <row r="448" spans="1:12" x14ac:dyDescent="0.25">
      <c r="A448">
        <v>708</v>
      </c>
      <c r="B448" t="s">
        <v>2107</v>
      </c>
      <c r="C448" t="s">
        <v>2115</v>
      </c>
      <c r="D448">
        <f>COUNTIFS(Table3[Product Name],Table3[[#This Row],[Product Name]])</f>
        <v>5</v>
      </c>
      <c r="E448">
        <f>_xlfn.RANK.EQ(Table3[[#This Row],[Product Name Count]],Table3[Product Name Count])</f>
        <v>652</v>
      </c>
      <c r="F4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8" t="s">
        <v>39</v>
      </c>
      <c r="H448" t="s">
        <v>40</v>
      </c>
      <c r="I448">
        <v>2</v>
      </c>
      <c r="J448">
        <v>469.99</v>
      </c>
      <c r="K448">
        <v>0.2</v>
      </c>
      <c r="L448" t="s">
        <v>31</v>
      </c>
    </row>
    <row r="449" spans="1:12" x14ac:dyDescent="0.25">
      <c r="A449">
        <v>728</v>
      </c>
      <c r="B449" t="s">
        <v>2164</v>
      </c>
      <c r="C449" t="s">
        <v>1868</v>
      </c>
      <c r="D449">
        <f>COUNTIFS(Table3[Product Name],Table3[[#This Row],[Product Name]])</f>
        <v>2</v>
      </c>
      <c r="E449">
        <f>_xlfn.RANK.EQ(Table3[[#This Row],[Product Name Count]],Table3[Product Name Count])</f>
        <v>861</v>
      </c>
      <c r="F4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9" t="s">
        <v>1867</v>
      </c>
      <c r="H449" t="s">
        <v>40</v>
      </c>
      <c r="I449">
        <v>1</v>
      </c>
      <c r="J449">
        <v>5499.99</v>
      </c>
      <c r="K449">
        <v>0.1</v>
      </c>
      <c r="L449" t="s">
        <v>31</v>
      </c>
    </row>
    <row r="450" spans="1:12" x14ac:dyDescent="0.25">
      <c r="A450">
        <v>728</v>
      </c>
      <c r="B450" t="s">
        <v>2164</v>
      </c>
      <c r="C450" t="s">
        <v>2030</v>
      </c>
      <c r="D450">
        <f>COUNTIFS(Table3[Product Name],Table3[[#This Row],[Product Name]])</f>
        <v>3</v>
      </c>
      <c r="E450">
        <f>_xlfn.RANK.EQ(Table3[[#This Row],[Product Name Count]],Table3[Product Name Count])</f>
        <v>783</v>
      </c>
      <c r="F4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0" t="s">
        <v>87</v>
      </c>
      <c r="H450" t="s">
        <v>40</v>
      </c>
      <c r="I450">
        <v>1</v>
      </c>
      <c r="J450">
        <v>349.99</v>
      </c>
      <c r="K450">
        <v>0.1</v>
      </c>
      <c r="L450" t="s">
        <v>31</v>
      </c>
    </row>
    <row r="451" spans="1:12" x14ac:dyDescent="0.25">
      <c r="A451">
        <v>728</v>
      </c>
      <c r="B451" t="s">
        <v>2164</v>
      </c>
      <c r="C451" t="s">
        <v>1984</v>
      </c>
      <c r="D451">
        <f>COUNTIFS(Table3[Product Name],Table3[[#This Row],[Product Name]])</f>
        <v>7</v>
      </c>
      <c r="E451">
        <f>_xlfn.RANK.EQ(Table3[[#This Row],[Product Name Count]],Table3[Product Name Count])</f>
        <v>574</v>
      </c>
      <c r="F4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1" t="s">
        <v>1867</v>
      </c>
      <c r="H451" t="s">
        <v>40</v>
      </c>
      <c r="I451">
        <v>1</v>
      </c>
      <c r="J451">
        <v>4999.99</v>
      </c>
      <c r="K451">
        <v>7.0000000000000007E-2</v>
      </c>
      <c r="L451" t="s">
        <v>31</v>
      </c>
    </row>
    <row r="452" spans="1:12" x14ac:dyDescent="0.25">
      <c r="A452">
        <v>728</v>
      </c>
      <c r="B452" t="s">
        <v>2164</v>
      </c>
      <c r="C452" t="s">
        <v>1957</v>
      </c>
      <c r="D452">
        <f>COUNTIFS(Table3[Product Name],Table3[[#This Row],[Product Name]])</f>
        <v>4</v>
      </c>
      <c r="E452">
        <f>_xlfn.RANK.EQ(Table3[[#This Row],[Product Name Count]],Table3[Product Name Count])</f>
        <v>727</v>
      </c>
      <c r="F4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2" t="s">
        <v>36</v>
      </c>
      <c r="H452" t="s">
        <v>37</v>
      </c>
      <c r="I452">
        <v>1</v>
      </c>
      <c r="J452">
        <v>659.99</v>
      </c>
      <c r="K452">
        <v>0.05</v>
      </c>
      <c r="L452" t="s">
        <v>31</v>
      </c>
    </row>
    <row r="453" spans="1:12" x14ac:dyDescent="0.25">
      <c r="A453">
        <v>738</v>
      </c>
      <c r="B453" t="s">
        <v>2190</v>
      </c>
      <c r="C453" t="s">
        <v>132</v>
      </c>
      <c r="D453">
        <f>COUNTIFS(Table3[Product Name],Table3[[#This Row],[Product Name]])</f>
        <v>24</v>
      </c>
      <c r="E453">
        <f>_xlfn.RANK.EQ(Table3[[#This Row],[Product Name Count]],Table3[Product Name Count])</f>
        <v>195</v>
      </c>
      <c r="F4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3" t="s">
        <v>70</v>
      </c>
      <c r="H453" t="s">
        <v>37</v>
      </c>
      <c r="I453">
        <v>1</v>
      </c>
      <c r="J453">
        <v>499.99</v>
      </c>
      <c r="K453">
        <v>0.1</v>
      </c>
      <c r="L453" t="s">
        <v>31</v>
      </c>
    </row>
    <row r="454" spans="1:12" x14ac:dyDescent="0.25">
      <c r="A454">
        <v>738</v>
      </c>
      <c r="B454" t="s">
        <v>2190</v>
      </c>
      <c r="C454" t="s">
        <v>2042</v>
      </c>
      <c r="D454">
        <f>COUNTIFS(Table3[Product Name],Table3[[#This Row],[Product Name]])</f>
        <v>3</v>
      </c>
      <c r="E454">
        <f>_xlfn.RANK.EQ(Table3[[#This Row],[Product Name Count]],Table3[Product Name Count])</f>
        <v>783</v>
      </c>
      <c r="F4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4" t="s">
        <v>36</v>
      </c>
      <c r="H454" t="s">
        <v>37</v>
      </c>
      <c r="I454">
        <v>2</v>
      </c>
      <c r="J454">
        <v>659.99</v>
      </c>
      <c r="K454">
        <v>7.0000000000000007E-2</v>
      </c>
      <c r="L454" t="s">
        <v>31</v>
      </c>
    </row>
    <row r="455" spans="1:12" x14ac:dyDescent="0.25">
      <c r="A455">
        <v>738</v>
      </c>
      <c r="B455" t="s">
        <v>2190</v>
      </c>
      <c r="C455" t="s">
        <v>1964</v>
      </c>
      <c r="D455">
        <f>COUNTIFS(Table3[Product Name],Table3[[#This Row],[Product Name]])</f>
        <v>3</v>
      </c>
      <c r="E455">
        <f>_xlfn.RANK.EQ(Table3[[#This Row],[Product Name Count]],Table3[Product Name Count])</f>
        <v>783</v>
      </c>
      <c r="F4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5" t="s">
        <v>29</v>
      </c>
      <c r="H455" t="s">
        <v>40</v>
      </c>
      <c r="I455">
        <v>1</v>
      </c>
      <c r="J455">
        <v>3499.99</v>
      </c>
      <c r="K455">
        <v>7.0000000000000007E-2</v>
      </c>
      <c r="L455" t="s">
        <v>31</v>
      </c>
    </row>
    <row r="456" spans="1:12" x14ac:dyDescent="0.25">
      <c r="A456">
        <v>738</v>
      </c>
      <c r="B456" t="s">
        <v>2190</v>
      </c>
      <c r="C456" t="s">
        <v>2015</v>
      </c>
      <c r="D456">
        <f>COUNTIFS(Table3[Product Name],Table3[[#This Row],[Product Name]])</f>
        <v>2</v>
      </c>
      <c r="E456">
        <f>_xlfn.RANK.EQ(Table3[[#This Row],[Product Name Count]],Table3[Product Name Count])</f>
        <v>861</v>
      </c>
      <c r="F4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6" t="s">
        <v>39</v>
      </c>
      <c r="H456" t="s">
        <v>1857</v>
      </c>
      <c r="I456">
        <v>2</v>
      </c>
      <c r="J456">
        <v>549.99</v>
      </c>
      <c r="K456">
        <v>0.2</v>
      </c>
      <c r="L456" t="s">
        <v>31</v>
      </c>
    </row>
    <row r="457" spans="1:12" x14ac:dyDescent="0.25">
      <c r="A457">
        <v>746</v>
      </c>
      <c r="B457" t="s">
        <v>2198</v>
      </c>
      <c r="C457" t="s">
        <v>1900</v>
      </c>
      <c r="D457">
        <f>COUNTIFS(Table3[Product Name],Table3[[#This Row],[Product Name]])</f>
        <v>8</v>
      </c>
      <c r="E457">
        <f>_xlfn.RANK.EQ(Table3[[#This Row],[Product Name Count]],Table3[Product Name Count])</f>
        <v>550</v>
      </c>
      <c r="F4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7" t="s">
        <v>87</v>
      </c>
      <c r="H457" t="s">
        <v>37</v>
      </c>
      <c r="I457">
        <v>1</v>
      </c>
      <c r="J457">
        <v>299.99</v>
      </c>
      <c r="K457">
        <v>0.1</v>
      </c>
      <c r="L457" t="s">
        <v>31</v>
      </c>
    </row>
    <row r="458" spans="1:12" x14ac:dyDescent="0.25">
      <c r="A458">
        <v>747</v>
      </c>
      <c r="B458" t="s">
        <v>2195</v>
      </c>
      <c r="C458" t="s">
        <v>2039</v>
      </c>
      <c r="D458">
        <f>COUNTIFS(Table3[Product Name],Table3[[#This Row],[Product Name]])</f>
        <v>5</v>
      </c>
      <c r="E458">
        <f>_xlfn.RANK.EQ(Table3[[#This Row],[Product Name Count]],Table3[Product Name Count])</f>
        <v>652</v>
      </c>
      <c r="F4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8" t="s">
        <v>36</v>
      </c>
      <c r="H458" t="s">
        <v>37</v>
      </c>
      <c r="I458">
        <v>1</v>
      </c>
      <c r="J458">
        <v>1099.99</v>
      </c>
      <c r="K458">
        <v>7.0000000000000007E-2</v>
      </c>
      <c r="L458" t="s">
        <v>31</v>
      </c>
    </row>
    <row r="459" spans="1:12" x14ac:dyDescent="0.25">
      <c r="A459">
        <v>747</v>
      </c>
      <c r="B459" t="s">
        <v>2195</v>
      </c>
      <c r="C459" t="s">
        <v>1944</v>
      </c>
      <c r="D459">
        <f>COUNTIFS(Table3[Product Name],Table3[[#This Row],[Product Name]])</f>
        <v>3</v>
      </c>
      <c r="E459">
        <f>_xlfn.RANK.EQ(Table3[[#This Row],[Product Name Count]],Table3[Product Name Count])</f>
        <v>783</v>
      </c>
      <c r="F4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9" t="s">
        <v>39</v>
      </c>
      <c r="H459" t="s">
        <v>30</v>
      </c>
      <c r="I459">
        <v>2</v>
      </c>
      <c r="J459">
        <v>469.99</v>
      </c>
      <c r="K459">
        <v>0.1</v>
      </c>
      <c r="L459" t="s">
        <v>31</v>
      </c>
    </row>
    <row r="460" spans="1:12" x14ac:dyDescent="0.25">
      <c r="A460">
        <v>747</v>
      </c>
      <c r="B460" t="s">
        <v>2195</v>
      </c>
      <c r="C460" t="s">
        <v>1936</v>
      </c>
      <c r="D460">
        <f>COUNTIFS(Table3[Product Name],Table3[[#This Row],[Product Name]])</f>
        <v>4</v>
      </c>
      <c r="E460">
        <f>_xlfn.RANK.EQ(Table3[[#This Row],[Product Name Count]],Table3[Product Name Count])</f>
        <v>727</v>
      </c>
      <c r="F4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0" t="s">
        <v>70</v>
      </c>
      <c r="H460" t="s">
        <v>1861</v>
      </c>
      <c r="I460">
        <v>1</v>
      </c>
      <c r="J460">
        <v>470.99</v>
      </c>
      <c r="K460">
        <v>7.0000000000000007E-2</v>
      </c>
      <c r="L460" t="s">
        <v>31</v>
      </c>
    </row>
    <row r="461" spans="1:12" x14ac:dyDescent="0.25">
      <c r="A461">
        <v>747</v>
      </c>
      <c r="B461" t="s">
        <v>2195</v>
      </c>
      <c r="C461" t="s">
        <v>2220</v>
      </c>
      <c r="D461">
        <f>COUNTIFS(Table3[Product Name],Table3[[#This Row],[Product Name]])</f>
        <v>3</v>
      </c>
      <c r="E461">
        <f>_xlfn.RANK.EQ(Table3[[#This Row],[Product Name Count]],Table3[Product Name Count])</f>
        <v>783</v>
      </c>
      <c r="F4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1" t="s">
        <v>87</v>
      </c>
      <c r="H461" t="s">
        <v>40</v>
      </c>
      <c r="I461">
        <v>1</v>
      </c>
      <c r="J461">
        <v>149.99</v>
      </c>
      <c r="K461">
        <v>0.2</v>
      </c>
      <c r="L461" t="s">
        <v>31</v>
      </c>
    </row>
    <row r="462" spans="1:12" x14ac:dyDescent="0.25">
      <c r="A462">
        <v>751</v>
      </c>
      <c r="B462" t="s">
        <v>2215</v>
      </c>
      <c r="C462" t="s">
        <v>2003</v>
      </c>
      <c r="D462">
        <f>COUNTIFS(Table3[Product Name],Table3[[#This Row],[Product Name]])</f>
        <v>7</v>
      </c>
      <c r="E462">
        <f>_xlfn.RANK.EQ(Table3[[#This Row],[Product Name Count]],Table3[Product Name Count])</f>
        <v>574</v>
      </c>
      <c r="F4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2" t="s">
        <v>39</v>
      </c>
      <c r="H462" t="s">
        <v>1857</v>
      </c>
      <c r="I462">
        <v>2</v>
      </c>
      <c r="J462">
        <v>869.99</v>
      </c>
      <c r="K462">
        <v>0.05</v>
      </c>
      <c r="L462" t="s">
        <v>31</v>
      </c>
    </row>
    <row r="463" spans="1:12" x14ac:dyDescent="0.25">
      <c r="A463">
        <v>754</v>
      </c>
      <c r="B463" t="s">
        <v>2237</v>
      </c>
      <c r="C463" t="s">
        <v>78</v>
      </c>
      <c r="D463">
        <f>COUNTIFS(Table3[Product Name],Table3[[#This Row],[Product Name]])</f>
        <v>34</v>
      </c>
      <c r="E463">
        <f>_xlfn.RANK.EQ(Table3[[#This Row],[Product Name Count]],Table3[Product Name Count])</f>
        <v>75</v>
      </c>
      <c r="F4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63" t="s">
        <v>36</v>
      </c>
      <c r="H463" t="s">
        <v>37</v>
      </c>
      <c r="I463">
        <v>2</v>
      </c>
      <c r="J463">
        <v>549.99</v>
      </c>
      <c r="K463">
        <v>7.0000000000000007E-2</v>
      </c>
      <c r="L463" t="s">
        <v>31</v>
      </c>
    </row>
    <row r="464" spans="1:12" x14ac:dyDescent="0.25">
      <c r="A464">
        <v>754</v>
      </c>
      <c r="B464" t="s">
        <v>2237</v>
      </c>
      <c r="C464" t="s">
        <v>92</v>
      </c>
      <c r="D464">
        <f>COUNTIFS(Table3[Product Name],Table3[[#This Row],[Product Name]])</f>
        <v>20</v>
      </c>
      <c r="E464">
        <f>_xlfn.RANK.EQ(Table3[[#This Row],[Product Name Count]],Table3[Product Name Count])</f>
        <v>398</v>
      </c>
      <c r="F4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4" t="s">
        <v>39</v>
      </c>
      <c r="H464" t="s">
        <v>40</v>
      </c>
      <c r="I464">
        <v>1</v>
      </c>
      <c r="J464">
        <v>3999.99</v>
      </c>
      <c r="K464">
        <v>0.2</v>
      </c>
      <c r="L464" t="s">
        <v>31</v>
      </c>
    </row>
    <row r="465" spans="1:12" x14ac:dyDescent="0.25">
      <c r="A465">
        <v>754</v>
      </c>
      <c r="B465" t="s">
        <v>2237</v>
      </c>
      <c r="C465" t="s">
        <v>56</v>
      </c>
      <c r="D465">
        <f>COUNTIFS(Table3[Product Name],Table3[[#This Row],[Product Name]])</f>
        <v>23</v>
      </c>
      <c r="E465">
        <f>_xlfn.RANK.EQ(Table3[[#This Row],[Product Name Count]],Table3[Product Name Count])</f>
        <v>243</v>
      </c>
      <c r="F4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5" t="s">
        <v>39</v>
      </c>
      <c r="H465" t="s">
        <v>30</v>
      </c>
      <c r="I465">
        <v>1</v>
      </c>
      <c r="J465">
        <v>999.99</v>
      </c>
      <c r="K465">
        <v>0.05</v>
      </c>
      <c r="L465" t="s">
        <v>31</v>
      </c>
    </row>
    <row r="466" spans="1:12" x14ac:dyDescent="0.25">
      <c r="A466">
        <v>754</v>
      </c>
      <c r="B466" t="s">
        <v>2237</v>
      </c>
      <c r="C466" t="s">
        <v>1925</v>
      </c>
      <c r="D466">
        <f>COUNTIFS(Table3[Product Name],Table3[[#This Row],[Product Name]])</f>
        <v>5</v>
      </c>
      <c r="E466">
        <f>_xlfn.RANK.EQ(Table3[[#This Row],[Product Name Count]],Table3[Product Name Count])</f>
        <v>652</v>
      </c>
      <c r="F4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6" t="s">
        <v>36</v>
      </c>
      <c r="H466" t="s">
        <v>37</v>
      </c>
      <c r="I466">
        <v>2</v>
      </c>
      <c r="J466">
        <v>439.99</v>
      </c>
      <c r="K466">
        <v>7.0000000000000007E-2</v>
      </c>
      <c r="L466" t="s">
        <v>31</v>
      </c>
    </row>
    <row r="467" spans="1:12" x14ac:dyDescent="0.25">
      <c r="A467">
        <v>754</v>
      </c>
      <c r="B467" t="s">
        <v>2237</v>
      </c>
      <c r="C467" t="s">
        <v>1924</v>
      </c>
      <c r="D467">
        <f>COUNTIFS(Table3[Product Name],Table3[[#This Row],[Product Name]])</f>
        <v>3</v>
      </c>
      <c r="E467">
        <f>_xlfn.RANK.EQ(Table3[[#This Row],[Product Name Count]],Table3[Product Name Count])</f>
        <v>783</v>
      </c>
      <c r="F4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7" t="s">
        <v>36</v>
      </c>
      <c r="H467" t="s">
        <v>1861</v>
      </c>
      <c r="I467">
        <v>2</v>
      </c>
      <c r="J467">
        <v>250.99</v>
      </c>
      <c r="K467">
        <v>0.05</v>
      </c>
      <c r="L467" t="s">
        <v>31</v>
      </c>
    </row>
    <row r="468" spans="1:12" x14ac:dyDescent="0.25">
      <c r="A468">
        <v>764</v>
      </c>
      <c r="B468" t="s">
        <v>2242</v>
      </c>
      <c r="C468" t="s">
        <v>1879</v>
      </c>
      <c r="D468">
        <f>COUNTIFS(Table3[Product Name],Table3[[#This Row],[Product Name]])</f>
        <v>13</v>
      </c>
      <c r="E468">
        <f>_xlfn.RANK.EQ(Table3[[#This Row],[Product Name Count]],Table3[Product Name Count])</f>
        <v>488</v>
      </c>
      <c r="F4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8" t="s">
        <v>87</v>
      </c>
      <c r="H468" t="s">
        <v>37</v>
      </c>
      <c r="I468">
        <v>2</v>
      </c>
      <c r="J468">
        <v>299.99</v>
      </c>
      <c r="K468">
        <v>0.05</v>
      </c>
      <c r="L468" t="s">
        <v>31</v>
      </c>
    </row>
    <row r="469" spans="1:12" x14ac:dyDescent="0.25">
      <c r="A469">
        <v>764</v>
      </c>
      <c r="B469" t="s">
        <v>2242</v>
      </c>
      <c r="C469" t="s">
        <v>1967</v>
      </c>
      <c r="D469">
        <f>COUNTIFS(Table3[Product Name],Table3[[#This Row],[Product Name]])</f>
        <v>8</v>
      </c>
      <c r="E469">
        <f>_xlfn.RANK.EQ(Table3[[#This Row],[Product Name Count]],Table3[Product Name Count])</f>
        <v>550</v>
      </c>
      <c r="F4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9" t="s">
        <v>1867</v>
      </c>
      <c r="H469" t="s">
        <v>40</v>
      </c>
      <c r="I469">
        <v>1</v>
      </c>
      <c r="J469">
        <v>2699.99</v>
      </c>
      <c r="K469">
        <v>7.0000000000000007E-2</v>
      </c>
      <c r="L469" t="s">
        <v>31</v>
      </c>
    </row>
    <row r="470" spans="1:12" x14ac:dyDescent="0.25">
      <c r="A470">
        <v>764</v>
      </c>
      <c r="B470" t="s">
        <v>2242</v>
      </c>
      <c r="C470" t="s">
        <v>2039</v>
      </c>
      <c r="D470">
        <f>COUNTIFS(Table3[Product Name],Table3[[#This Row],[Product Name]])</f>
        <v>5</v>
      </c>
      <c r="E470">
        <f>_xlfn.RANK.EQ(Table3[[#This Row],[Product Name Count]],Table3[Product Name Count])</f>
        <v>652</v>
      </c>
      <c r="F4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0" t="s">
        <v>36</v>
      </c>
      <c r="H470" t="s">
        <v>37</v>
      </c>
      <c r="I470">
        <v>2</v>
      </c>
      <c r="J470">
        <v>1099.99</v>
      </c>
      <c r="K470">
        <v>7.0000000000000007E-2</v>
      </c>
      <c r="L470" t="s">
        <v>31</v>
      </c>
    </row>
    <row r="471" spans="1:12" x14ac:dyDescent="0.25">
      <c r="A471">
        <v>765</v>
      </c>
      <c r="B471" t="s">
        <v>2242</v>
      </c>
      <c r="C471" t="s">
        <v>78</v>
      </c>
      <c r="D471">
        <f>COUNTIFS(Table3[Product Name],Table3[[#This Row],[Product Name]])</f>
        <v>34</v>
      </c>
      <c r="E471">
        <f>_xlfn.RANK.EQ(Table3[[#This Row],[Product Name Count]],Table3[Product Name Count])</f>
        <v>75</v>
      </c>
      <c r="F4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1" t="s">
        <v>36</v>
      </c>
      <c r="H471" t="s">
        <v>37</v>
      </c>
      <c r="I471">
        <v>1</v>
      </c>
      <c r="J471">
        <v>549.99</v>
      </c>
      <c r="K471">
        <v>7.0000000000000007E-2</v>
      </c>
      <c r="L471" t="s">
        <v>31</v>
      </c>
    </row>
    <row r="472" spans="1:12" x14ac:dyDescent="0.25">
      <c r="A472">
        <v>765</v>
      </c>
      <c r="B472" t="s">
        <v>2242</v>
      </c>
      <c r="C472" t="s">
        <v>132</v>
      </c>
      <c r="D472">
        <f>COUNTIFS(Table3[Product Name],Table3[[#This Row],[Product Name]])</f>
        <v>24</v>
      </c>
      <c r="E472">
        <f>_xlfn.RANK.EQ(Table3[[#This Row],[Product Name Count]],Table3[Product Name Count])</f>
        <v>195</v>
      </c>
      <c r="F4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2" t="s">
        <v>70</v>
      </c>
      <c r="H472" t="s">
        <v>37</v>
      </c>
      <c r="I472">
        <v>1</v>
      </c>
      <c r="J472">
        <v>499.99</v>
      </c>
      <c r="K472">
        <v>0.2</v>
      </c>
      <c r="L472" t="s">
        <v>31</v>
      </c>
    </row>
    <row r="473" spans="1:12" x14ac:dyDescent="0.25">
      <c r="A473">
        <v>765</v>
      </c>
      <c r="B473" t="s">
        <v>2242</v>
      </c>
      <c r="C473" t="s">
        <v>2189</v>
      </c>
      <c r="D473">
        <f>COUNTIFS(Table3[Product Name],Table3[[#This Row],[Product Name]])</f>
        <v>7</v>
      </c>
      <c r="E473">
        <f>_xlfn.RANK.EQ(Table3[[#This Row],[Product Name Count]],Table3[Product Name Count])</f>
        <v>574</v>
      </c>
      <c r="F4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3" t="s">
        <v>36</v>
      </c>
      <c r="H473" t="s">
        <v>1861</v>
      </c>
      <c r="I473">
        <v>1</v>
      </c>
      <c r="J473">
        <v>346.99</v>
      </c>
      <c r="K473">
        <v>0.05</v>
      </c>
      <c r="L473" t="s">
        <v>31</v>
      </c>
    </row>
    <row r="474" spans="1:12" x14ac:dyDescent="0.25">
      <c r="A474">
        <v>765</v>
      </c>
      <c r="B474" t="s">
        <v>2242</v>
      </c>
      <c r="C474" t="s">
        <v>2002</v>
      </c>
      <c r="D474">
        <f>COUNTIFS(Table3[Product Name],Table3[[#This Row],[Product Name]])</f>
        <v>4</v>
      </c>
      <c r="E474">
        <f>_xlfn.RANK.EQ(Table3[[#This Row],[Product Name Count]],Table3[Product Name Count])</f>
        <v>727</v>
      </c>
      <c r="F4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74" t="s">
        <v>39</v>
      </c>
      <c r="H474" t="s">
        <v>30</v>
      </c>
      <c r="I474">
        <v>2</v>
      </c>
      <c r="J474">
        <v>2499.9899999999998</v>
      </c>
      <c r="K474">
        <v>0.2</v>
      </c>
      <c r="L474" t="s">
        <v>31</v>
      </c>
    </row>
    <row r="475" spans="1:12" x14ac:dyDescent="0.25">
      <c r="A475">
        <v>765</v>
      </c>
      <c r="B475" t="s">
        <v>2242</v>
      </c>
      <c r="C475" t="s">
        <v>1866</v>
      </c>
      <c r="D475">
        <f>COUNTIFS(Table3[Product Name],Table3[[#This Row],[Product Name]])</f>
        <v>6</v>
      </c>
      <c r="E475">
        <f>_xlfn.RANK.EQ(Table3[[#This Row],[Product Name Count]],Table3[Product Name Count])</f>
        <v>616</v>
      </c>
      <c r="F4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5" t="s">
        <v>1867</v>
      </c>
      <c r="H475" t="s">
        <v>30</v>
      </c>
      <c r="I475">
        <v>1</v>
      </c>
      <c r="J475">
        <v>749.99</v>
      </c>
      <c r="K475">
        <v>0.2</v>
      </c>
      <c r="L475" t="s">
        <v>31</v>
      </c>
    </row>
    <row r="476" spans="1:12" x14ac:dyDescent="0.25">
      <c r="A476">
        <v>771</v>
      </c>
      <c r="B476" t="s">
        <v>2268</v>
      </c>
      <c r="C476" t="s">
        <v>109</v>
      </c>
      <c r="D476">
        <f>COUNTIFS(Table3[Product Name],Table3[[#This Row],[Product Name]])</f>
        <v>29</v>
      </c>
      <c r="E476">
        <f>_xlfn.RANK.EQ(Table3[[#This Row],[Product Name Count]],Table3[Product Name Count])</f>
        <v>109</v>
      </c>
      <c r="F4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6" t="s">
        <v>36</v>
      </c>
      <c r="H476" t="s">
        <v>37</v>
      </c>
      <c r="I476">
        <v>2</v>
      </c>
      <c r="J476">
        <v>269.99</v>
      </c>
      <c r="K476">
        <v>0.2</v>
      </c>
      <c r="L476" t="s">
        <v>31</v>
      </c>
    </row>
    <row r="477" spans="1:12" x14ac:dyDescent="0.25">
      <c r="A477">
        <v>771</v>
      </c>
      <c r="B477" t="s">
        <v>2268</v>
      </c>
      <c r="C477" t="s">
        <v>1932</v>
      </c>
      <c r="D477">
        <f>COUNTIFS(Table3[Product Name],Table3[[#This Row],[Product Name]])</f>
        <v>5</v>
      </c>
      <c r="E477">
        <f>_xlfn.RANK.EQ(Table3[[#This Row],[Product Name Count]],Table3[Product Name Count])</f>
        <v>652</v>
      </c>
      <c r="F4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7" t="s">
        <v>87</v>
      </c>
      <c r="H477" t="s">
        <v>40</v>
      </c>
      <c r="I477">
        <v>1</v>
      </c>
      <c r="J477">
        <v>189.99</v>
      </c>
      <c r="K477">
        <v>0.2</v>
      </c>
      <c r="L477" t="s">
        <v>31</v>
      </c>
    </row>
    <row r="478" spans="1:12" x14ac:dyDescent="0.25">
      <c r="A478">
        <v>783</v>
      </c>
      <c r="B478" t="s">
        <v>2289</v>
      </c>
      <c r="C478" t="s">
        <v>86</v>
      </c>
      <c r="D478">
        <f>COUNTIFS(Table3[Product Name],Table3[[#This Row],[Product Name]])</f>
        <v>39</v>
      </c>
      <c r="E478">
        <f>_xlfn.RANK.EQ(Table3[[#This Row],[Product Name Count]],Table3[Product Name Count])</f>
        <v>1</v>
      </c>
      <c r="F4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8" t="s">
        <v>87</v>
      </c>
      <c r="H478" t="s">
        <v>37</v>
      </c>
      <c r="I478">
        <v>2</v>
      </c>
      <c r="J478">
        <v>269.99</v>
      </c>
      <c r="K478">
        <v>0.05</v>
      </c>
      <c r="L478" t="s">
        <v>31</v>
      </c>
    </row>
    <row r="479" spans="1:12" x14ac:dyDescent="0.25">
      <c r="A479">
        <v>783</v>
      </c>
      <c r="B479" t="s">
        <v>2289</v>
      </c>
      <c r="C479" t="s">
        <v>2136</v>
      </c>
      <c r="D479">
        <f>COUNTIFS(Table3[Product Name],Table3[[#This Row],[Product Name]])</f>
        <v>8</v>
      </c>
      <c r="E479">
        <f>_xlfn.RANK.EQ(Table3[[#This Row],[Product Name Count]],Table3[Product Name Count])</f>
        <v>550</v>
      </c>
      <c r="F4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9" t="s">
        <v>87</v>
      </c>
      <c r="H479" t="s">
        <v>1857</v>
      </c>
      <c r="I479">
        <v>1</v>
      </c>
      <c r="J479">
        <v>209.99</v>
      </c>
      <c r="K479">
        <v>0.2</v>
      </c>
      <c r="L479" t="s">
        <v>31</v>
      </c>
    </row>
    <row r="480" spans="1:12" x14ac:dyDescent="0.25">
      <c r="A480">
        <v>783</v>
      </c>
      <c r="B480" t="s">
        <v>2289</v>
      </c>
      <c r="C480" t="s">
        <v>1953</v>
      </c>
      <c r="D480">
        <f>COUNTIFS(Table3[Product Name],Table3[[#This Row],[Product Name]])</f>
        <v>6</v>
      </c>
      <c r="E480">
        <f>_xlfn.RANK.EQ(Table3[[#This Row],[Product Name Count]],Table3[Product Name Count])</f>
        <v>616</v>
      </c>
      <c r="F4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0" t="s">
        <v>39</v>
      </c>
      <c r="H480" t="s">
        <v>40</v>
      </c>
      <c r="I480">
        <v>1</v>
      </c>
      <c r="J480">
        <v>999.99</v>
      </c>
      <c r="K480">
        <v>0.1</v>
      </c>
      <c r="L480" t="s">
        <v>31</v>
      </c>
    </row>
    <row r="481" spans="1:12" x14ac:dyDescent="0.25">
      <c r="A481">
        <v>783</v>
      </c>
      <c r="B481" t="s">
        <v>2289</v>
      </c>
      <c r="C481" t="s">
        <v>1920</v>
      </c>
      <c r="D481">
        <f>COUNTIFS(Table3[Product Name],Table3[[#This Row],[Product Name]])</f>
        <v>4</v>
      </c>
      <c r="E481">
        <f>_xlfn.RANK.EQ(Table3[[#This Row],[Product Name Count]],Table3[Product Name Count])</f>
        <v>727</v>
      </c>
      <c r="F4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1" t="s">
        <v>87</v>
      </c>
      <c r="H481" t="s">
        <v>1857</v>
      </c>
      <c r="I481">
        <v>1</v>
      </c>
      <c r="J481">
        <v>249.99</v>
      </c>
      <c r="K481">
        <v>0.05</v>
      </c>
      <c r="L481" t="s">
        <v>31</v>
      </c>
    </row>
    <row r="482" spans="1:12" x14ac:dyDescent="0.25">
      <c r="A482">
        <v>785</v>
      </c>
      <c r="B482" t="s">
        <v>2297</v>
      </c>
      <c r="C482" t="s">
        <v>132</v>
      </c>
      <c r="D482">
        <f>COUNTIFS(Table3[Product Name],Table3[[#This Row],[Product Name]])</f>
        <v>24</v>
      </c>
      <c r="E482">
        <f>_xlfn.RANK.EQ(Table3[[#This Row],[Product Name Count]],Table3[Product Name Count])</f>
        <v>195</v>
      </c>
      <c r="F4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2" t="s">
        <v>70</v>
      </c>
      <c r="H482" t="s">
        <v>37</v>
      </c>
      <c r="I482">
        <v>1</v>
      </c>
      <c r="J482">
        <v>499.99</v>
      </c>
      <c r="K482">
        <v>7.0000000000000007E-2</v>
      </c>
      <c r="L482" t="s">
        <v>31</v>
      </c>
    </row>
    <row r="483" spans="1:12" x14ac:dyDescent="0.25">
      <c r="A483">
        <v>785</v>
      </c>
      <c r="B483" t="s">
        <v>2297</v>
      </c>
      <c r="C483" t="s">
        <v>2090</v>
      </c>
      <c r="D483">
        <f>COUNTIFS(Table3[Product Name],Table3[[#This Row],[Product Name]])</f>
        <v>2</v>
      </c>
      <c r="E483">
        <f>_xlfn.RANK.EQ(Table3[[#This Row],[Product Name Count]],Table3[Product Name Count])</f>
        <v>861</v>
      </c>
      <c r="F4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3" t="s">
        <v>39</v>
      </c>
      <c r="H483" t="s">
        <v>40</v>
      </c>
      <c r="I483">
        <v>1</v>
      </c>
      <c r="J483">
        <v>4999.99</v>
      </c>
      <c r="K483">
        <v>7.0000000000000007E-2</v>
      </c>
      <c r="L483" t="s">
        <v>31</v>
      </c>
    </row>
    <row r="484" spans="1:12" x14ac:dyDescent="0.25">
      <c r="A484">
        <v>785</v>
      </c>
      <c r="B484" t="s">
        <v>2297</v>
      </c>
      <c r="C484" t="s">
        <v>1961</v>
      </c>
      <c r="D484">
        <f>COUNTIFS(Table3[Product Name],Table3[[#This Row],[Product Name]])</f>
        <v>5</v>
      </c>
      <c r="E484">
        <f>_xlfn.RANK.EQ(Table3[[#This Row],[Product Name Count]],Table3[Product Name Count])</f>
        <v>652</v>
      </c>
      <c r="F4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4" t="s">
        <v>1867</v>
      </c>
      <c r="H484" t="s">
        <v>40</v>
      </c>
      <c r="I484">
        <v>2</v>
      </c>
      <c r="J484">
        <v>2599.9899999999998</v>
      </c>
      <c r="K484">
        <v>0.2</v>
      </c>
      <c r="L484" t="s">
        <v>31</v>
      </c>
    </row>
    <row r="485" spans="1:12" x14ac:dyDescent="0.25">
      <c r="A485">
        <v>798</v>
      </c>
      <c r="B485" t="s">
        <v>2338</v>
      </c>
      <c r="C485" t="s">
        <v>42</v>
      </c>
      <c r="D485">
        <f>COUNTIFS(Table3[Product Name],Table3[[#This Row],[Product Name]])</f>
        <v>35</v>
      </c>
      <c r="E485">
        <f>_xlfn.RANK.EQ(Table3[[#This Row],[Product Name Count]],Table3[Product Name Count])</f>
        <v>40</v>
      </c>
      <c r="F4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5" t="s">
        <v>70</v>
      </c>
      <c r="H485" t="s">
        <v>37</v>
      </c>
      <c r="I485">
        <v>2</v>
      </c>
      <c r="J485">
        <v>599.99</v>
      </c>
      <c r="K485">
        <v>0.05</v>
      </c>
      <c r="L485" t="s">
        <v>31</v>
      </c>
    </row>
    <row r="486" spans="1:12" x14ac:dyDescent="0.25">
      <c r="A486">
        <v>798</v>
      </c>
      <c r="B486" t="s">
        <v>2338</v>
      </c>
      <c r="C486" t="s">
        <v>118</v>
      </c>
      <c r="D486">
        <f>COUNTIFS(Table3[Product Name],Table3[[#This Row],[Product Name]])</f>
        <v>20</v>
      </c>
      <c r="E486">
        <f>_xlfn.RANK.EQ(Table3[[#This Row],[Product Name Count]],Table3[Product Name Count])</f>
        <v>398</v>
      </c>
      <c r="F4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86" t="s">
        <v>87</v>
      </c>
      <c r="H486" t="s">
        <v>37</v>
      </c>
      <c r="I486">
        <v>1</v>
      </c>
      <c r="J486">
        <v>299.99</v>
      </c>
      <c r="K486">
        <v>0.1</v>
      </c>
      <c r="L486" t="s">
        <v>31</v>
      </c>
    </row>
    <row r="487" spans="1:12" x14ac:dyDescent="0.25">
      <c r="A487">
        <v>798</v>
      </c>
      <c r="B487" t="s">
        <v>2338</v>
      </c>
      <c r="C487" t="s">
        <v>2030</v>
      </c>
      <c r="D487">
        <f>COUNTIFS(Table3[Product Name],Table3[[#This Row],[Product Name]])</f>
        <v>3</v>
      </c>
      <c r="E487">
        <f>_xlfn.RANK.EQ(Table3[[#This Row],[Product Name Count]],Table3[Product Name Count])</f>
        <v>783</v>
      </c>
      <c r="F4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7" t="s">
        <v>87</v>
      </c>
      <c r="H487" t="s">
        <v>40</v>
      </c>
      <c r="I487">
        <v>2</v>
      </c>
      <c r="J487">
        <v>349.99</v>
      </c>
      <c r="K487">
        <v>7.0000000000000007E-2</v>
      </c>
      <c r="L487" t="s">
        <v>31</v>
      </c>
    </row>
    <row r="488" spans="1:12" x14ac:dyDescent="0.25">
      <c r="A488">
        <v>798</v>
      </c>
      <c r="B488" t="s">
        <v>2338</v>
      </c>
      <c r="C488" t="s">
        <v>1898</v>
      </c>
      <c r="D488">
        <f>COUNTIFS(Table3[Product Name],Table3[[#This Row],[Product Name]])</f>
        <v>3</v>
      </c>
      <c r="E488">
        <f>_xlfn.RANK.EQ(Table3[[#This Row],[Product Name Count]],Table3[Product Name Count])</f>
        <v>783</v>
      </c>
      <c r="F4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8" t="s">
        <v>39</v>
      </c>
      <c r="H488" t="s">
        <v>40</v>
      </c>
      <c r="I488">
        <v>1</v>
      </c>
      <c r="J488">
        <v>2299.9899999999998</v>
      </c>
      <c r="K488">
        <v>0.2</v>
      </c>
      <c r="L488" t="s">
        <v>31</v>
      </c>
    </row>
    <row r="489" spans="1:12" x14ac:dyDescent="0.25">
      <c r="A489">
        <v>798</v>
      </c>
      <c r="B489" t="s">
        <v>2338</v>
      </c>
      <c r="C489" t="s">
        <v>1913</v>
      </c>
      <c r="D489">
        <f>COUNTIFS(Table3[Product Name],Table3[[#This Row],[Product Name]])</f>
        <v>6</v>
      </c>
      <c r="E489">
        <f>_xlfn.RANK.EQ(Table3[[#This Row],[Product Name Count]],Table3[Product Name Count])</f>
        <v>616</v>
      </c>
      <c r="F4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9" t="s">
        <v>87</v>
      </c>
      <c r="H489" t="s">
        <v>40</v>
      </c>
      <c r="I489">
        <v>1</v>
      </c>
      <c r="J489">
        <v>209.99</v>
      </c>
      <c r="K489">
        <v>0.05</v>
      </c>
      <c r="L489" t="s">
        <v>31</v>
      </c>
    </row>
    <row r="490" spans="1:12" x14ac:dyDescent="0.25">
      <c r="A490">
        <v>799</v>
      </c>
      <c r="B490" t="s">
        <v>2349</v>
      </c>
      <c r="C490" t="s">
        <v>127</v>
      </c>
      <c r="D490">
        <f>COUNTIFS(Table3[Product Name],Table3[[#This Row],[Product Name]])</f>
        <v>16</v>
      </c>
      <c r="E490">
        <f>_xlfn.RANK.EQ(Table3[[#This Row],[Product Name Count]],Table3[Product Name Count])</f>
        <v>458</v>
      </c>
      <c r="F4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0" t="s">
        <v>39</v>
      </c>
      <c r="H490" t="s">
        <v>128</v>
      </c>
      <c r="I490">
        <v>2</v>
      </c>
      <c r="J490">
        <v>1320.99</v>
      </c>
      <c r="K490">
        <v>0.1</v>
      </c>
      <c r="L490" t="s">
        <v>31</v>
      </c>
    </row>
    <row r="491" spans="1:12" x14ac:dyDescent="0.25">
      <c r="A491">
        <v>799</v>
      </c>
      <c r="B491" t="s">
        <v>2349</v>
      </c>
      <c r="C491" t="s">
        <v>1984</v>
      </c>
      <c r="D491">
        <f>COUNTIFS(Table3[Product Name],Table3[[#This Row],[Product Name]])</f>
        <v>7</v>
      </c>
      <c r="E491">
        <f>_xlfn.RANK.EQ(Table3[[#This Row],[Product Name Count]],Table3[Product Name Count])</f>
        <v>574</v>
      </c>
      <c r="F4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1" t="s">
        <v>1867</v>
      </c>
      <c r="H491" t="s">
        <v>40</v>
      </c>
      <c r="I491">
        <v>2</v>
      </c>
      <c r="J491">
        <v>4999.99</v>
      </c>
      <c r="K491">
        <v>7.0000000000000007E-2</v>
      </c>
      <c r="L491" t="s">
        <v>31</v>
      </c>
    </row>
    <row r="492" spans="1:12" x14ac:dyDescent="0.25">
      <c r="A492">
        <v>799</v>
      </c>
      <c r="B492" t="s">
        <v>2349</v>
      </c>
      <c r="C492" t="s">
        <v>1953</v>
      </c>
      <c r="D492">
        <f>COUNTIFS(Table3[Product Name],Table3[[#This Row],[Product Name]])</f>
        <v>6</v>
      </c>
      <c r="E492">
        <f>_xlfn.RANK.EQ(Table3[[#This Row],[Product Name Count]],Table3[Product Name Count])</f>
        <v>616</v>
      </c>
      <c r="F4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2" t="s">
        <v>39</v>
      </c>
      <c r="H492" t="s">
        <v>40</v>
      </c>
      <c r="I492">
        <v>2</v>
      </c>
      <c r="J492">
        <v>999.99</v>
      </c>
      <c r="K492">
        <v>7.0000000000000007E-2</v>
      </c>
      <c r="L492" t="s">
        <v>31</v>
      </c>
    </row>
    <row r="493" spans="1:12" x14ac:dyDescent="0.25">
      <c r="A493">
        <v>799</v>
      </c>
      <c r="B493" t="s">
        <v>2349</v>
      </c>
      <c r="C493" t="s">
        <v>1964</v>
      </c>
      <c r="D493">
        <f>COUNTIFS(Table3[Product Name],Table3[[#This Row],[Product Name]])</f>
        <v>3</v>
      </c>
      <c r="E493">
        <f>_xlfn.RANK.EQ(Table3[[#This Row],[Product Name Count]],Table3[Product Name Count])</f>
        <v>783</v>
      </c>
      <c r="F4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3" t="s">
        <v>29</v>
      </c>
      <c r="H493" t="s">
        <v>40</v>
      </c>
      <c r="I493">
        <v>1</v>
      </c>
      <c r="J493">
        <v>3499.99</v>
      </c>
      <c r="K493">
        <v>0.1</v>
      </c>
      <c r="L493" t="s">
        <v>31</v>
      </c>
    </row>
    <row r="494" spans="1:12" x14ac:dyDescent="0.25">
      <c r="A494">
        <v>799</v>
      </c>
      <c r="B494" t="s">
        <v>2349</v>
      </c>
      <c r="C494" t="s">
        <v>2115</v>
      </c>
      <c r="D494">
        <f>COUNTIFS(Table3[Product Name],Table3[[#This Row],[Product Name]])</f>
        <v>5</v>
      </c>
      <c r="E494">
        <f>_xlfn.RANK.EQ(Table3[[#This Row],[Product Name Count]],Table3[Product Name Count])</f>
        <v>652</v>
      </c>
      <c r="F4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4" t="s">
        <v>39</v>
      </c>
      <c r="H494" t="s">
        <v>40</v>
      </c>
      <c r="I494">
        <v>2</v>
      </c>
      <c r="J494">
        <v>469.99</v>
      </c>
      <c r="K494">
        <v>0.05</v>
      </c>
      <c r="L494" t="s">
        <v>31</v>
      </c>
    </row>
    <row r="495" spans="1:12" x14ac:dyDescent="0.25">
      <c r="A495">
        <v>801</v>
      </c>
      <c r="B495" t="s">
        <v>2352</v>
      </c>
      <c r="C495" t="s">
        <v>1979</v>
      </c>
      <c r="D495">
        <f>COUNTIFS(Table3[Product Name],Table3[[#This Row],[Product Name]])</f>
        <v>7</v>
      </c>
      <c r="E495">
        <f>_xlfn.RANK.EQ(Table3[[#This Row],[Product Name Count]],Table3[Product Name Count])</f>
        <v>574</v>
      </c>
      <c r="F4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5" t="s">
        <v>87</v>
      </c>
      <c r="H495" t="s">
        <v>37</v>
      </c>
      <c r="I495">
        <v>1</v>
      </c>
      <c r="J495">
        <v>339.99</v>
      </c>
      <c r="K495">
        <v>7.0000000000000007E-2</v>
      </c>
      <c r="L495" t="s">
        <v>31</v>
      </c>
    </row>
    <row r="496" spans="1:12" x14ac:dyDescent="0.25">
      <c r="A496">
        <v>815</v>
      </c>
      <c r="B496" t="s">
        <v>2374</v>
      </c>
      <c r="C496" t="s">
        <v>118</v>
      </c>
      <c r="D496">
        <f>COUNTIFS(Table3[Product Name],Table3[[#This Row],[Product Name]])</f>
        <v>20</v>
      </c>
      <c r="E496">
        <f>_xlfn.RANK.EQ(Table3[[#This Row],[Product Name Count]],Table3[Product Name Count])</f>
        <v>398</v>
      </c>
      <c r="F4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6" t="s">
        <v>87</v>
      </c>
      <c r="H496" t="s">
        <v>37</v>
      </c>
      <c r="I496">
        <v>1</v>
      </c>
      <c r="J496">
        <v>299.99</v>
      </c>
      <c r="K496">
        <v>7.0000000000000007E-2</v>
      </c>
      <c r="L496" t="s">
        <v>31</v>
      </c>
    </row>
    <row r="497" spans="1:12" x14ac:dyDescent="0.25">
      <c r="A497">
        <v>815</v>
      </c>
      <c r="B497" t="s">
        <v>2374</v>
      </c>
      <c r="C497" t="s">
        <v>1886</v>
      </c>
      <c r="D497">
        <f>COUNTIFS(Table3[Product Name],Table3[[#This Row],[Product Name]])</f>
        <v>10</v>
      </c>
      <c r="E497">
        <f>_xlfn.RANK.EQ(Table3[[#This Row],[Product Name Count]],Table3[Product Name Count])</f>
        <v>512</v>
      </c>
      <c r="F4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7" t="s">
        <v>70</v>
      </c>
      <c r="H497" t="s">
        <v>37</v>
      </c>
      <c r="I497">
        <v>2</v>
      </c>
      <c r="J497">
        <v>489.99</v>
      </c>
      <c r="K497">
        <v>0.2</v>
      </c>
      <c r="L497" t="s">
        <v>31</v>
      </c>
    </row>
    <row r="498" spans="1:12" x14ac:dyDescent="0.25">
      <c r="A498">
        <v>815</v>
      </c>
      <c r="B498" t="s">
        <v>2374</v>
      </c>
      <c r="C498" t="s">
        <v>2031</v>
      </c>
      <c r="D498">
        <f>COUNTIFS(Table3[Product Name],Table3[[#This Row],[Product Name]])</f>
        <v>9</v>
      </c>
      <c r="E498">
        <f>_xlfn.RANK.EQ(Table3[[#This Row],[Product Name Count]],Table3[Product Name Count])</f>
        <v>532</v>
      </c>
      <c r="F4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8" t="s">
        <v>70</v>
      </c>
      <c r="H498" t="s">
        <v>1861</v>
      </c>
      <c r="I498">
        <v>2</v>
      </c>
      <c r="J498">
        <v>533.99</v>
      </c>
      <c r="K498">
        <v>0.2</v>
      </c>
      <c r="L498" t="s">
        <v>31</v>
      </c>
    </row>
    <row r="499" spans="1:12" x14ac:dyDescent="0.25">
      <c r="A499">
        <v>815</v>
      </c>
      <c r="B499" t="s">
        <v>2374</v>
      </c>
      <c r="C499" t="s">
        <v>2388</v>
      </c>
      <c r="D499">
        <f>COUNTIFS(Table3[Product Name],Table3[[#This Row],[Product Name]])</f>
        <v>3</v>
      </c>
      <c r="E499">
        <f>_xlfn.RANK.EQ(Table3[[#This Row],[Product Name Count]],Table3[Product Name Count])</f>
        <v>783</v>
      </c>
      <c r="F4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9" t="s">
        <v>87</v>
      </c>
      <c r="H499" t="s">
        <v>40</v>
      </c>
      <c r="I499">
        <v>2</v>
      </c>
      <c r="J499">
        <v>189.99</v>
      </c>
      <c r="K499">
        <v>0.1</v>
      </c>
      <c r="L499" t="s">
        <v>31</v>
      </c>
    </row>
    <row r="500" spans="1:12" x14ac:dyDescent="0.25">
      <c r="A500">
        <v>824</v>
      </c>
      <c r="B500" t="s">
        <v>2392</v>
      </c>
      <c r="C500" t="s">
        <v>2136</v>
      </c>
      <c r="D500">
        <f>COUNTIFS(Table3[Product Name],Table3[[#This Row],[Product Name]])</f>
        <v>8</v>
      </c>
      <c r="E500">
        <f>_xlfn.RANK.EQ(Table3[[#This Row],[Product Name Count]],Table3[Product Name Count])</f>
        <v>550</v>
      </c>
      <c r="F5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0" t="s">
        <v>87</v>
      </c>
      <c r="H500" t="s">
        <v>1857</v>
      </c>
      <c r="I500">
        <v>2</v>
      </c>
      <c r="J500">
        <v>209.99</v>
      </c>
      <c r="K500">
        <v>0.1</v>
      </c>
      <c r="L500" t="s">
        <v>31</v>
      </c>
    </row>
    <row r="501" spans="1:12" x14ac:dyDescent="0.25">
      <c r="A501">
        <v>835</v>
      </c>
      <c r="B501" t="s">
        <v>2436</v>
      </c>
      <c r="C501" t="s">
        <v>61</v>
      </c>
      <c r="D501">
        <f>COUNTIFS(Table3[Product Name],Table3[[#This Row],[Product Name]])</f>
        <v>24</v>
      </c>
      <c r="E501">
        <f>_xlfn.RANK.EQ(Table3[[#This Row],[Product Name Count]],Table3[Product Name Count])</f>
        <v>195</v>
      </c>
      <c r="F5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1" t="s">
        <v>39</v>
      </c>
      <c r="H501" t="s">
        <v>62</v>
      </c>
      <c r="I501">
        <v>1</v>
      </c>
      <c r="J501">
        <v>749.99</v>
      </c>
      <c r="K501">
        <v>0.05</v>
      </c>
      <c r="L501" t="s">
        <v>31</v>
      </c>
    </row>
    <row r="502" spans="1:12" x14ac:dyDescent="0.25">
      <c r="A502">
        <v>835</v>
      </c>
      <c r="B502" t="s">
        <v>2436</v>
      </c>
      <c r="C502" t="s">
        <v>2189</v>
      </c>
      <c r="D502">
        <f>COUNTIFS(Table3[Product Name],Table3[[#This Row],[Product Name]])</f>
        <v>7</v>
      </c>
      <c r="E502">
        <f>_xlfn.RANK.EQ(Table3[[#This Row],[Product Name Count]],Table3[Product Name Count])</f>
        <v>574</v>
      </c>
      <c r="F5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2" t="s">
        <v>36</v>
      </c>
      <c r="H502" t="s">
        <v>1861</v>
      </c>
      <c r="I502">
        <v>2</v>
      </c>
      <c r="J502">
        <v>346.99</v>
      </c>
      <c r="K502">
        <v>7.0000000000000007E-2</v>
      </c>
      <c r="L502" t="s">
        <v>31</v>
      </c>
    </row>
    <row r="503" spans="1:12" x14ac:dyDescent="0.25">
      <c r="A503">
        <v>835</v>
      </c>
      <c r="B503" t="s">
        <v>2436</v>
      </c>
      <c r="C503" t="s">
        <v>2042</v>
      </c>
      <c r="D503">
        <f>COUNTIFS(Table3[Product Name],Table3[[#This Row],[Product Name]])</f>
        <v>3</v>
      </c>
      <c r="E503">
        <f>_xlfn.RANK.EQ(Table3[[#This Row],[Product Name Count]],Table3[Product Name Count])</f>
        <v>783</v>
      </c>
      <c r="F5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3" t="s">
        <v>36</v>
      </c>
      <c r="H503" t="s">
        <v>37</v>
      </c>
      <c r="I503">
        <v>1</v>
      </c>
      <c r="J503">
        <v>659.99</v>
      </c>
      <c r="K503">
        <v>0.2</v>
      </c>
      <c r="L503" t="s">
        <v>31</v>
      </c>
    </row>
    <row r="504" spans="1:12" x14ac:dyDescent="0.25">
      <c r="A504">
        <v>839</v>
      </c>
      <c r="B504" t="s">
        <v>2431</v>
      </c>
      <c r="C504" t="s">
        <v>1984</v>
      </c>
      <c r="D504">
        <f>COUNTIFS(Table3[Product Name],Table3[[#This Row],[Product Name]])</f>
        <v>7</v>
      </c>
      <c r="E504">
        <f>_xlfn.RANK.EQ(Table3[[#This Row],[Product Name Count]],Table3[Product Name Count])</f>
        <v>574</v>
      </c>
      <c r="F5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4" t="s">
        <v>1867</v>
      </c>
      <c r="H504" t="s">
        <v>40</v>
      </c>
      <c r="I504">
        <v>2</v>
      </c>
      <c r="J504">
        <v>4999.99</v>
      </c>
      <c r="K504">
        <v>0.05</v>
      </c>
      <c r="L504" t="s">
        <v>31</v>
      </c>
    </row>
    <row r="505" spans="1:12" x14ac:dyDescent="0.25">
      <c r="A505">
        <v>839</v>
      </c>
      <c r="B505" t="s">
        <v>2431</v>
      </c>
      <c r="C505" t="s">
        <v>1967</v>
      </c>
      <c r="D505">
        <f>COUNTIFS(Table3[Product Name],Table3[[#This Row],[Product Name]])</f>
        <v>8</v>
      </c>
      <c r="E505">
        <f>_xlfn.RANK.EQ(Table3[[#This Row],[Product Name Count]],Table3[Product Name Count])</f>
        <v>550</v>
      </c>
      <c r="F5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5" t="s">
        <v>1867</v>
      </c>
      <c r="H505" t="s">
        <v>40</v>
      </c>
      <c r="I505">
        <v>1</v>
      </c>
      <c r="J505">
        <v>2699.99</v>
      </c>
      <c r="K505">
        <v>7.0000000000000007E-2</v>
      </c>
      <c r="L505" t="s">
        <v>31</v>
      </c>
    </row>
    <row r="506" spans="1:12" x14ac:dyDescent="0.25">
      <c r="A506">
        <v>839</v>
      </c>
      <c r="B506" t="s">
        <v>2431</v>
      </c>
      <c r="C506" t="s">
        <v>1856</v>
      </c>
      <c r="D506">
        <f>COUNTIFS(Table3[Product Name],Table3[[#This Row],[Product Name]])</f>
        <v>4</v>
      </c>
      <c r="E506">
        <f>_xlfn.RANK.EQ(Table3[[#This Row],[Product Name Count]],Table3[Product Name Count])</f>
        <v>727</v>
      </c>
      <c r="F5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6" t="s">
        <v>87</v>
      </c>
      <c r="H506" t="s">
        <v>1857</v>
      </c>
      <c r="I506">
        <v>1</v>
      </c>
      <c r="J506">
        <v>329.99</v>
      </c>
      <c r="K506">
        <v>0.1</v>
      </c>
      <c r="L506" t="s">
        <v>31</v>
      </c>
    </row>
    <row r="507" spans="1:12" x14ac:dyDescent="0.25">
      <c r="A507">
        <v>849</v>
      </c>
      <c r="B507" t="s">
        <v>2456</v>
      </c>
      <c r="C507" t="s">
        <v>1880</v>
      </c>
      <c r="D507">
        <f>COUNTIFS(Table3[Product Name],Table3[[#This Row],[Product Name]])</f>
        <v>5</v>
      </c>
      <c r="E507">
        <f>_xlfn.RANK.EQ(Table3[[#This Row],[Product Name Count]],Table3[Product Name Count])</f>
        <v>652</v>
      </c>
      <c r="F5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7" t="s">
        <v>70</v>
      </c>
      <c r="H507" t="s">
        <v>1861</v>
      </c>
      <c r="I507">
        <v>1</v>
      </c>
      <c r="J507">
        <v>416.99</v>
      </c>
      <c r="K507">
        <v>0.2</v>
      </c>
      <c r="L507" t="s">
        <v>31</v>
      </c>
    </row>
    <row r="508" spans="1:12" x14ac:dyDescent="0.25">
      <c r="A508">
        <v>850</v>
      </c>
      <c r="B508" t="s">
        <v>2456</v>
      </c>
      <c r="C508" t="s">
        <v>127</v>
      </c>
      <c r="D508">
        <f>COUNTIFS(Table3[Product Name],Table3[[#This Row],[Product Name]])</f>
        <v>16</v>
      </c>
      <c r="E508">
        <f>_xlfn.RANK.EQ(Table3[[#This Row],[Product Name Count]],Table3[Product Name Count])</f>
        <v>458</v>
      </c>
      <c r="F5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08" t="s">
        <v>39</v>
      </c>
      <c r="H508" t="s">
        <v>128</v>
      </c>
      <c r="I508">
        <v>2</v>
      </c>
      <c r="J508">
        <v>1320.99</v>
      </c>
      <c r="K508">
        <v>7.0000000000000007E-2</v>
      </c>
      <c r="L508" t="s">
        <v>31</v>
      </c>
    </row>
    <row r="509" spans="1:12" x14ac:dyDescent="0.25">
      <c r="A509">
        <v>850</v>
      </c>
      <c r="B509" t="s">
        <v>2456</v>
      </c>
      <c r="C509" t="s">
        <v>1979</v>
      </c>
      <c r="D509">
        <f>COUNTIFS(Table3[Product Name],Table3[[#This Row],[Product Name]])</f>
        <v>7</v>
      </c>
      <c r="E509">
        <f>_xlfn.RANK.EQ(Table3[[#This Row],[Product Name Count]],Table3[Product Name Count])</f>
        <v>574</v>
      </c>
      <c r="F5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9" t="s">
        <v>87</v>
      </c>
      <c r="H509" t="s">
        <v>37</v>
      </c>
      <c r="I509">
        <v>2</v>
      </c>
      <c r="J509">
        <v>339.99</v>
      </c>
      <c r="K509">
        <v>7.0000000000000007E-2</v>
      </c>
      <c r="L509" t="s">
        <v>31</v>
      </c>
    </row>
    <row r="510" spans="1:12" x14ac:dyDescent="0.25">
      <c r="A510">
        <v>850</v>
      </c>
      <c r="B510" t="s">
        <v>2456</v>
      </c>
      <c r="C510" t="s">
        <v>2034</v>
      </c>
      <c r="D510">
        <f>COUNTIFS(Table3[Product Name],Table3[[#This Row],[Product Name]])</f>
        <v>4</v>
      </c>
      <c r="E510">
        <f>_xlfn.RANK.EQ(Table3[[#This Row],[Product Name Count]],Table3[Product Name Count])</f>
        <v>727</v>
      </c>
      <c r="F5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0" t="s">
        <v>39</v>
      </c>
      <c r="H510" t="s">
        <v>1857</v>
      </c>
      <c r="I510">
        <v>1</v>
      </c>
      <c r="J510">
        <v>379.99</v>
      </c>
      <c r="K510">
        <v>7.0000000000000007E-2</v>
      </c>
      <c r="L510" t="s">
        <v>31</v>
      </c>
    </row>
    <row r="511" spans="1:12" x14ac:dyDescent="0.25">
      <c r="A511">
        <v>867</v>
      </c>
      <c r="B511" t="s">
        <v>2509</v>
      </c>
      <c r="C511" t="s">
        <v>1979</v>
      </c>
      <c r="D511">
        <f>COUNTIFS(Table3[Product Name],Table3[[#This Row],[Product Name]])</f>
        <v>7</v>
      </c>
      <c r="E511">
        <f>_xlfn.RANK.EQ(Table3[[#This Row],[Product Name Count]],Table3[Product Name Count])</f>
        <v>574</v>
      </c>
      <c r="F5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1" t="s">
        <v>87</v>
      </c>
      <c r="H511" t="s">
        <v>37</v>
      </c>
      <c r="I511">
        <v>1</v>
      </c>
      <c r="J511">
        <v>339.99</v>
      </c>
      <c r="K511">
        <v>0.05</v>
      </c>
      <c r="L511" t="s">
        <v>31</v>
      </c>
    </row>
    <row r="512" spans="1:12" x14ac:dyDescent="0.25">
      <c r="A512">
        <v>868</v>
      </c>
      <c r="B512" t="s">
        <v>2509</v>
      </c>
      <c r="C512" t="s">
        <v>2466</v>
      </c>
      <c r="D512">
        <f>COUNTIFS(Table3[Product Name],Table3[[#This Row],[Product Name]])</f>
        <v>3</v>
      </c>
      <c r="E512">
        <f>_xlfn.RANK.EQ(Table3[[#This Row],[Product Name Count]],Table3[Product Name Count])</f>
        <v>783</v>
      </c>
      <c r="F5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2" t="s">
        <v>39</v>
      </c>
      <c r="H512" t="s">
        <v>1857</v>
      </c>
      <c r="I512">
        <v>1</v>
      </c>
      <c r="J512">
        <v>1409.99</v>
      </c>
      <c r="K512">
        <v>7.0000000000000007E-2</v>
      </c>
      <c r="L512" t="s">
        <v>31</v>
      </c>
    </row>
    <row r="513" spans="1:12" x14ac:dyDescent="0.25">
      <c r="A513">
        <v>872</v>
      </c>
      <c r="B513" t="s">
        <v>2528</v>
      </c>
      <c r="C513" t="s">
        <v>1887</v>
      </c>
      <c r="D513">
        <f>COUNTIFS(Table3[Product Name],Table3[[#This Row],[Product Name]])</f>
        <v>4</v>
      </c>
      <c r="E513">
        <f>_xlfn.RANK.EQ(Table3[[#This Row],[Product Name Count]],Table3[Product Name Count])</f>
        <v>727</v>
      </c>
      <c r="F5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3" t="s">
        <v>29</v>
      </c>
      <c r="H513" t="s">
        <v>40</v>
      </c>
      <c r="I513">
        <v>2</v>
      </c>
      <c r="J513">
        <v>3499.99</v>
      </c>
      <c r="K513">
        <v>7.0000000000000007E-2</v>
      </c>
      <c r="L513" t="s">
        <v>31</v>
      </c>
    </row>
    <row r="514" spans="1:12" x14ac:dyDescent="0.25">
      <c r="A514">
        <v>872</v>
      </c>
      <c r="B514" t="s">
        <v>2528</v>
      </c>
      <c r="C514" t="s">
        <v>1866</v>
      </c>
      <c r="D514">
        <f>COUNTIFS(Table3[Product Name],Table3[[#This Row],[Product Name]])</f>
        <v>6</v>
      </c>
      <c r="E514">
        <f>_xlfn.RANK.EQ(Table3[[#This Row],[Product Name Count]],Table3[Product Name Count])</f>
        <v>616</v>
      </c>
      <c r="F5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4" t="s">
        <v>1867</v>
      </c>
      <c r="H514" t="s">
        <v>30</v>
      </c>
      <c r="I514">
        <v>1</v>
      </c>
      <c r="J514">
        <v>749.99</v>
      </c>
      <c r="K514">
        <v>0.1</v>
      </c>
      <c r="L514" t="s">
        <v>31</v>
      </c>
    </row>
    <row r="515" spans="1:12" x14ac:dyDescent="0.25">
      <c r="A515">
        <v>875</v>
      </c>
      <c r="B515" t="s">
        <v>2534</v>
      </c>
      <c r="C515" t="s">
        <v>86</v>
      </c>
      <c r="D515">
        <f>COUNTIFS(Table3[Product Name],Table3[[#This Row],[Product Name]])</f>
        <v>39</v>
      </c>
      <c r="E515">
        <f>_xlfn.RANK.EQ(Table3[[#This Row],[Product Name Count]],Table3[Product Name Count])</f>
        <v>1</v>
      </c>
      <c r="F5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5" t="s">
        <v>36</v>
      </c>
      <c r="H515" t="s">
        <v>37</v>
      </c>
      <c r="I515">
        <v>1</v>
      </c>
      <c r="J515">
        <v>269.99</v>
      </c>
      <c r="K515">
        <v>7.0000000000000007E-2</v>
      </c>
      <c r="L515" t="s">
        <v>31</v>
      </c>
    </row>
    <row r="516" spans="1:12" x14ac:dyDescent="0.25">
      <c r="A516">
        <v>875</v>
      </c>
      <c r="B516" t="s">
        <v>2534</v>
      </c>
      <c r="C516" t="s">
        <v>82</v>
      </c>
      <c r="D516">
        <f>COUNTIFS(Table3[Product Name],Table3[[#This Row],[Product Name]])</f>
        <v>29</v>
      </c>
      <c r="E516">
        <f>_xlfn.RANK.EQ(Table3[[#This Row],[Product Name Count]],Table3[Product Name Count])</f>
        <v>109</v>
      </c>
      <c r="F5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6" t="s">
        <v>36</v>
      </c>
      <c r="H516" t="s">
        <v>37</v>
      </c>
      <c r="I516">
        <v>2</v>
      </c>
      <c r="J516">
        <v>529.99</v>
      </c>
      <c r="K516">
        <v>0.05</v>
      </c>
      <c r="L516" t="s">
        <v>31</v>
      </c>
    </row>
    <row r="517" spans="1:12" x14ac:dyDescent="0.25">
      <c r="A517">
        <v>875</v>
      </c>
      <c r="B517" t="s">
        <v>2534</v>
      </c>
      <c r="C517" t="s">
        <v>127</v>
      </c>
      <c r="D517">
        <f>COUNTIFS(Table3[Product Name],Table3[[#This Row],[Product Name]])</f>
        <v>16</v>
      </c>
      <c r="E517">
        <f>_xlfn.RANK.EQ(Table3[[#This Row],[Product Name Count]],Table3[Product Name Count])</f>
        <v>458</v>
      </c>
      <c r="F5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17" t="s">
        <v>39</v>
      </c>
      <c r="H517" t="s">
        <v>128</v>
      </c>
      <c r="I517">
        <v>2</v>
      </c>
      <c r="J517">
        <v>1320.99</v>
      </c>
      <c r="K517">
        <v>0.1</v>
      </c>
      <c r="L517" t="s">
        <v>31</v>
      </c>
    </row>
    <row r="518" spans="1:12" x14ac:dyDescent="0.25">
      <c r="A518">
        <v>875</v>
      </c>
      <c r="B518" t="s">
        <v>2534</v>
      </c>
      <c r="C518" t="s">
        <v>2140</v>
      </c>
      <c r="D518">
        <f>COUNTIFS(Table3[Product Name],Table3[[#This Row],[Product Name]])</f>
        <v>2</v>
      </c>
      <c r="E518">
        <f>_xlfn.RANK.EQ(Table3[[#This Row],[Product Name Count]],Table3[Product Name Count])</f>
        <v>861</v>
      </c>
      <c r="F5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8" t="s">
        <v>70</v>
      </c>
      <c r="H518" t="s">
        <v>1861</v>
      </c>
      <c r="I518">
        <v>1</v>
      </c>
      <c r="J518">
        <v>470.99</v>
      </c>
      <c r="K518">
        <v>0.2</v>
      </c>
      <c r="L518" t="s">
        <v>31</v>
      </c>
    </row>
    <row r="519" spans="1:12" x14ac:dyDescent="0.25">
      <c r="A519">
        <v>878</v>
      </c>
      <c r="B519" t="s">
        <v>2547</v>
      </c>
      <c r="C519" t="s">
        <v>109</v>
      </c>
      <c r="D519">
        <f>COUNTIFS(Table3[Product Name],Table3[[#This Row],[Product Name]])</f>
        <v>29</v>
      </c>
      <c r="E519">
        <f>_xlfn.RANK.EQ(Table3[[#This Row],[Product Name Count]],Table3[Product Name Count])</f>
        <v>109</v>
      </c>
      <c r="F5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9" t="s">
        <v>36</v>
      </c>
      <c r="H519" t="s">
        <v>37</v>
      </c>
      <c r="I519">
        <v>1</v>
      </c>
      <c r="J519">
        <v>269.99</v>
      </c>
      <c r="K519">
        <v>0.1</v>
      </c>
      <c r="L519" t="s">
        <v>31</v>
      </c>
    </row>
    <row r="520" spans="1:12" x14ac:dyDescent="0.25">
      <c r="A520">
        <v>878</v>
      </c>
      <c r="B520" t="s">
        <v>2547</v>
      </c>
      <c r="C520" t="s">
        <v>114</v>
      </c>
      <c r="D520">
        <f>COUNTIFS(Table3[Product Name],Table3[[#This Row],[Product Name]])</f>
        <v>23</v>
      </c>
      <c r="E520">
        <f>_xlfn.RANK.EQ(Table3[[#This Row],[Product Name Count]],Table3[Product Name Count])</f>
        <v>243</v>
      </c>
      <c r="F5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20" t="s">
        <v>39</v>
      </c>
      <c r="H520" t="s">
        <v>30</v>
      </c>
      <c r="I520">
        <v>2</v>
      </c>
      <c r="J520">
        <v>469.99</v>
      </c>
      <c r="K520">
        <v>0.2</v>
      </c>
      <c r="L520" t="s">
        <v>31</v>
      </c>
    </row>
    <row r="521" spans="1:12" x14ac:dyDescent="0.25">
      <c r="A521">
        <v>878</v>
      </c>
      <c r="B521" t="s">
        <v>2547</v>
      </c>
      <c r="C521" t="s">
        <v>75</v>
      </c>
      <c r="D521">
        <f>COUNTIFS(Table3[Product Name],Table3[[#This Row],[Product Name]])</f>
        <v>14</v>
      </c>
      <c r="E521">
        <f>_xlfn.RANK.EQ(Table3[[#This Row],[Product Name Count]],Table3[Product Name Count])</f>
        <v>474</v>
      </c>
      <c r="F5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1" t="s">
        <v>36</v>
      </c>
      <c r="H521" t="s">
        <v>69</v>
      </c>
      <c r="I521">
        <v>2</v>
      </c>
      <c r="J521">
        <v>449</v>
      </c>
      <c r="K521">
        <v>0.05</v>
      </c>
      <c r="L521" t="s">
        <v>31</v>
      </c>
    </row>
    <row r="522" spans="1:12" x14ac:dyDescent="0.25">
      <c r="A522">
        <v>878</v>
      </c>
      <c r="B522" t="s">
        <v>2547</v>
      </c>
      <c r="C522" t="s">
        <v>1869</v>
      </c>
      <c r="D522">
        <f>COUNTIFS(Table3[Product Name],Table3[[#This Row],[Product Name]])</f>
        <v>3</v>
      </c>
      <c r="E522">
        <f>_xlfn.RANK.EQ(Table3[[#This Row],[Product Name Count]],Table3[Product Name Count])</f>
        <v>783</v>
      </c>
      <c r="F5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2" t="s">
        <v>70</v>
      </c>
      <c r="H522" t="s">
        <v>1861</v>
      </c>
      <c r="I522">
        <v>1</v>
      </c>
      <c r="J522">
        <v>551.99</v>
      </c>
      <c r="K522">
        <v>0.2</v>
      </c>
      <c r="L522" t="s">
        <v>31</v>
      </c>
    </row>
    <row r="523" spans="1:12" x14ac:dyDescent="0.25">
      <c r="A523">
        <v>886</v>
      </c>
      <c r="B523" t="s">
        <v>2567</v>
      </c>
      <c r="C523" t="s">
        <v>1881</v>
      </c>
      <c r="D523">
        <f>COUNTIFS(Table3[Product Name],Table3[[#This Row],[Product Name]])</f>
        <v>7</v>
      </c>
      <c r="E523">
        <f>_xlfn.RANK.EQ(Table3[[#This Row],[Product Name Count]],Table3[Product Name Count])</f>
        <v>574</v>
      </c>
      <c r="F5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3" t="s">
        <v>39</v>
      </c>
      <c r="H523" t="s">
        <v>30</v>
      </c>
      <c r="I523">
        <v>1</v>
      </c>
      <c r="J523">
        <v>999.99</v>
      </c>
      <c r="K523">
        <v>0.05</v>
      </c>
      <c r="L523" t="s">
        <v>31</v>
      </c>
    </row>
    <row r="524" spans="1:12" x14ac:dyDescent="0.25">
      <c r="A524">
        <v>886</v>
      </c>
      <c r="B524" t="s">
        <v>2567</v>
      </c>
      <c r="C524" t="s">
        <v>1899</v>
      </c>
      <c r="D524">
        <f>COUNTIFS(Table3[Product Name],Table3[[#This Row],[Product Name]])</f>
        <v>3</v>
      </c>
      <c r="E524">
        <f>_xlfn.RANK.EQ(Table3[[#This Row],[Product Name Count]],Table3[Product Name Count])</f>
        <v>783</v>
      </c>
      <c r="F5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4" t="s">
        <v>39</v>
      </c>
      <c r="H524" t="s">
        <v>40</v>
      </c>
      <c r="I524">
        <v>1</v>
      </c>
      <c r="J524">
        <v>5299.99</v>
      </c>
      <c r="K524">
        <v>0.05</v>
      </c>
      <c r="L524" t="s">
        <v>31</v>
      </c>
    </row>
    <row r="525" spans="1:12" x14ac:dyDescent="0.25">
      <c r="A525">
        <v>897</v>
      </c>
      <c r="B525" t="s">
        <v>2596</v>
      </c>
      <c r="C525" t="s">
        <v>2031</v>
      </c>
      <c r="D525">
        <f>COUNTIFS(Table3[Product Name],Table3[[#This Row],[Product Name]])</f>
        <v>9</v>
      </c>
      <c r="E525">
        <f>_xlfn.RANK.EQ(Table3[[#This Row],[Product Name Count]],Table3[Product Name Count])</f>
        <v>532</v>
      </c>
      <c r="F5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5" t="s">
        <v>70</v>
      </c>
      <c r="H525" t="s">
        <v>1861</v>
      </c>
      <c r="I525">
        <v>1</v>
      </c>
      <c r="J525">
        <v>533.99</v>
      </c>
      <c r="K525">
        <v>0.05</v>
      </c>
      <c r="L525" t="s">
        <v>31</v>
      </c>
    </row>
    <row r="526" spans="1:12" x14ac:dyDescent="0.25">
      <c r="A526">
        <v>897</v>
      </c>
      <c r="B526" t="s">
        <v>2596</v>
      </c>
      <c r="C526" t="s">
        <v>2012</v>
      </c>
      <c r="D526">
        <f>COUNTIFS(Table3[Product Name],Table3[[#This Row],[Product Name]])</f>
        <v>5</v>
      </c>
      <c r="E526">
        <f>_xlfn.RANK.EQ(Table3[[#This Row],[Product Name Count]],Table3[Product Name Count])</f>
        <v>652</v>
      </c>
      <c r="F5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6" t="s">
        <v>87</v>
      </c>
      <c r="H526" t="s">
        <v>37</v>
      </c>
      <c r="I526">
        <v>1</v>
      </c>
      <c r="J526">
        <v>349.99</v>
      </c>
      <c r="K526">
        <v>0.05</v>
      </c>
      <c r="L526" t="s">
        <v>31</v>
      </c>
    </row>
    <row r="527" spans="1:12" x14ac:dyDescent="0.25">
      <c r="A527">
        <v>904</v>
      </c>
      <c r="B527" t="s">
        <v>2614</v>
      </c>
      <c r="C527" t="s">
        <v>109</v>
      </c>
      <c r="D527">
        <f>COUNTIFS(Table3[Product Name],Table3[[#This Row],[Product Name]])</f>
        <v>29</v>
      </c>
      <c r="E527">
        <f>_xlfn.RANK.EQ(Table3[[#This Row],[Product Name Count]],Table3[Product Name Count])</f>
        <v>109</v>
      </c>
      <c r="F5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7" t="s">
        <v>36</v>
      </c>
      <c r="H527" t="s">
        <v>37</v>
      </c>
      <c r="I527">
        <v>1</v>
      </c>
      <c r="J527">
        <v>269.99</v>
      </c>
      <c r="K527">
        <v>0.2</v>
      </c>
      <c r="L527" t="s">
        <v>31</v>
      </c>
    </row>
    <row r="528" spans="1:12" x14ac:dyDescent="0.25">
      <c r="A528">
        <v>904</v>
      </c>
      <c r="B528" t="s">
        <v>2614</v>
      </c>
      <c r="C528" t="s">
        <v>2236</v>
      </c>
      <c r="D528">
        <f>COUNTIFS(Table3[Product Name],Table3[[#This Row],[Product Name]])</f>
        <v>6</v>
      </c>
      <c r="E528">
        <f>_xlfn.RANK.EQ(Table3[[#This Row],[Product Name Count]],Table3[Product Name Count])</f>
        <v>616</v>
      </c>
      <c r="F5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8" t="s">
        <v>39</v>
      </c>
      <c r="H528" t="s">
        <v>30</v>
      </c>
      <c r="I528">
        <v>2</v>
      </c>
      <c r="J528">
        <v>832.99</v>
      </c>
      <c r="K528">
        <v>0.1</v>
      </c>
      <c r="L528" t="s">
        <v>31</v>
      </c>
    </row>
    <row r="529" spans="1:12" x14ac:dyDescent="0.25">
      <c r="A529">
        <v>904</v>
      </c>
      <c r="B529" t="s">
        <v>2614</v>
      </c>
      <c r="C529" t="s">
        <v>2136</v>
      </c>
      <c r="D529">
        <f>COUNTIFS(Table3[Product Name],Table3[[#This Row],[Product Name]])</f>
        <v>8</v>
      </c>
      <c r="E529">
        <f>_xlfn.RANK.EQ(Table3[[#This Row],[Product Name Count]],Table3[Product Name Count])</f>
        <v>550</v>
      </c>
      <c r="F5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9" t="s">
        <v>87</v>
      </c>
      <c r="H529" t="s">
        <v>1857</v>
      </c>
      <c r="I529">
        <v>2</v>
      </c>
      <c r="J529">
        <v>209.99</v>
      </c>
      <c r="K529">
        <v>0.2</v>
      </c>
      <c r="L529" t="s">
        <v>31</v>
      </c>
    </row>
    <row r="530" spans="1:12" x14ac:dyDescent="0.25">
      <c r="A530">
        <v>904</v>
      </c>
      <c r="B530" t="s">
        <v>2614</v>
      </c>
      <c r="C530" t="s">
        <v>2013</v>
      </c>
      <c r="D530">
        <f>COUNTIFS(Table3[Product Name],Table3[[#This Row],[Product Name]])</f>
        <v>3</v>
      </c>
      <c r="E530">
        <f>_xlfn.RANK.EQ(Table3[[#This Row],[Product Name Count]],Table3[Product Name Count])</f>
        <v>783</v>
      </c>
      <c r="F5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30" t="s">
        <v>1867</v>
      </c>
      <c r="H530" t="s">
        <v>40</v>
      </c>
      <c r="I530">
        <v>2</v>
      </c>
      <c r="J530">
        <v>6499.99</v>
      </c>
      <c r="K530">
        <v>7.0000000000000007E-2</v>
      </c>
      <c r="L530" t="s">
        <v>31</v>
      </c>
    </row>
    <row r="531" spans="1:12" x14ac:dyDescent="0.25">
      <c r="A531">
        <v>907</v>
      </c>
      <c r="B531" t="s">
        <v>2606</v>
      </c>
      <c r="C531" t="s">
        <v>2189</v>
      </c>
      <c r="D531">
        <f>COUNTIFS(Table3[Product Name],Table3[[#This Row],[Product Name]])</f>
        <v>7</v>
      </c>
      <c r="E531">
        <f>_xlfn.RANK.EQ(Table3[[#This Row],[Product Name Count]],Table3[Product Name Count])</f>
        <v>574</v>
      </c>
      <c r="F5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1" t="s">
        <v>36</v>
      </c>
      <c r="H531" t="s">
        <v>1861</v>
      </c>
      <c r="I531">
        <v>1</v>
      </c>
      <c r="J531">
        <v>346.99</v>
      </c>
      <c r="K531">
        <v>7.0000000000000007E-2</v>
      </c>
      <c r="L531" t="s">
        <v>31</v>
      </c>
    </row>
    <row r="532" spans="1:12" x14ac:dyDescent="0.25">
      <c r="A532">
        <v>907</v>
      </c>
      <c r="B532" t="s">
        <v>2606</v>
      </c>
      <c r="C532" t="s">
        <v>1992</v>
      </c>
      <c r="D532">
        <f>COUNTIFS(Table3[Product Name],Table3[[#This Row],[Product Name]])</f>
        <v>5</v>
      </c>
      <c r="E532">
        <f>_xlfn.RANK.EQ(Table3[[#This Row],[Product Name Count]],Table3[Product Name Count])</f>
        <v>652</v>
      </c>
      <c r="F5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2" t="s">
        <v>87</v>
      </c>
      <c r="H532" t="s">
        <v>1861</v>
      </c>
      <c r="I532">
        <v>2</v>
      </c>
      <c r="J532">
        <v>109.99</v>
      </c>
      <c r="K532">
        <v>7.0000000000000007E-2</v>
      </c>
      <c r="L532" t="s">
        <v>31</v>
      </c>
    </row>
    <row r="533" spans="1:12" x14ac:dyDescent="0.25">
      <c r="A533">
        <v>909</v>
      </c>
      <c r="B533" t="s">
        <v>2619</v>
      </c>
      <c r="C533" t="s">
        <v>127</v>
      </c>
      <c r="D533">
        <f>COUNTIFS(Table3[Product Name],Table3[[#This Row],[Product Name]])</f>
        <v>16</v>
      </c>
      <c r="E533">
        <f>_xlfn.RANK.EQ(Table3[[#This Row],[Product Name Count]],Table3[Product Name Count])</f>
        <v>458</v>
      </c>
      <c r="F5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3" t="s">
        <v>39</v>
      </c>
      <c r="H533" t="s">
        <v>128</v>
      </c>
      <c r="I533">
        <v>1</v>
      </c>
      <c r="J533">
        <v>1320.99</v>
      </c>
      <c r="K533">
        <v>0.2</v>
      </c>
      <c r="L533" t="s">
        <v>31</v>
      </c>
    </row>
    <row r="534" spans="1:12" x14ac:dyDescent="0.25">
      <c r="A534">
        <v>912</v>
      </c>
      <c r="B534" t="s">
        <v>2622</v>
      </c>
      <c r="C534" t="s">
        <v>86</v>
      </c>
      <c r="D534">
        <f>COUNTIFS(Table3[Product Name],Table3[[#This Row],[Product Name]])</f>
        <v>39</v>
      </c>
      <c r="E534">
        <f>_xlfn.RANK.EQ(Table3[[#This Row],[Product Name Count]],Table3[Product Name Count])</f>
        <v>1</v>
      </c>
      <c r="F5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4" t="s">
        <v>87</v>
      </c>
      <c r="H534" t="s">
        <v>37</v>
      </c>
      <c r="I534">
        <v>2</v>
      </c>
      <c r="J534">
        <v>269.99</v>
      </c>
      <c r="K534">
        <v>0.2</v>
      </c>
      <c r="L534" t="s">
        <v>31</v>
      </c>
    </row>
    <row r="535" spans="1:12" x14ac:dyDescent="0.25">
      <c r="A535">
        <v>912</v>
      </c>
      <c r="B535" t="s">
        <v>2622</v>
      </c>
      <c r="C535" t="s">
        <v>61</v>
      </c>
      <c r="D535">
        <f>COUNTIFS(Table3[Product Name],Table3[[#This Row],[Product Name]])</f>
        <v>24</v>
      </c>
      <c r="E535">
        <f>_xlfn.RANK.EQ(Table3[[#This Row],[Product Name Count]],Table3[Product Name Count])</f>
        <v>195</v>
      </c>
      <c r="F5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5" t="s">
        <v>39</v>
      </c>
      <c r="H535" t="s">
        <v>62</v>
      </c>
      <c r="I535">
        <v>2</v>
      </c>
      <c r="J535">
        <v>749.99</v>
      </c>
      <c r="K535">
        <v>0.2</v>
      </c>
      <c r="L535" t="s">
        <v>31</v>
      </c>
    </row>
    <row r="536" spans="1:12" x14ac:dyDescent="0.25">
      <c r="A536">
        <v>912</v>
      </c>
      <c r="B536" t="s">
        <v>2622</v>
      </c>
      <c r="C536" t="s">
        <v>1972</v>
      </c>
      <c r="D536">
        <f>COUNTIFS(Table3[Product Name],Table3[[#This Row],[Product Name]])</f>
        <v>7</v>
      </c>
      <c r="E536">
        <f>_xlfn.RANK.EQ(Table3[[#This Row],[Product Name Count]],Table3[Product Name Count])</f>
        <v>574</v>
      </c>
      <c r="F5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6" t="s">
        <v>36</v>
      </c>
      <c r="H536" t="s">
        <v>1861</v>
      </c>
      <c r="I536">
        <v>2</v>
      </c>
      <c r="J536">
        <v>416.99</v>
      </c>
      <c r="K536">
        <v>0.05</v>
      </c>
      <c r="L536" t="s">
        <v>31</v>
      </c>
    </row>
    <row r="537" spans="1:12" x14ac:dyDescent="0.25">
      <c r="A537">
        <v>912</v>
      </c>
      <c r="B537" t="s">
        <v>2622</v>
      </c>
      <c r="C537" t="s">
        <v>1979</v>
      </c>
      <c r="D537">
        <f>COUNTIFS(Table3[Product Name],Table3[[#This Row],[Product Name]])</f>
        <v>7</v>
      </c>
      <c r="E537">
        <f>_xlfn.RANK.EQ(Table3[[#This Row],[Product Name Count]],Table3[Product Name Count])</f>
        <v>574</v>
      </c>
      <c r="F5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7" t="s">
        <v>87</v>
      </c>
      <c r="H537" t="s">
        <v>37</v>
      </c>
      <c r="I537">
        <v>1</v>
      </c>
      <c r="J537">
        <v>339.99</v>
      </c>
      <c r="K537">
        <v>0.05</v>
      </c>
      <c r="L537" t="s">
        <v>31</v>
      </c>
    </row>
    <row r="538" spans="1:12" x14ac:dyDescent="0.25">
      <c r="A538">
        <v>914</v>
      </c>
      <c r="B538" t="s">
        <v>2628</v>
      </c>
      <c r="C538" t="s">
        <v>35</v>
      </c>
      <c r="D538">
        <f>COUNTIFS(Table3[Product Name],Table3[[#This Row],[Product Name]])</f>
        <v>20</v>
      </c>
      <c r="E538">
        <f>_xlfn.RANK.EQ(Table3[[#This Row],[Product Name Count]],Table3[Product Name Count])</f>
        <v>398</v>
      </c>
      <c r="F5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8" t="s">
        <v>36</v>
      </c>
      <c r="H538" t="s">
        <v>37</v>
      </c>
      <c r="I538">
        <v>2</v>
      </c>
      <c r="J538">
        <v>599.99</v>
      </c>
      <c r="K538">
        <v>0.2</v>
      </c>
      <c r="L538" t="s">
        <v>31</v>
      </c>
    </row>
    <row r="539" spans="1:12" x14ac:dyDescent="0.25">
      <c r="A539">
        <v>914</v>
      </c>
      <c r="B539" t="s">
        <v>2628</v>
      </c>
      <c r="C539" t="s">
        <v>1860</v>
      </c>
      <c r="D539">
        <f>COUNTIFS(Table3[Product Name],Table3[[#This Row],[Product Name]])</f>
        <v>11</v>
      </c>
      <c r="E539">
        <f>_xlfn.RANK.EQ(Table3[[#This Row],[Product Name Count]],Table3[Product Name Count])</f>
        <v>501</v>
      </c>
      <c r="F5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9" t="s">
        <v>70</v>
      </c>
      <c r="H539" t="s">
        <v>1861</v>
      </c>
      <c r="I539">
        <v>1</v>
      </c>
      <c r="J539">
        <v>449.99</v>
      </c>
      <c r="K539">
        <v>0.05</v>
      </c>
      <c r="L539" t="s">
        <v>31</v>
      </c>
    </row>
    <row r="540" spans="1:12" x14ac:dyDescent="0.25">
      <c r="A540">
        <v>914</v>
      </c>
      <c r="B540" t="s">
        <v>2628</v>
      </c>
      <c r="C540" t="s">
        <v>2466</v>
      </c>
      <c r="D540">
        <f>COUNTIFS(Table3[Product Name],Table3[[#This Row],[Product Name]])</f>
        <v>3</v>
      </c>
      <c r="E540">
        <f>_xlfn.RANK.EQ(Table3[[#This Row],[Product Name Count]],Table3[Product Name Count])</f>
        <v>783</v>
      </c>
      <c r="F5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0" t="s">
        <v>39</v>
      </c>
      <c r="H540" t="s">
        <v>1857</v>
      </c>
      <c r="I540">
        <v>1</v>
      </c>
      <c r="J540">
        <v>1409.99</v>
      </c>
      <c r="K540">
        <v>0.1</v>
      </c>
      <c r="L540" t="s">
        <v>31</v>
      </c>
    </row>
    <row r="541" spans="1:12" x14ac:dyDescent="0.25">
      <c r="A541">
        <v>914</v>
      </c>
      <c r="B541" t="s">
        <v>2628</v>
      </c>
      <c r="C541" t="s">
        <v>2015</v>
      </c>
      <c r="D541">
        <f>COUNTIFS(Table3[Product Name],Table3[[#This Row],[Product Name]])</f>
        <v>2</v>
      </c>
      <c r="E541">
        <f>_xlfn.RANK.EQ(Table3[[#This Row],[Product Name Count]],Table3[Product Name Count])</f>
        <v>861</v>
      </c>
      <c r="F5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1" t="s">
        <v>39</v>
      </c>
      <c r="H541" t="s">
        <v>1857</v>
      </c>
      <c r="I541">
        <v>1</v>
      </c>
      <c r="J541">
        <v>549.99</v>
      </c>
      <c r="K541">
        <v>7.0000000000000007E-2</v>
      </c>
      <c r="L541" t="s">
        <v>31</v>
      </c>
    </row>
    <row r="542" spans="1:12" x14ac:dyDescent="0.25">
      <c r="A542">
        <v>917</v>
      </c>
      <c r="B542" t="s">
        <v>2633</v>
      </c>
      <c r="C542" t="s">
        <v>1973</v>
      </c>
      <c r="D542">
        <f>COUNTIFS(Table3[Product Name],Table3[[#This Row],[Product Name]])</f>
        <v>5</v>
      </c>
      <c r="E542">
        <f>_xlfn.RANK.EQ(Table3[[#This Row],[Product Name Count]],Table3[Product Name Count])</f>
        <v>652</v>
      </c>
      <c r="F5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42" t="s">
        <v>39</v>
      </c>
      <c r="H542" t="s">
        <v>1857</v>
      </c>
      <c r="I542">
        <v>1</v>
      </c>
      <c r="J542">
        <v>1469.99</v>
      </c>
      <c r="K542">
        <v>7.0000000000000007E-2</v>
      </c>
      <c r="L542" t="s">
        <v>31</v>
      </c>
    </row>
    <row r="543" spans="1:12" x14ac:dyDescent="0.25">
      <c r="A543">
        <v>918</v>
      </c>
      <c r="B543" t="s">
        <v>2643</v>
      </c>
      <c r="C543" t="s">
        <v>41</v>
      </c>
      <c r="D543">
        <f>COUNTIFS(Table3[Product Name],Table3[[#This Row],[Product Name]])</f>
        <v>21</v>
      </c>
      <c r="E543">
        <f>_xlfn.RANK.EQ(Table3[[#This Row],[Product Name Count]],Table3[Product Name Count])</f>
        <v>335</v>
      </c>
      <c r="F5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3" t="s">
        <v>39</v>
      </c>
      <c r="H543" t="s">
        <v>40</v>
      </c>
      <c r="I543">
        <v>2</v>
      </c>
      <c r="J543">
        <v>2899.99</v>
      </c>
      <c r="K543">
        <v>7.0000000000000007E-2</v>
      </c>
      <c r="L543" t="s">
        <v>31</v>
      </c>
    </row>
    <row r="544" spans="1:12" x14ac:dyDescent="0.25">
      <c r="A544">
        <v>918</v>
      </c>
      <c r="B544" t="s">
        <v>2643</v>
      </c>
      <c r="C544" t="s">
        <v>2030</v>
      </c>
      <c r="D544">
        <f>COUNTIFS(Table3[Product Name],Table3[[#This Row],[Product Name]])</f>
        <v>3</v>
      </c>
      <c r="E544">
        <f>_xlfn.RANK.EQ(Table3[[#This Row],[Product Name Count]],Table3[Product Name Count])</f>
        <v>783</v>
      </c>
      <c r="F5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4" t="s">
        <v>87</v>
      </c>
      <c r="H544" t="s">
        <v>40</v>
      </c>
      <c r="I544">
        <v>1</v>
      </c>
      <c r="J544">
        <v>349.99</v>
      </c>
      <c r="K544">
        <v>0.2</v>
      </c>
      <c r="L544" t="s">
        <v>31</v>
      </c>
    </row>
    <row r="545" spans="1:12" x14ac:dyDescent="0.25">
      <c r="A545">
        <v>918</v>
      </c>
      <c r="B545" t="s">
        <v>2643</v>
      </c>
      <c r="C545" t="s">
        <v>2075</v>
      </c>
      <c r="D545">
        <f>COUNTIFS(Table3[Product Name],Table3[[#This Row],[Product Name]])</f>
        <v>3</v>
      </c>
      <c r="E545">
        <f>_xlfn.RANK.EQ(Table3[[#This Row],[Product Name Count]],Table3[Product Name Count])</f>
        <v>783</v>
      </c>
      <c r="F5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5" t="s">
        <v>39</v>
      </c>
      <c r="H545" t="s">
        <v>30</v>
      </c>
      <c r="I545">
        <v>1</v>
      </c>
      <c r="J545">
        <v>1632.99</v>
      </c>
      <c r="K545">
        <v>0.1</v>
      </c>
      <c r="L545" t="s">
        <v>31</v>
      </c>
    </row>
    <row r="546" spans="1:12" x14ac:dyDescent="0.25">
      <c r="A546">
        <v>926</v>
      </c>
      <c r="B546" t="s">
        <v>2660</v>
      </c>
      <c r="C546" t="s">
        <v>2034</v>
      </c>
      <c r="D546">
        <f>COUNTIFS(Table3[Product Name],Table3[[#This Row],[Product Name]])</f>
        <v>4</v>
      </c>
      <c r="E546">
        <f>_xlfn.RANK.EQ(Table3[[#This Row],[Product Name Count]],Table3[Product Name Count])</f>
        <v>727</v>
      </c>
      <c r="F5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6" t="s">
        <v>39</v>
      </c>
      <c r="H546" t="s">
        <v>1857</v>
      </c>
      <c r="I546">
        <v>2</v>
      </c>
      <c r="J546">
        <v>379.99</v>
      </c>
      <c r="K546">
        <v>0.2</v>
      </c>
      <c r="L546" t="s">
        <v>31</v>
      </c>
    </row>
    <row r="547" spans="1:12" x14ac:dyDescent="0.25">
      <c r="A547">
        <v>927</v>
      </c>
      <c r="B547" t="s">
        <v>2660</v>
      </c>
      <c r="C547" t="s">
        <v>42</v>
      </c>
      <c r="D547">
        <f>COUNTIFS(Table3[Product Name],Table3[[#This Row],[Product Name]])</f>
        <v>35</v>
      </c>
      <c r="E547">
        <f>_xlfn.RANK.EQ(Table3[[#This Row],[Product Name Count]],Table3[Product Name Count])</f>
        <v>40</v>
      </c>
      <c r="F5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47" t="s">
        <v>36</v>
      </c>
      <c r="H547" t="s">
        <v>37</v>
      </c>
      <c r="I547">
        <v>2</v>
      </c>
      <c r="J547">
        <v>599.99</v>
      </c>
      <c r="K547">
        <v>0.2</v>
      </c>
      <c r="L547" t="s">
        <v>31</v>
      </c>
    </row>
    <row r="548" spans="1:12" x14ac:dyDescent="0.25">
      <c r="A548">
        <v>927</v>
      </c>
      <c r="B548" t="s">
        <v>2660</v>
      </c>
      <c r="C548" t="s">
        <v>56</v>
      </c>
      <c r="D548">
        <f>COUNTIFS(Table3[Product Name],Table3[[#This Row],[Product Name]])</f>
        <v>23</v>
      </c>
      <c r="E548">
        <f>_xlfn.RANK.EQ(Table3[[#This Row],[Product Name Count]],Table3[Product Name Count])</f>
        <v>243</v>
      </c>
      <c r="F5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8" t="s">
        <v>39</v>
      </c>
      <c r="H548" t="s">
        <v>30</v>
      </c>
      <c r="I548">
        <v>1</v>
      </c>
      <c r="J548">
        <v>999.99</v>
      </c>
      <c r="K548">
        <v>0.1</v>
      </c>
      <c r="L548" t="s">
        <v>31</v>
      </c>
    </row>
    <row r="549" spans="1:12" x14ac:dyDescent="0.25">
      <c r="A549">
        <v>927</v>
      </c>
      <c r="B549" t="s">
        <v>2660</v>
      </c>
      <c r="C549" t="s">
        <v>1930</v>
      </c>
      <c r="D549">
        <f>COUNTIFS(Table3[Product Name],Table3[[#This Row],[Product Name]])</f>
        <v>4</v>
      </c>
      <c r="E549">
        <f>_xlfn.RANK.EQ(Table3[[#This Row],[Product Name Count]],Table3[Product Name Count])</f>
        <v>727</v>
      </c>
      <c r="F5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9" t="s">
        <v>39</v>
      </c>
      <c r="H549" t="s">
        <v>40</v>
      </c>
      <c r="I549">
        <v>1</v>
      </c>
      <c r="J549">
        <v>5299.99</v>
      </c>
      <c r="K549">
        <v>7.0000000000000007E-2</v>
      </c>
      <c r="L549" t="s">
        <v>31</v>
      </c>
    </row>
    <row r="550" spans="1:12" x14ac:dyDescent="0.25">
      <c r="A550">
        <v>927</v>
      </c>
      <c r="B550" t="s">
        <v>2660</v>
      </c>
      <c r="C550" t="s">
        <v>1978</v>
      </c>
      <c r="D550">
        <f>COUNTIFS(Table3[Product Name],Table3[[#This Row],[Product Name]])</f>
        <v>3</v>
      </c>
      <c r="E550">
        <f>_xlfn.RANK.EQ(Table3[[#This Row],[Product Name Count]],Table3[Product Name Count])</f>
        <v>783</v>
      </c>
      <c r="F5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50" t="s">
        <v>1867</v>
      </c>
      <c r="H550" t="s">
        <v>40</v>
      </c>
      <c r="I550">
        <v>1</v>
      </c>
      <c r="J550">
        <v>5999.99</v>
      </c>
      <c r="K550">
        <v>0.1</v>
      </c>
      <c r="L550" t="s">
        <v>31</v>
      </c>
    </row>
    <row r="551" spans="1:12" x14ac:dyDescent="0.25">
      <c r="A551">
        <v>927</v>
      </c>
      <c r="B551" t="s">
        <v>2660</v>
      </c>
      <c r="C551" t="s">
        <v>1925</v>
      </c>
      <c r="D551">
        <f>COUNTIFS(Table3[Product Name],Table3[[#This Row],[Product Name]])</f>
        <v>5</v>
      </c>
      <c r="E551">
        <f>_xlfn.RANK.EQ(Table3[[#This Row],[Product Name Count]],Table3[Product Name Count])</f>
        <v>652</v>
      </c>
      <c r="F5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1" t="s">
        <v>36</v>
      </c>
      <c r="H551" t="s">
        <v>37</v>
      </c>
      <c r="I551">
        <v>2</v>
      </c>
      <c r="J551">
        <v>439.99</v>
      </c>
      <c r="K551">
        <v>0.1</v>
      </c>
      <c r="L551" t="s">
        <v>31</v>
      </c>
    </row>
    <row r="552" spans="1:12" x14ac:dyDescent="0.25">
      <c r="A552">
        <v>928</v>
      </c>
      <c r="B552" t="s">
        <v>2674</v>
      </c>
      <c r="C552" t="s">
        <v>1972</v>
      </c>
      <c r="D552">
        <f>COUNTIFS(Table3[Product Name],Table3[[#This Row],[Product Name]])</f>
        <v>7</v>
      </c>
      <c r="E552">
        <f>_xlfn.RANK.EQ(Table3[[#This Row],[Product Name Count]],Table3[Product Name Count])</f>
        <v>574</v>
      </c>
      <c r="F5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2" t="s">
        <v>36</v>
      </c>
      <c r="H552" t="s">
        <v>1861</v>
      </c>
      <c r="I552">
        <v>2</v>
      </c>
      <c r="J552">
        <v>416.99</v>
      </c>
      <c r="K552">
        <v>0.05</v>
      </c>
      <c r="L552" t="s">
        <v>31</v>
      </c>
    </row>
    <row r="553" spans="1:12" x14ac:dyDescent="0.25">
      <c r="A553">
        <v>928</v>
      </c>
      <c r="B553" t="s">
        <v>2674</v>
      </c>
      <c r="C553" t="s">
        <v>1943</v>
      </c>
      <c r="D553">
        <f>COUNTIFS(Table3[Product Name],Table3[[#This Row],[Product Name]])</f>
        <v>5</v>
      </c>
      <c r="E553">
        <f>_xlfn.RANK.EQ(Table3[[#This Row],[Product Name Count]],Table3[Product Name Count])</f>
        <v>652</v>
      </c>
      <c r="F5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3" t="s">
        <v>87</v>
      </c>
      <c r="H553" t="s">
        <v>40</v>
      </c>
      <c r="I553">
        <v>1</v>
      </c>
      <c r="J553">
        <v>149.99</v>
      </c>
      <c r="K553">
        <v>0.2</v>
      </c>
      <c r="L553" t="s">
        <v>31</v>
      </c>
    </row>
    <row r="554" spans="1:12" x14ac:dyDescent="0.25">
      <c r="A554">
        <v>940</v>
      </c>
      <c r="B554" t="s">
        <v>2690</v>
      </c>
      <c r="C554" t="s">
        <v>2029</v>
      </c>
      <c r="D554">
        <f>COUNTIFS(Table3[Product Name],Table3[[#This Row],[Product Name]])</f>
        <v>5</v>
      </c>
      <c r="E554">
        <f>_xlfn.RANK.EQ(Table3[[#This Row],[Product Name Count]],Table3[Product Name Count])</f>
        <v>652</v>
      </c>
      <c r="F5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4" t="s">
        <v>36</v>
      </c>
      <c r="H554" t="s">
        <v>37</v>
      </c>
      <c r="I554">
        <v>2</v>
      </c>
      <c r="J554">
        <v>599.99</v>
      </c>
      <c r="K554">
        <v>0.2</v>
      </c>
      <c r="L554" t="s">
        <v>31</v>
      </c>
    </row>
    <row r="555" spans="1:12" x14ac:dyDescent="0.25">
      <c r="A555">
        <v>941</v>
      </c>
      <c r="B555" t="s">
        <v>2690</v>
      </c>
      <c r="C555" t="s">
        <v>132</v>
      </c>
      <c r="D555">
        <f>COUNTIFS(Table3[Product Name],Table3[[#This Row],[Product Name]])</f>
        <v>24</v>
      </c>
      <c r="E555">
        <f>_xlfn.RANK.EQ(Table3[[#This Row],[Product Name Count]],Table3[Product Name Count])</f>
        <v>195</v>
      </c>
      <c r="F5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5" t="s">
        <v>70</v>
      </c>
      <c r="H555" t="s">
        <v>37</v>
      </c>
      <c r="I555">
        <v>1</v>
      </c>
      <c r="J555">
        <v>499.99</v>
      </c>
      <c r="K555">
        <v>0.1</v>
      </c>
      <c r="L555" t="s">
        <v>31</v>
      </c>
    </row>
    <row r="556" spans="1:12" x14ac:dyDescent="0.25">
      <c r="A556">
        <v>941</v>
      </c>
      <c r="B556" t="s">
        <v>2690</v>
      </c>
      <c r="C556" t="s">
        <v>104</v>
      </c>
      <c r="D556">
        <f>COUNTIFS(Table3[Product Name],Table3[[#This Row],[Product Name]])</f>
        <v>23</v>
      </c>
      <c r="E556">
        <f>_xlfn.RANK.EQ(Table3[[#This Row],[Product Name Count]],Table3[Product Name Count])</f>
        <v>243</v>
      </c>
      <c r="F5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56" t="s">
        <v>29</v>
      </c>
      <c r="H556" t="s">
        <v>30</v>
      </c>
      <c r="I556">
        <v>2</v>
      </c>
      <c r="J556">
        <v>1680.99</v>
      </c>
      <c r="K556">
        <v>7.0000000000000007E-2</v>
      </c>
      <c r="L556" t="s">
        <v>31</v>
      </c>
    </row>
    <row r="557" spans="1:12" x14ac:dyDescent="0.25">
      <c r="A557">
        <v>941</v>
      </c>
      <c r="B557" t="s">
        <v>2690</v>
      </c>
      <c r="C557" t="s">
        <v>1886</v>
      </c>
      <c r="D557">
        <f>COUNTIFS(Table3[Product Name],Table3[[#This Row],[Product Name]])</f>
        <v>10</v>
      </c>
      <c r="E557">
        <f>_xlfn.RANK.EQ(Table3[[#This Row],[Product Name Count]],Table3[Product Name Count])</f>
        <v>512</v>
      </c>
      <c r="F5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7" t="s">
        <v>70</v>
      </c>
      <c r="H557" t="s">
        <v>37</v>
      </c>
      <c r="I557">
        <v>2</v>
      </c>
      <c r="J557">
        <v>489.99</v>
      </c>
      <c r="K557">
        <v>0.05</v>
      </c>
      <c r="L557" t="s">
        <v>31</v>
      </c>
    </row>
    <row r="558" spans="1:12" x14ac:dyDescent="0.25">
      <c r="A558">
        <v>944</v>
      </c>
      <c r="B558" t="s">
        <v>2702</v>
      </c>
      <c r="C558" t="s">
        <v>42</v>
      </c>
      <c r="D558">
        <f>COUNTIFS(Table3[Product Name],Table3[[#This Row],[Product Name]])</f>
        <v>35</v>
      </c>
      <c r="E558">
        <f>_xlfn.RANK.EQ(Table3[[#This Row],[Product Name Count]],Table3[Product Name Count])</f>
        <v>40</v>
      </c>
      <c r="F5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8" t="s">
        <v>36</v>
      </c>
      <c r="H558" t="s">
        <v>37</v>
      </c>
      <c r="I558">
        <v>2</v>
      </c>
      <c r="J558">
        <v>599.99</v>
      </c>
      <c r="K558">
        <v>0.1</v>
      </c>
      <c r="L558" t="s">
        <v>31</v>
      </c>
    </row>
    <row r="559" spans="1:12" x14ac:dyDescent="0.25">
      <c r="A559">
        <v>944</v>
      </c>
      <c r="B559" t="s">
        <v>2702</v>
      </c>
      <c r="C559" t="s">
        <v>2008</v>
      </c>
      <c r="D559">
        <f>COUNTIFS(Table3[Product Name],Table3[[#This Row],[Product Name]])</f>
        <v>9</v>
      </c>
      <c r="E559">
        <f>_xlfn.RANK.EQ(Table3[[#This Row],[Product Name Count]],Table3[Product Name Count])</f>
        <v>532</v>
      </c>
      <c r="F5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9" t="s">
        <v>36</v>
      </c>
      <c r="H559" t="s">
        <v>1861</v>
      </c>
      <c r="I559">
        <v>2</v>
      </c>
      <c r="J559">
        <v>416.99</v>
      </c>
      <c r="K559">
        <v>7.0000000000000007E-2</v>
      </c>
      <c r="L559" t="s">
        <v>31</v>
      </c>
    </row>
    <row r="560" spans="1:12" x14ac:dyDescent="0.25">
      <c r="A560">
        <v>944</v>
      </c>
      <c r="B560" t="s">
        <v>2702</v>
      </c>
      <c r="C560" t="s">
        <v>1953</v>
      </c>
      <c r="D560">
        <f>COUNTIFS(Table3[Product Name],Table3[[#This Row],[Product Name]])</f>
        <v>6</v>
      </c>
      <c r="E560">
        <f>_xlfn.RANK.EQ(Table3[[#This Row],[Product Name Count]],Table3[Product Name Count])</f>
        <v>616</v>
      </c>
      <c r="F5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0" t="s">
        <v>39</v>
      </c>
      <c r="H560" t="s">
        <v>40</v>
      </c>
      <c r="I560">
        <v>2</v>
      </c>
      <c r="J560">
        <v>999.99</v>
      </c>
      <c r="K560">
        <v>7.0000000000000007E-2</v>
      </c>
      <c r="L560" t="s">
        <v>31</v>
      </c>
    </row>
    <row r="561" spans="1:12" x14ac:dyDescent="0.25">
      <c r="A561">
        <v>944</v>
      </c>
      <c r="B561" t="s">
        <v>2702</v>
      </c>
      <c r="C561" t="s">
        <v>1957</v>
      </c>
      <c r="D561">
        <f>COUNTIFS(Table3[Product Name],Table3[[#This Row],[Product Name]])</f>
        <v>4</v>
      </c>
      <c r="E561">
        <f>_xlfn.RANK.EQ(Table3[[#This Row],[Product Name Count]],Table3[Product Name Count])</f>
        <v>727</v>
      </c>
      <c r="F5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1" t="s">
        <v>36</v>
      </c>
      <c r="H561" t="s">
        <v>37</v>
      </c>
      <c r="I561">
        <v>2</v>
      </c>
      <c r="J561">
        <v>659.99</v>
      </c>
      <c r="K561">
        <v>0.2</v>
      </c>
      <c r="L561" t="s">
        <v>31</v>
      </c>
    </row>
    <row r="562" spans="1:12" x14ac:dyDescent="0.25">
      <c r="A562">
        <v>944</v>
      </c>
      <c r="B562" t="s">
        <v>2702</v>
      </c>
      <c r="C562" t="s">
        <v>1856</v>
      </c>
      <c r="D562">
        <f>COUNTIFS(Table3[Product Name],Table3[[#This Row],[Product Name]])</f>
        <v>4</v>
      </c>
      <c r="E562">
        <f>_xlfn.RANK.EQ(Table3[[#This Row],[Product Name Count]],Table3[Product Name Count])</f>
        <v>727</v>
      </c>
      <c r="F5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2" t="s">
        <v>87</v>
      </c>
      <c r="H562" t="s">
        <v>1857</v>
      </c>
      <c r="I562">
        <v>2</v>
      </c>
      <c r="J562">
        <v>329.99</v>
      </c>
      <c r="K562">
        <v>0.2</v>
      </c>
      <c r="L562" t="s">
        <v>31</v>
      </c>
    </row>
    <row r="563" spans="1:12" x14ac:dyDescent="0.25">
      <c r="A563">
        <v>947</v>
      </c>
      <c r="B563" t="s">
        <v>2709</v>
      </c>
      <c r="C563" t="s">
        <v>1898</v>
      </c>
      <c r="D563">
        <f>COUNTIFS(Table3[Product Name],Table3[[#This Row],[Product Name]])</f>
        <v>3</v>
      </c>
      <c r="E563">
        <f>_xlfn.RANK.EQ(Table3[[#This Row],[Product Name Count]],Table3[Product Name Count])</f>
        <v>783</v>
      </c>
      <c r="F5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3" t="s">
        <v>39</v>
      </c>
      <c r="H563" t="s">
        <v>40</v>
      </c>
      <c r="I563">
        <v>2</v>
      </c>
      <c r="J563">
        <v>2299.9899999999998</v>
      </c>
      <c r="K563">
        <v>7.0000000000000007E-2</v>
      </c>
      <c r="L563" t="s">
        <v>31</v>
      </c>
    </row>
    <row r="564" spans="1:12" x14ac:dyDescent="0.25">
      <c r="A564">
        <v>947</v>
      </c>
      <c r="B564" t="s">
        <v>2709</v>
      </c>
      <c r="C564" t="s">
        <v>1882</v>
      </c>
      <c r="D564">
        <f>COUNTIFS(Table3[Product Name],Table3[[#This Row],[Product Name]])</f>
        <v>5</v>
      </c>
      <c r="E564">
        <f>_xlfn.RANK.EQ(Table3[[#This Row],[Product Name Count]],Table3[Product Name Count])</f>
        <v>652</v>
      </c>
      <c r="F5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4" t="s">
        <v>39</v>
      </c>
      <c r="H564" t="s">
        <v>40</v>
      </c>
      <c r="I564">
        <v>1</v>
      </c>
      <c r="J564">
        <v>469.99</v>
      </c>
      <c r="K564">
        <v>0.05</v>
      </c>
      <c r="L564" t="s">
        <v>31</v>
      </c>
    </row>
    <row r="565" spans="1:12" x14ac:dyDescent="0.25">
      <c r="A565">
        <v>947</v>
      </c>
      <c r="B565" t="s">
        <v>2709</v>
      </c>
      <c r="C565" t="s">
        <v>2129</v>
      </c>
      <c r="D565">
        <f>COUNTIFS(Table3[Product Name],Table3[[#This Row],[Product Name]])</f>
        <v>4</v>
      </c>
      <c r="E565">
        <f>_xlfn.RANK.EQ(Table3[[#This Row],[Product Name Count]],Table3[Product Name Count])</f>
        <v>727</v>
      </c>
      <c r="F5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5" t="s">
        <v>39</v>
      </c>
      <c r="H565" t="s">
        <v>1857</v>
      </c>
      <c r="I565">
        <v>1</v>
      </c>
      <c r="J565">
        <v>539.99</v>
      </c>
      <c r="K565">
        <v>7.0000000000000007E-2</v>
      </c>
      <c r="L565" t="s">
        <v>31</v>
      </c>
    </row>
    <row r="566" spans="1:12" x14ac:dyDescent="0.25">
      <c r="A566">
        <v>949</v>
      </c>
      <c r="B566" t="s">
        <v>2717</v>
      </c>
      <c r="C566" t="s">
        <v>76</v>
      </c>
      <c r="D566">
        <f>COUNTIFS(Table3[Product Name],Table3[[#This Row],[Product Name]])</f>
        <v>28</v>
      </c>
      <c r="E566">
        <f>_xlfn.RANK.EQ(Table3[[#This Row],[Product Name Count]],Table3[Product Name Count])</f>
        <v>167</v>
      </c>
      <c r="F5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6" t="s">
        <v>77</v>
      </c>
      <c r="H566" t="s">
        <v>40</v>
      </c>
      <c r="I566">
        <v>2</v>
      </c>
      <c r="J566">
        <v>2999.99</v>
      </c>
      <c r="K566">
        <v>0.1</v>
      </c>
      <c r="L566" t="s">
        <v>31</v>
      </c>
    </row>
    <row r="567" spans="1:12" x14ac:dyDescent="0.25">
      <c r="A567">
        <v>949</v>
      </c>
      <c r="B567" t="s">
        <v>2717</v>
      </c>
      <c r="C567" t="s">
        <v>1967</v>
      </c>
      <c r="D567">
        <f>COUNTIFS(Table3[Product Name],Table3[[#This Row],[Product Name]])</f>
        <v>8</v>
      </c>
      <c r="E567">
        <f>_xlfn.RANK.EQ(Table3[[#This Row],[Product Name Count]],Table3[Product Name Count])</f>
        <v>550</v>
      </c>
      <c r="F5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7" t="s">
        <v>1867</v>
      </c>
      <c r="H567" t="s">
        <v>40</v>
      </c>
      <c r="I567">
        <v>2</v>
      </c>
      <c r="J567">
        <v>2699.99</v>
      </c>
      <c r="K567">
        <v>0.05</v>
      </c>
      <c r="L567" t="s">
        <v>31</v>
      </c>
    </row>
    <row r="568" spans="1:12" x14ac:dyDescent="0.25">
      <c r="A568">
        <v>958</v>
      </c>
      <c r="B568" t="s">
        <v>2728</v>
      </c>
      <c r="C568" t="s">
        <v>1879</v>
      </c>
      <c r="D568">
        <f>COUNTIFS(Table3[Product Name],Table3[[#This Row],[Product Name]])</f>
        <v>13</v>
      </c>
      <c r="E568">
        <f>_xlfn.RANK.EQ(Table3[[#This Row],[Product Name Count]],Table3[Product Name Count])</f>
        <v>488</v>
      </c>
      <c r="F5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8" t="s">
        <v>36</v>
      </c>
      <c r="H568" t="s">
        <v>37</v>
      </c>
      <c r="I568">
        <v>1</v>
      </c>
      <c r="J568">
        <v>299.99</v>
      </c>
      <c r="K568">
        <v>0.2</v>
      </c>
      <c r="L568" t="s">
        <v>31</v>
      </c>
    </row>
    <row r="569" spans="1:12" x14ac:dyDescent="0.25">
      <c r="A569">
        <v>958</v>
      </c>
      <c r="B569" t="s">
        <v>2728</v>
      </c>
      <c r="C569" t="s">
        <v>2013</v>
      </c>
      <c r="D569">
        <f>COUNTIFS(Table3[Product Name],Table3[[#This Row],[Product Name]])</f>
        <v>3</v>
      </c>
      <c r="E569">
        <f>_xlfn.RANK.EQ(Table3[[#This Row],[Product Name Count]],Table3[Product Name Count])</f>
        <v>783</v>
      </c>
      <c r="F5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9" t="s">
        <v>1867</v>
      </c>
      <c r="H569" t="s">
        <v>40</v>
      </c>
      <c r="I569">
        <v>1</v>
      </c>
      <c r="J569">
        <v>6499.99</v>
      </c>
      <c r="K569">
        <v>0.1</v>
      </c>
      <c r="L569" t="s">
        <v>31</v>
      </c>
    </row>
    <row r="570" spans="1:12" x14ac:dyDescent="0.25">
      <c r="A570">
        <v>961</v>
      </c>
      <c r="B570" t="s">
        <v>2731</v>
      </c>
      <c r="C570" t="s">
        <v>2189</v>
      </c>
      <c r="D570">
        <f>COUNTIFS(Table3[Product Name],Table3[[#This Row],[Product Name]])</f>
        <v>7</v>
      </c>
      <c r="E570">
        <f>_xlfn.RANK.EQ(Table3[[#This Row],[Product Name Count]],Table3[Product Name Count])</f>
        <v>574</v>
      </c>
      <c r="F5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0" t="s">
        <v>36</v>
      </c>
      <c r="H570" t="s">
        <v>1861</v>
      </c>
      <c r="I570">
        <v>2</v>
      </c>
      <c r="J570">
        <v>346.99</v>
      </c>
      <c r="K570">
        <v>7.0000000000000007E-2</v>
      </c>
      <c r="L570" t="s">
        <v>31</v>
      </c>
    </row>
    <row r="571" spans="1:12" x14ac:dyDescent="0.25">
      <c r="A571">
        <v>961</v>
      </c>
      <c r="B571" t="s">
        <v>2731</v>
      </c>
      <c r="C571" t="s">
        <v>2031</v>
      </c>
      <c r="D571">
        <f>COUNTIFS(Table3[Product Name],Table3[[#This Row],[Product Name]])</f>
        <v>9</v>
      </c>
      <c r="E571">
        <f>_xlfn.RANK.EQ(Table3[[#This Row],[Product Name Count]],Table3[Product Name Count])</f>
        <v>532</v>
      </c>
      <c r="F5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1" t="s">
        <v>70</v>
      </c>
      <c r="H571" t="s">
        <v>1861</v>
      </c>
      <c r="I571">
        <v>1</v>
      </c>
      <c r="J571">
        <v>533.99</v>
      </c>
      <c r="K571">
        <v>0.1</v>
      </c>
      <c r="L571" t="s">
        <v>31</v>
      </c>
    </row>
    <row r="572" spans="1:12" x14ac:dyDescent="0.25">
      <c r="A572">
        <v>961</v>
      </c>
      <c r="B572" t="s">
        <v>2731</v>
      </c>
      <c r="C572" t="s">
        <v>1899</v>
      </c>
      <c r="D572">
        <f>COUNTIFS(Table3[Product Name],Table3[[#This Row],[Product Name]])</f>
        <v>3</v>
      </c>
      <c r="E572">
        <f>_xlfn.RANK.EQ(Table3[[#This Row],[Product Name Count]],Table3[Product Name Count])</f>
        <v>783</v>
      </c>
      <c r="F5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2" t="s">
        <v>39</v>
      </c>
      <c r="H572" t="s">
        <v>40</v>
      </c>
      <c r="I572">
        <v>2</v>
      </c>
      <c r="J572">
        <v>5299.99</v>
      </c>
      <c r="K572">
        <v>0.2</v>
      </c>
      <c r="L572" t="s">
        <v>31</v>
      </c>
    </row>
    <row r="573" spans="1:12" x14ac:dyDescent="0.25">
      <c r="A573">
        <v>987</v>
      </c>
      <c r="B573" t="s">
        <v>2816</v>
      </c>
      <c r="C573" t="s">
        <v>2045</v>
      </c>
      <c r="D573">
        <f>COUNTIFS(Table3[Product Name],Table3[[#This Row],[Product Name]])</f>
        <v>6</v>
      </c>
      <c r="E573">
        <f>_xlfn.RANK.EQ(Table3[[#This Row],[Product Name Count]],Table3[Product Name Count])</f>
        <v>616</v>
      </c>
      <c r="F5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3" t="s">
        <v>77</v>
      </c>
      <c r="H573" t="s">
        <v>1861</v>
      </c>
      <c r="I573">
        <v>2</v>
      </c>
      <c r="J573">
        <v>1559.99</v>
      </c>
      <c r="K573">
        <v>0.2</v>
      </c>
      <c r="L573" t="s">
        <v>31</v>
      </c>
    </row>
    <row r="574" spans="1:12" x14ac:dyDescent="0.25">
      <c r="A574">
        <v>987</v>
      </c>
      <c r="B574" t="s">
        <v>2816</v>
      </c>
      <c r="C574" t="s">
        <v>2013</v>
      </c>
      <c r="D574">
        <f>COUNTIFS(Table3[Product Name],Table3[[#This Row],[Product Name]])</f>
        <v>3</v>
      </c>
      <c r="E574">
        <f>_xlfn.RANK.EQ(Table3[[#This Row],[Product Name Count]],Table3[Product Name Count])</f>
        <v>783</v>
      </c>
      <c r="F5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4" t="s">
        <v>1867</v>
      </c>
      <c r="H574" t="s">
        <v>40</v>
      </c>
      <c r="I574">
        <v>2</v>
      </c>
      <c r="J574">
        <v>6499.99</v>
      </c>
      <c r="K574">
        <v>0.1</v>
      </c>
      <c r="L574" t="s">
        <v>31</v>
      </c>
    </row>
    <row r="575" spans="1:12" x14ac:dyDescent="0.25">
      <c r="A575">
        <v>987</v>
      </c>
      <c r="B575" t="s">
        <v>2816</v>
      </c>
      <c r="C575" t="s">
        <v>1931</v>
      </c>
      <c r="D575">
        <f>COUNTIFS(Table3[Product Name],Table3[[#This Row],[Product Name]])</f>
        <v>2</v>
      </c>
      <c r="E575">
        <f>_xlfn.RANK.EQ(Table3[[#This Row],[Product Name Count]],Table3[Product Name Count])</f>
        <v>861</v>
      </c>
      <c r="F5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5" t="s">
        <v>36</v>
      </c>
      <c r="H575" t="s">
        <v>1861</v>
      </c>
      <c r="I575">
        <v>1</v>
      </c>
      <c r="J575">
        <v>761.99</v>
      </c>
      <c r="K575">
        <v>7.0000000000000007E-2</v>
      </c>
      <c r="L575" t="s">
        <v>31</v>
      </c>
    </row>
    <row r="576" spans="1:12" x14ac:dyDescent="0.25">
      <c r="A576">
        <v>991</v>
      </c>
      <c r="B576" t="s">
        <v>2829</v>
      </c>
      <c r="C576" t="s">
        <v>76</v>
      </c>
      <c r="D576">
        <f>COUNTIFS(Table3[Product Name],Table3[[#This Row],[Product Name]])</f>
        <v>28</v>
      </c>
      <c r="E576">
        <f>_xlfn.RANK.EQ(Table3[[#This Row],[Product Name Count]],Table3[Product Name Count])</f>
        <v>167</v>
      </c>
      <c r="F5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76" t="s">
        <v>77</v>
      </c>
      <c r="H576" t="s">
        <v>40</v>
      </c>
      <c r="I576">
        <v>2</v>
      </c>
      <c r="J576">
        <v>2999.99</v>
      </c>
      <c r="K576">
        <v>0.2</v>
      </c>
      <c r="L576" t="s">
        <v>31</v>
      </c>
    </row>
    <row r="577" spans="1:12" x14ac:dyDescent="0.25">
      <c r="A577">
        <v>991</v>
      </c>
      <c r="B577" t="s">
        <v>2829</v>
      </c>
      <c r="C577" t="s">
        <v>1921</v>
      </c>
      <c r="D577">
        <f>COUNTIFS(Table3[Product Name],Table3[[#This Row],[Product Name]])</f>
        <v>5</v>
      </c>
      <c r="E577">
        <f>_xlfn.RANK.EQ(Table3[[#This Row],[Product Name Count]],Table3[Product Name Count])</f>
        <v>652</v>
      </c>
      <c r="F5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7" t="s">
        <v>36</v>
      </c>
      <c r="H577" t="s">
        <v>1861</v>
      </c>
      <c r="I577">
        <v>1</v>
      </c>
      <c r="J577">
        <v>402.99</v>
      </c>
      <c r="K577">
        <v>0.2</v>
      </c>
      <c r="L577" t="s">
        <v>31</v>
      </c>
    </row>
    <row r="578" spans="1:12" x14ac:dyDescent="0.25">
      <c r="A578">
        <v>991</v>
      </c>
      <c r="B578" t="s">
        <v>2829</v>
      </c>
      <c r="C578" t="s">
        <v>2115</v>
      </c>
      <c r="D578">
        <f>COUNTIFS(Table3[Product Name],Table3[[#This Row],[Product Name]])</f>
        <v>5</v>
      </c>
      <c r="E578">
        <f>_xlfn.RANK.EQ(Table3[[#This Row],[Product Name Count]],Table3[Product Name Count])</f>
        <v>652</v>
      </c>
      <c r="F5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8" t="s">
        <v>39</v>
      </c>
      <c r="H578" t="s">
        <v>40</v>
      </c>
      <c r="I578">
        <v>1</v>
      </c>
      <c r="J578">
        <v>469.99</v>
      </c>
      <c r="K578">
        <v>0.2</v>
      </c>
      <c r="L578" t="s">
        <v>31</v>
      </c>
    </row>
    <row r="579" spans="1:12" x14ac:dyDescent="0.25">
      <c r="A579">
        <v>993</v>
      </c>
      <c r="B579" t="s">
        <v>2830</v>
      </c>
      <c r="C579" t="s">
        <v>28</v>
      </c>
      <c r="D579">
        <f>COUNTIFS(Table3[Product Name],Table3[[#This Row],[Product Name]])</f>
        <v>23</v>
      </c>
      <c r="E579">
        <f>_xlfn.RANK.EQ(Table3[[#This Row],[Product Name Count]],Table3[Product Name Count])</f>
        <v>243</v>
      </c>
      <c r="F5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9" t="s">
        <v>29</v>
      </c>
      <c r="H579" t="s">
        <v>30</v>
      </c>
      <c r="I579">
        <v>2</v>
      </c>
      <c r="J579">
        <v>1549</v>
      </c>
      <c r="K579">
        <v>0.05</v>
      </c>
      <c r="L579" t="s">
        <v>31</v>
      </c>
    </row>
    <row r="580" spans="1:12" x14ac:dyDescent="0.25">
      <c r="A580">
        <v>993</v>
      </c>
      <c r="B580" t="s">
        <v>2830</v>
      </c>
      <c r="C580" t="s">
        <v>2236</v>
      </c>
      <c r="D580">
        <f>COUNTIFS(Table3[Product Name],Table3[[#This Row],[Product Name]])</f>
        <v>6</v>
      </c>
      <c r="E580">
        <f>_xlfn.RANK.EQ(Table3[[#This Row],[Product Name Count]],Table3[Product Name Count])</f>
        <v>616</v>
      </c>
      <c r="F5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0" t="s">
        <v>39</v>
      </c>
      <c r="H580" t="s">
        <v>30</v>
      </c>
      <c r="I580">
        <v>2</v>
      </c>
      <c r="J580">
        <v>832.99</v>
      </c>
      <c r="K580">
        <v>0.1</v>
      </c>
      <c r="L580" t="s">
        <v>31</v>
      </c>
    </row>
    <row r="581" spans="1:12" x14ac:dyDescent="0.25">
      <c r="A581">
        <v>993</v>
      </c>
      <c r="B581" t="s">
        <v>2830</v>
      </c>
      <c r="C581" t="s">
        <v>1984</v>
      </c>
      <c r="D581">
        <f>COUNTIFS(Table3[Product Name],Table3[[#This Row],[Product Name]])</f>
        <v>7</v>
      </c>
      <c r="E581">
        <f>_xlfn.RANK.EQ(Table3[[#This Row],[Product Name Count]],Table3[Product Name Count])</f>
        <v>574</v>
      </c>
      <c r="F5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1" t="s">
        <v>1867</v>
      </c>
      <c r="H581" t="s">
        <v>40</v>
      </c>
      <c r="I581">
        <v>1</v>
      </c>
      <c r="J581">
        <v>4999.99</v>
      </c>
      <c r="K581">
        <v>0.2</v>
      </c>
      <c r="L581" t="s">
        <v>31</v>
      </c>
    </row>
    <row r="582" spans="1:12" x14ac:dyDescent="0.25">
      <c r="A582">
        <v>993</v>
      </c>
      <c r="B582" t="s">
        <v>2830</v>
      </c>
      <c r="C582" t="s">
        <v>1900</v>
      </c>
      <c r="D582">
        <f>COUNTIFS(Table3[Product Name],Table3[[#This Row],[Product Name]])</f>
        <v>8</v>
      </c>
      <c r="E582">
        <f>_xlfn.RANK.EQ(Table3[[#This Row],[Product Name Count]],Table3[Product Name Count])</f>
        <v>550</v>
      </c>
      <c r="F5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2" t="s">
        <v>87</v>
      </c>
      <c r="H582" t="s">
        <v>37</v>
      </c>
      <c r="I582">
        <v>2</v>
      </c>
      <c r="J582">
        <v>299.99</v>
      </c>
      <c r="K582">
        <v>7.0000000000000007E-2</v>
      </c>
      <c r="L582" t="s">
        <v>31</v>
      </c>
    </row>
    <row r="583" spans="1:12" x14ac:dyDescent="0.25">
      <c r="A583">
        <v>993</v>
      </c>
      <c r="B583" t="s">
        <v>2830</v>
      </c>
      <c r="C583" t="s">
        <v>1921</v>
      </c>
      <c r="D583">
        <f>COUNTIFS(Table3[Product Name],Table3[[#This Row],[Product Name]])</f>
        <v>5</v>
      </c>
      <c r="E583">
        <f>_xlfn.RANK.EQ(Table3[[#This Row],[Product Name Count]],Table3[Product Name Count])</f>
        <v>652</v>
      </c>
      <c r="F5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3" t="s">
        <v>36</v>
      </c>
      <c r="H583" t="s">
        <v>1861</v>
      </c>
      <c r="I583">
        <v>2</v>
      </c>
      <c r="J583">
        <v>402.99</v>
      </c>
      <c r="K583">
        <v>0.1</v>
      </c>
      <c r="L583" t="s">
        <v>31</v>
      </c>
    </row>
    <row r="584" spans="1:12" x14ac:dyDescent="0.25">
      <c r="A584">
        <v>995</v>
      </c>
      <c r="B584" t="s">
        <v>2835</v>
      </c>
      <c r="C584" t="s">
        <v>42</v>
      </c>
      <c r="D584">
        <f>COUNTIFS(Table3[Product Name],Table3[[#This Row],[Product Name]])</f>
        <v>35</v>
      </c>
      <c r="E584">
        <f>_xlfn.RANK.EQ(Table3[[#This Row],[Product Name Count]],Table3[Product Name Count])</f>
        <v>40</v>
      </c>
      <c r="F5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84" t="s">
        <v>36</v>
      </c>
      <c r="H584" t="s">
        <v>37</v>
      </c>
      <c r="I584">
        <v>2</v>
      </c>
      <c r="J584">
        <v>599.99</v>
      </c>
      <c r="K584">
        <v>0.1</v>
      </c>
      <c r="L584" t="s">
        <v>31</v>
      </c>
    </row>
    <row r="585" spans="1:12" x14ac:dyDescent="0.25">
      <c r="A585">
        <v>995</v>
      </c>
      <c r="B585" t="s">
        <v>2835</v>
      </c>
      <c r="C585" t="s">
        <v>1979</v>
      </c>
      <c r="D585">
        <f>COUNTIFS(Table3[Product Name],Table3[[#This Row],[Product Name]])</f>
        <v>7</v>
      </c>
      <c r="E585">
        <f>_xlfn.RANK.EQ(Table3[[#This Row],[Product Name Count]],Table3[Product Name Count])</f>
        <v>574</v>
      </c>
      <c r="F5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5" t="s">
        <v>87</v>
      </c>
      <c r="H585" t="s">
        <v>37</v>
      </c>
      <c r="I585">
        <v>1</v>
      </c>
      <c r="J585">
        <v>339.99</v>
      </c>
      <c r="K585">
        <v>0.1</v>
      </c>
      <c r="L585" t="s">
        <v>31</v>
      </c>
    </row>
    <row r="586" spans="1:12" x14ac:dyDescent="0.25">
      <c r="A586">
        <v>995</v>
      </c>
      <c r="B586" t="s">
        <v>2835</v>
      </c>
      <c r="C586" t="s">
        <v>1913</v>
      </c>
      <c r="D586">
        <f>COUNTIFS(Table3[Product Name],Table3[[#This Row],[Product Name]])</f>
        <v>6</v>
      </c>
      <c r="E586">
        <f>_xlfn.RANK.EQ(Table3[[#This Row],[Product Name Count]],Table3[Product Name Count])</f>
        <v>616</v>
      </c>
      <c r="F5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6" t="s">
        <v>87</v>
      </c>
      <c r="H586" t="s">
        <v>40</v>
      </c>
      <c r="I586">
        <v>1</v>
      </c>
      <c r="J586">
        <v>209.99</v>
      </c>
      <c r="K586">
        <v>0.2</v>
      </c>
      <c r="L586" t="s">
        <v>31</v>
      </c>
    </row>
    <row r="587" spans="1:12" x14ac:dyDescent="0.25">
      <c r="A587">
        <v>996</v>
      </c>
      <c r="B587" t="s">
        <v>2835</v>
      </c>
      <c r="C587" t="s">
        <v>1860</v>
      </c>
      <c r="D587">
        <f>COUNTIFS(Table3[Product Name],Table3[[#This Row],[Product Name]])</f>
        <v>11</v>
      </c>
      <c r="E587">
        <f>_xlfn.RANK.EQ(Table3[[#This Row],[Product Name Count]],Table3[Product Name Count])</f>
        <v>501</v>
      </c>
      <c r="F5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7" t="s">
        <v>36</v>
      </c>
      <c r="H587" t="s">
        <v>1861</v>
      </c>
      <c r="I587">
        <v>2</v>
      </c>
      <c r="J587">
        <v>449.99</v>
      </c>
      <c r="K587">
        <v>0.05</v>
      </c>
      <c r="L587" t="s">
        <v>31</v>
      </c>
    </row>
    <row r="588" spans="1:12" x14ac:dyDescent="0.25">
      <c r="A588">
        <v>996</v>
      </c>
      <c r="B588" t="s">
        <v>2835</v>
      </c>
      <c r="C588" t="s">
        <v>1882</v>
      </c>
      <c r="D588">
        <f>COUNTIFS(Table3[Product Name],Table3[[#This Row],[Product Name]])</f>
        <v>5</v>
      </c>
      <c r="E588">
        <f>_xlfn.RANK.EQ(Table3[[#This Row],[Product Name Count]],Table3[Product Name Count])</f>
        <v>652</v>
      </c>
      <c r="F5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8" t="s">
        <v>39</v>
      </c>
      <c r="H588" t="s">
        <v>40</v>
      </c>
      <c r="I588">
        <v>1</v>
      </c>
      <c r="J588">
        <v>469.99</v>
      </c>
      <c r="K588">
        <v>0.05</v>
      </c>
      <c r="L588" t="s">
        <v>31</v>
      </c>
    </row>
    <row r="589" spans="1:12" x14ac:dyDescent="0.25">
      <c r="A589">
        <v>1002</v>
      </c>
      <c r="B589" t="s">
        <v>2840</v>
      </c>
      <c r="C589" t="s">
        <v>38</v>
      </c>
      <c r="D589">
        <f>COUNTIFS(Table3[Product Name],Table3[[#This Row],[Product Name]])</f>
        <v>21</v>
      </c>
      <c r="E589">
        <f>_xlfn.RANK.EQ(Table3[[#This Row],[Product Name Count]],Table3[Product Name Count])</f>
        <v>335</v>
      </c>
      <c r="F5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9" t="s">
        <v>39</v>
      </c>
      <c r="H589" t="s">
        <v>40</v>
      </c>
      <c r="I589">
        <v>2</v>
      </c>
      <c r="J589">
        <v>1799.99</v>
      </c>
      <c r="K589">
        <v>0.1</v>
      </c>
      <c r="L589" t="s">
        <v>31</v>
      </c>
    </row>
    <row r="590" spans="1:12" x14ac:dyDescent="0.25">
      <c r="A590">
        <v>1002</v>
      </c>
      <c r="B590" t="s">
        <v>2840</v>
      </c>
      <c r="C590" t="s">
        <v>2104</v>
      </c>
      <c r="D590">
        <f>COUNTIFS(Table3[Product Name],Table3[[#This Row],[Product Name]])</f>
        <v>6</v>
      </c>
      <c r="E590">
        <f>_xlfn.RANK.EQ(Table3[[#This Row],[Product Name Count]],Table3[Product Name Count])</f>
        <v>616</v>
      </c>
      <c r="F5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0" t="s">
        <v>87</v>
      </c>
      <c r="H590" t="s">
        <v>37</v>
      </c>
      <c r="I590">
        <v>1</v>
      </c>
      <c r="J590">
        <v>489.99</v>
      </c>
      <c r="K590">
        <v>0.05</v>
      </c>
      <c r="L590" t="s">
        <v>31</v>
      </c>
    </row>
    <row r="591" spans="1:12" x14ac:dyDescent="0.25">
      <c r="A591">
        <v>1002</v>
      </c>
      <c r="B591" t="s">
        <v>2840</v>
      </c>
      <c r="C591" t="s">
        <v>1921</v>
      </c>
      <c r="D591">
        <f>COUNTIFS(Table3[Product Name],Table3[[#This Row],[Product Name]])</f>
        <v>5</v>
      </c>
      <c r="E591">
        <f>_xlfn.RANK.EQ(Table3[[#This Row],[Product Name Count]],Table3[Product Name Count])</f>
        <v>652</v>
      </c>
      <c r="F5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1" t="s">
        <v>36</v>
      </c>
      <c r="H591" t="s">
        <v>1861</v>
      </c>
      <c r="I591">
        <v>1</v>
      </c>
      <c r="J591">
        <v>402.99</v>
      </c>
      <c r="K591">
        <v>0.2</v>
      </c>
      <c r="L591" t="s">
        <v>31</v>
      </c>
    </row>
    <row r="592" spans="1:12" x14ac:dyDescent="0.25">
      <c r="A592">
        <v>1002</v>
      </c>
      <c r="B592" t="s">
        <v>2840</v>
      </c>
      <c r="C592" t="s">
        <v>1943</v>
      </c>
      <c r="D592">
        <f>COUNTIFS(Table3[Product Name],Table3[[#This Row],[Product Name]])</f>
        <v>5</v>
      </c>
      <c r="E592">
        <f>_xlfn.RANK.EQ(Table3[[#This Row],[Product Name Count]],Table3[Product Name Count])</f>
        <v>652</v>
      </c>
      <c r="F5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2" t="s">
        <v>87</v>
      </c>
      <c r="H592" t="s">
        <v>40</v>
      </c>
      <c r="I592">
        <v>1</v>
      </c>
      <c r="J592">
        <v>149.99</v>
      </c>
      <c r="K592">
        <v>0.1</v>
      </c>
      <c r="L592" t="s">
        <v>31</v>
      </c>
    </row>
    <row r="593" spans="1:12" x14ac:dyDescent="0.25">
      <c r="A593">
        <v>1011</v>
      </c>
      <c r="B593" t="s">
        <v>2873</v>
      </c>
      <c r="C593" t="s">
        <v>42</v>
      </c>
      <c r="D593">
        <f>COUNTIFS(Table3[Product Name],Table3[[#This Row],[Product Name]])</f>
        <v>35</v>
      </c>
      <c r="E593">
        <f>_xlfn.RANK.EQ(Table3[[#This Row],[Product Name Count]],Table3[Product Name Count])</f>
        <v>40</v>
      </c>
      <c r="F5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93" t="s">
        <v>36</v>
      </c>
      <c r="H593" t="s">
        <v>37</v>
      </c>
      <c r="I593">
        <v>2</v>
      </c>
      <c r="J593">
        <v>599.99</v>
      </c>
      <c r="K593">
        <v>0.2</v>
      </c>
      <c r="L593" t="s">
        <v>31</v>
      </c>
    </row>
    <row r="594" spans="1:12" x14ac:dyDescent="0.25">
      <c r="A594">
        <v>1011</v>
      </c>
      <c r="B594" t="s">
        <v>2873</v>
      </c>
      <c r="C594" t="s">
        <v>1860</v>
      </c>
      <c r="D594">
        <f>COUNTIFS(Table3[Product Name],Table3[[#This Row],[Product Name]])</f>
        <v>11</v>
      </c>
      <c r="E594">
        <f>_xlfn.RANK.EQ(Table3[[#This Row],[Product Name Count]],Table3[Product Name Count])</f>
        <v>501</v>
      </c>
      <c r="F5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4" t="s">
        <v>36</v>
      </c>
      <c r="H594" t="s">
        <v>1861</v>
      </c>
      <c r="I594">
        <v>2</v>
      </c>
      <c r="J594">
        <v>449.99</v>
      </c>
      <c r="K594">
        <v>0.05</v>
      </c>
      <c r="L594" t="s">
        <v>31</v>
      </c>
    </row>
    <row r="595" spans="1:12" x14ac:dyDescent="0.25">
      <c r="A595">
        <v>1011</v>
      </c>
      <c r="B595" t="s">
        <v>2873</v>
      </c>
      <c r="C595" t="s">
        <v>1900</v>
      </c>
      <c r="D595">
        <f>COUNTIFS(Table3[Product Name],Table3[[#This Row],[Product Name]])</f>
        <v>8</v>
      </c>
      <c r="E595">
        <f>_xlfn.RANK.EQ(Table3[[#This Row],[Product Name Count]],Table3[Product Name Count])</f>
        <v>550</v>
      </c>
      <c r="F5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5" t="s">
        <v>87</v>
      </c>
      <c r="H595" t="s">
        <v>37</v>
      </c>
      <c r="I595">
        <v>2</v>
      </c>
      <c r="J595">
        <v>299.99</v>
      </c>
      <c r="K595">
        <v>0.2</v>
      </c>
      <c r="L595" t="s">
        <v>31</v>
      </c>
    </row>
    <row r="596" spans="1:12" x14ac:dyDescent="0.25">
      <c r="A596">
        <v>1011</v>
      </c>
      <c r="B596" t="s">
        <v>2873</v>
      </c>
      <c r="C596" t="s">
        <v>1932</v>
      </c>
      <c r="D596">
        <f>COUNTIFS(Table3[Product Name],Table3[[#This Row],[Product Name]])</f>
        <v>5</v>
      </c>
      <c r="E596">
        <f>_xlfn.RANK.EQ(Table3[[#This Row],[Product Name Count]],Table3[Product Name Count])</f>
        <v>652</v>
      </c>
      <c r="F5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6" t="s">
        <v>87</v>
      </c>
      <c r="H596" t="s">
        <v>40</v>
      </c>
      <c r="I596">
        <v>1</v>
      </c>
      <c r="J596">
        <v>189.99</v>
      </c>
      <c r="K596">
        <v>0.2</v>
      </c>
      <c r="L596" t="s">
        <v>31</v>
      </c>
    </row>
    <row r="597" spans="1:12" x14ac:dyDescent="0.25">
      <c r="A597">
        <v>1026</v>
      </c>
      <c r="B597" t="s">
        <v>2902</v>
      </c>
      <c r="C597" t="s">
        <v>92</v>
      </c>
      <c r="D597">
        <f>COUNTIFS(Table3[Product Name],Table3[[#This Row],[Product Name]])</f>
        <v>20</v>
      </c>
      <c r="E597">
        <f>_xlfn.RANK.EQ(Table3[[#This Row],[Product Name Count]],Table3[Product Name Count])</f>
        <v>398</v>
      </c>
      <c r="F5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7" t="s">
        <v>39</v>
      </c>
      <c r="H597" t="s">
        <v>40</v>
      </c>
      <c r="I597">
        <v>2</v>
      </c>
      <c r="J597">
        <v>3999.99</v>
      </c>
      <c r="K597">
        <v>7.0000000000000007E-2</v>
      </c>
      <c r="L597" t="s">
        <v>31</v>
      </c>
    </row>
    <row r="598" spans="1:12" x14ac:dyDescent="0.25">
      <c r="A598">
        <v>1029</v>
      </c>
      <c r="B598" t="s">
        <v>2914</v>
      </c>
      <c r="C598" t="s">
        <v>35</v>
      </c>
      <c r="D598">
        <f>COUNTIFS(Table3[Product Name],Table3[[#This Row],[Product Name]])</f>
        <v>20</v>
      </c>
      <c r="E598">
        <f>_xlfn.RANK.EQ(Table3[[#This Row],[Product Name Count]],Table3[Product Name Count])</f>
        <v>398</v>
      </c>
      <c r="F5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8" t="s">
        <v>36</v>
      </c>
      <c r="H598" t="s">
        <v>37</v>
      </c>
      <c r="I598">
        <v>1</v>
      </c>
      <c r="J598">
        <v>599.99</v>
      </c>
      <c r="K598">
        <v>0.2</v>
      </c>
      <c r="L598" t="s">
        <v>31</v>
      </c>
    </row>
    <row r="599" spans="1:12" x14ac:dyDescent="0.25">
      <c r="A599">
        <v>1029</v>
      </c>
      <c r="B599" t="s">
        <v>2914</v>
      </c>
      <c r="C599" t="s">
        <v>1860</v>
      </c>
      <c r="D599">
        <f>COUNTIFS(Table3[Product Name],Table3[[#This Row],[Product Name]])</f>
        <v>11</v>
      </c>
      <c r="E599">
        <f>_xlfn.RANK.EQ(Table3[[#This Row],[Product Name Count]],Table3[Product Name Count])</f>
        <v>501</v>
      </c>
      <c r="F5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9" t="s">
        <v>36</v>
      </c>
      <c r="H599" t="s">
        <v>1861</v>
      </c>
      <c r="I599">
        <v>2</v>
      </c>
      <c r="J599">
        <v>449.99</v>
      </c>
      <c r="K599">
        <v>0.1</v>
      </c>
      <c r="L599" t="s">
        <v>31</v>
      </c>
    </row>
    <row r="600" spans="1:12" x14ac:dyDescent="0.25">
      <c r="A600">
        <v>1029</v>
      </c>
      <c r="B600" t="s">
        <v>2914</v>
      </c>
      <c r="C600" t="s">
        <v>1967</v>
      </c>
      <c r="D600">
        <f>COUNTIFS(Table3[Product Name],Table3[[#This Row],[Product Name]])</f>
        <v>8</v>
      </c>
      <c r="E600">
        <f>_xlfn.RANK.EQ(Table3[[#This Row],[Product Name Count]],Table3[Product Name Count])</f>
        <v>550</v>
      </c>
      <c r="F6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0" t="s">
        <v>1867</v>
      </c>
      <c r="H600" t="s">
        <v>40</v>
      </c>
      <c r="I600">
        <v>1</v>
      </c>
      <c r="J600">
        <v>2699.99</v>
      </c>
      <c r="K600">
        <v>0.1</v>
      </c>
      <c r="L600" t="s">
        <v>31</v>
      </c>
    </row>
    <row r="601" spans="1:12" x14ac:dyDescent="0.25">
      <c r="A601">
        <v>1029</v>
      </c>
      <c r="B601" t="s">
        <v>2914</v>
      </c>
      <c r="C601" t="s">
        <v>2090</v>
      </c>
      <c r="D601">
        <f>COUNTIFS(Table3[Product Name],Table3[[#This Row],[Product Name]])</f>
        <v>2</v>
      </c>
      <c r="E601">
        <f>_xlfn.RANK.EQ(Table3[[#This Row],[Product Name Count]],Table3[Product Name Count])</f>
        <v>861</v>
      </c>
      <c r="F6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1" t="s">
        <v>39</v>
      </c>
      <c r="H601" t="s">
        <v>40</v>
      </c>
      <c r="I601">
        <v>1</v>
      </c>
      <c r="J601">
        <v>4999.99</v>
      </c>
      <c r="K601">
        <v>0.2</v>
      </c>
      <c r="L601" t="s">
        <v>31</v>
      </c>
    </row>
    <row r="602" spans="1:12" x14ac:dyDescent="0.25">
      <c r="A602">
        <v>1031</v>
      </c>
      <c r="B602" t="s">
        <v>2921</v>
      </c>
      <c r="C602" t="s">
        <v>2005</v>
      </c>
      <c r="D602">
        <f>COUNTIFS(Table3[Product Name],Table3[[#This Row],[Product Name]])</f>
        <v>2</v>
      </c>
      <c r="E602">
        <f>_xlfn.RANK.EQ(Table3[[#This Row],[Product Name Count]],Table3[Product Name Count])</f>
        <v>861</v>
      </c>
      <c r="F6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2" t="s">
        <v>70</v>
      </c>
      <c r="H602" t="s">
        <v>1861</v>
      </c>
      <c r="I602">
        <v>2</v>
      </c>
      <c r="J602">
        <v>449.99</v>
      </c>
      <c r="K602">
        <v>0.2</v>
      </c>
      <c r="L602" t="s">
        <v>31</v>
      </c>
    </row>
    <row r="603" spans="1:12" x14ac:dyDescent="0.25">
      <c r="A603">
        <v>1031</v>
      </c>
      <c r="B603" t="s">
        <v>2921</v>
      </c>
      <c r="C603" t="s">
        <v>2110</v>
      </c>
      <c r="D603">
        <f>COUNTIFS(Table3[Product Name],Table3[[#This Row],[Product Name]])</f>
        <v>4</v>
      </c>
      <c r="E603">
        <f>_xlfn.RANK.EQ(Table3[[#This Row],[Product Name Count]],Table3[Product Name Count])</f>
        <v>727</v>
      </c>
      <c r="F6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3" t="s">
        <v>39</v>
      </c>
      <c r="H603" t="s">
        <v>30</v>
      </c>
      <c r="I603">
        <v>2</v>
      </c>
      <c r="J603">
        <v>999.99</v>
      </c>
      <c r="K603">
        <v>0.2</v>
      </c>
      <c r="L603" t="s">
        <v>31</v>
      </c>
    </row>
    <row r="604" spans="1:12" x14ac:dyDescent="0.25">
      <c r="A604">
        <v>1040</v>
      </c>
      <c r="B604" t="s">
        <v>2950</v>
      </c>
      <c r="C604" t="s">
        <v>38</v>
      </c>
      <c r="D604">
        <f>COUNTIFS(Table3[Product Name],Table3[[#This Row],[Product Name]])</f>
        <v>21</v>
      </c>
      <c r="E604">
        <f>_xlfn.RANK.EQ(Table3[[#This Row],[Product Name Count]],Table3[Product Name Count])</f>
        <v>335</v>
      </c>
      <c r="F6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04" t="s">
        <v>39</v>
      </c>
      <c r="H604" t="s">
        <v>40</v>
      </c>
      <c r="I604">
        <v>2</v>
      </c>
      <c r="J604">
        <v>1799.99</v>
      </c>
      <c r="K604">
        <v>0.05</v>
      </c>
      <c r="L604" t="s">
        <v>31</v>
      </c>
    </row>
    <row r="605" spans="1:12" x14ac:dyDescent="0.25">
      <c r="A605">
        <v>1040</v>
      </c>
      <c r="B605" t="s">
        <v>2950</v>
      </c>
      <c r="C605" t="s">
        <v>1886</v>
      </c>
      <c r="D605">
        <f>COUNTIFS(Table3[Product Name],Table3[[#This Row],[Product Name]])</f>
        <v>10</v>
      </c>
      <c r="E605">
        <f>_xlfn.RANK.EQ(Table3[[#This Row],[Product Name Count]],Table3[Product Name Count])</f>
        <v>512</v>
      </c>
      <c r="F6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5" t="s">
        <v>36</v>
      </c>
      <c r="H605" t="s">
        <v>37</v>
      </c>
      <c r="I605">
        <v>1</v>
      </c>
      <c r="J605">
        <v>489.99</v>
      </c>
      <c r="K605">
        <v>7.0000000000000007E-2</v>
      </c>
      <c r="L605" t="s">
        <v>31</v>
      </c>
    </row>
    <row r="606" spans="1:12" x14ac:dyDescent="0.25">
      <c r="A606">
        <v>1040</v>
      </c>
      <c r="B606" t="s">
        <v>2950</v>
      </c>
      <c r="C606" t="s">
        <v>2002</v>
      </c>
      <c r="D606">
        <f>COUNTIFS(Table3[Product Name],Table3[[#This Row],[Product Name]])</f>
        <v>4</v>
      </c>
      <c r="E606">
        <f>_xlfn.RANK.EQ(Table3[[#This Row],[Product Name Count]],Table3[Product Name Count])</f>
        <v>727</v>
      </c>
      <c r="F6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6" t="s">
        <v>39</v>
      </c>
      <c r="H606" t="s">
        <v>30</v>
      </c>
      <c r="I606">
        <v>2</v>
      </c>
      <c r="J606">
        <v>2499.9899999999998</v>
      </c>
      <c r="K606">
        <v>0.2</v>
      </c>
      <c r="L606" t="s">
        <v>31</v>
      </c>
    </row>
    <row r="607" spans="1:12" x14ac:dyDescent="0.25">
      <c r="A607">
        <v>1040</v>
      </c>
      <c r="B607" t="s">
        <v>2950</v>
      </c>
      <c r="C607" t="s">
        <v>1912</v>
      </c>
      <c r="D607">
        <f>COUNTIFS(Table3[Product Name],Table3[[#This Row],[Product Name]])</f>
        <v>3</v>
      </c>
      <c r="E607">
        <f>_xlfn.RANK.EQ(Table3[[#This Row],[Product Name Count]],Table3[Product Name Count])</f>
        <v>783</v>
      </c>
      <c r="F6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7" t="s">
        <v>87</v>
      </c>
      <c r="H607" t="s">
        <v>37</v>
      </c>
      <c r="I607">
        <v>1</v>
      </c>
      <c r="J607">
        <v>349.99</v>
      </c>
      <c r="K607">
        <v>0.1</v>
      </c>
      <c r="L607" t="s">
        <v>31</v>
      </c>
    </row>
    <row r="608" spans="1:12" x14ac:dyDescent="0.25">
      <c r="A608">
        <v>1040</v>
      </c>
      <c r="B608" t="s">
        <v>2950</v>
      </c>
      <c r="C608" t="s">
        <v>2110</v>
      </c>
      <c r="D608">
        <f>COUNTIFS(Table3[Product Name],Table3[[#This Row],[Product Name]])</f>
        <v>4</v>
      </c>
      <c r="E608">
        <f>_xlfn.RANK.EQ(Table3[[#This Row],[Product Name Count]],Table3[Product Name Count])</f>
        <v>727</v>
      </c>
      <c r="F6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8" t="s">
        <v>39</v>
      </c>
      <c r="H608" t="s">
        <v>30</v>
      </c>
      <c r="I608">
        <v>2</v>
      </c>
      <c r="J608">
        <v>999.99</v>
      </c>
      <c r="K608">
        <v>7.0000000000000007E-2</v>
      </c>
      <c r="L608" t="s">
        <v>31</v>
      </c>
    </row>
    <row r="609" spans="1:12" x14ac:dyDescent="0.25">
      <c r="A609">
        <v>1049</v>
      </c>
      <c r="B609" t="s">
        <v>2970</v>
      </c>
      <c r="C609" t="s">
        <v>42</v>
      </c>
      <c r="D609">
        <f>COUNTIFS(Table3[Product Name],Table3[[#This Row],[Product Name]])</f>
        <v>35</v>
      </c>
      <c r="E609">
        <f>_xlfn.RANK.EQ(Table3[[#This Row],[Product Name Count]],Table3[Product Name Count])</f>
        <v>40</v>
      </c>
      <c r="F6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9" t="s">
        <v>70</v>
      </c>
      <c r="H609" t="s">
        <v>37</v>
      </c>
      <c r="I609">
        <v>1</v>
      </c>
      <c r="J609">
        <v>599.99</v>
      </c>
      <c r="K609">
        <v>7.0000000000000007E-2</v>
      </c>
      <c r="L609" t="s">
        <v>31</v>
      </c>
    </row>
    <row r="610" spans="1:12" x14ac:dyDescent="0.25">
      <c r="A610">
        <v>1049</v>
      </c>
      <c r="B610" t="s">
        <v>2970</v>
      </c>
      <c r="C610" t="s">
        <v>76</v>
      </c>
      <c r="D610">
        <f>COUNTIFS(Table3[Product Name],Table3[[#This Row],[Product Name]])</f>
        <v>28</v>
      </c>
      <c r="E610">
        <f>_xlfn.RANK.EQ(Table3[[#This Row],[Product Name Count]],Table3[Product Name Count])</f>
        <v>167</v>
      </c>
      <c r="F6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0" t="s">
        <v>77</v>
      </c>
      <c r="H610" t="s">
        <v>40</v>
      </c>
      <c r="I610">
        <v>1</v>
      </c>
      <c r="J610">
        <v>2999.99</v>
      </c>
      <c r="K610">
        <v>0.1</v>
      </c>
      <c r="L610" t="s">
        <v>31</v>
      </c>
    </row>
    <row r="611" spans="1:12" x14ac:dyDescent="0.25">
      <c r="A611">
        <v>1049</v>
      </c>
      <c r="B611" t="s">
        <v>2970</v>
      </c>
      <c r="C611" t="s">
        <v>28</v>
      </c>
      <c r="D611">
        <f>COUNTIFS(Table3[Product Name],Table3[[#This Row],[Product Name]])</f>
        <v>23</v>
      </c>
      <c r="E611">
        <f>_xlfn.RANK.EQ(Table3[[#This Row],[Product Name Count]],Table3[Product Name Count])</f>
        <v>243</v>
      </c>
      <c r="F6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1" t="s">
        <v>29</v>
      </c>
      <c r="H611" t="s">
        <v>30</v>
      </c>
      <c r="I611">
        <v>2</v>
      </c>
      <c r="J611">
        <v>1549</v>
      </c>
      <c r="K611">
        <v>0.05</v>
      </c>
      <c r="L611" t="s">
        <v>31</v>
      </c>
    </row>
    <row r="612" spans="1:12" x14ac:dyDescent="0.25">
      <c r="A612">
        <v>1049</v>
      </c>
      <c r="B612" t="s">
        <v>2970</v>
      </c>
      <c r="C612" t="s">
        <v>56</v>
      </c>
      <c r="D612">
        <f>COUNTIFS(Table3[Product Name],Table3[[#This Row],[Product Name]])</f>
        <v>23</v>
      </c>
      <c r="E612">
        <f>_xlfn.RANK.EQ(Table3[[#This Row],[Product Name Count]],Table3[Product Name Count])</f>
        <v>243</v>
      </c>
      <c r="F6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2" t="s">
        <v>39</v>
      </c>
      <c r="H612" t="s">
        <v>30</v>
      </c>
      <c r="I612">
        <v>1</v>
      </c>
      <c r="J612">
        <v>999.99</v>
      </c>
      <c r="K612">
        <v>0.1</v>
      </c>
      <c r="L612" t="s">
        <v>31</v>
      </c>
    </row>
    <row r="613" spans="1:12" x14ac:dyDescent="0.25">
      <c r="A613">
        <v>1049</v>
      </c>
      <c r="B613" t="s">
        <v>2970</v>
      </c>
      <c r="C613" t="s">
        <v>2236</v>
      </c>
      <c r="D613">
        <f>COUNTIFS(Table3[Product Name],Table3[[#This Row],[Product Name]])</f>
        <v>6</v>
      </c>
      <c r="E613">
        <f>_xlfn.RANK.EQ(Table3[[#This Row],[Product Name Count]],Table3[Product Name Count])</f>
        <v>616</v>
      </c>
      <c r="F6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3" t="s">
        <v>39</v>
      </c>
      <c r="H613" t="s">
        <v>30</v>
      </c>
      <c r="I613">
        <v>2</v>
      </c>
      <c r="J613">
        <v>832.99</v>
      </c>
      <c r="K613">
        <v>0.05</v>
      </c>
      <c r="L613" t="s">
        <v>31</v>
      </c>
    </row>
    <row r="614" spans="1:12" x14ac:dyDescent="0.25">
      <c r="A614">
        <v>1050</v>
      </c>
      <c r="B614" t="s">
        <v>2970</v>
      </c>
      <c r="C614" t="s">
        <v>86</v>
      </c>
      <c r="D614">
        <f>COUNTIFS(Table3[Product Name],Table3[[#This Row],[Product Name]])</f>
        <v>39</v>
      </c>
      <c r="E614">
        <f>_xlfn.RANK.EQ(Table3[[#This Row],[Product Name Count]],Table3[Product Name Count])</f>
        <v>1</v>
      </c>
      <c r="F6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4" t="s">
        <v>36</v>
      </c>
      <c r="H614" t="s">
        <v>37</v>
      </c>
      <c r="I614">
        <v>2</v>
      </c>
      <c r="J614">
        <v>269.99</v>
      </c>
      <c r="K614">
        <v>0.2</v>
      </c>
      <c r="L614" t="s">
        <v>31</v>
      </c>
    </row>
    <row r="615" spans="1:12" x14ac:dyDescent="0.25">
      <c r="A615">
        <v>1050</v>
      </c>
      <c r="B615" t="s">
        <v>2970</v>
      </c>
      <c r="C615" t="s">
        <v>2003</v>
      </c>
      <c r="D615">
        <f>COUNTIFS(Table3[Product Name],Table3[[#This Row],[Product Name]])</f>
        <v>7</v>
      </c>
      <c r="E615">
        <f>_xlfn.RANK.EQ(Table3[[#This Row],[Product Name Count]],Table3[Product Name Count])</f>
        <v>574</v>
      </c>
      <c r="F6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5" t="s">
        <v>39</v>
      </c>
      <c r="H615" t="s">
        <v>1857</v>
      </c>
      <c r="I615">
        <v>2</v>
      </c>
      <c r="J615">
        <v>869.99</v>
      </c>
      <c r="K615">
        <v>0.2</v>
      </c>
      <c r="L615" t="s">
        <v>31</v>
      </c>
    </row>
    <row r="616" spans="1:12" x14ac:dyDescent="0.25">
      <c r="A616">
        <v>1050</v>
      </c>
      <c r="B616" t="s">
        <v>2970</v>
      </c>
      <c r="C616" t="s">
        <v>1900</v>
      </c>
      <c r="D616">
        <f>COUNTIFS(Table3[Product Name],Table3[[#This Row],[Product Name]])</f>
        <v>8</v>
      </c>
      <c r="E616">
        <f>_xlfn.RANK.EQ(Table3[[#This Row],[Product Name Count]],Table3[Product Name Count])</f>
        <v>550</v>
      </c>
      <c r="F6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6" t="s">
        <v>87</v>
      </c>
      <c r="H616" t="s">
        <v>37</v>
      </c>
      <c r="I616">
        <v>2</v>
      </c>
      <c r="J616">
        <v>299.99</v>
      </c>
      <c r="K616">
        <v>0.1</v>
      </c>
      <c r="L616" t="s">
        <v>31</v>
      </c>
    </row>
    <row r="617" spans="1:12" x14ac:dyDescent="0.25">
      <c r="A617">
        <v>1050</v>
      </c>
      <c r="B617" t="s">
        <v>2970</v>
      </c>
      <c r="C617" t="s">
        <v>2012</v>
      </c>
      <c r="D617">
        <f>COUNTIFS(Table3[Product Name],Table3[[#This Row],[Product Name]])</f>
        <v>5</v>
      </c>
      <c r="E617">
        <f>_xlfn.RANK.EQ(Table3[[#This Row],[Product Name Count]],Table3[Product Name Count])</f>
        <v>652</v>
      </c>
      <c r="F6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7" t="s">
        <v>87</v>
      </c>
      <c r="H617" t="s">
        <v>37</v>
      </c>
      <c r="I617">
        <v>2</v>
      </c>
      <c r="J617">
        <v>349.99</v>
      </c>
      <c r="K617">
        <v>7.0000000000000007E-2</v>
      </c>
      <c r="L617" t="s">
        <v>31</v>
      </c>
    </row>
    <row r="618" spans="1:12" x14ac:dyDescent="0.25">
      <c r="A618">
        <v>1072</v>
      </c>
      <c r="B618" t="s">
        <v>3003</v>
      </c>
      <c r="C618" t="s">
        <v>2236</v>
      </c>
      <c r="D618">
        <f>COUNTIFS(Table3[Product Name],Table3[[#This Row],[Product Name]])</f>
        <v>6</v>
      </c>
      <c r="E618">
        <f>_xlfn.RANK.EQ(Table3[[#This Row],[Product Name Count]],Table3[Product Name Count])</f>
        <v>616</v>
      </c>
      <c r="F6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8" t="s">
        <v>39</v>
      </c>
      <c r="H618" t="s">
        <v>30</v>
      </c>
      <c r="I618">
        <v>2</v>
      </c>
      <c r="J618">
        <v>832.99</v>
      </c>
      <c r="K618">
        <v>7.0000000000000007E-2</v>
      </c>
      <c r="L618" t="s">
        <v>31</v>
      </c>
    </row>
    <row r="619" spans="1:12" x14ac:dyDescent="0.25">
      <c r="A619">
        <v>1072</v>
      </c>
      <c r="B619" t="s">
        <v>3003</v>
      </c>
      <c r="C619" t="s">
        <v>2023</v>
      </c>
      <c r="D619">
        <f>COUNTIFS(Table3[Product Name],Table3[[#This Row],[Product Name]])</f>
        <v>4</v>
      </c>
      <c r="E619">
        <f>_xlfn.RANK.EQ(Table3[[#This Row],[Product Name Count]],Table3[Product Name Count])</f>
        <v>727</v>
      </c>
      <c r="F6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19" t="s">
        <v>87</v>
      </c>
      <c r="H619" t="s">
        <v>40</v>
      </c>
      <c r="I619">
        <v>2</v>
      </c>
      <c r="J619">
        <v>209.99</v>
      </c>
      <c r="K619">
        <v>7.0000000000000007E-2</v>
      </c>
      <c r="L619" t="s">
        <v>31</v>
      </c>
    </row>
    <row r="620" spans="1:12" x14ac:dyDescent="0.25">
      <c r="A620">
        <v>1072</v>
      </c>
      <c r="B620" t="s">
        <v>3003</v>
      </c>
      <c r="C620" t="s">
        <v>1943</v>
      </c>
      <c r="D620">
        <f>COUNTIFS(Table3[Product Name],Table3[[#This Row],[Product Name]])</f>
        <v>5</v>
      </c>
      <c r="E620">
        <f>_xlfn.RANK.EQ(Table3[[#This Row],[Product Name Count]],Table3[Product Name Count])</f>
        <v>652</v>
      </c>
      <c r="F6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0" t="s">
        <v>87</v>
      </c>
      <c r="H620" t="s">
        <v>40</v>
      </c>
      <c r="I620">
        <v>1</v>
      </c>
      <c r="J620">
        <v>149.99</v>
      </c>
      <c r="K620">
        <v>0.2</v>
      </c>
      <c r="L620" t="s">
        <v>31</v>
      </c>
    </row>
    <row r="621" spans="1:12" x14ac:dyDescent="0.25">
      <c r="A621">
        <v>1075</v>
      </c>
      <c r="B621" t="s">
        <v>3009</v>
      </c>
      <c r="C621" t="s">
        <v>1995</v>
      </c>
      <c r="D621">
        <f>COUNTIFS(Table3[Product Name],Table3[[#This Row],[Product Name]])</f>
        <v>4</v>
      </c>
      <c r="E621">
        <f>_xlfn.RANK.EQ(Table3[[#This Row],[Product Name Count]],Table3[Product Name Count])</f>
        <v>727</v>
      </c>
      <c r="F6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1" t="s">
        <v>1867</v>
      </c>
      <c r="H621" t="s">
        <v>40</v>
      </c>
      <c r="I621">
        <v>2</v>
      </c>
      <c r="J621">
        <v>1499.99</v>
      </c>
      <c r="K621">
        <v>0.1</v>
      </c>
      <c r="L621" t="s">
        <v>31</v>
      </c>
    </row>
    <row r="622" spans="1:12" x14ac:dyDescent="0.25">
      <c r="A622">
        <v>1075</v>
      </c>
      <c r="B622" t="s">
        <v>3009</v>
      </c>
      <c r="C622" t="s">
        <v>2140</v>
      </c>
      <c r="D622">
        <f>COUNTIFS(Table3[Product Name],Table3[[#This Row],[Product Name]])</f>
        <v>2</v>
      </c>
      <c r="E622">
        <f>_xlfn.RANK.EQ(Table3[[#This Row],[Product Name Count]],Table3[Product Name Count])</f>
        <v>861</v>
      </c>
      <c r="F6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2" t="s">
        <v>70</v>
      </c>
      <c r="H622" t="s">
        <v>1861</v>
      </c>
      <c r="I622">
        <v>2</v>
      </c>
      <c r="J622">
        <v>470.99</v>
      </c>
      <c r="K622">
        <v>0.05</v>
      </c>
      <c r="L622" t="s">
        <v>31</v>
      </c>
    </row>
    <row r="623" spans="1:12" x14ac:dyDescent="0.25">
      <c r="A623">
        <v>1084</v>
      </c>
      <c r="B623" t="s">
        <v>3029</v>
      </c>
      <c r="C623" t="s">
        <v>2189</v>
      </c>
      <c r="D623">
        <f>COUNTIFS(Table3[Product Name],Table3[[#This Row],[Product Name]])</f>
        <v>7</v>
      </c>
      <c r="E623">
        <f>_xlfn.RANK.EQ(Table3[[#This Row],[Product Name Count]],Table3[Product Name Count])</f>
        <v>574</v>
      </c>
      <c r="F6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3" t="s">
        <v>36</v>
      </c>
      <c r="H623" t="s">
        <v>1861</v>
      </c>
      <c r="I623">
        <v>2</v>
      </c>
      <c r="J623">
        <v>346.99</v>
      </c>
      <c r="K623">
        <v>7.0000000000000007E-2</v>
      </c>
      <c r="L623" t="s">
        <v>31</v>
      </c>
    </row>
    <row r="624" spans="1:12" x14ac:dyDescent="0.25">
      <c r="A624">
        <v>1084</v>
      </c>
      <c r="B624" t="s">
        <v>3029</v>
      </c>
      <c r="C624" t="s">
        <v>2045</v>
      </c>
      <c r="D624">
        <f>COUNTIFS(Table3[Product Name],Table3[[#This Row],[Product Name]])</f>
        <v>6</v>
      </c>
      <c r="E624">
        <f>_xlfn.RANK.EQ(Table3[[#This Row],[Product Name Count]],Table3[Product Name Count])</f>
        <v>616</v>
      </c>
      <c r="F6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4" t="s">
        <v>77</v>
      </c>
      <c r="H624" t="s">
        <v>1861</v>
      </c>
      <c r="I624">
        <v>1</v>
      </c>
      <c r="J624">
        <v>1559.99</v>
      </c>
      <c r="K624">
        <v>0.1</v>
      </c>
      <c r="L624" t="s">
        <v>31</v>
      </c>
    </row>
    <row r="625" spans="1:12" x14ac:dyDescent="0.25">
      <c r="A625">
        <v>1084</v>
      </c>
      <c r="B625" t="s">
        <v>3029</v>
      </c>
      <c r="C625" t="s">
        <v>1957</v>
      </c>
      <c r="D625">
        <f>COUNTIFS(Table3[Product Name],Table3[[#This Row],[Product Name]])</f>
        <v>4</v>
      </c>
      <c r="E625">
        <f>_xlfn.RANK.EQ(Table3[[#This Row],[Product Name Count]],Table3[Product Name Count])</f>
        <v>727</v>
      </c>
      <c r="F6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5" t="s">
        <v>36</v>
      </c>
      <c r="H625" t="s">
        <v>37</v>
      </c>
      <c r="I625">
        <v>1</v>
      </c>
      <c r="J625">
        <v>659.99</v>
      </c>
      <c r="K625">
        <v>0.05</v>
      </c>
      <c r="L625" t="s">
        <v>31</v>
      </c>
    </row>
    <row r="626" spans="1:12" x14ac:dyDescent="0.25">
      <c r="A626">
        <v>1084</v>
      </c>
      <c r="B626" t="s">
        <v>3029</v>
      </c>
      <c r="C626" t="s">
        <v>1881</v>
      </c>
      <c r="D626">
        <f>COUNTIFS(Table3[Product Name],Table3[[#This Row],[Product Name]])</f>
        <v>7</v>
      </c>
      <c r="E626">
        <f>_xlfn.RANK.EQ(Table3[[#This Row],[Product Name Count]],Table3[Product Name Count])</f>
        <v>574</v>
      </c>
      <c r="F6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6" t="s">
        <v>39</v>
      </c>
      <c r="H626" t="s">
        <v>30</v>
      </c>
      <c r="I626">
        <v>1</v>
      </c>
      <c r="J626">
        <v>999.99</v>
      </c>
      <c r="K626">
        <v>0.05</v>
      </c>
      <c r="L626" t="s">
        <v>31</v>
      </c>
    </row>
    <row r="627" spans="1:12" x14ac:dyDescent="0.25">
      <c r="A627">
        <v>1084</v>
      </c>
      <c r="B627" t="s">
        <v>3029</v>
      </c>
      <c r="C627" t="s">
        <v>1988</v>
      </c>
      <c r="D627">
        <f>COUNTIFS(Table3[Product Name],Table3[[#This Row],[Product Name]])</f>
        <v>1</v>
      </c>
      <c r="E627">
        <f>_xlfn.RANK.EQ(Table3[[#This Row],[Product Name Count]],Table3[Product Name Count])</f>
        <v>921</v>
      </c>
      <c r="F6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7" t="s">
        <v>87</v>
      </c>
      <c r="H627" t="s">
        <v>37</v>
      </c>
      <c r="I627">
        <v>2</v>
      </c>
      <c r="J627">
        <v>489.99</v>
      </c>
      <c r="K627">
        <v>0.2</v>
      </c>
      <c r="L627" t="s">
        <v>31</v>
      </c>
    </row>
    <row r="628" spans="1:12" x14ac:dyDescent="0.25">
      <c r="A628">
        <v>1085</v>
      </c>
      <c r="B628" t="s">
        <v>3029</v>
      </c>
      <c r="C628" t="s">
        <v>1886</v>
      </c>
      <c r="D628">
        <f>COUNTIFS(Table3[Product Name],Table3[[#This Row],[Product Name]])</f>
        <v>10</v>
      </c>
      <c r="E628">
        <f>_xlfn.RANK.EQ(Table3[[#This Row],[Product Name Count]],Table3[Product Name Count])</f>
        <v>512</v>
      </c>
      <c r="F6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8" t="s">
        <v>36</v>
      </c>
      <c r="H628" t="s">
        <v>37</v>
      </c>
      <c r="I628">
        <v>1</v>
      </c>
      <c r="J628">
        <v>489.99</v>
      </c>
      <c r="K628">
        <v>0.1</v>
      </c>
      <c r="L628" t="s">
        <v>31</v>
      </c>
    </row>
    <row r="629" spans="1:12" x14ac:dyDescent="0.25">
      <c r="A629">
        <v>1085</v>
      </c>
      <c r="B629" t="s">
        <v>3029</v>
      </c>
      <c r="C629" t="s">
        <v>2016</v>
      </c>
      <c r="D629">
        <f>COUNTIFS(Table3[Product Name],Table3[[#This Row],[Product Name]])</f>
        <v>2</v>
      </c>
      <c r="E629">
        <f>_xlfn.RANK.EQ(Table3[[#This Row],[Product Name Count]],Table3[Product Name Count])</f>
        <v>861</v>
      </c>
      <c r="F6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9" t="s">
        <v>36</v>
      </c>
      <c r="H629" t="s">
        <v>1861</v>
      </c>
      <c r="I629">
        <v>2</v>
      </c>
      <c r="J629">
        <v>250.99</v>
      </c>
      <c r="K629">
        <v>0.2</v>
      </c>
      <c r="L629" t="s">
        <v>31</v>
      </c>
    </row>
    <row r="630" spans="1:12" x14ac:dyDescent="0.25">
      <c r="A630">
        <v>1085</v>
      </c>
      <c r="B630" t="s">
        <v>3029</v>
      </c>
      <c r="C630" t="s">
        <v>1925</v>
      </c>
      <c r="D630">
        <f>COUNTIFS(Table3[Product Name],Table3[[#This Row],[Product Name]])</f>
        <v>5</v>
      </c>
      <c r="E630">
        <f>_xlfn.RANK.EQ(Table3[[#This Row],[Product Name Count]],Table3[Product Name Count])</f>
        <v>652</v>
      </c>
      <c r="F6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0" t="s">
        <v>36</v>
      </c>
      <c r="H630" t="s">
        <v>37</v>
      </c>
      <c r="I630">
        <v>1</v>
      </c>
      <c r="J630">
        <v>439.99</v>
      </c>
      <c r="K630">
        <v>0.1</v>
      </c>
      <c r="L630" t="s">
        <v>31</v>
      </c>
    </row>
    <row r="631" spans="1:12" x14ac:dyDescent="0.25">
      <c r="A631">
        <v>1089</v>
      </c>
      <c r="B631" t="s">
        <v>3052</v>
      </c>
      <c r="C631" t="s">
        <v>1881</v>
      </c>
      <c r="D631">
        <f>COUNTIFS(Table3[Product Name],Table3[[#This Row],[Product Name]])</f>
        <v>7</v>
      </c>
      <c r="E631">
        <f>_xlfn.RANK.EQ(Table3[[#This Row],[Product Name Count]],Table3[Product Name Count])</f>
        <v>574</v>
      </c>
      <c r="F6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1" t="s">
        <v>39</v>
      </c>
      <c r="H631" t="s">
        <v>30</v>
      </c>
      <c r="I631">
        <v>2</v>
      </c>
      <c r="J631">
        <v>999.99</v>
      </c>
      <c r="K631">
        <v>0.05</v>
      </c>
      <c r="L631" t="s">
        <v>31</v>
      </c>
    </row>
    <row r="632" spans="1:12" x14ac:dyDescent="0.25">
      <c r="A632">
        <v>1089</v>
      </c>
      <c r="B632" t="s">
        <v>3052</v>
      </c>
      <c r="C632" t="s">
        <v>1957</v>
      </c>
      <c r="D632">
        <f>COUNTIFS(Table3[Product Name],Table3[[#This Row],[Product Name]])</f>
        <v>4</v>
      </c>
      <c r="E632">
        <f>_xlfn.RANK.EQ(Table3[[#This Row],[Product Name Count]],Table3[Product Name Count])</f>
        <v>727</v>
      </c>
      <c r="F6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32" t="s">
        <v>36</v>
      </c>
      <c r="H632" t="s">
        <v>37</v>
      </c>
      <c r="I632">
        <v>2</v>
      </c>
      <c r="J632">
        <v>659.99</v>
      </c>
      <c r="K632">
        <v>7.0000000000000007E-2</v>
      </c>
      <c r="L632" t="s">
        <v>31</v>
      </c>
    </row>
    <row r="633" spans="1:12" x14ac:dyDescent="0.25">
      <c r="A633">
        <v>1090</v>
      </c>
      <c r="B633" t="s">
        <v>3057</v>
      </c>
      <c r="C633" t="s">
        <v>1925</v>
      </c>
      <c r="D633">
        <f>COUNTIFS(Table3[Product Name],Table3[[#This Row],[Product Name]])</f>
        <v>5</v>
      </c>
      <c r="E633">
        <f>_xlfn.RANK.EQ(Table3[[#This Row],[Product Name Count]],Table3[Product Name Count])</f>
        <v>652</v>
      </c>
      <c r="F6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3" t="s">
        <v>36</v>
      </c>
      <c r="H633" t="s">
        <v>37</v>
      </c>
      <c r="I633">
        <v>1</v>
      </c>
      <c r="J633">
        <v>439.99</v>
      </c>
      <c r="K633">
        <v>0.2</v>
      </c>
      <c r="L633" t="s">
        <v>31</v>
      </c>
    </row>
    <row r="634" spans="1:12" x14ac:dyDescent="0.25">
      <c r="A634">
        <v>1092</v>
      </c>
      <c r="B634" t="s">
        <v>3060</v>
      </c>
      <c r="C634" t="s">
        <v>75</v>
      </c>
      <c r="D634">
        <f>COUNTIFS(Table3[Product Name],Table3[[#This Row],[Product Name]])</f>
        <v>14</v>
      </c>
      <c r="E634">
        <f>_xlfn.RANK.EQ(Table3[[#This Row],[Product Name Count]],Table3[Product Name Count])</f>
        <v>474</v>
      </c>
      <c r="F6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4" t="s">
        <v>36</v>
      </c>
      <c r="H634" t="s">
        <v>69</v>
      </c>
      <c r="I634">
        <v>1</v>
      </c>
      <c r="J634">
        <v>449</v>
      </c>
      <c r="K634">
        <v>0.2</v>
      </c>
      <c r="L634" t="s">
        <v>31</v>
      </c>
    </row>
    <row r="635" spans="1:12" x14ac:dyDescent="0.25">
      <c r="A635">
        <v>1092</v>
      </c>
      <c r="B635" t="s">
        <v>3060</v>
      </c>
      <c r="C635" t="s">
        <v>61</v>
      </c>
      <c r="D635">
        <f>COUNTIFS(Table3[Product Name],Table3[[#This Row],[Product Name]])</f>
        <v>24</v>
      </c>
      <c r="E635">
        <f>_xlfn.RANK.EQ(Table3[[#This Row],[Product Name Count]],Table3[Product Name Count])</f>
        <v>195</v>
      </c>
      <c r="F6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5" t="s">
        <v>39</v>
      </c>
      <c r="H635" t="s">
        <v>62</v>
      </c>
      <c r="I635">
        <v>2</v>
      </c>
      <c r="J635">
        <v>749.99</v>
      </c>
      <c r="K635">
        <v>0.1</v>
      </c>
      <c r="L635" t="s">
        <v>31</v>
      </c>
    </row>
    <row r="636" spans="1:12" x14ac:dyDescent="0.25">
      <c r="A636">
        <v>1092</v>
      </c>
      <c r="B636" t="s">
        <v>3060</v>
      </c>
      <c r="C636" t="s">
        <v>1881</v>
      </c>
      <c r="D636">
        <f>COUNTIFS(Table3[Product Name],Table3[[#This Row],[Product Name]])</f>
        <v>7</v>
      </c>
      <c r="E636">
        <f>_xlfn.RANK.EQ(Table3[[#This Row],[Product Name Count]],Table3[Product Name Count])</f>
        <v>574</v>
      </c>
      <c r="F6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6" t="s">
        <v>39</v>
      </c>
      <c r="H636" t="s">
        <v>30</v>
      </c>
      <c r="I636">
        <v>2</v>
      </c>
      <c r="J636">
        <v>999.99</v>
      </c>
      <c r="K636">
        <v>7.0000000000000007E-2</v>
      </c>
      <c r="L636" t="s">
        <v>31</v>
      </c>
    </row>
    <row r="637" spans="1:12" x14ac:dyDescent="0.25">
      <c r="A637">
        <v>1092</v>
      </c>
      <c r="B637" t="s">
        <v>3060</v>
      </c>
      <c r="C637" t="s">
        <v>2115</v>
      </c>
      <c r="D637">
        <f>COUNTIFS(Table3[Product Name],Table3[[#This Row],[Product Name]])</f>
        <v>5</v>
      </c>
      <c r="E637">
        <f>_xlfn.RANK.EQ(Table3[[#This Row],[Product Name Count]],Table3[Product Name Count])</f>
        <v>652</v>
      </c>
      <c r="F6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7" t="s">
        <v>39</v>
      </c>
      <c r="H637" t="s">
        <v>40</v>
      </c>
      <c r="I637">
        <v>1</v>
      </c>
      <c r="J637">
        <v>469.99</v>
      </c>
      <c r="K637">
        <v>0.05</v>
      </c>
      <c r="L637" t="s">
        <v>31</v>
      </c>
    </row>
    <row r="638" spans="1:12" x14ac:dyDescent="0.25">
      <c r="A638">
        <v>1093</v>
      </c>
      <c r="B638" t="s">
        <v>3060</v>
      </c>
      <c r="C638" t="s">
        <v>68</v>
      </c>
      <c r="D638">
        <f>COUNTIFS(Table3[Product Name],Table3[[#This Row],[Product Name]])</f>
        <v>21</v>
      </c>
      <c r="E638">
        <f>_xlfn.RANK.EQ(Table3[[#This Row],[Product Name Count]],Table3[Product Name Count])</f>
        <v>335</v>
      </c>
      <c r="F6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38" t="s">
        <v>36</v>
      </c>
      <c r="H638" t="s">
        <v>69</v>
      </c>
      <c r="I638">
        <v>2</v>
      </c>
      <c r="J638">
        <v>429</v>
      </c>
      <c r="K638">
        <v>0.1</v>
      </c>
      <c r="L638" t="s">
        <v>31</v>
      </c>
    </row>
    <row r="639" spans="1:12" x14ac:dyDescent="0.25">
      <c r="A639">
        <v>1093</v>
      </c>
      <c r="B639" t="s">
        <v>3060</v>
      </c>
      <c r="C639" t="s">
        <v>2003</v>
      </c>
      <c r="D639">
        <f>COUNTIFS(Table3[Product Name],Table3[[#This Row],[Product Name]])</f>
        <v>7</v>
      </c>
      <c r="E639">
        <f>_xlfn.RANK.EQ(Table3[[#This Row],[Product Name Count]],Table3[Product Name Count])</f>
        <v>574</v>
      </c>
      <c r="F6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9" t="s">
        <v>39</v>
      </c>
      <c r="H639" t="s">
        <v>1857</v>
      </c>
      <c r="I639">
        <v>2</v>
      </c>
      <c r="J639">
        <v>869.99</v>
      </c>
      <c r="K639">
        <v>7.0000000000000007E-2</v>
      </c>
      <c r="L639" t="s">
        <v>31</v>
      </c>
    </row>
    <row r="640" spans="1:12" x14ac:dyDescent="0.25">
      <c r="A640">
        <v>1093</v>
      </c>
      <c r="B640" t="s">
        <v>3060</v>
      </c>
      <c r="C640" t="s">
        <v>1913</v>
      </c>
      <c r="D640">
        <f>COUNTIFS(Table3[Product Name],Table3[[#This Row],[Product Name]])</f>
        <v>6</v>
      </c>
      <c r="E640">
        <f>_xlfn.RANK.EQ(Table3[[#This Row],[Product Name Count]],Table3[Product Name Count])</f>
        <v>616</v>
      </c>
      <c r="F6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0" t="s">
        <v>87</v>
      </c>
      <c r="H640" t="s">
        <v>40</v>
      </c>
      <c r="I640">
        <v>2</v>
      </c>
      <c r="J640">
        <v>209.99</v>
      </c>
      <c r="K640">
        <v>0.1</v>
      </c>
      <c r="L640" t="s">
        <v>31</v>
      </c>
    </row>
    <row r="641" spans="1:12" x14ac:dyDescent="0.25">
      <c r="A641">
        <v>1096</v>
      </c>
      <c r="B641" t="s">
        <v>3070</v>
      </c>
      <c r="C641" t="s">
        <v>104</v>
      </c>
      <c r="D641">
        <f>COUNTIFS(Table3[Product Name],Table3[[#This Row],[Product Name]])</f>
        <v>23</v>
      </c>
      <c r="E641">
        <f>_xlfn.RANK.EQ(Table3[[#This Row],[Product Name Count]],Table3[Product Name Count])</f>
        <v>243</v>
      </c>
      <c r="F6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41" t="s">
        <v>29</v>
      </c>
      <c r="H641" t="s">
        <v>30</v>
      </c>
      <c r="I641">
        <v>1</v>
      </c>
      <c r="J641">
        <v>1680.99</v>
      </c>
      <c r="K641">
        <v>0.1</v>
      </c>
      <c r="L641" t="s">
        <v>31</v>
      </c>
    </row>
    <row r="642" spans="1:12" x14ac:dyDescent="0.25">
      <c r="A642">
        <v>1098</v>
      </c>
      <c r="B642" t="s">
        <v>3073</v>
      </c>
      <c r="C642" t="s">
        <v>1932</v>
      </c>
      <c r="D642">
        <f>COUNTIFS(Table3[Product Name],Table3[[#This Row],[Product Name]])</f>
        <v>5</v>
      </c>
      <c r="E642">
        <f>_xlfn.RANK.EQ(Table3[[#This Row],[Product Name Count]],Table3[Product Name Count])</f>
        <v>652</v>
      </c>
      <c r="F6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2" t="s">
        <v>87</v>
      </c>
      <c r="H642" t="s">
        <v>40</v>
      </c>
      <c r="I642">
        <v>1</v>
      </c>
      <c r="J642">
        <v>189.99</v>
      </c>
      <c r="K642">
        <v>0.1</v>
      </c>
      <c r="L642" t="s">
        <v>31</v>
      </c>
    </row>
    <row r="643" spans="1:12" x14ac:dyDescent="0.25">
      <c r="A643">
        <v>1108</v>
      </c>
      <c r="B643" t="s">
        <v>3099</v>
      </c>
      <c r="C643" t="s">
        <v>2003</v>
      </c>
      <c r="D643">
        <f>COUNTIFS(Table3[Product Name],Table3[[#This Row],[Product Name]])</f>
        <v>7</v>
      </c>
      <c r="E643">
        <f>_xlfn.RANK.EQ(Table3[[#This Row],[Product Name Count]],Table3[Product Name Count])</f>
        <v>574</v>
      </c>
      <c r="F6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3" t="s">
        <v>39</v>
      </c>
      <c r="H643" t="s">
        <v>1857</v>
      </c>
      <c r="I643">
        <v>2</v>
      </c>
      <c r="J643">
        <v>869.99</v>
      </c>
      <c r="K643">
        <v>0.05</v>
      </c>
      <c r="L643" t="s">
        <v>31</v>
      </c>
    </row>
    <row r="644" spans="1:12" x14ac:dyDescent="0.25">
      <c r="A644">
        <v>1108</v>
      </c>
      <c r="B644" t="s">
        <v>3099</v>
      </c>
      <c r="C644" t="s">
        <v>2104</v>
      </c>
      <c r="D644">
        <f>COUNTIFS(Table3[Product Name],Table3[[#This Row],[Product Name]])</f>
        <v>6</v>
      </c>
      <c r="E644">
        <f>_xlfn.RANK.EQ(Table3[[#This Row],[Product Name Count]],Table3[Product Name Count])</f>
        <v>616</v>
      </c>
      <c r="F6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4" t="s">
        <v>87</v>
      </c>
      <c r="H644" t="s">
        <v>37</v>
      </c>
      <c r="I644">
        <v>1</v>
      </c>
      <c r="J644">
        <v>489.99</v>
      </c>
      <c r="K644">
        <v>7.0000000000000007E-2</v>
      </c>
      <c r="L644" t="s">
        <v>31</v>
      </c>
    </row>
    <row r="645" spans="1:12" x14ac:dyDescent="0.25">
      <c r="A645">
        <v>1108</v>
      </c>
      <c r="B645" t="s">
        <v>3099</v>
      </c>
      <c r="C645" t="s">
        <v>2031</v>
      </c>
      <c r="D645">
        <f>COUNTIFS(Table3[Product Name],Table3[[#This Row],[Product Name]])</f>
        <v>9</v>
      </c>
      <c r="E645">
        <f>_xlfn.RANK.EQ(Table3[[#This Row],[Product Name Count]],Table3[Product Name Count])</f>
        <v>532</v>
      </c>
      <c r="F6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5" t="s">
        <v>70</v>
      </c>
      <c r="H645" t="s">
        <v>1861</v>
      </c>
      <c r="I645">
        <v>1</v>
      </c>
      <c r="J645">
        <v>533.99</v>
      </c>
      <c r="K645">
        <v>7.0000000000000007E-2</v>
      </c>
      <c r="L645" t="s">
        <v>31</v>
      </c>
    </row>
    <row r="646" spans="1:12" x14ac:dyDescent="0.25">
      <c r="A646">
        <v>1119</v>
      </c>
      <c r="B646" t="s">
        <v>3130</v>
      </c>
      <c r="C646" t="s">
        <v>1967</v>
      </c>
      <c r="D646">
        <f>COUNTIFS(Table3[Product Name],Table3[[#This Row],[Product Name]])</f>
        <v>8</v>
      </c>
      <c r="E646">
        <f>_xlfn.RANK.EQ(Table3[[#This Row],[Product Name Count]],Table3[Product Name Count])</f>
        <v>550</v>
      </c>
      <c r="F6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6" t="s">
        <v>1867</v>
      </c>
      <c r="H646" t="s">
        <v>40</v>
      </c>
      <c r="I646">
        <v>2</v>
      </c>
      <c r="J646">
        <v>2699.99</v>
      </c>
      <c r="K646">
        <v>0.05</v>
      </c>
      <c r="L646" t="s">
        <v>31</v>
      </c>
    </row>
    <row r="647" spans="1:12" x14ac:dyDescent="0.25">
      <c r="A647">
        <v>1119</v>
      </c>
      <c r="B647" t="s">
        <v>3130</v>
      </c>
      <c r="C647" t="s">
        <v>2133</v>
      </c>
      <c r="D647">
        <f>COUNTIFS(Table3[Product Name],Table3[[#This Row],[Product Name]])</f>
        <v>3</v>
      </c>
      <c r="E647">
        <f>_xlfn.RANK.EQ(Table3[[#This Row],[Product Name Count]],Table3[Product Name Count])</f>
        <v>783</v>
      </c>
      <c r="F6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7" t="s">
        <v>87</v>
      </c>
      <c r="H647" t="s">
        <v>1857</v>
      </c>
      <c r="I647">
        <v>2</v>
      </c>
      <c r="J647">
        <v>209.99</v>
      </c>
      <c r="K647">
        <v>0.1</v>
      </c>
      <c r="L647" t="s">
        <v>31</v>
      </c>
    </row>
    <row r="648" spans="1:12" x14ac:dyDescent="0.25">
      <c r="A648">
        <v>1119</v>
      </c>
      <c r="B648" t="s">
        <v>3130</v>
      </c>
      <c r="C648" t="s">
        <v>2004</v>
      </c>
      <c r="D648">
        <f>COUNTIFS(Table3[Product Name],Table3[[#This Row],[Product Name]])</f>
        <v>5</v>
      </c>
      <c r="E648">
        <f>_xlfn.RANK.EQ(Table3[[#This Row],[Product Name Count]],Table3[Product Name Count])</f>
        <v>652</v>
      </c>
      <c r="F6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8" t="s">
        <v>70</v>
      </c>
      <c r="H648" t="s">
        <v>1861</v>
      </c>
      <c r="I648">
        <v>1</v>
      </c>
      <c r="J648">
        <v>481.99</v>
      </c>
      <c r="K648">
        <v>0.2</v>
      </c>
      <c r="L648" t="s">
        <v>31</v>
      </c>
    </row>
    <row r="649" spans="1:12" x14ac:dyDescent="0.25">
      <c r="A649">
        <v>1130</v>
      </c>
      <c r="B649" t="s">
        <v>3167</v>
      </c>
      <c r="C649" t="s">
        <v>1949</v>
      </c>
      <c r="D649">
        <f>COUNTIFS(Table3[Product Name],Table3[[#This Row],[Product Name]])</f>
        <v>3</v>
      </c>
      <c r="E649">
        <f>_xlfn.RANK.EQ(Table3[[#This Row],[Product Name Count]],Table3[Product Name Count])</f>
        <v>783</v>
      </c>
      <c r="F6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9" t="s">
        <v>1867</v>
      </c>
      <c r="H649" t="s">
        <v>40</v>
      </c>
      <c r="I649">
        <v>2</v>
      </c>
      <c r="J649">
        <v>3199.99</v>
      </c>
      <c r="K649">
        <v>0.2</v>
      </c>
      <c r="L649" t="s">
        <v>31</v>
      </c>
    </row>
    <row r="650" spans="1:12" x14ac:dyDescent="0.25">
      <c r="A650">
        <v>1131</v>
      </c>
      <c r="B650" t="s">
        <v>3167</v>
      </c>
      <c r="C650" t="s">
        <v>1869</v>
      </c>
      <c r="D650">
        <f>COUNTIFS(Table3[Product Name],Table3[[#This Row],[Product Name]])</f>
        <v>3</v>
      </c>
      <c r="E650">
        <f>_xlfn.RANK.EQ(Table3[[#This Row],[Product Name Count]],Table3[Product Name Count])</f>
        <v>783</v>
      </c>
      <c r="F6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0" t="s">
        <v>70</v>
      </c>
      <c r="H650" t="s">
        <v>1861</v>
      </c>
      <c r="I650">
        <v>2</v>
      </c>
      <c r="J650">
        <v>551.99</v>
      </c>
      <c r="K650">
        <v>0.05</v>
      </c>
      <c r="L650" t="s">
        <v>31</v>
      </c>
    </row>
    <row r="651" spans="1:12" x14ac:dyDescent="0.25">
      <c r="A651">
        <v>1131</v>
      </c>
      <c r="B651" t="s">
        <v>3167</v>
      </c>
      <c r="C651" t="s">
        <v>2045</v>
      </c>
      <c r="D651">
        <f>COUNTIFS(Table3[Product Name],Table3[[#This Row],[Product Name]])</f>
        <v>6</v>
      </c>
      <c r="E651">
        <f>_xlfn.RANK.EQ(Table3[[#This Row],[Product Name Count]],Table3[Product Name Count])</f>
        <v>616</v>
      </c>
      <c r="F6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1" t="s">
        <v>77</v>
      </c>
      <c r="H651" t="s">
        <v>1861</v>
      </c>
      <c r="I651">
        <v>2</v>
      </c>
      <c r="J651">
        <v>1559.99</v>
      </c>
      <c r="K651">
        <v>7.0000000000000007E-2</v>
      </c>
      <c r="L651" t="s">
        <v>31</v>
      </c>
    </row>
    <row r="652" spans="1:12" x14ac:dyDescent="0.25">
      <c r="A652">
        <v>1138</v>
      </c>
      <c r="B652" t="s">
        <v>3175</v>
      </c>
      <c r="C652" t="s">
        <v>109</v>
      </c>
      <c r="D652">
        <f>COUNTIFS(Table3[Product Name],Table3[[#This Row],[Product Name]])</f>
        <v>29</v>
      </c>
      <c r="E652">
        <f>_xlfn.RANK.EQ(Table3[[#This Row],[Product Name Count]],Table3[Product Name Count])</f>
        <v>109</v>
      </c>
      <c r="F6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2" t="s">
        <v>36</v>
      </c>
      <c r="H652" t="s">
        <v>37</v>
      </c>
      <c r="I652">
        <v>2</v>
      </c>
      <c r="J652">
        <v>269.99</v>
      </c>
      <c r="K652">
        <v>0.05</v>
      </c>
      <c r="L652" t="s">
        <v>31</v>
      </c>
    </row>
    <row r="653" spans="1:12" x14ac:dyDescent="0.25">
      <c r="A653">
        <v>1138</v>
      </c>
      <c r="B653" t="s">
        <v>3175</v>
      </c>
      <c r="C653" t="s">
        <v>2031</v>
      </c>
      <c r="D653">
        <f>COUNTIFS(Table3[Product Name],Table3[[#This Row],[Product Name]])</f>
        <v>9</v>
      </c>
      <c r="E653">
        <f>_xlfn.RANK.EQ(Table3[[#This Row],[Product Name Count]],Table3[Product Name Count])</f>
        <v>532</v>
      </c>
      <c r="F6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3" t="s">
        <v>70</v>
      </c>
      <c r="H653" t="s">
        <v>1861</v>
      </c>
      <c r="I653">
        <v>2</v>
      </c>
      <c r="J653">
        <v>533.99</v>
      </c>
      <c r="K653">
        <v>0.05</v>
      </c>
      <c r="L653" t="s">
        <v>31</v>
      </c>
    </row>
    <row r="654" spans="1:12" x14ac:dyDescent="0.25">
      <c r="A654">
        <v>1138</v>
      </c>
      <c r="B654" t="s">
        <v>3175</v>
      </c>
      <c r="C654" t="s">
        <v>2133</v>
      </c>
      <c r="D654">
        <f>COUNTIFS(Table3[Product Name],Table3[[#This Row],[Product Name]])</f>
        <v>3</v>
      </c>
      <c r="E654">
        <f>_xlfn.RANK.EQ(Table3[[#This Row],[Product Name Count]],Table3[Product Name Count])</f>
        <v>783</v>
      </c>
      <c r="F6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4" t="s">
        <v>87</v>
      </c>
      <c r="H654" t="s">
        <v>1857</v>
      </c>
      <c r="I654">
        <v>1</v>
      </c>
      <c r="J654">
        <v>209.99</v>
      </c>
      <c r="K654">
        <v>0.1</v>
      </c>
      <c r="L654" t="s">
        <v>31</v>
      </c>
    </row>
    <row r="655" spans="1:12" x14ac:dyDescent="0.25">
      <c r="A655">
        <v>1139</v>
      </c>
      <c r="B655" t="s">
        <v>3175</v>
      </c>
      <c r="C655" t="s">
        <v>92</v>
      </c>
      <c r="D655">
        <f>COUNTIFS(Table3[Product Name],Table3[[#This Row],[Product Name]])</f>
        <v>20</v>
      </c>
      <c r="E655">
        <f>_xlfn.RANK.EQ(Table3[[#This Row],[Product Name Count]],Table3[Product Name Count])</f>
        <v>398</v>
      </c>
      <c r="F6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55" t="s">
        <v>39</v>
      </c>
      <c r="H655" t="s">
        <v>40</v>
      </c>
      <c r="I655">
        <v>1</v>
      </c>
      <c r="J655">
        <v>3999.99</v>
      </c>
      <c r="K655">
        <v>0.1</v>
      </c>
      <c r="L655" t="s">
        <v>31</v>
      </c>
    </row>
    <row r="656" spans="1:12" x14ac:dyDescent="0.25">
      <c r="A656">
        <v>1139</v>
      </c>
      <c r="B656" t="s">
        <v>3175</v>
      </c>
      <c r="C656" t="s">
        <v>132</v>
      </c>
      <c r="D656">
        <f>COUNTIFS(Table3[Product Name],Table3[[#This Row],[Product Name]])</f>
        <v>24</v>
      </c>
      <c r="E656">
        <f>_xlfn.RANK.EQ(Table3[[#This Row],[Product Name Count]],Table3[Product Name Count])</f>
        <v>195</v>
      </c>
      <c r="F6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6" t="s">
        <v>70</v>
      </c>
      <c r="H656" t="s">
        <v>37</v>
      </c>
      <c r="I656">
        <v>2</v>
      </c>
      <c r="J656">
        <v>499.99</v>
      </c>
      <c r="K656">
        <v>0.1</v>
      </c>
      <c r="L656" t="s">
        <v>31</v>
      </c>
    </row>
    <row r="657" spans="1:12" x14ac:dyDescent="0.25">
      <c r="A657">
        <v>1139</v>
      </c>
      <c r="B657" t="s">
        <v>3175</v>
      </c>
      <c r="C657" t="s">
        <v>1860</v>
      </c>
      <c r="D657">
        <f>COUNTIFS(Table3[Product Name],Table3[[#This Row],[Product Name]])</f>
        <v>11</v>
      </c>
      <c r="E657">
        <f>_xlfn.RANK.EQ(Table3[[#This Row],[Product Name Count]],Table3[Product Name Count])</f>
        <v>501</v>
      </c>
      <c r="F6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7" t="s">
        <v>70</v>
      </c>
      <c r="H657" t="s">
        <v>1861</v>
      </c>
      <c r="I657">
        <v>2</v>
      </c>
      <c r="J657">
        <v>449.99</v>
      </c>
      <c r="K657">
        <v>0.05</v>
      </c>
      <c r="L657" t="s">
        <v>31</v>
      </c>
    </row>
    <row r="658" spans="1:12" x14ac:dyDescent="0.25">
      <c r="A658">
        <v>1139</v>
      </c>
      <c r="B658" t="s">
        <v>3175</v>
      </c>
      <c r="C658" t="s">
        <v>2008</v>
      </c>
      <c r="D658">
        <f>COUNTIFS(Table3[Product Name],Table3[[#This Row],[Product Name]])</f>
        <v>9</v>
      </c>
      <c r="E658">
        <f>_xlfn.RANK.EQ(Table3[[#This Row],[Product Name Count]],Table3[Product Name Count])</f>
        <v>532</v>
      </c>
      <c r="F6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8" t="s">
        <v>36</v>
      </c>
      <c r="H658" t="s">
        <v>1861</v>
      </c>
      <c r="I658">
        <v>1</v>
      </c>
      <c r="J658">
        <v>416.99</v>
      </c>
      <c r="K658">
        <v>0.05</v>
      </c>
      <c r="L658" t="s">
        <v>31</v>
      </c>
    </row>
    <row r="659" spans="1:12" x14ac:dyDescent="0.25">
      <c r="A659">
        <v>1139</v>
      </c>
      <c r="B659" t="s">
        <v>3175</v>
      </c>
      <c r="C659" t="s">
        <v>2129</v>
      </c>
      <c r="D659">
        <f>COUNTIFS(Table3[Product Name],Table3[[#This Row],[Product Name]])</f>
        <v>4</v>
      </c>
      <c r="E659">
        <f>_xlfn.RANK.EQ(Table3[[#This Row],[Product Name Count]],Table3[Product Name Count])</f>
        <v>727</v>
      </c>
      <c r="F6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9" t="s">
        <v>39</v>
      </c>
      <c r="H659" t="s">
        <v>1857</v>
      </c>
      <c r="I659">
        <v>2</v>
      </c>
      <c r="J659">
        <v>539.99</v>
      </c>
      <c r="K659">
        <v>0.1</v>
      </c>
      <c r="L659" t="s">
        <v>31</v>
      </c>
    </row>
    <row r="660" spans="1:12" x14ac:dyDescent="0.25">
      <c r="A660">
        <v>1141</v>
      </c>
      <c r="B660" t="s">
        <v>3187</v>
      </c>
      <c r="C660" t="s">
        <v>38</v>
      </c>
      <c r="D660">
        <f>COUNTIFS(Table3[Product Name],Table3[[#This Row],[Product Name]])</f>
        <v>21</v>
      </c>
      <c r="E660">
        <f>_xlfn.RANK.EQ(Table3[[#This Row],[Product Name Count]],Table3[Product Name Count])</f>
        <v>335</v>
      </c>
      <c r="F6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0" t="s">
        <v>39</v>
      </c>
      <c r="H660" t="s">
        <v>40</v>
      </c>
      <c r="I660">
        <v>1</v>
      </c>
      <c r="J660">
        <v>1799.99</v>
      </c>
      <c r="K660">
        <v>0.1</v>
      </c>
      <c r="L660" t="s">
        <v>31</v>
      </c>
    </row>
    <row r="661" spans="1:12" x14ac:dyDescent="0.25">
      <c r="A661">
        <v>1142</v>
      </c>
      <c r="B661" t="s">
        <v>3184</v>
      </c>
      <c r="C661" t="s">
        <v>35</v>
      </c>
      <c r="D661">
        <f>COUNTIFS(Table3[Product Name],Table3[[#This Row],[Product Name]])</f>
        <v>20</v>
      </c>
      <c r="E661">
        <f>_xlfn.RANK.EQ(Table3[[#This Row],[Product Name Count]],Table3[Product Name Count])</f>
        <v>398</v>
      </c>
      <c r="F6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1" t="s">
        <v>36</v>
      </c>
      <c r="H661" t="s">
        <v>37</v>
      </c>
      <c r="I661">
        <v>2</v>
      </c>
      <c r="J661">
        <v>599.99</v>
      </c>
      <c r="K661">
        <v>7.0000000000000007E-2</v>
      </c>
      <c r="L661" t="s">
        <v>31</v>
      </c>
    </row>
    <row r="662" spans="1:12" x14ac:dyDescent="0.25">
      <c r="A662">
        <v>1142</v>
      </c>
      <c r="B662" t="s">
        <v>3184</v>
      </c>
      <c r="C662" t="s">
        <v>2104</v>
      </c>
      <c r="D662">
        <f>COUNTIFS(Table3[Product Name],Table3[[#This Row],[Product Name]])</f>
        <v>6</v>
      </c>
      <c r="E662">
        <f>_xlfn.RANK.EQ(Table3[[#This Row],[Product Name Count]],Table3[Product Name Count])</f>
        <v>616</v>
      </c>
      <c r="F6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2" t="s">
        <v>87</v>
      </c>
      <c r="H662" t="s">
        <v>37</v>
      </c>
      <c r="I662">
        <v>2</v>
      </c>
      <c r="J662">
        <v>489.99</v>
      </c>
      <c r="K662">
        <v>0.05</v>
      </c>
      <c r="L662" t="s">
        <v>31</v>
      </c>
    </row>
    <row r="663" spans="1:12" x14ac:dyDescent="0.25">
      <c r="A663">
        <v>1142</v>
      </c>
      <c r="B663" t="s">
        <v>3184</v>
      </c>
      <c r="C663" t="s">
        <v>1881</v>
      </c>
      <c r="D663">
        <f>COUNTIFS(Table3[Product Name],Table3[[#This Row],[Product Name]])</f>
        <v>7</v>
      </c>
      <c r="E663">
        <f>_xlfn.RANK.EQ(Table3[[#This Row],[Product Name Count]],Table3[Product Name Count])</f>
        <v>574</v>
      </c>
      <c r="F6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3" t="s">
        <v>39</v>
      </c>
      <c r="H663" t="s">
        <v>30</v>
      </c>
      <c r="I663">
        <v>1</v>
      </c>
      <c r="J663">
        <v>999.99</v>
      </c>
      <c r="K663">
        <v>0.1</v>
      </c>
      <c r="L663" t="s">
        <v>31</v>
      </c>
    </row>
    <row r="664" spans="1:12" x14ac:dyDescent="0.25">
      <c r="A664">
        <v>1142</v>
      </c>
      <c r="B664" t="s">
        <v>3184</v>
      </c>
      <c r="C664" t="s">
        <v>2005</v>
      </c>
      <c r="D664">
        <f>COUNTIFS(Table3[Product Name],Table3[[#This Row],[Product Name]])</f>
        <v>2</v>
      </c>
      <c r="E664">
        <f>_xlfn.RANK.EQ(Table3[[#This Row],[Product Name Count]],Table3[Product Name Count])</f>
        <v>861</v>
      </c>
      <c r="F6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4" t="s">
        <v>70</v>
      </c>
      <c r="H664" t="s">
        <v>1861</v>
      </c>
      <c r="I664">
        <v>2</v>
      </c>
      <c r="J664">
        <v>449.99</v>
      </c>
      <c r="K664">
        <v>0.2</v>
      </c>
      <c r="L664" t="s">
        <v>31</v>
      </c>
    </row>
    <row r="665" spans="1:12" x14ac:dyDescent="0.25">
      <c r="A665">
        <v>1142</v>
      </c>
      <c r="B665" t="s">
        <v>3184</v>
      </c>
      <c r="C665" t="s">
        <v>1880</v>
      </c>
      <c r="D665">
        <f>COUNTIFS(Table3[Product Name],Table3[[#This Row],[Product Name]])</f>
        <v>5</v>
      </c>
      <c r="E665">
        <f>_xlfn.RANK.EQ(Table3[[#This Row],[Product Name Count]],Table3[Product Name Count])</f>
        <v>652</v>
      </c>
      <c r="F6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5" t="s">
        <v>70</v>
      </c>
      <c r="H665" t="s">
        <v>1861</v>
      </c>
      <c r="I665">
        <v>2</v>
      </c>
      <c r="J665">
        <v>416.99</v>
      </c>
      <c r="K665">
        <v>0.05</v>
      </c>
      <c r="L665" t="s">
        <v>31</v>
      </c>
    </row>
    <row r="666" spans="1:12" x14ac:dyDescent="0.25">
      <c r="A666">
        <v>1143</v>
      </c>
      <c r="B666" t="s">
        <v>3194</v>
      </c>
      <c r="C666" t="s">
        <v>2008</v>
      </c>
      <c r="D666">
        <f>COUNTIFS(Table3[Product Name],Table3[[#This Row],[Product Name]])</f>
        <v>9</v>
      </c>
      <c r="E666">
        <f>_xlfn.RANK.EQ(Table3[[#This Row],[Product Name Count]],Table3[Product Name Count])</f>
        <v>532</v>
      </c>
      <c r="F6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6" t="s">
        <v>36</v>
      </c>
      <c r="H666" t="s">
        <v>1861</v>
      </c>
      <c r="I666">
        <v>2</v>
      </c>
      <c r="J666">
        <v>416.99</v>
      </c>
      <c r="K666">
        <v>0.1</v>
      </c>
      <c r="L666" t="s">
        <v>31</v>
      </c>
    </row>
    <row r="667" spans="1:12" x14ac:dyDescent="0.25">
      <c r="A667">
        <v>1143</v>
      </c>
      <c r="B667" t="s">
        <v>3194</v>
      </c>
      <c r="C667" t="s">
        <v>1995</v>
      </c>
      <c r="D667">
        <f>COUNTIFS(Table3[Product Name],Table3[[#This Row],[Product Name]])</f>
        <v>4</v>
      </c>
      <c r="E667">
        <f>_xlfn.RANK.EQ(Table3[[#This Row],[Product Name Count]],Table3[Product Name Count])</f>
        <v>727</v>
      </c>
      <c r="F6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7" t="s">
        <v>1867</v>
      </c>
      <c r="H667" t="s">
        <v>40</v>
      </c>
      <c r="I667">
        <v>1</v>
      </c>
      <c r="J667">
        <v>1499.99</v>
      </c>
      <c r="K667">
        <v>0.2</v>
      </c>
      <c r="L667" t="s">
        <v>31</v>
      </c>
    </row>
    <row r="668" spans="1:12" x14ac:dyDescent="0.25">
      <c r="A668">
        <v>1143</v>
      </c>
      <c r="B668" t="s">
        <v>3194</v>
      </c>
      <c r="C668" t="s">
        <v>1900</v>
      </c>
      <c r="D668">
        <f>COUNTIFS(Table3[Product Name],Table3[[#This Row],[Product Name]])</f>
        <v>8</v>
      </c>
      <c r="E668">
        <f>_xlfn.RANK.EQ(Table3[[#This Row],[Product Name Count]],Table3[Product Name Count])</f>
        <v>550</v>
      </c>
      <c r="F6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8" t="s">
        <v>87</v>
      </c>
      <c r="H668" t="s">
        <v>37</v>
      </c>
      <c r="I668">
        <v>1</v>
      </c>
      <c r="J668">
        <v>299.99</v>
      </c>
      <c r="K668">
        <v>0.2</v>
      </c>
      <c r="L668" t="s">
        <v>31</v>
      </c>
    </row>
    <row r="669" spans="1:12" x14ac:dyDescent="0.25">
      <c r="A669">
        <v>1151</v>
      </c>
      <c r="B669" t="s">
        <v>3220</v>
      </c>
      <c r="C669" t="s">
        <v>1881</v>
      </c>
      <c r="D669">
        <f>COUNTIFS(Table3[Product Name],Table3[[#This Row],[Product Name]])</f>
        <v>7</v>
      </c>
      <c r="E669">
        <f>_xlfn.RANK.EQ(Table3[[#This Row],[Product Name Count]],Table3[Product Name Count])</f>
        <v>574</v>
      </c>
      <c r="F6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9" t="s">
        <v>39</v>
      </c>
      <c r="H669" t="s">
        <v>30</v>
      </c>
      <c r="I669">
        <v>2</v>
      </c>
      <c r="J669">
        <v>999.99</v>
      </c>
      <c r="K669">
        <v>0.05</v>
      </c>
      <c r="L669" t="s">
        <v>31</v>
      </c>
    </row>
    <row r="670" spans="1:12" x14ac:dyDescent="0.25">
      <c r="A670">
        <v>1157</v>
      </c>
      <c r="B670" t="s">
        <v>3223</v>
      </c>
      <c r="C670" t="s">
        <v>35</v>
      </c>
      <c r="D670">
        <f>COUNTIFS(Table3[Product Name],Table3[[#This Row],[Product Name]])</f>
        <v>20</v>
      </c>
      <c r="E670">
        <f>_xlfn.RANK.EQ(Table3[[#This Row],[Product Name Count]],Table3[Product Name Count])</f>
        <v>398</v>
      </c>
      <c r="F6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0" t="s">
        <v>36</v>
      </c>
      <c r="H670" t="s">
        <v>37</v>
      </c>
      <c r="I670">
        <v>1</v>
      </c>
      <c r="J670">
        <v>599.99</v>
      </c>
      <c r="K670">
        <v>0.1</v>
      </c>
      <c r="L670" t="s">
        <v>31</v>
      </c>
    </row>
    <row r="671" spans="1:12" x14ac:dyDescent="0.25">
      <c r="A671">
        <v>1157</v>
      </c>
      <c r="B671" t="s">
        <v>3223</v>
      </c>
      <c r="C671" t="s">
        <v>1973</v>
      </c>
      <c r="D671">
        <f>COUNTIFS(Table3[Product Name],Table3[[#This Row],[Product Name]])</f>
        <v>5</v>
      </c>
      <c r="E671">
        <f>_xlfn.RANK.EQ(Table3[[#This Row],[Product Name Count]],Table3[Product Name Count])</f>
        <v>652</v>
      </c>
      <c r="F6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1" t="s">
        <v>39</v>
      </c>
      <c r="H671" t="s">
        <v>1857</v>
      </c>
      <c r="I671">
        <v>1</v>
      </c>
      <c r="J671">
        <v>1469.99</v>
      </c>
      <c r="K671">
        <v>7.0000000000000007E-2</v>
      </c>
      <c r="L671" t="s">
        <v>31</v>
      </c>
    </row>
    <row r="672" spans="1:12" x14ac:dyDescent="0.25">
      <c r="A672">
        <v>1157</v>
      </c>
      <c r="B672" t="s">
        <v>3223</v>
      </c>
      <c r="C672" t="s">
        <v>2034</v>
      </c>
      <c r="D672">
        <f>COUNTIFS(Table3[Product Name],Table3[[#This Row],[Product Name]])</f>
        <v>4</v>
      </c>
      <c r="E672">
        <f>_xlfn.RANK.EQ(Table3[[#This Row],[Product Name Count]],Table3[Product Name Count])</f>
        <v>727</v>
      </c>
      <c r="F6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2" t="s">
        <v>39</v>
      </c>
      <c r="H672" t="s">
        <v>1857</v>
      </c>
      <c r="I672">
        <v>2</v>
      </c>
      <c r="J672">
        <v>379.99</v>
      </c>
      <c r="K672">
        <v>0.2</v>
      </c>
      <c r="L672" t="s">
        <v>31</v>
      </c>
    </row>
    <row r="673" spans="1:12" x14ac:dyDescent="0.25">
      <c r="A673">
        <v>1157</v>
      </c>
      <c r="B673" t="s">
        <v>3223</v>
      </c>
      <c r="C673" t="s">
        <v>2075</v>
      </c>
      <c r="D673">
        <f>COUNTIFS(Table3[Product Name],Table3[[#This Row],[Product Name]])</f>
        <v>3</v>
      </c>
      <c r="E673">
        <f>_xlfn.RANK.EQ(Table3[[#This Row],[Product Name Count]],Table3[Product Name Count])</f>
        <v>783</v>
      </c>
      <c r="F6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3" t="s">
        <v>39</v>
      </c>
      <c r="H673" t="s">
        <v>30</v>
      </c>
      <c r="I673">
        <v>2</v>
      </c>
      <c r="J673">
        <v>1632.99</v>
      </c>
      <c r="K673">
        <v>0.1</v>
      </c>
      <c r="L673" t="s">
        <v>31</v>
      </c>
    </row>
    <row r="674" spans="1:12" x14ac:dyDescent="0.25">
      <c r="A674">
        <v>1158</v>
      </c>
      <c r="B674" t="s">
        <v>3223</v>
      </c>
      <c r="C674" t="s">
        <v>1879</v>
      </c>
      <c r="D674">
        <f>COUNTIFS(Table3[Product Name],Table3[[#This Row],[Product Name]])</f>
        <v>13</v>
      </c>
      <c r="E674">
        <f>_xlfn.RANK.EQ(Table3[[#This Row],[Product Name Count]],Table3[Product Name Count])</f>
        <v>488</v>
      </c>
      <c r="F6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4" t="s">
        <v>87</v>
      </c>
      <c r="H674" t="s">
        <v>37</v>
      </c>
      <c r="I674">
        <v>2</v>
      </c>
      <c r="J674">
        <v>299.99</v>
      </c>
      <c r="K674">
        <v>0.1</v>
      </c>
      <c r="L674" t="s">
        <v>31</v>
      </c>
    </row>
    <row r="675" spans="1:12" x14ac:dyDescent="0.25">
      <c r="A675">
        <v>1158</v>
      </c>
      <c r="B675" t="s">
        <v>3223</v>
      </c>
      <c r="C675" t="s">
        <v>1925</v>
      </c>
      <c r="D675">
        <f>COUNTIFS(Table3[Product Name],Table3[[#This Row],[Product Name]])</f>
        <v>5</v>
      </c>
      <c r="E675">
        <f>_xlfn.RANK.EQ(Table3[[#This Row],[Product Name Count]],Table3[Product Name Count])</f>
        <v>652</v>
      </c>
      <c r="F6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5" t="s">
        <v>36</v>
      </c>
      <c r="H675" t="s">
        <v>37</v>
      </c>
      <c r="I675">
        <v>1</v>
      </c>
      <c r="J675">
        <v>439.99</v>
      </c>
      <c r="K675">
        <v>7.0000000000000007E-2</v>
      </c>
      <c r="L675" t="s">
        <v>31</v>
      </c>
    </row>
    <row r="676" spans="1:12" x14ac:dyDescent="0.25">
      <c r="A676">
        <v>1159</v>
      </c>
      <c r="B676" t="s">
        <v>3223</v>
      </c>
      <c r="C676" t="s">
        <v>78</v>
      </c>
      <c r="D676">
        <f>COUNTIFS(Table3[Product Name],Table3[[#This Row],[Product Name]])</f>
        <v>34</v>
      </c>
      <c r="E676">
        <f>_xlfn.RANK.EQ(Table3[[#This Row],[Product Name Count]],Table3[Product Name Count])</f>
        <v>75</v>
      </c>
      <c r="F6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6" t="s">
        <v>36</v>
      </c>
      <c r="H676" t="s">
        <v>37</v>
      </c>
      <c r="I676">
        <v>2</v>
      </c>
      <c r="J676">
        <v>549.99</v>
      </c>
      <c r="K676">
        <v>0.1</v>
      </c>
      <c r="L676" t="s">
        <v>31</v>
      </c>
    </row>
    <row r="677" spans="1:12" x14ac:dyDescent="0.25">
      <c r="A677">
        <v>1160</v>
      </c>
      <c r="B677" t="s">
        <v>3223</v>
      </c>
      <c r="C677" t="s">
        <v>76</v>
      </c>
      <c r="D677">
        <f>COUNTIFS(Table3[Product Name],Table3[[#This Row],[Product Name]])</f>
        <v>28</v>
      </c>
      <c r="E677">
        <f>_xlfn.RANK.EQ(Table3[[#This Row],[Product Name Count]],Table3[Product Name Count])</f>
        <v>167</v>
      </c>
      <c r="F6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7" t="s">
        <v>77</v>
      </c>
      <c r="H677" t="s">
        <v>40</v>
      </c>
      <c r="I677">
        <v>1</v>
      </c>
      <c r="J677">
        <v>2999.99</v>
      </c>
      <c r="K677">
        <v>0.2</v>
      </c>
      <c r="L677" t="s">
        <v>31</v>
      </c>
    </row>
    <row r="678" spans="1:12" x14ac:dyDescent="0.25">
      <c r="A678">
        <v>1160</v>
      </c>
      <c r="B678" t="s">
        <v>3223</v>
      </c>
      <c r="C678" t="s">
        <v>1973</v>
      </c>
      <c r="D678">
        <f>COUNTIFS(Table3[Product Name],Table3[[#This Row],[Product Name]])</f>
        <v>5</v>
      </c>
      <c r="E678">
        <f>_xlfn.RANK.EQ(Table3[[#This Row],[Product Name Count]],Table3[Product Name Count])</f>
        <v>652</v>
      </c>
      <c r="F6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8" t="s">
        <v>39</v>
      </c>
      <c r="H678" t="s">
        <v>1857</v>
      </c>
      <c r="I678">
        <v>1</v>
      </c>
      <c r="J678">
        <v>1469.99</v>
      </c>
      <c r="K678">
        <v>0.1</v>
      </c>
      <c r="L678" t="s">
        <v>31</v>
      </c>
    </row>
    <row r="679" spans="1:12" x14ac:dyDescent="0.25">
      <c r="A679">
        <v>1167</v>
      </c>
      <c r="B679" t="s">
        <v>3235</v>
      </c>
      <c r="C679" t="s">
        <v>1860</v>
      </c>
      <c r="D679">
        <f>COUNTIFS(Table3[Product Name],Table3[[#This Row],[Product Name]])</f>
        <v>11</v>
      </c>
      <c r="E679">
        <f>_xlfn.RANK.EQ(Table3[[#This Row],[Product Name Count]],Table3[Product Name Count])</f>
        <v>501</v>
      </c>
      <c r="F6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9" t="s">
        <v>36</v>
      </c>
      <c r="H679" t="s">
        <v>1861</v>
      </c>
      <c r="I679">
        <v>1</v>
      </c>
      <c r="J679">
        <v>449.99</v>
      </c>
      <c r="K679">
        <v>7.0000000000000007E-2</v>
      </c>
      <c r="L679" t="s">
        <v>31</v>
      </c>
    </row>
    <row r="680" spans="1:12" x14ac:dyDescent="0.25">
      <c r="A680">
        <v>1167</v>
      </c>
      <c r="B680" t="s">
        <v>3235</v>
      </c>
      <c r="C680" t="s">
        <v>1953</v>
      </c>
      <c r="D680">
        <f>COUNTIFS(Table3[Product Name],Table3[[#This Row],[Product Name]])</f>
        <v>6</v>
      </c>
      <c r="E680">
        <f>_xlfn.RANK.EQ(Table3[[#This Row],[Product Name Count]],Table3[Product Name Count])</f>
        <v>616</v>
      </c>
      <c r="F6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0" t="s">
        <v>39</v>
      </c>
      <c r="H680" t="s">
        <v>40</v>
      </c>
      <c r="I680">
        <v>2</v>
      </c>
      <c r="J680">
        <v>999.99</v>
      </c>
      <c r="K680">
        <v>0.05</v>
      </c>
      <c r="L680" t="s">
        <v>31</v>
      </c>
    </row>
    <row r="681" spans="1:12" x14ac:dyDescent="0.25">
      <c r="A681">
        <v>1167</v>
      </c>
      <c r="B681" t="s">
        <v>3235</v>
      </c>
      <c r="C681" t="s">
        <v>2039</v>
      </c>
      <c r="D681">
        <f>COUNTIFS(Table3[Product Name],Table3[[#This Row],[Product Name]])</f>
        <v>5</v>
      </c>
      <c r="E681">
        <f>_xlfn.RANK.EQ(Table3[[#This Row],[Product Name Count]],Table3[Product Name Count])</f>
        <v>652</v>
      </c>
      <c r="F6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1" t="s">
        <v>36</v>
      </c>
      <c r="H681" t="s">
        <v>37</v>
      </c>
      <c r="I681">
        <v>2</v>
      </c>
      <c r="J681">
        <v>1099.99</v>
      </c>
      <c r="K681">
        <v>0.1</v>
      </c>
      <c r="L681" t="s">
        <v>31</v>
      </c>
    </row>
    <row r="682" spans="1:12" x14ac:dyDescent="0.25">
      <c r="A682">
        <v>1180</v>
      </c>
      <c r="B682" t="s">
        <v>3285</v>
      </c>
      <c r="C682" t="s">
        <v>2016</v>
      </c>
      <c r="D682">
        <f>COUNTIFS(Table3[Product Name],Table3[[#This Row],[Product Name]])</f>
        <v>2</v>
      </c>
      <c r="E682">
        <f>_xlfn.RANK.EQ(Table3[[#This Row],[Product Name Count]],Table3[Product Name Count])</f>
        <v>861</v>
      </c>
      <c r="F6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2" t="s">
        <v>36</v>
      </c>
      <c r="H682" t="s">
        <v>1861</v>
      </c>
      <c r="I682">
        <v>2</v>
      </c>
      <c r="J682">
        <v>250.99</v>
      </c>
      <c r="K682">
        <v>7.0000000000000007E-2</v>
      </c>
      <c r="L682" t="s">
        <v>31</v>
      </c>
    </row>
    <row r="683" spans="1:12" x14ac:dyDescent="0.25">
      <c r="A683">
        <v>1194</v>
      </c>
      <c r="B683" t="s">
        <v>3321</v>
      </c>
      <c r="C683" t="s">
        <v>92</v>
      </c>
      <c r="D683">
        <f>COUNTIFS(Table3[Product Name],Table3[[#This Row],[Product Name]])</f>
        <v>20</v>
      </c>
      <c r="E683">
        <f>_xlfn.RANK.EQ(Table3[[#This Row],[Product Name Count]],Table3[Product Name Count])</f>
        <v>398</v>
      </c>
      <c r="F6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83" t="s">
        <v>39</v>
      </c>
      <c r="H683" t="s">
        <v>40</v>
      </c>
      <c r="I683">
        <v>2</v>
      </c>
      <c r="J683">
        <v>3999.99</v>
      </c>
      <c r="K683">
        <v>7.0000000000000007E-2</v>
      </c>
      <c r="L683" t="s">
        <v>31</v>
      </c>
    </row>
    <row r="684" spans="1:12" x14ac:dyDescent="0.25">
      <c r="A684">
        <v>1194</v>
      </c>
      <c r="B684" t="s">
        <v>3321</v>
      </c>
      <c r="C684" t="s">
        <v>1972</v>
      </c>
      <c r="D684">
        <f>COUNTIFS(Table3[Product Name],Table3[[#This Row],[Product Name]])</f>
        <v>7</v>
      </c>
      <c r="E684">
        <f>_xlfn.RANK.EQ(Table3[[#This Row],[Product Name Count]],Table3[Product Name Count])</f>
        <v>574</v>
      </c>
      <c r="F6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4" t="s">
        <v>36</v>
      </c>
      <c r="H684" t="s">
        <v>1861</v>
      </c>
      <c r="I684">
        <v>1</v>
      </c>
      <c r="J684">
        <v>416.99</v>
      </c>
      <c r="K684">
        <v>0.05</v>
      </c>
      <c r="L684" t="s">
        <v>31</v>
      </c>
    </row>
    <row r="685" spans="1:12" x14ac:dyDescent="0.25">
      <c r="A685">
        <v>1194</v>
      </c>
      <c r="B685" t="s">
        <v>3321</v>
      </c>
      <c r="C685" t="s">
        <v>2031</v>
      </c>
      <c r="D685">
        <f>COUNTIFS(Table3[Product Name],Table3[[#This Row],[Product Name]])</f>
        <v>9</v>
      </c>
      <c r="E685">
        <f>_xlfn.RANK.EQ(Table3[[#This Row],[Product Name Count]],Table3[Product Name Count])</f>
        <v>532</v>
      </c>
      <c r="F6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5" t="s">
        <v>70</v>
      </c>
      <c r="H685" t="s">
        <v>1861</v>
      </c>
      <c r="I685">
        <v>2</v>
      </c>
      <c r="J685">
        <v>533.99</v>
      </c>
      <c r="K685">
        <v>0.1</v>
      </c>
      <c r="L685" t="s">
        <v>31</v>
      </c>
    </row>
    <row r="686" spans="1:12" x14ac:dyDescent="0.25">
      <c r="A686">
        <v>1194</v>
      </c>
      <c r="B686" t="s">
        <v>3321</v>
      </c>
      <c r="C686" t="s">
        <v>1992</v>
      </c>
      <c r="D686">
        <f>COUNTIFS(Table3[Product Name],Table3[[#This Row],[Product Name]])</f>
        <v>5</v>
      </c>
      <c r="E686">
        <f>_xlfn.RANK.EQ(Table3[[#This Row],[Product Name Count]],Table3[Product Name Count])</f>
        <v>652</v>
      </c>
      <c r="F6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6" t="s">
        <v>87</v>
      </c>
      <c r="H686" t="s">
        <v>1861</v>
      </c>
      <c r="I686">
        <v>1</v>
      </c>
      <c r="J686">
        <v>109.99</v>
      </c>
      <c r="K686">
        <v>0.05</v>
      </c>
      <c r="L686" t="s">
        <v>31</v>
      </c>
    </row>
    <row r="687" spans="1:12" x14ac:dyDescent="0.25">
      <c r="A687">
        <v>1199</v>
      </c>
      <c r="B687" t="s">
        <v>3333</v>
      </c>
      <c r="C687" t="s">
        <v>1882</v>
      </c>
      <c r="D687">
        <f>COUNTIFS(Table3[Product Name],Table3[[#This Row],[Product Name]])</f>
        <v>5</v>
      </c>
      <c r="E687">
        <f>_xlfn.RANK.EQ(Table3[[#This Row],[Product Name Count]],Table3[Product Name Count])</f>
        <v>652</v>
      </c>
      <c r="F6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7" t="s">
        <v>39</v>
      </c>
      <c r="H687" t="s">
        <v>40</v>
      </c>
      <c r="I687">
        <v>1</v>
      </c>
      <c r="J687">
        <v>469.99</v>
      </c>
      <c r="K687">
        <v>0.05</v>
      </c>
      <c r="L687" t="s">
        <v>31</v>
      </c>
    </row>
    <row r="688" spans="1:12" x14ac:dyDescent="0.25">
      <c r="A688">
        <v>1199</v>
      </c>
      <c r="B688" t="s">
        <v>3333</v>
      </c>
      <c r="C688" t="s">
        <v>1880</v>
      </c>
      <c r="D688">
        <f>COUNTIFS(Table3[Product Name],Table3[[#This Row],[Product Name]])</f>
        <v>5</v>
      </c>
      <c r="E688">
        <f>_xlfn.RANK.EQ(Table3[[#This Row],[Product Name Count]],Table3[Product Name Count])</f>
        <v>652</v>
      </c>
      <c r="F6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8" t="s">
        <v>70</v>
      </c>
      <c r="H688" t="s">
        <v>1861</v>
      </c>
      <c r="I688">
        <v>2</v>
      </c>
      <c r="J688">
        <v>416.99</v>
      </c>
      <c r="K688">
        <v>0.1</v>
      </c>
      <c r="L688" t="s">
        <v>31</v>
      </c>
    </row>
    <row r="689" spans="1:12" x14ac:dyDescent="0.25">
      <c r="A689">
        <v>1199</v>
      </c>
      <c r="B689" t="s">
        <v>3333</v>
      </c>
      <c r="C689" t="s">
        <v>1920</v>
      </c>
      <c r="D689">
        <f>COUNTIFS(Table3[Product Name],Table3[[#This Row],[Product Name]])</f>
        <v>4</v>
      </c>
      <c r="E689">
        <f>_xlfn.RANK.EQ(Table3[[#This Row],[Product Name Count]],Table3[Product Name Count])</f>
        <v>727</v>
      </c>
      <c r="F6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9" t="s">
        <v>87</v>
      </c>
      <c r="H689" t="s">
        <v>1857</v>
      </c>
      <c r="I689">
        <v>2</v>
      </c>
      <c r="J689">
        <v>249.99</v>
      </c>
      <c r="K689">
        <v>7.0000000000000007E-2</v>
      </c>
      <c r="L689" t="s">
        <v>31</v>
      </c>
    </row>
    <row r="690" spans="1:12" x14ac:dyDescent="0.25">
      <c r="A690">
        <v>1205</v>
      </c>
      <c r="B690" t="s">
        <v>3339</v>
      </c>
      <c r="C690" t="s">
        <v>1972</v>
      </c>
      <c r="D690">
        <f>COUNTIFS(Table3[Product Name],Table3[[#This Row],[Product Name]])</f>
        <v>7</v>
      </c>
      <c r="E690">
        <f>_xlfn.RANK.EQ(Table3[[#This Row],[Product Name Count]],Table3[Product Name Count])</f>
        <v>574</v>
      </c>
      <c r="F6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0" t="s">
        <v>36</v>
      </c>
      <c r="H690" t="s">
        <v>1861</v>
      </c>
      <c r="I690">
        <v>1</v>
      </c>
      <c r="J690">
        <v>416.99</v>
      </c>
      <c r="K690">
        <v>0.05</v>
      </c>
      <c r="L690" t="s">
        <v>31</v>
      </c>
    </row>
    <row r="691" spans="1:12" x14ac:dyDescent="0.25">
      <c r="A691">
        <v>1205</v>
      </c>
      <c r="B691" t="s">
        <v>3339</v>
      </c>
      <c r="C691" t="s">
        <v>2136</v>
      </c>
      <c r="D691">
        <f>COUNTIFS(Table3[Product Name],Table3[[#This Row],[Product Name]])</f>
        <v>8</v>
      </c>
      <c r="E691">
        <f>_xlfn.RANK.EQ(Table3[[#This Row],[Product Name Count]],Table3[Product Name Count])</f>
        <v>550</v>
      </c>
      <c r="F6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1" t="s">
        <v>87</v>
      </c>
      <c r="H691" t="s">
        <v>1857</v>
      </c>
      <c r="I691">
        <v>1</v>
      </c>
      <c r="J691">
        <v>209.99</v>
      </c>
      <c r="K691">
        <v>0.1</v>
      </c>
      <c r="L691" t="s">
        <v>31</v>
      </c>
    </row>
    <row r="692" spans="1:12" x14ac:dyDescent="0.25">
      <c r="A692">
        <v>1205</v>
      </c>
      <c r="B692" t="s">
        <v>3339</v>
      </c>
      <c r="C692" t="s">
        <v>2031</v>
      </c>
      <c r="D692">
        <f>COUNTIFS(Table3[Product Name],Table3[[#This Row],[Product Name]])</f>
        <v>9</v>
      </c>
      <c r="E692">
        <f>_xlfn.RANK.EQ(Table3[[#This Row],[Product Name Count]],Table3[Product Name Count])</f>
        <v>532</v>
      </c>
      <c r="F6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2" t="s">
        <v>70</v>
      </c>
      <c r="H692" t="s">
        <v>1861</v>
      </c>
      <c r="I692">
        <v>2</v>
      </c>
      <c r="J692">
        <v>533.99</v>
      </c>
      <c r="K692">
        <v>0.2</v>
      </c>
      <c r="L692" t="s">
        <v>31</v>
      </c>
    </row>
    <row r="693" spans="1:12" x14ac:dyDescent="0.25">
      <c r="A693">
        <v>1205</v>
      </c>
      <c r="B693" t="s">
        <v>3339</v>
      </c>
      <c r="C693" t="s">
        <v>2466</v>
      </c>
      <c r="D693">
        <f>COUNTIFS(Table3[Product Name],Table3[[#This Row],[Product Name]])</f>
        <v>3</v>
      </c>
      <c r="E693">
        <f>_xlfn.RANK.EQ(Table3[[#This Row],[Product Name Count]],Table3[Product Name Count])</f>
        <v>783</v>
      </c>
      <c r="F6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93" t="s">
        <v>39</v>
      </c>
      <c r="H693" t="s">
        <v>1857</v>
      </c>
      <c r="I693">
        <v>2</v>
      </c>
      <c r="J693">
        <v>1409.99</v>
      </c>
      <c r="K693">
        <v>0.2</v>
      </c>
      <c r="L693" t="s">
        <v>31</v>
      </c>
    </row>
    <row r="694" spans="1:12" x14ac:dyDescent="0.25">
      <c r="A694">
        <v>1205</v>
      </c>
      <c r="B694" t="s">
        <v>3339</v>
      </c>
      <c r="C694" t="s">
        <v>1921</v>
      </c>
      <c r="D694">
        <f>COUNTIFS(Table3[Product Name],Table3[[#This Row],[Product Name]])</f>
        <v>5</v>
      </c>
      <c r="E694">
        <f>_xlfn.RANK.EQ(Table3[[#This Row],[Product Name Count]],Table3[Product Name Count])</f>
        <v>652</v>
      </c>
      <c r="F6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4" t="s">
        <v>36</v>
      </c>
      <c r="H694" t="s">
        <v>1861</v>
      </c>
      <c r="I694">
        <v>2</v>
      </c>
      <c r="J694">
        <v>402.99</v>
      </c>
      <c r="K694">
        <v>7.0000000000000007E-2</v>
      </c>
      <c r="L694" t="s">
        <v>31</v>
      </c>
    </row>
    <row r="695" spans="1:12" x14ac:dyDescent="0.25">
      <c r="A695">
        <v>1218</v>
      </c>
      <c r="B695" t="s">
        <v>3376</v>
      </c>
      <c r="C695" t="s">
        <v>1886</v>
      </c>
      <c r="D695">
        <f>COUNTIFS(Table3[Product Name],Table3[[#This Row],[Product Name]])</f>
        <v>10</v>
      </c>
      <c r="E695">
        <f>_xlfn.RANK.EQ(Table3[[#This Row],[Product Name Count]],Table3[Product Name Count])</f>
        <v>512</v>
      </c>
      <c r="F6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5" t="s">
        <v>70</v>
      </c>
      <c r="H695" t="s">
        <v>37</v>
      </c>
      <c r="I695">
        <v>2</v>
      </c>
      <c r="J695">
        <v>489.99</v>
      </c>
      <c r="K695">
        <v>0.05</v>
      </c>
      <c r="L695" t="s">
        <v>31</v>
      </c>
    </row>
    <row r="696" spans="1:12" x14ac:dyDescent="0.25">
      <c r="A696">
        <v>1218</v>
      </c>
      <c r="B696" t="s">
        <v>3376</v>
      </c>
      <c r="C696" t="s">
        <v>1882</v>
      </c>
      <c r="D696">
        <f>COUNTIFS(Table3[Product Name],Table3[[#This Row],[Product Name]])</f>
        <v>5</v>
      </c>
      <c r="E696">
        <f>_xlfn.RANK.EQ(Table3[[#This Row],[Product Name Count]],Table3[Product Name Count])</f>
        <v>652</v>
      </c>
      <c r="F6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6" t="s">
        <v>39</v>
      </c>
      <c r="H696" t="s">
        <v>40</v>
      </c>
      <c r="I696">
        <v>1</v>
      </c>
      <c r="J696">
        <v>469.99</v>
      </c>
      <c r="K696">
        <v>7.0000000000000007E-2</v>
      </c>
      <c r="L696" t="s">
        <v>31</v>
      </c>
    </row>
    <row r="697" spans="1:12" x14ac:dyDescent="0.25">
      <c r="A697">
        <v>1225</v>
      </c>
      <c r="B697" t="s">
        <v>3399</v>
      </c>
      <c r="C697" t="s">
        <v>114</v>
      </c>
      <c r="D697">
        <f>COUNTIFS(Table3[Product Name],Table3[[#This Row],[Product Name]])</f>
        <v>23</v>
      </c>
      <c r="E697">
        <f>_xlfn.RANK.EQ(Table3[[#This Row],[Product Name Count]],Table3[Product Name Count])</f>
        <v>243</v>
      </c>
      <c r="F6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97" t="s">
        <v>39</v>
      </c>
      <c r="H697" t="s">
        <v>30</v>
      </c>
      <c r="I697">
        <v>2</v>
      </c>
      <c r="J697">
        <v>469.99</v>
      </c>
      <c r="K697">
        <v>0.1</v>
      </c>
      <c r="L697" t="s">
        <v>31</v>
      </c>
    </row>
    <row r="698" spans="1:12" x14ac:dyDescent="0.25">
      <c r="A698">
        <v>1225</v>
      </c>
      <c r="B698" t="s">
        <v>3399</v>
      </c>
      <c r="C698" t="s">
        <v>2039</v>
      </c>
      <c r="D698">
        <f>COUNTIFS(Table3[Product Name],Table3[[#This Row],[Product Name]])</f>
        <v>5</v>
      </c>
      <c r="E698">
        <f>_xlfn.RANK.EQ(Table3[[#This Row],[Product Name Count]],Table3[Product Name Count])</f>
        <v>652</v>
      </c>
      <c r="F6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8" t="s">
        <v>36</v>
      </c>
      <c r="H698" t="s">
        <v>37</v>
      </c>
      <c r="I698">
        <v>1</v>
      </c>
      <c r="J698">
        <v>1099.99</v>
      </c>
      <c r="K698">
        <v>0.1</v>
      </c>
      <c r="L698" t="s">
        <v>31</v>
      </c>
    </row>
    <row r="699" spans="1:12" x14ac:dyDescent="0.25">
      <c r="A699">
        <v>1225</v>
      </c>
      <c r="B699" t="s">
        <v>3399</v>
      </c>
      <c r="C699" t="s">
        <v>1961</v>
      </c>
      <c r="D699">
        <f>COUNTIFS(Table3[Product Name],Table3[[#This Row],[Product Name]])</f>
        <v>5</v>
      </c>
      <c r="E699">
        <f>_xlfn.RANK.EQ(Table3[[#This Row],[Product Name Count]],Table3[Product Name Count])</f>
        <v>652</v>
      </c>
      <c r="F6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9" t="s">
        <v>1867</v>
      </c>
      <c r="H699" t="s">
        <v>40</v>
      </c>
      <c r="I699">
        <v>2</v>
      </c>
      <c r="J699">
        <v>2599.9899999999998</v>
      </c>
      <c r="K699">
        <v>0.1</v>
      </c>
      <c r="L699" t="s">
        <v>31</v>
      </c>
    </row>
    <row r="700" spans="1:12" x14ac:dyDescent="0.25">
      <c r="A700">
        <v>1229</v>
      </c>
      <c r="B700" t="s">
        <v>3412</v>
      </c>
      <c r="C700" t="s">
        <v>2236</v>
      </c>
      <c r="D700">
        <f>COUNTIFS(Table3[Product Name],Table3[[#This Row],[Product Name]])</f>
        <v>6</v>
      </c>
      <c r="E700">
        <f>_xlfn.RANK.EQ(Table3[[#This Row],[Product Name Count]],Table3[Product Name Count])</f>
        <v>616</v>
      </c>
      <c r="F7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0" t="s">
        <v>39</v>
      </c>
      <c r="H700" t="s">
        <v>30</v>
      </c>
      <c r="I700">
        <v>2</v>
      </c>
      <c r="J700">
        <v>832.99</v>
      </c>
      <c r="K700">
        <v>7.0000000000000007E-2</v>
      </c>
      <c r="L700" t="s">
        <v>31</v>
      </c>
    </row>
    <row r="701" spans="1:12" x14ac:dyDescent="0.25">
      <c r="A701">
        <v>1229</v>
      </c>
      <c r="B701" t="s">
        <v>3412</v>
      </c>
      <c r="C701" t="s">
        <v>1874</v>
      </c>
      <c r="D701">
        <f>COUNTIFS(Table3[Product Name],Table3[[#This Row],[Product Name]])</f>
        <v>3</v>
      </c>
      <c r="E701">
        <f>_xlfn.RANK.EQ(Table3[[#This Row],[Product Name Count]],Table3[Product Name Count])</f>
        <v>783</v>
      </c>
      <c r="F7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1" t="s">
        <v>77</v>
      </c>
      <c r="H701" t="s">
        <v>40</v>
      </c>
      <c r="I701">
        <v>2</v>
      </c>
      <c r="J701">
        <v>4999.99</v>
      </c>
      <c r="K701">
        <v>0.1</v>
      </c>
      <c r="L701" t="s">
        <v>31</v>
      </c>
    </row>
    <row r="702" spans="1:12" x14ac:dyDescent="0.25">
      <c r="A702">
        <v>1232</v>
      </c>
      <c r="B702" t="s">
        <v>3405</v>
      </c>
      <c r="C702" t="s">
        <v>114</v>
      </c>
      <c r="D702">
        <f>COUNTIFS(Table3[Product Name],Table3[[#This Row],[Product Name]])</f>
        <v>23</v>
      </c>
      <c r="E702">
        <f>_xlfn.RANK.EQ(Table3[[#This Row],[Product Name Count]],Table3[Product Name Count])</f>
        <v>243</v>
      </c>
      <c r="F7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2" t="s">
        <v>39</v>
      </c>
      <c r="H702" t="s">
        <v>30</v>
      </c>
      <c r="I702">
        <v>2</v>
      </c>
      <c r="J702">
        <v>469.99</v>
      </c>
      <c r="K702">
        <v>0.2</v>
      </c>
      <c r="L702" t="s">
        <v>31</v>
      </c>
    </row>
    <row r="703" spans="1:12" x14ac:dyDescent="0.25">
      <c r="A703">
        <v>1232</v>
      </c>
      <c r="B703" t="s">
        <v>3405</v>
      </c>
      <c r="C703" t="s">
        <v>41</v>
      </c>
      <c r="D703">
        <f>COUNTIFS(Table3[Product Name],Table3[[#This Row],[Product Name]])</f>
        <v>21</v>
      </c>
      <c r="E703">
        <f>_xlfn.RANK.EQ(Table3[[#This Row],[Product Name Count]],Table3[Product Name Count])</f>
        <v>335</v>
      </c>
      <c r="F7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3" t="s">
        <v>39</v>
      </c>
      <c r="H703" t="s">
        <v>40</v>
      </c>
      <c r="I703">
        <v>2</v>
      </c>
      <c r="J703">
        <v>2899.99</v>
      </c>
      <c r="K703">
        <v>7.0000000000000007E-2</v>
      </c>
      <c r="L703" t="s">
        <v>31</v>
      </c>
    </row>
    <row r="704" spans="1:12" x14ac:dyDescent="0.25">
      <c r="A704">
        <v>1232</v>
      </c>
      <c r="B704" t="s">
        <v>3405</v>
      </c>
      <c r="C704" t="s">
        <v>1936</v>
      </c>
      <c r="D704">
        <f>COUNTIFS(Table3[Product Name],Table3[[#This Row],[Product Name]])</f>
        <v>4</v>
      </c>
      <c r="E704">
        <f>_xlfn.RANK.EQ(Table3[[#This Row],[Product Name Count]],Table3[Product Name Count])</f>
        <v>727</v>
      </c>
      <c r="F7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4" t="s">
        <v>70</v>
      </c>
      <c r="H704" t="s">
        <v>1861</v>
      </c>
      <c r="I704">
        <v>2</v>
      </c>
      <c r="J704">
        <v>470.99</v>
      </c>
      <c r="K704">
        <v>0.05</v>
      </c>
      <c r="L704" t="s">
        <v>31</v>
      </c>
    </row>
    <row r="705" spans="1:12" x14ac:dyDescent="0.25">
      <c r="A705">
        <v>1237</v>
      </c>
      <c r="B705" t="s">
        <v>3419</v>
      </c>
      <c r="C705" t="s">
        <v>118</v>
      </c>
      <c r="D705">
        <f>COUNTIFS(Table3[Product Name],Table3[[#This Row],[Product Name]])</f>
        <v>20</v>
      </c>
      <c r="E705">
        <f>_xlfn.RANK.EQ(Table3[[#This Row],[Product Name Count]],Table3[Product Name Count])</f>
        <v>398</v>
      </c>
      <c r="F7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5" t="s">
        <v>87</v>
      </c>
      <c r="H705" t="s">
        <v>37</v>
      </c>
      <c r="I705">
        <v>1</v>
      </c>
      <c r="J705">
        <v>299.99</v>
      </c>
      <c r="K705">
        <v>0.1</v>
      </c>
      <c r="L705" t="s">
        <v>31</v>
      </c>
    </row>
    <row r="706" spans="1:12" x14ac:dyDescent="0.25">
      <c r="A706">
        <v>1237</v>
      </c>
      <c r="B706" t="s">
        <v>3419</v>
      </c>
      <c r="C706" t="s">
        <v>132</v>
      </c>
      <c r="D706">
        <f>COUNTIFS(Table3[Product Name],Table3[[#This Row],[Product Name]])</f>
        <v>24</v>
      </c>
      <c r="E706">
        <f>_xlfn.RANK.EQ(Table3[[#This Row],[Product Name Count]],Table3[Product Name Count])</f>
        <v>195</v>
      </c>
      <c r="F7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6" t="s">
        <v>70</v>
      </c>
      <c r="H706" t="s">
        <v>37</v>
      </c>
      <c r="I706">
        <v>1</v>
      </c>
      <c r="J706">
        <v>499.99</v>
      </c>
      <c r="K706">
        <v>7.0000000000000007E-2</v>
      </c>
      <c r="L706" t="s">
        <v>31</v>
      </c>
    </row>
    <row r="707" spans="1:12" x14ac:dyDescent="0.25">
      <c r="A707">
        <v>1237</v>
      </c>
      <c r="B707" t="s">
        <v>3419</v>
      </c>
      <c r="C707" t="s">
        <v>1879</v>
      </c>
      <c r="D707">
        <f>COUNTIFS(Table3[Product Name],Table3[[#This Row],[Product Name]])</f>
        <v>13</v>
      </c>
      <c r="E707">
        <f>_xlfn.RANK.EQ(Table3[[#This Row],[Product Name Count]],Table3[Product Name Count])</f>
        <v>488</v>
      </c>
      <c r="F7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7" t="s">
        <v>87</v>
      </c>
      <c r="H707" t="s">
        <v>37</v>
      </c>
      <c r="I707">
        <v>2</v>
      </c>
      <c r="J707">
        <v>299.99</v>
      </c>
      <c r="K707">
        <v>0.2</v>
      </c>
      <c r="L707" t="s">
        <v>31</v>
      </c>
    </row>
    <row r="708" spans="1:12" x14ac:dyDescent="0.25">
      <c r="A708">
        <v>1237</v>
      </c>
      <c r="B708" t="s">
        <v>3419</v>
      </c>
      <c r="C708" t="s">
        <v>1967</v>
      </c>
      <c r="D708">
        <f>COUNTIFS(Table3[Product Name],Table3[[#This Row],[Product Name]])</f>
        <v>8</v>
      </c>
      <c r="E708">
        <f>_xlfn.RANK.EQ(Table3[[#This Row],[Product Name Count]],Table3[Product Name Count])</f>
        <v>550</v>
      </c>
      <c r="F7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8" t="s">
        <v>1867</v>
      </c>
      <c r="H708" t="s">
        <v>40</v>
      </c>
      <c r="I708">
        <v>2</v>
      </c>
      <c r="J708">
        <v>2699.99</v>
      </c>
      <c r="K708">
        <v>7.0000000000000007E-2</v>
      </c>
      <c r="L708" t="s">
        <v>31</v>
      </c>
    </row>
    <row r="709" spans="1:12" x14ac:dyDescent="0.25">
      <c r="A709">
        <v>1237</v>
      </c>
      <c r="B709" t="s">
        <v>3419</v>
      </c>
      <c r="C709" t="s">
        <v>2388</v>
      </c>
      <c r="D709">
        <f>COUNTIFS(Table3[Product Name],Table3[[#This Row],[Product Name]])</f>
        <v>3</v>
      </c>
      <c r="E709">
        <f>_xlfn.RANK.EQ(Table3[[#This Row],[Product Name Count]],Table3[Product Name Count])</f>
        <v>783</v>
      </c>
      <c r="F7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9" t="s">
        <v>87</v>
      </c>
      <c r="H709" t="s">
        <v>40</v>
      </c>
      <c r="I709">
        <v>2</v>
      </c>
      <c r="J709">
        <v>189.99</v>
      </c>
      <c r="K709">
        <v>0.1</v>
      </c>
      <c r="L709" t="s">
        <v>31</v>
      </c>
    </row>
    <row r="710" spans="1:12" x14ac:dyDescent="0.25">
      <c r="A710">
        <v>1247</v>
      </c>
      <c r="B710" t="s">
        <v>3452</v>
      </c>
      <c r="C710" t="s">
        <v>42</v>
      </c>
      <c r="D710">
        <f>COUNTIFS(Table3[Product Name],Table3[[#This Row],[Product Name]])</f>
        <v>35</v>
      </c>
      <c r="E710">
        <f>_xlfn.RANK.EQ(Table3[[#This Row],[Product Name Count]],Table3[Product Name Count])</f>
        <v>40</v>
      </c>
      <c r="F7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0" t="s">
        <v>70</v>
      </c>
      <c r="H710" t="s">
        <v>37</v>
      </c>
      <c r="I710">
        <v>1</v>
      </c>
      <c r="J710">
        <v>599.99</v>
      </c>
      <c r="K710">
        <v>0.05</v>
      </c>
      <c r="L710" t="s">
        <v>31</v>
      </c>
    </row>
    <row r="711" spans="1:12" x14ac:dyDescent="0.25">
      <c r="A711">
        <v>1247</v>
      </c>
      <c r="B711" t="s">
        <v>3452</v>
      </c>
      <c r="C711" t="s">
        <v>82</v>
      </c>
      <c r="D711">
        <f>COUNTIFS(Table3[Product Name],Table3[[#This Row],[Product Name]])</f>
        <v>29</v>
      </c>
      <c r="E711">
        <f>_xlfn.RANK.EQ(Table3[[#This Row],[Product Name Count]],Table3[Product Name Count])</f>
        <v>109</v>
      </c>
      <c r="F7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1" t="s">
        <v>36</v>
      </c>
      <c r="H711" t="s">
        <v>37</v>
      </c>
      <c r="I711">
        <v>2</v>
      </c>
      <c r="J711">
        <v>529.99</v>
      </c>
      <c r="K711">
        <v>0.1</v>
      </c>
      <c r="L711" t="s">
        <v>31</v>
      </c>
    </row>
    <row r="712" spans="1:12" x14ac:dyDescent="0.25">
      <c r="A712">
        <v>1247</v>
      </c>
      <c r="B712" t="s">
        <v>3452</v>
      </c>
      <c r="C712" t="s">
        <v>2002</v>
      </c>
      <c r="D712">
        <f>COUNTIFS(Table3[Product Name],Table3[[#This Row],[Product Name]])</f>
        <v>4</v>
      </c>
      <c r="E712">
        <f>_xlfn.RANK.EQ(Table3[[#This Row],[Product Name Count]],Table3[Product Name Count])</f>
        <v>727</v>
      </c>
      <c r="F7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2" t="s">
        <v>39</v>
      </c>
      <c r="H712" t="s">
        <v>30</v>
      </c>
      <c r="I712">
        <v>2</v>
      </c>
      <c r="J712">
        <v>2499.9899999999998</v>
      </c>
      <c r="K712">
        <v>0.1</v>
      </c>
      <c r="L712" t="s">
        <v>31</v>
      </c>
    </row>
    <row r="713" spans="1:12" x14ac:dyDescent="0.25">
      <c r="A713">
        <v>1248</v>
      </c>
      <c r="B713" t="s">
        <v>3452</v>
      </c>
      <c r="C713" t="s">
        <v>78</v>
      </c>
      <c r="D713">
        <f>COUNTIFS(Table3[Product Name],Table3[[#This Row],[Product Name]])</f>
        <v>34</v>
      </c>
      <c r="E713">
        <f>_xlfn.RANK.EQ(Table3[[#This Row],[Product Name Count]],Table3[Product Name Count])</f>
        <v>75</v>
      </c>
      <c r="F7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3" t="s">
        <v>36</v>
      </c>
      <c r="H713" t="s">
        <v>37</v>
      </c>
      <c r="I713">
        <v>1</v>
      </c>
      <c r="J713">
        <v>549.99</v>
      </c>
      <c r="K713">
        <v>0.05</v>
      </c>
      <c r="L713" t="s">
        <v>31</v>
      </c>
    </row>
    <row r="714" spans="1:12" x14ac:dyDescent="0.25">
      <c r="A714">
        <v>1248</v>
      </c>
      <c r="B714" t="s">
        <v>3452</v>
      </c>
      <c r="C714" t="s">
        <v>2136</v>
      </c>
      <c r="D714">
        <f>COUNTIFS(Table3[Product Name],Table3[[#This Row],[Product Name]])</f>
        <v>8</v>
      </c>
      <c r="E714">
        <f>_xlfn.RANK.EQ(Table3[[#This Row],[Product Name Count]],Table3[Product Name Count])</f>
        <v>550</v>
      </c>
      <c r="F7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4" t="s">
        <v>87</v>
      </c>
      <c r="H714" t="s">
        <v>1857</v>
      </c>
      <c r="I714">
        <v>1</v>
      </c>
      <c r="J714">
        <v>209.99</v>
      </c>
      <c r="K714">
        <v>0.1</v>
      </c>
      <c r="L714" t="s">
        <v>31</v>
      </c>
    </row>
    <row r="715" spans="1:12" x14ac:dyDescent="0.25">
      <c r="A715">
        <v>1248</v>
      </c>
      <c r="B715" t="s">
        <v>3452</v>
      </c>
      <c r="C715" t="s">
        <v>1944</v>
      </c>
      <c r="D715">
        <f>COUNTIFS(Table3[Product Name],Table3[[#This Row],[Product Name]])</f>
        <v>3</v>
      </c>
      <c r="E715">
        <f>_xlfn.RANK.EQ(Table3[[#This Row],[Product Name Count]],Table3[Product Name Count])</f>
        <v>783</v>
      </c>
      <c r="F7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5" t="s">
        <v>39</v>
      </c>
      <c r="H715" t="s">
        <v>30</v>
      </c>
      <c r="I715">
        <v>2</v>
      </c>
      <c r="J715">
        <v>469.99</v>
      </c>
      <c r="K715">
        <v>0.1</v>
      </c>
      <c r="L715" t="s">
        <v>31</v>
      </c>
    </row>
    <row r="716" spans="1:12" x14ac:dyDescent="0.25">
      <c r="A716">
        <v>1248</v>
      </c>
      <c r="B716" t="s">
        <v>3452</v>
      </c>
      <c r="C716" t="s">
        <v>1920</v>
      </c>
      <c r="D716">
        <f>COUNTIFS(Table3[Product Name],Table3[[#This Row],[Product Name]])</f>
        <v>4</v>
      </c>
      <c r="E716">
        <f>_xlfn.RANK.EQ(Table3[[#This Row],[Product Name Count]],Table3[Product Name Count])</f>
        <v>727</v>
      </c>
      <c r="F7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6" t="s">
        <v>87</v>
      </c>
      <c r="H716" t="s">
        <v>1857</v>
      </c>
      <c r="I716">
        <v>2</v>
      </c>
      <c r="J716">
        <v>249.99</v>
      </c>
      <c r="K716">
        <v>0.05</v>
      </c>
      <c r="L716" t="s">
        <v>31</v>
      </c>
    </row>
    <row r="717" spans="1:12" x14ac:dyDescent="0.25">
      <c r="A717">
        <v>1252</v>
      </c>
      <c r="B717" t="s">
        <v>3458</v>
      </c>
      <c r="C717" t="s">
        <v>1921</v>
      </c>
      <c r="D717">
        <f>COUNTIFS(Table3[Product Name],Table3[[#This Row],[Product Name]])</f>
        <v>5</v>
      </c>
      <c r="E717">
        <f>_xlfn.RANK.EQ(Table3[[#This Row],[Product Name Count]],Table3[Product Name Count])</f>
        <v>652</v>
      </c>
      <c r="F7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7" t="s">
        <v>36</v>
      </c>
      <c r="H717" t="s">
        <v>1861</v>
      </c>
      <c r="I717">
        <v>1</v>
      </c>
      <c r="J717">
        <v>402.99</v>
      </c>
      <c r="K717">
        <v>0.2</v>
      </c>
      <c r="L717" t="s">
        <v>31</v>
      </c>
    </row>
    <row r="718" spans="1:12" x14ac:dyDescent="0.25">
      <c r="A718">
        <v>1252</v>
      </c>
      <c r="B718" t="s">
        <v>3458</v>
      </c>
      <c r="C718" t="s">
        <v>1992</v>
      </c>
      <c r="D718">
        <f>COUNTIFS(Table3[Product Name],Table3[[#This Row],[Product Name]])</f>
        <v>5</v>
      </c>
      <c r="E718">
        <f>_xlfn.RANK.EQ(Table3[[#This Row],[Product Name Count]],Table3[Product Name Count])</f>
        <v>652</v>
      </c>
      <c r="F7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8" t="s">
        <v>87</v>
      </c>
      <c r="H718" t="s">
        <v>1861</v>
      </c>
      <c r="I718">
        <v>1</v>
      </c>
      <c r="J718">
        <v>109.99</v>
      </c>
      <c r="K718">
        <v>0.2</v>
      </c>
      <c r="L718" t="s">
        <v>31</v>
      </c>
    </row>
    <row r="719" spans="1:12" x14ac:dyDescent="0.25">
      <c r="A719">
        <v>1252</v>
      </c>
      <c r="B719" t="s">
        <v>3458</v>
      </c>
      <c r="C719" t="s">
        <v>2082</v>
      </c>
      <c r="D719">
        <f>COUNTIFS(Table3[Product Name],Table3[[#This Row],[Product Name]])</f>
        <v>1</v>
      </c>
      <c r="E719">
        <f>_xlfn.RANK.EQ(Table3[[#This Row],[Product Name Count]],Table3[Product Name Count])</f>
        <v>921</v>
      </c>
      <c r="F7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9" t="s">
        <v>1867</v>
      </c>
      <c r="H719" t="s">
        <v>40</v>
      </c>
      <c r="I719">
        <v>2</v>
      </c>
      <c r="J719">
        <v>1999.99</v>
      </c>
      <c r="K719">
        <v>0.05</v>
      </c>
      <c r="L719" t="s">
        <v>31</v>
      </c>
    </row>
    <row r="720" spans="1:12" x14ac:dyDescent="0.25">
      <c r="A720">
        <v>1268</v>
      </c>
      <c r="B720" t="s">
        <v>3491</v>
      </c>
      <c r="C720" t="s">
        <v>1860</v>
      </c>
      <c r="D720">
        <f>COUNTIFS(Table3[Product Name],Table3[[#This Row],[Product Name]])</f>
        <v>11</v>
      </c>
      <c r="E720">
        <f>_xlfn.RANK.EQ(Table3[[#This Row],[Product Name Count]],Table3[Product Name Count])</f>
        <v>501</v>
      </c>
      <c r="F7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0" t="s">
        <v>36</v>
      </c>
      <c r="H720" t="s">
        <v>1861</v>
      </c>
      <c r="I720">
        <v>2</v>
      </c>
      <c r="J720">
        <v>449.99</v>
      </c>
      <c r="K720">
        <v>7.0000000000000007E-2</v>
      </c>
      <c r="L720" t="s">
        <v>31</v>
      </c>
    </row>
    <row r="721" spans="1:12" x14ac:dyDescent="0.25">
      <c r="A721">
        <v>1268</v>
      </c>
      <c r="B721" t="s">
        <v>3491</v>
      </c>
      <c r="C721" t="s">
        <v>2104</v>
      </c>
      <c r="D721">
        <f>COUNTIFS(Table3[Product Name],Table3[[#This Row],[Product Name]])</f>
        <v>6</v>
      </c>
      <c r="E721">
        <f>_xlfn.RANK.EQ(Table3[[#This Row],[Product Name Count]],Table3[Product Name Count])</f>
        <v>616</v>
      </c>
      <c r="F7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1" t="s">
        <v>87</v>
      </c>
      <c r="H721" t="s">
        <v>37</v>
      </c>
      <c r="I721">
        <v>1</v>
      </c>
      <c r="J721">
        <v>489.99</v>
      </c>
      <c r="K721">
        <v>7.0000000000000007E-2</v>
      </c>
      <c r="L721" t="s">
        <v>31</v>
      </c>
    </row>
    <row r="722" spans="1:12" x14ac:dyDescent="0.25">
      <c r="A722">
        <v>1268</v>
      </c>
      <c r="B722" t="s">
        <v>3491</v>
      </c>
      <c r="C722" t="s">
        <v>2388</v>
      </c>
      <c r="D722">
        <f>COUNTIFS(Table3[Product Name],Table3[[#This Row],[Product Name]])</f>
        <v>3</v>
      </c>
      <c r="E722">
        <f>_xlfn.RANK.EQ(Table3[[#This Row],[Product Name Count]],Table3[Product Name Count])</f>
        <v>783</v>
      </c>
      <c r="F7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2" t="s">
        <v>87</v>
      </c>
      <c r="H722" t="s">
        <v>40</v>
      </c>
      <c r="I722">
        <v>2</v>
      </c>
      <c r="J722">
        <v>189.99</v>
      </c>
      <c r="K722">
        <v>7.0000000000000007E-2</v>
      </c>
      <c r="L722" t="s">
        <v>31</v>
      </c>
    </row>
    <row r="723" spans="1:12" x14ac:dyDescent="0.25">
      <c r="A723">
        <v>1268</v>
      </c>
      <c r="B723" t="s">
        <v>3491</v>
      </c>
      <c r="C723" t="s">
        <v>1961</v>
      </c>
      <c r="D723">
        <f>COUNTIFS(Table3[Product Name],Table3[[#This Row],[Product Name]])</f>
        <v>5</v>
      </c>
      <c r="E723">
        <f>_xlfn.RANK.EQ(Table3[[#This Row],[Product Name Count]],Table3[Product Name Count])</f>
        <v>652</v>
      </c>
      <c r="F7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3" t="s">
        <v>1867</v>
      </c>
      <c r="H723" t="s">
        <v>40</v>
      </c>
      <c r="I723">
        <v>2</v>
      </c>
      <c r="J723">
        <v>2599.9899999999998</v>
      </c>
      <c r="K723">
        <v>0.2</v>
      </c>
      <c r="L723" t="s">
        <v>31</v>
      </c>
    </row>
    <row r="724" spans="1:12" x14ac:dyDescent="0.25">
      <c r="A724">
        <v>1275</v>
      </c>
      <c r="B724" t="s">
        <v>3506</v>
      </c>
      <c r="C724" t="s">
        <v>1984</v>
      </c>
      <c r="D724">
        <f>COUNTIFS(Table3[Product Name],Table3[[#This Row],[Product Name]])</f>
        <v>7</v>
      </c>
      <c r="E724">
        <f>_xlfn.RANK.EQ(Table3[[#This Row],[Product Name Count]],Table3[Product Name Count])</f>
        <v>574</v>
      </c>
      <c r="F7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4" t="s">
        <v>1867</v>
      </c>
      <c r="H724" t="s">
        <v>40</v>
      </c>
      <c r="I724">
        <v>1</v>
      </c>
      <c r="J724">
        <v>4999.99</v>
      </c>
      <c r="K724">
        <v>7.0000000000000007E-2</v>
      </c>
      <c r="L724" t="s">
        <v>31</v>
      </c>
    </row>
    <row r="725" spans="1:12" x14ac:dyDescent="0.25">
      <c r="A725">
        <v>1275</v>
      </c>
      <c r="B725" t="s">
        <v>3506</v>
      </c>
      <c r="C725" t="s">
        <v>1881</v>
      </c>
      <c r="D725">
        <f>COUNTIFS(Table3[Product Name],Table3[[#This Row],[Product Name]])</f>
        <v>7</v>
      </c>
      <c r="E725">
        <f>_xlfn.RANK.EQ(Table3[[#This Row],[Product Name Count]],Table3[Product Name Count])</f>
        <v>574</v>
      </c>
      <c r="F7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5" t="s">
        <v>39</v>
      </c>
      <c r="H725" t="s">
        <v>30</v>
      </c>
      <c r="I725">
        <v>1</v>
      </c>
      <c r="J725">
        <v>999.99</v>
      </c>
      <c r="K725">
        <v>0.1</v>
      </c>
      <c r="L725" t="s">
        <v>31</v>
      </c>
    </row>
    <row r="726" spans="1:12" x14ac:dyDescent="0.25">
      <c r="A726">
        <v>1287</v>
      </c>
      <c r="B726" t="s">
        <v>3544</v>
      </c>
      <c r="C726" t="s">
        <v>2104</v>
      </c>
      <c r="D726">
        <f>COUNTIFS(Table3[Product Name],Table3[[#This Row],[Product Name]])</f>
        <v>6</v>
      </c>
      <c r="E726">
        <f>_xlfn.RANK.EQ(Table3[[#This Row],[Product Name Count]],Table3[Product Name Count])</f>
        <v>616</v>
      </c>
      <c r="F7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6" t="s">
        <v>87</v>
      </c>
      <c r="H726" t="s">
        <v>37</v>
      </c>
      <c r="I726">
        <v>2</v>
      </c>
      <c r="J726">
        <v>489.99</v>
      </c>
      <c r="K726">
        <v>0.05</v>
      </c>
      <c r="L726" t="s">
        <v>31</v>
      </c>
    </row>
    <row r="727" spans="1:12" x14ac:dyDescent="0.25">
      <c r="A727">
        <v>1287</v>
      </c>
      <c r="B727" t="s">
        <v>3544</v>
      </c>
      <c r="C727" t="s">
        <v>1869</v>
      </c>
      <c r="D727">
        <f>COUNTIFS(Table3[Product Name],Table3[[#This Row],[Product Name]])</f>
        <v>3</v>
      </c>
      <c r="E727">
        <f>_xlfn.RANK.EQ(Table3[[#This Row],[Product Name Count]],Table3[Product Name Count])</f>
        <v>783</v>
      </c>
      <c r="F7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7" t="s">
        <v>70</v>
      </c>
      <c r="H727" t="s">
        <v>1861</v>
      </c>
      <c r="I727">
        <v>1</v>
      </c>
      <c r="J727">
        <v>551.99</v>
      </c>
      <c r="K727">
        <v>0.1</v>
      </c>
      <c r="L727" t="s">
        <v>31</v>
      </c>
    </row>
    <row r="728" spans="1:12" x14ac:dyDescent="0.25">
      <c r="A728">
        <v>1287</v>
      </c>
      <c r="B728" t="s">
        <v>3544</v>
      </c>
      <c r="C728" t="s">
        <v>1887</v>
      </c>
      <c r="D728">
        <f>COUNTIFS(Table3[Product Name],Table3[[#This Row],[Product Name]])</f>
        <v>4</v>
      </c>
      <c r="E728">
        <f>_xlfn.RANK.EQ(Table3[[#This Row],[Product Name Count]],Table3[Product Name Count])</f>
        <v>727</v>
      </c>
      <c r="F7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8" t="s">
        <v>29</v>
      </c>
      <c r="H728" t="s">
        <v>40</v>
      </c>
      <c r="I728">
        <v>2</v>
      </c>
      <c r="J728">
        <v>3499.99</v>
      </c>
      <c r="K728">
        <v>0.1</v>
      </c>
      <c r="L728" t="s">
        <v>31</v>
      </c>
    </row>
    <row r="729" spans="1:12" x14ac:dyDescent="0.25">
      <c r="A729">
        <v>1287</v>
      </c>
      <c r="B729" t="s">
        <v>3544</v>
      </c>
      <c r="C729" t="s">
        <v>2110</v>
      </c>
      <c r="D729">
        <f>COUNTIFS(Table3[Product Name],Table3[[#This Row],[Product Name]])</f>
        <v>4</v>
      </c>
      <c r="E729">
        <f>_xlfn.RANK.EQ(Table3[[#This Row],[Product Name Count]],Table3[Product Name Count])</f>
        <v>727</v>
      </c>
      <c r="F7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9" t="s">
        <v>39</v>
      </c>
      <c r="H729" t="s">
        <v>30</v>
      </c>
      <c r="I729">
        <v>2</v>
      </c>
      <c r="J729">
        <v>999.99</v>
      </c>
      <c r="K729">
        <v>0.2</v>
      </c>
      <c r="L729" t="s">
        <v>31</v>
      </c>
    </row>
    <row r="730" spans="1:12" x14ac:dyDescent="0.25">
      <c r="A730">
        <v>1289</v>
      </c>
      <c r="B730" t="s">
        <v>3559</v>
      </c>
      <c r="C730" t="s">
        <v>56</v>
      </c>
      <c r="D730">
        <f>COUNTIFS(Table3[Product Name],Table3[[#This Row],[Product Name]])</f>
        <v>23</v>
      </c>
      <c r="E730">
        <f>_xlfn.RANK.EQ(Table3[[#This Row],[Product Name Count]],Table3[Product Name Count])</f>
        <v>243</v>
      </c>
      <c r="F7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30" t="s">
        <v>39</v>
      </c>
      <c r="H730" t="s">
        <v>30</v>
      </c>
      <c r="I730">
        <v>1</v>
      </c>
      <c r="J730">
        <v>999.99</v>
      </c>
      <c r="K730">
        <v>0.1</v>
      </c>
      <c r="L730" t="s">
        <v>31</v>
      </c>
    </row>
    <row r="731" spans="1:12" x14ac:dyDescent="0.25">
      <c r="A731">
        <v>1289</v>
      </c>
      <c r="B731" t="s">
        <v>3559</v>
      </c>
      <c r="C731" t="s">
        <v>2023</v>
      </c>
      <c r="D731">
        <f>COUNTIFS(Table3[Product Name],Table3[[#This Row],[Product Name]])</f>
        <v>4</v>
      </c>
      <c r="E731">
        <f>_xlfn.RANK.EQ(Table3[[#This Row],[Product Name Count]],Table3[Product Name Count])</f>
        <v>727</v>
      </c>
      <c r="F7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1" t="s">
        <v>87</v>
      </c>
      <c r="H731" t="s">
        <v>40</v>
      </c>
      <c r="I731">
        <v>1</v>
      </c>
      <c r="J731">
        <v>209.99</v>
      </c>
      <c r="K731">
        <v>0.05</v>
      </c>
      <c r="L731" t="s">
        <v>31</v>
      </c>
    </row>
    <row r="732" spans="1:12" x14ac:dyDescent="0.25">
      <c r="A732">
        <v>1294</v>
      </c>
      <c r="B732" t="s">
        <v>3568</v>
      </c>
      <c r="C732" t="s">
        <v>1879</v>
      </c>
      <c r="D732">
        <f>COUNTIFS(Table3[Product Name],Table3[[#This Row],[Product Name]])</f>
        <v>13</v>
      </c>
      <c r="E732">
        <f>_xlfn.RANK.EQ(Table3[[#This Row],[Product Name Count]],Table3[Product Name Count])</f>
        <v>488</v>
      </c>
      <c r="F7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2" t="s">
        <v>87</v>
      </c>
      <c r="H732" t="s">
        <v>37</v>
      </c>
      <c r="I732">
        <v>2</v>
      </c>
      <c r="J732">
        <v>299.99</v>
      </c>
      <c r="K732">
        <v>0.05</v>
      </c>
      <c r="L732" t="s">
        <v>31</v>
      </c>
    </row>
    <row r="733" spans="1:12" x14ac:dyDescent="0.25">
      <c r="A733">
        <v>1294</v>
      </c>
      <c r="B733" t="s">
        <v>3568</v>
      </c>
      <c r="C733" t="s">
        <v>2129</v>
      </c>
      <c r="D733">
        <f>COUNTIFS(Table3[Product Name],Table3[[#This Row],[Product Name]])</f>
        <v>4</v>
      </c>
      <c r="E733">
        <f>_xlfn.RANK.EQ(Table3[[#This Row],[Product Name Count]],Table3[Product Name Count])</f>
        <v>727</v>
      </c>
      <c r="F7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3" t="s">
        <v>39</v>
      </c>
      <c r="H733" t="s">
        <v>1857</v>
      </c>
      <c r="I733">
        <v>1</v>
      </c>
      <c r="J733">
        <v>539.99</v>
      </c>
      <c r="K733">
        <v>0.05</v>
      </c>
      <c r="L733" t="s">
        <v>31</v>
      </c>
    </row>
    <row r="734" spans="1:12" x14ac:dyDescent="0.25">
      <c r="A734">
        <v>1296</v>
      </c>
      <c r="B734" t="s">
        <v>3573</v>
      </c>
      <c r="C734" t="s">
        <v>42</v>
      </c>
      <c r="D734">
        <f>COUNTIFS(Table3[Product Name],Table3[[#This Row],[Product Name]])</f>
        <v>35</v>
      </c>
      <c r="E734">
        <f>_xlfn.RANK.EQ(Table3[[#This Row],[Product Name Count]],Table3[Product Name Count])</f>
        <v>40</v>
      </c>
      <c r="F7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4" t="s">
        <v>36</v>
      </c>
      <c r="H734" t="s">
        <v>37</v>
      </c>
      <c r="I734">
        <v>1</v>
      </c>
      <c r="J734">
        <v>599.99</v>
      </c>
      <c r="K734">
        <v>0.05</v>
      </c>
      <c r="L734" t="s">
        <v>31</v>
      </c>
    </row>
    <row r="735" spans="1:12" x14ac:dyDescent="0.25">
      <c r="A735">
        <v>1296</v>
      </c>
      <c r="B735" t="s">
        <v>3573</v>
      </c>
      <c r="C735" t="s">
        <v>132</v>
      </c>
      <c r="D735">
        <f>COUNTIFS(Table3[Product Name],Table3[[#This Row],[Product Name]])</f>
        <v>24</v>
      </c>
      <c r="E735">
        <f>_xlfn.RANK.EQ(Table3[[#This Row],[Product Name Count]],Table3[Product Name Count])</f>
        <v>195</v>
      </c>
      <c r="F7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5" t="s">
        <v>70</v>
      </c>
      <c r="H735" t="s">
        <v>37</v>
      </c>
      <c r="I735">
        <v>2</v>
      </c>
      <c r="J735">
        <v>499.99</v>
      </c>
      <c r="K735">
        <v>0.05</v>
      </c>
      <c r="L735" t="s">
        <v>31</v>
      </c>
    </row>
    <row r="736" spans="1:12" x14ac:dyDescent="0.25">
      <c r="A736">
        <v>1296</v>
      </c>
      <c r="B736" t="s">
        <v>3573</v>
      </c>
      <c r="C736" t="s">
        <v>61</v>
      </c>
      <c r="D736">
        <f>COUNTIFS(Table3[Product Name],Table3[[#This Row],[Product Name]])</f>
        <v>24</v>
      </c>
      <c r="E736">
        <f>_xlfn.RANK.EQ(Table3[[#This Row],[Product Name Count]],Table3[Product Name Count])</f>
        <v>195</v>
      </c>
      <c r="F7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6" t="s">
        <v>39</v>
      </c>
      <c r="H736" t="s">
        <v>62</v>
      </c>
      <c r="I736">
        <v>2</v>
      </c>
      <c r="J736">
        <v>749.99</v>
      </c>
      <c r="K736">
        <v>0.1</v>
      </c>
      <c r="L736" t="s">
        <v>31</v>
      </c>
    </row>
    <row r="737" spans="1:12" x14ac:dyDescent="0.25">
      <c r="A737">
        <v>1296</v>
      </c>
      <c r="B737" t="s">
        <v>3573</v>
      </c>
      <c r="C737" t="s">
        <v>1913</v>
      </c>
      <c r="D737">
        <f>COUNTIFS(Table3[Product Name],Table3[[#This Row],[Product Name]])</f>
        <v>6</v>
      </c>
      <c r="E737">
        <f>_xlfn.RANK.EQ(Table3[[#This Row],[Product Name Count]],Table3[Product Name Count])</f>
        <v>616</v>
      </c>
      <c r="F7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7" t="s">
        <v>87</v>
      </c>
      <c r="H737" t="s">
        <v>40</v>
      </c>
      <c r="I737">
        <v>1</v>
      </c>
      <c r="J737">
        <v>209.99</v>
      </c>
      <c r="K737">
        <v>0.1</v>
      </c>
      <c r="L737" t="s">
        <v>31</v>
      </c>
    </row>
    <row r="738" spans="1:12" x14ac:dyDescent="0.25">
      <c r="A738">
        <v>1299</v>
      </c>
      <c r="B738" t="s">
        <v>3578</v>
      </c>
      <c r="C738" t="s">
        <v>86</v>
      </c>
      <c r="D738">
        <f>COUNTIFS(Table3[Product Name],Table3[[#This Row],[Product Name]])</f>
        <v>39</v>
      </c>
      <c r="E738">
        <f>_xlfn.RANK.EQ(Table3[[#This Row],[Product Name Count]],Table3[Product Name Count])</f>
        <v>1</v>
      </c>
      <c r="F7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8" t="s">
        <v>36</v>
      </c>
      <c r="H738" t="s">
        <v>37</v>
      </c>
      <c r="I738">
        <v>2</v>
      </c>
      <c r="J738">
        <v>269.99</v>
      </c>
      <c r="K738">
        <v>0.1</v>
      </c>
      <c r="L738" t="s">
        <v>31</v>
      </c>
    </row>
    <row r="739" spans="1:12" x14ac:dyDescent="0.25">
      <c r="A739">
        <v>1299</v>
      </c>
      <c r="B739" t="s">
        <v>3578</v>
      </c>
      <c r="C739" t="s">
        <v>1948</v>
      </c>
      <c r="D739">
        <f>COUNTIFS(Table3[Product Name],Table3[[#This Row],[Product Name]])</f>
        <v>3</v>
      </c>
      <c r="E739">
        <f>_xlfn.RANK.EQ(Table3[[#This Row],[Product Name Count]],Table3[Product Name Count])</f>
        <v>783</v>
      </c>
      <c r="F7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9" t="s">
        <v>1867</v>
      </c>
      <c r="H739" t="s">
        <v>30</v>
      </c>
      <c r="I739">
        <v>2</v>
      </c>
      <c r="J739">
        <v>875.99</v>
      </c>
      <c r="K739">
        <v>0.2</v>
      </c>
      <c r="L739" t="s">
        <v>31</v>
      </c>
    </row>
    <row r="740" spans="1:12" x14ac:dyDescent="0.25">
      <c r="A740">
        <v>1299</v>
      </c>
      <c r="B740" t="s">
        <v>3578</v>
      </c>
      <c r="C740" t="s">
        <v>1979</v>
      </c>
      <c r="D740">
        <f>COUNTIFS(Table3[Product Name],Table3[[#This Row],[Product Name]])</f>
        <v>7</v>
      </c>
      <c r="E740">
        <f>_xlfn.RANK.EQ(Table3[[#This Row],[Product Name Count]],Table3[Product Name Count])</f>
        <v>574</v>
      </c>
      <c r="F7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0" t="s">
        <v>87</v>
      </c>
      <c r="H740" t="s">
        <v>37</v>
      </c>
      <c r="I740">
        <v>1</v>
      </c>
      <c r="J740">
        <v>339.99</v>
      </c>
      <c r="K740">
        <v>0.05</v>
      </c>
      <c r="L740" t="s">
        <v>31</v>
      </c>
    </row>
    <row r="741" spans="1:12" x14ac:dyDescent="0.25">
      <c r="A741">
        <v>1299</v>
      </c>
      <c r="B741" t="s">
        <v>3578</v>
      </c>
      <c r="C741" t="s">
        <v>2029</v>
      </c>
      <c r="D741">
        <f>COUNTIFS(Table3[Product Name],Table3[[#This Row],[Product Name]])</f>
        <v>5</v>
      </c>
      <c r="E741">
        <f>_xlfn.RANK.EQ(Table3[[#This Row],[Product Name Count]],Table3[Product Name Count])</f>
        <v>652</v>
      </c>
      <c r="F7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1" t="s">
        <v>36</v>
      </c>
      <c r="H741" t="s">
        <v>37</v>
      </c>
      <c r="I741">
        <v>1</v>
      </c>
      <c r="J741">
        <v>599.99</v>
      </c>
      <c r="K741">
        <v>0.05</v>
      </c>
      <c r="L741" t="s">
        <v>31</v>
      </c>
    </row>
    <row r="742" spans="1:12" x14ac:dyDescent="0.25">
      <c r="A742">
        <v>1301</v>
      </c>
      <c r="B742" t="s">
        <v>3581</v>
      </c>
      <c r="C742" t="s">
        <v>38</v>
      </c>
      <c r="D742">
        <f>COUNTIFS(Table3[Product Name],Table3[[#This Row],[Product Name]])</f>
        <v>21</v>
      </c>
      <c r="E742">
        <f>_xlfn.RANK.EQ(Table3[[#This Row],[Product Name Count]],Table3[Product Name Count])</f>
        <v>335</v>
      </c>
      <c r="F7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2" t="s">
        <v>39</v>
      </c>
      <c r="H742" t="s">
        <v>40</v>
      </c>
      <c r="I742">
        <v>1</v>
      </c>
      <c r="J742">
        <v>1799.99</v>
      </c>
      <c r="K742">
        <v>0.2</v>
      </c>
      <c r="L742" t="s">
        <v>31</v>
      </c>
    </row>
    <row r="743" spans="1:12" x14ac:dyDescent="0.25">
      <c r="A743">
        <v>1301</v>
      </c>
      <c r="B743" t="s">
        <v>3581</v>
      </c>
      <c r="C743" t="s">
        <v>2003</v>
      </c>
      <c r="D743">
        <f>COUNTIFS(Table3[Product Name],Table3[[#This Row],[Product Name]])</f>
        <v>7</v>
      </c>
      <c r="E743">
        <f>_xlfn.RANK.EQ(Table3[[#This Row],[Product Name Count]],Table3[Product Name Count])</f>
        <v>574</v>
      </c>
      <c r="F7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3" t="s">
        <v>39</v>
      </c>
      <c r="H743" t="s">
        <v>1857</v>
      </c>
      <c r="I743">
        <v>2</v>
      </c>
      <c r="J743">
        <v>869.99</v>
      </c>
      <c r="K743">
        <v>0.2</v>
      </c>
      <c r="L743" t="s">
        <v>31</v>
      </c>
    </row>
    <row r="744" spans="1:12" x14ac:dyDescent="0.25">
      <c r="A744">
        <v>1301</v>
      </c>
      <c r="B744" t="s">
        <v>3581</v>
      </c>
      <c r="C744" t="s">
        <v>2031</v>
      </c>
      <c r="D744">
        <f>COUNTIFS(Table3[Product Name],Table3[[#This Row],[Product Name]])</f>
        <v>9</v>
      </c>
      <c r="E744">
        <f>_xlfn.RANK.EQ(Table3[[#This Row],[Product Name Count]],Table3[Product Name Count])</f>
        <v>532</v>
      </c>
      <c r="F7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4" t="s">
        <v>70</v>
      </c>
      <c r="H744" t="s">
        <v>1861</v>
      </c>
      <c r="I744">
        <v>2</v>
      </c>
      <c r="J744">
        <v>533.99</v>
      </c>
      <c r="K744">
        <v>0.1</v>
      </c>
      <c r="L744" t="s">
        <v>31</v>
      </c>
    </row>
    <row r="745" spans="1:12" x14ac:dyDescent="0.25">
      <c r="A745">
        <v>1307</v>
      </c>
      <c r="B745" t="s">
        <v>3604</v>
      </c>
      <c r="C745" t="s">
        <v>2008</v>
      </c>
      <c r="D745">
        <f>COUNTIFS(Table3[Product Name],Table3[[#This Row],[Product Name]])</f>
        <v>9</v>
      </c>
      <c r="E745">
        <f>_xlfn.RANK.EQ(Table3[[#This Row],[Product Name Count]],Table3[Product Name Count])</f>
        <v>532</v>
      </c>
      <c r="F7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5" t="s">
        <v>36</v>
      </c>
      <c r="H745" t="s">
        <v>1861</v>
      </c>
      <c r="I745">
        <v>2</v>
      </c>
      <c r="J745">
        <v>416.99</v>
      </c>
      <c r="K745">
        <v>0.2</v>
      </c>
      <c r="L745" t="s">
        <v>31</v>
      </c>
    </row>
    <row r="746" spans="1:12" x14ac:dyDescent="0.25">
      <c r="A746">
        <v>1307</v>
      </c>
      <c r="B746" t="s">
        <v>3604</v>
      </c>
      <c r="C746" t="s">
        <v>2012</v>
      </c>
      <c r="D746">
        <f>COUNTIFS(Table3[Product Name],Table3[[#This Row],[Product Name]])</f>
        <v>5</v>
      </c>
      <c r="E746">
        <f>_xlfn.RANK.EQ(Table3[[#This Row],[Product Name Count]],Table3[Product Name Count])</f>
        <v>652</v>
      </c>
      <c r="F7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6" t="s">
        <v>87</v>
      </c>
      <c r="H746" t="s">
        <v>37</v>
      </c>
      <c r="I746">
        <v>2</v>
      </c>
      <c r="J746">
        <v>349.99</v>
      </c>
      <c r="K746">
        <v>7.0000000000000007E-2</v>
      </c>
      <c r="L746" t="s">
        <v>31</v>
      </c>
    </row>
    <row r="747" spans="1:12" x14ac:dyDescent="0.25">
      <c r="A747">
        <v>1307</v>
      </c>
      <c r="B747" t="s">
        <v>3604</v>
      </c>
      <c r="C747" t="s">
        <v>1866</v>
      </c>
      <c r="D747">
        <f>COUNTIFS(Table3[Product Name],Table3[[#This Row],[Product Name]])</f>
        <v>6</v>
      </c>
      <c r="E747">
        <f>_xlfn.RANK.EQ(Table3[[#This Row],[Product Name Count]],Table3[Product Name Count])</f>
        <v>616</v>
      </c>
      <c r="F7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7" t="s">
        <v>1867</v>
      </c>
      <c r="H747" t="s">
        <v>30</v>
      </c>
      <c r="I747">
        <v>2</v>
      </c>
      <c r="J747">
        <v>749.99</v>
      </c>
      <c r="K747">
        <v>0.2</v>
      </c>
      <c r="L747" t="s">
        <v>31</v>
      </c>
    </row>
    <row r="748" spans="1:12" x14ac:dyDescent="0.25">
      <c r="A748">
        <v>1310</v>
      </c>
      <c r="B748" t="s">
        <v>3610</v>
      </c>
      <c r="C748" t="s">
        <v>104</v>
      </c>
      <c r="D748">
        <f>COUNTIFS(Table3[Product Name],Table3[[#This Row],[Product Name]])</f>
        <v>23</v>
      </c>
      <c r="E748">
        <f>_xlfn.RANK.EQ(Table3[[#This Row],[Product Name Count]],Table3[Product Name Count])</f>
        <v>243</v>
      </c>
      <c r="F7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8" t="s">
        <v>29</v>
      </c>
      <c r="H748" t="s">
        <v>30</v>
      </c>
      <c r="I748">
        <v>2</v>
      </c>
      <c r="J748">
        <v>1680.99</v>
      </c>
      <c r="K748">
        <v>0.1</v>
      </c>
      <c r="L748" t="s">
        <v>31</v>
      </c>
    </row>
    <row r="749" spans="1:12" x14ac:dyDescent="0.25">
      <c r="A749">
        <v>1310</v>
      </c>
      <c r="B749" t="s">
        <v>3610</v>
      </c>
      <c r="C749" t="s">
        <v>2163</v>
      </c>
      <c r="D749">
        <f>COUNTIFS(Table3[Product Name],Table3[[#This Row],[Product Name]])</f>
        <v>1</v>
      </c>
      <c r="E749">
        <f>_xlfn.RANK.EQ(Table3[[#This Row],[Product Name Count]],Table3[Product Name Count])</f>
        <v>921</v>
      </c>
      <c r="F7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49" t="s">
        <v>36</v>
      </c>
      <c r="H749" t="s">
        <v>37</v>
      </c>
      <c r="I749">
        <v>2</v>
      </c>
      <c r="J749">
        <v>799.99</v>
      </c>
      <c r="K749">
        <v>0.2</v>
      </c>
      <c r="L749" t="s">
        <v>31</v>
      </c>
    </row>
    <row r="750" spans="1:12" x14ac:dyDescent="0.25">
      <c r="A750">
        <v>1310</v>
      </c>
      <c r="B750" t="s">
        <v>3610</v>
      </c>
      <c r="C750" t="s">
        <v>1961</v>
      </c>
      <c r="D750">
        <f>COUNTIFS(Table3[Product Name],Table3[[#This Row],[Product Name]])</f>
        <v>5</v>
      </c>
      <c r="E750">
        <f>_xlfn.RANK.EQ(Table3[[#This Row],[Product Name Count]],Table3[Product Name Count])</f>
        <v>652</v>
      </c>
      <c r="F7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0" t="s">
        <v>1867</v>
      </c>
      <c r="H750" t="s">
        <v>40</v>
      </c>
      <c r="I750">
        <v>1</v>
      </c>
      <c r="J750">
        <v>2599.9899999999998</v>
      </c>
      <c r="K750">
        <v>0.2</v>
      </c>
      <c r="L750" t="s">
        <v>31</v>
      </c>
    </row>
    <row r="751" spans="1:12" x14ac:dyDescent="0.25">
      <c r="A751">
        <v>1310</v>
      </c>
      <c r="B751" t="s">
        <v>3610</v>
      </c>
      <c r="C751" t="s">
        <v>1949</v>
      </c>
      <c r="D751">
        <f>COUNTIFS(Table3[Product Name],Table3[[#This Row],[Product Name]])</f>
        <v>3</v>
      </c>
      <c r="E751">
        <f>_xlfn.RANK.EQ(Table3[[#This Row],[Product Name Count]],Table3[Product Name Count])</f>
        <v>783</v>
      </c>
      <c r="F7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1" t="s">
        <v>1867</v>
      </c>
      <c r="H751" t="s">
        <v>40</v>
      </c>
      <c r="I751">
        <v>1</v>
      </c>
      <c r="J751">
        <v>3199.99</v>
      </c>
      <c r="K751">
        <v>0.2</v>
      </c>
      <c r="L751" t="s">
        <v>31</v>
      </c>
    </row>
    <row r="752" spans="1:12" x14ac:dyDescent="0.25">
      <c r="A752">
        <v>1312</v>
      </c>
      <c r="B752" t="s">
        <v>3607</v>
      </c>
      <c r="C752" t="s">
        <v>86</v>
      </c>
      <c r="D752">
        <f>COUNTIFS(Table3[Product Name],Table3[[#This Row],[Product Name]])</f>
        <v>39</v>
      </c>
      <c r="E752">
        <f>_xlfn.RANK.EQ(Table3[[#This Row],[Product Name Count]],Table3[Product Name Count])</f>
        <v>1</v>
      </c>
      <c r="F7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2" t="s">
        <v>36</v>
      </c>
      <c r="H752" t="s">
        <v>37</v>
      </c>
      <c r="I752">
        <v>1</v>
      </c>
      <c r="J752">
        <v>269.99</v>
      </c>
      <c r="K752">
        <v>0.2</v>
      </c>
      <c r="L752" t="s">
        <v>31</v>
      </c>
    </row>
    <row r="753" spans="1:12" x14ac:dyDescent="0.25">
      <c r="A753">
        <v>1312</v>
      </c>
      <c r="B753" t="s">
        <v>3607</v>
      </c>
      <c r="C753" t="s">
        <v>35</v>
      </c>
      <c r="D753">
        <f>COUNTIFS(Table3[Product Name],Table3[[#This Row],[Product Name]])</f>
        <v>20</v>
      </c>
      <c r="E753">
        <f>_xlfn.RANK.EQ(Table3[[#This Row],[Product Name Count]],Table3[Product Name Count])</f>
        <v>398</v>
      </c>
      <c r="F7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53" t="s">
        <v>36</v>
      </c>
      <c r="H753" t="s">
        <v>37</v>
      </c>
      <c r="I753">
        <v>1</v>
      </c>
      <c r="J753">
        <v>599.99</v>
      </c>
      <c r="K753">
        <v>7.0000000000000007E-2</v>
      </c>
      <c r="L753" t="s">
        <v>31</v>
      </c>
    </row>
    <row r="754" spans="1:12" x14ac:dyDescent="0.25">
      <c r="A754">
        <v>1312</v>
      </c>
      <c r="B754" t="s">
        <v>3607</v>
      </c>
      <c r="C754" t="s">
        <v>1924</v>
      </c>
      <c r="D754">
        <f>COUNTIFS(Table3[Product Name],Table3[[#This Row],[Product Name]])</f>
        <v>3</v>
      </c>
      <c r="E754">
        <f>_xlfn.RANK.EQ(Table3[[#This Row],[Product Name Count]],Table3[Product Name Count])</f>
        <v>783</v>
      </c>
      <c r="F7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4" t="s">
        <v>36</v>
      </c>
      <c r="H754" t="s">
        <v>1861</v>
      </c>
      <c r="I754">
        <v>2</v>
      </c>
      <c r="J754">
        <v>250.99</v>
      </c>
      <c r="K754">
        <v>0.05</v>
      </c>
      <c r="L754" t="s">
        <v>31</v>
      </c>
    </row>
    <row r="755" spans="1:12" x14ac:dyDescent="0.25">
      <c r="A755">
        <v>1313</v>
      </c>
      <c r="B755" t="s">
        <v>3607</v>
      </c>
      <c r="C755" t="s">
        <v>2008</v>
      </c>
      <c r="D755">
        <f>COUNTIFS(Table3[Product Name],Table3[[#This Row],[Product Name]])</f>
        <v>9</v>
      </c>
      <c r="E755">
        <f>_xlfn.RANK.EQ(Table3[[#This Row],[Product Name Count]],Table3[Product Name Count])</f>
        <v>532</v>
      </c>
      <c r="F7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5" t="s">
        <v>36</v>
      </c>
      <c r="H755" t="s">
        <v>1861</v>
      </c>
      <c r="I755">
        <v>1</v>
      </c>
      <c r="J755">
        <v>416.99</v>
      </c>
      <c r="K755">
        <v>7.0000000000000007E-2</v>
      </c>
      <c r="L755" t="s">
        <v>31</v>
      </c>
    </row>
    <row r="756" spans="1:12" x14ac:dyDescent="0.25">
      <c r="A756">
        <v>1313</v>
      </c>
      <c r="B756" t="s">
        <v>3607</v>
      </c>
      <c r="C756" t="s">
        <v>1944</v>
      </c>
      <c r="D756">
        <f>COUNTIFS(Table3[Product Name],Table3[[#This Row],[Product Name]])</f>
        <v>3</v>
      </c>
      <c r="E756">
        <f>_xlfn.RANK.EQ(Table3[[#This Row],[Product Name Count]],Table3[Product Name Count])</f>
        <v>783</v>
      </c>
      <c r="F7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6" t="s">
        <v>39</v>
      </c>
      <c r="H756" t="s">
        <v>30</v>
      </c>
      <c r="I756">
        <v>1</v>
      </c>
      <c r="J756">
        <v>469.99</v>
      </c>
      <c r="K756">
        <v>0.2</v>
      </c>
      <c r="L756" t="s">
        <v>31</v>
      </c>
    </row>
    <row r="757" spans="1:12" x14ac:dyDescent="0.25">
      <c r="A757">
        <v>1313</v>
      </c>
      <c r="B757" t="s">
        <v>3607</v>
      </c>
      <c r="C757" t="s">
        <v>2029</v>
      </c>
      <c r="D757">
        <f>COUNTIFS(Table3[Product Name],Table3[[#This Row],[Product Name]])</f>
        <v>5</v>
      </c>
      <c r="E757">
        <f>_xlfn.RANK.EQ(Table3[[#This Row],[Product Name Count]],Table3[Product Name Count])</f>
        <v>652</v>
      </c>
      <c r="F7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7" t="s">
        <v>36</v>
      </c>
      <c r="H757" t="s">
        <v>37</v>
      </c>
      <c r="I757">
        <v>1</v>
      </c>
      <c r="J757">
        <v>599.99</v>
      </c>
      <c r="K757">
        <v>0.2</v>
      </c>
      <c r="L757" t="s">
        <v>31</v>
      </c>
    </row>
    <row r="758" spans="1:12" x14ac:dyDescent="0.25">
      <c r="A758">
        <v>1316</v>
      </c>
      <c r="B758" t="s">
        <v>3615</v>
      </c>
      <c r="C758" t="s">
        <v>1879</v>
      </c>
      <c r="D758">
        <f>COUNTIFS(Table3[Product Name],Table3[[#This Row],[Product Name]])</f>
        <v>13</v>
      </c>
      <c r="E758">
        <f>_xlfn.RANK.EQ(Table3[[#This Row],[Product Name Count]],Table3[Product Name Count])</f>
        <v>488</v>
      </c>
      <c r="F7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8" t="s">
        <v>36</v>
      </c>
      <c r="H758" t="s">
        <v>37</v>
      </c>
      <c r="I758">
        <v>2</v>
      </c>
      <c r="J758">
        <v>299.99</v>
      </c>
      <c r="K758">
        <v>0.1</v>
      </c>
      <c r="L758" t="s">
        <v>31</v>
      </c>
    </row>
    <row r="759" spans="1:12" x14ac:dyDescent="0.25">
      <c r="A759">
        <v>1316</v>
      </c>
      <c r="B759" t="s">
        <v>3615</v>
      </c>
      <c r="C759" t="s">
        <v>1913</v>
      </c>
      <c r="D759">
        <f>COUNTIFS(Table3[Product Name],Table3[[#This Row],[Product Name]])</f>
        <v>6</v>
      </c>
      <c r="E759">
        <f>_xlfn.RANK.EQ(Table3[[#This Row],[Product Name Count]],Table3[Product Name Count])</f>
        <v>616</v>
      </c>
      <c r="F7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9" t="s">
        <v>87</v>
      </c>
      <c r="H759" t="s">
        <v>40</v>
      </c>
      <c r="I759">
        <v>1</v>
      </c>
      <c r="J759">
        <v>209.99</v>
      </c>
      <c r="K759">
        <v>0.1</v>
      </c>
      <c r="L759" t="s">
        <v>31</v>
      </c>
    </row>
    <row r="760" spans="1:12" x14ac:dyDescent="0.25">
      <c r="A760">
        <v>1317</v>
      </c>
      <c r="B760" t="s">
        <v>3618</v>
      </c>
      <c r="C760" t="s">
        <v>2042</v>
      </c>
      <c r="D760">
        <f>COUNTIFS(Table3[Product Name],Table3[[#This Row],[Product Name]])</f>
        <v>3</v>
      </c>
      <c r="E760">
        <f>_xlfn.RANK.EQ(Table3[[#This Row],[Product Name Count]],Table3[Product Name Count])</f>
        <v>783</v>
      </c>
      <c r="F7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0" t="s">
        <v>36</v>
      </c>
      <c r="H760" t="s">
        <v>37</v>
      </c>
      <c r="I760">
        <v>1</v>
      </c>
      <c r="J760">
        <v>659.99</v>
      </c>
      <c r="K760">
        <v>0.1</v>
      </c>
      <c r="L760" t="s">
        <v>31</v>
      </c>
    </row>
    <row r="761" spans="1:12" x14ac:dyDescent="0.25">
      <c r="A761">
        <v>1320</v>
      </c>
      <c r="B761" t="s">
        <v>3625</v>
      </c>
      <c r="C761" t="s">
        <v>2133</v>
      </c>
      <c r="D761">
        <f>COUNTIFS(Table3[Product Name],Table3[[#This Row],[Product Name]])</f>
        <v>3</v>
      </c>
      <c r="E761">
        <f>_xlfn.RANK.EQ(Table3[[#This Row],[Product Name Count]],Table3[Product Name Count])</f>
        <v>783</v>
      </c>
      <c r="F7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1" t="s">
        <v>87</v>
      </c>
      <c r="H761" t="s">
        <v>1857</v>
      </c>
      <c r="I761">
        <v>1</v>
      </c>
      <c r="J761">
        <v>209.99</v>
      </c>
      <c r="K761">
        <v>0.05</v>
      </c>
      <c r="L761" t="s">
        <v>31</v>
      </c>
    </row>
    <row r="762" spans="1:12" x14ac:dyDescent="0.25">
      <c r="A762">
        <v>1320</v>
      </c>
      <c r="B762" t="s">
        <v>3625</v>
      </c>
      <c r="C762" t="s">
        <v>1900</v>
      </c>
      <c r="D762">
        <f>COUNTIFS(Table3[Product Name],Table3[[#This Row],[Product Name]])</f>
        <v>8</v>
      </c>
      <c r="E762">
        <f>_xlfn.RANK.EQ(Table3[[#This Row],[Product Name Count]],Table3[Product Name Count])</f>
        <v>550</v>
      </c>
      <c r="F7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2" t="s">
        <v>87</v>
      </c>
      <c r="H762" t="s">
        <v>37</v>
      </c>
      <c r="I762">
        <v>2</v>
      </c>
      <c r="J762">
        <v>299.99</v>
      </c>
      <c r="K762">
        <v>0.2</v>
      </c>
      <c r="L762" t="s">
        <v>31</v>
      </c>
    </row>
    <row r="763" spans="1:12" x14ac:dyDescent="0.25">
      <c r="A763">
        <v>1320</v>
      </c>
      <c r="B763" t="s">
        <v>3625</v>
      </c>
      <c r="C763" t="s">
        <v>2004</v>
      </c>
      <c r="D763">
        <f>COUNTIFS(Table3[Product Name],Table3[[#This Row],[Product Name]])</f>
        <v>5</v>
      </c>
      <c r="E763">
        <f>_xlfn.RANK.EQ(Table3[[#This Row],[Product Name Count]],Table3[Product Name Count])</f>
        <v>652</v>
      </c>
      <c r="F7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3" t="s">
        <v>70</v>
      </c>
      <c r="H763" t="s">
        <v>1861</v>
      </c>
      <c r="I763">
        <v>1</v>
      </c>
      <c r="J763">
        <v>481.99</v>
      </c>
      <c r="K763">
        <v>0.1</v>
      </c>
      <c r="L763" t="s">
        <v>31</v>
      </c>
    </row>
    <row r="764" spans="1:12" x14ac:dyDescent="0.25">
      <c r="A764">
        <v>1321</v>
      </c>
      <c r="B764" t="s">
        <v>3637</v>
      </c>
      <c r="C764" t="s">
        <v>104</v>
      </c>
      <c r="D764">
        <f>COUNTIFS(Table3[Product Name],Table3[[#This Row],[Product Name]])</f>
        <v>23</v>
      </c>
      <c r="E764">
        <f>_xlfn.RANK.EQ(Table3[[#This Row],[Product Name Count]],Table3[Product Name Count])</f>
        <v>243</v>
      </c>
      <c r="F7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64" t="s">
        <v>29</v>
      </c>
      <c r="H764" t="s">
        <v>30</v>
      </c>
      <c r="I764">
        <v>2</v>
      </c>
      <c r="J764">
        <v>1680.99</v>
      </c>
      <c r="K764">
        <v>0.1</v>
      </c>
      <c r="L764" t="s">
        <v>31</v>
      </c>
    </row>
    <row r="765" spans="1:12" x14ac:dyDescent="0.25">
      <c r="A765">
        <v>1321</v>
      </c>
      <c r="B765" t="s">
        <v>3637</v>
      </c>
      <c r="C765" t="s">
        <v>2008</v>
      </c>
      <c r="D765">
        <f>COUNTIFS(Table3[Product Name],Table3[[#This Row],[Product Name]])</f>
        <v>9</v>
      </c>
      <c r="E765">
        <f>_xlfn.RANK.EQ(Table3[[#This Row],[Product Name Count]],Table3[Product Name Count])</f>
        <v>532</v>
      </c>
      <c r="F7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5" t="s">
        <v>70</v>
      </c>
      <c r="H765" t="s">
        <v>1861</v>
      </c>
      <c r="I765">
        <v>1</v>
      </c>
      <c r="J765">
        <v>416.99</v>
      </c>
      <c r="K765">
        <v>0.1</v>
      </c>
      <c r="L765" t="s">
        <v>31</v>
      </c>
    </row>
    <row r="766" spans="1:12" x14ac:dyDescent="0.25">
      <c r="A766">
        <v>1321</v>
      </c>
      <c r="B766" t="s">
        <v>3637</v>
      </c>
      <c r="C766" t="s">
        <v>2115</v>
      </c>
      <c r="D766">
        <f>COUNTIFS(Table3[Product Name],Table3[[#This Row],[Product Name]])</f>
        <v>5</v>
      </c>
      <c r="E766">
        <f>_xlfn.RANK.EQ(Table3[[#This Row],[Product Name Count]],Table3[Product Name Count])</f>
        <v>652</v>
      </c>
      <c r="F7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6" t="s">
        <v>39</v>
      </c>
      <c r="H766" t="s">
        <v>40</v>
      </c>
      <c r="I766">
        <v>1</v>
      </c>
      <c r="J766">
        <v>469.99</v>
      </c>
      <c r="K766">
        <v>0.1</v>
      </c>
      <c r="L766" t="s">
        <v>31</v>
      </c>
    </row>
    <row r="767" spans="1:12" x14ac:dyDescent="0.25">
      <c r="A767">
        <v>1329</v>
      </c>
      <c r="B767" t="s">
        <v>3674</v>
      </c>
      <c r="C767" t="s">
        <v>109</v>
      </c>
      <c r="D767">
        <f>COUNTIFS(Table3[Product Name],Table3[[#This Row],[Product Name]])</f>
        <v>29</v>
      </c>
      <c r="E767">
        <f>_xlfn.RANK.EQ(Table3[[#This Row],[Product Name Count]],Table3[Product Name Count])</f>
        <v>109</v>
      </c>
      <c r="F7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67" t="s">
        <v>36</v>
      </c>
      <c r="H767" t="s">
        <v>37</v>
      </c>
      <c r="I767">
        <v>1</v>
      </c>
      <c r="J767">
        <v>269.99</v>
      </c>
      <c r="K767">
        <v>0.1</v>
      </c>
      <c r="L767" t="s">
        <v>31</v>
      </c>
    </row>
    <row r="768" spans="1:12" x14ac:dyDescent="0.25">
      <c r="A768">
        <v>1329</v>
      </c>
      <c r="B768" t="s">
        <v>3674</v>
      </c>
      <c r="C768" t="s">
        <v>2008</v>
      </c>
      <c r="D768">
        <f>COUNTIFS(Table3[Product Name],Table3[[#This Row],[Product Name]])</f>
        <v>9</v>
      </c>
      <c r="E768">
        <f>_xlfn.RANK.EQ(Table3[[#This Row],[Product Name Count]],Table3[Product Name Count])</f>
        <v>532</v>
      </c>
      <c r="F7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8" t="s">
        <v>70</v>
      </c>
      <c r="H768" t="s">
        <v>1861</v>
      </c>
      <c r="I768">
        <v>1</v>
      </c>
      <c r="J768">
        <v>416.99</v>
      </c>
      <c r="K768">
        <v>0.05</v>
      </c>
      <c r="L768" t="s">
        <v>31</v>
      </c>
    </row>
    <row r="769" spans="1:12" x14ac:dyDescent="0.25">
      <c r="A769">
        <v>1329</v>
      </c>
      <c r="B769" t="s">
        <v>3674</v>
      </c>
      <c r="C769" t="s">
        <v>1967</v>
      </c>
      <c r="D769">
        <f>COUNTIFS(Table3[Product Name],Table3[[#This Row],[Product Name]])</f>
        <v>8</v>
      </c>
      <c r="E769">
        <f>_xlfn.RANK.EQ(Table3[[#This Row],[Product Name Count]],Table3[Product Name Count])</f>
        <v>550</v>
      </c>
      <c r="F7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9" t="s">
        <v>1867</v>
      </c>
      <c r="H769" t="s">
        <v>40</v>
      </c>
      <c r="I769">
        <v>1</v>
      </c>
      <c r="J769">
        <v>2699.99</v>
      </c>
      <c r="K769">
        <v>7.0000000000000007E-2</v>
      </c>
      <c r="L769" t="s">
        <v>31</v>
      </c>
    </row>
    <row r="770" spans="1:12" x14ac:dyDescent="0.25">
      <c r="A770">
        <v>1329</v>
      </c>
      <c r="B770" t="s">
        <v>3674</v>
      </c>
      <c r="C770" t="s">
        <v>3678</v>
      </c>
      <c r="D770">
        <f>COUNTIFS(Table3[Product Name],Table3[[#This Row],[Product Name]])</f>
        <v>1</v>
      </c>
      <c r="E770">
        <f>_xlfn.RANK.EQ(Table3[[#This Row],[Product Name Count]],Table3[Product Name Count])</f>
        <v>921</v>
      </c>
      <c r="F7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0" t="s">
        <v>87</v>
      </c>
      <c r="H770" t="s">
        <v>37</v>
      </c>
      <c r="I770">
        <v>2</v>
      </c>
      <c r="J770">
        <v>319.99</v>
      </c>
      <c r="K770">
        <v>0.2</v>
      </c>
      <c r="L770" t="s">
        <v>31</v>
      </c>
    </row>
    <row r="771" spans="1:12" x14ac:dyDescent="0.25">
      <c r="A771">
        <v>1329</v>
      </c>
      <c r="B771" t="s">
        <v>3674</v>
      </c>
      <c r="C771" t="s">
        <v>3679</v>
      </c>
      <c r="D771">
        <f>COUNTIFS(Table3[Product Name],Table3[[#This Row],[Product Name]])</f>
        <v>1</v>
      </c>
      <c r="E771">
        <f>_xlfn.RANK.EQ(Table3[[#This Row],[Product Name Count]],Table3[Product Name Count])</f>
        <v>921</v>
      </c>
      <c r="F7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1" t="s">
        <v>1867</v>
      </c>
      <c r="H771" t="s">
        <v>40</v>
      </c>
      <c r="I771">
        <v>1</v>
      </c>
      <c r="J771">
        <v>1099.99</v>
      </c>
      <c r="K771">
        <v>7.0000000000000007E-2</v>
      </c>
      <c r="L771" t="s">
        <v>31</v>
      </c>
    </row>
    <row r="772" spans="1:12" x14ac:dyDescent="0.25">
      <c r="A772">
        <v>1336</v>
      </c>
      <c r="B772" t="s">
        <v>3694</v>
      </c>
      <c r="C772" t="s">
        <v>109</v>
      </c>
      <c r="D772">
        <f>COUNTIFS(Table3[Product Name],Table3[[#This Row],[Product Name]])</f>
        <v>29</v>
      </c>
      <c r="E772">
        <f>_xlfn.RANK.EQ(Table3[[#This Row],[Product Name Count]],Table3[Product Name Count])</f>
        <v>109</v>
      </c>
      <c r="F7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72" t="s">
        <v>87</v>
      </c>
      <c r="H772" t="s">
        <v>37</v>
      </c>
      <c r="I772">
        <v>2</v>
      </c>
      <c r="J772">
        <v>269.99</v>
      </c>
      <c r="K772">
        <v>7.0000000000000007E-2</v>
      </c>
      <c r="L772" t="s">
        <v>31</v>
      </c>
    </row>
    <row r="773" spans="1:12" x14ac:dyDescent="0.25">
      <c r="A773">
        <v>1336</v>
      </c>
      <c r="B773" t="s">
        <v>3694</v>
      </c>
      <c r="C773" t="s">
        <v>1953</v>
      </c>
      <c r="D773">
        <f>COUNTIFS(Table3[Product Name],Table3[[#This Row],[Product Name]])</f>
        <v>6</v>
      </c>
      <c r="E773">
        <f>_xlfn.RANK.EQ(Table3[[#This Row],[Product Name Count]],Table3[Product Name Count])</f>
        <v>616</v>
      </c>
      <c r="F7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3" t="s">
        <v>39</v>
      </c>
      <c r="H773" t="s">
        <v>40</v>
      </c>
      <c r="I773">
        <v>2</v>
      </c>
      <c r="J773">
        <v>999.99</v>
      </c>
      <c r="K773">
        <v>0.2</v>
      </c>
      <c r="L773" t="s">
        <v>31</v>
      </c>
    </row>
    <row r="774" spans="1:12" x14ac:dyDescent="0.25">
      <c r="A774">
        <v>1336</v>
      </c>
      <c r="B774" t="s">
        <v>3694</v>
      </c>
      <c r="C774" t="s">
        <v>3715</v>
      </c>
      <c r="D774">
        <f>COUNTIFS(Table3[Product Name],Table3[[#This Row],[Product Name]])</f>
        <v>3</v>
      </c>
      <c r="E774">
        <f>_xlfn.RANK.EQ(Table3[[#This Row],[Product Name Count]],Table3[Product Name Count])</f>
        <v>783</v>
      </c>
      <c r="F7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4" t="s">
        <v>29</v>
      </c>
      <c r="H774" t="s">
        <v>40</v>
      </c>
      <c r="I774">
        <v>1</v>
      </c>
      <c r="J774">
        <v>3999.99</v>
      </c>
      <c r="K774">
        <v>0.1</v>
      </c>
      <c r="L774" t="s">
        <v>31</v>
      </c>
    </row>
    <row r="775" spans="1:12" x14ac:dyDescent="0.25">
      <c r="A775">
        <v>1336</v>
      </c>
      <c r="B775" t="s">
        <v>3694</v>
      </c>
      <c r="C775" t="s">
        <v>3716</v>
      </c>
      <c r="D775">
        <f>COUNTIFS(Table3[Product Name],Table3[[#This Row],[Product Name]])</f>
        <v>2</v>
      </c>
      <c r="E775">
        <f>_xlfn.RANK.EQ(Table3[[#This Row],[Product Name Count]],Table3[Product Name Count])</f>
        <v>861</v>
      </c>
      <c r="F7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5" t="s">
        <v>77</v>
      </c>
      <c r="H775" t="s">
        <v>40</v>
      </c>
      <c r="I775">
        <v>1</v>
      </c>
      <c r="J775">
        <v>2799.99</v>
      </c>
      <c r="K775">
        <v>0.1</v>
      </c>
      <c r="L775" t="s">
        <v>31</v>
      </c>
    </row>
    <row r="776" spans="1:12" x14ac:dyDescent="0.25">
      <c r="A776">
        <v>1336</v>
      </c>
      <c r="B776" t="s">
        <v>3694</v>
      </c>
      <c r="C776" t="s">
        <v>3717</v>
      </c>
      <c r="D776">
        <f>COUNTIFS(Table3[Product Name],Table3[[#This Row],[Product Name]])</f>
        <v>1</v>
      </c>
      <c r="E776">
        <f>_xlfn.RANK.EQ(Table3[[#This Row],[Product Name Count]],Table3[Product Name Count])</f>
        <v>921</v>
      </c>
      <c r="F7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6" t="s">
        <v>1867</v>
      </c>
      <c r="H776" t="s">
        <v>40</v>
      </c>
      <c r="I776">
        <v>1</v>
      </c>
      <c r="J776">
        <v>6499.99</v>
      </c>
      <c r="K776">
        <v>0.05</v>
      </c>
      <c r="L776" t="s">
        <v>31</v>
      </c>
    </row>
    <row r="777" spans="1:12" x14ac:dyDescent="0.25">
      <c r="A777">
        <v>1339</v>
      </c>
      <c r="B777" t="s">
        <v>3725</v>
      </c>
      <c r="C777" t="s">
        <v>3728</v>
      </c>
      <c r="D777">
        <f>COUNTIFS(Table3[Product Name],Table3[[#This Row],[Product Name]])</f>
        <v>2</v>
      </c>
      <c r="E777">
        <f>_xlfn.RANK.EQ(Table3[[#This Row],[Product Name Count]],Table3[Product Name Count])</f>
        <v>861</v>
      </c>
      <c r="F7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7" t="s">
        <v>1867</v>
      </c>
      <c r="H777" t="s">
        <v>40</v>
      </c>
      <c r="I777">
        <v>1</v>
      </c>
      <c r="J777">
        <v>3199.99</v>
      </c>
      <c r="K777">
        <v>7.0000000000000007E-2</v>
      </c>
      <c r="L777" t="s">
        <v>31</v>
      </c>
    </row>
    <row r="778" spans="1:12" x14ac:dyDescent="0.25">
      <c r="A778">
        <v>1340</v>
      </c>
      <c r="B778" t="s">
        <v>3712</v>
      </c>
      <c r="C778" t="s">
        <v>2136</v>
      </c>
      <c r="D778">
        <f>COUNTIFS(Table3[Product Name],Table3[[#This Row],[Product Name]])</f>
        <v>8</v>
      </c>
      <c r="E778">
        <f>_xlfn.RANK.EQ(Table3[[#This Row],[Product Name Count]],Table3[Product Name Count])</f>
        <v>550</v>
      </c>
      <c r="F7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8" t="s">
        <v>87</v>
      </c>
      <c r="H778" t="s">
        <v>1857</v>
      </c>
      <c r="I778">
        <v>2</v>
      </c>
      <c r="J778">
        <v>209.99</v>
      </c>
      <c r="K778">
        <v>0.2</v>
      </c>
      <c r="L778" t="s">
        <v>31</v>
      </c>
    </row>
    <row r="779" spans="1:12" x14ac:dyDescent="0.25">
      <c r="A779">
        <v>1340</v>
      </c>
      <c r="B779" t="s">
        <v>3712</v>
      </c>
      <c r="C779" t="s">
        <v>3692</v>
      </c>
      <c r="D779">
        <f>COUNTIFS(Table3[Product Name],Table3[[#This Row],[Product Name]])</f>
        <v>2</v>
      </c>
      <c r="E779">
        <f>_xlfn.RANK.EQ(Table3[[#This Row],[Product Name Count]],Table3[Product Name Count])</f>
        <v>861</v>
      </c>
      <c r="F7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9" t="s">
        <v>36</v>
      </c>
      <c r="H779" t="s">
        <v>37</v>
      </c>
      <c r="I779">
        <v>1</v>
      </c>
      <c r="J779">
        <v>2599.9899999999998</v>
      </c>
      <c r="K779">
        <v>0.2</v>
      </c>
      <c r="L779" t="s">
        <v>31</v>
      </c>
    </row>
    <row r="780" spans="1:12" x14ac:dyDescent="0.25">
      <c r="A780">
        <v>1340</v>
      </c>
      <c r="B780" t="s">
        <v>3712</v>
      </c>
      <c r="C780" t="s">
        <v>3731</v>
      </c>
      <c r="D780">
        <f>COUNTIFS(Table3[Product Name],Table3[[#This Row],[Product Name]])</f>
        <v>1</v>
      </c>
      <c r="E780">
        <f>_xlfn.RANK.EQ(Table3[[#This Row],[Product Name Count]],Table3[Product Name Count])</f>
        <v>921</v>
      </c>
      <c r="F7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0" t="s">
        <v>36</v>
      </c>
      <c r="H780" t="s">
        <v>37</v>
      </c>
      <c r="I780">
        <v>2</v>
      </c>
      <c r="J780">
        <v>849.99</v>
      </c>
      <c r="K780">
        <v>0.05</v>
      </c>
      <c r="L780" t="s">
        <v>31</v>
      </c>
    </row>
    <row r="781" spans="1:12" x14ac:dyDescent="0.25">
      <c r="A781">
        <v>1347</v>
      </c>
      <c r="B781" t="s">
        <v>3737</v>
      </c>
      <c r="C781" t="s">
        <v>1930</v>
      </c>
      <c r="D781">
        <f>COUNTIFS(Table3[Product Name],Table3[[#This Row],[Product Name]])</f>
        <v>4</v>
      </c>
      <c r="E781">
        <f>_xlfn.RANK.EQ(Table3[[#This Row],[Product Name Count]],Table3[Product Name Count])</f>
        <v>727</v>
      </c>
      <c r="F7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1" t="s">
        <v>39</v>
      </c>
      <c r="H781" t="s">
        <v>40</v>
      </c>
      <c r="I781">
        <v>2</v>
      </c>
      <c r="J781">
        <v>5299.99</v>
      </c>
      <c r="K781">
        <v>7.0000000000000007E-2</v>
      </c>
      <c r="L781" t="s">
        <v>31</v>
      </c>
    </row>
    <row r="782" spans="1:12" x14ac:dyDescent="0.25">
      <c r="A782">
        <v>1347</v>
      </c>
      <c r="B782" t="s">
        <v>3737</v>
      </c>
      <c r="C782" t="s">
        <v>1866</v>
      </c>
      <c r="D782">
        <f>COUNTIFS(Table3[Product Name],Table3[[#This Row],[Product Name]])</f>
        <v>6</v>
      </c>
      <c r="E782">
        <f>_xlfn.RANK.EQ(Table3[[#This Row],[Product Name Count]],Table3[Product Name Count])</f>
        <v>616</v>
      </c>
      <c r="F7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2" t="s">
        <v>1867</v>
      </c>
      <c r="H782" t="s">
        <v>30</v>
      </c>
      <c r="I782">
        <v>1</v>
      </c>
      <c r="J782">
        <v>749.99</v>
      </c>
      <c r="K782">
        <v>0.05</v>
      </c>
      <c r="L782" t="s">
        <v>31</v>
      </c>
    </row>
    <row r="783" spans="1:12" x14ac:dyDescent="0.25">
      <c r="A783">
        <v>1348</v>
      </c>
      <c r="B783" t="s">
        <v>3737</v>
      </c>
      <c r="C783" t="s">
        <v>1984</v>
      </c>
      <c r="D783">
        <f>COUNTIFS(Table3[Product Name],Table3[[#This Row],[Product Name]])</f>
        <v>7</v>
      </c>
      <c r="E783">
        <f>_xlfn.RANK.EQ(Table3[[#This Row],[Product Name Count]],Table3[Product Name Count])</f>
        <v>574</v>
      </c>
      <c r="F7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3" t="s">
        <v>1867</v>
      </c>
      <c r="H783" t="s">
        <v>40</v>
      </c>
      <c r="I783">
        <v>2</v>
      </c>
      <c r="J783">
        <v>4999.99</v>
      </c>
      <c r="K783">
        <v>0.1</v>
      </c>
      <c r="L783" t="s">
        <v>31</v>
      </c>
    </row>
    <row r="784" spans="1:12" x14ac:dyDescent="0.25">
      <c r="A784">
        <v>1348</v>
      </c>
      <c r="B784" t="s">
        <v>3737</v>
      </c>
      <c r="C784" t="s">
        <v>3708</v>
      </c>
      <c r="D784">
        <f>COUNTIFS(Table3[Product Name],Table3[[#This Row],[Product Name]])</f>
        <v>2</v>
      </c>
      <c r="E784">
        <f>_xlfn.RANK.EQ(Table3[[#This Row],[Product Name Count]],Table3[Product Name Count])</f>
        <v>861</v>
      </c>
      <c r="F7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4" t="s">
        <v>77</v>
      </c>
      <c r="H784" t="s">
        <v>40</v>
      </c>
      <c r="I784">
        <v>1</v>
      </c>
      <c r="J784">
        <v>4999.99</v>
      </c>
      <c r="K784">
        <v>0.05</v>
      </c>
      <c r="L784" t="s">
        <v>31</v>
      </c>
    </row>
    <row r="785" spans="1:12" x14ac:dyDescent="0.25">
      <c r="A785">
        <v>1348</v>
      </c>
      <c r="B785" t="s">
        <v>3737</v>
      </c>
      <c r="C785" t="s">
        <v>3766</v>
      </c>
      <c r="D785">
        <f>COUNTIFS(Table3[Product Name],Table3[[#This Row],[Product Name]])</f>
        <v>2</v>
      </c>
      <c r="E785">
        <f>_xlfn.RANK.EQ(Table3[[#This Row],[Product Name Count]],Table3[Product Name Count])</f>
        <v>861</v>
      </c>
      <c r="F7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5" t="s">
        <v>1867</v>
      </c>
      <c r="H785" t="s">
        <v>40</v>
      </c>
      <c r="I785">
        <v>1</v>
      </c>
      <c r="J785">
        <v>1799.99</v>
      </c>
      <c r="K785">
        <v>7.0000000000000007E-2</v>
      </c>
      <c r="L785" t="s">
        <v>31</v>
      </c>
    </row>
    <row r="786" spans="1:12" x14ac:dyDescent="0.25">
      <c r="A786">
        <v>1348</v>
      </c>
      <c r="B786" t="s">
        <v>3737</v>
      </c>
      <c r="C786" t="s">
        <v>3765</v>
      </c>
      <c r="D786">
        <f>COUNTIFS(Table3[Product Name],Table3[[#This Row],[Product Name]])</f>
        <v>2</v>
      </c>
      <c r="E786">
        <f>_xlfn.RANK.EQ(Table3[[#This Row],[Product Name Count]],Table3[Product Name Count])</f>
        <v>861</v>
      </c>
      <c r="F7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6" t="s">
        <v>1867</v>
      </c>
      <c r="H786" t="s">
        <v>40</v>
      </c>
      <c r="I786">
        <v>1</v>
      </c>
      <c r="J786">
        <v>5499.99</v>
      </c>
      <c r="K786">
        <v>0.05</v>
      </c>
      <c r="L786" t="s">
        <v>31</v>
      </c>
    </row>
    <row r="787" spans="1:12" x14ac:dyDescent="0.25">
      <c r="A787">
        <v>1354</v>
      </c>
      <c r="B787" t="s">
        <v>3776</v>
      </c>
      <c r="C787" t="s">
        <v>3790</v>
      </c>
      <c r="D787">
        <f>COUNTIFS(Table3[Product Name],Table3[[#This Row],[Product Name]])</f>
        <v>3</v>
      </c>
      <c r="E787">
        <f>_xlfn.RANK.EQ(Table3[[#This Row],[Product Name Count]],Table3[Product Name Count])</f>
        <v>783</v>
      </c>
      <c r="F7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7" t="s">
        <v>1867</v>
      </c>
      <c r="H787" t="s">
        <v>40</v>
      </c>
      <c r="I787">
        <v>2</v>
      </c>
      <c r="J787">
        <v>749.99</v>
      </c>
      <c r="K787">
        <v>7.0000000000000007E-2</v>
      </c>
      <c r="L787" t="s">
        <v>31</v>
      </c>
    </row>
    <row r="788" spans="1:12" x14ac:dyDescent="0.25">
      <c r="A788">
        <v>1358</v>
      </c>
      <c r="B788" t="s">
        <v>3787</v>
      </c>
      <c r="C788" t="s">
        <v>3657</v>
      </c>
      <c r="D788">
        <f>COUNTIFS(Table3[Product Name],Table3[[#This Row],[Product Name]])</f>
        <v>1</v>
      </c>
      <c r="E788">
        <f>_xlfn.RANK.EQ(Table3[[#This Row],[Product Name Count]],Table3[Product Name Count])</f>
        <v>921</v>
      </c>
      <c r="F7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8" t="s">
        <v>36</v>
      </c>
      <c r="H788" t="s">
        <v>37</v>
      </c>
      <c r="I788">
        <v>2</v>
      </c>
      <c r="J788">
        <v>899.99</v>
      </c>
      <c r="K788">
        <v>0.2</v>
      </c>
      <c r="L788" t="s">
        <v>31</v>
      </c>
    </row>
    <row r="789" spans="1:12" x14ac:dyDescent="0.25">
      <c r="A789">
        <v>1367</v>
      </c>
      <c r="B789" t="s">
        <v>3828</v>
      </c>
      <c r="C789" t="s">
        <v>78</v>
      </c>
      <c r="D789">
        <f>COUNTIFS(Table3[Product Name],Table3[[#This Row],[Product Name]])</f>
        <v>34</v>
      </c>
      <c r="E789">
        <f>_xlfn.RANK.EQ(Table3[[#This Row],[Product Name Count]],Table3[Product Name Count])</f>
        <v>75</v>
      </c>
      <c r="F7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9" t="s">
        <v>70</v>
      </c>
      <c r="H789" t="s">
        <v>37</v>
      </c>
      <c r="I789">
        <v>2</v>
      </c>
      <c r="J789">
        <v>549.99</v>
      </c>
      <c r="K789">
        <v>0.05</v>
      </c>
      <c r="L789" t="s">
        <v>31</v>
      </c>
    </row>
    <row r="790" spans="1:12" x14ac:dyDescent="0.25">
      <c r="A790">
        <v>1367</v>
      </c>
      <c r="B790" t="s">
        <v>3828</v>
      </c>
      <c r="C790" t="s">
        <v>3843</v>
      </c>
      <c r="D790">
        <f>COUNTIFS(Table3[Product Name],Table3[[#This Row],[Product Name]])</f>
        <v>1</v>
      </c>
      <c r="E790">
        <f>_xlfn.RANK.EQ(Table3[[#This Row],[Product Name Count]],Table3[Product Name Count])</f>
        <v>921</v>
      </c>
      <c r="F7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0" t="s">
        <v>39</v>
      </c>
      <c r="H790" t="s">
        <v>30</v>
      </c>
      <c r="I790">
        <v>1</v>
      </c>
      <c r="J790">
        <v>1499</v>
      </c>
      <c r="K790">
        <v>7.0000000000000007E-2</v>
      </c>
      <c r="L790" t="s">
        <v>31</v>
      </c>
    </row>
    <row r="791" spans="1:12" x14ac:dyDescent="0.25">
      <c r="A791">
        <v>1367</v>
      </c>
      <c r="B791" t="s">
        <v>3828</v>
      </c>
      <c r="C791" t="s">
        <v>3841</v>
      </c>
      <c r="D791">
        <f>COUNTIFS(Table3[Product Name],Table3[[#This Row],[Product Name]])</f>
        <v>1</v>
      </c>
      <c r="E791">
        <f>_xlfn.RANK.EQ(Table3[[#This Row],[Product Name Count]],Table3[Product Name Count])</f>
        <v>921</v>
      </c>
      <c r="F7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1" t="s">
        <v>39</v>
      </c>
      <c r="H791" t="s">
        <v>40</v>
      </c>
      <c r="I791">
        <v>1</v>
      </c>
      <c r="J791">
        <v>1499.99</v>
      </c>
      <c r="K791">
        <v>0.1</v>
      </c>
      <c r="L791" t="s">
        <v>31</v>
      </c>
    </row>
    <row r="792" spans="1:12" x14ac:dyDescent="0.25">
      <c r="A792">
        <v>1367</v>
      </c>
      <c r="B792" t="s">
        <v>3828</v>
      </c>
      <c r="C792" t="s">
        <v>3842</v>
      </c>
      <c r="D792">
        <f>COUNTIFS(Table3[Product Name],Table3[[#This Row],[Product Name]])</f>
        <v>1</v>
      </c>
      <c r="E792">
        <f>_xlfn.RANK.EQ(Table3[[#This Row],[Product Name Count]],Table3[Product Name Count])</f>
        <v>921</v>
      </c>
      <c r="F7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2" t="s">
        <v>39</v>
      </c>
      <c r="H792" t="s">
        <v>128</v>
      </c>
      <c r="I792">
        <v>2</v>
      </c>
      <c r="J792">
        <v>2599</v>
      </c>
      <c r="K792">
        <v>0.2</v>
      </c>
      <c r="L792" t="s">
        <v>31</v>
      </c>
    </row>
    <row r="793" spans="1:12" x14ac:dyDescent="0.25">
      <c r="A793">
        <v>1374</v>
      </c>
      <c r="B793" t="s">
        <v>3849</v>
      </c>
      <c r="C793" t="s">
        <v>3803</v>
      </c>
      <c r="D793">
        <f>COUNTIFS(Table3[Product Name],Table3[[#This Row],[Product Name]])</f>
        <v>1</v>
      </c>
      <c r="E793">
        <f>_xlfn.RANK.EQ(Table3[[#This Row],[Product Name Count]],Table3[Product Name Count])</f>
        <v>921</v>
      </c>
      <c r="F7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3" t="s">
        <v>39</v>
      </c>
      <c r="H793" t="s">
        <v>40</v>
      </c>
      <c r="I793">
        <v>2</v>
      </c>
      <c r="J793">
        <v>919.99</v>
      </c>
      <c r="K793">
        <v>7.0000000000000007E-2</v>
      </c>
      <c r="L793" t="s">
        <v>31</v>
      </c>
    </row>
    <row r="794" spans="1:12" x14ac:dyDescent="0.25">
      <c r="A794">
        <v>1374</v>
      </c>
      <c r="B794" t="s">
        <v>3849</v>
      </c>
      <c r="C794" t="s">
        <v>3867</v>
      </c>
      <c r="D794">
        <f>COUNTIFS(Table3[Product Name],Table3[[#This Row],[Product Name]])</f>
        <v>1</v>
      </c>
      <c r="E794">
        <f>_xlfn.RANK.EQ(Table3[[#This Row],[Product Name Count]],Table3[Product Name Count])</f>
        <v>921</v>
      </c>
      <c r="F7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4" t="s">
        <v>1867</v>
      </c>
      <c r="H794" t="s">
        <v>40</v>
      </c>
      <c r="I794">
        <v>2</v>
      </c>
      <c r="J794">
        <v>2199.9899999999998</v>
      </c>
      <c r="K794">
        <v>0.05</v>
      </c>
      <c r="L794" t="s">
        <v>31</v>
      </c>
    </row>
    <row r="795" spans="1:12" x14ac:dyDescent="0.25">
      <c r="A795">
        <v>1376</v>
      </c>
      <c r="B795" t="s">
        <v>3856</v>
      </c>
      <c r="C795" t="s">
        <v>127</v>
      </c>
      <c r="D795">
        <f>COUNTIFS(Table3[Product Name],Table3[[#This Row],[Product Name]])</f>
        <v>16</v>
      </c>
      <c r="E795">
        <f>_xlfn.RANK.EQ(Table3[[#This Row],[Product Name Count]],Table3[Product Name Count])</f>
        <v>458</v>
      </c>
      <c r="F7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95" t="s">
        <v>39</v>
      </c>
      <c r="H795" t="s">
        <v>128</v>
      </c>
      <c r="I795">
        <v>1</v>
      </c>
      <c r="J795">
        <v>1320.99</v>
      </c>
      <c r="K795">
        <v>7.0000000000000007E-2</v>
      </c>
      <c r="L795" t="s">
        <v>31</v>
      </c>
    </row>
    <row r="796" spans="1:12" x14ac:dyDescent="0.25">
      <c r="A796">
        <v>1378</v>
      </c>
      <c r="B796" t="s">
        <v>3877</v>
      </c>
      <c r="C796" t="s">
        <v>61</v>
      </c>
      <c r="D796">
        <f>COUNTIFS(Table3[Product Name],Table3[[#This Row],[Product Name]])</f>
        <v>24</v>
      </c>
      <c r="E796">
        <f>_xlfn.RANK.EQ(Table3[[#This Row],[Product Name Count]],Table3[Product Name Count])</f>
        <v>195</v>
      </c>
      <c r="F7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96" t="s">
        <v>39</v>
      </c>
      <c r="H796" t="s">
        <v>62</v>
      </c>
      <c r="I796">
        <v>2</v>
      </c>
      <c r="J796">
        <v>749.99</v>
      </c>
      <c r="K796">
        <v>0.2</v>
      </c>
      <c r="L796" t="s">
        <v>31</v>
      </c>
    </row>
    <row r="797" spans="1:12" x14ac:dyDescent="0.25">
      <c r="A797">
        <v>1378</v>
      </c>
      <c r="B797" t="s">
        <v>3877</v>
      </c>
      <c r="C797" t="s">
        <v>2012</v>
      </c>
      <c r="D797">
        <f>COUNTIFS(Table3[Product Name],Table3[[#This Row],[Product Name]])</f>
        <v>5</v>
      </c>
      <c r="E797">
        <f>_xlfn.RANK.EQ(Table3[[#This Row],[Product Name Count]],Table3[Product Name Count])</f>
        <v>652</v>
      </c>
      <c r="F7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7" t="s">
        <v>87</v>
      </c>
      <c r="H797" t="s">
        <v>37</v>
      </c>
      <c r="I797">
        <v>2</v>
      </c>
      <c r="J797">
        <v>349.99</v>
      </c>
      <c r="K797">
        <v>7.0000000000000007E-2</v>
      </c>
      <c r="L797" t="s">
        <v>31</v>
      </c>
    </row>
    <row r="798" spans="1:12" x14ac:dyDescent="0.25">
      <c r="A798">
        <v>1378</v>
      </c>
      <c r="B798" t="s">
        <v>3877</v>
      </c>
      <c r="C798" t="s">
        <v>1936</v>
      </c>
      <c r="D798">
        <f>COUNTIFS(Table3[Product Name],Table3[[#This Row],[Product Name]])</f>
        <v>4</v>
      </c>
      <c r="E798">
        <f>_xlfn.RANK.EQ(Table3[[#This Row],[Product Name Count]],Table3[Product Name Count])</f>
        <v>727</v>
      </c>
      <c r="F7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8" t="s">
        <v>70</v>
      </c>
      <c r="H798" t="s">
        <v>1861</v>
      </c>
      <c r="I798">
        <v>1</v>
      </c>
      <c r="J798">
        <v>470.99</v>
      </c>
      <c r="K798">
        <v>7.0000000000000007E-2</v>
      </c>
      <c r="L798" t="s">
        <v>31</v>
      </c>
    </row>
    <row r="799" spans="1:12" x14ac:dyDescent="0.25">
      <c r="A799">
        <v>1378</v>
      </c>
      <c r="B799" t="s">
        <v>3877</v>
      </c>
      <c r="C799" t="s">
        <v>3881</v>
      </c>
      <c r="D799">
        <f>COUNTIFS(Table3[Product Name],Table3[[#This Row],[Product Name]])</f>
        <v>1</v>
      </c>
      <c r="E799">
        <f>_xlfn.RANK.EQ(Table3[[#This Row],[Product Name Count]],Table3[Product Name Count])</f>
        <v>921</v>
      </c>
      <c r="F7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9" t="s">
        <v>39</v>
      </c>
      <c r="H799" t="s">
        <v>40</v>
      </c>
      <c r="I799">
        <v>2</v>
      </c>
      <c r="J799">
        <v>3199.99</v>
      </c>
      <c r="K799">
        <v>7.0000000000000007E-2</v>
      </c>
      <c r="L799" t="s">
        <v>31</v>
      </c>
    </row>
    <row r="800" spans="1:12" x14ac:dyDescent="0.25">
      <c r="A800">
        <v>1378</v>
      </c>
      <c r="B800" t="s">
        <v>3877</v>
      </c>
      <c r="C800" t="s">
        <v>3670</v>
      </c>
      <c r="D800">
        <f>COUNTIFS(Table3[Product Name],Table3[[#This Row],[Product Name]])</f>
        <v>2</v>
      </c>
      <c r="E800">
        <f>_xlfn.RANK.EQ(Table3[[#This Row],[Product Name Count]],Table3[Product Name Count])</f>
        <v>861</v>
      </c>
      <c r="F8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0" t="s">
        <v>39</v>
      </c>
      <c r="H800" t="s">
        <v>40</v>
      </c>
      <c r="I800">
        <v>2</v>
      </c>
      <c r="J800">
        <v>919.99</v>
      </c>
      <c r="K800">
        <v>0.2</v>
      </c>
      <c r="L800" t="s">
        <v>31</v>
      </c>
    </row>
    <row r="801" spans="1:12" x14ac:dyDescent="0.25">
      <c r="A801">
        <v>1380</v>
      </c>
      <c r="B801" t="s">
        <v>3882</v>
      </c>
      <c r="C801" t="s">
        <v>3889</v>
      </c>
      <c r="D801">
        <f>COUNTIFS(Table3[Product Name],Table3[[#This Row],[Product Name]])</f>
        <v>2</v>
      </c>
      <c r="E801">
        <f>_xlfn.RANK.EQ(Table3[[#This Row],[Product Name Count]],Table3[Product Name Count])</f>
        <v>861</v>
      </c>
      <c r="F8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1" t="s">
        <v>36</v>
      </c>
      <c r="H801" t="s">
        <v>37</v>
      </c>
      <c r="I801">
        <v>2</v>
      </c>
      <c r="J801">
        <v>899.99</v>
      </c>
      <c r="K801">
        <v>0.1</v>
      </c>
      <c r="L801" t="s">
        <v>31</v>
      </c>
    </row>
    <row r="802" spans="1:12" x14ac:dyDescent="0.25">
      <c r="A802">
        <v>1380</v>
      </c>
      <c r="B802" t="s">
        <v>3882</v>
      </c>
      <c r="C802" t="s">
        <v>3890</v>
      </c>
      <c r="D802">
        <f>COUNTIFS(Table3[Product Name],Table3[[#This Row],[Product Name]])</f>
        <v>1</v>
      </c>
      <c r="E802">
        <f>_xlfn.RANK.EQ(Table3[[#This Row],[Product Name Count]],Table3[Product Name Count])</f>
        <v>921</v>
      </c>
      <c r="F8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2" t="s">
        <v>36</v>
      </c>
      <c r="H802" t="s">
        <v>37</v>
      </c>
      <c r="I802">
        <v>2</v>
      </c>
      <c r="J802">
        <v>429.99</v>
      </c>
      <c r="K802">
        <v>7.0000000000000007E-2</v>
      </c>
      <c r="L802" t="s">
        <v>31</v>
      </c>
    </row>
    <row r="803" spans="1:12" x14ac:dyDescent="0.25">
      <c r="A803">
        <v>1383</v>
      </c>
      <c r="B803" t="s">
        <v>3900</v>
      </c>
      <c r="C803" t="s">
        <v>2189</v>
      </c>
      <c r="D803">
        <f>COUNTIFS(Table3[Product Name],Table3[[#This Row],[Product Name]])</f>
        <v>7</v>
      </c>
      <c r="E803">
        <f>_xlfn.RANK.EQ(Table3[[#This Row],[Product Name Count]],Table3[Product Name Count])</f>
        <v>574</v>
      </c>
      <c r="F8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03" t="s">
        <v>36</v>
      </c>
      <c r="H803" t="s">
        <v>1861</v>
      </c>
      <c r="I803">
        <v>2</v>
      </c>
      <c r="J803">
        <v>346.99</v>
      </c>
      <c r="K803">
        <v>0.05</v>
      </c>
      <c r="L803" t="s">
        <v>31</v>
      </c>
    </row>
    <row r="804" spans="1:12" x14ac:dyDescent="0.25">
      <c r="A804">
        <v>1383</v>
      </c>
      <c r="B804" t="s">
        <v>3900</v>
      </c>
      <c r="C804" t="s">
        <v>3876</v>
      </c>
      <c r="D804">
        <f>COUNTIFS(Table3[Product Name],Table3[[#This Row],[Product Name]])</f>
        <v>1</v>
      </c>
      <c r="E804">
        <f>_xlfn.RANK.EQ(Table3[[#This Row],[Product Name Count]],Table3[Product Name Count])</f>
        <v>921</v>
      </c>
      <c r="F8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4" t="s">
        <v>77</v>
      </c>
      <c r="H804" t="s">
        <v>40</v>
      </c>
      <c r="I804">
        <v>2</v>
      </c>
      <c r="J804">
        <v>3499.99</v>
      </c>
      <c r="K804">
        <v>0.2</v>
      </c>
      <c r="L804" t="s">
        <v>31</v>
      </c>
    </row>
    <row r="805" spans="1:12" x14ac:dyDescent="0.25">
      <c r="A805">
        <v>1386</v>
      </c>
      <c r="B805" t="s">
        <v>3903</v>
      </c>
      <c r="C805" t="s">
        <v>3889</v>
      </c>
      <c r="D805">
        <f>COUNTIFS(Table3[Product Name],Table3[[#This Row],[Product Name]])</f>
        <v>2</v>
      </c>
      <c r="E805">
        <f>_xlfn.RANK.EQ(Table3[[#This Row],[Product Name Count]],Table3[Product Name Count])</f>
        <v>861</v>
      </c>
      <c r="F8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5" t="s">
        <v>70</v>
      </c>
      <c r="H805" t="s">
        <v>37</v>
      </c>
      <c r="I805">
        <v>1</v>
      </c>
      <c r="J805">
        <v>899.99</v>
      </c>
      <c r="K805">
        <v>0.1</v>
      </c>
      <c r="L805" t="s">
        <v>31</v>
      </c>
    </row>
    <row r="806" spans="1:12" x14ac:dyDescent="0.25">
      <c r="A806">
        <v>1386</v>
      </c>
      <c r="B806" t="s">
        <v>3903</v>
      </c>
      <c r="C806" t="s">
        <v>3757</v>
      </c>
      <c r="D806">
        <f>COUNTIFS(Table3[Product Name],Table3[[#This Row],[Product Name]])</f>
        <v>1</v>
      </c>
      <c r="E806">
        <f>_xlfn.RANK.EQ(Table3[[#This Row],[Product Name Count]],Table3[Product Name Count])</f>
        <v>921</v>
      </c>
      <c r="F8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6" t="s">
        <v>1867</v>
      </c>
      <c r="H806" t="s">
        <v>40</v>
      </c>
      <c r="I806">
        <v>1</v>
      </c>
      <c r="J806">
        <v>4499.99</v>
      </c>
      <c r="K806">
        <v>7.0000000000000007E-2</v>
      </c>
      <c r="L806" t="s">
        <v>31</v>
      </c>
    </row>
    <row r="807" spans="1:12" x14ac:dyDescent="0.25">
      <c r="A807">
        <v>1386</v>
      </c>
      <c r="B807" t="s">
        <v>3903</v>
      </c>
      <c r="C807" t="s">
        <v>3912</v>
      </c>
      <c r="D807">
        <f>COUNTIFS(Table3[Product Name],Table3[[#This Row],[Product Name]])</f>
        <v>1</v>
      </c>
      <c r="E807">
        <f>_xlfn.RANK.EQ(Table3[[#This Row],[Product Name Count]],Table3[Product Name Count])</f>
        <v>921</v>
      </c>
      <c r="F8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7" t="s">
        <v>87</v>
      </c>
      <c r="H807" t="s">
        <v>37</v>
      </c>
      <c r="I807">
        <v>1</v>
      </c>
      <c r="J807">
        <v>369.99</v>
      </c>
      <c r="K807">
        <v>0.2</v>
      </c>
      <c r="L807" t="s">
        <v>31</v>
      </c>
    </row>
    <row r="808" spans="1:12" x14ac:dyDescent="0.25">
      <c r="A808">
        <v>1386</v>
      </c>
      <c r="B808" t="s">
        <v>3903</v>
      </c>
      <c r="C808" t="s">
        <v>3911</v>
      </c>
      <c r="D808">
        <f>COUNTIFS(Table3[Product Name],Table3[[#This Row],[Product Name]])</f>
        <v>1</v>
      </c>
      <c r="E808">
        <f>_xlfn.RANK.EQ(Table3[[#This Row],[Product Name Count]],Table3[Product Name Count])</f>
        <v>921</v>
      </c>
      <c r="F8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8" t="s">
        <v>87</v>
      </c>
      <c r="H808" t="s">
        <v>40</v>
      </c>
      <c r="I808">
        <v>1</v>
      </c>
      <c r="J808">
        <v>249.99</v>
      </c>
      <c r="K808">
        <v>0.1</v>
      </c>
      <c r="L808" t="s">
        <v>31</v>
      </c>
    </row>
    <row r="809" spans="1:12" x14ac:dyDescent="0.25">
      <c r="A809">
        <v>1395</v>
      </c>
      <c r="B809" t="s">
        <v>3932</v>
      </c>
      <c r="C809" t="s">
        <v>1995</v>
      </c>
      <c r="D809">
        <f>COUNTIFS(Table3[Product Name],Table3[[#This Row],[Product Name]])</f>
        <v>4</v>
      </c>
      <c r="E809">
        <f>_xlfn.RANK.EQ(Table3[[#This Row],[Product Name Count]],Table3[Product Name Count])</f>
        <v>727</v>
      </c>
      <c r="F8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9" t="s">
        <v>1867</v>
      </c>
      <c r="H809" t="s">
        <v>40</v>
      </c>
      <c r="I809">
        <v>2</v>
      </c>
      <c r="J809">
        <v>1499.99</v>
      </c>
      <c r="K809">
        <v>0.1</v>
      </c>
      <c r="L809" t="s">
        <v>31</v>
      </c>
    </row>
    <row r="810" spans="1:12" x14ac:dyDescent="0.25">
      <c r="A810">
        <v>1395</v>
      </c>
      <c r="B810" t="s">
        <v>3932</v>
      </c>
      <c r="C810" t="s">
        <v>3702</v>
      </c>
      <c r="D810">
        <f>COUNTIFS(Table3[Product Name],Table3[[#This Row],[Product Name]])</f>
        <v>4</v>
      </c>
      <c r="E810">
        <f>_xlfn.RANK.EQ(Table3[[#This Row],[Product Name Count]],Table3[Product Name Count])</f>
        <v>727</v>
      </c>
      <c r="F8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0" t="s">
        <v>36</v>
      </c>
      <c r="H810" t="s">
        <v>37</v>
      </c>
      <c r="I810">
        <v>1</v>
      </c>
      <c r="J810">
        <v>679.99</v>
      </c>
      <c r="K810">
        <v>0.1</v>
      </c>
      <c r="L810" t="s">
        <v>31</v>
      </c>
    </row>
    <row r="811" spans="1:12" x14ac:dyDescent="0.25">
      <c r="A811">
        <v>1395</v>
      </c>
      <c r="B811" t="s">
        <v>3932</v>
      </c>
      <c r="C811" t="s">
        <v>3820</v>
      </c>
      <c r="D811">
        <f>COUNTIFS(Table3[Product Name],Table3[[#This Row],[Product Name]])</f>
        <v>3</v>
      </c>
      <c r="E811">
        <f>_xlfn.RANK.EQ(Table3[[#This Row],[Product Name Count]],Table3[Product Name Count])</f>
        <v>783</v>
      </c>
      <c r="F8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1" t="s">
        <v>77</v>
      </c>
      <c r="H811" t="s">
        <v>40</v>
      </c>
      <c r="I811">
        <v>1</v>
      </c>
      <c r="J811">
        <v>3599.99</v>
      </c>
      <c r="K811">
        <v>0.2</v>
      </c>
      <c r="L811" t="s">
        <v>31</v>
      </c>
    </row>
    <row r="812" spans="1:12" x14ac:dyDescent="0.25">
      <c r="A812">
        <v>1395</v>
      </c>
      <c r="B812" t="s">
        <v>3932</v>
      </c>
      <c r="C812" t="s">
        <v>3666</v>
      </c>
      <c r="D812">
        <f>COUNTIFS(Table3[Product Name],Table3[[#This Row],[Product Name]])</f>
        <v>1</v>
      </c>
      <c r="E812">
        <f>_xlfn.RANK.EQ(Table3[[#This Row],[Product Name Count]],Table3[Product Name Count])</f>
        <v>921</v>
      </c>
      <c r="F8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2" t="s">
        <v>1867</v>
      </c>
      <c r="H812" t="s">
        <v>40</v>
      </c>
      <c r="I812">
        <v>2</v>
      </c>
      <c r="J812">
        <v>919.99</v>
      </c>
      <c r="K812">
        <v>0.2</v>
      </c>
      <c r="L812" t="s">
        <v>31</v>
      </c>
    </row>
    <row r="813" spans="1:12" x14ac:dyDescent="0.25">
      <c r="A813">
        <v>1398</v>
      </c>
      <c r="B813" t="s">
        <v>3936</v>
      </c>
      <c r="C813" t="s">
        <v>2008</v>
      </c>
      <c r="D813">
        <f>COUNTIFS(Table3[Product Name],Table3[[#This Row],[Product Name]])</f>
        <v>9</v>
      </c>
      <c r="E813">
        <f>_xlfn.RANK.EQ(Table3[[#This Row],[Product Name Count]],Table3[Product Name Count])</f>
        <v>532</v>
      </c>
      <c r="F8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3" t="s">
        <v>36</v>
      </c>
      <c r="H813" t="s">
        <v>1861</v>
      </c>
      <c r="I813">
        <v>2</v>
      </c>
      <c r="J813">
        <v>416.99</v>
      </c>
      <c r="K813">
        <v>0.05</v>
      </c>
      <c r="L813" t="s">
        <v>31</v>
      </c>
    </row>
    <row r="814" spans="1:12" x14ac:dyDescent="0.25">
      <c r="A814">
        <v>1398</v>
      </c>
      <c r="B814" t="s">
        <v>3936</v>
      </c>
      <c r="C814" t="s">
        <v>1866</v>
      </c>
      <c r="D814">
        <f>COUNTIFS(Table3[Product Name],Table3[[#This Row],[Product Name]])</f>
        <v>6</v>
      </c>
      <c r="E814">
        <f>_xlfn.RANK.EQ(Table3[[#This Row],[Product Name Count]],Table3[Product Name Count])</f>
        <v>616</v>
      </c>
      <c r="F8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4" t="s">
        <v>1867</v>
      </c>
      <c r="H814" t="s">
        <v>30</v>
      </c>
      <c r="I814">
        <v>1</v>
      </c>
      <c r="J814">
        <v>749.99</v>
      </c>
      <c r="K814">
        <v>0.2</v>
      </c>
      <c r="L814" t="s">
        <v>31</v>
      </c>
    </row>
    <row r="815" spans="1:12" x14ac:dyDescent="0.25">
      <c r="A815">
        <v>1404</v>
      </c>
      <c r="B815" t="s">
        <v>3971</v>
      </c>
      <c r="C815" t="s">
        <v>3975</v>
      </c>
      <c r="D815">
        <f>COUNTIFS(Table3[Product Name],Table3[[#This Row],[Product Name]])</f>
        <v>1</v>
      </c>
      <c r="E815">
        <f>_xlfn.RANK.EQ(Table3[[#This Row],[Product Name Count]],Table3[Product Name Count])</f>
        <v>921</v>
      </c>
      <c r="F8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5" t="s">
        <v>36</v>
      </c>
      <c r="H815" t="s">
        <v>37</v>
      </c>
      <c r="I815">
        <v>1</v>
      </c>
      <c r="J815">
        <v>269.99</v>
      </c>
      <c r="K815">
        <v>0.1</v>
      </c>
      <c r="L815" t="s">
        <v>31</v>
      </c>
    </row>
    <row r="816" spans="1:12" x14ac:dyDescent="0.25">
      <c r="A816">
        <v>1404</v>
      </c>
      <c r="B816" t="s">
        <v>3971</v>
      </c>
      <c r="C816" t="s">
        <v>3976</v>
      </c>
      <c r="D816">
        <f>COUNTIFS(Table3[Product Name],Table3[[#This Row],[Product Name]])</f>
        <v>1</v>
      </c>
      <c r="E816">
        <f>_xlfn.RANK.EQ(Table3[[#This Row],[Product Name Count]],Table3[Product Name Count])</f>
        <v>921</v>
      </c>
      <c r="F8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6" t="s">
        <v>77</v>
      </c>
      <c r="H816" t="s">
        <v>40</v>
      </c>
      <c r="I816">
        <v>2</v>
      </c>
      <c r="J816">
        <v>2799.99</v>
      </c>
      <c r="K816">
        <v>0.2</v>
      </c>
      <c r="L816" t="s">
        <v>31</v>
      </c>
    </row>
    <row r="817" spans="1:12" x14ac:dyDescent="0.25">
      <c r="A817">
        <v>1404</v>
      </c>
      <c r="B817" t="s">
        <v>3971</v>
      </c>
      <c r="C817" t="s">
        <v>3962</v>
      </c>
      <c r="D817">
        <f>COUNTIFS(Table3[Product Name],Table3[[#This Row],[Product Name]])</f>
        <v>1</v>
      </c>
      <c r="E817">
        <f>_xlfn.RANK.EQ(Table3[[#This Row],[Product Name Count]],Table3[Product Name Count])</f>
        <v>921</v>
      </c>
      <c r="F8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7" t="s">
        <v>39</v>
      </c>
      <c r="H817" t="s">
        <v>40</v>
      </c>
      <c r="I817">
        <v>2</v>
      </c>
      <c r="J817">
        <v>379.99</v>
      </c>
      <c r="K817">
        <v>0.05</v>
      </c>
      <c r="L817" t="s">
        <v>31</v>
      </c>
    </row>
    <row r="818" spans="1:12" x14ac:dyDescent="0.25">
      <c r="A818">
        <v>1411</v>
      </c>
      <c r="B818" t="s">
        <v>3986</v>
      </c>
      <c r="C818" t="s">
        <v>76</v>
      </c>
      <c r="D818">
        <f>COUNTIFS(Table3[Product Name],Table3[[#This Row],[Product Name]])</f>
        <v>28</v>
      </c>
      <c r="E818">
        <f>_xlfn.RANK.EQ(Table3[[#This Row],[Product Name Count]],Table3[Product Name Count])</f>
        <v>167</v>
      </c>
      <c r="F8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18" t="s">
        <v>77</v>
      </c>
      <c r="H818" t="s">
        <v>40</v>
      </c>
      <c r="I818">
        <v>1</v>
      </c>
      <c r="J818">
        <v>2999.99</v>
      </c>
      <c r="K818">
        <v>0.1</v>
      </c>
      <c r="L818" t="s">
        <v>31</v>
      </c>
    </row>
    <row r="819" spans="1:12" x14ac:dyDescent="0.25">
      <c r="A819">
        <v>1411</v>
      </c>
      <c r="B819" t="s">
        <v>3986</v>
      </c>
      <c r="C819" t="s">
        <v>4001</v>
      </c>
      <c r="D819">
        <f>COUNTIFS(Table3[Product Name],Table3[[#This Row],[Product Name]])</f>
        <v>1</v>
      </c>
      <c r="E819">
        <f>_xlfn.RANK.EQ(Table3[[#This Row],[Product Name Count]],Table3[Product Name Count])</f>
        <v>921</v>
      </c>
      <c r="F8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9" t="s">
        <v>70</v>
      </c>
      <c r="H819" t="s">
        <v>37</v>
      </c>
      <c r="I819">
        <v>2</v>
      </c>
      <c r="J819">
        <v>749.99</v>
      </c>
      <c r="K819">
        <v>0.2</v>
      </c>
      <c r="L819" t="s">
        <v>31</v>
      </c>
    </row>
    <row r="820" spans="1:12" x14ac:dyDescent="0.25">
      <c r="A820">
        <v>1417</v>
      </c>
      <c r="B820" t="s">
        <v>4002</v>
      </c>
      <c r="C820" t="s">
        <v>4021</v>
      </c>
      <c r="D820">
        <f>COUNTIFS(Table3[Product Name],Table3[[#This Row],[Product Name]])</f>
        <v>1</v>
      </c>
      <c r="E820">
        <f>_xlfn.RANK.EQ(Table3[[#This Row],[Product Name Count]],Table3[Product Name Count])</f>
        <v>921</v>
      </c>
      <c r="F8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0" t="s">
        <v>36</v>
      </c>
      <c r="H820" t="s">
        <v>37</v>
      </c>
      <c r="I820">
        <v>2</v>
      </c>
      <c r="J820">
        <v>639.99</v>
      </c>
      <c r="K820">
        <v>0.2</v>
      </c>
      <c r="L820" t="s">
        <v>31</v>
      </c>
    </row>
    <row r="821" spans="1:12" x14ac:dyDescent="0.25">
      <c r="A821">
        <v>1423</v>
      </c>
      <c r="B821" t="s">
        <v>4006</v>
      </c>
      <c r="C821" t="s">
        <v>1972</v>
      </c>
      <c r="D821">
        <f>COUNTIFS(Table3[Product Name],Table3[[#This Row],[Product Name]])</f>
        <v>7</v>
      </c>
      <c r="E821">
        <f>_xlfn.RANK.EQ(Table3[[#This Row],[Product Name Count]],Table3[Product Name Count])</f>
        <v>574</v>
      </c>
      <c r="F8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1" t="s">
        <v>36</v>
      </c>
      <c r="H821" t="s">
        <v>1861</v>
      </c>
      <c r="I821">
        <v>1</v>
      </c>
      <c r="J821">
        <v>416.99</v>
      </c>
      <c r="K821">
        <v>0.1</v>
      </c>
      <c r="L821" t="s">
        <v>31</v>
      </c>
    </row>
    <row r="822" spans="1:12" x14ac:dyDescent="0.25">
      <c r="A822">
        <v>1423</v>
      </c>
      <c r="B822" t="s">
        <v>4006</v>
      </c>
      <c r="C822" t="s">
        <v>3847</v>
      </c>
      <c r="D822">
        <f>COUNTIFS(Table3[Product Name],Table3[[#This Row],[Product Name]])</f>
        <v>1</v>
      </c>
      <c r="E822">
        <f>_xlfn.RANK.EQ(Table3[[#This Row],[Product Name Count]],Table3[Product Name Count])</f>
        <v>921</v>
      </c>
      <c r="F8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2" t="s">
        <v>39</v>
      </c>
      <c r="H822" t="s">
        <v>40</v>
      </c>
      <c r="I822">
        <v>2</v>
      </c>
      <c r="J822">
        <v>489.99</v>
      </c>
      <c r="K822">
        <v>0.2</v>
      </c>
      <c r="L822" t="s">
        <v>31</v>
      </c>
    </row>
    <row r="823" spans="1:12" x14ac:dyDescent="0.25">
      <c r="A823">
        <v>1423</v>
      </c>
      <c r="B823" t="s">
        <v>4006</v>
      </c>
      <c r="C823" t="s">
        <v>3758</v>
      </c>
      <c r="D823">
        <f>COUNTIFS(Table3[Product Name],Table3[[#This Row],[Product Name]])</f>
        <v>1</v>
      </c>
      <c r="E823">
        <f>_xlfn.RANK.EQ(Table3[[#This Row],[Product Name Count]],Table3[Product Name Count])</f>
        <v>921</v>
      </c>
      <c r="F8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3" t="s">
        <v>36</v>
      </c>
      <c r="H823" t="s">
        <v>37</v>
      </c>
      <c r="I823">
        <v>1</v>
      </c>
      <c r="J823">
        <v>749.99</v>
      </c>
      <c r="K823">
        <v>0.2</v>
      </c>
      <c r="L823" t="s">
        <v>31</v>
      </c>
    </row>
    <row r="824" spans="1:12" x14ac:dyDescent="0.25">
      <c r="A824">
        <v>1423</v>
      </c>
      <c r="B824" t="s">
        <v>4006</v>
      </c>
      <c r="C824" t="s">
        <v>4036</v>
      </c>
      <c r="D824">
        <f>COUNTIFS(Table3[Product Name],Table3[[#This Row],[Product Name]])</f>
        <v>4</v>
      </c>
      <c r="E824">
        <f>_xlfn.RANK.EQ(Table3[[#This Row],[Product Name Count]],Table3[Product Name Count])</f>
        <v>727</v>
      </c>
      <c r="F8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4" t="s">
        <v>70</v>
      </c>
      <c r="H824" t="s">
        <v>37</v>
      </c>
      <c r="I824">
        <v>1</v>
      </c>
      <c r="J824">
        <v>449.99</v>
      </c>
      <c r="K824">
        <v>0.2</v>
      </c>
      <c r="L824" t="s">
        <v>31</v>
      </c>
    </row>
    <row r="825" spans="1:12" x14ac:dyDescent="0.25">
      <c r="A825">
        <v>1424</v>
      </c>
      <c r="B825" t="s">
        <v>4018</v>
      </c>
      <c r="C825" t="s">
        <v>4040</v>
      </c>
      <c r="D825">
        <f>COUNTIFS(Table3[Product Name],Table3[[#This Row],[Product Name]])</f>
        <v>1</v>
      </c>
      <c r="E825">
        <f>_xlfn.RANK.EQ(Table3[[#This Row],[Product Name Count]],Table3[Product Name Count])</f>
        <v>921</v>
      </c>
      <c r="F8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5" t="s">
        <v>39</v>
      </c>
      <c r="H825" t="s">
        <v>40</v>
      </c>
      <c r="I825">
        <v>2</v>
      </c>
      <c r="J825">
        <v>4999.99</v>
      </c>
      <c r="K825">
        <v>0.2</v>
      </c>
      <c r="L825" t="s">
        <v>31</v>
      </c>
    </row>
    <row r="826" spans="1:12" x14ac:dyDescent="0.25">
      <c r="A826">
        <v>1437</v>
      </c>
      <c r="B826" t="s">
        <v>4077</v>
      </c>
      <c r="C826" t="s">
        <v>4074</v>
      </c>
      <c r="D826">
        <f>COUNTIFS(Table3[Product Name],Table3[[#This Row],[Product Name]])</f>
        <v>3</v>
      </c>
      <c r="E826">
        <f>_xlfn.RANK.EQ(Table3[[#This Row],[Product Name Count]],Table3[Product Name Count])</f>
        <v>783</v>
      </c>
      <c r="F8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6" t="s">
        <v>39</v>
      </c>
      <c r="H826" t="s">
        <v>40</v>
      </c>
      <c r="I826">
        <v>2</v>
      </c>
      <c r="J826">
        <v>1599.99</v>
      </c>
      <c r="K826">
        <v>0.05</v>
      </c>
      <c r="L826" t="s">
        <v>31</v>
      </c>
    </row>
    <row r="827" spans="1:12" x14ac:dyDescent="0.25">
      <c r="A827">
        <v>1447</v>
      </c>
      <c r="B827" t="s">
        <v>4089</v>
      </c>
      <c r="C827" t="s">
        <v>3765</v>
      </c>
      <c r="D827">
        <f>COUNTIFS(Table3[Product Name],Table3[[#This Row],[Product Name]])</f>
        <v>2</v>
      </c>
      <c r="E827">
        <f>_xlfn.RANK.EQ(Table3[[#This Row],[Product Name Count]],Table3[Product Name Count])</f>
        <v>861</v>
      </c>
      <c r="F8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7" t="s">
        <v>1867</v>
      </c>
      <c r="H827" t="s">
        <v>40</v>
      </c>
      <c r="I827">
        <v>1</v>
      </c>
      <c r="J827">
        <v>5499.99</v>
      </c>
      <c r="K827">
        <v>0.2</v>
      </c>
      <c r="L827" t="s">
        <v>31</v>
      </c>
    </row>
    <row r="828" spans="1:12" x14ac:dyDescent="0.25">
      <c r="A828">
        <v>1452</v>
      </c>
      <c r="B828" t="s">
        <v>4100</v>
      </c>
      <c r="C828" t="s">
        <v>1900</v>
      </c>
      <c r="D828">
        <f>COUNTIFS(Table3[Product Name],Table3[[#This Row],[Product Name]])</f>
        <v>8</v>
      </c>
      <c r="E828">
        <f>_xlfn.RANK.EQ(Table3[[#This Row],[Product Name Count]],Table3[Product Name Count])</f>
        <v>550</v>
      </c>
      <c r="F8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8" t="s">
        <v>87</v>
      </c>
      <c r="H828" t="s">
        <v>37</v>
      </c>
      <c r="I828">
        <v>2</v>
      </c>
      <c r="J828">
        <v>299.99</v>
      </c>
      <c r="K828">
        <v>0.1</v>
      </c>
      <c r="L828" t="s">
        <v>31</v>
      </c>
    </row>
    <row r="829" spans="1:12" x14ac:dyDescent="0.25">
      <c r="A829">
        <v>1452</v>
      </c>
      <c r="B829" t="s">
        <v>4100</v>
      </c>
      <c r="C829" t="s">
        <v>1880</v>
      </c>
      <c r="D829">
        <f>COUNTIFS(Table3[Product Name],Table3[[#This Row],[Product Name]])</f>
        <v>5</v>
      </c>
      <c r="E829">
        <f>_xlfn.RANK.EQ(Table3[[#This Row],[Product Name Count]],Table3[Product Name Count])</f>
        <v>652</v>
      </c>
      <c r="F8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9" t="s">
        <v>70</v>
      </c>
      <c r="H829" t="s">
        <v>1861</v>
      </c>
      <c r="I829">
        <v>2</v>
      </c>
      <c r="J829">
        <v>416.99</v>
      </c>
      <c r="K829">
        <v>7.0000000000000007E-2</v>
      </c>
      <c r="L829" t="s">
        <v>31</v>
      </c>
    </row>
    <row r="830" spans="1:12" x14ac:dyDescent="0.25">
      <c r="A830">
        <v>1452</v>
      </c>
      <c r="B830" t="s">
        <v>4100</v>
      </c>
      <c r="C830" t="s">
        <v>2220</v>
      </c>
      <c r="D830">
        <f>COUNTIFS(Table3[Product Name],Table3[[#This Row],[Product Name]])</f>
        <v>3</v>
      </c>
      <c r="E830">
        <f>_xlfn.RANK.EQ(Table3[[#This Row],[Product Name Count]],Table3[Product Name Count])</f>
        <v>783</v>
      </c>
      <c r="F8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0" t="s">
        <v>87</v>
      </c>
      <c r="H830" t="s">
        <v>40</v>
      </c>
      <c r="I830">
        <v>2</v>
      </c>
      <c r="J830">
        <v>149.99</v>
      </c>
      <c r="K830">
        <v>0.05</v>
      </c>
      <c r="L830" t="s">
        <v>31</v>
      </c>
    </row>
    <row r="831" spans="1:12" x14ac:dyDescent="0.25">
      <c r="A831">
        <v>1452</v>
      </c>
      <c r="B831" t="s">
        <v>4100</v>
      </c>
      <c r="C831" t="s">
        <v>3736</v>
      </c>
      <c r="D831">
        <f>COUNTIFS(Table3[Product Name],Table3[[#This Row],[Product Name]])</f>
        <v>1</v>
      </c>
      <c r="E831">
        <f>_xlfn.RANK.EQ(Table3[[#This Row],[Product Name Count]],Table3[Product Name Count])</f>
        <v>921</v>
      </c>
      <c r="F8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1" t="s">
        <v>36</v>
      </c>
      <c r="H831" t="s">
        <v>37</v>
      </c>
      <c r="I831">
        <v>1</v>
      </c>
      <c r="J831">
        <v>899.99</v>
      </c>
      <c r="K831">
        <v>0.2</v>
      </c>
      <c r="L831" t="s">
        <v>31</v>
      </c>
    </row>
    <row r="832" spans="1:12" x14ac:dyDescent="0.25">
      <c r="A832">
        <v>1453</v>
      </c>
      <c r="B832" t="s">
        <v>4100</v>
      </c>
      <c r="C832" t="s">
        <v>2023</v>
      </c>
      <c r="D832">
        <f>COUNTIFS(Table3[Product Name],Table3[[#This Row],[Product Name]])</f>
        <v>4</v>
      </c>
      <c r="E832">
        <f>_xlfn.RANK.EQ(Table3[[#This Row],[Product Name Count]],Table3[Product Name Count])</f>
        <v>727</v>
      </c>
      <c r="F8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2" t="s">
        <v>87</v>
      </c>
      <c r="H832" t="s">
        <v>40</v>
      </c>
      <c r="I832">
        <v>2</v>
      </c>
      <c r="J832">
        <v>209.99</v>
      </c>
      <c r="K832">
        <v>0.1</v>
      </c>
      <c r="L832" t="s">
        <v>31</v>
      </c>
    </row>
    <row r="833" spans="1:12" x14ac:dyDescent="0.25">
      <c r="A833">
        <v>1466</v>
      </c>
      <c r="B833" t="s">
        <v>4157</v>
      </c>
      <c r="C833" t="s">
        <v>1956</v>
      </c>
      <c r="D833">
        <f>COUNTIFS(Table3[Product Name],Table3[[#This Row],[Product Name]])</f>
        <v>1</v>
      </c>
      <c r="E833">
        <f>_xlfn.RANK.EQ(Table3[[#This Row],[Product Name Count]],Table3[Product Name Count])</f>
        <v>921</v>
      </c>
      <c r="F8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3" t="s">
        <v>39</v>
      </c>
      <c r="H833" t="s">
        <v>40</v>
      </c>
      <c r="I833">
        <v>2</v>
      </c>
      <c r="J833">
        <v>1499.99</v>
      </c>
      <c r="K833">
        <v>0.05</v>
      </c>
      <c r="L833" t="s">
        <v>31</v>
      </c>
    </row>
    <row r="834" spans="1:12" x14ac:dyDescent="0.25">
      <c r="A834">
        <v>1466</v>
      </c>
      <c r="B834" t="s">
        <v>4157</v>
      </c>
      <c r="C834" t="s">
        <v>3916</v>
      </c>
      <c r="D834">
        <f>COUNTIFS(Table3[Product Name],Table3[[#This Row],[Product Name]])</f>
        <v>5</v>
      </c>
      <c r="E834">
        <f>_xlfn.RANK.EQ(Table3[[#This Row],[Product Name Count]],Table3[Product Name Count])</f>
        <v>652</v>
      </c>
      <c r="F8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4" t="s">
        <v>36</v>
      </c>
      <c r="H834" t="s">
        <v>37</v>
      </c>
      <c r="I834">
        <v>1</v>
      </c>
      <c r="J834">
        <v>2999.99</v>
      </c>
      <c r="K834">
        <v>0.05</v>
      </c>
      <c r="L834" t="s">
        <v>31</v>
      </c>
    </row>
    <row r="835" spans="1:12" x14ac:dyDescent="0.25">
      <c r="A835">
        <v>1466</v>
      </c>
      <c r="B835" t="s">
        <v>4157</v>
      </c>
      <c r="C835" t="s">
        <v>3931</v>
      </c>
      <c r="D835">
        <f>COUNTIFS(Table3[Product Name],Table3[[#This Row],[Product Name]])</f>
        <v>2</v>
      </c>
      <c r="E835">
        <f>_xlfn.RANK.EQ(Table3[[#This Row],[Product Name Count]],Table3[Product Name Count])</f>
        <v>861</v>
      </c>
      <c r="F8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5" t="s">
        <v>70</v>
      </c>
      <c r="H835" t="s">
        <v>37</v>
      </c>
      <c r="I835">
        <v>2</v>
      </c>
      <c r="J835">
        <v>899.99</v>
      </c>
      <c r="K835">
        <v>7.0000000000000007E-2</v>
      </c>
      <c r="L835" t="s">
        <v>31</v>
      </c>
    </row>
    <row r="836" spans="1:12" x14ac:dyDescent="0.25">
      <c r="A836">
        <v>1466</v>
      </c>
      <c r="B836" t="s">
        <v>4157</v>
      </c>
      <c r="C836" t="s">
        <v>3815</v>
      </c>
      <c r="D836">
        <f>COUNTIFS(Table3[Product Name],Table3[[#This Row],[Product Name]])</f>
        <v>2</v>
      </c>
      <c r="E836">
        <f>_xlfn.RANK.EQ(Table3[[#This Row],[Product Name Count]],Table3[Product Name Count])</f>
        <v>861</v>
      </c>
      <c r="F8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6" t="s">
        <v>1867</v>
      </c>
      <c r="H836" t="s">
        <v>30</v>
      </c>
      <c r="I836">
        <v>2</v>
      </c>
      <c r="J836">
        <v>1349</v>
      </c>
      <c r="K836">
        <v>0.2</v>
      </c>
      <c r="L836" t="s">
        <v>31</v>
      </c>
    </row>
    <row r="837" spans="1:12" x14ac:dyDescent="0.25">
      <c r="A837">
        <v>1468</v>
      </c>
      <c r="B837" t="s">
        <v>4164</v>
      </c>
      <c r="C837" t="s">
        <v>1984</v>
      </c>
      <c r="D837">
        <f>COUNTIFS(Table3[Product Name],Table3[[#This Row],[Product Name]])</f>
        <v>7</v>
      </c>
      <c r="E837">
        <f>_xlfn.RANK.EQ(Table3[[#This Row],[Product Name Count]],Table3[Product Name Count])</f>
        <v>574</v>
      </c>
      <c r="F8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7" t="s">
        <v>1867</v>
      </c>
      <c r="H837" t="s">
        <v>40</v>
      </c>
      <c r="I837">
        <v>1</v>
      </c>
      <c r="J837">
        <v>4999.99</v>
      </c>
      <c r="K837">
        <v>7.0000000000000007E-2</v>
      </c>
      <c r="L837" t="s">
        <v>31</v>
      </c>
    </row>
    <row r="838" spans="1:12" x14ac:dyDescent="0.25">
      <c r="A838">
        <v>1468</v>
      </c>
      <c r="B838" t="s">
        <v>4164</v>
      </c>
      <c r="C838" t="s">
        <v>1978</v>
      </c>
      <c r="D838">
        <f>COUNTIFS(Table3[Product Name],Table3[[#This Row],[Product Name]])</f>
        <v>3</v>
      </c>
      <c r="E838">
        <f>_xlfn.RANK.EQ(Table3[[#This Row],[Product Name Count]],Table3[Product Name Count])</f>
        <v>783</v>
      </c>
      <c r="F8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8" t="s">
        <v>1867</v>
      </c>
      <c r="H838" t="s">
        <v>40</v>
      </c>
      <c r="I838">
        <v>2</v>
      </c>
      <c r="J838">
        <v>5999.99</v>
      </c>
      <c r="K838">
        <v>7.0000000000000007E-2</v>
      </c>
      <c r="L838" t="s">
        <v>31</v>
      </c>
    </row>
    <row r="839" spans="1:12" x14ac:dyDescent="0.25">
      <c r="A839">
        <v>1468</v>
      </c>
      <c r="B839" t="s">
        <v>4164</v>
      </c>
      <c r="C839" t="s">
        <v>3662</v>
      </c>
      <c r="D839">
        <f>COUNTIFS(Table3[Product Name],Table3[[#This Row],[Product Name]])</f>
        <v>1</v>
      </c>
      <c r="E839">
        <f>_xlfn.RANK.EQ(Table3[[#This Row],[Product Name Count]],Table3[Product Name Count])</f>
        <v>921</v>
      </c>
      <c r="F8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9" t="s">
        <v>87</v>
      </c>
      <c r="H839" t="s">
        <v>40</v>
      </c>
      <c r="I839">
        <v>1</v>
      </c>
      <c r="J839">
        <v>199.99</v>
      </c>
      <c r="K839">
        <v>0.05</v>
      </c>
      <c r="L839" t="s">
        <v>31</v>
      </c>
    </row>
    <row r="840" spans="1:12" x14ac:dyDescent="0.25">
      <c r="A840">
        <v>1473</v>
      </c>
      <c r="B840" t="s">
        <v>4167</v>
      </c>
      <c r="C840" t="s">
        <v>1886</v>
      </c>
      <c r="D840">
        <f>COUNTIFS(Table3[Product Name],Table3[[#This Row],[Product Name]])</f>
        <v>10</v>
      </c>
      <c r="E840">
        <f>_xlfn.RANK.EQ(Table3[[#This Row],[Product Name Count]],Table3[Product Name Count])</f>
        <v>512</v>
      </c>
      <c r="F8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0" t="s">
        <v>70</v>
      </c>
      <c r="H840" t="s">
        <v>37</v>
      </c>
      <c r="I840">
        <v>1</v>
      </c>
      <c r="J840">
        <v>489.99</v>
      </c>
      <c r="K840">
        <v>7.0000000000000007E-2</v>
      </c>
      <c r="L840" t="s">
        <v>31</v>
      </c>
    </row>
    <row r="841" spans="1:12" x14ac:dyDescent="0.25">
      <c r="A841">
        <v>1473</v>
      </c>
      <c r="B841" t="s">
        <v>4167</v>
      </c>
      <c r="C841" t="s">
        <v>1992</v>
      </c>
      <c r="D841">
        <f>COUNTIFS(Table3[Product Name],Table3[[#This Row],[Product Name]])</f>
        <v>5</v>
      </c>
      <c r="E841">
        <f>_xlfn.RANK.EQ(Table3[[#This Row],[Product Name Count]],Table3[Product Name Count])</f>
        <v>652</v>
      </c>
      <c r="F8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1" t="s">
        <v>87</v>
      </c>
      <c r="H841" t="s">
        <v>1861</v>
      </c>
      <c r="I841">
        <v>2</v>
      </c>
      <c r="J841">
        <v>109.99</v>
      </c>
      <c r="K841">
        <v>0.2</v>
      </c>
      <c r="L841" t="s">
        <v>31</v>
      </c>
    </row>
    <row r="842" spans="1:12" x14ac:dyDescent="0.25">
      <c r="A842">
        <v>1474</v>
      </c>
      <c r="B842" t="s">
        <v>4167</v>
      </c>
      <c r="C842" t="s">
        <v>3993</v>
      </c>
      <c r="D842">
        <f>COUNTIFS(Table3[Product Name],Table3[[#This Row],[Product Name]])</f>
        <v>3</v>
      </c>
      <c r="E842">
        <f>_xlfn.RANK.EQ(Table3[[#This Row],[Product Name Count]],Table3[Product Name Count])</f>
        <v>783</v>
      </c>
      <c r="F8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2" t="s">
        <v>70</v>
      </c>
      <c r="H842" t="s">
        <v>37</v>
      </c>
      <c r="I842">
        <v>1</v>
      </c>
      <c r="J842">
        <v>899.99</v>
      </c>
      <c r="K842">
        <v>0.2</v>
      </c>
      <c r="L842" t="s">
        <v>31</v>
      </c>
    </row>
    <row r="843" spans="1:12" x14ac:dyDescent="0.25">
      <c r="A843">
        <v>1474</v>
      </c>
      <c r="B843" t="s">
        <v>4167</v>
      </c>
      <c r="C843" t="s">
        <v>4103</v>
      </c>
      <c r="D843">
        <f>COUNTIFS(Table3[Product Name],Table3[[#This Row],[Product Name]])</f>
        <v>2</v>
      </c>
      <c r="E843">
        <f>_xlfn.RANK.EQ(Table3[[#This Row],[Product Name Count]],Table3[Product Name Count])</f>
        <v>861</v>
      </c>
      <c r="F8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3" t="s">
        <v>39</v>
      </c>
      <c r="H843" t="s">
        <v>40</v>
      </c>
      <c r="I843">
        <v>1</v>
      </c>
      <c r="J843">
        <v>999.99</v>
      </c>
      <c r="K843">
        <v>0.05</v>
      </c>
      <c r="L843" t="s">
        <v>31</v>
      </c>
    </row>
    <row r="844" spans="1:12" x14ac:dyDescent="0.25">
      <c r="A844">
        <v>1487</v>
      </c>
      <c r="B844" t="s">
        <v>4199</v>
      </c>
      <c r="C844" t="s">
        <v>2012</v>
      </c>
      <c r="D844">
        <f>COUNTIFS(Table3[Product Name],Table3[[#This Row],[Product Name]])</f>
        <v>5</v>
      </c>
      <c r="E844">
        <f>_xlfn.RANK.EQ(Table3[[#This Row],[Product Name Count]],Table3[Product Name Count])</f>
        <v>652</v>
      </c>
      <c r="F8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4" t="s">
        <v>87</v>
      </c>
      <c r="H844" t="s">
        <v>37</v>
      </c>
      <c r="I844">
        <v>2</v>
      </c>
      <c r="J844">
        <v>349.99</v>
      </c>
      <c r="K844">
        <v>0.2</v>
      </c>
      <c r="L844" t="s">
        <v>31</v>
      </c>
    </row>
    <row r="845" spans="1:12" x14ac:dyDescent="0.25">
      <c r="A845">
        <v>1487</v>
      </c>
      <c r="B845" t="s">
        <v>4199</v>
      </c>
      <c r="C845" t="s">
        <v>3916</v>
      </c>
      <c r="D845">
        <f>COUNTIFS(Table3[Product Name],Table3[[#This Row],[Product Name]])</f>
        <v>5</v>
      </c>
      <c r="E845">
        <f>_xlfn.RANK.EQ(Table3[[#This Row],[Product Name Count]],Table3[Product Name Count])</f>
        <v>652</v>
      </c>
      <c r="F8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5" t="s">
        <v>77</v>
      </c>
      <c r="H845" t="s">
        <v>37</v>
      </c>
      <c r="I845">
        <v>1</v>
      </c>
      <c r="J845">
        <v>2999.99</v>
      </c>
      <c r="K845">
        <v>0.05</v>
      </c>
      <c r="L845" t="s">
        <v>31</v>
      </c>
    </row>
    <row r="846" spans="1:12" x14ac:dyDescent="0.25">
      <c r="A846">
        <v>1487</v>
      </c>
      <c r="B846" t="s">
        <v>4199</v>
      </c>
      <c r="C846" t="s">
        <v>3707</v>
      </c>
      <c r="D846">
        <f>COUNTIFS(Table3[Product Name],Table3[[#This Row],[Product Name]])</f>
        <v>1</v>
      </c>
      <c r="E846">
        <f>_xlfn.RANK.EQ(Table3[[#This Row],[Product Name Count]],Table3[Product Name Count])</f>
        <v>921</v>
      </c>
      <c r="F8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6" t="s">
        <v>1867</v>
      </c>
      <c r="H846" t="s">
        <v>40</v>
      </c>
      <c r="I846">
        <v>1</v>
      </c>
      <c r="J846">
        <v>4499.99</v>
      </c>
      <c r="K846">
        <v>7.0000000000000007E-2</v>
      </c>
      <c r="L846" t="s">
        <v>31</v>
      </c>
    </row>
    <row r="847" spans="1:12" x14ac:dyDescent="0.25">
      <c r="A847">
        <v>1487</v>
      </c>
      <c r="B847" t="s">
        <v>4199</v>
      </c>
      <c r="C847" t="s">
        <v>3667</v>
      </c>
      <c r="D847">
        <f>COUNTIFS(Table3[Product Name],Table3[[#This Row],[Product Name]])</f>
        <v>1</v>
      </c>
      <c r="E847">
        <f>_xlfn.RANK.EQ(Table3[[#This Row],[Product Name Count]],Table3[Product Name Count])</f>
        <v>921</v>
      </c>
      <c r="F8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7" t="s">
        <v>1867</v>
      </c>
      <c r="H847" t="s">
        <v>40</v>
      </c>
      <c r="I847">
        <v>2</v>
      </c>
      <c r="J847">
        <v>1549.99</v>
      </c>
      <c r="K847">
        <v>0.2</v>
      </c>
      <c r="L847" t="s">
        <v>31</v>
      </c>
    </row>
    <row r="848" spans="1:12" x14ac:dyDescent="0.25">
      <c r="A848">
        <v>1487</v>
      </c>
      <c r="B848" t="s">
        <v>4199</v>
      </c>
      <c r="C848" t="s">
        <v>4200</v>
      </c>
      <c r="D848">
        <f>COUNTIFS(Table3[Product Name],Table3[[#This Row],[Product Name]])</f>
        <v>2</v>
      </c>
      <c r="E848">
        <f>_xlfn.RANK.EQ(Table3[[#This Row],[Product Name Count]],Table3[Product Name Count])</f>
        <v>861</v>
      </c>
      <c r="F8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8" t="s">
        <v>77</v>
      </c>
      <c r="H848" t="s">
        <v>40</v>
      </c>
      <c r="I848">
        <v>1</v>
      </c>
      <c r="J848">
        <v>2299.9899999999998</v>
      </c>
      <c r="K848">
        <v>0.05</v>
      </c>
      <c r="L848" t="s">
        <v>31</v>
      </c>
    </row>
    <row r="849" spans="1:12" x14ac:dyDescent="0.25">
      <c r="A849">
        <v>1488</v>
      </c>
      <c r="B849" t="s">
        <v>4199</v>
      </c>
      <c r="C849" t="s">
        <v>1898</v>
      </c>
      <c r="D849">
        <f>COUNTIFS(Table3[Product Name],Table3[[#This Row],[Product Name]])</f>
        <v>3</v>
      </c>
      <c r="E849">
        <f>_xlfn.RANK.EQ(Table3[[#This Row],[Product Name Count]],Table3[Product Name Count])</f>
        <v>783</v>
      </c>
      <c r="F8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9" t="s">
        <v>39</v>
      </c>
      <c r="H849" t="s">
        <v>40</v>
      </c>
      <c r="I849">
        <v>1</v>
      </c>
      <c r="J849">
        <v>2299.9899999999998</v>
      </c>
      <c r="K849">
        <v>7.0000000000000007E-2</v>
      </c>
      <c r="L849" t="s">
        <v>31</v>
      </c>
    </row>
    <row r="850" spans="1:12" x14ac:dyDescent="0.25">
      <c r="A850">
        <v>1488</v>
      </c>
      <c r="B850" t="s">
        <v>4199</v>
      </c>
      <c r="C850" t="s">
        <v>4198</v>
      </c>
      <c r="D850">
        <f>COUNTIFS(Table3[Product Name],Table3[[#This Row],[Product Name]])</f>
        <v>1</v>
      </c>
      <c r="E850">
        <f>_xlfn.RANK.EQ(Table3[[#This Row],[Product Name Count]],Table3[Product Name Count])</f>
        <v>921</v>
      </c>
      <c r="F8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0" t="s">
        <v>39</v>
      </c>
      <c r="H850" t="s">
        <v>30</v>
      </c>
      <c r="I850">
        <v>1</v>
      </c>
      <c r="J850">
        <v>2499.9899999999998</v>
      </c>
      <c r="K850">
        <v>7.0000000000000007E-2</v>
      </c>
      <c r="L850" t="s">
        <v>31</v>
      </c>
    </row>
    <row r="851" spans="1:12" x14ac:dyDescent="0.25">
      <c r="A851">
        <v>1489</v>
      </c>
      <c r="B851" t="s">
        <v>4199</v>
      </c>
      <c r="C851" t="s">
        <v>1948</v>
      </c>
      <c r="D851">
        <f>COUNTIFS(Table3[Product Name],Table3[[#This Row],[Product Name]])</f>
        <v>3</v>
      </c>
      <c r="E851">
        <f>_xlfn.RANK.EQ(Table3[[#This Row],[Product Name Count]],Table3[Product Name Count])</f>
        <v>783</v>
      </c>
      <c r="F8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1" t="s">
        <v>1867</v>
      </c>
      <c r="H851" t="s">
        <v>30</v>
      </c>
      <c r="I851">
        <v>1</v>
      </c>
      <c r="J851">
        <v>875.99</v>
      </c>
      <c r="K851">
        <v>0.1</v>
      </c>
      <c r="L851" t="s">
        <v>31</v>
      </c>
    </row>
    <row r="852" spans="1:12" x14ac:dyDescent="0.25">
      <c r="A852">
        <v>1489</v>
      </c>
      <c r="B852" t="s">
        <v>4199</v>
      </c>
      <c r="C852" t="s">
        <v>3916</v>
      </c>
      <c r="D852">
        <f>COUNTIFS(Table3[Product Name],Table3[[#This Row],[Product Name]])</f>
        <v>5</v>
      </c>
      <c r="E852">
        <f>_xlfn.RANK.EQ(Table3[[#This Row],[Product Name Count]],Table3[Product Name Count])</f>
        <v>652</v>
      </c>
      <c r="F8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2" t="s">
        <v>77</v>
      </c>
      <c r="H852" t="s">
        <v>37</v>
      </c>
      <c r="I852">
        <v>1</v>
      </c>
      <c r="J852">
        <v>2999.99</v>
      </c>
      <c r="K852">
        <v>0.2</v>
      </c>
      <c r="L852" t="s">
        <v>31</v>
      </c>
    </row>
    <row r="853" spans="1:12" x14ac:dyDescent="0.25">
      <c r="A853">
        <v>1489</v>
      </c>
      <c r="B853" t="s">
        <v>4199</v>
      </c>
      <c r="C853" t="s">
        <v>3684</v>
      </c>
      <c r="D853">
        <f>COUNTIFS(Table3[Product Name],Table3[[#This Row],[Product Name]])</f>
        <v>1</v>
      </c>
      <c r="E853">
        <f>_xlfn.RANK.EQ(Table3[[#This Row],[Product Name Count]],Table3[Product Name Count])</f>
        <v>921</v>
      </c>
      <c r="F8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3" t="s">
        <v>87</v>
      </c>
      <c r="H853" t="s">
        <v>37</v>
      </c>
      <c r="I853">
        <v>2</v>
      </c>
      <c r="J853">
        <v>279.99</v>
      </c>
      <c r="K853">
        <v>0.2</v>
      </c>
      <c r="L853" t="s">
        <v>31</v>
      </c>
    </row>
    <row r="854" spans="1:12" x14ac:dyDescent="0.25">
      <c r="A854">
        <v>1490</v>
      </c>
      <c r="B854" t="s">
        <v>4199</v>
      </c>
      <c r="C854" t="s">
        <v>1900</v>
      </c>
      <c r="D854">
        <f>COUNTIFS(Table3[Product Name],Table3[[#This Row],[Product Name]])</f>
        <v>8</v>
      </c>
      <c r="E854">
        <f>_xlfn.RANK.EQ(Table3[[#This Row],[Product Name Count]],Table3[Product Name Count])</f>
        <v>550</v>
      </c>
      <c r="F8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4" t="s">
        <v>87</v>
      </c>
      <c r="H854" t="s">
        <v>37</v>
      </c>
      <c r="I854">
        <v>1</v>
      </c>
      <c r="J854">
        <v>299.99</v>
      </c>
      <c r="K854">
        <v>0.1</v>
      </c>
      <c r="L854" t="s">
        <v>31</v>
      </c>
    </row>
    <row r="855" spans="1:12" x14ac:dyDescent="0.25">
      <c r="A855">
        <v>1490</v>
      </c>
      <c r="B855" t="s">
        <v>4199</v>
      </c>
      <c r="C855" t="s">
        <v>3774</v>
      </c>
      <c r="D855">
        <f>COUNTIFS(Table3[Product Name],Table3[[#This Row],[Product Name]])</f>
        <v>1</v>
      </c>
      <c r="E855">
        <f>_xlfn.RANK.EQ(Table3[[#This Row],[Product Name Count]],Table3[Product Name Count])</f>
        <v>921</v>
      </c>
      <c r="F8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5" t="s">
        <v>36</v>
      </c>
      <c r="H855" t="s">
        <v>37</v>
      </c>
      <c r="I855">
        <v>1</v>
      </c>
      <c r="J855">
        <v>749.99</v>
      </c>
      <c r="K855">
        <v>0.1</v>
      </c>
      <c r="L855" t="s">
        <v>31</v>
      </c>
    </row>
    <row r="856" spans="1:12" x14ac:dyDescent="0.25">
      <c r="A856">
        <v>1490</v>
      </c>
      <c r="B856" t="s">
        <v>4199</v>
      </c>
      <c r="C856" t="s">
        <v>4201</v>
      </c>
      <c r="D856">
        <f>COUNTIFS(Table3[Product Name],Table3[[#This Row],[Product Name]])</f>
        <v>1</v>
      </c>
      <c r="E856">
        <f>_xlfn.RANK.EQ(Table3[[#This Row],[Product Name Count]],Table3[Product Name Count])</f>
        <v>921</v>
      </c>
      <c r="F8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6" t="s">
        <v>36</v>
      </c>
      <c r="H856" t="s">
        <v>37</v>
      </c>
      <c r="I856">
        <v>1</v>
      </c>
      <c r="J856">
        <v>319.99</v>
      </c>
      <c r="K856">
        <v>0.05</v>
      </c>
      <c r="L856" t="s">
        <v>31</v>
      </c>
    </row>
    <row r="857" spans="1:12" x14ac:dyDescent="0.25">
      <c r="A857">
        <v>1491</v>
      </c>
      <c r="B857" t="s">
        <v>4202</v>
      </c>
      <c r="C857" t="s">
        <v>1879</v>
      </c>
      <c r="D857">
        <f>COUNTIFS(Table3[Product Name],Table3[[#This Row],[Product Name]])</f>
        <v>13</v>
      </c>
      <c r="E857">
        <f>_xlfn.RANK.EQ(Table3[[#This Row],[Product Name Count]],Table3[Product Name Count])</f>
        <v>488</v>
      </c>
      <c r="F8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7" t="s">
        <v>87</v>
      </c>
      <c r="H857" t="s">
        <v>37</v>
      </c>
      <c r="I857">
        <v>2</v>
      </c>
      <c r="J857">
        <v>299.99</v>
      </c>
      <c r="K857">
        <v>0.2</v>
      </c>
      <c r="L857" t="s">
        <v>31</v>
      </c>
    </row>
    <row r="858" spans="1:12" x14ac:dyDescent="0.25">
      <c r="A858">
        <v>1491</v>
      </c>
      <c r="B858" t="s">
        <v>4202</v>
      </c>
      <c r="C858" t="s">
        <v>2045</v>
      </c>
      <c r="D858">
        <f>COUNTIFS(Table3[Product Name],Table3[[#This Row],[Product Name]])</f>
        <v>6</v>
      </c>
      <c r="E858">
        <f>_xlfn.RANK.EQ(Table3[[#This Row],[Product Name Count]],Table3[Product Name Count])</f>
        <v>616</v>
      </c>
      <c r="F8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8" t="s">
        <v>77</v>
      </c>
      <c r="H858" t="s">
        <v>1861</v>
      </c>
      <c r="I858">
        <v>2</v>
      </c>
      <c r="J858">
        <v>1559.99</v>
      </c>
      <c r="K858">
        <v>7.0000000000000007E-2</v>
      </c>
      <c r="L858" t="s">
        <v>31</v>
      </c>
    </row>
    <row r="859" spans="1:12" x14ac:dyDescent="0.25">
      <c r="A859">
        <v>1491</v>
      </c>
      <c r="B859" t="s">
        <v>4202</v>
      </c>
      <c r="C859" t="s">
        <v>4036</v>
      </c>
      <c r="D859">
        <f>COUNTIFS(Table3[Product Name],Table3[[#This Row],[Product Name]])</f>
        <v>4</v>
      </c>
      <c r="E859">
        <f>_xlfn.RANK.EQ(Table3[[#This Row],[Product Name Count]],Table3[Product Name Count])</f>
        <v>727</v>
      </c>
      <c r="F8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9" t="s">
        <v>70</v>
      </c>
      <c r="H859" t="s">
        <v>37</v>
      </c>
      <c r="I859">
        <v>1</v>
      </c>
      <c r="J859">
        <v>449.99</v>
      </c>
      <c r="K859">
        <v>0.05</v>
      </c>
      <c r="L859" t="s">
        <v>31</v>
      </c>
    </row>
    <row r="860" spans="1:12" x14ac:dyDescent="0.25">
      <c r="A860">
        <v>1491</v>
      </c>
      <c r="B860" t="s">
        <v>4202</v>
      </c>
      <c r="C860" t="s">
        <v>3658</v>
      </c>
      <c r="D860">
        <f>COUNTIFS(Table3[Product Name],Table3[[#This Row],[Product Name]])</f>
        <v>1</v>
      </c>
      <c r="E860">
        <f>_xlfn.RANK.EQ(Table3[[#This Row],[Product Name Count]],Table3[Product Name Count])</f>
        <v>921</v>
      </c>
      <c r="F8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0" t="s">
        <v>39</v>
      </c>
      <c r="H860" t="s">
        <v>40</v>
      </c>
      <c r="I860">
        <v>2</v>
      </c>
      <c r="J860">
        <v>2999.99</v>
      </c>
      <c r="K860">
        <v>7.0000000000000007E-2</v>
      </c>
      <c r="L860" t="s">
        <v>31</v>
      </c>
    </row>
    <row r="861" spans="1:12" x14ac:dyDescent="0.25">
      <c r="A861">
        <v>1494</v>
      </c>
      <c r="B861" t="s">
        <v>4203</v>
      </c>
      <c r="C861" t="s">
        <v>3685</v>
      </c>
      <c r="D861">
        <f>COUNTIFS(Table3[Product Name],Table3[[#This Row],[Product Name]])</f>
        <v>1</v>
      </c>
      <c r="E861">
        <f>_xlfn.RANK.EQ(Table3[[#This Row],[Product Name Count]],Table3[Product Name Count])</f>
        <v>921</v>
      </c>
      <c r="F8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1" t="s">
        <v>36</v>
      </c>
      <c r="H861" t="s">
        <v>37</v>
      </c>
      <c r="I861">
        <v>2</v>
      </c>
      <c r="J861">
        <v>429.99</v>
      </c>
      <c r="K861">
        <v>0.1</v>
      </c>
      <c r="L861" t="s">
        <v>31</v>
      </c>
    </row>
    <row r="862" spans="1:12" x14ac:dyDescent="0.25">
      <c r="A862">
        <v>1494</v>
      </c>
      <c r="B862" t="s">
        <v>4203</v>
      </c>
      <c r="C862" t="s">
        <v>4013</v>
      </c>
      <c r="D862">
        <f>COUNTIFS(Table3[Product Name],Table3[[#This Row],[Product Name]])</f>
        <v>1</v>
      </c>
      <c r="E862">
        <f>_xlfn.RANK.EQ(Table3[[#This Row],[Product Name Count]],Table3[Product Name Count])</f>
        <v>921</v>
      </c>
      <c r="F8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2" t="s">
        <v>87</v>
      </c>
      <c r="H862" t="s">
        <v>3755</v>
      </c>
      <c r="I862">
        <v>2</v>
      </c>
      <c r="J862">
        <v>249.99</v>
      </c>
      <c r="K862">
        <v>0.05</v>
      </c>
      <c r="L862" t="s">
        <v>31</v>
      </c>
    </row>
    <row r="863" spans="1:12" x14ac:dyDescent="0.25">
      <c r="A863">
        <v>1494</v>
      </c>
      <c r="B863" t="s">
        <v>4203</v>
      </c>
      <c r="C863" t="s">
        <v>4087</v>
      </c>
      <c r="D863">
        <f>COUNTIFS(Table3[Product Name],Table3[[#This Row],[Product Name]])</f>
        <v>1</v>
      </c>
      <c r="E863">
        <f>_xlfn.RANK.EQ(Table3[[#This Row],[Product Name Count]],Table3[Product Name Count])</f>
        <v>921</v>
      </c>
      <c r="F8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3" t="s">
        <v>1867</v>
      </c>
      <c r="H863" t="s">
        <v>40</v>
      </c>
      <c r="I863">
        <v>2</v>
      </c>
      <c r="J863">
        <v>749.99</v>
      </c>
      <c r="K863">
        <v>0.2</v>
      </c>
      <c r="L863" t="s">
        <v>31</v>
      </c>
    </row>
    <row r="864" spans="1:12" x14ac:dyDescent="0.25">
      <c r="A864">
        <v>1496</v>
      </c>
      <c r="B864" t="s">
        <v>4204</v>
      </c>
      <c r="C864" t="s">
        <v>4185</v>
      </c>
      <c r="D864">
        <f>COUNTIFS(Table3[Product Name],Table3[[#This Row],[Product Name]])</f>
        <v>2</v>
      </c>
      <c r="E864">
        <f>_xlfn.RANK.EQ(Table3[[#This Row],[Product Name Count]],Table3[Product Name Count])</f>
        <v>861</v>
      </c>
      <c r="F8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4" t="s">
        <v>36</v>
      </c>
      <c r="H864" t="s">
        <v>37</v>
      </c>
      <c r="I864">
        <v>1</v>
      </c>
      <c r="J864">
        <v>599.99</v>
      </c>
      <c r="K864">
        <v>7.0000000000000007E-2</v>
      </c>
      <c r="L864" t="s">
        <v>31</v>
      </c>
    </row>
    <row r="865" spans="1:12" x14ac:dyDescent="0.25">
      <c r="A865">
        <v>1496</v>
      </c>
      <c r="B865" t="s">
        <v>4204</v>
      </c>
      <c r="C865" t="s">
        <v>4036</v>
      </c>
      <c r="D865">
        <f>COUNTIFS(Table3[Product Name],Table3[[#This Row],[Product Name]])</f>
        <v>4</v>
      </c>
      <c r="E865">
        <f>_xlfn.RANK.EQ(Table3[[#This Row],[Product Name Count]],Table3[Product Name Count])</f>
        <v>727</v>
      </c>
      <c r="F8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5" t="s">
        <v>70</v>
      </c>
      <c r="H865" t="s">
        <v>37</v>
      </c>
      <c r="I865">
        <v>1</v>
      </c>
      <c r="J865">
        <v>449.99</v>
      </c>
      <c r="K865">
        <v>0.05</v>
      </c>
      <c r="L865" t="s">
        <v>31</v>
      </c>
    </row>
    <row r="866" spans="1:12" x14ac:dyDescent="0.25">
      <c r="A866">
        <v>1496</v>
      </c>
      <c r="B866" t="s">
        <v>4204</v>
      </c>
      <c r="C866" t="s">
        <v>3899</v>
      </c>
      <c r="D866">
        <f>COUNTIFS(Table3[Product Name],Table3[[#This Row],[Product Name]])</f>
        <v>1</v>
      </c>
      <c r="E866">
        <f>_xlfn.RANK.EQ(Table3[[#This Row],[Product Name Count]],Table3[Product Name Count])</f>
        <v>921</v>
      </c>
      <c r="F8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6" t="s">
        <v>36</v>
      </c>
      <c r="H866" t="s">
        <v>37</v>
      </c>
      <c r="I866">
        <v>2</v>
      </c>
      <c r="J866">
        <v>959.99</v>
      </c>
      <c r="K866">
        <v>0.2</v>
      </c>
      <c r="L866" t="s">
        <v>31</v>
      </c>
    </row>
    <row r="867" spans="1:12" x14ac:dyDescent="0.25">
      <c r="A867">
        <v>1496</v>
      </c>
      <c r="B867" t="s">
        <v>4204</v>
      </c>
      <c r="C867" t="s">
        <v>3893</v>
      </c>
      <c r="D867">
        <f>COUNTIFS(Table3[Product Name],Table3[[#This Row],[Product Name]])</f>
        <v>2</v>
      </c>
      <c r="E867">
        <f>_xlfn.RANK.EQ(Table3[[#This Row],[Product Name Count]],Table3[Product Name Count])</f>
        <v>861</v>
      </c>
      <c r="F8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7" t="s">
        <v>36</v>
      </c>
      <c r="H867" t="s">
        <v>37</v>
      </c>
      <c r="I867">
        <v>1</v>
      </c>
      <c r="J867">
        <v>899.99</v>
      </c>
      <c r="K867">
        <v>7.0000000000000007E-2</v>
      </c>
      <c r="L867" t="s">
        <v>31</v>
      </c>
    </row>
    <row r="868" spans="1:12" x14ac:dyDescent="0.25">
      <c r="A868">
        <v>1496</v>
      </c>
      <c r="B868" t="s">
        <v>4204</v>
      </c>
      <c r="C868" t="s">
        <v>3953</v>
      </c>
      <c r="D868">
        <f>COUNTIFS(Table3[Product Name],Table3[[#This Row],[Product Name]])</f>
        <v>2</v>
      </c>
      <c r="E868">
        <f>_xlfn.RANK.EQ(Table3[[#This Row],[Product Name Count]],Table3[Product Name Count])</f>
        <v>861</v>
      </c>
      <c r="F8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8" t="s">
        <v>36</v>
      </c>
      <c r="H868" t="s">
        <v>37</v>
      </c>
      <c r="I868">
        <v>2</v>
      </c>
      <c r="J868">
        <v>479.99</v>
      </c>
      <c r="K868">
        <v>0.05</v>
      </c>
      <c r="L868" t="s">
        <v>31</v>
      </c>
    </row>
    <row r="869" spans="1:12" x14ac:dyDescent="0.25">
      <c r="A869">
        <v>1497</v>
      </c>
      <c r="B869" t="s">
        <v>4204</v>
      </c>
      <c r="C869" t="s">
        <v>3916</v>
      </c>
      <c r="D869">
        <f>COUNTIFS(Table3[Product Name],Table3[[#This Row],[Product Name]])</f>
        <v>5</v>
      </c>
      <c r="E869">
        <f>_xlfn.RANK.EQ(Table3[[#This Row],[Product Name Count]],Table3[Product Name Count])</f>
        <v>652</v>
      </c>
      <c r="F8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69" t="s">
        <v>77</v>
      </c>
      <c r="H869" t="s">
        <v>37</v>
      </c>
      <c r="I869">
        <v>2</v>
      </c>
      <c r="J869">
        <v>2999.99</v>
      </c>
      <c r="K869">
        <v>0.1</v>
      </c>
      <c r="L869" t="s">
        <v>31</v>
      </c>
    </row>
    <row r="870" spans="1:12" x14ac:dyDescent="0.25">
      <c r="A870">
        <v>1497</v>
      </c>
      <c r="B870" t="s">
        <v>4204</v>
      </c>
      <c r="C870" t="s">
        <v>3820</v>
      </c>
      <c r="D870">
        <f>COUNTIFS(Table3[Product Name],Table3[[#This Row],[Product Name]])</f>
        <v>3</v>
      </c>
      <c r="E870">
        <f>_xlfn.RANK.EQ(Table3[[#This Row],[Product Name Count]],Table3[Product Name Count])</f>
        <v>783</v>
      </c>
      <c r="F8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0" t="s">
        <v>77</v>
      </c>
      <c r="H870" t="s">
        <v>40</v>
      </c>
      <c r="I870">
        <v>2</v>
      </c>
      <c r="J870">
        <v>3599.99</v>
      </c>
      <c r="K870">
        <v>7.0000000000000007E-2</v>
      </c>
      <c r="L870" t="s">
        <v>31</v>
      </c>
    </row>
    <row r="871" spans="1:12" x14ac:dyDescent="0.25">
      <c r="A871">
        <v>1497</v>
      </c>
      <c r="B871" t="s">
        <v>4204</v>
      </c>
      <c r="C871" t="s">
        <v>4074</v>
      </c>
      <c r="D871">
        <f>COUNTIFS(Table3[Product Name],Table3[[#This Row],[Product Name]])</f>
        <v>3</v>
      </c>
      <c r="E871">
        <f>_xlfn.RANK.EQ(Table3[[#This Row],[Product Name Count]],Table3[Product Name Count])</f>
        <v>783</v>
      </c>
      <c r="F8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1" t="s">
        <v>39</v>
      </c>
      <c r="H871" t="s">
        <v>40</v>
      </c>
      <c r="I871">
        <v>2</v>
      </c>
      <c r="J871">
        <v>1599.99</v>
      </c>
      <c r="K871">
        <v>0.2</v>
      </c>
      <c r="L871" t="s">
        <v>31</v>
      </c>
    </row>
    <row r="872" spans="1:12" x14ac:dyDescent="0.25">
      <c r="A872">
        <v>1498</v>
      </c>
      <c r="B872" t="s">
        <v>4204</v>
      </c>
      <c r="C872" t="s">
        <v>3693</v>
      </c>
      <c r="D872">
        <f>COUNTIFS(Table3[Product Name],Table3[[#This Row],[Product Name]])</f>
        <v>3</v>
      </c>
      <c r="E872">
        <f>_xlfn.RANK.EQ(Table3[[#This Row],[Product Name Count]],Table3[Product Name Count])</f>
        <v>783</v>
      </c>
      <c r="F8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2" t="s">
        <v>36</v>
      </c>
      <c r="H872" t="s">
        <v>37</v>
      </c>
      <c r="I872">
        <v>2</v>
      </c>
      <c r="J872">
        <v>799.99</v>
      </c>
      <c r="K872">
        <v>7.0000000000000007E-2</v>
      </c>
      <c r="L872" t="s">
        <v>31</v>
      </c>
    </row>
    <row r="873" spans="1:12" x14ac:dyDescent="0.25">
      <c r="A873">
        <v>1498</v>
      </c>
      <c r="B873" t="s">
        <v>4204</v>
      </c>
      <c r="C873" t="s">
        <v>3751</v>
      </c>
      <c r="D873">
        <f>COUNTIFS(Table3[Product Name],Table3[[#This Row],[Product Name]])</f>
        <v>2</v>
      </c>
      <c r="E873">
        <f>_xlfn.RANK.EQ(Table3[[#This Row],[Product Name Count]],Table3[Product Name Count])</f>
        <v>861</v>
      </c>
      <c r="F8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3" t="s">
        <v>1867</v>
      </c>
      <c r="H873" t="s">
        <v>40</v>
      </c>
      <c r="I873">
        <v>1</v>
      </c>
      <c r="J873">
        <v>3199.99</v>
      </c>
      <c r="K873">
        <v>0.05</v>
      </c>
      <c r="L873" t="s">
        <v>31</v>
      </c>
    </row>
    <row r="874" spans="1:12" x14ac:dyDescent="0.25">
      <c r="A874">
        <v>1499</v>
      </c>
      <c r="B874" t="s">
        <v>4204</v>
      </c>
      <c r="C874" t="s">
        <v>61</v>
      </c>
      <c r="D874">
        <f>COUNTIFS(Table3[Product Name],Table3[[#This Row],[Product Name]])</f>
        <v>24</v>
      </c>
      <c r="E874">
        <f>_xlfn.RANK.EQ(Table3[[#This Row],[Product Name Count]],Table3[Product Name Count])</f>
        <v>195</v>
      </c>
      <c r="F8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74" t="s">
        <v>39</v>
      </c>
      <c r="H874" t="s">
        <v>62</v>
      </c>
      <c r="I874">
        <v>1</v>
      </c>
      <c r="J874">
        <v>749.99</v>
      </c>
      <c r="K874">
        <v>0.05</v>
      </c>
      <c r="L874" t="s">
        <v>31</v>
      </c>
    </row>
    <row r="875" spans="1:12" x14ac:dyDescent="0.25">
      <c r="A875">
        <v>1499</v>
      </c>
      <c r="B875" t="s">
        <v>4204</v>
      </c>
      <c r="C875" t="s">
        <v>1936</v>
      </c>
      <c r="D875">
        <f>COUNTIFS(Table3[Product Name],Table3[[#This Row],[Product Name]])</f>
        <v>4</v>
      </c>
      <c r="E875">
        <f>_xlfn.RANK.EQ(Table3[[#This Row],[Product Name Count]],Table3[Product Name Count])</f>
        <v>727</v>
      </c>
      <c r="F8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5" t="s">
        <v>70</v>
      </c>
      <c r="H875" t="s">
        <v>1861</v>
      </c>
      <c r="I875">
        <v>1</v>
      </c>
      <c r="J875">
        <v>470.99</v>
      </c>
      <c r="K875">
        <v>0.05</v>
      </c>
      <c r="L875" t="s">
        <v>31</v>
      </c>
    </row>
    <row r="876" spans="1:12" x14ac:dyDescent="0.25">
      <c r="A876">
        <v>1499</v>
      </c>
      <c r="B876" t="s">
        <v>4204</v>
      </c>
      <c r="C876" t="s">
        <v>3935</v>
      </c>
      <c r="D876">
        <f>COUNTIFS(Table3[Product Name],Table3[[#This Row],[Product Name]])</f>
        <v>1</v>
      </c>
      <c r="E876">
        <f>_xlfn.RANK.EQ(Table3[[#This Row],[Product Name Count]],Table3[Product Name Count])</f>
        <v>921</v>
      </c>
      <c r="F8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6" t="s">
        <v>87</v>
      </c>
      <c r="H876" t="s">
        <v>40</v>
      </c>
      <c r="I876">
        <v>2</v>
      </c>
      <c r="J876">
        <v>159.99</v>
      </c>
      <c r="K876">
        <v>0.05</v>
      </c>
      <c r="L876" t="s">
        <v>31</v>
      </c>
    </row>
    <row r="877" spans="1:12" x14ac:dyDescent="0.25">
      <c r="A877">
        <v>1499</v>
      </c>
      <c r="B877" t="s">
        <v>4204</v>
      </c>
      <c r="C877" t="s">
        <v>3920</v>
      </c>
      <c r="D877">
        <f>COUNTIFS(Table3[Product Name],Table3[[#This Row],[Product Name]])</f>
        <v>1</v>
      </c>
      <c r="E877">
        <f>_xlfn.RANK.EQ(Table3[[#This Row],[Product Name Count]],Table3[Product Name Count])</f>
        <v>921</v>
      </c>
      <c r="F8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7" t="s">
        <v>1867</v>
      </c>
      <c r="H877" t="s">
        <v>40</v>
      </c>
      <c r="I877">
        <v>2</v>
      </c>
      <c r="J877">
        <v>3199.99</v>
      </c>
      <c r="K877">
        <v>0.1</v>
      </c>
      <c r="L877" t="s">
        <v>31</v>
      </c>
    </row>
    <row r="878" spans="1:12" x14ac:dyDescent="0.25">
      <c r="A878">
        <v>1499</v>
      </c>
      <c r="B878" t="s">
        <v>4204</v>
      </c>
      <c r="C878" t="s">
        <v>3855</v>
      </c>
      <c r="D878">
        <f>COUNTIFS(Table3[Product Name],Table3[[#This Row],[Product Name]])</f>
        <v>1</v>
      </c>
      <c r="E878">
        <f>_xlfn.RANK.EQ(Table3[[#This Row],[Product Name Count]],Table3[Product Name Count])</f>
        <v>921</v>
      </c>
      <c r="F8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8" t="s">
        <v>29</v>
      </c>
      <c r="H878" t="s">
        <v>40</v>
      </c>
      <c r="I878">
        <v>1</v>
      </c>
      <c r="J878">
        <v>1799.99</v>
      </c>
      <c r="K878">
        <v>7.0000000000000007E-2</v>
      </c>
      <c r="L878" t="s">
        <v>31</v>
      </c>
    </row>
    <row r="879" spans="1:12" x14ac:dyDescent="0.25">
      <c r="A879">
        <v>1500</v>
      </c>
      <c r="B879" t="s">
        <v>4204</v>
      </c>
      <c r="C879" t="s">
        <v>1973</v>
      </c>
      <c r="D879">
        <f>COUNTIFS(Table3[Product Name],Table3[[#This Row],[Product Name]])</f>
        <v>5</v>
      </c>
      <c r="E879">
        <f>_xlfn.RANK.EQ(Table3[[#This Row],[Product Name Count]],Table3[Product Name Count])</f>
        <v>652</v>
      </c>
      <c r="F8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79" t="s">
        <v>39</v>
      </c>
      <c r="H879" t="s">
        <v>1857</v>
      </c>
      <c r="I879">
        <v>2</v>
      </c>
      <c r="J879">
        <v>1469.99</v>
      </c>
      <c r="K879">
        <v>7.0000000000000007E-2</v>
      </c>
      <c r="L879" t="s">
        <v>31</v>
      </c>
    </row>
    <row r="880" spans="1:12" x14ac:dyDescent="0.25">
      <c r="A880">
        <v>1500</v>
      </c>
      <c r="B880" t="s">
        <v>4204</v>
      </c>
      <c r="C880" t="s">
        <v>4205</v>
      </c>
      <c r="D880">
        <f>COUNTIFS(Table3[Product Name],Table3[[#This Row],[Product Name]])</f>
        <v>2</v>
      </c>
      <c r="E880">
        <f>_xlfn.RANK.EQ(Table3[[#This Row],[Product Name Count]],Table3[Product Name Count])</f>
        <v>861</v>
      </c>
      <c r="F8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0" t="s">
        <v>87</v>
      </c>
      <c r="H880" t="s">
        <v>37</v>
      </c>
      <c r="I880">
        <v>1</v>
      </c>
      <c r="J880">
        <v>319.99</v>
      </c>
      <c r="K880">
        <v>7.0000000000000007E-2</v>
      </c>
      <c r="L880" t="s">
        <v>31</v>
      </c>
    </row>
    <row r="881" spans="1:12" x14ac:dyDescent="0.25">
      <c r="A881">
        <v>1503</v>
      </c>
      <c r="B881" t="s">
        <v>4207</v>
      </c>
      <c r="C881" t="s">
        <v>4036</v>
      </c>
      <c r="D881">
        <f>COUNTIFS(Table3[Product Name],Table3[[#This Row],[Product Name]])</f>
        <v>4</v>
      </c>
      <c r="E881">
        <f>_xlfn.RANK.EQ(Table3[[#This Row],[Product Name Count]],Table3[Product Name Count])</f>
        <v>727</v>
      </c>
      <c r="F8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1" t="s">
        <v>70</v>
      </c>
      <c r="H881" t="s">
        <v>37</v>
      </c>
      <c r="I881">
        <v>2</v>
      </c>
      <c r="J881">
        <v>449.99</v>
      </c>
      <c r="K881">
        <v>0.05</v>
      </c>
      <c r="L881" t="s">
        <v>31</v>
      </c>
    </row>
    <row r="882" spans="1:12" x14ac:dyDescent="0.25">
      <c r="A882">
        <v>1503</v>
      </c>
      <c r="B882" t="s">
        <v>4207</v>
      </c>
      <c r="C882" t="s">
        <v>3958</v>
      </c>
      <c r="D882">
        <f>COUNTIFS(Table3[Product Name],Table3[[#This Row],[Product Name]])</f>
        <v>1</v>
      </c>
      <c r="E882">
        <f>_xlfn.RANK.EQ(Table3[[#This Row],[Product Name Count]],Table3[Product Name Count])</f>
        <v>921</v>
      </c>
      <c r="F8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2" t="s">
        <v>36</v>
      </c>
      <c r="H882" t="s">
        <v>37</v>
      </c>
      <c r="I882">
        <v>1</v>
      </c>
      <c r="J882">
        <v>909.99</v>
      </c>
      <c r="K882">
        <v>0.1</v>
      </c>
      <c r="L882" t="s">
        <v>31</v>
      </c>
    </row>
    <row r="883" spans="1:12" x14ac:dyDescent="0.25">
      <c r="A883">
        <v>1504</v>
      </c>
      <c r="B883" t="s">
        <v>4208</v>
      </c>
      <c r="C883" t="s">
        <v>3799</v>
      </c>
      <c r="D883">
        <f>COUNTIFS(Table3[Product Name],Table3[[#This Row],[Product Name]])</f>
        <v>1</v>
      </c>
      <c r="E883">
        <f>_xlfn.RANK.EQ(Table3[[#This Row],[Product Name Count]],Table3[Product Name Count])</f>
        <v>921</v>
      </c>
      <c r="F8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3" t="s">
        <v>87</v>
      </c>
      <c r="H883" t="s">
        <v>40</v>
      </c>
      <c r="I883">
        <v>1</v>
      </c>
      <c r="J883">
        <v>319.99</v>
      </c>
      <c r="K883">
        <v>7.0000000000000007E-2</v>
      </c>
      <c r="L883" t="s">
        <v>31</v>
      </c>
    </row>
    <row r="884" spans="1:12" x14ac:dyDescent="0.25">
      <c r="A884">
        <v>1509</v>
      </c>
      <c r="B884" t="s">
        <v>4210</v>
      </c>
      <c r="C884" t="s">
        <v>3735</v>
      </c>
      <c r="D884">
        <f>COUNTIFS(Table3[Product Name],Table3[[#This Row],[Product Name]])</f>
        <v>2</v>
      </c>
      <c r="E884">
        <f>_xlfn.RANK.EQ(Table3[[#This Row],[Product Name Count]],Table3[Product Name Count])</f>
        <v>861</v>
      </c>
      <c r="F8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4" t="s">
        <v>36</v>
      </c>
      <c r="H884" t="s">
        <v>37</v>
      </c>
      <c r="I884">
        <v>2</v>
      </c>
      <c r="J884">
        <v>749.99</v>
      </c>
      <c r="K884">
        <v>7.0000000000000007E-2</v>
      </c>
      <c r="L884" t="s">
        <v>31</v>
      </c>
    </row>
    <row r="885" spans="1:12" x14ac:dyDescent="0.25">
      <c r="A885">
        <v>1513</v>
      </c>
      <c r="B885" t="s">
        <v>4212</v>
      </c>
      <c r="C885" t="s">
        <v>1874</v>
      </c>
      <c r="D885">
        <f>COUNTIFS(Table3[Product Name],Table3[[#This Row],[Product Name]])</f>
        <v>3</v>
      </c>
      <c r="E885">
        <f>_xlfn.RANK.EQ(Table3[[#This Row],[Product Name Count]],Table3[Product Name Count])</f>
        <v>783</v>
      </c>
      <c r="F8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5" t="s">
        <v>77</v>
      </c>
      <c r="H885" t="s">
        <v>40</v>
      </c>
      <c r="I885">
        <v>2</v>
      </c>
      <c r="J885">
        <v>4999.99</v>
      </c>
      <c r="K885">
        <v>0.05</v>
      </c>
      <c r="L885" t="s">
        <v>31</v>
      </c>
    </row>
    <row r="886" spans="1:12" x14ac:dyDescent="0.25">
      <c r="A886">
        <v>1513</v>
      </c>
      <c r="B886" t="s">
        <v>4212</v>
      </c>
      <c r="C886" t="s">
        <v>3775</v>
      </c>
      <c r="D886">
        <f>COUNTIFS(Table3[Product Name],Table3[[#This Row],[Product Name]])</f>
        <v>1</v>
      </c>
      <c r="E886">
        <f>_xlfn.RANK.EQ(Table3[[#This Row],[Product Name Count]],Table3[Product Name Count])</f>
        <v>921</v>
      </c>
      <c r="F8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6" t="s">
        <v>1867</v>
      </c>
      <c r="H886" t="s">
        <v>40</v>
      </c>
      <c r="I886">
        <v>2</v>
      </c>
      <c r="J886">
        <v>2299.9899999999998</v>
      </c>
      <c r="K886">
        <v>0.05</v>
      </c>
      <c r="L886" t="s">
        <v>31</v>
      </c>
    </row>
    <row r="887" spans="1:12" x14ac:dyDescent="0.25">
      <c r="A887">
        <v>1513</v>
      </c>
      <c r="B887" t="s">
        <v>4212</v>
      </c>
      <c r="C887" t="s">
        <v>3790</v>
      </c>
      <c r="D887">
        <f>COUNTIFS(Table3[Product Name],Table3[[#This Row],[Product Name]])</f>
        <v>3</v>
      </c>
      <c r="E887">
        <f>_xlfn.RANK.EQ(Table3[[#This Row],[Product Name Count]],Table3[Product Name Count])</f>
        <v>783</v>
      </c>
      <c r="F8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7" t="s">
        <v>1867</v>
      </c>
      <c r="H887" t="s">
        <v>40</v>
      </c>
      <c r="I887">
        <v>1</v>
      </c>
      <c r="J887">
        <v>749.99</v>
      </c>
      <c r="K887">
        <v>0.1</v>
      </c>
      <c r="L887" t="s">
        <v>31</v>
      </c>
    </row>
    <row r="888" spans="1:12" x14ac:dyDescent="0.25">
      <c r="A888">
        <v>1514</v>
      </c>
      <c r="B888" t="s">
        <v>4212</v>
      </c>
      <c r="C888" t="s">
        <v>3931</v>
      </c>
      <c r="D888">
        <f>COUNTIFS(Table3[Product Name],Table3[[#This Row],[Product Name]])</f>
        <v>2</v>
      </c>
      <c r="E888">
        <f>_xlfn.RANK.EQ(Table3[[#This Row],[Product Name Count]],Table3[Product Name Count])</f>
        <v>861</v>
      </c>
      <c r="F8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8" t="s">
        <v>36</v>
      </c>
      <c r="H888" t="s">
        <v>37</v>
      </c>
      <c r="I888">
        <v>2</v>
      </c>
      <c r="J888">
        <v>899.99</v>
      </c>
      <c r="K888">
        <v>0.1</v>
      </c>
      <c r="L888" t="s">
        <v>31</v>
      </c>
    </row>
    <row r="889" spans="1:12" x14ac:dyDescent="0.25">
      <c r="A889">
        <v>1514</v>
      </c>
      <c r="B889" t="s">
        <v>4212</v>
      </c>
      <c r="C889" t="s">
        <v>3708</v>
      </c>
      <c r="D889">
        <f>COUNTIFS(Table3[Product Name],Table3[[#This Row],[Product Name]])</f>
        <v>2</v>
      </c>
      <c r="E889">
        <f>_xlfn.RANK.EQ(Table3[[#This Row],[Product Name Count]],Table3[Product Name Count])</f>
        <v>861</v>
      </c>
      <c r="F8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9" t="s">
        <v>77</v>
      </c>
      <c r="H889" t="s">
        <v>40</v>
      </c>
      <c r="I889">
        <v>2</v>
      </c>
      <c r="J889">
        <v>4999.99</v>
      </c>
      <c r="K889">
        <v>0.05</v>
      </c>
      <c r="L889" t="s">
        <v>31</v>
      </c>
    </row>
    <row r="890" spans="1:12" x14ac:dyDescent="0.25">
      <c r="A890">
        <v>1516</v>
      </c>
      <c r="B890" t="s">
        <v>4215</v>
      </c>
      <c r="C890" t="s">
        <v>3692</v>
      </c>
      <c r="D890">
        <f>COUNTIFS(Table3[Product Name],Table3[[#This Row],[Product Name]])</f>
        <v>2</v>
      </c>
      <c r="E890">
        <f>_xlfn.RANK.EQ(Table3[[#This Row],[Product Name Count]],Table3[Product Name Count])</f>
        <v>861</v>
      </c>
      <c r="F8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0" t="s">
        <v>36</v>
      </c>
      <c r="H890" t="s">
        <v>37</v>
      </c>
      <c r="I890">
        <v>1</v>
      </c>
      <c r="J890">
        <v>2599.9899999999998</v>
      </c>
      <c r="K890">
        <v>0.1</v>
      </c>
      <c r="L890" t="s">
        <v>31</v>
      </c>
    </row>
    <row r="891" spans="1:12" x14ac:dyDescent="0.25">
      <c r="A891">
        <v>1516</v>
      </c>
      <c r="B891" t="s">
        <v>4215</v>
      </c>
      <c r="C891" t="s">
        <v>4094</v>
      </c>
      <c r="D891">
        <f>COUNTIFS(Table3[Product Name],Table3[[#This Row],[Product Name]])</f>
        <v>1</v>
      </c>
      <c r="E891">
        <f>_xlfn.RANK.EQ(Table3[[#This Row],[Product Name Count]],Table3[Product Name Count])</f>
        <v>921</v>
      </c>
      <c r="F8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1" t="s">
        <v>87</v>
      </c>
      <c r="H891" t="s">
        <v>40</v>
      </c>
      <c r="I891">
        <v>2</v>
      </c>
      <c r="J891">
        <v>209.99</v>
      </c>
      <c r="K891">
        <v>0.2</v>
      </c>
      <c r="L891" t="s">
        <v>31</v>
      </c>
    </row>
    <row r="892" spans="1:12" x14ac:dyDescent="0.25">
      <c r="A892">
        <v>1516</v>
      </c>
      <c r="B892" t="s">
        <v>4215</v>
      </c>
      <c r="C892" t="s">
        <v>3751</v>
      </c>
      <c r="D892">
        <f>COUNTIFS(Table3[Product Name],Table3[[#This Row],[Product Name]])</f>
        <v>2</v>
      </c>
      <c r="E892">
        <f>_xlfn.RANK.EQ(Table3[[#This Row],[Product Name Count]],Table3[Product Name Count])</f>
        <v>861</v>
      </c>
      <c r="F8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2" t="s">
        <v>1867</v>
      </c>
      <c r="H892" t="s">
        <v>40</v>
      </c>
      <c r="I892">
        <v>2</v>
      </c>
      <c r="J892">
        <v>3199.99</v>
      </c>
      <c r="K892">
        <v>0.1</v>
      </c>
      <c r="L892" t="s">
        <v>31</v>
      </c>
    </row>
    <row r="893" spans="1:12" x14ac:dyDescent="0.25">
      <c r="A893">
        <v>1516</v>
      </c>
      <c r="B893" t="s">
        <v>4215</v>
      </c>
      <c r="C893" t="s">
        <v>4200</v>
      </c>
      <c r="D893">
        <f>COUNTIFS(Table3[Product Name],Table3[[#This Row],[Product Name]])</f>
        <v>2</v>
      </c>
      <c r="E893">
        <f>_xlfn.RANK.EQ(Table3[[#This Row],[Product Name Count]],Table3[Product Name Count])</f>
        <v>861</v>
      </c>
      <c r="F8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3" t="s">
        <v>77</v>
      </c>
      <c r="H893" t="s">
        <v>40</v>
      </c>
      <c r="I893">
        <v>2</v>
      </c>
      <c r="J893">
        <v>2299.9899999999998</v>
      </c>
      <c r="K893">
        <v>0.2</v>
      </c>
      <c r="L893" t="s">
        <v>31</v>
      </c>
    </row>
    <row r="894" spans="1:12" x14ac:dyDescent="0.25">
      <c r="A894">
        <v>1516</v>
      </c>
      <c r="B894" t="s">
        <v>4215</v>
      </c>
      <c r="C894" t="s">
        <v>4209</v>
      </c>
      <c r="D894">
        <f>COUNTIFS(Table3[Product Name],Table3[[#This Row],[Product Name]])</f>
        <v>1</v>
      </c>
      <c r="E894">
        <f>_xlfn.RANK.EQ(Table3[[#This Row],[Product Name Count]],Table3[Product Name Count])</f>
        <v>921</v>
      </c>
      <c r="F8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4" t="s">
        <v>36</v>
      </c>
      <c r="H894" t="s">
        <v>37</v>
      </c>
      <c r="I894">
        <v>2</v>
      </c>
      <c r="J894">
        <v>1199.99</v>
      </c>
      <c r="K894">
        <v>0.2</v>
      </c>
      <c r="L894" t="s">
        <v>31</v>
      </c>
    </row>
    <row r="895" spans="1:12" x14ac:dyDescent="0.25">
      <c r="A895">
        <v>1517</v>
      </c>
      <c r="B895" t="s">
        <v>4215</v>
      </c>
      <c r="C895" t="s">
        <v>3702</v>
      </c>
      <c r="D895">
        <f>COUNTIFS(Table3[Product Name],Table3[[#This Row],[Product Name]])</f>
        <v>4</v>
      </c>
      <c r="E895">
        <f>_xlfn.RANK.EQ(Table3[[#This Row],[Product Name Count]],Table3[Product Name Count])</f>
        <v>727</v>
      </c>
      <c r="F8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5" t="s">
        <v>36</v>
      </c>
      <c r="H895" t="s">
        <v>37</v>
      </c>
      <c r="I895">
        <v>2</v>
      </c>
      <c r="J895">
        <v>679.99</v>
      </c>
      <c r="K895">
        <v>0.05</v>
      </c>
      <c r="L895" t="s">
        <v>31</v>
      </c>
    </row>
    <row r="896" spans="1:12" x14ac:dyDescent="0.25">
      <c r="A896">
        <v>1517</v>
      </c>
      <c r="B896" t="s">
        <v>4215</v>
      </c>
      <c r="C896" t="s">
        <v>3773</v>
      </c>
      <c r="D896">
        <f>COUNTIFS(Table3[Product Name],Table3[[#This Row],[Product Name]])</f>
        <v>1</v>
      </c>
      <c r="E896">
        <f>_xlfn.RANK.EQ(Table3[[#This Row],[Product Name Count]],Table3[Product Name Count])</f>
        <v>921</v>
      </c>
      <c r="F8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6" t="s">
        <v>70</v>
      </c>
      <c r="H896" t="s">
        <v>37</v>
      </c>
      <c r="I896">
        <v>2</v>
      </c>
      <c r="J896">
        <v>2599.9899999999998</v>
      </c>
      <c r="K896">
        <v>7.0000000000000007E-2</v>
      </c>
      <c r="L896" t="s">
        <v>31</v>
      </c>
    </row>
    <row r="897" spans="1:12" x14ac:dyDescent="0.25">
      <c r="A897">
        <v>1518</v>
      </c>
      <c r="B897" t="s">
        <v>4215</v>
      </c>
      <c r="C897" t="s">
        <v>3702</v>
      </c>
      <c r="D897">
        <f>COUNTIFS(Table3[Product Name],Table3[[#This Row],[Product Name]])</f>
        <v>4</v>
      </c>
      <c r="E897">
        <f>_xlfn.RANK.EQ(Table3[[#This Row],[Product Name Count]],Table3[Product Name Count])</f>
        <v>727</v>
      </c>
      <c r="F8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7" t="s">
        <v>70</v>
      </c>
      <c r="H897" t="s">
        <v>37</v>
      </c>
      <c r="I897">
        <v>2</v>
      </c>
      <c r="J897">
        <v>679.99</v>
      </c>
      <c r="K897">
        <v>0.1</v>
      </c>
      <c r="L897" t="s">
        <v>31</v>
      </c>
    </row>
    <row r="898" spans="1:12" x14ac:dyDescent="0.25">
      <c r="A898">
        <v>1518</v>
      </c>
      <c r="B898" t="s">
        <v>4215</v>
      </c>
      <c r="C898" t="s">
        <v>3800</v>
      </c>
      <c r="D898">
        <f>COUNTIFS(Table3[Product Name],Table3[[#This Row],[Product Name]])</f>
        <v>1</v>
      </c>
      <c r="E898">
        <f>_xlfn.RANK.EQ(Table3[[#This Row],[Product Name Count]],Table3[Product Name Count])</f>
        <v>921</v>
      </c>
      <c r="F8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8" t="s">
        <v>36</v>
      </c>
      <c r="H898" t="s">
        <v>37</v>
      </c>
      <c r="I898">
        <v>2</v>
      </c>
      <c r="J898">
        <v>2999.99</v>
      </c>
      <c r="K898">
        <v>0.05</v>
      </c>
      <c r="L898" t="s">
        <v>31</v>
      </c>
    </row>
    <row r="899" spans="1:12" x14ac:dyDescent="0.25">
      <c r="A899">
        <v>1518</v>
      </c>
      <c r="B899" t="s">
        <v>4215</v>
      </c>
      <c r="C899" t="s">
        <v>3870</v>
      </c>
      <c r="D899">
        <f>COUNTIFS(Table3[Product Name],Table3[[#This Row],[Product Name]])</f>
        <v>1</v>
      </c>
      <c r="E899">
        <f>_xlfn.RANK.EQ(Table3[[#This Row],[Product Name Count]],Table3[Product Name Count])</f>
        <v>921</v>
      </c>
      <c r="F8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9" t="s">
        <v>1867</v>
      </c>
      <c r="H899" t="s">
        <v>40</v>
      </c>
      <c r="I899">
        <v>2</v>
      </c>
      <c r="J899">
        <v>2499.9899999999998</v>
      </c>
      <c r="K899">
        <v>0.05</v>
      </c>
      <c r="L899" t="s">
        <v>31</v>
      </c>
    </row>
    <row r="900" spans="1:12" x14ac:dyDescent="0.25">
      <c r="A900">
        <v>1521</v>
      </c>
      <c r="B900" t="s">
        <v>4216</v>
      </c>
      <c r="C900" t="s">
        <v>2104</v>
      </c>
      <c r="D900">
        <f>COUNTIFS(Table3[Product Name],Table3[[#This Row],[Product Name]])</f>
        <v>6</v>
      </c>
      <c r="E900">
        <f>_xlfn.RANK.EQ(Table3[[#This Row],[Product Name Count]],Table3[Product Name Count])</f>
        <v>616</v>
      </c>
      <c r="F9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0" t="s">
        <v>87</v>
      </c>
      <c r="H900" t="s">
        <v>37</v>
      </c>
      <c r="I900">
        <v>1</v>
      </c>
      <c r="J900">
        <v>489.99</v>
      </c>
      <c r="K900">
        <v>0.2</v>
      </c>
      <c r="L900" t="s">
        <v>31</v>
      </c>
    </row>
    <row r="901" spans="1:12" x14ac:dyDescent="0.25">
      <c r="A901">
        <v>1521</v>
      </c>
      <c r="B901" t="s">
        <v>4216</v>
      </c>
      <c r="C901" t="s">
        <v>4103</v>
      </c>
      <c r="D901">
        <f>COUNTIFS(Table3[Product Name],Table3[[#This Row],[Product Name]])</f>
        <v>2</v>
      </c>
      <c r="E901">
        <f>_xlfn.RANK.EQ(Table3[[#This Row],[Product Name Count]],Table3[Product Name Count])</f>
        <v>861</v>
      </c>
      <c r="F9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1" t="s">
        <v>39</v>
      </c>
      <c r="H901" t="s">
        <v>40</v>
      </c>
      <c r="I901">
        <v>1</v>
      </c>
      <c r="J901">
        <v>999.99</v>
      </c>
      <c r="K901">
        <v>0.1</v>
      </c>
      <c r="L901" t="s">
        <v>31</v>
      </c>
    </row>
    <row r="902" spans="1:12" x14ac:dyDescent="0.25">
      <c r="A902">
        <v>1521</v>
      </c>
      <c r="B902" t="s">
        <v>4216</v>
      </c>
      <c r="C902" t="s">
        <v>3898</v>
      </c>
      <c r="D902">
        <f>COUNTIFS(Table3[Product Name],Table3[[#This Row],[Product Name]])</f>
        <v>1</v>
      </c>
      <c r="E902">
        <f>_xlfn.RANK.EQ(Table3[[#This Row],[Product Name Count]],Table3[Product Name Count])</f>
        <v>921</v>
      </c>
      <c r="F9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2" t="s">
        <v>39</v>
      </c>
      <c r="H902" t="s">
        <v>40</v>
      </c>
      <c r="I902">
        <v>2</v>
      </c>
      <c r="J902">
        <v>1499.99</v>
      </c>
      <c r="K902">
        <v>0.2</v>
      </c>
      <c r="L902" t="s">
        <v>31</v>
      </c>
    </row>
    <row r="903" spans="1:12" x14ac:dyDescent="0.25">
      <c r="A903">
        <v>1522</v>
      </c>
      <c r="B903" t="s">
        <v>4216</v>
      </c>
      <c r="C903" t="s">
        <v>1879</v>
      </c>
      <c r="D903">
        <f>COUNTIFS(Table3[Product Name],Table3[[#This Row],[Product Name]])</f>
        <v>13</v>
      </c>
      <c r="E903">
        <f>_xlfn.RANK.EQ(Table3[[#This Row],[Product Name Count]],Table3[Product Name Count])</f>
        <v>488</v>
      </c>
      <c r="F9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3" t="s">
        <v>87</v>
      </c>
      <c r="H903" t="s">
        <v>37</v>
      </c>
      <c r="I903">
        <v>1</v>
      </c>
      <c r="J903">
        <v>299.99</v>
      </c>
      <c r="K903">
        <v>0.1</v>
      </c>
      <c r="L903" t="s">
        <v>31</v>
      </c>
    </row>
    <row r="904" spans="1:12" x14ac:dyDescent="0.25">
      <c r="A904">
        <v>1522</v>
      </c>
      <c r="B904" t="s">
        <v>4216</v>
      </c>
      <c r="C904" t="s">
        <v>4074</v>
      </c>
      <c r="D904">
        <f>COUNTIFS(Table3[Product Name],Table3[[#This Row],[Product Name]])</f>
        <v>3</v>
      </c>
      <c r="E904">
        <f>_xlfn.RANK.EQ(Table3[[#This Row],[Product Name Count]],Table3[Product Name Count])</f>
        <v>783</v>
      </c>
      <c r="F9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4" t="s">
        <v>39</v>
      </c>
      <c r="H904" t="s">
        <v>40</v>
      </c>
      <c r="I904">
        <v>1</v>
      </c>
      <c r="J904">
        <v>1599.99</v>
      </c>
      <c r="K904">
        <v>7.0000000000000007E-2</v>
      </c>
      <c r="L904" t="s">
        <v>31</v>
      </c>
    </row>
    <row r="905" spans="1:12" x14ac:dyDescent="0.25">
      <c r="A905">
        <v>1522</v>
      </c>
      <c r="B905" t="s">
        <v>4216</v>
      </c>
      <c r="C905" t="s">
        <v>4120</v>
      </c>
      <c r="D905">
        <f>COUNTIFS(Table3[Product Name],Table3[[#This Row],[Product Name]])</f>
        <v>1</v>
      </c>
      <c r="E905">
        <f>_xlfn.RANK.EQ(Table3[[#This Row],[Product Name Count]],Table3[Product Name Count])</f>
        <v>921</v>
      </c>
      <c r="F9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5" t="s">
        <v>39</v>
      </c>
      <c r="H905" t="s">
        <v>40</v>
      </c>
      <c r="I905">
        <v>1</v>
      </c>
      <c r="J905">
        <v>1469.99</v>
      </c>
      <c r="K905">
        <v>7.0000000000000007E-2</v>
      </c>
      <c r="L905" t="s">
        <v>31</v>
      </c>
    </row>
    <row r="906" spans="1:12" x14ac:dyDescent="0.25">
      <c r="A906">
        <v>1530</v>
      </c>
      <c r="B906" t="s">
        <v>4218</v>
      </c>
      <c r="C906" t="s">
        <v>3852</v>
      </c>
      <c r="D906">
        <f>COUNTIFS(Table3[Product Name],Table3[[#This Row],[Product Name]])</f>
        <v>2</v>
      </c>
      <c r="E906">
        <f>_xlfn.RANK.EQ(Table3[[#This Row],[Product Name Count]],Table3[Product Name Count])</f>
        <v>861</v>
      </c>
      <c r="F9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6" t="s">
        <v>36</v>
      </c>
      <c r="H906" t="s">
        <v>37</v>
      </c>
      <c r="I906">
        <v>2</v>
      </c>
      <c r="J906">
        <v>269.99</v>
      </c>
      <c r="K906">
        <v>0.1</v>
      </c>
      <c r="L906" t="s">
        <v>31</v>
      </c>
    </row>
    <row r="907" spans="1:12" x14ac:dyDescent="0.25">
      <c r="A907">
        <v>1530</v>
      </c>
      <c r="B907" t="s">
        <v>4218</v>
      </c>
      <c r="C907" t="s">
        <v>4088</v>
      </c>
      <c r="D907">
        <f>COUNTIFS(Table3[Product Name],Table3[[#This Row],[Product Name]])</f>
        <v>1</v>
      </c>
      <c r="E907">
        <f>_xlfn.RANK.EQ(Table3[[#This Row],[Product Name Count]],Table3[Product Name Count])</f>
        <v>921</v>
      </c>
      <c r="F9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7" t="s">
        <v>39</v>
      </c>
      <c r="H907" t="s">
        <v>40</v>
      </c>
      <c r="I907">
        <v>1</v>
      </c>
      <c r="J907">
        <v>749.99</v>
      </c>
      <c r="K907">
        <v>0.1</v>
      </c>
      <c r="L907" t="s">
        <v>31</v>
      </c>
    </row>
    <row r="908" spans="1:12" x14ac:dyDescent="0.25">
      <c r="A908">
        <v>1531</v>
      </c>
      <c r="B908" t="s">
        <v>4218</v>
      </c>
      <c r="C908" t="s">
        <v>3836</v>
      </c>
      <c r="D908">
        <f>COUNTIFS(Table3[Product Name],Table3[[#This Row],[Product Name]])</f>
        <v>1</v>
      </c>
      <c r="E908">
        <f>_xlfn.RANK.EQ(Table3[[#This Row],[Product Name Count]],Table3[Product Name Count])</f>
        <v>921</v>
      </c>
      <c r="F9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8" t="s">
        <v>39</v>
      </c>
      <c r="H908" t="s">
        <v>30</v>
      </c>
      <c r="I908">
        <v>1</v>
      </c>
      <c r="J908">
        <v>1899</v>
      </c>
      <c r="K908">
        <v>0.1</v>
      </c>
      <c r="L908" t="s">
        <v>31</v>
      </c>
    </row>
    <row r="909" spans="1:12" x14ac:dyDescent="0.25">
      <c r="A909">
        <v>1540</v>
      </c>
      <c r="B909" t="s">
        <v>4222</v>
      </c>
      <c r="C909" t="s">
        <v>1914</v>
      </c>
      <c r="D909">
        <f>COUNTIFS(Table3[Product Name],Table3[[#This Row],[Product Name]])</f>
        <v>3</v>
      </c>
      <c r="E909">
        <f>_xlfn.RANK.EQ(Table3[[#This Row],[Product Name Count]],Table3[Product Name Count])</f>
        <v>783</v>
      </c>
      <c r="F9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9" t="s">
        <v>36</v>
      </c>
      <c r="H909" t="s">
        <v>1861</v>
      </c>
      <c r="I909">
        <v>1</v>
      </c>
      <c r="J909">
        <v>647.99</v>
      </c>
      <c r="K909">
        <v>0.2</v>
      </c>
      <c r="L909" t="s">
        <v>31</v>
      </c>
    </row>
    <row r="910" spans="1:12" x14ac:dyDescent="0.25">
      <c r="A910">
        <v>1540</v>
      </c>
      <c r="B910" t="s">
        <v>4222</v>
      </c>
      <c r="C910" t="s">
        <v>1972</v>
      </c>
      <c r="D910">
        <f>COUNTIFS(Table3[Product Name],Table3[[#This Row],[Product Name]])</f>
        <v>7</v>
      </c>
      <c r="E910">
        <f>_xlfn.RANK.EQ(Table3[[#This Row],[Product Name Count]],Table3[Product Name Count])</f>
        <v>574</v>
      </c>
      <c r="F9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0" t="s">
        <v>36</v>
      </c>
      <c r="H910" t="s">
        <v>1861</v>
      </c>
      <c r="I910">
        <v>2</v>
      </c>
      <c r="J910">
        <v>416.99</v>
      </c>
      <c r="K910">
        <v>0.05</v>
      </c>
      <c r="L910" t="s">
        <v>31</v>
      </c>
    </row>
    <row r="911" spans="1:12" x14ac:dyDescent="0.25">
      <c r="A911">
        <v>1540</v>
      </c>
      <c r="B911" t="s">
        <v>4222</v>
      </c>
      <c r="C911" t="s">
        <v>3953</v>
      </c>
      <c r="D911">
        <f>COUNTIFS(Table3[Product Name],Table3[[#This Row],[Product Name]])</f>
        <v>2</v>
      </c>
      <c r="E911">
        <f>_xlfn.RANK.EQ(Table3[[#This Row],[Product Name Count]],Table3[Product Name Count])</f>
        <v>861</v>
      </c>
      <c r="F9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1" t="s">
        <v>36</v>
      </c>
      <c r="H911" t="s">
        <v>37</v>
      </c>
      <c r="I911">
        <v>1</v>
      </c>
      <c r="J911">
        <v>479.99</v>
      </c>
      <c r="K911">
        <v>0.05</v>
      </c>
      <c r="L911" t="s">
        <v>31</v>
      </c>
    </row>
    <row r="912" spans="1:12" x14ac:dyDescent="0.25">
      <c r="A912">
        <v>1540</v>
      </c>
      <c r="B912" t="s">
        <v>4222</v>
      </c>
      <c r="C912" t="s">
        <v>3832</v>
      </c>
      <c r="D912">
        <f>COUNTIFS(Table3[Product Name],Table3[[#This Row],[Product Name]])</f>
        <v>1</v>
      </c>
      <c r="E912">
        <f>_xlfn.RANK.EQ(Table3[[#This Row],[Product Name Count]],Table3[Product Name Count])</f>
        <v>921</v>
      </c>
      <c r="F9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2" t="s">
        <v>36</v>
      </c>
      <c r="H912" t="s">
        <v>37</v>
      </c>
      <c r="I912">
        <v>1</v>
      </c>
      <c r="J912">
        <v>749.99</v>
      </c>
      <c r="K912">
        <v>7.0000000000000007E-2</v>
      </c>
      <c r="L912" t="s">
        <v>31</v>
      </c>
    </row>
    <row r="913" spans="1:12" x14ac:dyDescent="0.25">
      <c r="A913">
        <v>1540</v>
      </c>
      <c r="B913" t="s">
        <v>4222</v>
      </c>
      <c r="C913" t="s">
        <v>4223</v>
      </c>
      <c r="D913">
        <f>COUNTIFS(Table3[Product Name],Table3[[#This Row],[Product Name]])</f>
        <v>1</v>
      </c>
      <c r="E913">
        <f>_xlfn.RANK.EQ(Table3[[#This Row],[Product Name Count]],Table3[Product Name Count])</f>
        <v>921</v>
      </c>
      <c r="F9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3" t="s">
        <v>1867</v>
      </c>
      <c r="H913" t="s">
        <v>40</v>
      </c>
      <c r="I913">
        <v>2</v>
      </c>
      <c r="J913">
        <v>5499.99</v>
      </c>
      <c r="K913">
        <v>0.05</v>
      </c>
      <c r="L913" t="s">
        <v>31</v>
      </c>
    </row>
    <row r="914" spans="1:12" x14ac:dyDescent="0.25">
      <c r="A914">
        <v>1544</v>
      </c>
      <c r="B914" t="s">
        <v>4224</v>
      </c>
      <c r="C914" t="s">
        <v>2008</v>
      </c>
      <c r="D914">
        <f>COUNTIFS(Table3[Product Name],Table3[[#This Row],[Product Name]])</f>
        <v>9</v>
      </c>
      <c r="E914">
        <f>_xlfn.RANK.EQ(Table3[[#This Row],[Product Name Count]],Table3[Product Name Count])</f>
        <v>532</v>
      </c>
      <c r="F9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4" t="s">
        <v>70</v>
      </c>
      <c r="H914" t="s">
        <v>1861</v>
      </c>
      <c r="I914">
        <v>2</v>
      </c>
      <c r="J914">
        <v>416.99</v>
      </c>
      <c r="K914">
        <v>0.2</v>
      </c>
      <c r="L914" t="s">
        <v>31</v>
      </c>
    </row>
    <row r="915" spans="1:12" x14ac:dyDescent="0.25">
      <c r="A915">
        <v>1544</v>
      </c>
      <c r="B915" t="s">
        <v>4224</v>
      </c>
      <c r="C915" t="s">
        <v>4016</v>
      </c>
      <c r="D915">
        <f>COUNTIFS(Table3[Product Name],Table3[[#This Row],[Product Name]])</f>
        <v>1</v>
      </c>
      <c r="E915">
        <f>_xlfn.RANK.EQ(Table3[[#This Row],[Product Name Count]],Table3[Product Name Count])</f>
        <v>921</v>
      </c>
      <c r="F9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5" t="s">
        <v>77</v>
      </c>
      <c r="H915" t="s">
        <v>40</v>
      </c>
      <c r="I915">
        <v>2</v>
      </c>
      <c r="J915">
        <v>3499.99</v>
      </c>
      <c r="K915">
        <v>0.1</v>
      </c>
      <c r="L915" t="s">
        <v>31</v>
      </c>
    </row>
    <row r="916" spans="1:12" x14ac:dyDescent="0.25">
      <c r="A916">
        <v>1545</v>
      </c>
      <c r="B916" t="s">
        <v>4224</v>
      </c>
      <c r="C916" t="s">
        <v>2003</v>
      </c>
      <c r="D916">
        <f>COUNTIFS(Table3[Product Name],Table3[[#This Row],[Product Name]])</f>
        <v>7</v>
      </c>
      <c r="E916">
        <f>_xlfn.RANK.EQ(Table3[[#This Row],[Product Name Count]],Table3[Product Name Count])</f>
        <v>574</v>
      </c>
      <c r="F9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6" t="s">
        <v>39</v>
      </c>
      <c r="H916" t="s">
        <v>1857</v>
      </c>
      <c r="I916">
        <v>1</v>
      </c>
      <c r="J916">
        <v>869.99</v>
      </c>
      <c r="K916">
        <v>0.1</v>
      </c>
      <c r="L916" t="s">
        <v>31</v>
      </c>
    </row>
    <row r="917" spans="1:12" x14ac:dyDescent="0.25">
      <c r="A917">
        <v>1546</v>
      </c>
      <c r="B917" t="s">
        <v>4224</v>
      </c>
      <c r="C917" t="s">
        <v>132</v>
      </c>
      <c r="D917">
        <f>COUNTIFS(Table3[Product Name],Table3[[#This Row],[Product Name]])</f>
        <v>24</v>
      </c>
      <c r="E917">
        <f>_xlfn.RANK.EQ(Table3[[#This Row],[Product Name Count]],Table3[Product Name Count])</f>
        <v>195</v>
      </c>
      <c r="F9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7" t="s">
        <v>70</v>
      </c>
      <c r="H917" t="s">
        <v>37</v>
      </c>
      <c r="I917">
        <v>1</v>
      </c>
      <c r="J917">
        <v>499.99</v>
      </c>
      <c r="K917">
        <v>0.05</v>
      </c>
      <c r="L917" t="s">
        <v>31</v>
      </c>
    </row>
    <row r="918" spans="1:12" x14ac:dyDescent="0.25">
      <c r="A918">
        <v>1546</v>
      </c>
      <c r="B918" t="s">
        <v>4224</v>
      </c>
      <c r="C918" t="s">
        <v>3716</v>
      </c>
      <c r="D918">
        <f>COUNTIFS(Table3[Product Name],Table3[[#This Row],[Product Name]])</f>
        <v>2</v>
      </c>
      <c r="E918">
        <f>_xlfn.RANK.EQ(Table3[[#This Row],[Product Name Count]],Table3[Product Name Count])</f>
        <v>861</v>
      </c>
      <c r="F9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8" t="s">
        <v>77</v>
      </c>
      <c r="H918" t="s">
        <v>40</v>
      </c>
      <c r="I918">
        <v>2</v>
      </c>
      <c r="J918">
        <v>2799.99</v>
      </c>
      <c r="K918">
        <v>0.1</v>
      </c>
      <c r="L918" t="s">
        <v>31</v>
      </c>
    </row>
    <row r="919" spans="1:12" x14ac:dyDescent="0.25">
      <c r="A919">
        <v>1546</v>
      </c>
      <c r="B919" t="s">
        <v>4224</v>
      </c>
      <c r="C919" t="s">
        <v>3735</v>
      </c>
      <c r="D919">
        <f>COUNTIFS(Table3[Product Name],Table3[[#This Row],[Product Name]])</f>
        <v>2</v>
      </c>
      <c r="E919">
        <f>_xlfn.RANK.EQ(Table3[[#This Row],[Product Name Count]],Table3[Product Name Count])</f>
        <v>861</v>
      </c>
      <c r="F9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9" t="s">
        <v>36</v>
      </c>
      <c r="H919" t="s">
        <v>37</v>
      </c>
      <c r="I919">
        <v>1</v>
      </c>
      <c r="J919">
        <v>749.99</v>
      </c>
      <c r="K919">
        <v>0.1</v>
      </c>
      <c r="L919" t="s">
        <v>31</v>
      </c>
    </row>
    <row r="920" spans="1:12" x14ac:dyDescent="0.25">
      <c r="A920">
        <v>1546</v>
      </c>
      <c r="B920" t="s">
        <v>4224</v>
      </c>
      <c r="C920" t="s">
        <v>4217</v>
      </c>
      <c r="D920">
        <f>COUNTIFS(Table3[Product Name],Table3[[#This Row],[Product Name]])</f>
        <v>1</v>
      </c>
      <c r="E920">
        <f>_xlfn.RANK.EQ(Table3[[#This Row],[Product Name Count]],Table3[Product Name Count])</f>
        <v>921</v>
      </c>
      <c r="F9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0" t="s">
        <v>1867</v>
      </c>
      <c r="H920" t="s">
        <v>40</v>
      </c>
      <c r="I920">
        <v>1</v>
      </c>
      <c r="J920">
        <v>6499.99</v>
      </c>
      <c r="K920">
        <v>0.1</v>
      </c>
      <c r="L920" t="s">
        <v>31</v>
      </c>
    </row>
    <row r="921" spans="1:12" x14ac:dyDescent="0.25">
      <c r="A921">
        <v>1547</v>
      </c>
      <c r="B921" t="s">
        <v>4224</v>
      </c>
      <c r="C921" t="s">
        <v>1860</v>
      </c>
      <c r="D921">
        <f>COUNTIFS(Table3[Product Name],Table3[[#This Row],[Product Name]])</f>
        <v>11</v>
      </c>
      <c r="E921">
        <f>_xlfn.RANK.EQ(Table3[[#This Row],[Product Name Count]],Table3[Product Name Count])</f>
        <v>501</v>
      </c>
      <c r="F9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1" t="s">
        <v>70</v>
      </c>
      <c r="H921" t="s">
        <v>1861</v>
      </c>
      <c r="I921">
        <v>2</v>
      </c>
      <c r="J921">
        <v>449.99</v>
      </c>
      <c r="K921">
        <v>0.2</v>
      </c>
      <c r="L921" t="s">
        <v>31</v>
      </c>
    </row>
    <row r="922" spans="1:12" x14ac:dyDescent="0.25">
      <c r="A922">
        <v>1547</v>
      </c>
      <c r="B922" t="s">
        <v>4224</v>
      </c>
      <c r="C922" t="s">
        <v>3820</v>
      </c>
      <c r="D922">
        <f>COUNTIFS(Table3[Product Name],Table3[[#This Row],[Product Name]])</f>
        <v>3</v>
      </c>
      <c r="E922">
        <f>_xlfn.RANK.EQ(Table3[[#This Row],[Product Name Count]],Table3[Product Name Count])</f>
        <v>783</v>
      </c>
      <c r="F9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2" t="s">
        <v>77</v>
      </c>
      <c r="H922" t="s">
        <v>40</v>
      </c>
      <c r="I922">
        <v>1</v>
      </c>
      <c r="J922">
        <v>3599.99</v>
      </c>
      <c r="K922">
        <v>0.2</v>
      </c>
      <c r="L922" t="s">
        <v>31</v>
      </c>
    </row>
    <row r="923" spans="1:12" x14ac:dyDescent="0.25">
      <c r="A923">
        <v>1548</v>
      </c>
      <c r="B923" t="s">
        <v>4224</v>
      </c>
      <c r="C923" t="s">
        <v>1887</v>
      </c>
      <c r="D923">
        <f>COUNTIFS(Table3[Product Name],Table3[[#This Row],[Product Name]])</f>
        <v>4</v>
      </c>
      <c r="E923">
        <f>_xlfn.RANK.EQ(Table3[[#This Row],[Product Name Count]],Table3[Product Name Count])</f>
        <v>727</v>
      </c>
      <c r="F9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3" t="s">
        <v>29</v>
      </c>
      <c r="H923" t="s">
        <v>40</v>
      </c>
      <c r="I923">
        <v>2</v>
      </c>
      <c r="J923">
        <v>3499.99</v>
      </c>
      <c r="K923">
        <v>0.2</v>
      </c>
      <c r="L923" t="s">
        <v>31</v>
      </c>
    </row>
    <row r="924" spans="1:12" x14ac:dyDescent="0.25">
      <c r="A924">
        <v>1548</v>
      </c>
      <c r="B924" t="s">
        <v>4224</v>
      </c>
      <c r="C924" t="s">
        <v>1882</v>
      </c>
      <c r="D924">
        <f>COUNTIFS(Table3[Product Name],Table3[[#This Row],[Product Name]])</f>
        <v>5</v>
      </c>
      <c r="E924">
        <f>_xlfn.RANK.EQ(Table3[[#This Row],[Product Name Count]],Table3[Product Name Count])</f>
        <v>652</v>
      </c>
      <c r="F9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4" t="s">
        <v>39</v>
      </c>
      <c r="H924" t="s">
        <v>40</v>
      </c>
      <c r="I924">
        <v>1</v>
      </c>
      <c r="J924">
        <v>469.99</v>
      </c>
      <c r="K924">
        <v>0.1</v>
      </c>
      <c r="L924" t="s">
        <v>31</v>
      </c>
    </row>
    <row r="925" spans="1:12" x14ac:dyDescent="0.25">
      <c r="A925">
        <v>1548</v>
      </c>
      <c r="B925" t="s">
        <v>4224</v>
      </c>
      <c r="C925" t="s">
        <v>4213</v>
      </c>
      <c r="D925">
        <f>COUNTIFS(Table3[Product Name],Table3[[#This Row],[Product Name]])</f>
        <v>1</v>
      </c>
      <c r="E925">
        <f>_xlfn.RANK.EQ(Table3[[#This Row],[Product Name Count]],Table3[Product Name Count])</f>
        <v>921</v>
      </c>
      <c r="F9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5" t="s">
        <v>77</v>
      </c>
      <c r="H925" t="s">
        <v>40</v>
      </c>
      <c r="I925">
        <v>1</v>
      </c>
      <c r="J925">
        <v>3499.99</v>
      </c>
      <c r="K925">
        <v>7.0000000000000007E-2</v>
      </c>
      <c r="L925" t="s">
        <v>31</v>
      </c>
    </row>
    <row r="926" spans="1:12" x14ac:dyDescent="0.25">
      <c r="A926">
        <v>1553</v>
      </c>
      <c r="B926" t="s">
        <v>4226</v>
      </c>
      <c r="C926" t="s">
        <v>78</v>
      </c>
      <c r="D926">
        <f>COUNTIFS(Table3[Product Name],Table3[[#This Row],[Product Name]])</f>
        <v>34</v>
      </c>
      <c r="E926">
        <f>_xlfn.RANK.EQ(Table3[[#This Row],[Product Name Count]],Table3[Product Name Count])</f>
        <v>75</v>
      </c>
      <c r="F9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26" t="s">
        <v>36</v>
      </c>
      <c r="H926" t="s">
        <v>37</v>
      </c>
      <c r="I926">
        <v>1</v>
      </c>
      <c r="J926">
        <v>549.99</v>
      </c>
      <c r="K926">
        <v>0.1</v>
      </c>
      <c r="L926" t="s">
        <v>31</v>
      </c>
    </row>
    <row r="927" spans="1:12" x14ac:dyDescent="0.25">
      <c r="A927">
        <v>1553</v>
      </c>
      <c r="B927" t="s">
        <v>4226</v>
      </c>
      <c r="C927" t="s">
        <v>1886</v>
      </c>
      <c r="D927">
        <f>COUNTIFS(Table3[Product Name],Table3[[#This Row],[Product Name]])</f>
        <v>10</v>
      </c>
      <c r="E927">
        <f>_xlfn.RANK.EQ(Table3[[#This Row],[Product Name Count]],Table3[Product Name Count])</f>
        <v>512</v>
      </c>
      <c r="F9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7" t="s">
        <v>70</v>
      </c>
      <c r="H927" t="s">
        <v>37</v>
      </c>
      <c r="I927">
        <v>1</v>
      </c>
      <c r="J927">
        <v>489.99</v>
      </c>
      <c r="K927">
        <v>7.0000000000000007E-2</v>
      </c>
      <c r="L927" t="s">
        <v>31</v>
      </c>
    </row>
    <row r="928" spans="1:12" x14ac:dyDescent="0.25">
      <c r="A928">
        <v>1553</v>
      </c>
      <c r="B928" t="s">
        <v>4226</v>
      </c>
      <c r="C928" t="s">
        <v>2023</v>
      </c>
      <c r="D928">
        <f>COUNTIFS(Table3[Product Name],Table3[[#This Row],[Product Name]])</f>
        <v>4</v>
      </c>
      <c r="E928">
        <f>_xlfn.RANK.EQ(Table3[[#This Row],[Product Name Count]],Table3[Product Name Count])</f>
        <v>727</v>
      </c>
      <c r="F9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8" t="s">
        <v>87</v>
      </c>
      <c r="H928" t="s">
        <v>40</v>
      </c>
      <c r="I928">
        <v>1</v>
      </c>
      <c r="J928">
        <v>209.99</v>
      </c>
      <c r="K928">
        <v>0.05</v>
      </c>
      <c r="L928" t="s">
        <v>31</v>
      </c>
    </row>
    <row r="929" spans="1:12" x14ac:dyDescent="0.25">
      <c r="A929">
        <v>1553</v>
      </c>
      <c r="B929" t="s">
        <v>4226</v>
      </c>
      <c r="C929" t="s">
        <v>3916</v>
      </c>
      <c r="D929">
        <f>COUNTIFS(Table3[Product Name],Table3[[#This Row],[Product Name]])</f>
        <v>5</v>
      </c>
      <c r="E929">
        <f>_xlfn.RANK.EQ(Table3[[#This Row],[Product Name Count]],Table3[Product Name Count])</f>
        <v>652</v>
      </c>
      <c r="F9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9" t="s">
        <v>36</v>
      </c>
      <c r="H929" t="s">
        <v>37</v>
      </c>
      <c r="I929">
        <v>1</v>
      </c>
      <c r="J929">
        <v>2999.99</v>
      </c>
      <c r="K929">
        <v>0.05</v>
      </c>
      <c r="L929" t="s">
        <v>31</v>
      </c>
    </row>
    <row r="930" spans="1:12" x14ac:dyDescent="0.25">
      <c r="A930">
        <v>1554</v>
      </c>
      <c r="B930" t="s">
        <v>4226</v>
      </c>
      <c r="C930" t="s">
        <v>3790</v>
      </c>
      <c r="D930">
        <f>COUNTIFS(Table3[Product Name],Table3[[#This Row],[Product Name]])</f>
        <v>3</v>
      </c>
      <c r="E930">
        <f>_xlfn.RANK.EQ(Table3[[#This Row],[Product Name Count]],Table3[Product Name Count])</f>
        <v>783</v>
      </c>
      <c r="F9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0" t="s">
        <v>1867</v>
      </c>
      <c r="H930" t="s">
        <v>40</v>
      </c>
      <c r="I930">
        <v>1</v>
      </c>
      <c r="J930">
        <v>749.99</v>
      </c>
      <c r="K930">
        <v>0.05</v>
      </c>
      <c r="L930" t="s">
        <v>31</v>
      </c>
    </row>
    <row r="931" spans="1:12" x14ac:dyDescent="0.25">
      <c r="A931">
        <v>1554</v>
      </c>
      <c r="B931" t="s">
        <v>4226</v>
      </c>
      <c r="C931" t="s">
        <v>4227</v>
      </c>
      <c r="D931">
        <f>COUNTIFS(Table3[Product Name],Table3[[#This Row],[Product Name]])</f>
        <v>1</v>
      </c>
      <c r="E931">
        <f>_xlfn.RANK.EQ(Table3[[#This Row],[Product Name Count]],Table3[Product Name Count])</f>
        <v>921</v>
      </c>
      <c r="F9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1" t="s">
        <v>87</v>
      </c>
      <c r="H931" t="s">
        <v>37</v>
      </c>
      <c r="I931">
        <v>1</v>
      </c>
      <c r="J931">
        <v>279.99</v>
      </c>
      <c r="K931">
        <v>0.2</v>
      </c>
      <c r="L931" t="s">
        <v>31</v>
      </c>
    </row>
    <row r="932" spans="1:12" x14ac:dyDescent="0.25">
      <c r="A932">
        <v>1557</v>
      </c>
      <c r="B932" t="s">
        <v>4229</v>
      </c>
      <c r="C932" t="s">
        <v>3815</v>
      </c>
      <c r="D932">
        <f>COUNTIFS(Table3[Product Name],Table3[[#This Row],[Product Name]])</f>
        <v>2</v>
      </c>
      <c r="E932">
        <f>_xlfn.RANK.EQ(Table3[[#This Row],[Product Name Count]],Table3[Product Name Count])</f>
        <v>861</v>
      </c>
      <c r="F9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2" t="s">
        <v>1867</v>
      </c>
      <c r="H932" t="s">
        <v>30</v>
      </c>
      <c r="I932">
        <v>2</v>
      </c>
      <c r="J932">
        <v>1349</v>
      </c>
      <c r="K932">
        <v>7.0000000000000007E-2</v>
      </c>
      <c r="L932" t="s">
        <v>31</v>
      </c>
    </row>
    <row r="933" spans="1:12" x14ac:dyDescent="0.25">
      <c r="A933">
        <v>1564</v>
      </c>
      <c r="B933" t="s">
        <v>4231</v>
      </c>
      <c r="C933" t="s">
        <v>86</v>
      </c>
      <c r="D933">
        <f>COUNTIFS(Table3[Product Name],Table3[[#This Row],[Product Name]])</f>
        <v>39</v>
      </c>
      <c r="E933">
        <f>_xlfn.RANK.EQ(Table3[[#This Row],[Product Name Count]],Table3[Product Name Count])</f>
        <v>1</v>
      </c>
      <c r="F9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33" t="s">
        <v>36</v>
      </c>
      <c r="H933" t="s">
        <v>37</v>
      </c>
      <c r="I933">
        <v>1</v>
      </c>
      <c r="J933">
        <v>269.99</v>
      </c>
      <c r="K933">
        <v>0.1</v>
      </c>
      <c r="L933" t="s">
        <v>31</v>
      </c>
    </row>
    <row r="934" spans="1:12" x14ac:dyDescent="0.25">
      <c r="A934">
        <v>1564</v>
      </c>
      <c r="B934" t="s">
        <v>4231</v>
      </c>
      <c r="C934" t="s">
        <v>4195</v>
      </c>
      <c r="D934">
        <f>COUNTIFS(Table3[Product Name],Table3[[#This Row],[Product Name]])</f>
        <v>1</v>
      </c>
      <c r="E934">
        <f>_xlfn.RANK.EQ(Table3[[#This Row],[Product Name Count]],Table3[Product Name Count])</f>
        <v>921</v>
      </c>
      <c r="F9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4" t="s">
        <v>70</v>
      </c>
      <c r="H934" t="s">
        <v>37</v>
      </c>
      <c r="I934">
        <v>1</v>
      </c>
      <c r="J934">
        <v>899.99</v>
      </c>
      <c r="K934">
        <v>7.0000000000000007E-2</v>
      </c>
      <c r="L934" t="s">
        <v>31</v>
      </c>
    </row>
    <row r="935" spans="1:12" x14ac:dyDescent="0.25">
      <c r="A935">
        <v>1565</v>
      </c>
      <c r="B935" t="s">
        <v>4231</v>
      </c>
      <c r="C935" t="s">
        <v>1879</v>
      </c>
      <c r="D935">
        <f>COUNTIFS(Table3[Product Name],Table3[[#This Row],[Product Name]])</f>
        <v>13</v>
      </c>
      <c r="E935">
        <f>_xlfn.RANK.EQ(Table3[[#This Row],[Product Name Count]],Table3[Product Name Count])</f>
        <v>488</v>
      </c>
      <c r="F9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5" t="s">
        <v>87</v>
      </c>
      <c r="H935" t="s">
        <v>37</v>
      </c>
      <c r="I935">
        <v>1</v>
      </c>
      <c r="J935">
        <v>299.99</v>
      </c>
      <c r="K935">
        <v>7.0000000000000007E-2</v>
      </c>
      <c r="L935" t="s">
        <v>31</v>
      </c>
    </row>
    <row r="936" spans="1:12" x14ac:dyDescent="0.25">
      <c r="A936">
        <v>1565</v>
      </c>
      <c r="B936" t="s">
        <v>4231</v>
      </c>
      <c r="C936" t="s">
        <v>2136</v>
      </c>
      <c r="D936">
        <f>COUNTIFS(Table3[Product Name],Table3[[#This Row],[Product Name]])</f>
        <v>8</v>
      </c>
      <c r="E936">
        <f>_xlfn.RANK.EQ(Table3[[#This Row],[Product Name Count]],Table3[Product Name Count])</f>
        <v>550</v>
      </c>
      <c r="F9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6" t="s">
        <v>87</v>
      </c>
      <c r="H936" t="s">
        <v>1857</v>
      </c>
      <c r="I936">
        <v>1</v>
      </c>
      <c r="J936">
        <v>209.99</v>
      </c>
      <c r="K936">
        <v>0.1</v>
      </c>
      <c r="L936" t="s">
        <v>31</v>
      </c>
    </row>
    <row r="937" spans="1:12" x14ac:dyDescent="0.25">
      <c r="A937">
        <v>1565</v>
      </c>
      <c r="B937" t="s">
        <v>4231</v>
      </c>
      <c r="C937" t="s">
        <v>2034</v>
      </c>
      <c r="D937">
        <f>COUNTIFS(Table3[Product Name],Table3[[#This Row],[Product Name]])</f>
        <v>4</v>
      </c>
      <c r="E937">
        <f>_xlfn.RANK.EQ(Table3[[#This Row],[Product Name Count]],Table3[Product Name Count])</f>
        <v>727</v>
      </c>
      <c r="F9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7" t="s">
        <v>39</v>
      </c>
      <c r="H937" t="s">
        <v>1857</v>
      </c>
      <c r="I937">
        <v>1</v>
      </c>
      <c r="J937">
        <v>379.99</v>
      </c>
      <c r="K937">
        <v>7.0000000000000007E-2</v>
      </c>
      <c r="L937" t="s">
        <v>31</v>
      </c>
    </row>
    <row r="938" spans="1:12" x14ac:dyDescent="0.25">
      <c r="A938">
        <v>1565</v>
      </c>
      <c r="B938" t="s">
        <v>4231</v>
      </c>
      <c r="C938" t="s">
        <v>3702</v>
      </c>
      <c r="D938">
        <f>COUNTIFS(Table3[Product Name],Table3[[#This Row],[Product Name]])</f>
        <v>4</v>
      </c>
      <c r="E938">
        <f>_xlfn.RANK.EQ(Table3[[#This Row],[Product Name Count]],Table3[Product Name Count])</f>
        <v>727</v>
      </c>
      <c r="F9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8" t="s">
        <v>36</v>
      </c>
      <c r="H938" t="s">
        <v>37</v>
      </c>
      <c r="I938">
        <v>2</v>
      </c>
      <c r="J938">
        <v>679.99</v>
      </c>
      <c r="K938">
        <v>0.2</v>
      </c>
      <c r="L938" t="s">
        <v>31</v>
      </c>
    </row>
    <row r="939" spans="1:12" x14ac:dyDescent="0.25">
      <c r="A939">
        <v>1565</v>
      </c>
      <c r="B939" t="s">
        <v>4231</v>
      </c>
      <c r="C939" t="s">
        <v>3993</v>
      </c>
      <c r="D939">
        <f>COUNTIFS(Table3[Product Name],Table3[[#This Row],[Product Name]])</f>
        <v>3</v>
      </c>
      <c r="E939">
        <f>_xlfn.RANK.EQ(Table3[[#This Row],[Product Name Count]],Table3[Product Name Count])</f>
        <v>783</v>
      </c>
      <c r="F9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9" t="s">
        <v>36</v>
      </c>
      <c r="H939" t="s">
        <v>37</v>
      </c>
      <c r="I939">
        <v>1</v>
      </c>
      <c r="J939">
        <v>899.99</v>
      </c>
      <c r="K939">
        <v>0.1</v>
      </c>
      <c r="L939" t="s">
        <v>31</v>
      </c>
    </row>
    <row r="940" spans="1:12" x14ac:dyDescent="0.25">
      <c r="A940">
        <v>1566</v>
      </c>
      <c r="B940" t="s">
        <v>4231</v>
      </c>
      <c r="C940" t="s">
        <v>1874</v>
      </c>
      <c r="D940">
        <f>COUNTIFS(Table3[Product Name],Table3[[#This Row],[Product Name]])</f>
        <v>3</v>
      </c>
      <c r="E940">
        <f>_xlfn.RANK.EQ(Table3[[#This Row],[Product Name Count]],Table3[Product Name Count])</f>
        <v>783</v>
      </c>
      <c r="F9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0" t="s">
        <v>77</v>
      </c>
      <c r="H940" t="s">
        <v>40</v>
      </c>
      <c r="I940">
        <v>2</v>
      </c>
      <c r="J940">
        <v>4999.99</v>
      </c>
      <c r="K940">
        <v>0.05</v>
      </c>
      <c r="L940" t="s">
        <v>31</v>
      </c>
    </row>
    <row r="941" spans="1:12" x14ac:dyDescent="0.25">
      <c r="A941">
        <v>1566</v>
      </c>
      <c r="B941" t="s">
        <v>4231</v>
      </c>
      <c r="C941" t="s">
        <v>3699</v>
      </c>
      <c r="D941">
        <f>COUNTIFS(Table3[Product Name],Table3[[#This Row],[Product Name]])</f>
        <v>1</v>
      </c>
      <c r="E941">
        <f>_xlfn.RANK.EQ(Table3[[#This Row],[Product Name Count]],Table3[Product Name Count])</f>
        <v>921</v>
      </c>
      <c r="F9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1" t="s">
        <v>1867</v>
      </c>
      <c r="H941" t="s">
        <v>40</v>
      </c>
      <c r="I941">
        <v>1</v>
      </c>
      <c r="J941">
        <v>919.99</v>
      </c>
      <c r="K941">
        <v>0.05</v>
      </c>
      <c r="L941" t="s">
        <v>31</v>
      </c>
    </row>
    <row r="942" spans="1:12" x14ac:dyDescent="0.25">
      <c r="A942">
        <v>1567</v>
      </c>
      <c r="B942" t="s">
        <v>4231</v>
      </c>
      <c r="C942" t="s">
        <v>4232</v>
      </c>
      <c r="D942">
        <f>COUNTIFS(Table3[Product Name],Table3[[#This Row],[Product Name]])</f>
        <v>1</v>
      </c>
      <c r="E942">
        <f>_xlfn.RANK.EQ(Table3[[#This Row],[Product Name Count]],Table3[Product Name Count])</f>
        <v>921</v>
      </c>
      <c r="F9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2" t="s">
        <v>87</v>
      </c>
      <c r="H942" t="s">
        <v>40</v>
      </c>
      <c r="I942">
        <v>1</v>
      </c>
      <c r="J942">
        <v>319.99</v>
      </c>
      <c r="K942">
        <v>0.2</v>
      </c>
      <c r="L942" t="s">
        <v>31</v>
      </c>
    </row>
    <row r="943" spans="1:12" x14ac:dyDescent="0.25">
      <c r="A943">
        <v>1568</v>
      </c>
      <c r="B943" t="s">
        <v>4231</v>
      </c>
      <c r="C943" t="s">
        <v>2031</v>
      </c>
      <c r="D943">
        <f>COUNTIFS(Table3[Product Name],Table3[[#This Row],[Product Name]])</f>
        <v>9</v>
      </c>
      <c r="E943">
        <f>_xlfn.RANK.EQ(Table3[[#This Row],[Product Name Count]],Table3[Product Name Count])</f>
        <v>532</v>
      </c>
      <c r="F9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43" t="s">
        <v>70</v>
      </c>
      <c r="H943" t="s">
        <v>1861</v>
      </c>
      <c r="I943">
        <v>1</v>
      </c>
      <c r="J943">
        <v>533.99</v>
      </c>
      <c r="K943">
        <v>7.0000000000000007E-2</v>
      </c>
      <c r="L943" t="s">
        <v>31</v>
      </c>
    </row>
    <row r="944" spans="1:12" x14ac:dyDescent="0.25">
      <c r="A944">
        <v>1568</v>
      </c>
      <c r="B944" t="s">
        <v>4231</v>
      </c>
      <c r="C944" t="s">
        <v>3993</v>
      </c>
      <c r="D944">
        <f>COUNTIFS(Table3[Product Name],Table3[[#This Row],[Product Name]])</f>
        <v>3</v>
      </c>
      <c r="E944">
        <f>_xlfn.RANK.EQ(Table3[[#This Row],[Product Name Count]],Table3[Product Name Count])</f>
        <v>783</v>
      </c>
      <c r="F9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4" t="s">
        <v>70</v>
      </c>
      <c r="H944" t="s">
        <v>37</v>
      </c>
      <c r="I944">
        <v>1</v>
      </c>
      <c r="J944">
        <v>899.99</v>
      </c>
      <c r="K944">
        <v>0.1</v>
      </c>
      <c r="L944" t="s">
        <v>31</v>
      </c>
    </row>
    <row r="945" spans="1:12" x14ac:dyDescent="0.25">
      <c r="A945">
        <v>1568</v>
      </c>
      <c r="B945" t="s">
        <v>4231</v>
      </c>
      <c r="C945" t="s">
        <v>4233</v>
      </c>
      <c r="D945">
        <f>COUNTIFS(Table3[Product Name],Table3[[#This Row],[Product Name]])</f>
        <v>1</v>
      </c>
      <c r="E945">
        <f>_xlfn.RANK.EQ(Table3[[#This Row],[Product Name Count]],Table3[Product Name Count])</f>
        <v>921</v>
      </c>
      <c r="F9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5" t="s">
        <v>1867</v>
      </c>
      <c r="H945" t="s">
        <v>40</v>
      </c>
      <c r="I945">
        <v>1</v>
      </c>
      <c r="J945">
        <v>4999.99</v>
      </c>
      <c r="K945">
        <v>0.2</v>
      </c>
      <c r="L945" t="s">
        <v>31</v>
      </c>
    </row>
    <row r="946" spans="1:12" x14ac:dyDescent="0.25">
      <c r="A946">
        <v>1573</v>
      </c>
      <c r="B946" t="s">
        <v>4235</v>
      </c>
      <c r="C946" t="s">
        <v>76</v>
      </c>
      <c r="D946">
        <f>COUNTIFS(Table3[Product Name],Table3[[#This Row],[Product Name]])</f>
        <v>28</v>
      </c>
      <c r="E946">
        <f>_xlfn.RANK.EQ(Table3[[#This Row],[Product Name Count]],Table3[Product Name Count])</f>
        <v>167</v>
      </c>
      <c r="F9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6" t="s">
        <v>77</v>
      </c>
      <c r="H946" t="s">
        <v>40</v>
      </c>
      <c r="I946">
        <v>1</v>
      </c>
      <c r="J946">
        <v>2999.99</v>
      </c>
      <c r="K946">
        <v>0.05</v>
      </c>
      <c r="L946" t="s">
        <v>31</v>
      </c>
    </row>
    <row r="947" spans="1:12" x14ac:dyDescent="0.25">
      <c r="A947">
        <v>1573</v>
      </c>
      <c r="B947" t="s">
        <v>4235</v>
      </c>
      <c r="C947" t="s">
        <v>82</v>
      </c>
      <c r="D947">
        <f>COUNTIFS(Table3[Product Name],Table3[[#This Row],[Product Name]])</f>
        <v>29</v>
      </c>
      <c r="E947">
        <f>_xlfn.RANK.EQ(Table3[[#This Row],[Product Name Count]],Table3[Product Name Count])</f>
        <v>109</v>
      </c>
      <c r="F9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7" t="s">
        <v>36</v>
      </c>
      <c r="H947" t="s">
        <v>37</v>
      </c>
      <c r="I947">
        <v>2</v>
      </c>
      <c r="J947">
        <v>529.99</v>
      </c>
      <c r="K947">
        <v>0.1</v>
      </c>
      <c r="L947" t="s">
        <v>31</v>
      </c>
    </row>
    <row r="948" spans="1:12" x14ac:dyDescent="0.25">
      <c r="A948">
        <v>1573</v>
      </c>
      <c r="B948" t="s">
        <v>4235</v>
      </c>
      <c r="C948" t="s">
        <v>3754</v>
      </c>
      <c r="D948">
        <f>COUNTIFS(Table3[Product Name],Table3[[#This Row],[Product Name]])</f>
        <v>1</v>
      </c>
      <c r="E948">
        <f>_xlfn.RANK.EQ(Table3[[#This Row],[Product Name Count]],Table3[Product Name Count])</f>
        <v>921</v>
      </c>
      <c r="F9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8" t="s">
        <v>87</v>
      </c>
      <c r="H948" t="s">
        <v>3755</v>
      </c>
      <c r="I948">
        <v>2</v>
      </c>
      <c r="J948">
        <v>89.99</v>
      </c>
      <c r="K948">
        <v>0.1</v>
      </c>
      <c r="L948" t="s">
        <v>31</v>
      </c>
    </row>
    <row r="949" spans="1:12" x14ac:dyDescent="0.25">
      <c r="A949">
        <v>1573</v>
      </c>
      <c r="B949" t="s">
        <v>4235</v>
      </c>
      <c r="C949" t="s">
        <v>4051</v>
      </c>
      <c r="D949">
        <f>COUNTIFS(Table3[Product Name],Table3[[#This Row],[Product Name]])</f>
        <v>2</v>
      </c>
      <c r="E949">
        <f>_xlfn.RANK.EQ(Table3[[#This Row],[Product Name Count]],Table3[Product Name Count])</f>
        <v>861</v>
      </c>
      <c r="F9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9" t="s">
        <v>36</v>
      </c>
      <c r="H949" t="s">
        <v>37</v>
      </c>
      <c r="I949">
        <v>2</v>
      </c>
      <c r="J949">
        <v>899.99</v>
      </c>
      <c r="K949">
        <v>7.0000000000000007E-2</v>
      </c>
      <c r="L949" t="s">
        <v>31</v>
      </c>
    </row>
    <row r="950" spans="1:12" x14ac:dyDescent="0.25">
      <c r="A950">
        <v>1573</v>
      </c>
      <c r="B950" t="s">
        <v>4235</v>
      </c>
      <c r="C950" t="s">
        <v>3670</v>
      </c>
      <c r="D950">
        <f>COUNTIFS(Table3[Product Name],Table3[[#This Row],[Product Name]])</f>
        <v>2</v>
      </c>
      <c r="E950">
        <f>_xlfn.RANK.EQ(Table3[[#This Row],[Product Name Count]],Table3[Product Name Count])</f>
        <v>861</v>
      </c>
      <c r="F9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0" t="s">
        <v>39</v>
      </c>
      <c r="H950" t="s">
        <v>40</v>
      </c>
      <c r="I950">
        <v>1</v>
      </c>
      <c r="J950">
        <v>919.99</v>
      </c>
      <c r="K950">
        <v>7.0000000000000007E-2</v>
      </c>
      <c r="L950" t="s">
        <v>31</v>
      </c>
    </row>
    <row r="951" spans="1:12" x14ac:dyDescent="0.25">
      <c r="A951">
        <v>1574</v>
      </c>
      <c r="B951" t="s">
        <v>4235</v>
      </c>
      <c r="C951" t="s">
        <v>3946</v>
      </c>
      <c r="D951">
        <f>COUNTIFS(Table3[Product Name],Table3[[#This Row],[Product Name]])</f>
        <v>1</v>
      </c>
      <c r="E951">
        <f>_xlfn.RANK.EQ(Table3[[#This Row],[Product Name Count]],Table3[Product Name Count])</f>
        <v>921</v>
      </c>
      <c r="F9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1" t="s">
        <v>39</v>
      </c>
      <c r="H951" t="s">
        <v>30</v>
      </c>
      <c r="I951">
        <v>1</v>
      </c>
      <c r="J951">
        <v>469.99</v>
      </c>
      <c r="K951">
        <v>0.1</v>
      </c>
      <c r="L951" t="s">
        <v>31</v>
      </c>
    </row>
    <row r="952" spans="1:12" x14ac:dyDescent="0.25">
      <c r="A952">
        <v>1575</v>
      </c>
      <c r="B952" t="s">
        <v>4235</v>
      </c>
      <c r="C952" t="s">
        <v>2136</v>
      </c>
      <c r="D952">
        <f>COUNTIFS(Table3[Product Name],Table3[[#This Row],[Product Name]])</f>
        <v>8</v>
      </c>
      <c r="E952">
        <f>_xlfn.RANK.EQ(Table3[[#This Row],[Product Name Count]],Table3[Product Name Count])</f>
        <v>550</v>
      </c>
      <c r="F9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2" t="s">
        <v>87</v>
      </c>
      <c r="H952" t="s">
        <v>1857</v>
      </c>
      <c r="I952">
        <v>2</v>
      </c>
      <c r="J952">
        <v>209.99</v>
      </c>
      <c r="K952">
        <v>0.2</v>
      </c>
      <c r="L952" t="s">
        <v>31</v>
      </c>
    </row>
    <row r="953" spans="1:12" x14ac:dyDescent="0.25">
      <c r="A953">
        <v>1575</v>
      </c>
      <c r="B953" t="s">
        <v>4235</v>
      </c>
      <c r="C953" t="s">
        <v>2129</v>
      </c>
      <c r="D953">
        <f>COUNTIFS(Table3[Product Name],Table3[[#This Row],[Product Name]])</f>
        <v>4</v>
      </c>
      <c r="E953">
        <f>_xlfn.RANK.EQ(Table3[[#This Row],[Product Name Count]],Table3[Product Name Count])</f>
        <v>727</v>
      </c>
      <c r="F9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3" t="s">
        <v>39</v>
      </c>
      <c r="H953" t="s">
        <v>1857</v>
      </c>
      <c r="I953">
        <v>1</v>
      </c>
      <c r="J953">
        <v>539.99</v>
      </c>
      <c r="K953">
        <v>7.0000000000000007E-2</v>
      </c>
      <c r="L953" t="s">
        <v>31</v>
      </c>
    </row>
    <row r="954" spans="1:12" x14ac:dyDescent="0.25">
      <c r="A954">
        <v>1575</v>
      </c>
      <c r="B954" t="s">
        <v>4235</v>
      </c>
      <c r="C954" t="s">
        <v>3715</v>
      </c>
      <c r="D954">
        <f>COUNTIFS(Table3[Product Name],Table3[[#This Row],[Product Name]])</f>
        <v>3</v>
      </c>
      <c r="E954">
        <f>_xlfn.RANK.EQ(Table3[[#This Row],[Product Name Count]],Table3[Product Name Count])</f>
        <v>783</v>
      </c>
      <c r="F9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4" t="s">
        <v>29</v>
      </c>
      <c r="H954" t="s">
        <v>40</v>
      </c>
      <c r="I954">
        <v>2</v>
      </c>
      <c r="J954">
        <v>3999.99</v>
      </c>
      <c r="K954">
        <v>0.1</v>
      </c>
      <c r="L954" t="s">
        <v>31</v>
      </c>
    </row>
    <row r="955" spans="1:12" x14ac:dyDescent="0.25">
      <c r="A955">
        <v>1575</v>
      </c>
      <c r="B955" t="s">
        <v>4235</v>
      </c>
      <c r="C955" t="s">
        <v>4053</v>
      </c>
      <c r="D955">
        <f>COUNTIFS(Table3[Product Name],Table3[[#This Row],[Product Name]])</f>
        <v>2</v>
      </c>
      <c r="E955">
        <f>_xlfn.RANK.EQ(Table3[[#This Row],[Product Name Count]],Table3[Product Name Count])</f>
        <v>861</v>
      </c>
      <c r="F9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5" t="s">
        <v>39</v>
      </c>
      <c r="H955" t="s">
        <v>30</v>
      </c>
      <c r="I955">
        <v>2</v>
      </c>
      <c r="J955">
        <v>469.99</v>
      </c>
      <c r="K955">
        <v>0.05</v>
      </c>
      <c r="L955" t="s">
        <v>31</v>
      </c>
    </row>
    <row r="956" spans="1:12" x14ac:dyDescent="0.25">
      <c r="A956">
        <v>1575</v>
      </c>
      <c r="B956" t="s">
        <v>4235</v>
      </c>
      <c r="C956" t="s">
        <v>3852</v>
      </c>
      <c r="D956">
        <f>COUNTIFS(Table3[Product Name],Table3[[#This Row],[Product Name]])</f>
        <v>2</v>
      </c>
      <c r="E956">
        <f>_xlfn.RANK.EQ(Table3[[#This Row],[Product Name Count]],Table3[Product Name Count])</f>
        <v>861</v>
      </c>
      <c r="F9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6" t="s">
        <v>36</v>
      </c>
      <c r="H956" t="s">
        <v>37</v>
      </c>
      <c r="I956">
        <v>1</v>
      </c>
      <c r="J956">
        <v>269.99</v>
      </c>
      <c r="K956">
        <v>7.0000000000000007E-2</v>
      </c>
      <c r="L956" t="s">
        <v>31</v>
      </c>
    </row>
    <row r="957" spans="1:12" x14ac:dyDescent="0.25">
      <c r="A957">
        <v>1579</v>
      </c>
      <c r="B957" t="s">
        <v>4236</v>
      </c>
      <c r="C957" t="s">
        <v>2189</v>
      </c>
      <c r="D957">
        <f>COUNTIFS(Table3[Product Name],Table3[[#This Row],[Product Name]])</f>
        <v>7</v>
      </c>
      <c r="E957">
        <f>_xlfn.RANK.EQ(Table3[[#This Row],[Product Name Count]],Table3[Product Name Count])</f>
        <v>574</v>
      </c>
      <c r="F9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7" t="s">
        <v>36</v>
      </c>
      <c r="H957" t="s">
        <v>1861</v>
      </c>
      <c r="I957">
        <v>2</v>
      </c>
      <c r="J957">
        <v>346.99</v>
      </c>
      <c r="K957">
        <v>0.1</v>
      </c>
      <c r="L957" t="s">
        <v>31</v>
      </c>
    </row>
    <row r="958" spans="1:12" x14ac:dyDescent="0.25">
      <c r="A958">
        <v>1579</v>
      </c>
      <c r="B958" t="s">
        <v>4236</v>
      </c>
      <c r="C958" t="s">
        <v>1952</v>
      </c>
      <c r="D958">
        <f>COUNTIFS(Table3[Product Name],Table3[[#This Row],[Product Name]])</f>
        <v>2</v>
      </c>
      <c r="E958">
        <f>_xlfn.RANK.EQ(Table3[[#This Row],[Product Name Count]],Table3[Product Name Count])</f>
        <v>861</v>
      </c>
      <c r="F9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8" t="s">
        <v>1867</v>
      </c>
      <c r="H958" t="s">
        <v>40</v>
      </c>
      <c r="I958">
        <v>1</v>
      </c>
      <c r="J958">
        <v>3499.99</v>
      </c>
      <c r="K958">
        <v>0.05</v>
      </c>
      <c r="L958" t="s">
        <v>31</v>
      </c>
    </row>
    <row r="959" spans="1:12" x14ac:dyDescent="0.25">
      <c r="A959">
        <v>1579</v>
      </c>
      <c r="B959" t="s">
        <v>4236</v>
      </c>
      <c r="C959" t="s">
        <v>3893</v>
      </c>
      <c r="D959">
        <f>COUNTIFS(Table3[Product Name],Table3[[#This Row],[Product Name]])</f>
        <v>2</v>
      </c>
      <c r="E959">
        <f>_xlfn.RANK.EQ(Table3[[#This Row],[Product Name Count]],Table3[Product Name Count])</f>
        <v>861</v>
      </c>
      <c r="F9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9" t="s">
        <v>36</v>
      </c>
      <c r="H959" t="s">
        <v>37</v>
      </c>
      <c r="I959">
        <v>1</v>
      </c>
      <c r="J959">
        <v>899.99</v>
      </c>
      <c r="K959">
        <v>0.1</v>
      </c>
      <c r="L959" t="s">
        <v>31</v>
      </c>
    </row>
    <row r="960" spans="1:12" x14ac:dyDescent="0.25">
      <c r="A960">
        <v>1579</v>
      </c>
      <c r="B960" t="s">
        <v>4236</v>
      </c>
      <c r="C960" t="s">
        <v>4071</v>
      </c>
      <c r="D960">
        <f>COUNTIFS(Table3[Product Name],Table3[[#This Row],[Product Name]])</f>
        <v>2</v>
      </c>
      <c r="E960">
        <f>_xlfn.RANK.EQ(Table3[[#This Row],[Product Name Count]],Table3[Product Name Count])</f>
        <v>861</v>
      </c>
      <c r="F9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0" t="s">
        <v>87</v>
      </c>
      <c r="H960" t="s">
        <v>37</v>
      </c>
      <c r="I960">
        <v>1</v>
      </c>
      <c r="J960">
        <v>279.99</v>
      </c>
      <c r="K960">
        <v>7.0000000000000007E-2</v>
      </c>
      <c r="L960" t="s">
        <v>31</v>
      </c>
    </row>
    <row r="961" spans="1:12" x14ac:dyDescent="0.25">
      <c r="A961">
        <v>1580</v>
      </c>
      <c r="B961" t="s">
        <v>4236</v>
      </c>
      <c r="C961" t="s">
        <v>2220</v>
      </c>
      <c r="D961">
        <f>COUNTIFS(Table3[Product Name],Table3[[#This Row],[Product Name]])</f>
        <v>3</v>
      </c>
      <c r="E961">
        <f>_xlfn.RANK.EQ(Table3[[#This Row],[Product Name Count]],Table3[Product Name Count])</f>
        <v>783</v>
      </c>
      <c r="F9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1" t="s">
        <v>87</v>
      </c>
      <c r="H961" t="s">
        <v>40</v>
      </c>
      <c r="I961">
        <v>2</v>
      </c>
      <c r="J961">
        <v>149.99</v>
      </c>
      <c r="K961">
        <v>0.2</v>
      </c>
      <c r="L961" t="s">
        <v>31</v>
      </c>
    </row>
    <row r="962" spans="1:12" x14ac:dyDescent="0.25">
      <c r="A962">
        <v>1580</v>
      </c>
      <c r="B962" t="s">
        <v>4236</v>
      </c>
      <c r="C962" t="s">
        <v>4225</v>
      </c>
      <c r="D962">
        <f>COUNTIFS(Table3[Product Name],Table3[[#This Row],[Product Name]])</f>
        <v>1</v>
      </c>
      <c r="E962">
        <f>_xlfn.RANK.EQ(Table3[[#This Row],[Product Name Count]],Table3[Product Name Count])</f>
        <v>921</v>
      </c>
      <c r="F9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2" t="s">
        <v>39</v>
      </c>
      <c r="H962" t="s">
        <v>40</v>
      </c>
      <c r="I962">
        <v>2</v>
      </c>
      <c r="J962">
        <v>469.99</v>
      </c>
      <c r="K962">
        <v>7.0000000000000007E-2</v>
      </c>
      <c r="L962" t="s">
        <v>31</v>
      </c>
    </row>
    <row r="963" spans="1:12" x14ac:dyDescent="0.25">
      <c r="A963">
        <v>1581</v>
      </c>
      <c r="B963" t="s">
        <v>4237</v>
      </c>
      <c r="C963" t="s">
        <v>1886</v>
      </c>
      <c r="D963">
        <f>COUNTIFS(Table3[Product Name],Table3[[#This Row],[Product Name]])</f>
        <v>10</v>
      </c>
      <c r="E963">
        <f>_xlfn.RANK.EQ(Table3[[#This Row],[Product Name Count]],Table3[Product Name Count])</f>
        <v>512</v>
      </c>
      <c r="F9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3" t="s">
        <v>36</v>
      </c>
      <c r="H963" t="s">
        <v>37</v>
      </c>
      <c r="I963">
        <v>1</v>
      </c>
      <c r="J963">
        <v>489.99</v>
      </c>
      <c r="K963">
        <v>0.1</v>
      </c>
      <c r="L963" t="s">
        <v>31</v>
      </c>
    </row>
    <row r="964" spans="1:12" x14ac:dyDescent="0.25">
      <c r="A964">
        <v>1581</v>
      </c>
      <c r="B964" t="s">
        <v>4237</v>
      </c>
      <c r="C964" t="s">
        <v>4132</v>
      </c>
      <c r="D964">
        <f>COUNTIFS(Table3[Product Name],Table3[[#This Row],[Product Name]])</f>
        <v>1</v>
      </c>
      <c r="E964">
        <f>_xlfn.RANK.EQ(Table3[[#This Row],[Product Name Count]],Table3[Product Name Count])</f>
        <v>921</v>
      </c>
      <c r="F9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4" t="s">
        <v>87</v>
      </c>
      <c r="H964" t="s">
        <v>40</v>
      </c>
      <c r="I964">
        <v>1</v>
      </c>
      <c r="J964">
        <v>289.99</v>
      </c>
      <c r="K964">
        <v>0.2</v>
      </c>
      <c r="L964" t="s">
        <v>31</v>
      </c>
    </row>
    <row r="965" spans="1:12" x14ac:dyDescent="0.25">
      <c r="A965">
        <v>1582</v>
      </c>
      <c r="B965" t="s">
        <v>4237</v>
      </c>
      <c r="C965" t="s">
        <v>2029</v>
      </c>
      <c r="D965">
        <f>COUNTIFS(Table3[Product Name],Table3[[#This Row],[Product Name]])</f>
        <v>5</v>
      </c>
      <c r="E965">
        <f>_xlfn.RANK.EQ(Table3[[#This Row],[Product Name Count]],Table3[Product Name Count])</f>
        <v>652</v>
      </c>
      <c r="F9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5" t="s">
        <v>36</v>
      </c>
      <c r="H965" t="s">
        <v>37</v>
      </c>
      <c r="I965">
        <v>1</v>
      </c>
      <c r="J965">
        <v>599.99</v>
      </c>
      <c r="K965">
        <v>7.0000000000000007E-2</v>
      </c>
      <c r="L965" t="s">
        <v>31</v>
      </c>
    </row>
    <row r="966" spans="1:12" x14ac:dyDescent="0.25">
      <c r="A966">
        <v>1582</v>
      </c>
      <c r="B966" t="s">
        <v>4237</v>
      </c>
      <c r="C966" t="s">
        <v>3779</v>
      </c>
      <c r="D966">
        <f>COUNTIFS(Table3[Product Name],Table3[[#This Row],[Product Name]])</f>
        <v>1</v>
      </c>
      <c r="E966">
        <f>_xlfn.RANK.EQ(Table3[[#This Row],[Product Name Count]],Table3[Product Name Count])</f>
        <v>921</v>
      </c>
      <c r="F9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6" t="s">
        <v>39</v>
      </c>
      <c r="H966" t="s">
        <v>40</v>
      </c>
      <c r="I966">
        <v>2</v>
      </c>
      <c r="J966">
        <v>1499.99</v>
      </c>
      <c r="K966">
        <v>7.0000000000000007E-2</v>
      </c>
      <c r="L966" t="s">
        <v>31</v>
      </c>
    </row>
    <row r="967" spans="1:12" x14ac:dyDescent="0.25">
      <c r="A967">
        <v>1584</v>
      </c>
      <c r="B967" t="s">
        <v>4238</v>
      </c>
      <c r="C967" t="s">
        <v>2003</v>
      </c>
      <c r="D967">
        <f>COUNTIFS(Table3[Product Name],Table3[[#This Row],[Product Name]])</f>
        <v>7</v>
      </c>
      <c r="E967">
        <f>_xlfn.RANK.EQ(Table3[[#This Row],[Product Name Count]],Table3[Product Name Count])</f>
        <v>574</v>
      </c>
      <c r="F9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7" t="s">
        <v>39</v>
      </c>
      <c r="H967" t="s">
        <v>1857</v>
      </c>
      <c r="I967">
        <v>2</v>
      </c>
      <c r="J967">
        <v>869.99</v>
      </c>
      <c r="K967">
        <v>0.1</v>
      </c>
      <c r="L967" t="s">
        <v>31</v>
      </c>
    </row>
    <row r="968" spans="1:12" x14ac:dyDescent="0.25">
      <c r="A968">
        <v>1584</v>
      </c>
      <c r="B968" t="s">
        <v>4238</v>
      </c>
      <c r="C968" t="s">
        <v>1930</v>
      </c>
      <c r="D968">
        <f>COUNTIFS(Table3[Product Name],Table3[[#This Row],[Product Name]])</f>
        <v>4</v>
      </c>
      <c r="E968">
        <f>_xlfn.RANK.EQ(Table3[[#This Row],[Product Name Count]],Table3[Product Name Count])</f>
        <v>727</v>
      </c>
      <c r="F9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8" t="s">
        <v>39</v>
      </c>
      <c r="H968" t="s">
        <v>40</v>
      </c>
      <c r="I968">
        <v>1</v>
      </c>
      <c r="J968">
        <v>5299.99</v>
      </c>
      <c r="K968">
        <v>0.2</v>
      </c>
      <c r="L968" t="s">
        <v>31</v>
      </c>
    </row>
    <row r="969" spans="1:12" x14ac:dyDescent="0.25">
      <c r="A969">
        <v>1584</v>
      </c>
      <c r="B969" t="s">
        <v>4238</v>
      </c>
      <c r="C969" t="s">
        <v>3766</v>
      </c>
      <c r="D969">
        <f>COUNTIFS(Table3[Product Name],Table3[[#This Row],[Product Name]])</f>
        <v>2</v>
      </c>
      <c r="E969">
        <f>_xlfn.RANK.EQ(Table3[[#This Row],[Product Name Count]],Table3[Product Name Count])</f>
        <v>861</v>
      </c>
      <c r="F9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9" t="s">
        <v>1867</v>
      </c>
      <c r="H969" t="s">
        <v>40</v>
      </c>
      <c r="I969">
        <v>2</v>
      </c>
      <c r="J969">
        <v>1799.99</v>
      </c>
      <c r="K969">
        <v>7.0000000000000007E-2</v>
      </c>
      <c r="L969" t="s">
        <v>31</v>
      </c>
    </row>
    <row r="970" spans="1:12" x14ac:dyDescent="0.25">
      <c r="A970">
        <v>1584</v>
      </c>
      <c r="B970" t="s">
        <v>4238</v>
      </c>
      <c r="C970" t="s">
        <v>4051</v>
      </c>
      <c r="D970">
        <f>COUNTIFS(Table3[Product Name],Table3[[#This Row],[Product Name]])</f>
        <v>2</v>
      </c>
      <c r="E970">
        <f>_xlfn.RANK.EQ(Table3[[#This Row],[Product Name Count]],Table3[Product Name Count])</f>
        <v>861</v>
      </c>
      <c r="F9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0" t="s">
        <v>36</v>
      </c>
      <c r="H970" t="s">
        <v>37</v>
      </c>
      <c r="I970">
        <v>2</v>
      </c>
      <c r="J970">
        <v>899.99</v>
      </c>
      <c r="K970">
        <v>0.1</v>
      </c>
      <c r="L970" t="s">
        <v>31</v>
      </c>
    </row>
    <row r="971" spans="1:12" x14ac:dyDescent="0.25">
      <c r="A971">
        <v>1584</v>
      </c>
      <c r="B971" t="s">
        <v>4238</v>
      </c>
      <c r="C971" t="s">
        <v>4052</v>
      </c>
      <c r="D971">
        <f>COUNTIFS(Table3[Product Name],Table3[[#This Row],[Product Name]])</f>
        <v>1</v>
      </c>
      <c r="E971">
        <f>_xlfn.RANK.EQ(Table3[[#This Row],[Product Name Count]],Table3[Product Name Count])</f>
        <v>921</v>
      </c>
      <c r="F9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1" t="s">
        <v>77</v>
      </c>
      <c r="H971" t="s">
        <v>40</v>
      </c>
      <c r="I971">
        <v>1</v>
      </c>
      <c r="J971">
        <v>2799.99</v>
      </c>
      <c r="K971">
        <v>0.1</v>
      </c>
      <c r="L971" t="s">
        <v>31</v>
      </c>
    </row>
    <row r="972" spans="1:12" x14ac:dyDescent="0.25">
      <c r="A972">
        <v>1585</v>
      </c>
      <c r="B972" t="s">
        <v>4238</v>
      </c>
      <c r="C972" t="s">
        <v>1879</v>
      </c>
      <c r="D972">
        <f>COUNTIFS(Table3[Product Name],Table3[[#This Row],[Product Name]])</f>
        <v>13</v>
      </c>
      <c r="E972">
        <f>_xlfn.RANK.EQ(Table3[[#This Row],[Product Name Count]],Table3[Product Name Count])</f>
        <v>488</v>
      </c>
      <c r="F9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2" t="s">
        <v>87</v>
      </c>
      <c r="H972" t="s">
        <v>37</v>
      </c>
      <c r="I972">
        <v>1</v>
      </c>
      <c r="J972">
        <v>299.99</v>
      </c>
      <c r="K972">
        <v>0.1</v>
      </c>
      <c r="L972" t="s">
        <v>31</v>
      </c>
    </row>
    <row r="973" spans="1:12" x14ac:dyDescent="0.25">
      <c r="A973">
        <v>1585</v>
      </c>
      <c r="B973" t="s">
        <v>4238</v>
      </c>
      <c r="C973" t="s">
        <v>1860</v>
      </c>
      <c r="D973">
        <f>COUNTIFS(Table3[Product Name],Table3[[#This Row],[Product Name]])</f>
        <v>11</v>
      </c>
      <c r="E973">
        <f>_xlfn.RANK.EQ(Table3[[#This Row],[Product Name Count]],Table3[Product Name Count])</f>
        <v>501</v>
      </c>
      <c r="F9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3" t="s">
        <v>70</v>
      </c>
      <c r="H973" t="s">
        <v>1861</v>
      </c>
      <c r="I973">
        <v>2</v>
      </c>
      <c r="J973">
        <v>449.99</v>
      </c>
      <c r="K973">
        <v>0.1</v>
      </c>
      <c r="L973" t="s">
        <v>31</v>
      </c>
    </row>
    <row r="974" spans="1:12" x14ac:dyDescent="0.25">
      <c r="A974">
        <v>1585</v>
      </c>
      <c r="B974" t="s">
        <v>4238</v>
      </c>
      <c r="C974" t="s">
        <v>3715</v>
      </c>
      <c r="D974">
        <f>COUNTIFS(Table3[Product Name],Table3[[#This Row],[Product Name]])</f>
        <v>3</v>
      </c>
      <c r="E974">
        <f>_xlfn.RANK.EQ(Table3[[#This Row],[Product Name Count]],Table3[Product Name Count])</f>
        <v>783</v>
      </c>
      <c r="F9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4" t="s">
        <v>29</v>
      </c>
      <c r="H974" t="s">
        <v>40</v>
      </c>
      <c r="I974">
        <v>2</v>
      </c>
      <c r="J974">
        <v>3999.99</v>
      </c>
      <c r="K974">
        <v>7.0000000000000007E-2</v>
      </c>
      <c r="L974" t="s">
        <v>31</v>
      </c>
    </row>
    <row r="975" spans="1:12" x14ac:dyDescent="0.25">
      <c r="A975">
        <v>1585</v>
      </c>
      <c r="B975" t="s">
        <v>4238</v>
      </c>
      <c r="C975" t="s">
        <v>4189</v>
      </c>
      <c r="D975">
        <f>COUNTIFS(Table3[Product Name],Table3[[#This Row],[Product Name]])</f>
        <v>1</v>
      </c>
      <c r="E975">
        <f>_xlfn.RANK.EQ(Table3[[#This Row],[Product Name Count]],Table3[Product Name Count])</f>
        <v>921</v>
      </c>
      <c r="F9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5" t="s">
        <v>77</v>
      </c>
      <c r="H975" t="s">
        <v>37</v>
      </c>
      <c r="I975">
        <v>1</v>
      </c>
      <c r="J975">
        <v>2799.99</v>
      </c>
      <c r="K975">
        <v>0.1</v>
      </c>
      <c r="L975" t="s">
        <v>31</v>
      </c>
    </row>
    <row r="976" spans="1:12" x14ac:dyDescent="0.25">
      <c r="A976">
        <v>1585</v>
      </c>
      <c r="B976" t="s">
        <v>4238</v>
      </c>
      <c r="C976" t="s">
        <v>3795</v>
      </c>
      <c r="D976">
        <f>COUNTIFS(Table3[Product Name],Table3[[#This Row],[Product Name]])</f>
        <v>1</v>
      </c>
      <c r="E976">
        <f>_xlfn.RANK.EQ(Table3[[#This Row],[Product Name Count]],Table3[Product Name Count])</f>
        <v>921</v>
      </c>
      <c r="F9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6" t="s">
        <v>70</v>
      </c>
      <c r="H976" t="s">
        <v>37</v>
      </c>
      <c r="I976">
        <v>1</v>
      </c>
      <c r="J976">
        <v>449.99</v>
      </c>
      <c r="K976">
        <v>0.1</v>
      </c>
      <c r="L976" t="s">
        <v>31</v>
      </c>
    </row>
    <row r="977" spans="1:12" x14ac:dyDescent="0.25">
      <c r="A977">
        <v>1586</v>
      </c>
      <c r="B977" t="s">
        <v>4238</v>
      </c>
      <c r="C977" t="s">
        <v>86</v>
      </c>
      <c r="D977">
        <f>COUNTIFS(Table3[Product Name],Table3[[#This Row],[Product Name]])</f>
        <v>39</v>
      </c>
      <c r="E977">
        <f>_xlfn.RANK.EQ(Table3[[#This Row],[Product Name Count]],Table3[Product Name Count])</f>
        <v>1</v>
      </c>
      <c r="F9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77" t="s">
        <v>87</v>
      </c>
      <c r="H977" t="s">
        <v>37</v>
      </c>
      <c r="I977">
        <v>2</v>
      </c>
      <c r="J977">
        <v>269.99</v>
      </c>
      <c r="K977">
        <v>0.1</v>
      </c>
      <c r="L977" t="s">
        <v>31</v>
      </c>
    </row>
    <row r="978" spans="1:12" x14ac:dyDescent="0.25">
      <c r="A978">
        <v>1586</v>
      </c>
      <c r="B978" t="s">
        <v>4238</v>
      </c>
      <c r="C978" t="s">
        <v>2236</v>
      </c>
      <c r="D978">
        <f>COUNTIFS(Table3[Product Name],Table3[[#This Row],[Product Name]])</f>
        <v>6</v>
      </c>
      <c r="E978">
        <f>_xlfn.RANK.EQ(Table3[[#This Row],[Product Name Count]],Table3[Product Name Count])</f>
        <v>616</v>
      </c>
      <c r="F9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8" t="s">
        <v>39</v>
      </c>
      <c r="H978" t="s">
        <v>30</v>
      </c>
      <c r="I978">
        <v>1</v>
      </c>
      <c r="J978">
        <v>832.99</v>
      </c>
      <c r="K978">
        <v>0.1</v>
      </c>
      <c r="L978" t="s">
        <v>31</v>
      </c>
    </row>
    <row r="979" spans="1:12" x14ac:dyDescent="0.25">
      <c r="A979">
        <v>1586</v>
      </c>
      <c r="B979" t="s">
        <v>4238</v>
      </c>
      <c r="C979" t="s">
        <v>3928</v>
      </c>
      <c r="D979">
        <f>COUNTIFS(Table3[Product Name],Table3[[#This Row],[Product Name]])</f>
        <v>1</v>
      </c>
      <c r="E979">
        <f>_xlfn.RANK.EQ(Table3[[#This Row],[Product Name Count]],Table3[Product Name Count])</f>
        <v>921</v>
      </c>
      <c r="F9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9" t="s">
        <v>87</v>
      </c>
      <c r="H979" t="s">
        <v>37</v>
      </c>
      <c r="I979">
        <v>1</v>
      </c>
      <c r="J979">
        <v>319.99</v>
      </c>
      <c r="K979">
        <v>0.05</v>
      </c>
      <c r="L979" t="s">
        <v>31</v>
      </c>
    </row>
    <row r="980" spans="1:12" x14ac:dyDescent="0.25">
      <c r="A980">
        <v>1586</v>
      </c>
      <c r="B980" t="s">
        <v>4238</v>
      </c>
      <c r="C980" t="s">
        <v>4117</v>
      </c>
      <c r="D980">
        <f>COUNTIFS(Table3[Product Name],Table3[[#This Row],[Product Name]])</f>
        <v>1</v>
      </c>
      <c r="E980">
        <f>_xlfn.RANK.EQ(Table3[[#This Row],[Product Name Count]],Table3[Product Name Count])</f>
        <v>921</v>
      </c>
      <c r="F9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0" t="s">
        <v>1867</v>
      </c>
      <c r="H980" t="s">
        <v>40</v>
      </c>
      <c r="I980">
        <v>1</v>
      </c>
      <c r="J980">
        <v>3199.99</v>
      </c>
      <c r="K980">
        <v>0.2</v>
      </c>
      <c r="L980" t="s">
        <v>31</v>
      </c>
    </row>
    <row r="981" spans="1:12" x14ac:dyDescent="0.25">
      <c r="A981">
        <v>1586</v>
      </c>
      <c r="B981" t="s">
        <v>4238</v>
      </c>
      <c r="C981" t="s">
        <v>3927</v>
      </c>
      <c r="D981">
        <f>COUNTIFS(Table3[Product Name],Table3[[#This Row],[Product Name]])</f>
        <v>1</v>
      </c>
      <c r="E981">
        <f>_xlfn.RANK.EQ(Table3[[#This Row],[Product Name Count]],Table3[Product Name Count])</f>
        <v>921</v>
      </c>
      <c r="F9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1" t="s">
        <v>87</v>
      </c>
      <c r="H981" t="s">
        <v>40</v>
      </c>
      <c r="I981">
        <v>1</v>
      </c>
      <c r="J981">
        <v>369.99</v>
      </c>
      <c r="K981">
        <v>7.0000000000000007E-2</v>
      </c>
      <c r="L981" t="s">
        <v>31</v>
      </c>
    </row>
    <row r="982" spans="1:12" x14ac:dyDescent="0.25">
      <c r="A982">
        <v>1587</v>
      </c>
      <c r="B982" t="s">
        <v>4238</v>
      </c>
      <c r="C982" t="s">
        <v>1914</v>
      </c>
      <c r="D982">
        <f>COUNTIFS(Table3[Product Name],Table3[[#This Row],[Product Name]])</f>
        <v>3</v>
      </c>
      <c r="E982">
        <f>_xlfn.RANK.EQ(Table3[[#This Row],[Product Name Count]],Table3[Product Name Count])</f>
        <v>783</v>
      </c>
      <c r="F9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2" t="s">
        <v>36</v>
      </c>
      <c r="H982" t="s">
        <v>1861</v>
      </c>
      <c r="I982">
        <v>2</v>
      </c>
      <c r="J982">
        <v>647.99</v>
      </c>
      <c r="K982">
        <v>0.05</v>
      </c>
      <c r="L982" t="s">
        <v>31</v>
      </c>
    </row>
    <row r="983" spans="1:12" x14ac:dyDescent="0.25">
      <c r="A983">
        <v>1587</v>
      </c>
      <c r="B983" t="s">
        <v>4238</v>
      </c>
      <c r="C983" t="s">
        <v>1964</v>
      </c>
      <c r="D983">
        <f>COUNTIFS(Table3[Product Name],Table3[[#This Row],[Product Name]])</f>
        <v>3</v>
      </c>
      <c r="E983">
        <f>_xlfn.RANK.EQ(Table3[[#This Row],[Product Name Count]],Table3[Product Name Count])</f>
        <v>783</v>
      </c>
      <c r="F9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3" t="s">
        <v>29</v>
      </c>
      <c r="H983" t="s">
        <v>40</v>
      </c>
      <c r="I983">
        <v>2</v>
      </c>
      <c r="J983">
        <v>3499.99</v>
      </c>
      <c r="K983">
        <v>0.05</v>
      </c>
      <c r="L983" t="s">
        <v>31</v>
      </c>
    </row>
    <row r="984" spans="1:12" x14ac:dyDescent="0.25">
      <c r="A984">
        <v>1587</v>
      </c>
      <c r="B984" t="s">
        <v>4238</v>
      </c>
      <c r="C984" t="s">
        <v>2004</v>
      </c>
      <c r="D984">
        <f>COUNTIFS(Table3[Product Name],Table3[[#This Row],[Product Name]])</f>
        <v>5</v>
      </c>
      <c r="E984">
        <f>_xlfn.RANK.EQ(Table3[[#This Row],[Product Name Count]],Table3[Product Name Count])</f>
        <v>652</v>
      </c>
      <c r="F9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84" t="s">
        <v>70</v>
      </c>
      <c r="H984" t="s">
        <v>1861</v>
      </c>
      <c r="I984">
        <v>1</v>
      </c>
      <c r="J984">
        <v>481.99</v>
      </c>
      <c r="K984">
        <v>0.1</v>
      </c>
      <c r="L984" t="s">
        <v>31</v>
      </c>
    </row>
    <row r="985" spans="1:12" x14ac:dyDescent="0.25">
      <c r="A985">
        <v>1587</v>
      </c>
      <c r="B985" t="s">
        <v>4238</v>
      </c>
      <c r="C985" t="s">
        <v>3693</v>
      </c>
      <c r="D985">
        <f>COUNTIFS(Table3[Product Name],Table3[[#This Row],[Product Name]])</f>
        <v>3</v>
      </c>
      <c r="E985">
        <f>_xlfn.RANK.EQ(Table3[[#This Row],[Product Name Count]],Table3[Product Name Count])</f>
        <v>783</v>
      </c>
      <c r="F9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5" t="s">
        <v>70</v>
      </c>
      <c r="H985" t="s">
        <v>37</v>
      </c>
      <c r="I985">
        <v>2</v>
      </c>
      <c r="J985">
        <v>799.99</v>
      </c>
      <c r="K985">
        <v>7.0000000000000007E-2</v>
      </c>
      <c r="L985" t="s">
        <v>31</v>
      </c>
    </row>
    <row r="986" spans="1:12" x14ac:dyDescent="0.25">
      <c r="A986">
        <v>1589</v>
      </c>
      <c r="B986" t="s">
        <v>4239</v>
      </c>
      <c r="C986" t="s">
        <v>2002</v>
      </c>
      <c r="D986">
        <f>COUNTIFS(Table3[Product Name],Table3[[#This Row],[Product Name]])</f>
        <v>4</v>
      </c>
      <c r="E986">
        <f>_xlfn.RANK.EQ(Table3[[#This Row],[Product Name Count]],Table3[Product Name Count])</f>
        <v>727</v>
      </c>
      <c r="F9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6" t="s">
        <v>39</v>
      </c>
      <c r="H986" t="s">
        <v>30</v>
      </c>
      <c r="I986">
        <v>2</v>
      </c>
      <c r="J986">
        <v>2499.9899999999998</v>
      </c>
      <c r="K986">
        <v>0.1</v>
      </c>
      <c r="L986" t="s">
        <v>31</v>
      </c>
    </row>
    <row r="987" spans="1:12" x14ac:dyDescent="0.25">
      <c r="A987">
        <v>1589</v>
      </c>
      <c r="B987" t="s">
        <v>4239</v>
      </c>
      <c r="C987" t="s">
        <v>3693</v>
      </c>
      <c r="D987">
        <f>COUNTIFS(Table3[Product Name],Table3[[#This Row],[Product Name]])</f>
        <v>3</v>
      </c>
      <c r="E987">
        <f>_xlfn.RANK.EQ(Table3[[#This Row],[Product Name Count]],Table3[Product Name Count])</f>
        <v>783</v>
      </c>
      <c r="F9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7" t="s">
        <v>36</v>
      </c>
      <c r="H987" t="s">
        <v>37</v>
      </c>
      <c r="I987">
        <v>1</v>
      </c>
      <c r="J987">
        <v>799.99</v>
      </c>
      <c r="K987">
        <v>0.2</v>
      </c>
      <c r="L987" t="s">
        <v>31</v>
      </c>
    </row>
    <row r="988" spans="1:12" x14ac:dyDescent="0.25">
      <c r="A988">
        <v>1589</v>
      </c>
      <c r="B988" t="s">
        <v>4239</v>
      </c>
      <c r="C988" t="s">
        <v>4133</v>
      </c>
      <c r="D988">
        <f>COUNTIFS(Table3[Product Name],Table3[[#This Row],[Product Name]])</f>
        <v>1</v>
      </c>
      <c r="E988">
        <f>_xlfn.RANK.EQ(Table3[[#This Row],[Product Name Count]],Table3[Product Name Count])</f>
        <v>921</v>
      </c>
      <c r="F9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8" t="s">
        <v>36</v>
      </c>
      <c r="H988" t="s">
        <v>37</v>
      </c>
      <c r="I988">
        <v>2</v>
      </c>
      <c r="J988">
        <v>639.99</v>
      </c>
      <c r="K988">
        <v>0.05</v>
      </c>
      <c r="L988" t="s">
        <v>31</v>
      </c>
    </row>
    <row r="989" spans="1:12" x14ac:dyDescent="0.25">
      <c r="A989">
        <v>1590</v>
      </c>
      <c r="B989" t="s">
        <v>4239</v>
      </c>
      <c r="C989" t="s">
        <v>118</v>
      </c>
      <c r="D989">
        <f>COUNTIFS(Table3[Product Name],Table3[[#This Row],[Product Name]])</f>
        <v>20</v>
      </c>
      <c r="E989">
        <f>_xlfn.RANK.EQ(Table3[[#This Row],[Product Name Count]],Table3[Product Name Count])</f>
        <v>398</v>
      </c>
      <c r="F9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89" t="s">
        <v>87</v>
      </c>
      <c r="H989" t="s">
        <v>37</v>
      </c>
      <c r="I989">
        <v>1</v>
      </c>
      <c r="J989">
        <v>299.99</v>
      </c>
      <c r="K989">
        <v>7.0000000000000007E-2</v>
      </c>
      <c r="L989" t="s">
        <v>31</v>
      </c>
    </row>
    <row r="990" spans="1:12" x14ac:dyDescent="0.25">
      <c r="A990">
        <v>1590</v>
      </c>
      <c r="B990" t="s">
        <v>4239</v>
      </c>
      <c r="C990" t="s">
        <v>4185</v>
      </c>
      <c r="D990">
        <f>COUNTIFS(Table3[Product Name],Table3[[#This Row],[Product Name]])</f>
        <v>2</v>
      </c>
      <c r="E990">
        <f>_xlfn.RANK.EQ(Table3[[#This Row],[Product Name Count]],Table3[Product Name Count])</f>
        <v>861</v>
      </c>
      <c r="F9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0" t="s">
        <v>36</v>
      </c>
      <c r="H990" t="s">
        <v>37</v>
      </c>
      <c r="I990">
        <v>1</v>
      </c>
      <c r="J990">
        <v>599.99</v>
      </c>
      <c r="K990">
        <v>0.2</v>
      </c>
      <c r="L990" t="s">
        <v>31</v>
      </c>
    </row>
    <row r="991" spans="1:12" x14ac:dyDescent="0.25">
      <c r="A991">
        <v>1590</v>
      </c>
      <c r="B991" t="s">
        <v>4239</v>
      </c>
      <c r="C991" t="s">
        <v>3728</v>
      </c>
      <c r="D991">
        <f>COUNTIFS(Table3[Product Name],Table3[[#This Row],[Product Name]])</f>
        <v>2</v>
      </c>
      <c r="E991">
        <f>_xlfn.RANK.EQ(Table3[[#This Row],[Product Name Count]],Table3[Product Name Count])</f>
        <v>861</v>
      </c>
      <c r="F9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1" t="s">
        <v>1867</v>
      </c>
      <c r="H991" t="s">
        <v>40</v>
      </c>
      <c r="I991">
        <v>2</v>
      </c>
      <c r="J991">
        <v>3199.99</v>
      </c>
      <c r="K991">
        <v>7.0000000000000007E-2</v>
      </c>
      <c r="L991" t="s">
        <v>31</v>
      </c>
    </row>
    <row r="992" spans="1:12" x14ac:dyDescent="0.25">
      <c r="A992">
        <v>1591</v>
      </c>
      <c r="B992" t="s">
        <v>4239</v>
      </c>
      <c r="C992" t="s">
        <v>1912</v>
      </c>
      <c r="D992">
        <f>COUNTIFS(Table3[Product Name],Table3[[#This Row],[Product Name]])</f>
        <v>3</v>
      </c>
      <c r="E992">
        <f>_xlfn.RANK.EQ(Table3[[#This Row],[Product Name Count]],Table3[Product Name Count])</f>
        <v>783</v>
      </c>
      <c r="F9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2" t="s">
        <v>87</v>
      </c>
      <c r="H992" t="s">
        <v>37</v>
      </c>
      <c r="I992">
        <v>2</v>
      </c>
      <c r="J992">
        <v>349.99</v>
      </c>
      <c r="K992">
        <v>7.0000000000000007E-2</v>
      </c>
      <c r="L992" t="s">
        <v>31</v>
      </c>
    </row>
    <row r="993" spans="1:12" x14ac:dyDescent="0.25">
      <c r="A993">
        <v>1591</v>
      </c>
      <c r="B993" t="s">
        <v>4239</v>
      </c>
      <c r="C993" t="s">
        <v>3994</v>
      </c>
      <c r="D993">
        <f>COUNTIFS(Table3[Product Name],Table3[[#This Row],[Product Name]])</f>
        <v>1</v>
      </c>
      <c r="E993">
        <f>_xlfn.RANK.EQ(Table3[[#This Row],[Product Name Count]],Table3[Product Name Count])</f>
        <v>921</v>
      </c>
      <c r="F9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3" t="s">
        <v>87</v>
      </c>
      <c r="H993" t="s">
        <v>3755</v>
      </c>
      <c r="I993">
        <v>1</v>
      </c>
      <c r="J993">
        <v>289.99</v>
      </c>
      <c r="K993">
        <v>0.2</v>
      </c>
      <c r="L993" t="s">
        <v>31</v>
      </c>
    </row>
    <row r="994" spans="1:12" x14ac:dyDescent="0.25">
      <c r="A994">
        <v>1591</v>
      </c>
      <c r="B994" t="s">
        <v>4239</v>
      </c>
      <c r="C994" t="s">
        <v>4053</v>
      </c>
      <c r="D994">
        <f>COUNTIFS(Table3[Product Name],Table3[[#This Row],[Product Name]])</f>
        <v>2</v>
      </c>
      <c r="E994">
        <f>_xlfn.RANK.EQ(Table3[[#This Row],[Product Name Count]],Table3[Product Name Count])</f>
        <v>861</v>
      </c>
      <c r="F9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4" t="s">
        <v>39</v>
      </c>
      <c r="H994" t="s">
        <v>30</v>
      </c>
      <c r="I994">
        <v>2</v>
      </c>
      <c r="J994">
        <v>469.99</v>
      </c>
      <c r="K994">
        <v>0.2</v>
      </c>
      <c r="L994" t="s">
        <v>31</v>
      </c>
    </row>
    <row r="995" spans="1:12" x14ac:dyDescent="0.25">
      <c r="A995">
        <v>1591</v>
      </c>
      <c r="B995" t="s">
        <v>4239</v>
      </c>
      <c r="C995" t="s">
        <v>3711</v>
      </c>
      <c r="D995">
        <f>COUNTIFS(Table3[Product Name],Table3[[#This Row],[Product Name]])</f>
        <v>1</v>
      </c>
      <c r="E995">
        <f>_xlfn.RANK.EQ(Table3[[#This Row],[Product Name Count]],Table3[Product Name Count])</f>
        <v>921</v>
      </c>
      <c r="F9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5" t="s">
        <v>39</v>
      </c>
      <c r="H995" t="s">
        <v>40</v>
      </c>
      <c r="I995">
        <v>2</v>
      </c>
      <c r="J995">
        <v>2249.9899999999998</v>
      </c>
      <c r="K995">
        <v>0.05</v>
      </c>
      <c r="L995" t="s">
        <v>31</v>
      </c>
    </row>
    <row r="996" spans="1:12" x14ac:dyDescent="0.25">
      <c r="A996">
        <v>1591</v>
      </c>
      <c r="B996" t="s">
        <v>4239</v>
      </c>
      <c r="C996" t="s">
        <v>4071</v>
      </c>
      <c r="D996">
        <f>COUNTIFS(Table3[Product Name],Table3[[#This Row],[Product Name]])</f>
        <v>2</v>
      </c>
      <c r="E996">
        <f>_xlfn.RANK.EQ(Table3[[#This Row],[Product Name Count]],Table3[Product Name Count])</f>
        <v>861</v>
      </c>
      <c r="F9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6" t="s">
        <v>87</v>
      </c>
      <c r="H996" t="s">
        <v>37</v>
      </c>
      <c r="I996">
        <v>2</v>
      </c>
      <c r="J996">
        <v>279.99</v>
      </c>
      <c r="K996">
        <v>0.2</v>
      </c>
      <c r="L996" t="s">
        <v>31</v>
      </c>
    </row>
    <row r="997" spans="1:12" x14ac:dyDescent="0.25">
      <c r="A997">
        <v>1598</v>
      </c>
      <c r="B997" t="s">
        <v>4242</v>
      </c>
      <c r="C997" t="s">
        <v>1932</v>
      </c>
      <c r="D997">
        <f>COUNTIFS(Table3[Product Name],Table3[[#This Row],[Product Name]])</f>
        <v>5</v>
      </c>
      <c r="E997">
        <f>_xlfn.RANK.EQ(Table3[[#This Row],[Product Name Count]],Table3[Product Name Count])</f>
        <v>652</v>
      </c>
      <c r="F9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97" t="s">
        <v>87</v>
      </c>
      <c r="H997" t="s">
        <v>40</v>
      </c>
      <c r="I997">
        <v>1</v>
      </c>
      <c r="J997">
        <v>189.99</v>
      </c>
      <c r="K997">
        <v>0.2</v>
      </c>
      <c r="L997" t="s">
        <v>31</v>
      </c>
    </row>
    <row r="998" spans="1:12" x14ac:dyDescent="0.25">
      <c r="A998">
        <v>1598</v>
      </c>
      <c r="B998" t="s">
        <v>4242</v>
      </c>
      <c r="C998" t="s">
        <v>1952</v>
      </c>
      <c r="D998">
        <f>COUNTIFS(Table3[Product Name],Table3[[#This Row],[Product Name]])</f>
        <v>2</v>
      </c>
      <c r="E998">
        <f>_xlfn.RANK.EQ(Table3[[#This Row],[Product Name Count]],Table3[Product Name Count])</f>
        <v>861</v>
      </c>
      <c r="F9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8" t="s">
        <v>1867</v>
      </c>
      <c r="H998" t="s">
        <v>40</v>
      </c>
      <c r="I998">
        <v>2</v>
      </c>
      <c r="J998">
        <v>3499.99</v>
      </c>
      <c r="K998">
        <v>7.0000000000000007E-2</v>
      </c>
      <c r="L998" t="s">
        <v>31</v>
      </c>
    </row>
    <row r="999" spans="1:12" x14ac:dyDescent="0.25">
      <c r="A999">
        <v>1598</v>
      </c>
      <c r="B999" t="s">
        <v>4242</v>
      </c>
      <c r="C999" t="s">
        <v>3671</v>
      </c>
      <c r="D999">
        <f>COUNTIFS(Table3[Product Name],Table3[[#This Row],[Product Name]])</f>
        <v>1</v>
      </c>
      <c r="E999">
        <f>_xlfn.RANK.EQ(Table3[[#This Row],[Product Name Count]],Table3[Product Name Count])</f>
        <v>921</v>
      </c>
      <c r="F9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9" t="s">
        <v>36</v>
      </c>
      <c r="H999" t="s">
        <v>37</v>
      </c>
      <c r="I999">
        <v>1</v>
      </c>
      <c r="J999">
        <v>599.99</v>
      </c>
      <c r="K999">
        <v>0.2</v>
      </c>
      <c r="L999" t="s">
        <v>31</v>
      </c>
    </row>
    <row r="1000" spans="1:12" x14ac:dyDescent="0.25">
      <c r="A1000">
        <v>1607</v>
      </c>
      <c r="B1000" t="s">
        <v>4247</v>
      </c>
      <c r="C1000" t="s">
        <v>1953</v>
      </c>
      <c r="D1000">
        <f>COUNTIFS(Table3[Product Name],Table3[[#This Row],[Product Name]])</f>
        <v>6</v>
      </c>
      <c r="E1000">
        <f>_xlfn.RANK.EQ(Table3[[#This Row],[Product Name Count]],Table3[Product Name Count])</f>
        <v>616</v>
      </c>
      <c r="F10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0" t="s">
        <v>39</v>
      </c>
      <c r="H1000" t="s">
        <v>40</v>
      </c>
      <c r="I1000">
        <v>1</v>
      </c>
      <c r="J1000">
        <v>999.99</v>
      </c>
      <c r="K1000">
        <v>0.05</v>
      </c>
      <c r="L1000" t="s">
        <v>31</v>
      </c>
    </row>
    <row r="1001" spans="1:12" x14ac:dyDescent="0.25">
      <c r="A1001">
        <v>1608</v>
      </c>
      <c r="B1001" t="s">
        <v>4248</v>
      </c>
      <c r="C1001" t="s">
        <v>4206</v>
      </c>
      <c r="D1001">
        <f>COUNTIFS(Table3[Product Name],Table3[[#This Row],[Product Name]])</f>
        <v>1</v>
      </c>
      <c r="E1001">
        <f>_xlfn.RANK.EQ(Table3[[#This Row],[Product Name Count]],Table3[Product Name Count])</f>
        <v>921</v>
      </c>
      <c r="F10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1" t="s">
        <v>36</v>
      </c>
      <c r="H1001" t="s">
        <v>37</v>
      </c>
      <c r="I1001">
        <v>2</v>
      </c>
      <c r="J1001">
        <v>529.99</v>
      </c>
      <c r="K1001">
        <v>0.05</v>
      </c>
      <c r="L1001" t="s">
        <v>31</v>
      </c>
    </row>
    <row r="1002" spans="1:12" x14ac:dyDescent="0.25">
      <c r="A1002">
        <v>1612</v>
      </c>
      <c r="B1002" t="s">
        <v>4252</v>
      </c>
      <c r="C1002" t="s">
        <v>1979</v>
      </c>
      <c r="D1002">
        <f>COUNTIFS(Table3[Product Name],Table3[[#This Row],[Product Name]])</f>
        <v>7</v>
      </c>
      <c r="E1002">
        <f>_xlfn.RANK.EQ(Table3[[#This Row],[Product Name Count]],Table3[Product Name Count])</f>
        <v>574</v>
      </c>
      <c r="F10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2" t="s">
        <v>87</v>
      </c>
      <c r="H1002" t="s">
        <v>37</v>
      </c>
      <c r="I1002">
        <v>2</v>
      </c>
      <c r="J1002">
        <v>339.99</v>
      </c>
      <c r="K1002">
        <v>0.2</v>
      </c>
      <c r="L1002" t="s">
        <v>31</v>
      </c>
    </row>
    <row r="1003" spans="1:12" x14ac:dyDescent="0.25">
      <c r="A1003">
        <v>1612</v>
      </c>
      <c r="B1003" t="s">
        <v>4252</v>
      </c>
      <c r="C1003" t="s">
        <v>2045</v>
      </c>
      <c r="D1003">
        <f>COUNTIFS(Table3[Product Name],Table3[[#This Row],[Product Name]])</f>
        <v>6</v>
      </c>
      <c r="E1003">
        <f>_xlfn.RANK.EQ(Table3[[#This Row],[Product Name Count]],Table3[Product Name Count])</f>
        <v>616</v>
      </c>
      <c r="F10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3" t="s">
        <v>77</v>
      </c>
      <c r="H1003" t="s">
        <v>1861</v>
      </c>
      <c r="I1003">
        <v>1</v>
      </c>
      <c r="J1003">
        <v>1559.99</v>
      </c>
      <c r="K1003">
        <v>0.1</v>
      </c>
      <c r="L1003" t="s">
        <v>31</v>
      </c>
    </row>
    <row r="1004" spans="1:12" x14ac:dyDescent="0.25">
      <c r="A1004">
        <v>1612</v>
      </c>
      <c r="B1004" t="s">
        <v>4252</v>
      </c>
      <c r="C1004" t="s">
        <v>4017</v>
      </c>
      <c r="D1004">
        <f>COUNTIFS(Table3[Product Name],Table3[[#This Row],[Product Name]])</f>
        <v>1</v>
      </c>
      <c r="E1004">
        <f>_xlfn.RANK.EQ(Table3[[#This Row],[Product Name Count]],Table3[Product Name Count])</f>
        <v>921</v>
      </c>
      <c r="F10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4" t="s">
        <v>36</v>
      </c>
      <c r="H1004" t="s">
        <v>37</v>
      </c>
      <c r="I1004">
        <v>1</v>
      </c>
      <c r="J1004">
        <v>699.99</v>
      </c>
      <c r="K1004">
        <v>0.1</v>
      </c>
      <c r="L1004" t="s">
        <v>31</v>
      </c>
    </row>
    <row r="1005" spans="1:12" x14ac:dyDescent="0.25">
      <c r="A1005">
        <v>1612</v>
      </c>
      <c r="B1005" t="s">
        <v>4252</v>
      </c>
      <c r="C1005" t="s">
        <v>4205</v>
      </c>
      <c r="D1005">
        <f>COUNTIFS(Table3[Product Name],Table3[[#This Row],[Product Name]])</f>
        <v>2</v>
      </c>
      <c r="E1005">
        <f>_xlfn.RANK.EQ(Table3[[#This Row],[Product Name Count]],Table3[Product Name Count])</f>
        <v>861</v>
      </c>
      <c r="F10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5" t="s">
        <v>87</v>
      </c>
      <c r="H1005" t="s">
        <v>37</v>
      </c>
      <c r="I1005">
        <v>2</v>
      </c>
      <c r="J1005">
        <v>319.99</v>
      </c>
      <c r="K1005">
        <v>7.0000000000000007E-2</v>
      </c>
      <c r="L1005" t="s">
        <v>31</v>
      </c>
    </row>
    <row r="1006" spans="1:12" x14ac:dyDescent="0.25">
      <c r="A1006">
        <v>1612</v>
      </c>
      <c r="B1006" t="s">
        <v>4252</v>
      </c>
      <c r="C1006" t="s">
        <v>4253</v>
      </c>
      <c r="D1006">
        <f>COUNTIFS(Table3[Product Name],Table3[[#This Row],[Product Name]])</f>
        <v>1</v>
      </c>
      <c r="E1006">
        <f>_xlfn.RANK.EQ(Table3[[#This Row],[Product Name Count]],Table3[Product Name Count])</f>
        <v>921</v>
      </c>
      <c r="F10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6" t="s">
        <v>87</v>
      </c>
      <c r="H1006" t="s">
        <v>37</v>
      </c>
      <c r="I1006">
        <v>2</v>
      </c>
      <c r="J1006">
        <v>319.99</v>
      </c>
      <c r="K1006">
        <v>0.05</v>
      </c>
      <c r="L1006"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20"/>
  <sheetViews>
    <sheetView workbookViewId="0">
      <selection activeCell="F13" sqref="F13"/>
    </sheetView>
  </sheetViews>
  <sheetFormatPr defaultRowHeight="15" x14ac:dyDescent="0.25"/>
  <sheetData>
    <row r="1" spans="1:7" x14ac:dyDescent="0.25">
      <c r="A1">
        <v>1</v>
      </c>
      <c r="C1">
        <v>0.25</v>
      </c>
      <c r="E1">
        <f>MAX(A1:A4720)</f>
        <v>4693</v>
      </c>
      <c r="G1">
        <f>ROUND((E1*C1),0)</f>
        <v>1173</v>
      </c>
    </row>
    <row r="2" spans="1:7" x14ac:dyDescent="0.25">
      <c r="A2">
        <v>1</v>
      </c>
      <c r="C2">
        <v>0.5</v>
      </c>
      <c r="G2">
        <f>ROUND((E1*C2),0)</f>
        <v>2347</v>
      </c>
    </row>
    <row r="3" spans="1:7" x14ac:dyDescent="0.25">
      <c r="A3">
        <v>1</v>
      </c>
      <c r="C3">
        <v>0.75</v>
      </c>
      <c r="G3">
        <f>ROUND((E1*C3),0)</f>
        <v>3520</v>
      </c>
    </row>
    <row r="4" spans="1:7" x14ac:dyDescent="0.25">
      <c r="A4">
        <v>1</v>
      </c>
    </row>
    <row r="5" spans="1:7" x14ac:dyDescent="0.25">
      <c r="A5">
        <v>1</v>
      </c>
    </row>
    <row r="6" spans="1:7" x14ac:dyDescent="0.25">
      <c r="A6">
        <v>1</v>
      </c>
    </row>
    <row r="7" spans="1:7" x14ac:dyDescent="0.25">
      <c r="A7">
        <v>1</v>
      </c>
    </row>
    <row r="8" spans="1:7" x14ac:dyDescent="0.25">
      <c r="A8">
        <v>1</v>
      </c>
    </row>
    <row r="9" spans="1:7" x14ac:dyDescent="0.25">
      <c r="A9">
        <v>1</v>
      </c>
    </row>
    <row r="10" spans="1:7" x14ac:dyDescent="0.25">
      <c r="A10">
        <v>1</v>
      </c>
    </row>
    <row r="11" spans="1:7" x14ac:dyDescent="0.25">
      <c r="A11">
        <v>1</v>
      </c>
    </row>
    <row r="12" spans="1:7" x14ac:dyDescent="0.25">
      <c r="A12">
        <v>1</v>
      </c>
    </row>
    <row r="13" spans="1:7" x14ac:dyDescent="0.25">
      <c r="A13">
        <v>1</v>
      </c>
    </row>
    <row r="14" spans="1:7" x14ac:dyDescent="0.25">
      <c r="A14">
        <v>1</v>
      </c>
    </row>
    <row r="15" spans="1:7" x14ac:dyDescent="0.25">
      <c r="A15">
        <v>1</v>
      </c>
    </row>
    <row r="16" spans="1:7" x14ac:dyDescent="0.25">
      <c r="A16">
        <v>1</v>
      </c>
    </row>
    <row r="17" spans="1:1" x14ac:dyDescent="0.25">
      <c r="A17">
        <v>1</v>
      </c>
    </row>
    <row r="18" spans="1:1" x14ac:dyDescent="0.25">
      <c r="A18">
        <v>1</v>
      </c>
    </row>
    <row r="19" spans="1:1" x14ac:dyDescent="0.25">
      <c r="A19">
        <v>1</v>
      </c>
    </row>
    <row r="20" spans="1:1" x14ac:dyDescent="0.25">
      <c r="A20">
        <v>1</v>
      </c>
    </row>
    <row r="21" spans="1:1" x14ac:dyDescent="0.25">
      <c r="A21">
        <v>1</v>
      </c>
    </row>
    <row r="22" spans="1:1" x14ac:dyDescent="0.25">
      <c r="A22">
        <v>1</v>
      </c>
    </row>
    <row r="23" spans="1:1" x14ac:dyDescent="0.25">
      <c r="A23">
        <v>1</v>
      </c>
    </row>
    <row r="24" spans="1:1" x14ac:dyDescent="0.25">
      <c r="A24">
        <v>1</v>
      </c>
    </row>
    <row r="25" spans="1:1" x14ac:dyDescent="0.25">
      <c r="A25">
        <v>1</v>
      </c>
    </row>
    <row r="26" spans="1:1" x14ac:dyDescent="0.25">
      <c r="A26">
        <v>1</v>
      </c>
    </row>
    <row r="27" spans="1:1" x14ac:dyDescent="0.25">
      <c r="A27">
        <v>1</v>
      </c>
    </row>
    <row r="28" spans="1:1" x14ac:dyDescent="0.25">
      <c r="A28">
        <v>1</v>
      </c>
    </row>
    <row r="29" spans="1:1" x14ac:dyDescent="0.25">
      <c r="A29">
        <v>1</v>
      </c>
    </row>
    <row r="30" spans="1:1" x14ac:dyDescent="0.25">
      <c r="A30">
        <v>1</v>
      </c>
    </row>
    <row r="31" spans="1:1" x14ac:dyDescent="0.25">
      <c r="A31">
        <v>1</v>
      </c>
    </row>
    <row r="32" spans="1:1" x14ac:dyDescent="0.25">
      <c r="A32">
        <v>1</v>
      </c>
    </row>
    <row r="33" spans="1:1" x14ac:dyDescent="0.25">
      <c r="A33">
        <v>1</v>
      </c>
    </row>
    <row r="34" spans="1:1" x14ac:dyDescent="0.25">
      <c r="A34">
        <v>1</v>
      </c>
    </row>
    <row r="35" spans="1:1" x14ac:dyDescent="0.25">
      <c r="A35">
        <v>1</v>
      </c>
    </row>
    <row r="36" spans="1:1" x14ac:dyDescent="0.25">
      <c r="A36">
        <v>1</v>
      </c>
    </row>
    <row r="37" spans="1:1" x14ac:dyDescent="0.25">
      <c r="A37">
        <v>1</v>
      </c>
    </row>
    <row r="38" spans="1:1" x14ac:dyDescent="0.25">
      <c r="A38">
        <v>1</v>
      </c>
    </row>
    <row r="39" spans="1:1" x14ac:dyDescent="0.25">
      <c r="A39">
        <v>1</v>
      </c>
    </row>
    <row r="40" spans="1:1" x14ac:dyDescent="0.25">
      <c r="A40">
        <v>1</v>
      </c>
    </row>
    <row r="41" spans="1:1" x14ac:dyDescent="0.25">
      <c r="A41">
        <v>1</v>
      </c>
    </row>
    <row r="42" spans="1:1" x14ac:dyDescent="0.25">
      <c r="A42">
        <v>1</v>
      </c>
    </row>
    <row r="43" spans="1:1" x14ac:dyDescent="0.25">
      <c r="A43">
        <v>1</v>
      </c>
    </row>
    <row r="44" spans="1:1" x14ac:dyDescent="0.25">
      <c r="A44">
        <v>1</v>
      </c>
    </row>
    <row r="45" spans="1:1" x14ac:dyDescent="0.25">
      <c r="A45">
        <v>1</v>
      </c>
    </row>
    <row r="46" spans="1:1" x14ac:dyDescent="0.25">
      <c r="A46">
        <v>1</v>
      </c>
    </row>
    <row r="47" spans="1:1" x14ac:dyDescent="0.25">
      <c r="A47">
        <v>1</v>
      </c>
    </row>
    <row r="48" spans="1:1" x14ac:dyDescent="0.25">
      <c r="A48">
        <v>1</v>
      </c>
    </row>
    <row r="49" spans="1:1" x14ac:dyDescent="0.25">
      <c r="A49">
        <v>1</v>
      </c>
    </row>
    <row r="50" spans="1:1" x14ac:dyDescent="0.25">
      <c r="A50">
        <v>1</v>
      </c>
    </row>
    <row r="51" spans="1:1" x14ac:dyDescent="0.25">
      <c r="A51">
        <v>1</v>
      </c>
    </row>
    <row r="52" spans="1:1" x14ac:dyDescent="0.25">
      <c r="A52">
        <v>1</v>
      </c>
    </row>
    <row r="53" spans="1:1" x14ac:dyDescent="0.25">
      <c r="A53">
        <v>1</v>
      </c>
    </row>
    <row r="54" spans="1:1" x14ac:dyDescent="0.25">
      <c r="A54">
        <v>1</v>
      </c>
    </row>
    <row r="55" spans="1:1" x14ac:dyDescent="0.25">
      <c r="A55">
        <v>1</v>
      </c>
    </row>
    <row r="56" spans="1:1" x14ac:dyDescent="0.25">
      <c r="A56">
        <v>1</v>
      </c>
    </row>
    <row r="57" spans="1:1" x14ac:dyDescent="0.25">
      <c r="A57">
        <v>1</v>
      </c>
    </row>
    <row r="58" spans="1:1" x14ac:dyDescent="0.25">
      <c r="A58">
        <v>1</v>
      </c>
    </row>
    <row r="59" spans="1:1" x14ac:dyDescent="0.25">
      <c r="A59">
        <v>1</v>
      </c>
    </row>
    <row r="60" spans="1:1" x14ac:dyDescent="0.25">
      <c r="A60">
        <v>1</v>
      </c>
    </row>
    <row r="61" spans="1:1" x14ac:dyDescent="0.25">
      <c r="A61">
        <v>1</v>
      </c>
    </row>
    <row r="62" spans="1:1" x14ac:dyDescent="0.25">
      <c r="A62">
        <v>1</v>
      </c>
    </row>
    <row r="63" spans="1:1" x14ac:dyDescent="0.25">
      <c r="A63">
        <v>1</v>
      </c>
    </row>
    <row r="64" spans="1:1" x14ac:dyDescent="0.25">
      <c r="A64">
        <v>1</v>
      </c>
    </row>
    <row r="65" spans="1:1" x14ac:dyDescent="0.25">
      <c r="A65">
        <v>1</v>
      </c>
    </row>
    <row r="66" spans="1:1" x14ac:dyDescent="0.25">
      <c r="A66">
        <v>1</v>
      </c>
    </row>
    <row r="67" spans="1:1" x14ac:dyDescent="0.25">
      <c r="A67">
        <v>1</v>
      </c>
    </row>
    <row r="68" spans="1:1" x14ac:dyDescent="0.25">
      <c r="A68">
        <v>1</v>
      </c>
    </row>
    <row r="69" spans="1:1" x14ac:dyDescent="0.25">
      <c r="A69">
        <v>1</v>
      </c>
    </row>
    <row r="70" spans="1:1" x14ac:dyDescent="0.25">
      <c r="A70">
        <v>1</v>
      </c>
    </row>
    <row r="71" spans="1:1" x14ac:dyDescent="0.25">
      <c r="A71">
        <v>1</v>
      </c>
    </row>
    <row r="72" spans="1:1" x14ac:dyDescent="0.25">
      <c r="A72">
        <v>1</v>
      </c>
    </row>
    <row r="73" spans="1:1" x14ac:dyDescent="0.25">
      <c r="A73">
        <v>1</v>
      </c>
    </row>
    <row r="74" spans="1:1" x14ac:dyDescent="0.25">
      <c r="A74">
        <v>1</v>
      </c>
    </row>
    <row r="75" spans="1:1" x14ac:dyDescent="0.25">
      <c r="A75">
        <v>1</v>
      </c>
    </row>
    <row r="76" spans="1:1" x14ac:dyDescent="0.25">
      <c r="A76">
        <v>1</v>
      </c>
    </row>
    <row r="77" spans="1:1" x14ac:dyDescent="0.25">
      <c r="A77">
        <v>1</v>
      </c>
    </row>
    <row r="78" spans="1:1" x14ac:dyDescent="0.25">
      <c r="A78">
        <v>1</v>
      </c>
    </row>
    <row r="79" spans="1:1" x14ac:dyDescent="0.25">
      <c r="A79">
        <v>1</v>
      </c>
    </row>
    <row r="80" spans="1:1" x14ac:dyDescent="0.25">
      <c r="A80">
        <v>1</v>
      </c>
    </row>
    <row r="81" spans="1:1" x14ac:dyDescent="0.25">
      <c r="A81">
        <v>1</v>
      </c>
    </row>
    <row r="82" spans="1:1" x14ac:dyDescent="0.25">
      <c r="A82">
        <v>1</v>
      </c>
    </row>
    <row r="83" spans="1:1" x14ac:dyDescent="0.25">
      <c r="A83">
        <v>1</v>
      </c>
    </row>
    <row r="84" spans="1:1" x14ac:dyDescent="0.25">
      <c r="A84">
        <v>1</v>
      </c>
    </row>
    <row r="85" spans="1:1" x14ac:dyDescent="0.25">
      <c r="A85">
        <v>1</v>
      </c>
    </row>
    <row r="86" spans="1:1" x14ac:dyDescent="0.25">
      <c r="A86">
        <v>1</v>
      </c>
    </row>
    <row r="87" spans="1:1" x14ac:dyDescent="0.25">
      <c r="A87">
        <v>1</v>
      </c>
    </row>
    <row r="88" spans="1:1" x14ac:dyDescent="0.25">
      <c r="A88">
        <v>1</v>
      </c>
    </row>
    <row r="89" spans="1:1" x14ac:dyDescent="0.25">
      <c r="A89">
        <v>1</v>
      </c>
    </row>
    <row r="90" spans="1:1" x14ac:dyDescent="0.25">
      <c r="A90">
        <v>1</v>
      </c>
    </row>
    <row r="91" spans="1:1" x14ac:dyDescent="0.25">
      <c r="A91">
        <v>1</v>
      </c>
    </row>
    <row r="92" spans="1:1" x14ac:dyDescent="0.25">
      <c r="A92">
        <v>1</v>
      </c>
    </row>
    <row r="93" spans="1:1" x14ac:dyDescent="0.25">
      <c r="A93">
        <v>1</v>
      </c>
    </row>
    <row r="94" spans="1:1" x14ac:dyDescent="0.25">
      <c r="A94">
        <v>1</v>
      </c>
    </row>
    <row r="95" spans="1:1" x14ac:dyDescent="0.25">
      <c r="A95">
        <v>1</v>
      </c>
    </row>
    <row r="96" spans="1:1" x14ac:dyDescent="0.25">
      <c r="A96">
        <v>1</v>
      </c>
    </row>
    <row r="97" spans="1:1" x14ac:dyDescent="0.25">
      <c r="A97">
        <v>1</v>
      </c>
    </row>
    <row r="98" spans="1:1" x14ac:dyDescent="0.25">
      <c r="A98">
        <v>1</v>
      </c>
    </row>
    <row r="99" spans="1:1" x14ac:dyDescent="0.25">
      <c r="A99">
        <v>1</v>
      </c>
    </row>
    <row r="100" spans="1:1" x14ac:dyDescent="0.25">
      <c r="A100">
        <v>1</v>
      </c>
    </row>
    <row r="101" spans="1:1" x14ac:dyDescent="0.25">
      <c r="A101">
        <v>1</v>
      </c>
    </row>
    <row r="102" spans="1:1" x14ac:dyDescent="0.25">
      <c r="A102">
        <v>1</v>
      </c>
    </row>
    <row r="103" spans="1:1" x14ac:dyDescent="0.25">
      <c r="A103">
        <v>1</v>
      </c>
    </row>
    <row r="104" spans="1:1" x14ac:dyDescent="0.25">
      <c r="A104">
        <v>1</v>
      </c>
    </row>
    <row r="105" spans="1:1" x14ac:dyDescent="0.25">
      <c r="A105">
        <v>1</v>
      </c>
    </row>
    <row r="106" spans="1:1" x14ac:dyDescent="0.25">
      <c r="A106">
        <v>1</v>
      </c>
    </row>
    <row r="107" spans="1:1" x14ac:dyDescent="0.25">
      <c r="A107">
        <v>1</v>
      </c>
    </row>
    <row r="108" spans="1:1" x14ac:dyDescent="0.25">
      <c r="A108">
        <v>1</v>
      </c>
    </row>
    <row r="109" spans="1:1" x14ac:dyDescent="0.25">
      <c r="A109">
        <v>1</v>
      </c>
    </row>
    <row r="110" spans="1:1" x14ac:dyDescent="0.25">
      <c r="A110">
        <v>1</v>
      </c>
    </row>
    <row r="111" spans="1:1" x14ac:dyDescent="0.25">
      <c r="A111">
        <v>1</v>
      </c>
    </row>
    <row r="112" spans="1:1" x14ac:dyDescent="0.25">
      <c r="A112">
        <v>1</v>
      </c>
    </row>
    <row r="113" spans="1:1" x14ac:dyDescent="0.25">
      <c r="A113">
        <v>1</v>
      </c>
    </row>
    <row r="114" spans="1:1" x14ac:dyDescent="0.25">
      <c r="A114">
        <v>1</v>
      </c>
    </row>
    <row r="115" spans="1:1" x14ac:dyDescent="0.25">
      <c r="A115">
        <v>1</v>
      </c>
    </row>
    <row r="116" spans="1:1" x14ac:dyDescent="0.25">
      <c r="A116">
        <v>1</v>
      </c>
    </row>
    <row r="117" spans="1:1" x14ac:dyDescent="0.25">
      <c r="A117">
        <v>1</v>
      </c>
    </row>
    <row r="118" spans="1:1" x14ac:dyDescent="0.25">
      <c r="A118">
        <v>1</v>
      </c>
    </row>
    <row r="119" spans="1:1" x14ac:dyDescent="0.25">
      <c r="A119">
        <v>1</v>
      </c>
    </row>
    <row r="120" spans="1:1" x14ac:dyDescent="0.25">
      <c r="A120">
        <v>1</v>
      </c>
    </row>
    <row r="121" spans="1:1" x14ac:dyDescent="0.25">
      <c r="A121">
        <v>1</v>
      </c>
    </row>
    <row r="122" spans="1:1" x14ac:dyDescent="0.25">
      <c r="A122">
        <v>1</v>
      </c>
    </row>
    <row r="123" spans="1:1" x14ac:dyDescent="0.25">
      <c r="A123">
        <v>1</v>
      </c>
    </row>
    <row r="124" spans="1:1" x14ac:dyDescent="0.25">
      <c r="A124">
        <v>1</v>
      </c>
    </row>
    <row r="125" spans="1:1" x14ac:dyDescent="0.25">
      <c r="A125">
        <v>1</v>
      </c>
    </row>
    <row r="126" spans="1:1" x14ac:dyDescent="0.25">
      <c r="A126">
        <v>1</v>
      </c>
    </row>
    <row r="127" spans="1:1" x14ac:dyDescent="0.25">
      <c r="A127">
        <v>1</v>
      </c>
    </row>
    <row r="128" spans="1:1" x14ac:dyDescent="0.25">
      <c r="A128">
        <v>1</v>
      </c>
    </row>
    <row r="129" spans="1:1" x14ac:dyDescent="0.25">
      <c r="A129">
        <v>1</v>
      </c>
    </row>
    <row r="130" spans="1:1" x14ac:dyDescent="0.25">
      <c r="A130">
        <v>1</v>
      </c>
    </row>
    <row r="131" spans="1:1" x14ac:dyDescent="0.25">
      <c r="A131">
        <v>1</v>
      </c>
    </row>
    <row r="132" spans="1:1" x14ac:dyDescent="0.25">
      <c r="A132">
        <v>1</v>
      </c>
    </row>
    <row r="133" spans="1:1" x14ac:dyDescent="0.25">
      <c r="A133">
        <v>1</v>
      </c>
    </row>
    <row r="134" spans="1:1" x14ac:dyDescent="0.25">
      <c r="A134">
        <v>1</v>
      </c>
    </row>
    <row r="135" spans="1:1" x14ac:dyDescent="0.25">
      <c r="A135">
        <v>1</v>
      </c>
    </row>
    <row r="136" spans="1:1" x14ac:dyDescent="0.25">
      <c r="A136">
        <v>1</v>
      </c>
    </row>
    <row r="137" spans="1:1" x14ac:dyDescent="0.25">
      <c r="A137">
        <v>1</v>
      </c>
    </row>
    <row r="138" spans="1:1" x14ac:dyDescent="0.25">
      <c r="A138">
        <v>1</v>
      </c>
    </row>
    <row r="139" spans="1:1" x14ac:dyDescent="0.25">
      <c r="A139">
        <v>1</v>
      </c>
    </row>
    <row r="140" spans="1:1" x14ac:dyDescent="0.25">
      <c r="A140">
        <v>1</v>
      </c>
    </row>
    <row r="141" spans="1:1" x14ac:dyDescent="0.25">
      <c r="A141">
        <v>1</v>
      </c>
    </row>
    <row r="142" spans="1:1" x14ac:dyDescent="0.25">
      <c r="A142">
        <v>1</v>
      </c>
    </row>
    <row r="143" spans="1:1" x14ac:dyDescent="0.25">
      <c r="A143">
        <v>1</v>
      </c>
    </row>
    <row r="144" spans="1:1" x14ac:dyDescent="0.25">
      <c r="A144">
        <v>1</v>
      </c>
    </row>
    <row r="145" spans="1:1" x14ac:dyDescent="0.25">
      <c r="A145">
        <v>1</v>
      </c>
    </row>
    <row r="146" spans="1:1" x14ac:dyDescent="0.25">
      <c r="A146">
        <v>1</v>
      </c>
    </row>
    <row r="147" spans="1:1" x14ac:dyDescent="0.25">
      <c r="A147">
        <v>1</v>
      </c>
    </row>
    <row r="148" spans="1:1" x14ac:dyDescent="0.25">
      <c r="A148">
        <v>1</v>
      </c>
    </row>
    <row r="149" spans="1:1" x14ac:dyDescent="0.25">
      <c r="A149">
        <v>1</v>
      </c>
    </row>
    <row r="150" spans="1:1" x14ac:dyDescent="0.25">
      <c r="A150">
        <v>1</v>
      </c>
    </row>
    <row r="151" spans="1:1" x14ac:dyDescent="0.25">
      <c r="A151">
        <v>1</v>
      </c>
    </row>
    <row r="152" spans="1:1" x14ac:dyDescent="0.25">
      <c r="A152">
        <v>1</v>
      </c>
    </row>
    <row r="153" spans="1:1" x14ac:dyDescent="0.25">
      <c r="A153">
        <v>1</v>
      </c>
    </row>
    <row r="154" spans="1:1" x14ac:dyDescent="0.25">
      <c r="A154">
        <v>1</v>
      </c>
    </row>
    <row r="155" spans="1:1" x14ac:dyDescent="0.25">
      <c r="A155">
        <v>1</v>
      </c>
    </row>
    <row r="156" spans="1:1" x14ac:dyDescent="0.25">
      <c r="A156">
        <v>1</v>
      </c>
    </row>
    <row r="157" spans="1:1" x14ac:dyDescent="0.25">
      <c r="A157">
        <v>1</v>
      </c>
    </row>
    <row r="158" spans="1:1" x14ac:dyDescent="0.25">
      <c r="A158">
        <v>1</v>
      </c>
    </row>
    <row r="159" spans="1:1" x14ac:dyDescent="0.25">
      <c r="A159">
        <v>1</v>
      </c>
    </row>
    <row r="160" spans="1:1" x14ac:dyDescent="0.25">
      <c r="A160">
        <v>1</v>
      </c>
    </row>
    <row r="161" spans="1:1" x14ac:dyDescent="0.25">
      <c r="A161">
        <v>1</v>
      </c>
    </row>
    <row r="162" spans="1:1" x14ac:dyDescent="0.25">
      <c r="A162">
        <v>1</v>
      </c>
    </row>
    <row r="163" spans="1:1" x14ac:dyDescent="0.25">
      <c r="A163">
        <v>1</v>
      </c>
    </row>
    <row r="164" spans="1:1" x14ac:dyDescent="0.25">
      <c r="A164">
        <v>1</v>
      </c>
    </row>
    <row r="165" spans="1:1" x14ac:dyDescent="0.25">
      <c r="A165">
        <v>1</v>
      </c>
    </row>
    <row r="166" spans="1:1" x14ac:dyDescent="0.25">
      <c r="A166">
        <v>1</v>
      </c>
    </row>
    <row r="167" spans="1:1" x14ac:dyDescent="0.25">
      <c r="A167">
        <v>1</v>
      </c>
    </row>
    <row r="168" spans="1:1" x14ac:dyDescent="0.25">
      <c r="A168">
        <v>1</v>
      </c>
    </row>
    <row r="169" spans="1:1" x14ac:dyDescent="0.25">
      <c r="A169">
        <v>1</v>
      </c>
    </row>
    <row r="170" spans="1:1" x14ac:dyDescent="0.25">
      <c r="A170">
        <v>1</v>
      </c>
    </row>
    <row r="171" spans="1:1" x14ac:dyDescent="0.25">
      <c r="A171">
        <v>1</v>
      </c>
    </row>
    <row r="172" spans="1:1" x14ac:dyDescent="0.25">
      <c r="A172">
        <v>1</v>
      </c>
    </row>
    <row r="173" spans="1:1" x14ac:dyDescent="0.25">
      <c r="A173">
        <v>1</v>
      </c>
    </row>
    <row r="174" spans="1:1" x14ac:dyDescent="0.25">
      <c r="A174">
        <v>1</v>
      </c>
    </row>
    <row r="175" spans="1:1" x14ac:dyDescent="0.25">
      <c r="A175">
        <v>1</v>
      </c>
    </row>
    <row r="176" spans="1:1" x14ac:dyDescent="0.25">
      <c r="A176">
        <v>1</v>
      </c>
    </row>
    <row r="177" spans="1:1" x14ac:dyDescent="0.25">
      <c r="A177">
        <v>1</v>
      </c>
    </row>
    <row r="178" spans="1:1" x14ac:dyDescent="0.25">
      <c r="A178">
        <v>1</v>
      </c>
    </row>
    <row r="179" spans="1:1" x14ac:dyDescent="0.25">
      <c r="A179">
        <v>1</v>
      </c>
    </row>
    <row r="180" spans="1:1" x14ac:dyDescent="0.25">
      <c r="A180">
        <v>1</v>
      </c>
    </row>
    <row r="181" spans="1:1" x14ac:dyDescent="0.25">
      <c r="A181">
        <v>1</v>
      </c>
    </row>
    <row r="182" spans="1:1" x14ac:dyDescent="0.25">
      <c r="A182">
        <v>1</v>
      </c>
    </row>
    <row r="183" spans="1:1" x14ac:dyDescent="0.25">
      <c r="A183">
        <v>1</v>
      </c>
    </row>
    <row r="184" spans="1:1" x14ac:dyDescent="0.25">
      <c r="A184">
        <v>1</v>
      </c>
    </row>
    <row r="185" spans="1:1" x14ac:dyDescent="0.25">
      <c r="A185">
        <v>1</v>
      </c>
    </row>
    <row r="186" spans="1:1" x14ac:dyDescent="0.25">
      <c r="A186">
        <v>1</v>
      </c>
    </row>
    <row r="187" spans="1:1" x14ac:dyDescent="0.25">
      <c r="A187">
        <v>1</v>
      </c>
    </row>
    <row r="188" spans="1:1" x14ac:dyDescent="0.25">
      <c r="A188">
        <v>1</v>
      </c>
    </row>
    <row r="189" spans="1:1" x14ac:dyDescent="0.25">
      <c r="A189">
        <v>1</v>
      </c>
    </row>
    <row r="190" spans="1:1" x14ac:dyDescent="0.25">
      <c r="A190">
        <v>1</v>
      </c>
    </row>
    <row r="191" spans="1:1" x14ac:dyDescent="0.25">
      <c r="A191">
        <v>1</v>
      </c>
    </row>
    <row r="192" spans="1:1" x14ac:dyDescent="0.25">
      <c r="A192">
        <v>1</v>
      </c>
    </row>
    <row r="193" spans="1:1" x14ac:dyDescent="0.25">
      <c r="A193">
        <v>1</v>
      </c>
    </row>
    <row r="194" spans="1:1" x14ac:dyDescent="0.25">
      <c r="A194">
        <v>1</v>
      </c>
    </row>
    <row r="195" spans="1:1" x14ac:dyDescent="0.25">
      <c r="A195">
        <v>1</v>
      </c>
    </row>
    <row r="196" spans="1:1" x14ac:dyDescent="0.25">
      <c r="A196">
        <v>1</v>
      </c>
    </row>
    <row r="197" spans="1:1" x14ac:dyDescent="0.25">
      <c r="A197">
        <v>1</v>
      </c>
    </row>
    <row r="198" spans="1:1" x14ac:dyDescent="0.25">
      <c r="A198">
        <v>1</v>
      </c>
    </row>
    <row r="199" spans="1:1" x14ac:dyDescent="0.25">
      <c r="A199">
        <v>1</v>
      </c>
    </row>
    <row r="200" spans="1:1" x14ac:dyDescent="0.25">
      <c r="A200">
        <v>1</v>
      </c>
    </row>
    <row r="201" spans="1:1" x14ac:dyDescent="0.25">
      <c r="A201">
        <v>1</v>
      </c>
    </row>
    <row r="202" spans="1:1" x14ac:dyDescent="0.25">
      <c r="A202">
        <v>1</v>
      </c>
    </row>
    <row r="203" spans="1:1" x14ac:dyDescent="0.25">
      <c r="A203">
        <v>1</v>
      </c>
    </row>
    <row r="204" spans="1:1" x14ac:dyDescent="0.25">
      <c r="A204">
        <v>1</v>
      </c>
    </row>
    <row r="205" spans="1:1" x14ac:dyDescent="0.25">
      <c r="A205">
        <v>1</v>
      </c>
    </row>
    <row r="206" spans="1:1" x14ac:dyDescent="0.25">
      <c r="A206">
        <v>1</v>
      </c>
    </row>
    <row r="207" spans="1:1" x14ac:dyDescent="0.25">
      <c r="A207">
        <v>1</v>
      </c>
    </row>
    <row r="208" spans="1:1" x14ac:dyDescent="0.25">
      <c r="A208">
        <v>1</v>
      </c>
    </row>
    <row r="209" spans="1:1" x14ac:dyDescent="0.25">
      <c r="A209">
        <v>1</v>
      </c>
    </row>
    <row r="210" spans="1:1" x14ac:dyDescent="0.25">
      <c r="A210">
        <v>1</v>
      </c>
    </row>
    <row r="211" spans="1:1" x14ac:dyDescent="0.25">
      <c r="A211">
        <v>1</v>
      </c>
    </row>
    <row r="212" spans="1:1" x14ac:dyDescent="0.25">
      <c r="A212">
        <v>1</v>
      </c>
    </row>
    <row r="213" spans="1:1" x14ac:dyDescent="0.25">
      <c r="A213">
        <v>1</v>
      </c>
    </row>
    <row r="214" spans="1:1" x14ac:dyDescent="0.25">
      <c r="A214">
        <v>1</v>
      </c>
    </row>
    <row r="215" spans="1:1" x14ac:dyDescent="0.25">
      <c r="A215">
        <v>1</v>
      </c>
    </row>
    <row r="216" spans="1:1" x14ac:dyDescent="0.25">
      <c r="A216">
        <v>1</v>
      </c>
    </row>
    <row r="217" spans="1:1" x14ac:dyDescent="0.25">
      <c r="A217">
        <v>1</v>
      </c>
    </row>
    <row r="218" spans="1:1" x14ac:dyDescent="0.25">
      <c r="A218">
        <v>1</v>
      </c>
    </row>
    <row r="219" spans="1:1" x14ac:dyDescent="0.25">
      <c r="A219">
        <v>1</v>
      </c>
    </row>
    <row r="220" spans="1:1" x14ac:dyDescent="0.25">
      <c r="A220">
        <v>1</v>
      </c>
    </row>
    <row r="221" spans="1:1" x14ac:dyDescent="0.25">
      <c r="A221">
        <v>1</v>
      </c>
    </row>
    <row r="222" spans="1:1" x14ac:dyDescent="0.25">
      <c r="A222">
        <v>1</v>
      </c>
    </row>
    <row r="223" spans="1:1" x14ac:dyDescent="0.25">
      <c r="A223">
        <v>1</v>
      </c>
    </row>
    <row r="224" spans="1:1" x14ac:dyDescent="0.25">
      <c r="A224">
        <v>1</v>
      </c>
    </row>
    <row r="225" spans="1:1" x14ac:dyDescent="0.25">
      <c r="A225">
        <v>1</v>
      </c>
    </row>
    <row r="226" spans="1:1" x14ac:dyDescent="0.25">
      <c r="A226">
        <v>1</v>
      </c>
    </row>
    <row r="227" spans="1:1" x14ac:dyDescent="0.25">
      <c r="A227">
        <v>1</v>
      </c>
    </row>
    <row r="228" spans="1:1" x14ac:dyDescent="0.25">
      <c r="A228">
        <v>1</v>
      </c>
    </row>
    <row r="229" spans="1:1" x14ac:dyDescent="0.25">
      <c r="A229">
        <v>1</v>
      </c>
    </row>
    <row r="230" spans="1:1" x14ac:dyDescent="0.25">
      <c r="A230">
        <v>1</v>
      </c>
    </row>
    <row r="231" spans="1:1" x14ac:dyDescent="0.25">
      <c r="A231">
        <v>1</v>
      </c>
    </row>
    <row r="232" spans="1:1" x14ac:dyDescent="0.25">
      <c r="A232">
        <v>1</v>
      </c>
    </row>
    <row r="233" spans="1:1" x14ac:dyDescent="0.25">
      <c r="A233">
        <v>1</v>
      </c>
    </row>
    <row r="234" spans="1:1" x14ac:dyDescent="0.25">
      <c r="A234">
        <v>1</v>
      </c>
    </row>
    <row r="235" spans="1:1" x14ac:dyDescent="0.25">
      <c r="A235">
        <v>1</v>
      </c>
    </row>
    <row r="236" spans="1:1" x14ac:dyDescent="0.25">
      <c r="A236">
        <v>1</v>
      </c>
    </row>
    <row r="237" spans="1:1" x14ac:dyDescent="0.25">
      <c r="A237">
        <v>1</v>
      </c>
    </row>
    <row r="238" spans="1:1" x14ac:dyDescent="0.25">
      <c r="A238">
        <v>1</v>
      </c>
    </row>
    <row r="239" spans="1:1" x14ac:dyDescent="0.25">
      <c r="A239">
        <v>1</v>
      </c>
    </row>
    <row r="240" spans="1:1" x14ac:dyDescent="0.25">
      <c r="A240">
        <v>1</v>
      </c>
    </row>
    <row r="241" spans="1:1" x14ac:dyDescent="0.25">
      <c r="A241">
        <v>1</v>
      </c>
    </row>
    <row r="242" spans="1:1" x14ac:dyDescent="0.25">
      <c r="A242">
        <v>1</v>
      </c>
    </row>
    <row r="243" spans="1:1" x14ac:dyDescent="0.25">
      <c r="A243">
        <v>1</v>
      </c>
    </row>
    <row r="244" spans="1:1" x14ac:dyDescent="0.25">
      <c r="A244">
        <v>1</v>
      </c>
    </row>
    <row r="245" spans="1:1" x14ac:dyDescent="0.25">
      <c r="A245">
        <v>1</v>
      </c>
    </row>
    <row r="246" spans="1:1" x14ac:dyDescent="0.25">
      <c r="A246">
        <v>1</v>
      </c>
    </row>
    <row r="247" spans="1:1" x14ac:dyDescent="0.25">
      <c r="A247">
        <v>1</v>
      </c>
    </row>
    <row r="248" spans="1:1" x14ac:dyDescent="0.25">
      <c r="A248">
        <v>1</v>
      </c>
    </row>
    <row r="249" spans="1:1" x14ac:dyDescent="0.25">
      <c r="A249">
        <v>1</v>
      </c>
    </row>
    <row r="250" spans="1:1" x14ac:dyDescent="0.25">
      <c r="A250">
        <v>1</v>
      </c>
    </row>
    <row r="251" spans="1:1" x14ac:dyDescent="0.25">
      <c r="A251">
        <v>1</v>
      </c>
    </row>
    <row r="252" spans="1:1" x14ac:dyDescent="0.25">
      <c r="A252">
        <v>1</v>
      </c>
    </row>
    <row r="253" spans="1:1" x14ac:dyDescent="0.25">
      <c r="A253">
        <v>1</v>
      </c>
    </row>
    <row r="254" spans="1:1" x14ac:dyDescent="0.25">
      <c r="A254">
        <v>1</v>
      </c>
    </row>
    <row r="255" spans="1:1" x14ac:dyDescent="0.25">
      <c r="A255">
        <v>1</v>
      </c>
    </row>
    <row r="256" spans="1:1" x14ac:dyDescent="0.25">
      <c r="A256">
        <v>1</v>
      </c>
    </row>
    <row r="257" spans="1:1" x14ac:dyDescent="0.25">
      <c r="A257">
        <v>1</v>
      </c>
    </row>
    <row r="258" spans="1:1" x14ac:dyDescent="0.25">
      <c r="A258">
        <v>1</v>
      </c>
    </row>
    <row r="259" spans="1:1" x14ac:dyDescent="0.25">
      <c r="A259">
        <v>1</v>
      </c>
    </row>
    <row r="260" spans="1:1" x14ac:dyDescent="0.25">
      <c r="A260">
        <v>1</v>
      </c>
    </row>
    <row r="261" spans="1:1" x14ac:dyDescent="0.25">
      <c r="A261">
        <v>1</v>
      </c>
    </row>
    <row r="262" spans="1:1" x14ac:dyDescent="0.25">
      <c r="A262">
        <v>1</v>
      </c>
    </row>
    <row r="263" spans="1:1" x14ac:dyDescent="0.25">
      <c r="A263">
        <v>1</v>
      </c>
    </row>
    <row r="264" spans="1:1" x14ac:dyDescent="0.25">
      <c r="A264">
        <v>1</v>
      </c>
    </row>
    <row r="265" spans="1:1" x14ac:dyDescent="0.25">
      <c r="A265">
        <v>1</v>
      </c>
    </row>
    <row r="266" spans="1:1" x14ac:dyDescent="0.25">
      <c r="A266">
        <v>1</v>
      </c>
    </row>
    <row r="267" spans="1:1" x14ac:dyDescent="0.25">
      <c r="A267">
        <v>1</v>
      </c>
    </row>
    <row r="268" spans="1:1" x14ac:dyDescent="0.25">
      <c r="A268">
        <v>1</v>
      </c>
    </row>
    <row r="269" spans="1:1" x14ac:dyDescent="0.25">
      <c r="A269">
        <v>1</v>
      </c>
    </row>
    <row r="270" spans="1:1" x14ac:dyDescent="0.25">
      <c r="A270">
        <v>1</v>
      </c>
    </row>
    <row r="271" spans="1:1" x14ac:dyDescent="0.25">
      <c r="A271">
        <v>1</v>
      </c>
    </row>
    <row r="272" spans="1:1" x14ac:dyDescent="0.25">
      <c r="A272">
        <v>1</v>
      </c>
    </row>
    <row r="273" spans="1:1" x14ac:dyDescent="0.25">
      <c r="A273">
        <v>1</v>
      </c>
    </row>
    <row r="274" spans="1:1" x14ac:dyDescent="0.25">
      <c r="A274">
        <v>1</v>
      </c>
    </row>
    <row r="275" spans="1:1" x14ac:dyDescent="0.25">
      <c r="A275">
        <v>1</v>
      </c>
    </row>
    <row r="276" spans="1:1" x14ac:dyDescent="0.25">
      <c r="A276">
        <v>1</v>
      </c>
    </row>
    <row r="277" spans="1:1" x14ac:dyDescent="0.25">
      <c r="A277">
        <v>1</v>
      </c>
    </row>
    <row r="278" spans="1:1" x14ac:dyDescent="0.25">
      <c r="A278">
        <v>1</v>
      </c>
    </row>
    <row r="279" spans="1:1" x14ac:dyDescent="0.25">
      <c r="A279">
        <v>1</v>
      </c>
    </row>
    <row r="280" spans="1:1" x14ac:dyDescent="0.25">
      <c r="A280">
        <v>1</v>
      </c>
    </row>
    <row r="281" spans="1:1" x14ac:dyDescent="0.25">
      <c r="A281">
        <v>1</v>
      </c>
    </row>
    <row r="282" spans="1:1" x14ac:dyDescent="0.25">
      <c r="A282">
        <v>1</v>
      </c>
    </row>
    <row r="283" spans="1:1" x14ac:dyDescent="0.25">
      <c r="A283">
        <v>1</v>
      </c>
    </row>
    <row r="284" spans="1:1" x14ac:dyDescent="0.25">
      <c r="A284">
        <v>1</v>
      </c>
    </row>
    <row r="285" spans="1:1" x14ac:dyDescent="0.25">
      <c r="A285">
        <v>1</v>
      </c>
    </row>
    <row r="286" spans="1:1" x14ac:dyDescent="0.25">
      <c r="A286">
        <v>1</v>
      </c>
    </row>
    <row r="287" spans="1:1" x14ac:dyDescent="0.25">
      <c r="A287">
        <v>1</v>
      </c>
    </row>
    <row r="288" spans="1:1" x14ac:dyDescent="0.25">
      <c r="A288">
        <v>1</v>
      </c>
    </row>
    <row r="289" spans="1:1" x14ac:dyDescent="0.25">
      <c r="A289">
        <v>1</v>
      </c>
    </row>
    <row r="290" spans="1:1" x14ac:dyDescent="0.25">
      <c r="A290">
        <v>1</v>
      </c>
    </row>
    <row r="291" spans="1:1" x14ac:dyDescent="0.25">
      <c r="A291">
        <v>1</v>
      </c>
    </row>
    <row r="292" spans="1:1" x14ac:dyDescent="0.25">
      <c r="A292">
        <v>1</v>
      </c>
    </row>
    <row r="293" spans="1:1" x14ac:dyDescent="0.25">
      <c r="A293">
        <v>1</v>
      </c>
    </row>
    <row r="294" spans="1:1" x14ac:dyDescent="0.25">
      <c r="A294">
        <v>1</v>
      </c>
    </row>
    <row r="295" spans="1:1" x14ac:dyDescent="0.25">
      <c r="A295">
        <v>1</v>
      </c>
    </row>
    <row r="296" spans="1:1" x14ac:dyDescent="0.25">
      <c r="A296">
        <v>1</v>
      </c>
    </row>
    <row r="297" spans="1:1" x14ac:dyDescent="0.25">
      <c r="A297">
        <v>1</v>
      </c>
    </row>
    <row r="298" spans="1:1" x14ac:dyDescent="0.25">
      <c r="A298">
        <v>1</v>
      </c>
    </row>
    <row r="299" spans="1:1" x14ac:dyDescent="0.25">
      <c r="A299">
        <v>1</v>
      </c>
    </row>
    <row r="300" spans="1:1" x14ac:dyDescent="0.25">
      <c r="A300">
        <v>1</v>
      </c>
    </row>
    <row r="301" spans="1:1" x14ac:dyDescent="0.25">
      <c r="A301">
        <v>1</v>
      </c>
    </row>
    <row r="302" spans="1:1" x14ac:dyDescent="0.25">
      <c r="A302">
        <v>1</v>
      </c>
    </row>
    <row r="303" spans="1:1" x14ac:dyDescent="0.25">
      <c r="A303">
        <v>1</v>
      </c>
    </row>
    <row r="304" spans="1:1" x14ac:dyDescent="0.25">
      <c r="A304">
        <v>1</v>
      </c>
    </row>
    <row r="305" spans="1:1" x14ac:dyDescent="0.25">
      <c r="A305">
        <v>1</v>
      </c>
    </row>
    <row r="306" spans="1:1" x14ac:dyDescent="0.25">
      <c r="A306">
        <v>1</v>
      </c>
    </row>
    <row r="307" spans="1:1" x14ac:dyDescent="0.25">
      <c r="A307">
        <v>1</v>
      </c>
    </row>
    <row r="308" spans="1:1" x14ac:dyDescent="0.25">
      <c r="A308">
        <v>1</v>
      </c>
    </row>
    <row r="309" spans="1:1" x14ac:dyDescent="0.25">
      <c r="A309">
        <v>1</v>
      </c>
    </row>
    <row r="310" spans="1:1" x14ac:dyDescent="0.25">
      <c r="A310">
        <v>1</v>
      </c>
    </row>
    <row r="311" spans="1:1" x14ac:dyDescent="0.25">
      <c r="A311">
        <v>1</v>
      </c>
    </row>
    <row r="312" spans="1:1" x14ac:dyDescent="0.25">
      <c r="A312">
        <v>1</v>
      </c>
    </row>
    <row r="313" spans="1:1" x14ac:dyDescent="0.25">
      <c r="A313">
        <v>1</v>
      </c>
    </row>
    <row r="314" spans="1:1" x14ac:dyDescent="0.25">
      <c r="A314">
        <v>1</v>
      </c>
    </row>
    <row r="315" spans="1:1" x14ac:dyDescent="0.25">
      <c r="A315">
        <v>1</v>
      </c>
    </row>
    <row r="316" spans="1:1" x14ac:dyDescent="0.25">
      <c r="A316">
        <v>1</v>
      </c>
    </row>
    <row r="317" spans="1:1" x14ac:dyDescent="0.25">
      <c r="A317">
        <v>1</v>
      </c>
    </row>
    <row r="318" spans="1:1" x14ac:dyDescent="0.25">
      <c r="A318">
        <v>1</v>
      </c>
    </row>
    <row r="319" spans="1:1" x14ac:dyDescent="0.25">
      <c r="A319">
        <v>1</v>
      </c>
    </row>
    <row r="320" spans="1:1" x14ac:dyDescent="0.25">
      <c r="A320">
        <v>1</v>
      </c>
    </row>
    <row r="321" spans="1:1" x14ac:dyDescent="0.25">
      <c r="A321">
        <v>1</v>
      </c>
    </row>
    <row r="322" spans="1:1" x14ac:dyDescent="0.25">
      <c r="A322">
        <v>1</v>
      </c>
    </row>
    <row r="323" spans="1:1" x14ac:dyDescent="0.25">
      <c r="A323">
        <v>1</v>
      </c>
    </row>
    <row r="324" spans="1:1" x14ac:dyDescent="0.25">
      <c r="A324">
        <v>1</v>
      </c>
    </row>
    <row r="325" spans="1:1" x14ac:dyDescent="0.25">
      <c r="A325">
        <v>1</v>
      </c>
    </row>
    <row r="326" spans="1:1" x14ac:dyDescent="0.25">
      <c r="A326">
        <v>1</v>
      </c>
    </row>
    <row r="327" spans="1:1" x14ac:dyDescent="0.25">
      <c r="A327">
        <v>1</v>
      </c>
    </row>
    <row r="328" spans="1:1" x14ac:dyDescent="0.25">
      <c r="A328">
        <v>1</v>
      </c>
    </row>
    <row r="329" spans="1:1" x14ac:dyDescent="0.25">
      <c r="A329">
        <v>1</v>
      </c>
    </row>
    <row r="330" spans="1:1" x14ac:dyDescent="0.25">
      <c r="A330">
        <v>1</v>
      </c>
    </row>
    <row r="331" spans="1:1" x14ac:dyDescent="0.25">
      <c r="A331">
        <v>1</v>
      </c>
    </row>
    <row r="332" spans="1:1" x14ac:dyDescent="0.25">
      <c r="A332">
        <v>1</v>
      </c>
    </row>
    <row r="333" spans="1:1" x14ac:dyDescent="0.25">
      <c r="A333">
        <v>1</v>
      </c>
    </row>
    <row r="334" spans="1:1" x14ac:dyDescent="0.25">
      <c r="A334">
        <v>1</v>
      </c>
    </row>
    <row r="335" spans="1:1" x14ac:dyDescent="0.25">
      <c r="A335">
        <v>1</v>
      </c>
    </row>
    <row r="336" spans="1:1" x14ac:dyDescent="0.25">
      <c r="A336">
        <v>1</v>
      </c>
    </row>
    <row r="337" spans="1:1" x14ac:dyDescent="0.25">
      <c r="A337">
        <v>1</v>
      </c>
    </row>
    <row r="338" spans="1:1" x14ac:dyDescent="0.25">
      <c r="A338">
        <v>1</v>
      </c>
    </row>
    <row r="339" spans="1:1" x14ac:dyDescent="0.25">
      <c r="A339">
        <v>1</v>
      </c>
    </row>
    <row r="340" spans="1:1" x14ac:dyDescent="0.25">
      <c r="A340">
        <v>1</v>
      </c>
    </row>
    <row r="341" spans="1:1" x14ac:dyDescent="0.25">
      <c r="A341">
        <v>1</v>
      </c>
    </row>
    <row r="342" spans="1:1" x14ac:dyDescent="0.25">
      <c r="A342">
        <v>1</v>
      </c>
    </row>
    <row r="343" spans="1:1" x14ac:dyDescent="0.25">
      <c r="A343">
        <v>1</v>
      </c>
    </row>
    <row r="344" spans="1:1" x14ac:dyDescent="0.25">
      <c r="A344">
        <v>1</v>
      </c>
    </row>
    <row r="345" spans="1:1" x14ac:dyDescent="0.25">
      <c r="A345">
        <v>1</v>
      </c>
    </row>
    <row r="346" spans="1:1" x14ac:dyDescent="0.25">
      <c r="A346">
        <v>1</v>
      </c>
    </row>
    <row r="347" spans="1:1" x14ac:dyDescent="0.25">
      <c r="A347">
        <v>1</v>
      </c>
    </row>
    <row r="348" spans="1:1" x14ac:dyDescent="0.25">
      <c r="A348">
        <v>1</v>
      </c>
    </row>
    <row r="349" spans="1:1" x14ac:dyDescent="0.25">
      <c r="A349">
        <v>1</v>
      </c>
    </row>
    <row r="350" spans="1:1" x14ac:dyDescent="0.25">
      <c r="A350">
        <v>1</v>
      </c>
    </row>
    <row r="351" spans="1:1" x14ac:dyDescent="0.25">
      <c r="A351">
        <v>1</v>
      </c>
    </row>
    <row r="352" spans="1:1" x14ac:dyDescent="0.25">
      <c r="A352">
        <v>1</v>
      </c>
    </row>
    <row r="353" spans="1:1" x14ac:dyDescent="0.25">
      <c r="A353">
        <v>1</v>
      </c>
    </row>
    <row r="354" spans="1:1" x14ac:dyDescent="0.25">
      <c r="A354">
        <v>1</v>
      </c>
    </row>
    <row r="355" spans="1:1" x14ac:dyDescent="0.25">
      <c r="A355">
        <v>1</v>
      </c>
    </row>
    <row r="356" spans="1:1" x14ac:dyDescent="0.25">
      <c r="A356">
        <v>1</v>
      </c>
    </row>
    <row r="357" spans="1:1" x14ac:dyDescent="0.25">
      <c r="A357">
        <v>1</v>
      </c>
    </row>
    <row r="358" spans="1:1" x14ac:dyDescent="0.25">
      <c r="A358">
        <v>1</v>
      </c>
    </row>
    <row r="359" spans="1:1" x14ac:dyDescent="0.25">
      <c r="A359">
        <v>1</v>
      </c>
    </row>
    <row r="360" spans="1:1" x14ac:dyDescent="0.25">
      <c r="A360">
        <v>1</v>
      </c>
    </row>
    <row r="361" spans="1:1" x14ac:dyDescent="0.25">
      <c r="A361">
        <v>1</v>
      </c>
    </row>
    <row r="362" spans="1:1" x14ac:dyDescent="0.25">
      <c r="A362">
        <v>1</v>
      </c>
    </row>
    <row r="363" spans="1:1" x14ac:dyDescent="0.25">
      <c r="A363">
        <v>1</v>
      </c>
    </row>
    <row r="364" spans="1:1" x14ac:dyDescent="0.25">
      <c r="A364">
        <v>1</v>
      </c>
    </row>
    <row r="365" spans="1:1" x14ac:dyDescent="0.25">
      <c r="A365">
        <v>1</v>
      </c>
    </row>
    <row r="366" spans="1:1" x14ac:dyDescent="0.25">
      <c r="A366">
        <v>1</v>
      </c>
    </row>
    <row r="367" spans="1:1" x14ac:dyDescent="0.25">
      <c r="A367">
        <v>1</v>
      </c>
    </row>
    <row r="368" spans="1:1" x14ac:dyDescent="0.25">
      <c r="A368">
        <v>1</v>
      </c>
    </row>
    <row r="369" spans="1:1" x14ac:dyDescent="0.25">
      <c r="A369">
        <v>1</v>
      </c>
    </row>
    <row r="370" spans="1:1" x14ac:dyDescent="0.25">
      <c r="A370">
        <v>1</v>
      </c>
    </row>
    <row r="371" spans="1:1" x14ac:dyDescent="0.25">
      <c r="A371">
        <v>1</v>
      </c>
    </row>
    <row r="372" spans="1:1" x14ac:dyDescent="0.25">
      <c r="A372">
        <v>1</v>
      </c>
    </row>
    <row r="373" spans="1:1" x14ac:dyDescent="0.25">
      <c r="A373">
        <v>1</v>
      </c>
    </row>
    <row r="374" spans="1:1" x14ac:dyDescent="0.25">
      <c r="A374">
        <v>1</v>
      </c>
    </row>
    <row r="375" spans="1:1" x14ac:dyDescent="0.25">
      <c r="A375">
        <v>1</v>
      </c>
    </row>
    <row r="376" spans="1:1" x14ac:dyDescent="0.25">
      <c r="A376">
        <v>1</v>
      </c>
    </row>
    <row r="377" spans="1:1" x14ac:dyDescent="0.25">
      <c r="A377">
        <v>1</v>
      </c>
    </row>
    <row r="378" spans="1:1" x14ac:dyDescent="0.25">
      <c r="A378">
        <v>1</v>
      </c>
    </row>
    <row r="379" spans="1:1" x14ac:dyDescent="0.25">
      <c r="A379">
        <v>1</v>
      </c>
    </row>
    <row r="380" spans="1:1" x14ac:dyDescent="0.25">
      <c r="A380">
        <v>1</v>
      </c>
    </row>
    <row r="381" spans="1:1" x14ac:dyDescent="0.25">
      <c r="A381">
        <v>1</v>
      </c>
    </row>
    <row r="382" spans="1:1" x14ac:dyDescent="0.25">
      <c r="A382">
        <v>1</v>
      </c>
    </row>
    <row r="383" spans="1:1" x14ac:dyDescent="0.25">
      <c r="A383">
        <v>1</v>
      </c>
    </row>
    <row r="384" spans="1:1" x14ac:dyDescent="0.25">
      <c r="A384">
        <v>1</v>
      </c>
    </row>
    <row r="385" spans="1:1" x14ac:dyDescent="0.25">
      <c r="A385">
        <v>1</v>
      </c>
    </row>
    <row r="386" spans="1:1" x14ac:dyDescent="0.25">
      <c r="A386">
        <v>1</v>
      </c>
    </row>
    <row r="387" spans="1:1" x14ac:dyDescent="0.25">
      <c r="A387">
        <v>387</v>
      </c>
    </row>
    <row r="388" spans="1:1" x14ac:dyDescent="0.25">
      <c r="A388">
        <v>387</v>
      </c>
    </row>
    <row r="389" spans="1:1" x14ac:dyDescent="0.25">
      <c r="A389">
        <v>387</v>
      </c>
    </row>
    <row r="390" spans="1:1" x14ac:dyDescent="0.25">
      <c r="A390">
        <v>387</v>
      </c>
    </row>
    <row r="391" spans="1:1" x14ac:dyDescent="0.25">
      <c r="A391">
        <v>387</v>
      </c>
    </row>
    <row r="392" spans="1:1" x14ac:dyDescent="0.25">
      <c r="A392">
        <v>387</v>
      </c>
    </row>
    <row r="393" spans="1:1" x14ac:dyDescent="0.25">
      <c r="A393">
        <v>387</v>
      </c>
    </row>
    <row r="394" spans="1:1" x14ac:dyDescent="0.25">
      <c r="A394">
        <v>387</v>
      </c>
    </row>
    <row r="395" spans="1:1" x14ac:dyDescent="0.25">
      <c r="A395">
        <v>387</v>
      </c>
    </row>
    <row r="396" spans="1:1" x14ac:dyDescent="0.25">
      <c r="A396">
        <v>387</v>
      </c>
    </row>
    <row r="397" spans="1:1" x14ac:dyDescent="0.25">
      <c r="A397">
        <v>387</v>
      </c>
    </row>
    <row r="398" spans="1:1" x14ac:dyDescent="0.25">
      <c r="A398">
        <v>387</v>
      </c>
    </row>
    <row r="399" spans="1:1" x14ac:dyDescent="0.25">
      <c r="A399">
        <v>387</v>
      </c>
    </row>
    <row r="400" spans="1:1" x14ac:dyDescent="0.25">
      <c r="A400">
        <v>387</v>
      </c>
    </row>
    <row r="401" spans="1:1" x14ac:dyDescent="0.25">
      <c r="A401">
        <v>387</v>
      </c>
    </row>
    <row r="402" spans="1:1" x14ac:dyDescent="0.25">
      <c r="A402">
        <v>387</v>
      </c>
    </row>
    <row r="403" spans="1:1" x14ac:dyDescent="0.25">
      <c r="A403">
        <v>387</v>
      </c>
    </row>
    <row r="404" spans="1:1" x14ac:dyDescent="0.25">
      <c r="A404">
        <v>387</v>
      </c>
    </row>
    <row r="405" spans="1:1" x14ac:dyDescent="0.25">
      <c r="A405">
        <v>387</v>
      </c>
    </row>
    <row r="406" spans="1:1" x14ac:dyDescent="0.25">
      <c r="A406">
        <v>387</v>
      </c>
    </row>
    <row r="407" spans="1:1" x14ac:dyDescent="0.25">
      <c r="A407">
        <v>387</v>
      </c>
    </row>
    <row r="408" spans="1:1" x14ac:dyDescent="0.25">
      <c r="A408">
        <v>387</v>
      </c>
    </row>
    <row r="409" spans="1:1" x14ac:dyDescent="0.25">
      <c r="A409">
        <v>387</v>
      </c>
    </row>
    <row r="410" spans="1:1" x14ac:dyDescent="0.25">
      <c r="A410">
        <v>387</v>
      </c>
    </row>
    <row r="411" spans="1:1" x14ac:dyDescent="0.25">
      <c r="A411">
        <v>387</v>
      </c>
    </row>
    <row r="412" spans="1:1" x14ac:dyDescent="0.25">
      <c r="A412">
        <v>387</v>
      </c>
    </row>
    <row r="413" spans="1:1" x14ac:dyDescent="0.25">
      <c r="A413">
        <v>387</v>
      </c>
    </row>
    <row r="414" spans="1:1" x14ac:dyDescent="0.25">
      <c r="A414">
        <v>387</v>
      </c>
    </row>
    <row r="415" spans="1:1" x14ac:dyDescent="0.25">
      <c r="A415">
        <v>387</v>
      </c>
    </row>
    <row r="416" spans="1:1" x14ac:dyDescent="0.25">
      <c r="A416">
        <v>387</v>
      </c>
    </row>
    <row r="417" spans="1:1" x14ac:dyDescent="0.25">
      <c r="A417">
        <v>387</v>
      </c>
    </row>
    <row r="418" spans="1:1" x14ac:dyDescent="0.25">
      <c r="A418">
        <v>387</v>
      </c>
    </row>
    <row r="419" spans="1:1" x14ac:dyDescent="0.25">
      <c r="A419">
        <v>387</v>
      </c>
    </row>
    <row r="420" spans="1:1" x14ac:dyDescent="0.25">
      <c r="A420">
        <v>387</v>
      </c>
    </row>
    <row r="421" spans="1:1" x14ac:dyDescent="0.25">
      <c r="A421">
        <v>387</v>
      </c>
    </row>
    <row r="422" spans="1:1" x14ac:dyDescent="0.25">
      <c r="A422">
        <v>387</v>
      </c>
    </row>
    <row r="423" spans="1:1" x14ac:dyDescent="0.25">
      <c r="A423">
        <v>387</v>
      </c>
    </row>
    <row r="424" spans="1:1" x14ac:dyDescent="0.25">
      <c r="A424">
        <v>387</v>
      </c>
    </row>
    <row r="425" spans="1:1" x14ac:dyDescent="0.25">
      <c r="A425">
        <v>387</v>
      </c>
    </row>
    <row r="426" spans="1:1" x14ac:dyDescent="0.25">
      <c r="A426">
        <v>387</v>
      </c>
    </row>
    <row r="427" spans="1:1" x14ac:dyDescent="0.25">
      <c r="A427">
        <v>387</v>
      </c>
    </row>
    <row r="428" spans="1:1" x14ac:dyDescent="0.25">
      <c r="A428">
        <v>387</v>
      </c>
    </row>
    <row r="429" spans="1:1" x14ac:dyDescent="0.25">
      <c r="A429">
        <v>387</v>
      </c>
    </row>
    <row r="430" spans="1:1" x14ac:dyDescent="0.25">
      <c r="A430">
        <v>387</v>
      </c>
    </row>
    <row r="431" spans="1:1" x14ac:dyDescent="0.25">
      <c r="A431">
        <v>387</v>
      </c>
    </row>
    <row r="432" spans="1:1" x14ac:dyDescent="0.25">
      <c r="A432">
        <v>387</v>
      </c>
    </row>
    <row r="433" spans="1:1" x14ac:dyDescent="0.25">
      <c r="A433">
        <v>387</v>
      </c>
    </row>
    <row r="434" spans="1:1" x14ac:dyDescent="0.25">
      <c r="A434">
        <v>387</v>
      </c>
    </row>
    <row r="435" spans="1:1" x14ac:dyDescent="0.25">
      <c r="A435">
        <v>387</v>
      </c>
    </row>
    <row r="436" spans="1:1" x14ac:dyDescent="0.25">
      <c r="A436">
        <v>387</v>
      </c>
    </row>
    <row r="437" spans="1:1" x14ac:dyDescent="0.25">
      <c r="A437">
        <v>387</v>
      </c>
    </row>
    <row r="438" spans="1:1" x14ac:dyDescent="0.25">
      <c r="A438">
        <v>387</v>
      </c>
    </row>
    <row r="439" spans="1:1" x14ac:dyDescent="0.25">
      <c r="A439">
        <v>387</v>
      </c>
    </row>
    <row r="440" spans="1:1" x14ac:dyDescent="0.25">
      <c r="A440">
        <v>387</v>
      </c>
    </row>
    <row r="441" spans="1:1" x14ac:dyDescent="0.25">
      <c r="A441">
        <v>387</v>
      </c>
    </row>
    <row r="442" spans="1:1" x14ac:dyDescent="0.25">
      <c r="A442">
        <v>387</v>
      </c>
    </row>
    <row r="443" spans="1:1" x14ac:dyDescent="0.25">
      <c r="A443">
        <v>387</v>
      </c>
    </row>
    <row r="444" spans="1:1" x14ac:dyDescent="0.25">
      <c r="A444">
        <v>387</v>
      </c>
    </row>
    <row r="445" spans="1:1" x14ac:dyDescent="0.25">
      <c r="A445">
        <v>387</v>
      </c>
    </row>
    <row r="446" spans="1:1" x14ac:dyDescent="0.25">
      <c r="A446">
        <v>387</v>
      </c>
    </row>
    <row r="447" spans="1:1" x14ac:dyDescent="0.25">
      <c r="A447">
        <v>387</v>
      </c>
    </row>
    <row r="448" spans="1:1" x14ac:dyDescent="0.25">
      <c r="A448">
        <v>387</v>
      </c>
    </row>
    <row r="449" spans="1:1" x14ac:dyDescent="0.25">
      <c r="A449">
        <v>387</v>
      </c>
    </row>
    <row r="450" spans="1:1" x14ac:dyDescent="0.25">
      <c r="A450">
        <v>387</v>
      </c>
    </row>
    <row r="451" spans="1:1" x14ac:dyDescent="0.25">
      <c r="A451">
        <v>387</v>
      </c>
    </row>
    <row r="452" spans="1:1" x14ac:dyDescent="0.25">
      <c r="A452">
        <v>387</v>
      </c>
    </row>
    <row r="453" spans="1:1" x14ac:dyDescent="0.25">
      <c r="A453">
        <v>387</v>
      </c>
    </row>
    <row r="454" spans="1:1" x14ac:dyDescent="0.25">
      <c r="A454">
        <v>387</v>
      </c>
    </row>
    <row r="455" spans="1:1" x14ac:dyDescent="0.25">
      <c r="A455">
        <v>387</v>
      </c>
    </row>
    <row r="456" spans="1:1" x14ac:dyDescent="0.25">
      <c r="A456">
        <v>387</v>
      </c>
    </row>
    <row r="457" spans="1:1" x14ac:dyDescent="0.25">
      <c r="A457">
        <v>387</v>
      </c>
    </row>
    <row r="458" spans="1:1" x14ac:dyDescent="0.25">
      <c r="A458">
        <v>387</v>
      </c>
    </row>
    <row r="459" spans="1:1" x14ac:dyDescent="0.25">
      <c r="A459">
        <v>387</v>
      </c>
    </row>
    <row r="460" spans="1:1" x14ac:dyDescent="0.25">
      <c r="A460">
        <v>387</v>
      </c>
    </row>
    <row r="461" spans="1:1" x14ac:dyDescent="0.25">
      <c r="A461">
        <v>387</v>
      </c>
    </row>
    <row r="462" spans="1:1" x14ac:dyDescent="0.25">
      <c r="A462">
        <v>387</v>
      </c>
    </row>
    <row r="463" spans="1:1" x14ac:dyDescent="0.25">
      <c r="A463">
        <v>387</v>
      </c>
    </row>
    <row r="464" spans="1:1" x14ac:dyDescent="0.25">
      <c r="A464">
        <v>387</v>
      </c>
    </row>
    <row r="465" spans="1:1" x14ac:dyDescent="0.25">
      <c r="A465">
        <v>387</v>
      </c>
    </row>
    <row r="466" spans="1:1" x14ac:dyDescent="0.25">
      <c r="A466">
        <v>387</v>
      </c>
    </row>
    <row r="467" spans="1:1" x14ac:dyDescent="0.25">
      <c r="A467">
        <v>387</v>
      </c>
    </row>
    <row r="468" spans="1:1" x14ac:dyDescent="0.25">
      <c r="A468">
        <v>387</v>
      </c>
    </row>
    <row r="469" spans="1:1" x14ac:dyDescent="0.25">
      <c r="A469">
        <v>387</v>
      </c>
    </row>
    <row r="470" spans="1:1" x14ac:dyDescent="0.25">
      <c r="A470">
        <v>387</v>
      </c>
    </row>
    <row r="471" spans="1:1" x14ac:dyDescent="0.25">
      <c r="A471">
        <v>387</v>
      </c>
    </row>
    <row r="472" spans="1:1" x14ac:dyDescent="0.25">
      <c r="A472">
        <v>387</v>
      </c>
    </row>
    <row r="473" spans="1:1" x14ac:dyDescent="0.25">
      <c r="A473">
        <v>387</v>
      </c>
    </row>
    <row r="474" spans="1:1" x14ac:dyDescent="0.25">
      <c r="A474">
        <v>387</v>
      </c>
    </row>
    <row r="475" spans="1:1" x14ac:dyDescent="0.25">
      <c r="A475">
        <v>387</v>
      </c>
    </row>
    <row r="476" spans="1:1" x14ac:dyDescent="0.25">
      <c r="A476">
        <v>387</v>
      </c>
    </row>
    <row r="477" spans="1:1" x14ac:dyDescent="0.25">
      <c r="A477">
        <v>387</v>
      </c>
    </row>
    <row r="478" spans="1:1" x14ac:dyDescent="0.25">
      <c r="A478">
        <v>387</v>
      </c>
    </row>
    <row r="479" spans="1:1" x14ac:dyDescent="0.25">
      <c r="A479">
        <v>387</v>
      </c>
    </row>
    <row r="480" spans="1:1" x14ac:dyDescent="0.25">
      <c r="A480">
        <v>387</v>
      </c>
    </row>
    <row r="481" spans="1:1" x14ac:dyDescent="0.25">
      <c r="A481">
        <v>387</v>
      </c>
    </row>
    <row r="482" spans="1:1" x14ac:dyDescent="0.25">
      <c r="A482">
        <v>387</v>
      </c>
    </row>
    <row r="483" spans="1:1" x14ac:dyDescent="0.25">
      <c r="A483">
        <v>387</v>
      </c>
    </row>
    <row r="484" spans="1:1" x14ac:dyDescent="0.25">
      <c r="A484">
        <v>387</v>
      </c>
    </row>
    <row r="485" spans="1:1" x14ac:dyDescent="0.25">
      <c r="A485">
        <v>387</v>
      </c>
    </row>
    <row r="486" spans="1:1" x14ac:dyDescent="0.25">
      <c r="A486">
        <v>387</v>
      </c>
    </row>
    <row r="487" spans="1:1" x14ac:dyDescent="0.25">
      <c r="A487">
        <v>387</v>
      </c>
    </row>
    <row r="488" spans="1:1" x14ac:dyDescent="0.25">
      <c r="A488">
        <v>387</v>
      </c>
    </row>
    <row r="489" spans="1:1" x14ac:dyDescent="0.25">
      <c r="A489">
        <v>387</v>
      </c>
    </row>
    <row r="490" spans="1:1" x14ac:dyDescent="0.25">
      <c r="A490">
        <v>387</v>
      </c>
    </row>
    <row r="491" spans="1:1" x14ac:dyDescent="0.25">
      <c r="A491">
        <v>387</v>
      </c>
    </row>
    <row r="492" spans="1:1" x14ac:dyDescent="0.25">
      <c r="A492">
        <v>387</v>
      </c>
    </row>
    <row r="493" spans="1:1" x14ac:dyDescent="0.25">
      <c r="A493">
        <v>387</v>
      </c>
    </row>
    <row r="494" spans="1:1" x14ac:dyDescent="0.25">
      <c r="A494">
        <v>387</v>
      </c>
    </row>
    <row r="495" spans="1:1" x14ac:dyDescent="0.25">
      <c r="A495">
        <v>387</v>
      </c>
    </row>
    <row r="496" spans="1:1" x14ac:dyDescent="0.25">
      <c r="A496">
        <v>387</v>
      </c>
    </row>
    <row r="497" spans="1:1" x14ac:dyDescent="0.25">
      <c r="A497">
        <v>387</v>
      </c>
    </row>
    <row r="498" spans="1:1" x14ac:dyDescent="0.25">
      <c r="A498">
        <v>387</v>
      </c>
    </row>
    <row r="499" spans="1:1" x14ac:dyDescent="0.25">
      <c r="A499">
        <v>387</v>
      </c>
    </row>
    <row r="500" spans="1:1" x14ac:dyDescent="0.25">
      <c r="A500">
        <v>387</v>
      </c>
    </row>
    <row r="501" spans="1:1" x14ac:dyDescent="0.25">
      <c r="A501">
        <v>387</v>
      </c>
    </row>
    <row r="502" spans="1:1" x14ac:dyDescent="0.25">
      <c r="A502">
        <v>387</v>
      </c>
    </row>
    <row r="503" spans="1:1" x14ac:dyDescent="0.25">
      <c r="A503">
        <v>387</v>
      </c>
    </row>
    <row r="504" spans="1:1" x14ac:dyDescent="0.25">
      <c r="A504">
        <v>387</v>
      </c>
    </row>
    <row r="505" spans="1:1" x14ac:dyDescent="0.25">
      <c r="A505">
        <v>387</v>
      </c>
    </row>
    <row r="506" spans="1:1" x14ac:dyDescent="0.25">
      <c r="A506">
        <v>387</v>
      </c>
    </row>
    <row r="507" spans="1:1" x14ac:dyDescent="0.25">
      <c r="A507">
        <v>387</v>
      </c>
    </row>
    <row r="508" spans="1:1" x14ac:dyDescent="0.25">
      <c r="A508">
        <v>387</v>
      </c>
    </row>
    <row r="509" spans="1:1" x14ac:dyDescent="0.25">
      <c r="A509">
        <v>387</v>
      </c>
    </row>
    <row r="510" spans="1:1" x14ac:dyDescent="0.25">
      <c r="A510">
        <v>387</v>
      </c>
    </row>
    <row r="511" spans="1:1" x14ac:dyDescent="0.25">
      <c r="A511">
        <v>387</v>
      </c>
    </row>
    <row r="512" spans="1:1" x14ac:dyDescent="0.25">
      <c r="A512">
        <v>387</v>
      </c>
    </row>
    <row r="513" spans="1:1" x14ac:dyDescent="0.25">
      <c r="A513">
        <v>387</v>
      </c>
    </row>
    <row r="514" spans="1:1" x14ac:dyDescent="0.25">
      <c r="A514">
        <v>387</v>
      </c>
    </row>
    <row r="515" spans="1:1" x14ac:dyDescent="0.25">
      <c r="A515">
        <v>387</v>
      </c>
    </row>
    <row r="516" spans="1:1" x14ac:dyDescent="0.25">
      <c r="A516">
        <v>387</v>
      </c>
    </row>
    <row r="517" spans="1:1" x14ac:dyDescent="0.25">
      <c r="A517">
        <v>387</v>
      </c>
    </row>
    <row r="518" spans="1:1" x14ac:dyDescent="0.25">
      <c r="A518">
        <v>387</v>
      </c>
    </row>
    <row r="519" spans="1:1" x14ac:dyDescent="0.25">
      <c r="A519">
        <v>387</v>
      </c>
    </row>
    <row r="520" spans="1:1" x14ac:dyDescent="0.25">
      <c r="A520">
        <v>387</v>
      </c>
    </row>
    <row r="521" spans="1:1" x14ac:dyDescent="0.25">
      <c r="A521">
        <v>387</v>
      </c>
    </row>
    <row r="522" spans="1:1" x14ac:dyDescent="0.25">
      <c r="A522">
        <v>387</v>
      </c>
    </row>
    <row r="523" spans="1:1" x14ac:dyDescent="0.25">
      <c r="A523">
        <v>387</v>
      </c>
    </row>
    <row r="524" spans="1:1" x14ac:dyDescent="0.25">
      <c r="A524">
        <v>387</v>
      </c>
    </row>
    <row r="525" spans="1:1" x14ac:dyDescent="0.25">
      <c r="A525">
        <v>387</v>
      </c>
    </row>
    <row r="526" spans="1:1" x14ac:dyDescent="0.25">
      <c r="A526">
        <v>387</v>
      </c>
    </row>
    <row r="527" spans="1:1" x14ac:dyDescent="0.25">
      <c r="A527">
        <v>387</v>
      </c>
    </row>
    <row r="528" spans="1:1" x14ac:dyDescent="0.25">
      <c r="A528">
        <v>387</v>
      </c>
    </row>
    <row r="529" spans="1:1" x14ac:dyDescent="0.25">
      <c r="A529">
        <v>387</v>
      </c>
    </row>
    <row r="530" spans="1:1" x14ac:dyDescent="0.25">
      <c r="A530">
        <v>387</v>
      </c>
    </row>
    <row r="531" spans="1:1" x14ac:dyDescent="0.25">
      <c r="A531">
        <v>387</v>
      </c>
    </row>
    <row r="532" spans="1:1" x14ac:dyDescent="0.25">
      <c r="A532">
        <v>387</v>
      </c>
    </row>
    <row r="533" spans="1:1" x14ac:dyDescent="0.25">
      <c r="A533">
        <v>387</v>
      </c>
    </row>
    <row r="534" spans="1:1" x14ac:dyDescent="0.25">
      <c r="A534">
        <v>387</v>
      </c>
    </row>
    <row r="535" spans="1:1" x14ac:dyDescent="0.25">
      <c r="A535">
        <v>387</v>
      </c>
    </row>
    <row r="536" spans="1:1" x14ac:dyDescent="0.25">
      <c r="A536">
        <v>387</v>
      </c>
    </row>
    <row r="537" spans="1:1" x14ac:dyDescent="0.25">
      <c r="A537">
        <v>387</v>
      </c>
    </row>
    <row r="538" spans="1:1" x14ac:dyDescent="0.25">
      <c r="A538">
        <v>387</v>
      </c>
    </row>
    <row r="539" spans="1:1" x14ac:dyDescent="0.25">
      <c r="A539">
        <v>387</v>
      </c>
    </row>
    <row r="540" spans="1:1" x14ac:dyDescent="0.25">
      <c r="A540">
        <v>387</v>
      </c>
    </row>
    <row r="541" spans="1:1" x14ac:dyDescent="0.25">
      <c r="A541">
        <v>387</v>
      </c>
    </row>
    <row r="542" spans="1:1" x14ac:dyDescent="0.25">
      <c r="A542">
        <v>387</v>
      </c>
    </row>
    <row r="543" spans="1:1" x14ac:dyDescent="0.25">
      <c r="A543">
        <v>387</v>
      </c>
    </row>
    <row r="544" spans="1:1" x14ac:dyDescent="0.25">
      <c r="A544">
        <v>387</v>
      </c>
    </row>
    <row r="545" spans="1:1" x14ac:dyDescent="0.25">
      <c r="A545">
        <v>387</v>
      </c>
    </row>
    <row r="546" spans="1:1" x14ac:dyDescent="0.25">
      <c r="A546">
        <v>387</v>
      </c>
    </row>
    <row r="547" spans="1:1" x14ac:dyDescent="0.25">
      <c r="A547">
        <v>387</v>
      </c>
    </row>
    <row r="548" spans="1:1" x14ac:dyDescent="0.25">
      <c r="A548">
        <v>387</v>
      </c>
    </row>
    <row r="549" spans="1:1" x14ac:dyDescent="0.25">
      <c r="A549">
        <v>387</v>
      </c>
    </row>
    <row r="550" spans="1:1" x14ac:dyDescent="0.25">
      <c r="A550">
        <v>387</v>
      </c>
    </row>
    <row r="551" spans="1:1" x14ac:dyDescent="0.25">
      <c r="A551">
        <v>387</v>
      </c>
    </row>
    <row r="552" spans="1:1" x14ac:dyDescent="0.25">
      <c r="A552">
        <v>387</v>
      </c>
    </row>
    <row r="553" spans="1:1" x14ac:dyDescent="0.25">
      <c r="A553">
        <v>387</v>
      </c>
    </row>
    <row r="554" spans="1:1" x14ac:dyDescent="0.25">
      <c r="A554">
        <v>387</v>
      </c>
    </row>
    <row r="555" spans="1:1" x14ac:dyDescent="0.25">
      <c r="A555">
        <v>387</v>
      </c>
    </row>
    <row r="556" spans="1:1" x14ac:dyDescent="0.25">
      <c r="A556">
        <v>387</v>
      </c>
    </row>
    <row r="557" spans="1:1" x14ac:dyDescent="0.25">
      <c r="A557">
        <v>387</v>
      </c>
    </row>
    <row r="558" spans="1:1" x14ac:dyDescent="0.25">
      <c r="A558">
        <v>387</v>
      </c>
    </row>
    <row r="559" spans="1:1" x14ac:dyDescent="0.25">
      <c r="A559">
        <v>387</v>
      </c>
    </row>
    <row r="560" spans="1:1" x14ac:dyDescent="0.25">
      <c r="A560">
        <v>387</v>
      </c>
    </row>
    <row r="561" spans="1:1" x14ac:dyDescent="0.25">
      <c r="A561">
        <v>387</v>
      </c>
    </row>
    <row r="562" spans="1:1" x14ac:dyDescent="0.25">
      <c r="A562">
        <v>387</v>
      </c>
    </row>
    <row r="563" spans="1:1" x14ac:dyDescent="0.25">
      <c r="A563">
        <v>387</v>
      </c>
    </row>
    <row r="564" spans="1:1" x14ac:dyDescent="0.25">
      <c r="A564">
        <v>387</v>
      </c>
    </row>
    <row r="565" spans="1:1" x14ac:dyDescent="0.25">
      <c r="A565">
        <v>387</v>
      </c>
    </row>
    <row r="566" spans="1:1" x14ac:dyDescent="0.25">
      <c r="A566">
        <v>387</v>
      </c>
    </row>
    <row r="567" spans="1:1" x14ac:dyDescent="0.25">
      <c r="A567">
        <v>387</v>
      </c>
    </row>
    <row r="568" spans="1:1" x14ac:dyDescent="0.25">
      <c r="A568">
        <v>387</v>
      </c>
    </row>
    <row r="569" spans="1:1" x14ac:dyDescent="0.25">
      <c r="A569">
        <v>387</v>
      </c>
    </row>
    <row r="570" spans="1:1" x14ac:dyDescent="0.25">
      <c r="A570">
        <v>387</v>
      </c>
    </row>
    <row r="571" spans="1:1" x14ac:dyDescent="0.25">
      <c r="A571">
        <v>387</v>
      </c>
    </row>
    <row r="572" spans="1:1" x14ac:dyDescent="0.25">
      <c r="A572">
        <v>572</v>
      </c>
    </row>
    <row r="573" spans="1:1" x14ac:dyDescent="0.25">
      <c r="A573">
        <v>572</v>
      </c>
    </row>
    <row r="574" spans="1:1" x14ac:dyDescent="0.25">
      <c r="A574">
        <v>572</v>
      </c>
    </row>
    <row r="575" spans="1:1" x14ac:dyDescent="0.25">
      <c r="A575">
        <v>572</v>
      </c>
    </row>
    <row r="576" spans="1:1" x14ac:dyDescent="0.25">
      <c r="A576">
        <v>572</v>
      </c>
    </row>
    <row r="577" spans="1:1" x14ac:dyDescent="0.25">
      <c r="A577">
        <v>572</v>
      </c>
    </row>
    <row r="578" spans="1:1" x14ac:dyDescent="0.25">
      <c r="A578">
        <v>572</v>
      </c>
    </row>
    <row r="579" spans="1:1" x14ac:dyDescent="0.25">
      <c r="A579">
        <v>572</v>
      </c>
    </row>
    <row r="580" spans="1:1" x14ac:dyDescent="0.25">
      <c r="A580">
        <v>572</v>
      </c>
    </row>
    <row r="581" spans="1:1" x14ac:dyDescent="0.25">
      <c r="A581">
        <v>572</v>
      </c>
    </row>
    <row r="582" spans="1:1" x14ac:dyDescent="0.25">
      <c r="A582">
        <v>572</v>
      </c>
    </row>
    <row r="583" spans="1:1" x14ac:dyDescent="0.25">
      <c r="A583">
        <v>572</v>
      </c>
    </row>
    <row r="584" spans="1:1" x14ac:dyDescent="0.25">
      <c r="A584">
        <v>572</v>
      </c>
    </row>
    <row r="585" spans="1:1" x14ac:dyDescent="0.25">
      <c r="A585">
        <v>572</v>
      </c>
    </row>
    <row r="586" spans="1:1" x14ac:dyDescent="0.25">
      <c r="A586">
        <v>572</v>
      </c>
    </row>
    <row r="587" spans="1:1" x14ac:dyDescent="0.25">
      <c r="A587">
        <v>572</v>
      </c>
    </row>
    <row r="588" spans="1:1" x14ac:dyDescent="0.25">
      <c r="A588">
        <v>572</v>
      </c>
    </row>
    <row r="589" spans="1:1" x14ac:dyDescent="0.25">
      <c r="A589">
        <v>572</v>
      </c>
    </row>
    <row r="590" spans="1:1" x14ac:dyDescent="0.25">
      <c r="A590">
        <v>572</v>
      </c>
    </row>
    <row r="591" spans="1:1" x14ac:dyDescent="0.25">
      <c r="A591">
        <v>572</v>
      </c>
    </row>
    <row r="592" spans="1:1" x14ac:dyDescent="0.25">
      <c r="A592">
        <v>572</v>
      </c>
    </row>
    <row r="593" spans="1:1" x14ac:dyDescent="0.25">
      <c r="A593">
        <v>572</v>
      </c>
    </row>
    <row r="594" spans="1:1" x14ac:dyDescent="0.25">
      <c r="A594">
        <v>572</v>
      </c>
    </row>
    <row r="595" spans="1:1" x14ac:dyDescent="0.25">
      <c r="A595">
        <v>572</v>
      </c>
    </row>
    <row r="596" spans="1:1" x14ac:dyDescent="0.25">
      <c r="A596">
        <v>572</v>
      </c>
    </row>
    <row r="597" spans="1:1" x14ac:dyDescent="0.25">
      <c r="A597">
        <v>572</v>
      </c>
    </row>
    <row r="598" spans="1:1" x14ac:dyDescent="0.25">
      <c r="A598">
        <v>572</v>
      </c>
    </row>
    <row r="599" spans="1:1" x14ac:dyDescent="0.25">
      <c r="A599">
        <v>572</v>
      </c>
    </row>
    <row r="600" spans="1:1" x14ac:dyDescent="0.25">
      <c r="A600">
        <v>572</v>
      </c>
    </row>
    <row r="601" spans="1:1" x14ac:dyDescent="0.25">
      <c r="A601">
        <v>572</v>
      </c>
    </row>
    <row r="602" spans="1:1" x14ac:dyDescent="0.25">
      <c r="A602">
        <v>572</v>
      </c>
    </row>
    <row r="603" spans="1:1" x14ac:dyDescent="0.25">
      <c r="A603">
        <v>572</v>
      </c>
    </row>
    <row r="604" spans="1:1" x14ac:dyDescent="0.25">
      <c r="A604">
        <v>572</v>
      </c>
    </row>
    <row r="605" spans="1:1" x14ac:dyDescent="0.25">
      <c r="A605">
        <v>572</v>
      </c>
    </row>
    <row r="606" spans="1:1" x14ac:dyDescent="0.25">
      <c r="A606">
        <v>572</v>
      </c>
    </row>
    <row r="607" spans="1:1" x14ac:dyDescent="0.25">
      <c r="A607">
        <v>572</v>
      </c>
    </row>
    <row r="608" spans="1:1" x14ac:dyDescent="0.25">
      <c r="A608">
        <v>572</v>
      </c>
    </row>
    <row r="609" spans="1:1" x14ac:dyDescent="0.25">
      <c r="A609">
        <v>572</v>
      </c>
    </row>
    <row r="610" spans="1:1" x14ac:dyDescent="0.25">
      <c r="A610">
        <v>572</v>
      </c>
    </row>
    <row r="611" spans="1:1" x14ac:dyDescent="0.25">
      <c r="A611">
        <v>572</v>
      </c>
    </row>
    <row r="612" spans="1:1" x14ac:dyDescent="0.25">
      <c r="A612">
        <v>572</v>
      </c>
    </row>
    <row r="613" spans="1:1" x14ac:dyDescent="0.25">
      <c r="A613">
        <v>572</v>
      </c>
    </row>
    <row r="614" spans="1:1" x14ac:dyDescent="0.25">
      <c r="A614">
        <v>572</v>
      </c>
    </row>
    <row r="615" spans="1:1" x14ac:dyDescent="0.25">
      <c r="A615">
        <v>572</v>
      </c>
    </row>
    <row r="616" spans="1:1" x14ac:dyDescent="0.25">
      <c r="A616">
        <v>572</v>
      </c>
    </row>
    <row r="617" spans="1:1" x14ac:dyDescent="0.25">
      <c r="A617">
        <v>572</v>
      </c>
    </row>
    <row r="618" spans="1:1" x14ac:dyDescent="0.25">
      <c r="A618">
        <v>572</v>
      </c>
    </row>
    <row r="619" spans="1:1" x14ac:dyDescent="0.25">
      <c r="A619">
        <v>572</v>
      </c>
    </row>
    <row r="620" spans="1:1" x14ac:dyDescent="0.25">
      <c r="A620">
        <v>572</v>
      </c>
    </row>
    <row r="621" spans="1:1" x14ac:dyDescent="0.25">
      <c r="A621">
        <v>572</v>
      </c>
    </row>
    <row r="622" spans="1:1" x14ac:dyDescent="0.25">
      <c r="A622">
        <v>572</v>
      </c>
    </row>
    <row r="623" spans="1:1" x14ac:dyDescent="0.25">
      <c r="A623">
        <v>572</v>
      </c>
    </row>
    <row r="624" spans="1:1" x14ac:dyDescent="0.25">
      <c r="A624">
        <v>572</v>
      </c>
    </row>
    <row r="625" spans="1:1" x14ac:dyDescent="0.25">
      <c r="A625">
        <v>572</v>
      </c>
    </row>
    <row r="626" spans="1:1" x14ac:dyDescent="0.25">
      <c r="A626">
        <v>572</v>
      </c>
    </row>
    <row r="627" spans="1:1" x14ac:dyDescent="0.25">
      <c r="A627">
        <v>572</v>
      </c>
    </row>
    <row r="628" spans="1:1" x14ac:dyDescent="0.25">
      <c r="A628">
        <v>572</v>
      </c>
    </row>
    <row r="629" spans="1:1" x14ac:dyDescent="0.25">
      <c r="A629">
        <v>572</v>
      </c>
    </row>
    <row r="630" spans="1:1" x14ac:dyDescent="0.25">
      <c r="A630">
        <v>572</v>
      </c>
    </row>
    <row r="631" spans="1:1" x14ac:dyDescent="0.25">
      <c r="A631">
        <v>572</v>
      </c>
    </row>
    <row r="632" spans="1:1" x14ac:dyDescent="0.25">
      <c r="A632">
        <v>572</v>
      </c>
    </row>
    <row r="633" spans="1:1" x14ac:dyDescent="0.25">
      <c r="A633">
        <v>572</v>
      </c>
    </row>
    <row r="634" spans="1:1" x14ac:dyDescent="0.25">
      <c r="A634">
        <v>572</v>
      </c>
    </row>
    <row r="635" spans="1:1" x14ac:dyDescent="0.25">
      <c r="A635">
        <v>572</v>
      </c>
    </row>
    <row r="636" spans="1:1" x14ac:dyDescent="0.25">
      <c r="A636">
        <v>572</v>
      </c>
    </row>
    <row r="637" spans="1:1" x14ac:dyDescent="0.25">
      <c r="A637">
        <v>572</v>
      </c>
    </row>
    <row r="638" spans="1:1" x14ac:dyDescent="0.25">
      <c r="A638">
        <v>572</v>
      </c>
    </row>
    <row r="639" spans="1:1" x14ac:dyDescent="0.25">
      <c r="A639">
        <v>572</v>
      </c>
    </row>
    <row r="640" spans="1:1" x14ac:dyDescent="0.25">
      <c r="A640">
        <v>572</v>
      </c>
    </row>
    <row r="641" spans="1:1" x14ac:dyDescent="0.25">
      <c r="A641">
        <v>572</v>
      </c>
    </row>
    <row r="642" spans="1:1" x14ac:dyDescent="0.25">
      <c r="A642">
        <v>572</v>
      </c>
    </row>
    <row r="643" spans="1:1" x14ac:dyDescent="0.25">
      <c r="A643">
        <v>572</v>
      </c>
    </row>
    <row r="644" spans="1:1" x14ac:dyDescent="0.25">
      <c r="A644">
        <v>572</v>
      </c>
    </row>
    <row r="645" spans="1:1" x14ac:dyDescent="0.25">
      <c r="A645">
        <v>572</v>
      </c>
    </row>
    <row r="646" spans="1:1" x14ac:dyDescent="0.25">
      <c r="A646">
        <v>572</v>
      </c>
    </row>
    <row r="647" spans="1:1" x14ac:dyDescent="0.25">
      <c r="A647">
        <v>572</v>
      </c>
    </row>
    <row r="648" spans="1:1" x14ac:dyDescent="0.25">
      <c r="A648">
        <v>572</v>
      </c>
    </row>
    <row r="649" spans="1:1" x14ac:dyDescent="0.25">
      <c r="A649">
        <v>572</v>
      </c>
    </row>
    <row r="650" spans="1:1" x14ac:dyDescent="0.25">
      <c r="A650">
        <v>572</v>
      </c>
    </row>
    <row r="651" spans="1:1" x14ac:dyDescent="0.25">
      <c r="A651">
        <v>572</v>
      </c>
    </row>
    <row r="652" spans="1:1" x14ac:dyDescent="0.25">
      <c r="A652">
        <v>572</v>
      </c>
    </row>
    <row r="653" spans="1:1" x14ac:dyDescent="0.25">
      <c r="A653">
        <v>572</v>
      </c>
    </row>
    <row r="654" spans="1:1" x14ac:dyDescent="0.25">
      <c r="A654">
        <v>572</v>
      </c>
    </row>
    <row r="655" spans="1:1" x14ac:dyDescent="0.25">
      <c r="A655">
        <v>572</v>
      </c>
    </row>
    <row r="656" spans="1:1" x14ac:dyDescent="0.25">
      <c r="A656">
        <v>572</v>
      </c>
    </row>
    <row r="657" spans="1:1" x14ac:dyDescent="0.25">
      <c r="A657">
        <v>572</v>
      </c>
    </row>
    <row r="658" spans="1:1" x14ac:dyDescent="0.25">
      <c r="A658">
        <v>572</v>
      </c>
    </row>
    <row r="659" spans="1:1" x14ac:dyDescent="0.25">
      <c r="A659">
        <v>572</v>
      </c>
    </row>
    <row r="660" spans="1:1" x14ac:dyDescent="0.25">
      <c r="A660">
        <v>572</v>
      </c>
    </row>
    <row r="661" spans="1:1" x14ac:dyDescent="0.25">
      <c r="A661">
        <v>572</v>
      </c>
    </row>
    <row r="662" spans="1:1" x14ac:dyDescent="0.25">
      <c r="A662">
        <v>572</v>
      </c>
    </row>
    <row r="663" spans="1:1" x14ac:dyDescent="0.25">
      <c r="A663">
        <v>572</v>
      </c>
    </row>
    <row r="664" spans="1:1" x14ac:dyDescent="0.25">
      <c r="A664">
        <v>572</v>
      </c>
    </row>
    <row r="665" spans="1:1" x14ac:dyDescent="0.25">
      <c r="A665">
        <v>572</v>
      </c>
    </row>
    <row r="666" spans="1:1" x14ac:dyDescent="0.25">
      <c r="A666">
        <v>572</v>
      </c>
    </row>
    <row r="667" spans="1:1" x14ac:dyDescent="0.25">
      <c r="A667">
        <v>572</v>
      </c>
    </row>
    <row r="668" spans="1:1" x14ac:dyDescent="0.25">
      <c r="A668">
        <v>572</v>
      </c>
    </row>
    <row r="669" spans="1:1" x14ac:dyDescent="0.25">
      <c r="A669">
        <v>572</v>
      </c>
    </row>
    <row r="670" spans="1:1" x14ac:dyDescent="0.25">
      <c r="A670">
        <v>572</v>
      </c>
    </row>
    <row r="671" spans="1:1" x14ac:dyDescent="0.25">
      <c r="A671">
        <v>572</v>
      </c>
    </row>
    <row r="672" spans="1:1" x14ac:dyDescent="0.25">
      <c r="A672">
        <v>572</v>
      </c>
    </row>
    <row r="673" spans="1:1" x14ac:dyDescent="0.25">
      <c r="A673">
        <v>572</v>
      </c>
    </row>
    <row r="674" spans="1:1" x14ac:dyDescent="0.25">
      <c r="A674">
        <v>572</v>
      </c>
    </row>
    <row r="675" spans="1:1" x14ac:dyDescent="0.25">
      <c r="A675">
        <v>572</v>
      </c>
    </row>
    <row r="676" spans="1:1" x14ac:dyDescent="0.25">
      <c r="A676">
        <v>572</v>
      </c>
    </row>
    <row r="677" spans="1:1" x14ac:dyDescent="0.25">
      <c r="A677">
        <v>572</v>
      </c>
    </row>
    <row r="678" spans="1:1" x14ac:dyDescent="0.25">
      <c r="A678">
        <v>572</v>
      </c>
    </row>
    <row r="679" spans="1:1" x14ac:dyDescent="0.25">
      <c r="A679">
        <v>572</v>
      </c>
    </row>
    <row r="680" spans="1:1" x14ac:dyDescent="0.25">
      <c r="A680">
        <v>572</v>
      </c>
    </row>
    <row r="681" spans="1:1" x14ac:dyDescent="0.25">
      <c r="A681">
        <v>572</v>
      </c>
    </row>
    <row r="682" spans="1:1" x14ac:dyDescent="0.25">
      <c r="A682">
        <v>572</v>
      </c>
    </row>
    <row r="683" spans="1:1" x14ac:dyDescent="0.25">
      <c r="A683">
        <v>572</v>
      </c>
    </row>
    <row r="684" spans="1:1" x14ac:dyDescent="0.25">
      <c r="A684">
        <v>572</v>
      </c>
    </row>
    <row r="685" spans="1:1" x14ac:dyDescent="0.25">
      <c r="A685">
        <v>572</v>
      </c>
    </row>
    <row r="686" spans="1:1" x14ac:dyDescent="0.25">
      <c r="A686">
        <v>572</v>
      </c>
    </row>
    <row r="687" spans="1:1" x14ac:dyDescent="0.25">
      <c r="A687">
        <v>572</v>
      </c>
    </row>
    <row r="688" spans="1:1" x14ac:dyDescent="0.25">
      <c r="A688">
        <v>572</v>
      </c>
    </row>
    <row r="689" spans="1:1" x14ac:dyDescent="0.25">
      <c r="A689">
        <v>572</v>
      </c>
    </row>
    <row r="690" spans="1:1" x14ac:dyDescent="0.25">
      <c r="A690">
        <v>572</v>
      </c>
    </row>
    <row r="691" spans="1:1" x14ac:dyDescent="0.25">
      <c r="A691">
        <v>572</v>
      </c>
    </row>
    <row r="692" spans="1:1" x14ac:dyDescent="0.25">
      <c r="A692">
        <v>572</v>
      </c>
    </row>
    <row r="693" spans="1:1" x14ac:dyDescent="0.25">
      <c r="A693">
        <v>572</v>
      </c>
    </row>
    <row r="694" spans="1:1" x14ac:dyDescent="0.25">
      <c r="A694">
        <v>572</v>
      </c>
    </row>
    <row r="695" spans="1:1" x14ac:dyDescent="0.25">
      <c r="A695">
        <v>572</v>
      </c>
    </row>
    <row r="696" spans="1:1" x14ac:dyDescent="0.25">
      <c r="A696">
        <v>572</v>
      </c>
    </row>
    <row r="697" spans="1:1" x14ac:dyDescent="0.25">
      <c r="A697">
        <v>572</v>
      </c>
    </row>
    <row r="698" spans="1:1" x14ac:dyDescent="0.25">
      <c r="A698">
        <v>572</v>
      </c>
    </row>
    <row r="699" spans="1:1" x14ac:dyDescent="0.25">
      <c r="A699">
        <v>572</v>
      </c>
    </row>
    <row r="700" spans="1:1" x14ac:dyDescent="0.25">
      <c r="A700">
        <v>572</v>
      </c>
    </row>
    <row r="701" spans="1:1" x14ac:dyDescent="0.25">
      <c r="A701">
        <v>572</v>
      </c>
    </row>
    <row r="702" spans="1:1" x14ac:dyDescent="0.25">
      <c r="A702">
        <v>572</v>
      </c>
    </row>
    <row r="703" spans="1:1" x14ac:dyDescent="0.25">
      <c r="A703">
        <v>572</v>
      </c>
    </row>
    <row r="704" spans="1:1" x14ac:dyDescent="0.25">
      <c r="A704">
        <v>572</v>
      </c>
    </row>
    <row r="705" spans="1:1" x14ac:dyDescent="0.25">
      <c r="A705">
        <v>572</v>
      </c>
    </row>
    <row r="706" spans="1:1" x14ac:dyDescent="0.25">
      <c r="A706">
        <v>572</v>
      </c>
    </row>
    <row r="707" spans="1:1" x14ac:dyDescent="0.25">
      <c r="A707">
        <v>572</v>
      </c>
    </row>
    <row r="708" spans="1:1" x14ac:dyDescent="0.25">
      <c r="A708">
        <v>572</v>
      </c>
    </row>
    <row r="709" spans="1:1" x14ac:dyDescent="0.25">
      <c r="A709">
        <v>572</v>
      </c>
    </row>
    <row r="710" spans="1:1" x14ac:dyDescent="0.25">
      <c r="A710">
        <v>572</v>
      </c>
    </row>
    <row r="711" spans="1:1" x14ac:dyDescent="0.25">
      <c r="A711">
        <v>572</v>
      </c>
    </row>
    <row r="712" spans="1:1" x14ac:dyDescent="0.25">
      <c r="A712">
        <v>572</v>
      </c>
    </row>
    <row r="713" spans="1:1" x14ac:dyDescent="0.25">
      <c r="A713">
        <v>572</v>
      </c>
    </row>
    <row r="714" spans="1:1" x14ac:dyDescent="0.25">
      <c r="A714">
        <v>572</v>
      </c>
    </row>
    <row r="715" spans="1:1" x14ac:dyDescent="0.25">
      <c r="A715">
        <v>572</v>
      </c>
    </row>
    <row r="716" spans="1:1" x14ac:dyDescent="0.25">
      <c r="A716">
        <v>572</v>
      </c>
    </row>
    <row r="717" spans="1:1" x14ac:dyDescent="0.25">
      <c r="A717">
        <v>572</v>
      </c>
    </row>
    <row r="718" spans="1:1" x14ac:dyDescent="0.25">
      <c r="A718">
        <v>572</v>
      </c>
    </row>
    <row r="719" spans="1:1" x14ac:dyDescent="0.25">
      <c r="A719">
        <v>572</v>
      </c>
    </row>
    <row r="720" spans="1:1" x14ac:dyDescent="0.25">
      <c r="A720">
        <v>572</v>
      </c>
    </row>
    <row r="721" spans="1:1" x14ac:dyDescent="0.25">
      <c r="A721">
        <v>572</v>
      </c>
    </row>
    <row r="722" spans="1:1" x14ac:dyDescent="0.25">
      <c r="A722">
        <v>572</v>
      </c>
    </row>
    <row r="723" spans="1:1" x14ac:dyDescent="0.25">
      <c r="A723">
        <v>572</v>
      </c>
    </row>
    <row r="724" spans="1:1" x14ac:dyDescent="0.25">
      <c r="A724">
        <v>572</v>
      </c>
    </row>
    <row r="725" spans="1:1" x14ac:dyDescent="0.25">
      <c r="A725">
        <v>572</v>
      </c>
    </row>
    <row r="726" spans="1:1" x14ac:dyDescent="0.25">
      <c r="A726">
        <v>572</v>
      </c>
    </row>
    <row r="727" spans="1:1" x14ac:dyDescent="0.25">
      <c r="A727">
        <v>572</v>
      </c>
    </row>
    <row r="728" spans="1:1" x14ac:dyDescent="0.25">
      <c r="A728">
        <v>572</v>
      </c>
    </row>
    <row r="729" spans="1:1" x14ac:dyDescent="0.25">
      <c r="A729">
        <v>572</v>
      </c>
    </row>
    <row r="730" spans="1:1" x14ac:dyDescent="0.25">
      <c r="A730">
        <v>572</v>
      </c>
    </row>
    <row r="731" spans="1:1" x14ac:dyDescent="0.25">
      <c r="A731">
        <v>572</v>
      </c>
    </row>
    <row r="732" spans="1:1" x14ac:dyDescent="0.25">
      <c r="A732">
        <v>572</v>
      </c>
    </row>
    <row r="733" spans="1:1" x14ac:dyDescent="0.25">
      <c r="A733">
        <v>572</v>
      </c>
    </row>
    <row r="734" spans="1:1" x14ac:dyDescent="0.25">
      <c r="A734">
        <v>572</v>
      </c>
    </row>
    <row r="735" spans="1:1" x14ac:dyDescent="0.25">
      <c r="A735">
        <v>572</v>
      </c>
    </row>
    <row r="736" spans="1:1" x14ac:dyDescent="0.25">
      <c r="A736">
        <v>572</v>
      </c>
    </row>
    <row r="737" spans="1:1" x14ac:dyDescent="0.25">
      <c r="A737">
        <v>572</v>
      </c>
    </row>
    <row r="738" spans="1:1" x14ac:dyDescent="0.25">
      <c r="A738">
        <v>572</v>
      </c>
    </row>
    <row r="739" spans="1:1" x14ac:dyDescent="0.25">
      <c r="A739">
        <v>572</v>
      </c>
    </row>
    <row r="740" spans="1:1" x14ac:dyDescent="0.25">
      <c r="A740">
        <v>572</v>
      </c>
    </row>
    <row r="741" spans="1:1" x14ac:dyDescent="0.25">
      <c r="A741">
        <v>572</v>
      </c>
    </row>
    <row r="742" spans="1:1" x14ac:dyDescent="0.25">
      <c r="A742">
        <v>572</v>
      </c>
    </row>
    <row r="743" spans="1:1" x14ac:dyDescent="0.25">
      <c r="A743">
        <v>572</v>
      </c>
    </row>
    <row r="744" spans="1:1" x14ac:dyDescent="0.25">
      <c r="A744">
        <v>572</v>
      </c>
    </row>
    <row r="745" spans="1:1" x14ac:dyDescent="0.25">
      <c r="A745">
        <v>572</v>
      </c>
    </row>
    <row r="746" spans="1:1" x14ac:dyDescent="0.25">
      <c r="A746">
        <v>572</v>
      </c>
    </row>
    <row r="747" spans="1:1" x14ac:dyDescent="0.25">
      <c r="A747">
        <v>572</v>
      </c>
    </row>
    <row r="748" spans="1:1" x14ac:dyDescent="0.25">
      <c r="A748">
        <v>572</v>
      </c>
    </row>
    <row r="749" spans="1:1" x14ac:dyDescent="0.25">
      <c r="A749">
        <v>572</v>
      </c>
    </row>
    <row r="750" spans="1:1" x14ac:dyDescent="0.25">
      <c r="A750">
        <v>572</v>
      </c>
    </row>
    <row r="751" spans="1:1" x14ac:dyDescent="0.25">
      <c r="A751">
        <v>572</v>
      </c>
    </row>
    <row r="752" spans="1:1" x14ac:dyDescent="0.25">
      <c r="A752">
        <v>752</v>
      </c>
    </row>
    <row r="753" spans="1:1" x14ac:dyDescent="0.25">
      <c r="A753">
        <v>752</v>
      </c>
    </row>
    <row r="754" spans="1:1" x14ac:dyDescent="0.25">
      <c r="A754">
        <v>752</v>
      </c>
    </row>
    <row r="755" spans="1:1" x14ac:dyDescent="0.25">
      <c r="A755">
        <v>752</v>
      </c>
    </row>
    <row r="756" spans="1:1" x14ac:dyDescent="0.25">
      <c r="A756">
        <v>752</v>
      </c>
    </row>
    <row r="757" spans="1:1" x14ac:dyDescent="0.25">
      <c r="A757">
        <v>752</v>
      </c>
    </row>
    <row r="758" spans="1:1" x14ac:dyDescent="0.25">
      <c r="A758">
        <v>752</v>
      </c>
    </row>
    <row r="759" spans="1:1" x14ac:dyDescent="0.25">
      <c r="A759">
        <v>752</v>
      </c>
    </row>
    <row r="760" spans="1:1" x14ac:dyDescent="0.25">
      <c r="A760">
        <v>752</v>
      </c>
    </row>
    <row r="761" spans="1:1" x14ac:dyDescent="0.25">
      <c r="A761">
        <v>752</v>
      </c>
    </row>
    <row r="762" spans="1:1" x14ac:dyDescent="0.25">
      <c r="A762">
        <v>752</v>
      </c>
    </row>
    <row r="763" spans="1:1" x14ac:dyDescent="0.25">
      <c r="A763">
        <v>752</v>
      </c>
    </row>
    <row r="764" spans="1:1" x14ac:dyDescent="0.25">
      <c r="A764">
        <v>752</v>
      </c>
    </row>
    <row r="765" spans="1:1" x14ac:dyDescent="0.25">
      <c r="A765">
        <v>752</v>
      </c>
    </row>
    <row r="766" spans="1:1" x14ac:dyDescent="0.25">
      <c r="A766">
        <v>752</v>
      </c>
    </row>
    <row r="767" spans="1:1" x14ac:dyDescent="0.25">
      <c r="A767">
        <v>752</v>
      </c>
    </row>
    <row r="768" spans="1:1" x14ac:dyDescent="0.25">
      <c r="A768">
        <v>752</v>
      </c>
    </row>
    <row r="769" spans="1:1" x14ac:dyDescent="0.25">
      <c r="A769">
        <v>752</v>
      </c>
    </row>
    <row r="770" spans="1:1" x14ac:dyDescent="0.25">
      <c r="A770">
        <v>752</v>
      </c>
    </row>
    <row r="771" spans="1:1" x14ac:dyDescent="0.25">
      <c r="A771">
        <v>752</v>
      </c>
    </row>
    <row r="772" spans="1:1" x14ac:dyDescent="0.25">
      <c r="A772">
        <v>752</v>
      </c>
    </row>
    <row r="773" spans="1:1" x14ac:dyDescent="0.25">
      <c r="A773">
        <v>752</v>
      </c>
    </row>
    <row r="774" spans="1:1" x14ac:dyDescent="0.25">
      <c r="A774">
        <v>752</v>
      </c>
    </row>
    <row r="775" spans="1:1" x14ac:dyDescent="0.25">
      <c r="A775">
        <v>752</v>
      </c>
    </row>
    <row r="776" spans="1:1" x14ac:dyDescent="0.25">
      <c r="A776">
        <v>752</v>
      </c>
    </row>
    <row r="777" spans="1:1" x14ac:dyDescent="0.25">
      <c r="A777">
        <v>752</v>
      </c>
    </row>
    <row r="778" spans="1:1" x14ac:dyDescent="0.25">
      <c r="A778">
        <v>752</v>
      </c>
    </row>
    <row r="779" spans="1:1" x14ac:dyDescent="0.25">
      <c r="A779">
        <v>752</v>
      </c>
    </row>
    <row r="780" spans="1:1" x14ac:dyDescent="0.25">
      <c r="A780">
        <v>752</v>
      </c>
    </row>
    <row r="781" spans="1:1" x14ac:dyDescent="0.25">
      <c r="A781">
        <v>752</v>
      </c>
    </row>
    <row r="782" spans="1:1" x14ac:dyDescent="0.25">
      <c r="A782">
        <v>752</v>
      </c>
    </row>
    <row r="783" spans="1:1" x14ac:dyDescent="0.25">
      <c r="A783">
        <v>752</v>
      </c>
    </row>
    <row r="784" spans="1:1" x14ac:dyDescent="0.25">
      <c r="A784">
        <v>752</v>
      </c>
    </row>
    <row r="785" spans="1:1" x14ac:dyDescent="0.25">
      <c r="A785">
        <v>752</v>
      </c>
    </row>
    <row r="786" spans="1:1" x14ac:dyDescent="0.25">
      <c r="A786">
        <v>752</v>
      </c>
    </row>
    <row r="787" spans="1:1" x14ac:dyDescent="0.25">
      <c r="A787">
        <v>752</v>
      </c>
    </row>
    <row r="788" spans="1:1" x14ac:dyDescent="0.25">
      <c r="A788">
        <v>752</v>
      </c>
    </row>
    <row r="789" spans="1:1" x14ac:dyDescent="0.25">
      <c r="A789">
        <v>752</v>
      </c>
    </row>
    <row r="790" spans="1:1" x14ac:dyDescent="0.25">
      <c r="A790">
        <v>752</v>
      </c>
    </row>
    <row r="791" spans="1:1" x14ac:dyDescent="0.25">
      <c r="A791">
        <v>752</v>
      </c>
    </row>
    <row r="792" spans="1:1" x14ac:dyDescent="0.25">
      <c r="A792">
        <v>752</v>
      </c>
    </row>
    <row r="793" spans="1:1" x14ac:dyDescent="0.25">
      <c r="A793">
        <v>752</v>
      </c>
    </row>
    <row r="794" spans="1:1" x14ac:dyDescent="0.25">
      <c r="A794">
        <v>752</v>
      </c>
    </row>
    <row r="795" spans="1:1" x14ac:dyDescent="0.25">
      <c r="A795">
        <v>752</v>
      </c>
    </row>
    <row r="796" spans="1:1" x14ac:dyDescent="0.25">
      <c r="A796">
        <v>752</v>
      </c>
    </row>
    <row r="797" spans="1:1" x14ac:dyDescent="0.25">
      <c r="A797">
        <v>752</v>
      </c>
    </row>
    <row r="798" spans="1:1" x14ac:dyDescent="0.25">
      <c r="A798">
        <v>752</v>
      </c>
    </row>
    <row r="799" spans="1:1" x14ac:dyDescent="0.25">
      <c r="A799">
        <v>752</v>
      </c>
    </row>
    <row r="800" spans="1:1" x14ac:dyDescent="0.25">
      <c r="A800">
        <v>752</v>
      </c>
    </row>
    <row r="801" spans="1:1" x14ac:dyDescent="0.25">
      <c r="A801">
        <v>752</v>
      </c>
    </row>
    <row r="802" spans="1:1" x14ac:dyDescent="0.25">
      <c r="A802">
        <v>752</v>
      </c>
    </row>
    <row r="803" spans="1:1" x14ac:dyDescent="0.25">
      <c r="A803">
        <v>752</v>
      </c>
    </row>
    <row r="804" spans="1:1" x14ac:dyDescent="0.25">
      <c r="A804">
        <v>752</v>
      </c>
    </row>
    <row r="805" spans="1:1" x14ac:dyDescent="0.25">
      <c r="A805">
        <v>752</v>
      </c>
    </row>
    <row r="806" spans="1:1" x14ac:dyDescent="0.25">
      <c r="A806">
        <v>752</v>
      </c>
    </row>
    <row r="807" spans="1:1" x14ac:dyDescent="0.25">
      <c r="A807">
        <v>752</v>
      </c>
    </row>
    <row r="808" spans="1:1" x14ac:dyDescent="0.25">
      <c r="A808">
        <v>752</v>
      </c>
    </row>
    <row r="809" spans="1:1" x14ac:dyDescent="0.25">
      <c r="A809">
        <v>752</v>
      </c>
    </row>
    <row r="810" spans="1:1" x14ac:dyDescent="0.25">
      <c r="A810">
        <v>752</v>
      </c>
    </row>
    <row r="811" spans="1:1" x14ac:dyDescent="0.25">
      <c r="A811">
        <v>752</v>
      </c>
    </row>
    <row r="812" spans="1:1" x14ac:dyDescent="0.25">
      <c r="A812">
        <v>752</v>
      </c>
    </row>
    <row r="813" spans="1:1" x14ac:dyDescent="0.25">
      <c r="A813">
        <v>752</v>
      </c>
    </row>
    <row r="814" spans="1:1" x14ac:dyDescent="0.25">
      <c r="A814">
        <v>752</v>
      </c>
    </row>
    <row r="815" spans="1:1" x14ac:dyDescent="0.25">
      <c r="A815">
        <v>752</v>
      </c>
    </row>
    <row r="816" spans="1:1" x14ac:dyDescent="0.25">
      <c r="A816">
        <v>752</v>
      </c>
    </row>
    <row r="817" spans="1:1" x14ac:dyDescent="0.25">
      <c r="A817">
        <v>752</v>
      </c>
    </row>
    <row r="818" spans="1:1" x14ac:dyDescent="0.25">
      <c r="A818">
        <v>752</v>
      </c>
    </row>
    <row r="819" spans="1:1" x14ac:dyDescent="0.25">
      <c r="A819">
        <v>752</v>
      </c>
    </row>
    <row r="820" spans="1:1" x14ac:dyDescent="0.25">
      <c r="A820">
        <v>752</v>
      </c>
    </row>
    <row r="821" spans="1:1" x14ac:dyDescent="0.25">
      <c r="A821">
        <v>752</v>
      </c>
    </row>
    <row r="822" spans="1:1" x14ac:dyDescent="0.25">
      <c r="A822">
        <v>752</v>
      </c>
    </row>
    <row r="823" spans="1:1" x14ac:dyDescent="0.25">
      <c r="A823">
        <v>752</v>
      </c>
    </row>
    <row r="824" spans="1:1" x14ac:dyDescent="0.25">
      <c r="A824">
        <v>752</v>
      </c>
    </row>
    <row r="825" spans="1:1" x14ac:dyDescent="0.25">
      <c r="A825">
        <v>752</v>
      </c>
    </row>
    <row r="826" spans="1:1" x14ac:dyDescent="0.25">
      <c r="A826">
        <v>752</v>
      </c>
    </row>
    <row r="827" spans="1:1" x14ac:dyDescent="0.25">
      <c r="A827">
        <v>752</v>
      </c>
    </row>
    <row r="828" spans="1:1" x14ac:dyDescent="0.25">
      <c r="A828">
        <v>752</v>
      </c>
    </row>
    <row r="829" spans="1:1" x14ac:dyDescent="0.25">
      <c r="A829">
        <v>752</v>
      </c>
    </row>
    <row r="830" spans="1:1" x14ac:dyDescent="0.25">
      <c r="A830">
        <v>752</v>
      </c>
    </row>
    <row r="831" spans="1:1" x14ac:dyDescent="0.25">
      <c r="A831">
        <v>752</v>
      </c>
    </row>
    <row r="832" spans="1:1" x14ac:dyDescent="0.25">
      <c r="A832">
        <v>752</v>
      </c>
    </row>
    <row r="833" spans="1:1" x14ac:dyDescent="0.25">
      <c r="A833">
        <v>752</v>
      </c>
    </row>
    <row r="834" spans="1:1" x14ac:dyDescent="0.25">
      <c r="A834">
        <v>752</v>
      </c>
    </row>
    <row r="835" spans="1:1" x14ac:dyDescent="0.25">
      <c r="A835">
        <v>752</v>
      </c>
    </row>
    <row r="836" spans="1:1" x14ac:dyDescent="0.25">
      <c r="A836">
        <v>752</v>
      </c>
    </row>
    <row r="837" spans="1:1" x14ac:dyDescent="0.25">
      <c r="A837">
        <v>752</v>
      </c>
    </row>
    <row r="838" spans="1:1" x14ac:dyDescent="0.25">
      <c r="A838">
        <v>752</v>
      </c>
    </row>
    <row r="839" spans="1:1" x14ac:dyDescent="0.25">
      <c r="A839">
        <v>752</v>
      </c>
    </row>
    <row r="840" spans="1:1" x14ac:dyDescent="0.25">
      <c r="A840">
        <v>752</v>
      </c>
    </row>
    <row r="841" spans="1:1" x14ac:dyDescent="0.25">
      <c r="A841">
        <v>752</v>
      </c>
    </row>
    <row r="842" spans="1:1" x14ac:dyDescent="0.25">
      <c r="A842">
        <v>752</v>
      </c>
    </row>
    <row r="843" spans="1:1" x14ac:dyDescent="0.25">
      <c r="A843">
        <v>752</v>
      </c>
    </row>
    <row r="844" spans="1:1" x14ac:dyDescent="0.25">
      <c r="A844">
        <v>752</v>
      </c>
    </row>
    <row r="845" spans="1:1" x14ac:dyDescent="0.25">
      <c r="A845">
        <v>752</v>
      </c>
    </row>
    <row r="846" spans="1:1" x14ac:dyDescent="0.25">
      <c r="A846">
        <v>752</v>
      </c>
    </row>
    <row r="847" spans="1:1" x14ac:dyDescent="0.25">
      <c r="A847">
        <v>752</v>
      </c>
    </row>
    <row r="848" spans="1:1" x14ac:dyDescent="0.25">
      <c r="A848">
        <v>752</v>
      </c>
    </row>
    <row r="849" spans="1:1" x14ac:dyDescent="0.25">
      <c r="A849">
        <v>752</v>
      </c>
    </row>
    <row r="850" spans="1:1" x14ac:dyDescent="0.25">
      <c r="A850">
        <v>752</v>
      </c>
    </row>
    <row r="851" spans="1:1" x14ac:dyDescent="0.25">
      <c r="A851">
        <v>752</v>
      </c>
    </row>
    <row r="852" spans="1:1" x14ac:dyDescent="0.25">
      <c r="A852">
        <v>752</v>
      </c>
    </row>
    <row r="853" spans="1:1" x14ac:dyDescent="0.25">
      <c r="A853">
        <v>752</v>
      </c>
    </row>
    <row r="854" spans="1:1" x14ac:dyDescent="0.25">
      <c r="A854">
        <v>752</v>
      </c>
    </row>
    <row r="855" spans="1:1" x14ac:dyDescent="0.25">
      <c r="A855">
        <v>752</v>
      </c>
    </row>
    <row r="856" spans="1:1" x14ac:dyDescent="0.25">
      <c r="A856">
        <v>752</v>
      </c>
    </row>
    <row r="857" spans="1:1" x14ac:dyDescent="0.25">
      <c r="A857">
        <v>752</v>
      </c>
    </row>
    <row r="858" spans="1:1" x14ac:dyDescent="0.25">
      <c r="A858">
        <v>752</v>
      </c>
    </row>
    <row r="859" spans="1:1" x14ac:dyDescent="0.25">
      <c r="A859">
        <v>752</v>
      </c>
    </row>
    <row r="860" spans="1:1" x14ac:dyDescent="0.25">
      <c r="A860">
        <v>752</v>
      </c>
    </row>
    <row r="861" spans="1:1" x14ac:dyDescent="0.25">
      <c r="A861">
        <v>752</v>
      </c>
    </row>
    <row r="862" spans="1:1" x14ac:dyDescent="0.25">
      <c r="A862">
        <v>862</v>
      </c>
    </row>
    <row r="863" spans="1:1" x14ac:dyDescent="0.25">
      <c r="A863">
        <v>862</v>
      </c>
    </row>
    <row r="864" spans="1:1" x14ac:dyDescent="0.25">
      <c r="A864">
        <v>862</v>
      </c>
    </row>
    <row r="865" spans="1:1" x14ac:dyDescent="0.25">
      <c r="A865">
        <v>862</v>
      </c>
    </row>
    <row r="866" spans="1:1" x14ac:dyDescent="0.25">
      <c r="A866">
        <v>862</v>
      </c>
    </row>
    <row r="867" spans="1:1" x14ac:dyDescent="0.25">
      <c r="A867">
        <v>862</v>
      </c>
    </row>
    <row r="868" spans="1:1" x14ac:dyDescent="0.25">
      <c r="A868">
        <v>862</v>
      </c>
    </row>
    <row r="869" spans="1:1" x14ac:dyDescent="0.25">
      <c r="A869">
        <v>862</v>
      </c>
    </row>
    <row r="870" spans="1:1" x14ac:dyDescent="0.25">
      <c r="A870">
        <v>862</v>
      </c>
    </row>
    <row r="871" spans="1:1" x14ac:dyDescent="0.25">
      <c r="A871">
        <v>862</v>
      </c>
    </row>
    <row r="872" spans="1:1" x14ac:dyDescent="0.25">
      <c r="A872">
        <v>862</v>
      </c>
    </row>
    <row r="873" spans="1:1" x14ac:dyDescent="0.25">
      <c r="A873">
        <v>862</v>
      </c>
    </row>
    <row r="874" spans="1:1" x14ac:dyDescent="0.25">
      <c r="A874">
        <v>862</v>
      </c>
    </row>
    <row r="875" spans="1:1" x14ac:dyDescent="0.25">
      <c r="A875">
        <v>862</v>
      </c>
    </row>
    <row r="876" spans="1:1" x14ac:dyDescent="0.25">
      <c r="A876">
        <v>862</v>
      </c>
    </row>
    <row r="877" spans="1:1" x14ac:dyDescent="0.25">
      <c r="A877">
        <v>862</v>
      </c>
    </row>
    <row r="878" spans="1:1" x14ac:dyDescent="0.25">
      <c r="A878">
        <v>862</v>
      </c>
    </row>
    <row r="879" spans="1:1" x14ac:dyDescent="0.25">
      <c r="A879">
        <v>862</v>
      </c>
    </row>
    <row r="880" spans="1:1" x14ac:dyDescent="0.25">
      <c r="A880">
        <v>862</v>
      </c>
    </row>
    <row r="881" spans="1:1" x14ac:dyDescent="0.25">
      <c r="A881">
        <v>862</v>
      </c>
    </row>
    <row r="882" spans="1:1" x14ac:dyDescent="0.25">
      <c r="A882">
        <v>862</v>
      </c>
    </row>
    <row r="883" spans="1:1" x14ac:dyDescent="0.25">
      <c r="A883">
        <v>862</v>
      </c>
    </row>
    <row r="884" spans="1:1" x14ac:dyDescent="0.25">
      <c r="A884">
        <v>862</v>
      </c>
    </row>
    <row r="885" spans="1:1" x14ac:dyDescent="0.25">
      <c r="A885">
        <v>862</v>
      </c>
    </row>
    <row r="886" spans="1:1" x14ac:dyDescent="0.25">
      <c r="A886">
        <v>862</v>
      </c>
    </row>
    <row r="887" spans="1:1" x14ac:dyDescent="0.25">
      <c r="A887">
        <v>862</v>
      </c>
    </row>
    <row r="888" spans="1:1" x14ac:dyDescent="0.25">
      <c r="A888">
        <v>862</v>
      </c>
    </row>
    <row r="889" spans="1:1" x14ac:dyDescent="0.25">
      <c r="A889">
        <v>862</v>
      </c>
    </row>
    <row r="890" spans="1:1" x14ac:dyDescent="0.25">
      <c r="A890">
        <v>862</v>
      </c>
    </row>
    <row r="891" spans="1:1" x14ac:dyDescent="0.25">
      <c r="A891">
        <v>862</v>
      </c>
    </row>
    <row r="892" spans="1:1" x14ac:dyDescent="0.25">
      <c r="A892">
        <v>862</v>
      </c>
    </row>
    <row r="893" spans="1:1" x14ac:dyDescent="0.25">
      <c r="A893">
        <v>862</v>
      </c>
    </row>
    <row r="894" spans="1:1" x14ac:dyDescent="0.25">
      <c r="A894">
        <v>862</v>
      </c>
    </row>
    <row r="895" spans="1:1" x14ac:dyDescent="0.25">
      <c r="A895">
        <v>862</v>
      </c>
    </row>
    <row r="896" spans="1:1" x14ac:dyDescent="0.25">
      <c r="A896">
        <v>862</v>
      </c>
    </row>
    <row r="897" spans="1:1" x14ac:dyDescent="0.25">
      <c r="A897">
        <v>862</v>
      </c>
    </row>
    <row r="898" spans="1:1" x14ac:dyDescent="0.25">
      <c r="A898">
        <v>862</v>
      </c>
    </row>
    <row r="899" spans="1:1" x14ac:dyDescent="0.25">
      <c r="A899">
        <v>862</v>
      </c>
    </row>
    <row r="900" spans="1:1" x14ac:dyDescent="0.25">
      <c r="A900">
        <v>862</v>
      </c>
    </row>
    <row r="901" spans="1:1" x14ac:dyDescent="0.25">
      <c r="A901">
        <v>862</v>
      </c>
    </row>
    <row r="902" spans="1:1" x14ac:dyDescent="0.25">
      <c r="A902">
        <v>862</v>
      </c>
    </row>
    <row r="903" spans="1:1" x14ac:dyDescent="0.25">
      <c r="A903">
        <v>862</v>
      </c>
    </row>
    <row r="904" spans="1:1" x14ac:dyDescent="0.25">
      <c r="A904">
        <v>862</v>
      </c>
    </row>
    <row r="905" spans="1:1" x14ac:dyDescent="0.25">
      <c r="A905">
        <v>862</v>
      </c>
    </row>
    <row r="906" spans="1:1" x14ac:dyDescent="0.25">
      <c r="A906">
        <v>862</v>
      </c>
    </row>
    <row r="907" spans="1:1" x14ac:dyDescent="0.25">
      <c r="A907">
        <v>862</v>
      </c>
    </row>
    <row r="908" spans="1:1" x14ac:dyDescent="0.25">
      <c r="A908">
        <v>862</v>
      </c>
    </row>
    <row r="909" spans="1:1" x14ac:dyDescent="0.25">
      <c r="A909">
        <v>862</v>
      </c>
    </row>
    <row r="910" spans="1:1" x14ac:dyDescent="0.25">
      <c r="A910">
        <v>862</v>
      </c>
    </row>
    <row r="911" spans="1:1" x14ac:dyDescent="0.25">
      <c r="A911">
        <v>862</v>
      </c>
    </row>
    <row r="912" spans="1:1" x14ac:dyDescent="0.25">
      <c r="A912">
        <v>862</v>
      </c>
    </row>
    <row r="913" spans="1:1" x14ac:dyDescent="0.25">
      <c r="A913">
        <v>862</v>
      </c>
    </row>
    <row r="914" spans="1:1" x14ac:dyDescent="0.25">
      <c r="A914">
        <v>862</v>
      </c>
    </row>
    <row r="915" spans="1:1" x14ac:dyDescent="0.25">
      <c r="A915">
        <v>862</v>
      </c>
    </row>
    <row r="916" spans="1:1" x14ac:dyDescent="0.25">
      <c r="A916">
        <v>862</v>
      </c>
    </row>
    <row r="917" spans="1:1" x14ac:dyDescent="0.25">
      <c r="A917">
        <v>862</v>
      </c>
    </row>
    <row r="918" spans="1:1" x14ac:dyDescent="0.25">
      <c r="A918">
        <v>862</v>
      </c>
    </row>
    <row r="919" spans="1:1" x14ac:dyDescent="0.25">
      <c r="A919">
        <v>862</v>
      </c>
    </row>
    <row r="920" spans="1:1" x14ac:dyDescent="0.25">
      <c r="A920">
        <v>862</v>
      </c>
    </row>
    <row r="921" spans="1:1" x14ac:dyDescent="0.25">
      <c r="A921">
        <v>862</v>
      </c>
    </row>
    <row r="922" spans="1:1" x14ac:dyDescent="0.25">
      <c r="A922">
        <v>862</v>
      </c>
    </row>
    <row r="923" spans="1:1" x14ac:dyDescent="0.25">
      <c r="A923">
        <v>862</v>
      </c>
    </row>
    <row r="924" spans="1:1" x14ac:dyDescent="0.25">
      <c r="A924">
        <v>862</v>
      </c>
    </row>
    <row r="925" spans="1:1" x14ac:dyDescent="0.25">
      <c r="A925">
        <v>862</v>
      </c>
    </row>
    <row r="926" spans="1:1" x14ac:dyDescent="0.25">
      <c r="A926">
        <v>862</v>
      </c>
    </row>
    <row r="927" spans="1:1" x14ac:dyDescent="0.25">
      <c r="A927">
        <v>862</v>
      </c>
    </row>
    <row r="928" spans="1:1" x14ac:dyDescent="0.25">
      <c r="A928">
        <v>862</v>
      </c>
    </row>
    <row r="929" spans="1:1" x14ac:dyDescent="0.25">
      <c r="A929">
        <v>862</v>
      </c>
    </row>
    <row r="930" spans="1:1" x14ac:dyDescent="0.25">
      <c r="A930">
        <v>862</v>
      </c>
    </row>
    <row r="931" spans="1:1" x14ac:dyDescent="0.25">
      <c r="A931">
        <v>862</v>
      </c>
    </row>
    <row r="932" spans="1:1" x14ac:dyDescent="0.25">
      <c r="A932">
        <v>862</v>
      </c>
    </row>
    <row r="933" spans="1:1" x14ac:dyDescent="0.25">
      <c r="A933">
        <v>862</v>
      </c>
    </row>
    <row r="934" spans="1:1" x14ac:dyDescent="0.25">
      <c r="A934">
        <v>862</v>
      </c>
    </row>
    <row r="935" spans="1:1" x14ac:dyDescent="0.25">
      <c r="A935">
        <v>862</v>
      </c>
    </row>
    <row r="936" spans="1:1" x14ac:dyDescent="0.25">
      <c r="A936">
        <v>862</v>
      </c>
    </row>
    <row r="937" spans="1:1" x14ac:dyDescent="0.25">
      <c r="A937">
        <v>862</v>
      </c>
    </row>
    <row r="938" spans="1:1" x14ac:dyDescent="0.25">
      <c r="A938">
        <v>862</v>
      </c>
    </row>
    <row r="939" spans="1:1" x14ac:dyDescent="0.25">
      <c r="A939">
        <v>862</v>
      </c>
    </row>
    <row r="940" spans="1:1" x14ac:dyDescent="0.25">
      <c r="A940">
        <v>862</v>
      </c>
    </row>
    <row r="941" spans="1:1" x14ac:dyDescent="0.25">
      <c r="A941">
        <v>862</v>
      </c>
    </row>
    <row r="942" spans="1:1" x14ac:dyDescent="0.25">
      <c r="A942">
        <v>862</v>
      </c>
    </row>
    <row r="943" spans="1:1" x14ac:dyDescent="0.25">
      <c r="A943">
        <v>862</v>
      </c>
    </row>
    <row r="944" spans="1:1" x14ac:dyDescent="0.25">
      <c r="A944">
        <v>862</v>
      </c>
    </row>
    <row r="945" spans="1:1" x14ac:dyDescent="0.25">
      <c r="A945">
        <v>862</v>
      </c>
    </row>
    <row r="946" spans="1:1" x14ac:dyDescent="0.25">
      <c r="A946">
        <v>862</v>
      </c>
    </row>
    <row r="947" spans="1:1" x14ac:dyDescent="0.25">
      <c r="A947">
        <v>862</v>
      </c>
    </row>
    <row r="948" spans="1:1" x14ac:dyDescent="0.25">
      <c r="A948">
        <v>862</v>
      </c>
    </row>
    <row r="949" spans="1:1" x14ac:dyDescent="0.25">
      <c r="A949">
        <v>862</v>
      </c>
    </row>
    <row r="950" spans="1:1" x14ac:dyDescent="0.25">
      <c r="A950">
        <v>862</v>
      </c>
    </row>
    <row r="951" spans="1:1" x14ac:dyDescent="0.25">
      <c r="A951">
        <v>862</v>
      </c>
    </row>
    <row r="952" spans="1:1" x14ac:dyDescent="0.25">
      <c r="A952">
        <v>862</v>
      </c>
    </row>
    <row r="953" spans="1:1" x14ac:dyDescent="0.25">
      <c r="A953">
        <v>862</v>
      </c>
    </row>
    <row r="954" spans="1:1" x14ac:dyDescent="0.25">
      <c r="A954">
        <v>862</v>
      </c>
    </row>
    <row r="955" spans="1:1" x14ac:dyDescent="0.25">
      <c r="A955">
        <v>862</v>
      </c>
    </row>
    <row r="956" spans="1:1" x14ac:dyDescent="0.25">
      <c r="A956">
        <v>862</v>
      </c>
    </row>
    <row r="957" spans="1:1" x14ac:dyDescent="0.25">
      <c r="A957">
        <v>862</v>
      </c>
    </row>
    <row r="958" spans="1:1" x14ac:dyDescent="0.25">
      <c r="A958">
        <v>862</v>
      </c>
    </row>
    <row r="959" spans="1:1" x14ac:dyDescent="0.25">
      <c r="A959">
        <v>862</v>
      </c>
    </row>
    <row r="960" spans="1:1" x14ac:dyDescent="0.25">
      <c r="A960">
        <v>862</v>
      </c>
    </row>
    <row r="961" spans="1:1" x14ac:dyDescent="0.25">
      <c r="A961">
        <v>862</v>
      </c>
    </row>
    <row r="962" spans="1:1" x14ac:dyDescent="0.25">
      <c r="A962">
        <v>862</v>
      </c>
    </row>
    <row r="963" spans="1:1" x14ac:dyDescent="0.25">
      <c r="A963">
        <v>862</v>
      </c>
    </row>
    <row r="964" spans="1:1" x14ac:dyDescent="0.25">
      <c r="A964">
        <v>862</v>
      </c>
    </row>
    <row r="965" spans="1:1" x14ac:dyDescent="0.25">
      <c r="A965">
        <v>862</v>
      </c>
    </row>
    <row r="966" spans="1:1" x14ac:dyDescent="0.25">
      <c r="A966">
        <v>862</v>
      </c>
    </row>
    <row r="967" spans="1:1" x14ac:dyDescent="0.25">
      <c r="A967">
        <v>862</v>
      </c>
    </row>
    <row r="968" spans="1:1" x14ac:dyDescent="0.25">
      <c r="A968">
        <v>862</v>
      </c>
    </row>
    <row r="969" spans="1:1" x14ac:dyDescent="0.25">
      <c r="A969">
        <v>862</v>
      </c>
    </row>
    <row r="970" spans="1:1" x14ac:dyDescent="0.25">
      <c r="A970">
        <v>862</v>
      </c>
    </row>
    <row r="971" spans="1:1" x14ac:dyDescent="0.25">
      <c r="A971">
        <v>862</v>
      </c>
    </row>
    <row r="972" spans="1:1" x14ac:dyDescent="0.25">
      <c r="A972">
        <v>862</v>
      </c>
    </row>
    <row r="973" spans="1:1" x14ac:dyDescent="0.25">
      <c r="A973">
        <v>862</v>
      </c>
    </row>
    <row r="974" spans="1:1" x14ac:dyDescent="0.25">
      <c r="A974">
        <v>862</v>
      </c>
    </row>
    <row r="975" spans="1:1" x14ac:dyDescent="0.25">
      <c r="A975">
        <v>862</v>
      </c>
    </row>
    <row r="976" spans="1:1" x14ac:dyDescent="0.25">
      <c r="A976">
        <v>862</v>
      </c>
    </row>
    <row r="977" spans="1:1" x14ac:dyDescent="0.25">
      <c r="A977">
        <v>862</v>
      </c>
    </row>
    <row r="978" spans="1:1" x14ac:dyDescent="0.25">
      <c r="A978">
        <v>862</v>
      </c>
    </row>
    <row r="979" spans="1:1" x14ac:dyDescent="0.25">
      <c r="A979">
        <v>862</v>
      </c>
    </row>
    <row r="980" spans="1:1" x14ac:dyDescent="0.25">
      <c r="A980">
        <v>862</v>
      </c>
    </row>
    <row r="981" spans="1:1" x14ac:dyDescent="0.25">
      <c r="A981">
        <v>862</v>
      </c>
    </row>
    <row r="982" spans="1:1" x14ac:dyDescent="0.25">
      <c r="A982">
        <v>862</v>
      </c>
    </row>
    <row r="983" spans="1:1" x14ac:dyDescent="0.25">
      <c r="A983">
        <v>862</v>
      </c>
    </row>
    <row r="984" spans="1:1" x14ac:dyDescent="0.25">
      <c r="A984">
        <v>862</v>
      </c>
    </row>
    <row r="985" spans="1:1" x14ac:dyDescent="0.25">
      <c r="A985">
        <v>862</v>
      </c>
    </row>
    <row r="986" spans="1:1" x14ac:dyDescent="0.25">
      <c r="A986">
        <v>862</v>
      </c>
    </row>
    <row r="987" spans="1:1" x14ac:dyDescent="0.25">
      <c r="A987">
        <v>862</v>
      </c>
    </row>
    <row r="988" spans="1:1" x14ac:dyDescent="0.25">
      <c r="A988">
        <v>862</v>
      </c>
    </row>
    <row r="989" spans="1:1" x14ac:dyDescent="0.25">
      <c r="A989">
        <v>862</v>
      </c>
    </row>
    <row r="990" spans="1:1" x14ac:dyDescent="0.25">
      <c r="A990">
        <v>862</v>
      </c>
    </row>
    <row r="991" spans="1:1" x14ac:dyDescent="0.25">
      <c r="A991">
        <v>862</v>
      </c>
    </row>
    <row r="992" spans="1:1" x14ac:dyDescent="0.25">
      <c r="A992">
        <v>862</v>
      </c>
    </row>
    <row r="993" spans="1:1" x14ac:dyDescent="0.25">
      <c r="A993">
        <v>862</v>
      </c>
    </row>
    <row r="994" spans="1:1" x14ac:dyDescent="0.25">
      <c r="A994">
        <v>862</v>
      </c>
    </row>
    <row r="995" spans="1:1" x14ac:dyDescent="0.25">
      <c r="A995">
        <v>862</v>
      </c>
    </row>
    <row r="996" spans="1:1" x14ac:dyDescent="0.25">
      <c r="A996">
        <v>862</v>
      </c>
    </row>
    <row r="997" spans="1:1" x14ac:dyDescent="0.25">
      <c r="A997">
        <v>862</v>
      </c>
    </row>
    <row r="998" spans="1:1" x14ac:dyDescent="0.25">
      <c r="A998">
        <v>862</v>
      </c>
    </row>
    <row r="999" spans="1:1" x14ac:dyDescent="0.25">
      <c r="A999">
        <v>862</v>
      </c>
    </row>
    <row r="1000" spans="1:1" x14ac:dyDescent="0.25">
      <c r="A1000">
        <v>862</v>
      </c>
    </row>
    <row r="1001" spans="1:1" x14ac:dyDescent="0.25">
      <c r="A1001">
        <v>862</v>
      </c>
    </row>
    <row r="1002" spans="1:1" x14ac:dyDescent="0.25">
      <c r="A1002">
        <v>862</v>
      </c>
    </row>
    <row r="1003" spans="1:1" x14ac:dyDescent="0.25">
      <c r="A1003">
        <v>862</v>
      </c>
    </row>
    <row r="1004" spans="1:1" x14ac:dyDescent="0.25">
      <c r="A1004">
        <v>862</v>
      </c>
    </row>
    <row r="1005" spans="1:1" x14ac:dyDescent="0.25">
      <c r="A1005">
        <v>862</v>
      </c>
    </row>
    <row r="1006" spans="1:1" x14ac:dyDescent="0.25">
      <c r="A1006">
        <v>862</v>
      </c>
    </row>
    <row r="1007" spans="1:1" x14ac:dyDescent="0.25">
      <c r="A1007">
        <v>862</v>
      </c>
    </row>
    <row r="1008" spans="1:1" x14ac:dyDescent="0.25">
      <c r="A1008">
        <v>862</v>
      </c>
    </row>
    <row r="1009" spans="1:1" x14ac:dyDescent="0.25">
      <c r="A1009">
        <v>862</v>
      </c>
    </row>
    <row r="1010" spans="1:1" x14ac:dyDescent="0.25">
      <c r="A1010">
        <v>862</v>
      </c>
    </row>
    <row r="1011" spans="1:1" x14ac:dyDescent="0.25">
      <c r="A1011">
        <v>862</v>
      </c>
    </row>
    <row r="1012" spans="1:1" x14ac:dyDescent="0.25">
      <c r="A1012">
        <v>862</v>
      </c>
    </row>
    <row r="1013" spans="1:1" x14ac:dyDescent="0.25">
      <c r="A1013">
        <v>862</v>
      </c>
    </row>
    <row r="1014" spans="1:1" x14ac:dyDescent="0.25">
      <c r="A1014">
        <v>862</v>
      </c>
    </row>
    <row r="1015" spans="1:1" x14ac:dyDescent="0.25">
      <c r="A1015">
        <v>862</v>
      </c>
    </row>
    <row r="1016" spans="1:1" x14ac:dyDescent="0.25">
      <c r="A1016">
        <v>862</v>
      </c>
    </row>
    <row r="1017" spans="1:1" x14ac:dyDescent="0.25">
      <c r="A1017">
        <v>862</v>
      </c>
    </row>
    <row r="1018" spans="1:1" x14ac:dyDescent="0.25">
      <c r="A1018">
        <v>862</v>
      </c>
    </row>
    <row r="1019" spans="1:1" x14ac:dyDescent="0.25">
      <c r="A1019">
        <v>862</v>
      </c>
    </row>
    <row r="1020" spans="1:1" x14ac:dyDescent="0.25">
      <c r="A1020">
        <v>862</v>
      </c>
    </row>
    <row r="1021" spans="1:1" x14ac:dyDescent="0.25">
      <c r="A1021">
        <v>862</v>
      </c>
    </row>
    <row r="1022" spans="1:1" x14ac:dyDescent="0.25">
      <c r="A1022">
        <v>862</v>
      </c>
    </row>
    <row r="1023" spans="1:1" x14ac:dyDescent="0.25">
      <c r="A1023">
        <v>862</v>
      </c>
    </row>
    <row r="1024" spans="1:1" x14ac:dyDescent="0.25">
      <c r="A1024">
        <v>862</v>
      </c>
    </row>
    <row r="1025" spans="1:1" x14ac:dyDescent="0.25">
      <c r="A1025">
        <v>862</v>
      </c>
    </row>
    <row r="1026" spans="1:1" x14ac:dyDescent="0.25">
      <c r="A1026">
        <v>862</v>
      </c>
    </row>
    <row r="1027" spans="1:1" x14ac:dyDescent="0.25">
      <c r="A1027">
        <v>862</v>
      </c>
    </row>
    <row r="1028" spans="1:1" x14ac:dyDescent="0.25">
      <c r="A1028">
        <v>862</v>
      </c>
    </row>
    <row r="1029" spans="1:1" x14ac:dyDescent="0.25">
      <c r="A1029">
        <v>862</v>
      </c>
    </row>
    <row r="1030" spans="1:1" x14ac:dyDescent="0.25">
      <c r="A1030">
        <v>862</v>
      </c>
    </row>
    <row r="1031" spans="1:1" x14ac:dyDescent="0.25">
      <c r="A1031">
        <v>862</v>
      </c>
    </row>
    <row r="1032" spans="1:1" x14ac:dyDescent="0.25">
      <c r="A1032">
        <v>862</v>
      </c>
    </row>
    <row r="1033" spans="1:1" x14ac:dyDescent="0.25">
      <c r="A1033">
        <v>862</v>
      </c>
    </row>
    <row r="1034" spans="1:1" x14ac:dyDescent="0.25">
      <c r="A1034">
        <v>862</v>
      </c>
    </row>
    <row r="1035" spans="1:1" x14ac:dyDescent="0.25">
      <c r="A1035">
        <v>862</v>
      </c>
    </row>
    <row r="1036" spans="1:1" x14ac:dyDescent="0.25">
      <c r="A1036">
        <v>862</v>
      </c>
    </row>
    <row r="1037" spans="1:1" x14ac:dyDescent="0.25">
      <c r="A1037">
        <v>862</v>
      </c>
    </row>
    <row r="1038" spans="1:1" x14ac:dyDescent="0.25">
      <c r="A1038">
        <v>862</v>
      </c>
    </row>
    <row r="1039" spans="1:1" x14ac:dyDescent="0.25">
      <c r="A1039">
        <v>862</v>
      </c>
    </row>
    <row r="1040" spans="1:1" x14ac:dyDescent="0.25">
      <c r="A1040">
        <v>862</v>
      </c>
    </row>
    <row r="1041" spans="1:1" x14ac:dyDescent="0.25">
      <c r="A1041">
        <v>862</v>
      </c>
    </row>
    <row r="1042" spans="1:1" x14ac:dyDescent="0.25">
      <c r="A1042">
        <v>862</v>
      </c>
    </row>
    <row r="1043" spans="1:1" x14ac:dyDescent="0.25">
      <c r="A1043">
        <v>862</v>
      </c>
    </row>
    <row r="1044" spans="1:1" x14ac:dyDescent="0.25">
      <c r="A1044">
        <v>862</v>
      </c>
    </row>
    <row r="1045" spans="1:1" x14ac:dyDescent="0.25">
      <c r="A1045">
        <v>862</v>
      </c>
    </row>
    <row r="1046" spans="1:1" x14ac:dyDescent="0.25">
      <c r="A1046">
        <v>862</v>
      </c>
    </row>
    <row r="1047" spans="1:1" x14ac:dyDescent="0.25">
      <c r="A1047">
        <v>862</v>
      </c>
    </row>
    <row r="1048" spans="1:1" x14ac:dyDescent="0.25">
      <c r="A1048">
        <v>862</v>
      </c>
    </row>
    <row r="1049" spans="1:1" x14ac:dyDescent="0.25">
      <c r="A1049">
        <v>862</v>
      </c>
    </row>
    <row r="1050" spans="1:1" x14ac:dyDescent="0.25">
      <c r="A1050">
        <v>862</v>
      </c>
    </row>
    <row r="1051" spans="1:1" x14ac:dyDescent="0.25">
      <c r="A1051">
        <v>862</v>
      </c>
    </row>
    <row r="1052" spans="1:1" x14ac:dyDescent="0.25">
      <c r="A1052">
        <v>862</v>
      </c>
    </row>
    <row r="1053" spans="1:1" x14ac:dyDescent="0.25">
      <c r="A1053">
        <v>862</v>
      </c>
    </row>
    <row r="1054" spans="1:1" x14ac:dyDescent="0.25">
      <c r="A1054">
        <v>862</v>
      </c>
    </row>
    <row r="1055" spans="1:1" x14ac:dyDescent="0.25">
      <c r="A1055">
        <v>862</v>
      </c>
    </row>
    <row r="1056" spans="1:1" x14ac:dyDescent="0.25">
      <c r="A1056">
        <v>862</v>
      </c>
    </row>
    <row r="1057" spans="1:1" x14ac:dyDescent="0.25">
      <c r="A1057">
        <v>862</v>
      </c>
    </row>
    <row r="1058" spans="1:1" x14ac:dyDescent="0.25">
      <c r="A1058">
        <v>862</v>
      </c>
    </row>
    <row r="1059" spans="1:1" x14ac:dyDescent="0.25">
      <c r="A1059">
        <v>862</v>
      </c>
    </row>
    <row r="1060" spans="1:1" x14ac:dyDescent="0.25">
      <c r="A1060">
        <v>862</v>
      </c>
    </row>
    <row r="1061" spans="1:1" x14ac:dyDescent="0.25">
      <c r="A1061">
        <v>862</v>
      </c>
    </row>
    <row r="1062" spans="1:1" x14ac:dyDescent="0.25">
      <c r="A1062">
        <v>862</v>
      </c>
    </row>
    <row r="1063" spans="1:1" x14ac:dyDescent="0.25">
      <c r="A1063">
        <v>862</v>
      </c>
    </row>
    <row r="1064" spans="1:1" x14ac:dyDescent="0.25">
      <c r="A1064">
        <v>1064</v>
      </c>
    </row>
    <row r="1065" spans="1:1" x14ac:dyDescent="0.25">
      <c r="A1065">
        <v>1064</v>
      </c>
    </row>
    <row r="1066" spans="1:1" x14ac:dyDescent="0.25">
      <c r="A1066">
        <v>1064</v>
      </c>
    </row>
    <row r="1067" spans="1:1" x14ac:dyDescent="0.25">
      <c r="A1067">
        <v>1064</v>
      </c>
    </row>
    <row r="1068" spans="1:1" x14ac:dyDescent="0.25">
      <c r="A1068">
        <v>1064</v>
      </c>
    </row>
    <row r="1069" spans="1:1" x14ac:dyDescent="0.25">
      <c r="A1069">
        <v>1064</v>
      </c>
    </row>
    <row r="1070" spans="1:1" x14ac:dyDescent="0.25">
      <c r="A1070">
        <v>1064</v>
      </c>
    </row>
    <row r="1071" spans="1:1" x14ac:dyDescent="0.25">
      <c r="A1071">
        <v>1064</v>
      </c>
    </row>
    <row r="1072" spans="1:1" x14ac:dyDescent="0.25">
      <c r="A1072">
        <v>1064</v>
      </c>
    </row>
    <row r="1073" spans="1:1" x14ac:dyDescent="0.25">
      <c r="A1073">
        <v>1064</v>
      </c>
    </row>
    <row r="1074" spans="1:1" x14ac:dyDescent="0.25">
      <c r="A1074">
        <v>1064</v>
      </c>
    </row>
    <row r="1075" spans="1:1" x14ac:dyDescent="0.25">
      <c r="A1075">
        <v>1064</v>
      </c>
    </row>
    <row r="1076" spans="1:1" x14ac:dyDescent="0.25">
      <c r="A1076">
        <v>1064</v>
      </c>
    </row>
    <row r="1077" spans="1:1" x14ac:dyDescent="0.25">
      <c r="A1077">
        <v>1064</v>
      </c>
    </row>
    <row r="1078" spans="1:1" x14ac:dyDescent="0.25">
      <c r="A1078">
        <v>1064</v>
      </c>
    </row>
    <row r="1079" spans="1:1" x14ac:dyDescent="0.25">
      <c r="A1079">
        <v>1064</v>
      </c>
    </row>
    <row r="1080" spans="1:1" x14ac:dyDescent="0.25">
      <c r="A1080">
        <v>1064</v>
      </c>
    </row>
    <row r="1081" spans="1:1" x14ac:dyDescent="0.25">
      <c r="A1081">
        <v>1064</v>
      </c>
    </row>
    <row r="1082" spans="1:1" x14ac:dyDescent="0.25">
      <c r="A1082">
        <v>1064</v>
      </c>
    </row>
    <row r="1083" spans="1:1" x14ac:dyDescent="0.25">
      <c r="A1083">
        <v>1064</v>
      </c>
    </row>
    <row r="1084" spans="1:1" x14ac:dyDescent="0.25">
      <c r="A1084">
        <v>1064</v>
      </c>
    </row>
    <row r="1085" spans="1:1" x14ac:dyDescent="0.25">
      <c r="A1085">
        <v>1064</v>
      </c>
    </row>
    <row r="1086" spans="1:1" x14ac:dyDescent="0.25">
      <c r="A1086">
        <v>1064</v>
      </c>
    </row>
    <row r="1087" spans="1:1" x14ac:dyDescent="0.25">
      <c r="A1087">
        <v>1064</v>
      </c>
    </row>
    <row r="1088" spans="1:1" x14ac:dyDescent="0.25">
      <c r="A1088">
        <v>1064</v>
      </c>
    </row>
    <row r="1089" spans="1:1" x14ac:dyDescent="0.25">
      <c r="A1089">
        <v>1064</v>
      </c>
    </row>
    <row r="1090" spans="1:1" x14ac:dyDescent="0.25">
      <c r="A1090">
        <v>1064</v>
      </c>
    </row>
    <row r="1091" spans="1:1" x14ac:dyDescent="0.25">
      <c r="A1091">
        <v>1064</v>
      </c>
    </row>
    <row r="1092" spans="1:1" x14ac:dyDescent="0.25">
      <c r="A1092">
        <v>1064</v>
      </c>
    </row>
    <row r="1093" spans="1:1" x14ac:dyDescent="0.25">
      <c r="A1093">
        <v>1064</v>
      </c>
    </row>
    <row r="1094" spans="1:1" x14ac:dyDescent="0.25">
      <c r="A1094">
        <v>1064</v>
      </c>
    </row>
    <row r="1095" spans="1:1" x14ac:dyDescent="0.25">
      <c r="A1095">
        <v>1064</v>
      </c>
    </row>
    <row r="1096" spans="1:1" x14ac:dyDescent="0.25">
      <c r="A1096">
        <v>1064</v>
      </c>
    </row>
    <row r="1097" spans="1:1" x14ac:dyDescent="0.25">
      <c r="A1097">
        <v>1064</v>
      </c>
    </row>
    <row r="1098" spans="1:1" x14ac:dyDescent="0.25">
      <c r="A1098">
        <v>1064</v>
      </c>
    </row>
    <row r="1099" spans="1:1" x14ac:dyDescent="0.25">
      <c r="A1099">
        <v>1064</v>
      </c>
    </row>
    <row r="1100" spans="1:1" x14ac:dyDescent="0.25">
      <c r="A1100">
        <v>1064</v>
      </c>
    </row>
    <row r="1101" spans="1:1" x14ac:dyDescent="0.25">
      <c r="A1101">
        <v>1064</v>
      </c>
    </row>
    <row r="1102" spans="1:1" x14ac:dyDescent="0.25">
      <c r="A1102">
        <v>1064</v>
      </c>
    </row>
    <row r="1103" spans="1:1" x14ac:dyDescent="0.25">
      <c r="A1103">
        <v>1064</v>
      </c>
    </row>
    <row r="1104" spans="1:1" x14ac:dyDescent="0.25">
      <c r="A1104">
        <v>1064</v>
      </c>
    </row>
    <row r="1105" spans="1:1" x14ac:dyDescent="0.25">
      <c r="A1105">
        <v>1064</v>
      </c>
    </row>
    <row r="1106" spans="1:1" x14ac:dyDescent="0.25">
      <c r="A1106">
        <v>1064</v>
      </c>
    </row>
    <row r="1107" spans="1:1" x14ac:dyDescent="0.25">
      <c r="A1107">
        <v>1064</v>
      </c>
    </row>
    <row r="1108" spans="1:1" x14ac:dyDescent="0.25">
      <c r="A1108">
        <v>1064</v>
      </c>
    </row>
    <row r="1109" spans="1:1" x14ac:dyDescent="0.25">
      <c r="A1109">
        <v>1064</v>
      </c>
    </row>
    <row r="1110" spans="1:1" x14ac:dyDescent="0.25">
      <c r="A1110">
        <v>1064</v>
      </c>
    </row>
    <row r="1111" spans="1:1" x14ac:dyDescent="0.25">
      <c r="A1111">
        <v>1064</v>
      </c>
    </row>
    <row r="1112" spans="1:1" x14ac:dyDescent="0.25">
      <c r="A1112">
        <v>1064</v>
      </c>
    </row>
    <row r="1113" spans="1:1" x14ac:dyDescent="0.25">
      <c r="A1113">
        <v>1064</v>
      </c>
    </row>
    <row r="1114" spans="1:1" x14ac:dyDescent="0.25">
      <c r="A1114">
        <v>1064</v>
      </c>
    </row>
    <row r="1115" spans="1:1" x14ac:dyDescent="0.25">
      <c r="A1115">
        <v>1064</v>
      </c>
    </row>
    <row r="1116" spans="1:1" x14ac:dyDescent="0.25">
      <c r="A1116">
        <v>1064</v>
      </c>
    </row>
    <row r="1117" spans="1:1" x14ac:dyDescent="0.25">
      <c r="A1117">
        <v>1064</v>
      </c>
    </row>
    <row r="1118" spans="1:1" x14ac:dyDescent="0.25">
      <c r="A1118">
        <v>1064</v>
      </c>
    </row>
    <row r="1119" spans="1:1" x14ac:dyDescent="0.25">
      <c r="A1119">
        <v>1064</v>
      </c>
    </row>
    <row r="1120" spans="1:1" x14ac:dyDescent="0.25">
      <c r="A1120">
        <v>1064</v>
      </c>
    </row>
    <row r="1121" spans="1:1" x14ac:dyDescent="0.25">
      <c r="A1121">
        <v>1064</v>
      </c>
    </row>
    <row r="1122" spans="1:1" x14ac:dyDescent="0.25">
      <c r="A1122">
        <v>1064</v>
      </c>
    </row>
    <row r="1123" spans="1:1" x14ac:dyDescent="0.25">
      <c r="A1123">
        <v>1064</v>
      </c>
    </row>
    <row r="1124" spans="1:1" x14ac:dyDescent="0.25">
      <c r="A1124">
        <v>1064</v>
      </c>
    </row>
    <row r="1125" spans="1:1" x14ac:dyDescent="0.25">
      <c r="A1125">
        <v>1064</v>
      </c>
    </row>
    <row r="1126" spans="1:1" x14ac:dyDescent="0.25">
      <c r="A1126">
        <v>1064</v>
      </c>
    </row>
    <row r="1127" spans="1:1" x14ac:dyDescent="0.25">
      <c r="A1127">
        <v>1064</v>
      </c>
    </row>
    <row r="1128" spans="1:1" x14ac:dyDescent="0.25">
      <c r="A1128">
        <v>1064</v>
      </c>
    </row>
    <row r="1129" spans="1:1" x14ac:dyDescent="0.25">
      <c r="A1129">
        <v>1064</v>
      </c>
    </row>
    <row r="1130" spans="1:1" x14ac:dyDescent="0.25">
      <c r="A1130">
        <v>1064</v>
      </c>
    </row>
    <row r="1131" spans="1:1" x14ac:dyDescent="0.25">
      <c r="A1131">
        <v>1064</v>
      </c>
    </row>
    <row r="1132" spans="1:1" x14ac:dyDescent="0.25">
      <c r="A1132">
        <v>1064</v>
      </c>
    </row>
    <row r="1133" spans="1:1" x14ac:dyDescent="0.25">
      <c r="A1133">
        <v>1064</v>
      </c>
    </row>
    <row r="1134" spans="1:1" x14ac:dyDescent="0.25">
      <c r="A1134">
        <v>1064</v>
      </c>
    </row>
    <row r="1135" spans="1:1" x14ac:dyDescent="0.25">
      <c r="A1135">
        <v>1064</v>
      </c>
    </row>
    <row r="1136" spans="1:1" x14ac:dyDescent="0.25">
      <c r="A1136">
        <v>1064</v>
      </c>
    </row>
    <row r="1137" spans="1:1" x14ac:dyDescent="0.25">
      <c r="A1137">
        <v>1064</v>
      </c>
    </row>
    <row r="1138" spans="1:1" x14ac:dyDescent="0.25">
      <c r="A1138">
        <v>1064</v>
      </c>
    </row>
    <row r="1139" spans="1:1" x14ac:dyDescent="0.25">
      <c r="A1139">
        <v>1064</v>
      </c>
    </row>
    <row r="1140" spans="1:1" x14ac:dyDescent="0.25">
      <c r="A1140">
        <v>1064</v>
      </c>
    </row>
    <row r="1141" spans="1:1" x14ac:dyDescent="0.25">
      <c r="A1141">
        <v>1064</v>
      </c>
    </row>
    <row r="1142" spans="1:1" x14ac:dyDescent="0.25">
      <c r="A1142">
        <v>1064</v>
      </c>
    </row>
    <row r="1143" spans="1:1" x14ac:dyDescent="0.25">
      <c r="A1143">
        <v>1064</v>
      </c>
    </row>
    <row r="1144" spans="1:1" x14ac:dyDescent="0.25">
      <c r="A1144">
        <v>1064</v>
      </c>
    </row>
    <row r="1145" spans="1:1" x14ac:dyDescent="0.25">
      <c r="A1145">
        <v>1064</v>
      </c>
    </row>
    <row r="1146" spans="1:1" x14ac:dyDescent="0.25">
      <c r="A1146">
        <v>1064</v>
      </c>
    </row>
    <row r="1147" spans="1:1" x14ac:dyDescent="0.25">
      <c r="A1147">
        <v>1064</v>
      </c>
    </row>
    <row r="1148" spans="1:1" x14ac:dyDescent="0.25">
      <c r="A1148">
        <v>1064</v>
      </c>
    </row>
    <row r="1149" spans="1:1" x14ac:dyDescent="0.25">
      <c r="A1149">
        <v>1064</v>
      </c>
    </row>
    <row r="1150" spans="1:1" x14ac:dyDescent="0.25">
      <c r="A1150">
        <v>1064</v>
      </c>
    </row>
    <row r="1151" spans="1:1" x14ac:dyDescent="0.25">
      <c r="A1151">
        <v>1064</v>
      </c>
    </row>
    <row r="1152" spans="1:1" x14ac:dyDescent="0.25">
      <c r="A1152">
        <v>1064</v>
      </c>
    </row>
    <row r="1153" spans="1:1" x14ac:dyDescent="0.25">
      <c r="A1153">
        <v>1064</v>
      </c>
    </row>
    <row r="1154" spans="1:1" x14ac:dyDescent="0.25">
      <c r="A1154">
        <v>1064</v>
      </c>
    </row>
    <row r="1155" spans="1:1" x14ac:dyDescent="0.25">
      <c r="A1155">
        <v>1064</v>
      </c>
    </row>
    <row r="1156" spans="1:1" x14ac:dyDescent="0.25">
      <c r="A1156">
        <v>1064</v>
      </c>
    </row>
    <row r="1157" spans="1:1" x14ac:dyDescent="0.25">
      <c r="A1157">
        <v>1064</v>
      </c>
    </row>
    <row r="1158" spans="1:1" x14ac:dyDescent="0.25">
      <c r="A1158">
        <v>1064</v>
      </c>
    </row>
    <row r="1159" spans="1:1" x14ac:dyDescent="0.25">
      <c r="A1159">
        <v>1064</v>
      </c>
    </row>
    <row r="1160" spans="1:1" x14ac:dyDescent="0.25">
      <c r="A1160">
        <v>1064</v>
      </c>
    </row>
    <row r="1161" spans="1:1" x14ac:dyDescent="0.25">
      <c r="A1161">
        <v>1064</v>
      </c>
    </row>
    <row r="1162" spans="1:1" x14ac:dyDescent="0.25">
      <c r="A1162">
        <v>1064</v>
      </c>
    </row>
    <row r="1163" spans="1:1" x14ac:dyDescent="0.25">
      <c r="A1163">
        <v>1064</v>
      </c>
    </row>
    <row r="1164" spans="1:1" x14ac:dyDescent="0.25">
      <c r="A1164">
        <v>1164</v>
      </c>
    </row>
    <row r="1165" spans="1:1" x14ac:dyDescent="0.25">
      <c r="A1165">
        <v>1164</v>
      </c>
    </row>
    <row r="1166" spans="1:1" x14ac:dyDescent="0.25">
      <c r="A1166">
        <v>1164</v>
      </c>
    </row>
    <row r="1167" spans="1:1" x14ac:dyDescent="0.25">
      <c r="A1167">
        <v>1164</v>
      </c>
    </row>
    <row r="1168" spans="1:1" x14ac:dyDescent="0.25">
      <c r="A1168">
        <v>1164</v>
      </c>
    </row>
    <row r="1169" spans="1:1" x14ac:dyDescent="0.25">
      <c r="A1169">
        <v>1164</v>
      </c>
    </row>
    <row r="1170" spans="1:1" x14ac:dyDescent="0.25">
      <c r="A1170">
        <v>1164</v>
      </c>
    </row>
    <row r="1171" spans="1:1" x14ac:dyDescent="0.25">
      <c r="A1171">
        <v>1164</v>
      </c>
    </row>
    <row r="1172" spans="1:1" x14ac:dyDescent="0.25">
      <c r="A1172">
        <v>1164</v>
      </c>
    </row>
    <row r="1173" spans="1:1" x14ac:dyDescent="0.25">
      <c r="A1173">
        <v>1164</v>
      </c>
    </row>
    <row r="1174" spans="1:1" x14ac:dyDescent="0.25">
      <c r="A1174">
        <v>1164</v>
      </c>
    </row>
    <row r="1175" spans="1:1" x14ac:dyDescent="0.25">
      <c r="A1175">
        <v>1164</v>
      </c>
    </row>
    <row r="1176" spans="1:1" x14ac:dyDescent="0.25">
      <c r="A1176">
        <v>1164</v>
      </c>
    </row>
    <row r="1177" spans="1:1" x14ac:dyDescent="0.25">
      <c r="A1177">
        <v>1164</v>
      </c>
    </row>
    <row r="1178" spans="1:1" x14ac:dyDescent="0.25">
      <c r="A1178">
        <v>1164</v>
      </c>
    </row>
    <row r="1179" spans="1:1" x14ac:dyDescent="0.25">
      <c r="A1179">
        <v>1164</v>
      </c>
    </row>
    <row r="1180" spans="1:1" x14ac:dyDescent="0.25">
      <c r="A1180">
        <v>1164</v>
      </c>
    </row>
    <row r="1181" spans="1:1" x14ac:dyDescent="0.25">
      <c r="A1181">
        <v>1164</v>
      </c>
    </row>
    <row r="1182" spans="1:1" x14ac:dyDescent="0.25">
      <c r="A1182">
        <v>1164</v>
      </c>
    </row>
    <row r="1183" spans="1:1" x14ac:dyDescent="0.25">
      <c r="A1183">
        <v>1164</v>
      </c>
    </row>
    <row r="1184" spans="1:1" x14ac:dyDescent="0.25">
      <c r="A1184">
        <v>1164</v>
      </c>
    </row>
    <row r="1185" spans="1:1" x14ac:dyDescent="0.25">
      <c r="A1185">
        <v>1164</v>
      </c>
    </row>
    <row r="1186" spans="1:1" x14ac:dyDescent="0.25">
      <c r="A1186">
        <v>1164</v>
      </c>
    </row>
    <row r="1187" spans="1:1" x14ac:dyDescent="0.25">
      <c r="A1187">
        <v>1164</v>
      </c>
    </row>
    <row r="1188" spans="1:1" x14ac:dyDescent="0.25">
      <c r="A1188">
        <v>1164</v>
      </c>
    </row>
    <row r="1189" spans="1:1" x14ac:dyDescent="0.25">
      <c r="A1189">
        <v>1164</v>
      </c>
    </row>
    <row r="1190" spans="1:1" x14ac:dyDescent="0.25">
      <c r="A1190">
        <v>1164</v>
      </c>
    </row>
    <row r="1191" spans="1:1" x14ac:dyDescent="0.25">
      <c r="A1191">
        <v>1164</v>
      </c>
    </row>
    <row r="1192" spans="1:1" x14ac:dyDescent="0.25">
      <c r="A1192">
        <v>1164</v>
      </c>
    </row>
    <row r="1193" spans="1:1" x14ac:dyDescent="0.25">
      <c r="A1193">
        <v>1164</v>
      </c>
    </row>
    <row r="1194" spans="1:1" x14ac:dyDescent="0.25">
      <c r="A1194">
        <v>1164</v>
      </c>
    </row>
    <row r="1195" spans="1:1" x14ac:dyDescent="0.25">
      <c r="A1195">
        <v>1164</v>
      </c>
    </row>
    <row r="1196" spans="1:1" x14ac:dyDescent="0.25">
      <c r="A1196">
        <v>1164</v>
      </c>
    </row>
    <row r="1197" spans="1:1" x14ac:dyDescent="0.25">
      <c r="A1197">
        <v>1164</v>
      </c>
    </row>
    <row r="1198" spans="1:1" x14ac:dyDescent="0.25">
      <c r="A1198">
        <v>1164</v>
      </c>
    </row>
    <row r="1199" spans="1:1" x14ac:dyDescent="0.25">
      <c r="A1199">
        <v>1164</v>
      </c>
    </row>
    <row r="1200" spans="1:1" x14ac:dyDescent="0.25">
      <c r="A1200">
        <v>1164</v>
      </c>
    </row>
    <row r="1201" spans="1:1" x14ac:dyDescent="0.25">
      <c r="A1201">
        <v>1164</v>
      </c>
    </row>
    <row r="1202" spans="1:1" x14ac:dyDescent="0.25">
      <c r="A1202">
        <v>1164</v>
      </c>
    </row>
    <row r="1203" spans="1:1" x14ac:dyDescent="0.25">
      <c r="A1203">
        <v>1164</v>
      </c>
    </row>
    <row r="1204" spans="1:1" x14ac:dyDescent="0.25">
      <c r="A1204">
        <v>1164</v>
      </c>
    </row>
    <row r="1205" spans="1:1" x14ac:dyDescent="0.25">
      <c r="A1205">
        <v>1164</v>
      </c>
    </row>
    <row r="1206" spans="1:1" x14ac:dyDescent="0.25">
      <c r="A1206">
        <v>1164</v>
      </c>
    </row>
    <row r="1207" spans="1:1" x14ac:dyDescent="0.25">
      <c r="A1207">
        <v>1164</v>
      </c>
    </row>
    <row r="1208" spans="1:1" x14ac:dyDescent="0.25">
      <c r="A1208">
        <v>1164</v>
      </c>
    </row>
    <row r="1209" spans="1:1" x14ac:dyDescent="0.25">
      <c r="A1209">
        <v>1164</v>
      </c>
    </row>
    <row r="1210" spans="1:1" x14ac:dyDescent="0.25">
      <c r="A1210">
        <v>1164</v>
      </c>
    </row>
    <row r="1211" spans="1:1" x14ac:dyDescent="0.25">
      <c r="A1211">
        <v>1164</v>
      </c>
    </row>
    <row r="1212" spans="1:1" x14ac:dyDescent="0.25">
      <c r="A1212">
        <v>1164</v>
      </c>
    </row>
    <row r="1213" spans="1:1" x14ac:dyDescent="0.25">
      <c r="A1213">
        <v>1164</v>
      </c>
    </row>
    <row r="1214" spans="1:1" x14ac:dyDescent="0.25">
      <c r="A1214">
        <v>1164</v>
      </c>
    </row>
    <row r="1215" spans="1:1" x14ac:dyDescent="0.25">
      <c r="A1215">
        <v>1164</v>
      </c>
    </row>
    <row r="1216" spans="1:1" x14ac:dyDescent="0.25">
      <c r="A1216">
        <v>1164</v>
      </c>
    </row>
    <row r="1217" spans="1:1" x14ac:dyDescent="0.25">
      <c r="A1217">
        <v>1164</v>
      </c>
    </row>
    <row r="1218" spans="1:1" x14ac:dyDescent="0.25">
      <c r="A1218">
        <v>1164</v>
      </c>
    </row>
    <row r="1219" spans="1:1" x14ac:dyDescent="0.25">
      <c r="A1219">
        <v>1164</v>
      </c>
    </row>
    <row r="1220" spans="1:1" x14ac:dyDescent="0.25">
      <c r="A1220">
        <v>1164</v>
      </c>
    </row>
    <row r="1221" spans="1:1" x14ac:dyDescent="0.25">
      <c r="A1221">
        <v>1164</v>
      </c>
    </row>
    <row r="1222" spans="1:1" x14ac:dyDescent="0.25">
      <c r="A1222">
        <v>1164</v>
      </c>
    </row>
    <row r="1223" spans="1:1" x14ac:dyDescent="0.25">
      <c r="A1223">
        <v>1164</v>
      </c>
    </row>
    <row r="1224" spans="1:1" x14ac:dyDescent="0.25">
      <c r="A1224">
        <v>1164</v>
      </c>
    </row>
    <row r="1225" spans="1:1" x14ac:dyDescent="0.25">
      <c r="A1225">
        <v>1164</v>
      </c>
    </row>
    <row r="1226" spans="1:1" x14ac:dyDescent="0.25">
      <c r="A1226">
        <v>1164</v>
      </c>
    </row>
    <row r="1227" spans="1:1" x14ac:dyDescent="0.25">
      <c r="A1227">
        <v>1164</v>
      </c>
    </row>
    <row r="1228" spans="1:1" x14ac:dyDescent="0.25">
      <c r="A1228">
        <v>1164</v>
      </c>
    </row>
    <row r="1229" spans="1:1" x14ac:dyDescent="0.25">
      <c r="A1229">
        <v>1164</v>
      </c>
    </row>
    <row r="1230" spans="1:1" x14ac:dyDescent="0.25">
      <c r="A1230">
        <v>1164</v>
      </c>
    </row>
    <row r="1231" spans="1:1" x14ac:dyDescent="0.25">
      <c r="A1231">
        <v>1164</v>
      </c>
    </row>
    <row r="1232" spans="1:1" x14ac:dyDescent="0.25">
      <c r="A1232">
        <v>1164</v>
      </c>
    </row>
    <row r="1233" spans="1:1" x14ac:dyDescent="0.25">
      <c r="A1233">
        <v>1164</v>
      </c>
    </row>
    <row r="1234" spans="1:1" x14ac:dyDescent="0.25">
      <c r="A1234">
        <v>1164</v>
      </c>
    </row>
    <row r="1235" spans="1:1" x14ac:dyDescent="0.25">
      <c r="A1235">
        <v>1164</v>
      </c>
    </row>
    <row r="1236" spans="1:1" x14ac:dyDescent="0.25">
      <c r="A1236">
        <v>1164</v>
      </c>
    </row>
    <row r="1237" spans="1:1" x14ac:dyDescent="0.25">
      <c r="A1237">
        <v>1164</v>
      </c>
    </row>
    <row r="1238" spans="1:1" x14ac:dyDescent="0.25">
      <c r="A1238">
        <v>1164</v>
      </c>
    </row>
    <row r="1239" spans="1:1" x14ac:dyDescent="0.25">
      <c r="A1239">
        <v>1164</v>
      </c>
    </row>
    <row r="1240" spans="1:1" x14ac:dyDescent="0.25">
      <c r="A1240">
        <v>1164</v>
      </c>
    </row>
    <row r="1241" spans="1:1" x14ac:dyDescent="0.25">
      <c r="A1241">
        <v>1164</v>
      </c>
    </row>
    <row r="1242" spans="1:1" x14ac:dyDescent="0.25">
      <c r="A1242">
        <v>1164</v>
      </c>
    </row>
    <row r="1243" spans="1:1" x14ac:dyDescent="0.25">
      <c r="A1243">
        <v>1164</v>
      </c>
    </row>
    <row r="1244" spans="1:1" x14ac:dyDescent="0.25">
      <c r="A1244">
        <v>1164</v>
      </c>
    </row>
    <row r="1245" spans="1:1" x14ac:dyDescent="0.25">
      <c r="A1245">
        <v>1164</v>
      </c>
    </row>
    <row r="1246" spans="1:1" x14ac:dyDescent="0.25">
      <c r="A1246">
        <v>1164</v>
      </c>
    </row>
    <row r="1247" spans="1:1" x14ac:dyDescent="0.25">
      <c r="A1247">
        <v>1164</v>
      </c>
    </row>
    <row r="1248" spans="1:1" x14ac:dyDescent="0.25">
      <c r="A1248">
        <v>1164</v>
      </c>
    </row>
    <row r="1249" spans="1:1" x14ac:dyDescent="0.25">
      <c r="A1249">
        <v>1164</v>
      </c>
    </row>
    <row r="1250" spans="1:1" x14ac:dyDescent="0.25">
      <c r="A1250">
        <v>1164</v>
      </c>
    </row>
    <row r="1251" spans="1:1" x14ac:dyDescent="0.25">
      <c r="A1251">
        <v>1164</v>
      </c>
    </row>
    <row r="1252" spans="1:1" x14ac:dyDescent="0.25">
      <c r="A1252">
        <v>1164</v>
      </c>
    </row>
    <row r="1253" spans="1:1" x14ac:dyDescent="0.25">
      <c r="A1253">
        <v>1164</v>
      </c>
    </row>
    <row r="1254" spans="1:1" x14ac:dyDescent="0.25">
      <c r="A1254">
        <v>1164</v>
      </c>
    </row>
    <row r="1255" spans="1:1" x14ac:dyDescent="0.25">
      <c r="A1255">
        <v>1164</v>
      </c>
    </row>
    <row r="1256" spans="1:1" x14ac:dyDescent="0.25">
      <c r="A1256">
        <v>1164</v>
      </c>
    </row>
    <row r="1257" spans="1:1" x14ac:dyDescent="0.25">
      <c r="A1257">
        <v>1164</v>
      </c>
    </row>
    <row r="1258" spans="1:1" x14ac:dyDescent="0.25">
      <c r="A1258">
        <v>1164</v>
      </c>
    </row>
    <row r="1259" spans="1:1" x14ac:dyDescent="0.25">
      <c r="A1259">
        <v>1164</v>
      </c>
    </row>
    <row r="1260" spans="1:1" x14ac:dyDescent="0.25">
      <c r="A1260">
        <v>1164</v>
      </c>
    </row>
    <row r="1261" spans="1:1" x14ac:dyDescent="0.25">
      <c r="A1261">
        <v>1164</v>
      </c>
    </row>
    <row r="1262" spans="1:1" x14ac:dyDescent="0.25">
      <c r="A1262">
        <v>1262</v>
      </c>
    </row>
    <row r="1263" spans="1:1" x14ac:dyDescent="0.25">
      <c r="A1263">
        <v>1262</v>
      </c>
    </row>
    <row r="1264" spans="1:1" x14ac:dyDescent="0.25">
      <c r="A1264">
        <v>1262</v>
      </c>
    </row>
    <row r="1265" spans="1:1" x14ac:dyDescent="0.25">
      <c r="A1265">
        <v>1262</v>
      </c>
    </row>
    <row r="1266" spans="1:1" x14ac:dyDescent="0.25">
      <c r="A1266">
        <v>1262</v>
      </c>
    </row>
    <row r="1267" spans="1:1" x14ac:dyDescent="0.25">
      <c r="A1267">
        <v>1262</v>
      </c>
    </row>
    <row r="1268" spans="1:1" x14ac:dyDescent="0.25">
      <c r="A1268">
        <v>1262</v>
      </c>
    </row>
    <row r="1269" spans="1:1" x14ac:dyDescent="0.25">
      <c r="A1269">
        <v>1262</v>
      </c>
    </row>
    <row r="1270" spans="1:1" x14ac:dyDescent="0.25">
      <c r="A1270">
        <v>1262</v>
      </c>
    </row>
    <row r="1271" spans="1:1" x14ac:dyDescent="0.25">
      <c r="A1271">
        <v>1262</v>
      </c>
    </row>
    <row r="1272" spans="1:1" x14ac:dyDescent="0.25">
      <c r="A1272">
        <v>1262</v>
      </c>
    </row>
    <row r="1273" spans="1:1" x14ac:dyDescent="0.25">
      <c r="A1273">
        <v>1262</v>
      </c>
    </row>
    <row r="1274" spans="1:1" x14ac:dyDescent="0.25">
      <c r="A1274">
        <v>1262</v>
      </c>
    </row>
    <row r="1275" spans="1:1" x14ac:dyDescent="0.25">
      <c r="A1275">
        <v>1262</v>
      </c>
    </row>
    <row r="1276" spans="1:1" x14ac:dyDescent="0.25">
      <c r="A1276">
        <v>1262</v>
      </c>
    </row>
    <row r="1277" spans="1:1" x14ac:dyDescent="0.25">
      <c r="A1277">
        <v>1262</v>
      </c>
    </row>
    <row r="1278" spans="1:1" x14ac:dyDescent="0.25">
      <c r="A1278">
        <v>1262</v>
      </c>
    </row>
    <row r="1279" spans="1:1" x14ac:dyDescent="0.25">
      <c r="A1279">
        <v>1262</v>
      </c>
    </row>
    <row r="1280" spans="1:1" x14ac:dyDescent="0.25">
      <c r="A1280">
        <v>1262</v>
      </c>
    </row>
    <row r="1281" spans="1:1" x14ac:dyDescent="0.25">
      <c r="A1281">
        <v>1262</v>
      </c>
    </row>
    <row r="1282" spans="1:1" x14ac:dyDescent="0.25">
      <c r="A1282">
        <v>1262</v>
      </c>
    </row>
    <row r="1283" spans="1:1" x14ac:dyDescent="0.25">
      <c r="A1283">
        <v>1262</v>
      </c>
    </row>
    <row r="1284" spans="1:1" x14ac:dyDescent="0.25">
      <c r="A1284">
        <v>1262</v>
      </c>
    </row>
    <row r="1285" spans="1:1" x14ac:dyDescent="0.25">
      <c r="A1285">
        <v>1262</v>
      </c>
    </row>
    <row r="1286" spans="1:1" x14ac:dyDescent="0.25">
      <c r="A1286">
        <v>1262</v>
      </c>
    </row>
    <row r="1287" spans="1:1" x14ac:dyDescent="0.25">
      <c r="A1287">
        <v>1262</v>
      </c>
    </row>
    <row r="1288" spans="1:1" x14ac:dyDescent="0.25">
      <c r="A1288">
        <v>1262</v>
      </c>
    </row>
    <row r="1289" spans="1:1" x14ac:dyDescent="0.25">
      <c r="A1289">
        <v>1262</v>
      </c>
    </row>
    <row r="1290" spans="1:1" x14ac:dyDescent="0.25">
      <c r="A1290">
        <v>1262</v>
      </c>
    </row>
    <row r="1291" spans="1:1" x14ac:dyDescent="0.25">
      <c r="A1291">
        <v>1262</v>
      </c>
    </row>
    <row r="1292" spans="1:1" x14ac:dyDescent="0.25">
      <c r="A1292">
        <v>1262</v>
      </c>
    </row>
    <row r="1293" spans="1:1" x14ac:dyDescent="0.25">
      <c r="A1293">
        <v>1262</v>
      </c>
    </row>
    <row r="1294" spans="1:1" x14ac:dyDescent="0.25">
      <c r="A1294">
        <v>1262</v>
      </c>
    </row>
    <row r="1295" spans="1:1" x14ac:dyDescent="0.25">
      <c r="A1295">
        <v>1262</v>
      </c>
    </row>
    <row r="1296" spans="1:1" x14ac:dyDescent="0.25">
      <c r="A1296">
        <v>1262</v>
      </c>
    </row>
    <row r="1297" spans="1:1" x14ac:dyDescent="0.25">
      <c r="A1297">
        <v>1262</v>
      </c>
    </row>
    <row r="1298" spans="1:1" x14ac:dyDescent="0.25">
      <c r="A1298">
        <v>1262</v>
      </c>
    </row>
    <row r="1299" spans="1:1" x14ac:dyDescent="0.25">
      <c r="A1299">
        <v>1262</v>
      </c>
    </row>
    <row r="1300" spans="1:1" x14ac:dyDescent="0.25">
      <c r="A1300">
        <v>1262</v>
      </c>
    </row>
    <row r="1301" spans="1:1" x14ac:dyDescent="0.25">
      <c r="A1301">
        <v>1262</v>
      </c>
    </row>
    <row r="1302" spans="1:1" x14ac:dyDescent="0.25">
      <c r="A1302">
        <v>1262</v>
      </c>
    </row>
    <row r="1303" spans="1:1" x14ac:dyDescent="0.25">
      <c r="A1303">
        <v>1262</v>
      </c>
    </row>
    <row r="1304" spans="1:1" x14ac:dyDescent="0.25">
      <c r="A1304">
        <v>1262</v>
      </c>
    </row>
    <row r="1305" spans="1:1" x14ac:dyDescent="0.25">
      <c r="A1305">
        <v>1262</v>
      </c>
    </row>
    <row r="1306" spans="1:1" x14ac:dyDescent="0.25">
      <c r="A1306">
        <v>1262</v>
      </c>
    </row>
    <row r="1307" spans="1:1" x14ac:dyDescent="0.25">
      <c r="A1307">
        <v>1262</v>
      </c>
    </row>
    <row r="1308" spans="1:1" x14ac:dyDescent="0.25">
      <c r="A1308">
        <v>1262</v>
      </c>
    </row>
    <row r="1309" spans="1:1" x14ac:dyDescent="0.25">
      <c r="A1309">
        <v>1262</v>
      </c>
    </row>
    <row r="1310" spans="1:1" x14ac:dyDescent="0.25">
      <c r="A1310">
        <v>1262</v>
      </c>
    </row>
    <row r="1311" spans="1:1" x14ac:dyDescent="0.25">
      <c r="A1311">
        <v>1262</v>
      </c>
    </row>
    <row r="1312" spans="1:1" x14ac:dyDescent="0.25">
      <c r="A1312">
        <v>1262</v>
      </c>
    </row>
    <row r="1313" spans="1:1" x14ac:dyDescent="0.25">
      <c r="A1313">
        <v>1262</v>
      </c>
    </row>
    <row r="1314" spans="1:1" x14ac:dyDescent="0.25">
      <c r="A1314">
        <v>1262</v>
      </c>
    </row>
    <row r="1315" spans="1:1" x14ac:dyDescent="0.25">
      <c r="A1315">
        <v>1262</v>
      </c>
    </row>
    <row r="1316" spans="1:1" x14ac:dyDescent="0.25">
      <c r="A1316">
        <v>1262</v>
      </c>
    </row>
    <row r="1317" spans="1:1" x14ac:dyDescent="0.25">
      <c r="A1317">
        <v>1262</v>
      </c>
    </row>
    <row r="1318" spans="1:1" x14ac:dyDescent="0.25">
      <c r="A1318">
        <v>1262</v>
      </c>
    </row>
    <row r="1319" spans="1:1" x14ac:dyDescent="0.25">
      <c r="A1319">
        <v>1262</v>
      </c>
    </row>
    <row r="1320" spans="1:1" x14ac:dyDescent="0.25">
      <c r="A1320">
        <v>1262</v>
      </c>
    </row>
    <row r="1321" spans="1:1" x14ac:dyDescent="0.25">
      <c r="A1321">
        <v>1262</v>
      </c>
    </row>
    <row r="1322" spans="1:1" x14ac:dyDescent="0.25">
      <c r="A1322">
        <v>1262</v>
      </c>
    </row>
    <row r="1323" spans="1:1" x14ac:dyDescent="0.25">
      <c r="A1323">
        <v>1262</v>
      </c>
    </row>
    <row r="1324" spans="1:1" x14ac:dyDescent="0.25">
      <c r="A1324">
        <v>1262</v>
      </c>
    </row>
    <row r="1325" spans="1:1" x14ac:dyDescent="0.25">
      <c r="A1325">
        <v>1262</v>
      </c>
    </row>
    <row r="1326" spans="1:1" x14ac:dyDescent="0.25">
      <c r="A1326">
        <v>1262</v>
      </c>
    </row>
    <row r="1327" spans="1:1" x14ac:dyDescent="0.25">
      <c r="A1327">
        <v>1262</v>
      </c>
    </row>
    <row r="1328" spans="1:1" x14ac:dyDescent="0.25">
      <c r="A1328">
        <v>1262</v>
      </c>
    </row>
    <row r="1329" spans="1:1" x14ac:dyDescent="0.25">
      <c r="A1329">
        <v>1262</v>
      </c>
    </row>
    <row r="1330" spans="1:1" x14ac:dyDescent="0.25">
      <c r="A1330">
        <v>1262</v>
      </c>
    </row>
    <row r="1331" spans="1:1" x14ac:dyDescent="0.25">
      <c r="A1331">
        <v>1262</v>
      </c>
    </row>
    <row r="1332" spans="1:1" x14ac:dyDescent="0.25">
      <c r="A1332">
        <v>1262</v>
      </c>
    </row>
    <row r="1333" spans="1:1" x14ac:dyDescent="0.25">
      <c r="A1333">
        <v>1262</v>
      </c>
    </row>
    <row r="1334" spans="1:1" x14ac:dyDescent="0.25">
      <c r="A1334">
        <v>1262</v>
      </c>
    </row>
    <row r="1335" spans="1:1" x14ac:dyDescent="0.25">
      <c r="A1335">
        <v>1262</v>
      </c>
    </row>
    <row r="1336" spans="1:1" x14ac:dyDescent="0.25">
      <c r="A1336">
        <v>1262</v>
      </c>
    </row>
    <row r="1337" spans="1:1" x14ac:dyDescent="0.25">
      <c r="A1337">
        <v>1262</v>
      </c>
    </row>
    <row r="1338" spans="1:1" x14ac:dyDescent="0.25">
      <c r="A1338">
        <v>1262</v>
      </c>
    </row>
    <row r="1339" spans="1:1" x14ac:dyDescent="0.25">
      <c r="A1339">
        <v>1262</v>
      </c>
    </row>
    <row r="1340" spans="1:1" x14ac:dyDescent="0.25">
      <c r="A1340">
        <v>1262</v>
      </c>
    </row>
    <row r="1341" spans="1:1" x14ac:dyDescent="0.25">
      <c r="A1341">
        <v>1262</v>
      </c>
    </row>
    <row r="1342" spans="1:1" x14ac:dyDescent="0.25">
      <c r="A1342">
        <v>1262</v>
      </c>
    </row>
    <row r="1343" spans="1:1" x14ac:dyDescent="0.25">
      <c r="A1343">
        <v>1262</v>
      </c>
    </row>
    <row r="1344" spans="1:1" x14ac:dyDescent="0.25">
      <c r="A1344">
        <v>1262</v>
      </c>
    </row>
    <row r="1345" spans="1:1" x14ac:dyDescent="0.25">
      <c r="A1345">
        <v>1262</v>
      </c>
    </row>
    <row r="1346" spans="1:1" x14ac:dyDescent="0.25">
      <c r="A1346">
        <v>1262</v>
      </c>
    </row>
    <row r="1347" spans="1:1" x14ac:dyDescent="0.25">
      <c r="A1347">
        <v>1262</v>
      </c>
    </row>
    <row r="1348" spans="1:1" x14ac:dyDescent="0.25">
      <c r="A1348">
        <v>1262</v>
      </c>
    </row>
    <row r="1349" spans="1:1" x14ac:dyDescent="0.25">
      <c r="A1349">
        <v>1262</v>
      </c>
    </row>
    <row r="1350" spans="1:1" x14ac:dyDescent="0.25">
      <c r="A1350">
        <v>1262</v>
      </c>
    </row>
    <row r="1351" spans="1:1" x14ac:dyDescent="0.25">
      <c r="A1351">
        <v>1262</v>
      </c>
    </row>
    <row r="1352" spans="1:1" x14ac:dyDescent="0.25">
      <c r="A1352">
        <v>1262</v>
      </c>
    </row>
    <row r="1353" spans="1:1" x14ac:dyDescent="0.25">
      <c r="A1353">
        <v>1262</v>
      </c>
    </row>
    <row r="1354" spans="1:1" x14ac:dyDescent="0.25">
      <c r="A1354">
        <v>1262</v>
      </c>
    </row>
    <row r="1355" spans="1:1" x14ac:dyDescent="0.25">
      <c r="A1355">
        <v>1262</v>
      </c>
    </row>
    <row r="1356" spans="1:1" x14ac:dyDescent="0.25">
      <c r="A1356">
        <v>1262</v>
      </c>
    </row>
    <row r="1357" spans="1:1" x14ac:dyDescent="0.25">
      <c r="A1357">
        <v>1262</v>
      </c>
    </row>
    <row r="1358" spans="1:1" x14ac:dyDescent="0.25">
      <c r="A1358">
        <v>1262</v>
      </c>
    </row>
    <row r="1359" spans="1:1" x14ac:dyDescent="0.25">
      <c r="A1359">
        <v>1262</v>
      </c>
    </row>
    <row r="1360" spans="1:1" x14ac:dyDescent="0.25">
      <c r="A1360">
        <v>1262</v>
      </c>
    </row>
    <row r="1361" spans="1:1" x14ac:dyDescent="0.25">
      <c r="A1361">
        <v>1262</v>
      </c>
    </row>
    <row r="1362" spans="1:1" x14ac:dyDescent="0.25">
      <c r="A1362">
        <v>1262</v>
      </c>
    </row>
    <row r="1363" spans="1:1" x14ac:dyDescent="0.25">
      <c r="A1363">
        <v>1262</v>
      </c>
    </row>
    <row r="1364" spans="1:1" x14ac:dyDescent="0.25">
      <c r="A1364">
        <v>1262</v>
      </c>
    </row>
    <row r="1365" spans="1:1" x14ac:dyDescent="0.25">
      <c r="A1365">
        <v>1262</v>
      </c>
    </row>
    <row r="1366" spans="1:1" x14ac:dyDescent="0.25">
      <c r="A1366">
        <v>1262</v>
      </c>
    </row>
    <row r="1367" spans="1:1" x14ac:dyDescent="0.25">
      <c r="A1367">
        <v>1262</v>
      </c>
    </row>
    <row r="1368" spans="1:1" x14ac:dyDescent="0.25">
      <c r="A1368">
        <v>1262</v>
      </c>
    </row>
    <row r="1369" spans="1:1" x14ac:dyDescent="0.25">
      <c r="A1369">
        <v>1262</v>
      </c>
    </row>
    <row r="1370" spans="1:1" x14ac:dyDescent="0.25">
      <c r="A1370">
        <v>1262</v>
      </c>
    </row>
    <row r="1371" spans="1:1" x14ac:dyDescent="0.25">
      <c r="A1371">
        <v>1262</v>
      </c>
    </row>
    <row r="1372" spans="1:1" x14ac:dyDescent="0.25">
      <c r="A1372">
        <v>1262</v>
      </c>
    </row>
    <row r="1373" spans="1:1" x14ac:dyDescent="0.25">
      <c r="A1373">
        <v>1262</v>
      </c>
    </row>
    <row r="1374" spans="1:1" x14ac:dyDescent="0.25">
      <c r="A1374">
        <v>1262</v>
      </c>
    </row>
    <row r="1375" spans="1:1" x14ac:dyDescent="0.25">
      <c r="A1375">
        <v>1262</v>
      </c>
    </row>
    <row r="1376" spans="1:1" x14ac:dyDescent="0.25">
      <c r="A1376">
        <v>1262</v>
      </c>
    </row>
    <row r="1377" spans="1:1" x14ac:dyDescent="0.25">
      <c r="A1377">
        <v>1262</v>
      </c>
    </row>
    <row r="1378" spans="1:1" x14ac:dyDescent="0.25">
      <c r="A1378">
        <v>1262</v>
      </c>
    </row>
    <row r="1379" spans="1:1" x14ac:dyDescent="0.25">
      <c r="A1379">
        <v>1262</v>
      </c>
    </row>
    <row r="1380" spans="1:1" x14ac:dyDescent="0.25">
      <c r="A1380">
        <v>1262</v>
      </c>
    </row>
    <row r="1381" spans="1:1" x14ac:dyDescent="0.25">
      <c r="A1381">
        <v>1262</v>
      </c>
    </row>
    <row r="1382" spans="1:1" x14ac:dyDescent="0.25">
      <c r="A1382">
        <v>1262</v>
      </c>
    </row>
    <row r="1383" spans="1:1" x14ac:dyDescent="0.25">
      <c r="A1383">
        <v>1262</v>
      </c>
    </row>
    <row r="1384" spans="1:1" x14ac:dyDescent="0.25">
      <c r="A1384">
        <v>1262</v>
      </c>
    </row>
    <row r="1385" spans="1:1" x14ac:dyDescent="0.25">
      <c r="A1385">
        <v>1262</v>
      </c>
    </row>
    <row r="1386" spans="1:1" x14ac:dyDescent="0.25">
      <c r="A1386">
        <v>1262</v>
      </c>
    </row>
    <row r="1387" spans="1:1" x14ac:dyDescent="0.25">
      <c r="A1387">
        <v>1262</v>
      </c>
    </row>
    <row r="1388" spans="1:1" x14ac:dyDescent="0.25">
      <c r="A1388">
        <v>1262</v>
      </c>
    </row>
    <row r="1389" spans="1:1" x14ac:dyDescent="0.25">
      <c r="A1389">
        <v>1262</v>
      </c>
    </row>
    <row r="1390" spans="1:1" x14ac:dyDescent="0.25">
      <c r="A1390">
        <v>1262</v>
      </c>
    </row>
    <row r="1391" spans="1:1" x14ac:dyDescent="0.25">
      <c r="A1391">
        <v>1262</v>
      </c>
    </row>
    <row r="1392" spans="1:1" x14ac:dyDescent="0.25">
      <c r="A1392">
        <v>1262</v>
      </c>
    </row>
    <row r="1393" spans="1:1" x14ac:dyDescent="0.25">
      <c r="A1393">
        <v>1262</v>
      </c>
    </row>
    <row r="1394" spans="1:1" x14ac:dyDescent="0.25">
      <c r="A1394">
        <v>1262</v>
      </c>
    </row>
    <row r="1395" spans="1:1" x14ac:dyDescent="0.25">
      <c r="A1395">
        <v>1262</v>
      </c>
    </row>
    <row r="1396" spans="1:1" x14ac:dyDescent="0.25">
      <c r="A1396">
        <v>1262</v>
      </c>
    </row>
    <row r="1397" spans="1:1" x14ac:dyDescent="0.25">
      <c r="A1397">
        <v>1262</v>
      </c>
    </row>
    <row r="1398" spans="1:1" x14ac:dyDescent="0.25">
      <c r="A1398">
        <v>1262</v>
      </c>
    </row>
    <row r="1399" spans="1:1" x14ac:dyDescent="0.25">
      <c r="A1399">
        <v>1262</v>
      </c>
    </row>
    <row r="1400" spans="1:1" x14ac:dyDescent="0.25">
      <c r="A1400">
        <v>1262</v>
      </c>
    </row>
    <row r="1401" spans="1:1" x14ac:dyDescent="0.25">
      <c r="A1401">
        <v>1262</v>
      </c>
    </row>
    <row r="1402" spans="1:1" x14ac:dyDescent="0.25">
      <c r="A1402">
        <v>1262</v>
      </c>
    </row>
    <row r="1403" spans="1:1" x14ac:dyDescent="0.25">
      <c r="A1403">
        <v>1262</v>
      </c>
    </row>
    <row r="1404" spans="1:1" x14ac:dyDescent="0.25">
      <c r="A1404">
        <v>1262</v>
      </c>
    </row>
    <row r="1405" spans="1:1" x14ac:dyDescent="0.25">
      <c r="A1405">
        <v>1262</v>
      </c>
    </row>
    <row r="1406" spans="1:1" x14ac:dyDescent="0.25">
      <c r="A1406">
        <v>1262</v>
      </c>
    </row>
    <row r="1407" spans="1:1" x14ac:dyDescent="0.25">
      <c r="A1407">
        <v>1262</v>
      </c>
    </row>
    <row r="1408" spans="1:1" x14ac:dyDescent="0.25">
      <c r="A1408">
        <v>1262</v>
      </c>
    </row>
    <row r="1409" spans="1:1" x14ac:dyDescent="0.25">
      <c r="A1409">
        <v>1262</v>
      </c>
    </row>
    <row r="1410" spans="1:1" x14ac:dyDescent="0.25">
      <c r="A1410">
        <v>1262</v>
      </c>
    </row>
    <row r="1411" spans="1:1" x14ac:dyDescent="0.25">
      <c r="A1411">
        <v>1262</v>
      </c>
    </row>
    <row r="1412" spans="1:1" x14ac:dyDescent="0.25">
      <c r="A1412">
        <v>1262</v>
      </c>
    </row>
    <row r="1413" spans="1:1" x14ac:dyDescent="0.25">
      <c r="A1413">
        <v>1262</v>
      </c>
    </row>
    <row r="1414" spans="1:1" x14ac:dyDescent="0.25">
      <c r="A1414">
        <v>1262</v>
      </c>
    </row>
    <row r="1415" spans="1:1" x14ac:dyDescent="0.25">
      <c r="A1415">
        <v>1262</v>
      </c>
    </row>
    <row r="1416" spans="1:1" x14ac:dyDescent="0.25">
      <c r="A1416">
        <v>1262</v>
      </c>
    </row>
    <row r="1417" spans="1:1" x14ac:dyDescent="0.25">
      <c r="A1417">
        <v>1262</v>
      </c>
    </row>
    <row r="1418" spans="1:1" x14ac:dyDescent="0.25">
      <c r="A1418">
        <v>1262</v>
      </c>
    </row>
    <row r="1419" spans="1:1" x14ac:dyDescent="0.25">
      <c r="A1419">
        <v>1262</v>
      </c>
    </row>
    <row r="1420" spans="1:1" x14ac:dyDescent="0.25">
      <c r="A1420">
        <v>1262</v>
      </c>
    </row>
    <row r="1421" spans="1:1" x14ac:dyDescent="0.25">
      <c r="A1421">
        <v>1262</v>
      </c>
    </row>
    <row r="1422" spans="1:1" x14ac:dyDescent="0.25">
      <c r="A1422">
        <v>1262</v>
      </c>
    </row>
    <row r="1423" spans="1:1" x14ac:dyDescent="0.25">
      <c r="A1423">
        <v>1262</v>
      </c>
    </row>
    <row r="1424" spans="1:1" x14ac:dyDescent="0.25">
      <c r="A1424">
        <v>1262</v>
      </c>
    </row>
    <row r="1425" spans="1:1" x14ac:dyDescent="0.25">
      <c r="A1425">
        <v>1262</v>
      </c>
    </row>
    <row r="1426" spans="1:1" x14ac:dyDescent="0.25">
      <c r="A1426">
        <v>1262</v>
      </c>
    </row>
    <row r="1427" spans="1:1" x14ac:dyDescent="0.25">
      <c r="A1427">
        <v>1262</v>
      </c>
    </row>
    <row r="1428" spans="1:1" x14ac:dyDescent="0.25">
      <c r="A1428">
        <v>1262</v>
      </c>
    </row>
    <row r="1429" spans="1:1" x14ac:dyDescent="0.25">
      <c r="A1429">
        <v>1262</v>
      </c>
    </row>
    <row r="1430" spans="1:1" x14ac:dyDescent="0.25">
      <c r="A1430">
        <v>1262</v>
      </c>
    </row>
    <row r="1431" spans="1:1" x14ac:dyDescent="0.25">
      <c r="A1431">
        <v>1262</v>
      </c>
    </row>
    <row r="1432" spans="1:1" x14ac:dyDescent="0.25">
      <c r="A1432">
        <v>1262</v>
      </c>
    </row>
    <row r="1433" spans="1:1" x14ac:dyDescent="0.25">
      <c r="A1433">
        <v>1262</v>
      </c>
    </row>
    <row r="1434" spans="1:1" x14ac:dyDescent="0.25">
      <c r="A1434">
        <v>1262</v>
      </c>
    </row>
    <row r="1435" spans="1:1" x14ac:dyDescent="0.25">
      <c r="A1435">
        <v>1262</v>
      </c>
    </row>
    <row r="1436" spans="1:1" x14ac:dyDescent="0.25">
      <c r="A1436">
        <v>1262</v>
      </c>
    </row>
    <row r="1437" spans="1:1" x14ac:dyDescent="0.25">
      <c r="A1437">
        <v>1262</v>
      </c>
    </row>
    <row r="1438" spans="1:1" x14ac:dyDescent="0.25">
      <c r="A1438">
        <v>1262</v>
      </c>
    </row>
    <row r="1439" spans="1:1" x14ac:dyDescent="0.25">
      <c r="A1439">
        <v>1262</v>
      </c>
    </row>
    <row r="1440" spans="1:1" x14ac:dyDescent="0.25">
      <c r="A1440">
        <v>1262</v>
      </c>
    </row>
    <row r="1441" spans="1:1" x14ac:dyDescent="0.25">
      <c r="A1441">
        <v>1262</v>
      </c>
    </row>
    <row r="1442" spans="1:1" x14ac:dyDescent="0.25">
      <c r="A1442">
        <v>1262</v>
      </c>
    </row>
    <row r="1443" spans="1:1" x14ac:dyDescent="0.25">
      <c r="A1443">
        <v>1262</v>
      </c>
    </row>
    <row r="1444" spans="1:1" x14ac:dyDescent="0.25">
      <c r="A1444">
        <v>1262</v>
      </c>
    </row>
    <row r="1445" spans="1:1" x14ac:dyDescent="0.25">
      <c r="A1445">
        <v>1262</v>
      </c>
    </row>
    <row r="1446" spans="1:1" x14ac:dyDescent="0.25">
      <c r="A1446">
        <v>1262</v>
      </c>
    </row>
    <row r="1447" spans="1:1" x14ac:dyDescent="0.25">
      <c r="A1447">
        <v>1262</v>
      </c>
    </row>
    <row r="1448" spans="1:1" x14ac:dyDescent="0.25">
      <c r="A1448">
        <v>1262</v>
      </c>
    </row>
    <row r="1449" spans="1:1" x14ac:dyDescent="0.25">
      <c r="A1449">
        <v>1262</v>
      </c>
    </row>
    <row r="1450" spans="1:1" x14ac:dyDescent="0.25">
      <c r="A1450">
        <v>1262</v>
      </c>
    </row>
    <row r="1451" spans="1:1" x14ac:dyDescent="0.25">
      <c r="A1451">
        <v>1262</v>
      </c>
    </row>
    <row r="1452" spans="1:1" x14ac:dyDescent="0.25">
      <c r="A1452">
        <v>1262</v>
      </c>
    </row>
    <row r="1453" spans="1:1" x14ac:dyDescent="0.25">
      <c r="A1453">
        <v>1262</v>
      </c>
    </row>
    <row r="1454" spans="1:1" x14ac:dyDescent="0.25">
      <c r="A1454">
        <v>1262</v>
      </c>
    </row>
    <row r="1455" spans="1:1" x14ac:dyDescent="0.25">
      <c r="A1455">
        <v>1262</v>
      </c>
    </row>
    <row r="1456" spans="1:1" x14ac:dyDescent="0.25">
      <c r="A1456">
        <v>1262</v>
      </c>
    </row>
    <row r="1457" spans="1:1" x14ac:dyDescent="0.25">
      <c r="A1457">
        <v>1262</v>
      </c>
    </row>
    <row r="1458" spans="1:1" x14ac:dyDescent="0.25">
      <c r="A1458">
        <v>1262</v>
      </c>
    </row>
    <row r="1459" spans="1:1" x14ac:dyDescent="0.25">
      <c r="A1459">
        <v>1262</v>
      </c>
    </row>
    <row r="1460" spans="1:1" x14ac:dyDescent="0.25">
      <c r="A1460">
        <v>1262</v>
      </c>
    </row>
    <row r="1461" spans="1:1" x14ac:dyDescent="0.25">
      <c r="A1461">
        <v>1262</v>
      </c>
    </row>
    <row r="1462" spans="1:1" x14ac:dyDescent="0.25">
      <c r="A1462">
        <v>1262</v>
      </c>
    </row>
    <row r="1463" spans="1:1" x14ac:dyDescent="0.25">
      <c r="A1463">
        <v>1262</v>
      </c>
    </row>
    <row r="1464" spans="1:1" x14ac:dyDescent="0.25">
      <c r="A1464">
        <v>1262</v>
      </c>
    </row>
    <row r="1465" spans="1:1" x14ac:dyDescent="0.25">
      <c r="A1465">
        <v>1262</v>
      </c>
    </row>
    <row r="1466" spans="1:1" x14ac:dyDescent="0.25">
      <c r="A1466">
        <v>1262</v>
      </c>
    </row>
    <row r="1467" spans="1:1" x14ac:dyDescent="0.25">
      <c r="A1467">
        <v>1262</v>
      </c>
    </row>
    <row r="1468" spans="1:1" x14ac:dyDescent="0.25">
      <c r="A1468">
        <v>1262</v>
      </c>
    </row>
    <row r="1469" spans="1:1" x14ac:dyDescent="0.25">
      <c r="A1469">
        <v>1262</v>
      </c>
    </row>
    <row r="1470" spans="1:1" x14ac:dyDescent="0.25">
      <c r="A1470">
        <v>1262</v>
      </c>
    </row>
    <row r="1471" spans="1:1" x14ac:dyDescent="0.25">
      <c r="A1471">
        <v>1262</v>
      </c>
    </row>
    <row r="1472" spans="1:1" x14ac:dyDescent="0.25">
      <c r="A1472">
        <v>1262</v>
      </c>
    </row>
    <row r="1473" spans="1:1" x14ac:dyDescent="0.25">
      <c r="A1473">
        <v>1262</v>
      </c>
    </row>
    <row r="1474" spans="1:1" x14ac:dyDescent="0.25">
      <c r="A1474">
        <v>1262</v>
      </c>
    </row>
    <row r="1475" spans="1:1" x14ac:dyDescent="0.25">
      <c r="A1475">
        <v>1262</v>
      </c>
    </row>
    <row r="1476" spans="1:1" x14ac:dyDescent="0.25">
      <c r="A1476">
        <v>1262</v>
      </c>
    </row>
    <row r="1477" spans="1:1" x14ac:dyDescent="0.25">
      <c r="A1477">
        <v>1262</v>
      </c>
    </row>
    <row r="1478" spans="1:1" x14ac:dyDescent="0.25">
      <c r="A1478">
        <v>1262</v>
      </c>
    </row>
    <row r="1479" spans="1:1" x14ac:dyDescent="0.25">
      <c r="A1479">
        <v>1262</v>
      </c>
    </row>
    <row r="1480" spans="1:1" x14ac:dyDescent="0.25">
      <c r="A1480">
        <v>1262</v>
      </c>
    </row>
    <row r="1481" spans="1:1" x14ac:dyDescent="0.25">
      <c r="A1481">
        <v>1262</v>
      </c>
    </row>
    <row r="1482" spans="1:1" x14ac:dyDescent="0.25">
      <c r="A1482">
        <v>1262</v>
      </c>
    </row>
    <row r="1483" spans="1:1" x14ac:dyDescent="0.25">
      <c r="A1483">
        <v>1262</v>
      </c>
    </row>
    <row r="1484" spans="1:1" x14ac:dyDescent="0.25">
      <c r="A1484">
        <v>1262</v>
      </c>
    </row>
    <row r="1485" spans="1:1" x14ac:dyDescent="0.25">
      <c r="A1485">
        <v>1262</v>
      </c>
    </row>
    <row r="1486" spans="1:1" x14ac:dyDescent="0.25">
      <c r="A1486">
        <v>1262</v>
      </c>
    </row>
    <row r="1487" spans="1:1" x14ac:dyDescent="0.25">
      <c r="A1487">
        <v>1262</v>
      </c>
    </row>
    <row r="1488" spans="1:1" x14ac:dyDescent="0.25">
      <c r="A1488">
        <v>1262</v>
      </c>
    </row>
    <row r="1489" spans="1:1" x14ac:dyDescent="0.25">
      <c r="A1489">
        <v>1262</v>
      </c>
    </row>
    <row r="1490" spans="1:1" x14ac:dyDescent="0.25">
      <c r="A1490">
        <v>1262</v>
      </c>
    </row>
    <row r="1491" spans="1:1" x14ac:dyDescent="0.25">
      <c r="A1491">
        <v>1262</v>
      </c>
    </row>
    <row r="1492" spans="1:1" x14ac:dyDescent="0.25">
      <c r="A1492">
        <v>1262</v>
      </c>
    </row>
    <row r="1493" spans="1:1" x14ac:dyDescent="0.25">
      <c r="A1493">
        <v>1262</v>
      </c>
    </row>
    <row r="1494" spans="1:1" x14ac:dyDescent="0.25">
      <c r="A1494">
        <v>1262</v>
      </c>
    </row>
    <row r="1495" spans="1:1" x14ac:dyDescent="0.25">
      <c r="A1495">
        <v>1262</v>
      </c>
    </row>
    <row r="1496" spans="1:1" x14ac:dyDescent="0.25">
      <c r="A1496">
        <v>1262</v>
      </c>
    </row>
    <row r="1497" spans="1:1" x14ac:dyDescent="0.25">
      <c r="A1497">
        <v>1262</v>
      </c>
    </row>
    <row r="1498" spans="1:1" x14ac:dyDescent="0.25">
      <c r="A1498">
        <v>1262</v>
      </c>
    </row>
    <row r="1499" spans="1:1" x14ac:dyDescent="0.25">
      <c r="A1499">
        <v>1262</v>
      </c>
    </row>
    <row r="1500" spans="1:1" x14ac:dyDescent="0.25">
      <c r="A1500">
        <v>1262</v>
      </c>
    </row>
    <row r="1501" spans="1:1" x14ac:dyDescent="0.25">
      <c r="A1501">
        <v>1262</v>
      </c>
    </row>
    <row r="1502" spans="1:1" x14ac:dyDescent="0.25">
      <c r="A1502">
        <v>1262</v>
      </c>
    </row>
    <row r="1503" spans="1:1" x14ac:dyDescent="0.25">
      <c r="A1503">
        <v>1262</v>
      </c>
    </row>
    <row r="1504" spans="1:1" x14ac:dyDescent="0.25">
      <c r="A1504">
        <v>1262</v>
      </c>
    </row>
    <row r="1505" spans="1:1" x14ac:dyDescent="0.25">
      <c r="A1505">
        <v>1262</v>
      </c>
    </row>
    <row r="1506" spans="1:1" x14ac:dyDescent="0.25">
      <c r="A1506">
        <v>1262</v>
      </c>
    </row>
    <row r="1507" spans="1:1" x14ac:dyDescent="0.25">
      <c r="A1507">
        <v>1262</v>
      </c>
    </row>
    <row r="1508" spans="1:1" x14ac:dyDescent="0.25">
      <c r="A1508">
        <v>1262</v>
      </c>
    </row>
    <row r="1509" spans="1:1" x14ac:dyDescent="0.25">
      <c r="A1509">
        <v>1262</v>
      </c>
    </row>
    <row r="1510" spans="1:1" x14ac:dyDescent="0.25">
      <c r="A1510">
        <v>1262</v>
      </c>
    </row>
    <row r="1511" spans="1:1" x14ac:dyDescent="0.25">
      <c r="A1511">
        <v>1262</v>
      </c>
    </row>
    <row r="1512" spans="1:1" x14ac:dyDescent="0.25">
      <c r="A1512">
        <v>1262</v>
      </c>
    </row>
    <row r="1513" spans="1:1" x14ac:dyDescent="0.25">
      <c r="A1513">
        <v>1262</v>
      </c>
    </row>
    <row r="1514" spans="1:1" x14ac:dyDescent="0.25">
      <c r="A1514">
        <v>1262</v>
      </c>
    </row>
    <row r="1515" spans="1:1" x14ac:dyDescent="0.25">
      <c r="A1515">
        <v>1262</v>
      </c>
    </row>
    <row r="1516" spans="1:1" x14ac:dyDescent="0.25">
      <c r="A1516">
        <v>1262</v>
      </c>
    </row>
    <row r="1517" spans="1:1" x14ac:dyDescent="0.25">
      <c r="A1517">
        <v>1262</v>
      </c>
    </row>
    <row r="1518" spans="1:1" x14ac:dyDescent="0.25">
      <c r="A1518">
        <v>1262</v>
      </c>
    </row>
    <row r="1519" spans="1:1" x14ac:dyDescent="0.25">
      <c r="A1519">
        <v>1262</v>
      </c>
    </row>
    <row r="1520" spans="1:1" x14ac:dyDescent="0.25">
      <c r="A1520">
        <v>1262</v>
      </c>
    </row>
    <row r="1521" spans="1:1" x14ac:dyDescent="0.25">
      <c r="A1521">
        <v>1262</v>
      </c>
    </row>
    <row r="1522" spans="1:1" x14ac:dyDescent="0.25">
      <c r="A1522">
        <v>1262</v>
      </c>
    </row>
    <row r="1523" spans="1:1" x14ac:dyDescent="0.25">
      <c r="A1523">
        <v>1262</v>
      </c>
    </row>
    <row r="1524" spans="1:1" x14ac:dyDescent="0.25">
      <c r="A1524">
        <v>1262</v>
      </c>
    </row>
    <row r="1525" spans="1:1" x14ac:dyDescent="0.25">
      <c r="A1525">
        <v>1262</v>
      </c>
    </row>
    <row r="1526" spans="1:1" x14ac:dyDescent="0.25">
      <c r="A1526">
        <v>1262</v>
      </c>
    </row>
    <row r="1527" spans="1:1" x14ac:dyDescent="0.25">
      <c r="A1527">
        <v>1262</v>
      </c>
    </row>
    <row r="1528" spans="1:1" x14ac:dyDescent="0.25">
      <c r="A1528">
        <v>1262</v>
      </c>
    </row>
    <row r="1529" spans="1:1" x14ac:dyDescent="0.25">
      <c r="A1529">
        <v>1262</v>
      </c>
    </row>
    <row r="1530" spans="1:1" x14ac:dyDescent="0.25">
      <c r="A1530">
        <v>1262</v>
      </c>
    </row>
    <row r="1531" spans="1:1" x14ac:dyDescent="0.25">
      <c r="A1531">
        <v>1262</v>
      </c>
    </row>
    <row r="1532" spans="1:1" x14ac:dyDescent="0.25">
      <c r="A1532">
        <v>1262</v>
      </c>
    </row>
    <row r="1533" spans="1:1" x14ac:dyDescent="0.25">
      <c r="A1533">
        <v>1262</v>
      </c>
    </row>
    <row r="1534" spans="1:1" x14ac:dyDescent="0.25">
      <c r="A1534">
        <v>1262</v>
      </c>
    </row>
    <row r="1535" spans="1:1" x14ac:dyDescent="0.25">
      <c r="A1535">
        <v>1262</v>
      </c>
    </row>
    <row r="1536" spans="1:1" x14ac:dyDescent="0.25">
      <c r="A1536">
        <v>1262</v>
      </c>
    </row>
    <row r="1537" spans="1:1" x14ac:dyDescent="0.25">
      <c r="A1537">
        <v>1262</v>
      </c>
    </row>
    <row r="1538" spans="1:1" x14ac:dyDescent="0.25">
      <c r="A1538">
        <v>1262</v>
      </c>
    </row>
    <row r="1539" spans="1:1" x14ac:dyDescent="0.25">
      <c r="A1539">
        <v>1262</v>
      </c>
    </row>
    <row r="1540" spans="1:1" x14ac:dyDescent="0.25">
      <c r="A1540">
        <v>1262</v>
      </c>
    </row>
    <row r="1541" spans="1:1" x14ac:dyDescent="0.25">
      <c r="A1541">
        <v>1262</v>
      </c>
    </row>
    <row r="1542" spans="1:1" x14ac:dyDescent="0.25">
      <c r="A1542">
        <v>1262</v>
      </c>
    </row>
    <row r="1543" spans="1:1" x14ac:dyDescent="0.25">
      <c r="A1543">
        <v>1262</v>
      </c>
    </row>
    <row r="1544" spans="1:1" x14ac:dyDescent="0.25">
      <c r="A1544">
        <v>1262</v>
      </c>
    </row>
    <row r="1545" spans="1:1" x14ac:dyDescent="0.25">
      <c r="A1545">
        <v>1262</v>
      </c>
    </row>
    <row r="1546" spans="1:1" x14ac:dyDescent="0.25">
      <c r="A1546">
        <v>1262</v>
      </c>
    </row>
    <row r="1547" spans="1:1" x14ac:dyDescent="0.25">
      <c r="A1547">
        <v>1262</v>
      </c>
    </row>
    <row r="1548" spans="1:1" x14ac:dyDescent="0.25">
      <c r="A1548">
        <v>1262</v>
      </c>
    </row>
    <row r="1549" spans="1:1" x14ac:dyDescent="0.25">
      <c r="A1549">
        <v>1262</v>
      </c>
    </row>
    <row r="1550" spans="1:1" x14ac:dyDescent="0.25">
      <c r="A1550">
        <v>1262</v>
      </c>
    </row>
    <row r="1551" spans="1:1" x14ac:dyDescent="0.25">
      <c r="A1551">
        <v>1262</v>
      </c>
    </row>
    <row r="1552" spans="1:1" x14ac:dyDescent="0.25">
      <c r="A1552">
        <v>1262</v>
      </c>
    </row>
    <row r="1553" spans="1:1" x14ac:dyDescent="0.25">
      <c r="A1553">
        <v>1553</v>
      </c>
    </row>
    <row r="1554" spans="1:1" x14ac:dyDescent="0.25">
      <c r="A1554">
        <v>1553</v>
      </c>
    </row>
    <row r="1555" spans="1:1" x14ac:dyDescent="0.25">
      <c r="A1555">
        <v>1553</v>
      </c>
    </row>
    <row r="1556" spans="1:1" x14ac:dyDescent="0.25">
      <c r="A1556">
        <v>1553</v>
      </c>
    </row>
    <row r="1557" spans="1:1" x14ac:dyDescent="0.25">
      <c r="A1557">
        <v>1553</v>
      </c>
    </row>
    <row r="1558" spans="1:1" x14ac:dyDescent="0.25">
      <c r="A1558">
        <v>1553</v>
      </c>
    </row>
    <row r="1559" spans="1:1" x14ac:dyDescent="0.25">
      <c r="A1559">
        <v>1553</v>
      </c>
    </row>
    <row r="1560" spans="1:1" x14ac:dyDescent="0.25">
      <c r="A1560">
        <v>1553</v>
      </c>
    </row>
    <row r="1561" spans="1:1" x14ac:dyDescent="0.25">
      <c r="A1561">
        <v>1553</v>
      </c>
    </row>
    <row r="1562" spans="1:1" x14ac:dyDescent="0.25">
      <c r="A1562">
        <v>1553</v>
      </c>
    </row>
    <row r="1563" spans="1:1" x14ac:dyDescent="0.25">
      <c r="A1563">
        <v>1553</v>
      </c>
    </row>
    <row r="1564" spans="1:1" x14ac:dyDescent="0.25">
      <c r="A1564">
        <v>1553</v>
      </c>
    </row>
    <row r="1565" spans="1:1" x14ac:dyDescent="0.25">
      <c r="A1565">
        <v>1553</v>
      </c>
    </row>
    <row r="1566" spans="1:1" x14ac:dyDescent="0.25">
      <c r="A1566">
        <v>1553</v>
      </c>
    </row>
    <row r="1567" spans="1:1" x14ac:dyDescent="0.25">
      <c r="A1567">
        <v>1553</v>
      </c>
    </row>
    <row r="1568" spans="1:1" x14ac:dyDescent="0.25">
      <c r="A1568">
        <v>1553</v>
      </c>
    </row>
    <row r="1569" spans="1:1" x14ac:dyDescent="0.25">
      <c r="A1569">
        <v>1553</v>
      </c>
    </row>
    <row r="1570" spans="1:1" x14ac:dyDescent="0.25">
      <c r="A1570">
        <v>1553</v>
      </c>
    </row>
    <row r="1571" spans="1:1" x14ac:dyDescent="0.25">
      <c r="A1571">
        <v>1553</v>
      </c>
    </row>
    <row r="1572" spans="1:1" x14ac:dyDescent="0.25">
      <c r="A1572">
        <v>1553</v>
      </c>
    </row>
    <row r="1573" spans="1:1" x14ac:dyDescent="0.25">
      <c r="A1573">
        <v>1553</v>
      </c>
    </row>
    <row r="1574" spans="1:1" x14ac:dyDescent="0.25">
      <c r="A1574">
        <v>1553</v>
      </c>
    </row>
    <row r="1575" spans="1:1" x14ac:dyDescent="0.25">
      <c r="A1575">
        <v>1553</v>
      </c>
    </row>
    <row r="1576" spans="1:1" x14ac:dyDescent="0.25">
      <c r="A1576">
        <v>1553</v>
      </c>
    </row>
    <row r="1577" spans="1:1" x14ac:dyDescent="0.25">
      <c r="A1577">
        <v>1553</v>
      </c>
    </row>
    <row r="1578" spans="1:1" x14ac:dyDescent="0.25">
      <c r="A1578">
        <v>1553</v>
      </c>
    </row>
    <row r="1579" spans="1:1" x14ac:dyDescent="0.25">
      <c r="A1579">
        <v>1553</v>
      </c>
    </row>
    <row r="1580" spans="1:1" x14ac:dyDescent="0.25">
      <c r="A1580">
        <v>1553</v>
      </c>
    </row>
    <row r="1581" spans="1:1" x14ac:dyDescent="0.25">
      <c r="A1581">
        <v>1553</v>
      </c>
    </row>
    <row r="1582" spans="1:1" x14ac:dyDescent="0.25">
      <c r="A1582">
        <v>1553</v>
      </c>
    </row>
    <row r="1583" spans="1:1" x14ac:dyDescent="0.25">
      <c r="A1583">
        <v>1553</v>
      </c>
    </row>
    <row r="1584" spans="1:1" x14ac:dyDescent="0.25">
      <c r="A1584">
        <v>1553</v>
      </c>
    </row>
    <row r="1585" spans="1:1" x14ac:dyDescent="0.25">
      <c r="A1585">
        <v>1553</v>
      </c>
    </row>
    <row r="1586" spans="1:1" x14ac:dyDescent="0.25">
      <c r="A1586">
        <v>1553</v>
      </c>
    </row>
    <row r="1587" spans="1:1" x14ac:dyDescent="0.25">
      <c r="A1587">
        <v>1553</v>
      </c>
    </row>
    <row r="1588" spans="1:1" x14ac:dyDescent="0.25">
      <c r="A1588">
        <v>1553</v>
      </c>
    </row>
    <row r="1589" spans="1:1" x14ac:dyDescent="0.25">
      <c r="A1589">
        <v>1553</v>
      </c>
    </row>
    <row r="1590" spans="1:1" x14ac:dyDescent="0.25">
      <c r="A1590">
        <v>1553</v>
      </c>
    </row>
    <row r="1591" spans="1:1" x14ac:dyDescent="0.25">
      <c r="A1591">
        <v>1553</v>
      </c>
    </row>
    <row r="1592" spans="1:1" x14ac:dyDescent="0.25">
      <c r="A1592">
        <v>1553</v>
      </c>
    </row>
    <row r="1593" spans="1:1" x14ac:dyDescent="0.25">
      <c r="A1593">
        <v>1553</v>
      </c>
    </row>
    <row r="1594" spans="1:1" x14ac:dyDescent="0.25">
      <c r="A1594">
        <v>1553</v>
      </c>
    </row>
    <row r="1595" spans="1:1" x14ac:dyDescent="0.25">
      <c r="A1595">
        <v>1553</v>
      </c>
    </row>
    <row r="1596" spans="1:1" x14ac:dyDescent="0.25">
      <c r="A1596">
        <v>1553</v>
      </c>
    </row>
    <row r="1597" spans="1:1" x14ac:dyDescent="0.25">
      <c r="A1597">
        <v>1553</v>
      </c>
    </row>
    <row r="1598" spans="1:1" x14ac:dyDescent="0.25">
      <c r="A1598">
        <v>1553</v>
      </c>
    </row>
    <row r="1599" spans="1:1" x14ac:dyDescent="0.25">
      <c r="A1599">
        <v>1553</v>
      </c>
    </row>
    <row r="1600" spans="1:1" x14ac:dyDescent="0.25">
      <c r="A1600">
        <v>1553</v>
      </c>
    </row>
    <row r="1601" spans="1:1" x14ac:dyDescent="0.25">
      <c r="A1601">
        <v>1553</v>
      </c>
    </row>
    <row r="1602" spans="1:1" x14ac:dyDescent="0.25">
      <c r="A1602">
        <v>1553</v>
      </c>
    </row>
    <row r="1603" spans="1:1" x14ac:dyDescent="0.25">
      <c r="A1603">
        <v>1553</v>
      </c>
    </row>
    <row r="1604" spans="1:1" x14ac:dyDescent="0.25">
      <c r="A1604">
        <v>1553</v>
      </c>
    </row>
    <row r="1605" spans="1:1" x14ac:dyDescent="0.25">
      <c r="A1605">
        <v>1553</v>
      </c>
    </row>
    <row r="1606" spans="1:1" x14ac:dyDescent="0.25">
      <c r="A1606">
        <v>1553</v>
      </c>
    </row>
    <row r="1607" spans="1:1" x14ac:dyDescent="0.25">
      <c r="A1607">
        <v>1553</v>
      </c>
    </row>
    <row r="1608" spans="1:1" x14ac:dyDescent="0.25">
      <c r="A1608">
        <v>1553</v>
      </c>
    </row>
    <row r="1609" spans="1:1" x14ac:dyDescent="0.25">
      <c r="A1609">
        <v>1553</v>
      </c>
    </row>
    <row r="1610" spans="1:1" x14ac:dyDescent="0.25">
      <c r="A1610">
        <v>1553</v>
      </c>
    </row>
    <row r="1611" spans="1:1" x14ac:dyDescent="0.25">
      <c r="A1611">
        <v>1553</v>
      </c>
    </row>
    <row r="1612" spans="1:1" x14ac:dyDescent="0.25">
      <c r="A1612">
        <v>1553</v>
      </c>
    </row>
    <row r="1613" spans="1:1" x14ac:dyDescent="0.25">
      <c r="A1613">
        <v>1553</v>
      </c>
    </row>
    <row r="1614" spans="1:1" x14ac:dyDescent="0.25">
      <c r="A1614">
        <v>1553</v>
      </c>
    </row>
    <row r="1615" spans="1:1" x14ac:dyDescent="0.25">
      <c r="A1615">
        <v>1553</v>
      </c>
    </row>
    <row r="1616" spans="1:1" x14ac:dyDescent="0.25">
      <c r="A1616">
        <v>1553</v>
      </c>
    </row>
    <row r="1617" spans="1:1" x14ac:dyDescent="0.25">
      <c r="A1617">
        <v>1553</v>
      </c>
    </row>
    <row r="1618" spans="1:1" x14ac:dyDescent="0.25">
      <c r="A1618">
        <v>1553</v>
      </c>
    </row>
    <row r="1619" spans="1:1" x14ac:dyDescent="0.25">
      <c r="A1619">
        <v>1553</v>
      </c>
    </row>
    <row r="1620" spans="1:1" x14ac:dyDescent="0.25">
      <c r="A1620">
        <v>1553</v>
      </c>
    </row>
    <row r="1621" spans="1:1" x14ac:dyDescent="0.25">
      <c r="A1621">
        <v>1553</v>
      </c>
    </row>
    <row r="1622" spans="1:1" x14ac:dyDescent="0.25">
      <c r="A1622">
        <v>1553</v>
      </c>
    </row>
    <row r="1623" spans="1:1" x14ac:dyDescent="0.25">
      <c r="A1623">
        <v>1553</v>
      </c>
    </row>
    <row r="1624" spans="1:1" x14ac:dyDescent="0.25">
      <c r="A1624">
        <v>1553</v>
      </c>
    </row>
    <row r="1625" spans="1:1" x14ac:dyDescent="0.25">
      <c r="A1625">
        <v>1553</v>
      </c>
    </row>
    <row r="1626" spans="1:1" x14ac:dyDescent="0.25">
      <c r="A1626">
        <v>1553</v>
      </c>
    </row>
    <row r="1627" spans="1:1" x14ac:dyDescent="0.25">
      <c r="A1627">
        <v>1553</v>
      </c>
    </row>
    <row r="1628" spans="1:1" x14ac:dyDescent="0.25">
      <c r="A1628">
        <v>1553</v>
      </c>
    </row>
    <row r="1629" spans="1:1" x14ac:dyDescent="0.25">
      <c r="A1629">
        <v>1553</v>
      </c>
    </row>
    <row r="1630" spans="1:1" x14ac:dyDescent="0.25">
      <c r="A1630">
        <v>1553</v>
      </c>
    </row>
    <row r="1631" spans="1:1" x14ac:dyDescent="0.25">
      <c r="A1631">
        <v>1553</v>
      </c>
    </row>
    <row r="1632" spans="1:1" x14ac:dyDescent="0.25">
      <c r="A1632">
        <v>1553</v>
      </c>
    </row>
    <row r="1633" spans="1:1" x14ac:dyDescent="0.25">
      <c r="A1633">
        <v>1553</v>
      </c>
    </row>
    <row r="1634" spans="1:1" x14ac:dyDescent="0.25">
      <c r="A1634">
        <v>1553</v>
      </c>
    </row>
    <row r="1635" spans="1:1" x14ac:dyDescent="0.25">
      <c r="A1635">
        <v>1553</v>
      </c>
    </row>
    <row r="1636" spans="1:1" x14ac:dyDescent="0.25">
      <c r="A1636">
        <v>1553</v>
      </c>
    </row>
    <row r="1637" spans="1:1" x14ac:dyDescent="0.25">
      <c r="A1637">
        <v>1553</v>
      </c>
    </row>
    <row r="1638" spans="1:1" x14ac:dyDescent="0.25">
      <c r="A1638">
        <v>1553</v>
      </c>
    </row>
    <row r="1639" spans="1:1" x14ac:dyDescent="0.25">
      <c r="A1639">
        <v>1553</v>
      </c>
    </row>
    <row r="1640" spans="1:1" x14ac:dyDescent="0.25">
      <c r="A1640">
        <v>1553</v>
      </c>
    </row>
    <row r="1641" spans="1:1" x14ac:dyDescent="0.25">
      <c r="A1641">
        <v>1553</v>
      </c>
    </row>
    <row r="1642" spans="1:1" x14ac:dyDescent="0.25">
      <c r="A1642">
        <v>1553</v>
      </c>
    </row>
    <row r="1643" spans="1:1" x14ac:dyDescent="0.25">
      <c r="A1643">
        <v>1553</v>
      </c>
    </row>
    <row r="1644" spans="1:1" x14ac:dyDescent="0.25">
      <c r="A1644">
        <v>1553</v>
      </c>
    </row>
    <row r="1645" spans="1:1" x14ac:dyDescent="0.25">
      <c r="A1645">
        <v>1553</v>
      </c>
    </row>
    <row r="1646" spans="1:1" x14ac:dyDescent="0.25">
      <c r="A1646">
        <v>1553</v>
      </c>
    </row>
    <row r="1647" spans="1:1" x14ac:dyDescent="0.25">
      <c r="A1647">
        <v>1553</v>
      </c>
    </row>
    <row r="1648" spans="1:1" x14ac:dyDescent="0.25">
      <c r="A1648">
        <v>1553</v>
      </c>
    </row>
    <row r="1649" spans="1:1" x14ac:dyDescent="0.25">
      <c r="A1649">
        <v>1553</v>
      </c>
    </row>
    <row r="1650" spans="1:1" x14ac:dyDescent="0.25">
      <c r="A1650">
        <v>1553</v>
      </c>
    </row>
    <row r="1651" spans="1:1" x14ac:dyDescent="0.25">
      <c r="A1651">
        <v>1553</v>
      </c>
    </row>
    <row r="1652" spans="1:1" x14ac:dyDescent="0.25">
      <c r="A1652">
        <v>1553</v>
      </c>
    </row>
    <row r="1653" spans="1:1" x14ac:dyDescent="0.25">
      <c r="A1653">
        <v>1553</v>
      </c>
    </row>
    <row r="1654" spans="1:1" x14ac:dyDescent="0.25">
      <c r="A1654">
        <v>1553</v>
      </c>
    </row>
    <row r="1655" spans="1:1" x14ac:dyDescent="0.25">
      <c r="A1655">
        <v>1553</v>
      </c>
    </row>
    <row r="1656" spans="1:1" x14ac:dyDescent="0.25">
      <c r="A1656">
        <v>1553</v>
      </c>
    </row>
    <row r="1657" spans="1:1" x14ac:dyDescent="0.25">
      <c r="A1657">
        <v>1553</v>
      </c>
    </row>
    <row r="1658" spans="1:1" x14ac:dyDescent="0.25">
      <c r="A1658">
        <v>1553</v>
      </c>
    </row>
    <row r="1659" spans="1:1" x14ac:dyDescent="0.25">
      <c r="A1659">
        <v>1553</v>
      </c>
    </row>
    <row r="1660" spans="1:1" x14ac:dyDescent="0.25">
      <c r="A1660">
        <v>1553</v>
      </c>
    </row>
    <row r="1661" spans="1:1" x14ac:dyDescent="0.25">
      <c r="A1661">
        <v>1553</v>
      </c>
    </row>
    <row r="1662" spans="1:1" x14ac:dyDescent="0.25">
      <c r="A1662">
        <v>1553</v>
      </c>
    </row>
    <row r="1663" spans="1:1" x14ac:dyDescent="0.25">
      <c r="A1663">
        <v>1553</v>
      </c>
    </row>
    <row r="1664" spans="1:1" x14ac:dyDescent="0.25">
      <c r="A1664">
        <v>1553</v>
      </c>
    </row>
    <row r="1665" spans="1:1" x14ac:dyDescent="0.25">
      <c r="A1665">
        <v>1553</v>
      </c>
    </row>
    <row r="1666" spans="1:1" x14ac:dyDescent="0.25">
      <c r="A1666">
        <v>1553</v>
      </c>
    </row>
    <row r="1667" spans="1:1" x14ac:dyDescent="0.25">
      <c r="A1667">
        <v>1553</v>
      </c>
    </row>
    <row r="1668" spans="1:1" x14ac:dyDescent="0.25">
      <c r="A1668">
        <v>1553</v>
      </c>
    </row>
    <row r="1669" spans="1:1" x14ac:dyDescent="0.25">
      <c r="A1669">
        <v>1553</v>
      </c>
    </row>
    <row r="1670" spans="1:1" x14ac:dyDescent="0.25">
      <c r="A1670">
        <v>1553</v>
      </c>
    </row>
    <row r="1671" spans="1:1" x14ac:dyDescent="0.25">
      <c r="A1671">
        <v>1553</v>
      </c>
    </row>
    <row r="1672" spans="1:1" x14ac:dyDescent="0.25">
      <c r="A1672">
        <v>1553</v>
      </c>
    </row>
    <row r="1673" spans="1:1" x14ac:dyDescent="0.25">
      <c r="A1673">
        <v>1553</v>
      </c>
    </row>
    <row r="1674" spans="1:1" x14ac:dyDescent="0.25">
      <c r="A1674">
        <v>1553</v>
      </c>
    </row>
    <row r="1675" spans="1:1" x14ac:dyDescent="0.25">
      <c r="A1675">
        <v>1553</v>
      </c>
    </row>
    <row r="1676" spans="1:1" x14ac:dyDescent="0.25">
      <c r="A1676">
        <v>1553</v>
      </c>
    </row>
    <row r="1677" spans="1:1" x14ac:dyDescent="0.25">
      <c r="A1677">
        <v>1553</v>
      </c>
    </row>
    <row r="1678" spans="1:1" x14ac:dyDescent="0.25">
      <c r="A1678">
        <v>1553</v>
      </c>
    </row>
    <row r="1679" spans="1:1" x14ac:dyDescent="0.25">
      <c r="A1679">
        <v>1553</v>
      </c>
    </row>
    <row r="1680" spans="1:1" x14ac:dyDescent="0.25">
      <c r="A1680">
        <v>1553</v>
      </c>
    </row>
    <row r="1681" spans="1:1" x14ac:dyDescent="0.25">
      <c r="A1681">
        <v>1553</v>
      </c>
    </row>
    <row r="1682" spans="1:1" x14ac:dyDescent="0.25">
      <c r="A1682">
        <v>1553</v>
      </c>
    </row>
    <row r="1683" spans="1:1" x14ac:dyDescent="0.25">
      <c r="A1683">
        <v>1553</v>
      </c>
    </row>
    <row r="1684" spans="1:1" x14ac:dyDescent="0.25">
      <c r="A1684">
        <v>1553</v>
      </c>
    </row>
    <row r="1685" spans="1:1" x14ac:dyDescent="0.25">
      <c r="A1685">
        <v>1553</v>
      </c>
    </row>
    <row r="1686" spans="1:1" x14ac:dyDescent="0.25">
      <c r="A1686">
        <v>1553</v>
      </c>
    </row>
    <row r="1687" spans="1:1" x14ac:dyDescent="0.25">
      <c r="A1687">
        <v>1553</v>
      </c>
    </row>
    <row r="1688" spans="1:1" x14ac:dyDescent="0.25">
      <c r="A1688">
        <v>1553</v>
      </c>
    </row>
    <row r="1689" spans="1:1" x14ac:dyDescent="0.25">
      <c r="A1689">
        <v>1553</v>
      </c>
    </row>
    <row r="1690" spans="1:1" x14ac:dyDescent="0.25">
      <c r="A1690">
        <v>1553</v>
      </c>
    </row>
    <row r="1691" spans="1:1" x14ac:dyDescent="0.25">
      <c r="A1691">
        <v>1553</v>
      </c>
    </row>
    <row r="1692" spans="1:1" x14ac:dyDescent="0.25">
      <c r="A1692">
        <v>1553</v>
      </c>
    </row>
    <row r="1693" spans="1:1" x14ac:dyDescent="0.25">
      <c r="A1693">
        <v>1553</v>
      </c>
    </row>
    <row r="1694" spans="1:1" x14ac:dyDescent="0.25">
      <c r="A1694">
        <v>1553</v>
      </c>
    </row>
    <row r="1695" spans="1:1" x14ac:dyDescent="0.25">
      <c r="A1695">
        <v>1553</v>
      </c>
    </row>
    <row r="1696" spans="1:1" x14ac:dyDescent="0.25">
      <c r="A1696">
        <v>1553</v>
      </c>
    </row>
    <row r="1697" spans="1:1" x14ac:dyDescent="0.25">
      <c r="A1697">
        <v>1553</v>
      </c>
    </row>
    <row r="1698" spans="1:1" x14ac:dyDescent="0.25">
      <c r="A1698">
        <v>1553</v>
      </c>
    </row>
    <row r="1699" spans="1:1" x14ac:dyDescent="0.25">
      <c r="A1699">
        <v>1553</v>
      </c>
    </row>
    <row r="1700" spans="1:1" x14ac:dyDescent="0.25">
      <c r="A1700">
        <v>1553</v>
      </c>
    </row>
    <row r="1701" spans="1:1" x14ac:dyDescent="0.25">
      <c r="A1701">
        <v>1553</v>
      </c>
    </row>
    <row r="1702" spans="1:1" x14ac:dyDescent="0.25">
      <c r="A1702">
        <v>1553</v>
      </c>
    </row>
    <row r="1703" spans="1:1" x14ac:dyDescent="0.25">
      <c r="A1703">
        <v>1553</v>
      </c>
    </row>
    <row r="1704" spans="1:1" x14ac:dyDescent="0.25">
      <c r="A1704">
        <v>1553</v>
      </c>
    </row>
    <row r="1705" spans="1:1" x14ac:dyDescent="0.25">
      <c r="A1705">
        <v>1553</v>
      </c>
    </row>
    <row r="1706" spans="1:1" x14ac:dyDescent="0.25">
      <c r="A1706">
        <v>1553</v>
      </c>
    </row>
    <row r="1707" spans="1:1" x14ac:dyDescent="0.25">
      <c r="A1707">
        <v>1553</v>
      </c>
    </row>
    <row r="1708" spans="1:1" x14ac:dyDescent="0.25">
      <c r="A1708">
        <v>1553</v>
      </c>
    </row>
    <row r="1709" spans="1:1" x14ac:dyDescent="0.25">
      <c r="A1709">
        <v>1553</v>
      </c>
    </row>
    <row r="1710" spans="1:1" x14ac:dyDescent="0.25">
      <c r="A1710">
        <v>1553</v>
      </c>
    </row>
    <row r="1711" spans="1:1" x14ac:dyDescent="0.25">
      <c r="A1711">
        <v>1553</v>
      </c>
    </row>
    <row r="1712" spans="1:1" x14ac:dyDescent="0.25">
      <c r="A1712">
        <v>1553</v>
      </c>
    </row>
    <row r="1713" spans="1:1" x14ac:dyDescent="0.25">
      <c r="A1713">
        <v>1553</v>
      </c>
    </row>
    <row r="1714" spans="1:1" x14ac:dyDescent="0.25">
      <c r="A1714">
        <v>1553</v>
      </c>
    </row>
    <row r="1715" spans="1:1" x14ac:dyDescent="0.25">
      <c r="A1715">
        <v>1553</v>
      </c>
    </row>
    <row r="1716" spans="1:1" x14ac:dyDescent="0.25">
      <c r="A1716">
        <v>1553</v>
      </c>
    </row>
    <row r="1717" spans="1:1" x14ac:dyDescent="0.25">
      <c r="A1717">
        <v>1553</v>
      </c>
    </row>
    <row r="1718" spans="1:1" x14ac:dyDescent="0.25">
      <c r="A1718">
        <v>1553</v>
      </c>
    </row>
    <row r="1719" spans="1:1" x14ac:dyDescent="0.25">
      <c r="A1719">
        <v>1553</v>
      </c>
    </row>
    <row r="1720" spans="1:1" x14ac:dyDescent="0.25">
      <c r="A1720">
        <v>1553</v>
      </c>
    </row>
    <row r="1721" spans="1:1" x14ac:dyDescent="0.25">
      <c r="A1721">
        <v>1553</v>
      </c>
    </row>
    <row r="1722" spans="1:1" x14ac:dyDescent="0.25">
      <c r="A1722">
        <v>1553</v>
      </c>
    </row>
    <row r="1723" spans="1:1" x14ac:dyDescent="0.25">
      <c r="A1723">
        <v>1553</v>
      </c>
    </row>
    <row r="1724" spans="1:1" x14ac:dyDescent="0.25">
      <c r="A1724">
        <v>1553</v>
      </c>
    </row>
    <row r="1725" spans="1:1" x14ac:dyDescent="0.25">
      <c r="A1725">
        <v>1553</v>
      </c>
    </row>
    <row r="1726" spans="1:1" x14ac:dyDescent="0.25">
      <c r="A1726">
        <v>1553</v>
      </c>
    </row>
    <row r="1727" spans="1:1" x14ac:dyDescent="0.25">
      <c r="A1727">
        <v>1553</v>
      </c>
    </row>
    <row r="1728" spans="1:1" x14ac:dyDescent="0.25">
      <c r="A1728">
        <v>1553</v>
      </c>
    </row>
    <row r="1729" spans="1:1" x14ac:dyDescent="0.25">
      <c r="A1729">
        <v>1553</v>
      </c>
    </row>
    <row r="1730" spans="1:1" x14ac:dyDescent="0.25">
      <c r="A1730">
        <v>1553</v>
      </c>
    </row>
    <row r="1731" spans="1:1" x14ac:dyDescent="0.25">
      <c r="A1731">
        <v>1553</v>
      </c>
    </row>
    <row r="1732" spans="1:1" x14ac:dyDescent="0.25">
      <c r="A1732">
        <v>1553</v>
      </c>
    </row>
    <row r="1733" spans="1:1" x14ac:dyDescent="0.25">
      <c r="A1733">
        <v>1553</v>
      </c>
    </row>
    <row r="1734" spans="1:1" x14ac:dyDescent="0.25">
      <c r="A1734">
        <v>1553</v>
      </c>
    </row>
    <row r="1735" spans="1:1" x14ac:dyDescent="0.25">
      <c r="A1735">
        <v>1553</v>
      </c>
    </row>
    <row r="1736" spans="1:1" x14ac:dyDescent="0.25">
      <c r="A1736">
        <v>1553</v>
      </c>
    </row>
    <row r="1737" spans="1:1" x14ac:dyDescent="0.25">
      <c r="A1737">
        <v>1553</v>
      </c>
    </row>
    <row r="1738" spans="1:1" x14ac:dyDescent="0.25">
      <c r="A1738">
        <v>1553</v>
      </c>
    </row>
    <row r="1739" spans="1:1" x14ac:dyDescent="0.25">
      <c r="A1739">
        <v>1553</v>
      </c>
    </row>
    <row r="1740" spans="1:1" x14ac:dyDescent="0.25">
      <c r="A1740">
        <v>1553</v>
      </c>
    </row>
    <row r="1741" spans="1:1" x14ac:dyDescent="0.25">
      <c r="A1741">
        <v>1553</v>
      </c>
    </row>
    <row r="1742" spans="1:1" x14ac:dyDescent="0.25">
      <c r="A1742">
        <v>1553</v>
      </c>
    </row>
    <row r="1743" spans="1:1" x14ac:dyDescent="0.25">
      <c r="A1743">
        <v>1553</v>
      </c>
    </row>
    <row r="1744" spans="1:1" x14ac:dyDescent="0.25">
      <c r="A1744">
        <v>1553</v>
      </c>
    </row>
    <row r="1745" spans="1:1" x14ac:dyDescent="0.25">
      <c r="A1745">
        <v>1553</v>
      </c>
    </row>
    <row r="1746" spans="1:1" x14ac:dyDescent="0.25">
      <c r="A1746">
        <v>1553</v>
      </c>
    </row>
    <row r="1747" spans="1:1" x14ac:dyDescent="0.25">
      <c r="A1747">
        <v>1553</v>
      </c>
    </row>
    <row r="1748" spans="1:1" x14ac:dyDescent="0.25">
      <c r="A1748">
        <v>1553</v>
      </c>
    </row>
    <row r="1749" spans="1:1" x14ac:dyDescent="0.25">
      <c r="A1749">
        <v>1553</v>
      </c>
    </row>
    <row r="1750" spans="1:1" x14ac:dyDescent="0.25">
      <c r="A1750">
        <v>1553</v>
      </c>
    </row>
    <row r="1751" spans="1:1" x14ac:dyDescent="0.25">
      <c r="A1751">
        <v>1553</v>
      </c>
    </row>
    <row r="1752" spans="1:1" x14ac:dyDescent="0.25">
      <c r="A1752">
        <v>1553</v>
      </c>
    </row>
    <row r="1753" spans="1:1" x14ac:dyDescent="0.25">
      <c r="A1753">
        <v>1553</v>
      </c>
    </row>
    <row r="1754" spans="1:1" x14ac:dyDescent="0.25">
      <c r="A1754">
        <v>1553</v>
      </c>
    </row>
    <row r="1755" spans="1:1" x14ac:dyDescent="0.25">
      <c r="A1755">
        <v>1553</v>
      </c>
    </row>
    <row r="1756" spans="1:1" x14ac:dyDescent="0.25">
      <c r="A1756">
        <v>1553</v>
      </c>
    </row>
    <row r="1757" spans="1:1" x14ac:dyDescent="0.25">
      <c r="A1757">
        <v>1553</v>
      </c>
    </row>
    <row r="1758" spans="1:1" x14ac:dyDescent="0.25">
      <c r="A1758">
        <v>1553</v>
      </c>
    </row>
    <row r="1759" spans="1:1" x14ac:dyDescent="0.25">
      <c r="A1759">
        <v>1553</v>
      </c>
    </row>
    <row r="1760" spans="1:1" x14ac:dyDescent="0.25">
      <c r="A1760">
        <v>1553</v>
      </c>
    </row>
    <row r="1761" spans="1:1" x14ac:dyDescent="0.25">
      <c r="A1761">
        <v>1553</v>
      </c>
    </row>
    <row r="1762" spans="1:1" x14ac:dyDescent="0.25">
      <c r="A1762">
        <v>1553</v>
      </c>
    </row>
    <row r="1763" spans="1:1" x14ac:dyDescent="0.25">
      <c r="A1763">
        <v>1553</v>
      </c>
    </row>
    <row r="1764" spans="1:1" x14ac:dyDescent="0.25">
      <c r="A1764">
        <v>1553</v>
      </c>
    </row>
    <row r="1765" spans="1:1" x14ac:dyDescent="0.25">
      <c r="A1765">
        <v>1553</v>
      </c>
    </row>
    <row r="1766" spans="1:1" x14ac:dyDescent="0.25">
      <c r="A1766">
        <v>1553</v>
      </c>
    </row>
    <row r="1767" spans="1:1" x14ac:dyDescent="0.25">
      <c r="A1767">
        <v>1553</v>
      </c>
    </row>
    <row r="1768" spans="1:1" x14ac:dyDescent="0.25">
      <c r="A1768">
        <v>1553</v>
      </c>
    </row>
    <row r="1769" spans="1:1" x14ac:dyDescent="0.25">
      <c r="A1769">
        <v>1553</v>
      </c>
    </row>
    <row r="1770" spans="1:1" x14ac:dyDescent="0.25">
      <c r="A1770">
        <v>1553</v>
      </c>
    </row>
    <row r="1771" spans="1:1" x14ac:dyDescent="0.25">
      <c r="A1771">
        <v>1553</v>
      </c>
    </row>
    <row r="1772" spans="1:1" x14ac:dyDescent="0.25">
      <c r="A1772">
        <v>1553</v>
      </c>
    </row>
    <row r="1773" spans="1:1" x14ac:dyDescent="0.25">
      <c r="A1773">
        <v>1553</v>
      </c>
    </row>
    <row r="1774" spans="1:1" x14ac:dyDescent="0.25">
      <c r="A1774">
        <v>1553</v>
      </c>
    </row>
    <row r="1775" spans="1:1" x14ac:dyDescent="0.25">
      <c r="A1775">
        <v>1553</v>
      </c>
    </row>
    <row r="1776" spans="1:1" x14ac:dyDescent="0.25">
      <c r="A1776">
        <v>1553</v>
      </c>
    </row>
    <row r="1777" spans="1:1" x14ac:dyDescent="0.25">
      <c r="A1777">
        <v>1553</v>
      </c>
    </row>
    <row r="1778" spans="1:1" x14ac:dyDescent="0.25">
      <c r="A1778">
        <v>1553</v>
      </c>
    </row>
    <row r="1779" spans="1:1" x14ac:dyDescent="0.25">
      <c r="A1779">
        <v>1553</v>
      </c>
    </row>
    <row r="1780" spans="1:1" x14ac:dyDescent="0.25">
      <c r="A1780">
        <v>1553</v>
      </c>
    </row>
    <row r="1781" spans="1:1" x14ac:dyDescent="0.25">
      <c r="A1781">
        <v>1553</v>
      </c>
    </row>
    <row r="1782" spans="1:1" x14ac:dyDescent="0.25">
      <c r="A1782">
        <v>1553</v>
      </c>
    </row>
    <row r="1783" spans="1:1" x14ac:dyDescent="0.25">
      <c r="A1783">
        <v>1553</v>
      </c>
    </row>
    <row r="1784" spans="1:1" x14ac:dyDescent="0.25">
      <c r="A1784">
        <v>1553</v>
      </c>
    </row>
    <row r="1785" spans="1:1" x14ac:dyDescent="0.25">
      <c r="A1785">
        <v>1553</v>
      </c>
    </row>
    <row r="1786" spans="1:1" x14ac:dyDescent="0.25">
      <c r="A1786">
        <v>1553</v>
      </c>
    </row>
    <row r="1787" spans="1:1" x14ac:dyDescent="0.25">
      <c r="A1787">
        <v>1553</v>
      </c>
    </row>
    <row r="1788" spans="1:1" x14ac:dyDescent="0.25">
      <c r="A1788">
        <v>1553</v>
      </c>
    </row>
    <row r="1789" spans="1:1" x14ac:dyDescent="0.25">
      <c r="A1789">
        <v>1553</v>
      </c>
    </row>
    <row r="1790" spans="1:1" x14ac:dyDescent="0.25">
      <c r="A1790">
        <v>1553</v>
      </c>
    </row>
    <row r="1791" spans="1:1" x14ac:dyDescent="0.25">
      <c r="A1791">
        <v>1553</v>
      </c>
    </row>
    <row r="1792" spans="1:1" x14ac:dyDescent="0.25">
      <c r="A1792">
        <v>1553</v>
      </c>
    </row>
    <row r="1793" spans="1:1" x14ac:dyDescent="0.25">
      <c r="A1793">
        <v>1553</v>
      </c>
    </row>
    <row r="1794" spans="1:1" x14ac:dyDescent="0.25">
      <c r="A1794">
        <v>1553</v>
      </c>
    </row>
    <row r="1795" spans="1:1" x14ac:dyDescent="0.25">
      <c r="A1795">
        <v>1553</v>
      </c>
    </row>
    <row r="1796" spans="1:1" x14ac:dyDescent="0.25">
      <c r="A1796">
        <v>1553</v>
      </c>
    </row>
    <row r="1797" spans="1:1" x14ac:dyDescent="0.25">
      <c r="A1797">
        <v>1553</v>
      </c>
    </row>
    <row r="1798" spans="1:1" x14ac:dyDescent="0.25">
      <c r="A1798">
        <v>1553</v>
      </c>
    </row>
    <row r="1799" spans="1:1" x14ac:dyDescent="0.25">
      <c r="A1799">
        <v>1553</v>
      </c>
    </row>
    <row r="1800" spans="1:1" x14ac:dyDescent="0.25">
      <c r="A1800">
        <v>1553</v>
      </c>
    </row>
    <row r="1801" spans="1:1" x14ac:dyDescent="0.25">
      <c r="A1801">
        <v>1553</v>
      </c>
    </row>
    <row r="1802" spans="1:1" x14ac:dyDescent="0.25">
      <c r="A1802">
        <v>1553</v>
      </c>
    </row>
    <row r="1803" spans="1:1" x14ac:dyDescent="0.25">
      <c r="A1803">
        <v>1553</v>
      </c>
    </row>
    <row r="1804" spans="1:1" x14ac:dyDescent="0.25">
      <c r="A1804">
        <v>1553</v>
      </c>
    </row>
    <row r="1805" spans="1:1" x14ac:dyDescent="0.25">
      <c r="A1805">
        <v>1553</v>
      </c>
    </row>
    <row r="1806" spans="1:1" x14ac:dyDescent="0.25">
      <c r="A1806">
        <v>1553</v>
      </c>
    </row>
    <row r="1807" spans="1:1" x14ac:dyDescent="0.25">
      <c r="A1807">
        <v>1553</v>
      </c>
    </row>
    <row r="1808" spans="1:1" x14ac:dyDescent="0.25">
      <c r="A1808">
        <v>1553</v>
      </c>
    </row>
    <row r="1809" spans="1:1" x14ac:dyDescent="0.25">
      <c r="A1809">
        <v>1553</v>
      </c>
    </row>
    <row r="1810" spans="1:1" x14ac:dyDescent="0.25">
      <c r="A1810">
        <v>1553</v>
      </c>
    </row>
    <row r="1811" spans="1:1" x14ac:dyDescent="0.25">
      <c r="A1811">
        <v>1553</v>
      </c>
    </row>
    <row r="1812" spans="1:1" x14ac:dyDescent="0.25">
      <c r="A1812">
        <v>1553</v>
      </c>
    </row>
    <row r="1813" spans="1:1" x14ac:dyDescent="0.25">
      <c r="A1813">
        <v>1553</v>
      </c>
    </row>
    <row r="1814" spans="1:1" x14ac:dyDescent="0.25">
      <c r="A1814">
        <v>1553</v>
      </c>
    </row>
    <row r="1815" spans="1:1" x14ac:dyDescent="0.25">
      <c r="A1815">
        <v>1553</v>
      </c>
    </row>
    <row r="1816" spans="1:1" x14ac:dyDescent="0.25">
      <c r="A1816">
        <v>1553</v>
      </c>
    </row>
    <row r="1817" spans="1:1" x14ac:dyDescent="0.25">
      <c r="A1817">
        <v>1553</v>
      </c>
    </row>
    <row r="1818" spans="1:1" x14ac:dyDescent="0.25">
      <c r="A1818">
        <v>1553</v>
      </c>
    </row>
    <row r="1819" spans="1:1" x14ac:dyDescent="0.25">
      <c r="A1819">
        <v>1553</v>
      </c>
    </row>
    <row r="1820" spans="1:1" x14ac:dyDescent="0.25">
      <c r="A1820">
        <v>1553</v>
      </c>
    </row>
    <row r="1821" spans="1:1" x14ac:dyDescent="0.25">
      <c r="A1821">
        <v>1553</v>
      </c>
    </row>
    <row r="1822" spans="1:1" x14ac:dyDescent="0.25">
      <c r="A1822">
        <v>1553</v>
      </c>
    </row>
    <row r="1823" spans="1:1" x14ac:dyDescent="0.25">
      <c r="A1823">
        <v>1553</v>
      </c>
    </row>
    <row r="1824" spans="1:1" x14ac:dyDescent="0.25">
      <c r="A1824">
        <v>1553</v>
      </c>
    </row>
    <row r="1825" spans="1:1" x14ac:dyDescent="0.25">
      <c r="A1825">
        <v>1553</v>
      </c>
    </row>
    <row r="1826" spans="1:1" x14ac:dyDescent="0.25">
      <c r="A1826">
        <v>1826</v>
      </c>
    </row>
    <row r="1827" spans="1:1" x14ac:dyDescent="0.25">
      <c r="A1827">
        <v>1826</v>
      </c>
    </row>
    <row r="1828" spans="1:1" x14ac:dyDescent="0.25">
      <c r="A1828">
        <v>1826</v>
      </c>
    </row>
    <row r="1829" spans="1:1" x14ac:dyDescent="0.25">
      <c r="A1829">
        <v>1826</v>
      </c>
    </row>
    <row r="1830" spans="1:1" x14ac:dyDescent="0.25">
      <c r="A1830">
        <v>1826</v>
      </c>
    </row>
    <row r="1831" spans="1:1" x14ac:dyDescent="0.25">
      <c r="A1831">
        <v>1826</v>
      </c>
    </row>
    <row r="1832" spans="1:1" x14ac:dyDescent="0.25">
      <c r="A1832">
        <v>1826</v>
      </c>
    </row>
    <row r="1833" spans="1:1" x14ac:dyDescent="0.25">
      <c r="A1833">
        <v>1826</v>
      </c>
    </row>
    <row r="1834" spans="1:1" x14ac:dyDescent="0.25">
      <c r="A1834">
        <v>1826</v>
      </c>
    </row>
    <row r="1835" spans="1:1" x14ac:dyDescent="0.25">
      <c r="A1835">
        <v>1826</v>
      </c>
    </row>
    <row r="1836" spans="1:1" x14ac:dyDescent="0.25">
      <c r="A1836">
        <v>1826</v>
      </c>
    </row>
    <row r="1837" spans="1:1" x14ac:dyDescent="0.25">
      <c r="A1837">
        <v>1826</v>
      </c>
    </row>
    <row r="1838" spans="1:1" x14ac:dyDescent="0.25">
      <c r="A1838">
        <v>1826</v>
      </c>
    </row>
    <row r="1839" spans="1:1" x14ac:dyDescent="0.25">
      <c r="A1839">
        <v>1826</v>
      </c>
    </row>
    <row r="1840" spans="1:1" x14ac:dyDescent="0.25">
      <c r="A1840">
        <v>1826</v>
      </c>
    </row>
    <row r="1841" spans="1:1" x14ac:dyDescent="0.25">
      <c r="A1841">
        <v>1826</v>
      </c>
    </row>
    <row r="1842" spans="1:1" x14ac:dyDescent="0.25">
      <c r="A1842">
        <v>1826</v>
      </c>
    </row>
    <row r="1843" spans="1:1" x14ac:dyDescent="0.25">
      <c r="A1843">
        <v>1826</v>
      </c>
    </row>
    <row r="1844" spans="1:1" x14ac:dyDescent="0.25">
      <c r="A1844">
        <v>1826</v>
      </c>
    </row>
    <row r="1845" spans="1:1" x14ac:dyDescent="0.25">
      <c r="A1845">
        <v>1826</v>
      </c>
    </row>
    <row r="1846" spans="1:1" x14ac:dyDescent="0.25">
      <c r="A1846">
        <v>1826</v>
      </c>
    </row>
    <row r="1847" spans="1:1" x14ac:dyDescent="0.25">
      <c r="A1847">
        <v>1826</v>
      </c>
    </row>
    <row r="1848" spans="1:1" x14ac:dyDescent="0.25">
      <c r="A1848">
        <v>1826</v>
      </c>
    </row>
    <row r="1849" spans="1:1" x14ac:dyDescent="0.25">
      <c r="A1849">
        <v>1826</v>
      </c>
    </row>
    <row r="1850" spans="1:1" x14ac:dyDescent="0.25">
      <c r="A1850">
        <v>1826</v>
      </c>
    </row>
    <row r="1851" spans="1:1" x14ac:dyDescent="0.25">
      <c r="A1851">
        <v>1826</v>
      </c>
    </row>
    <row r="1852" spans="1:1" x14ac:dyDescent="0.25">
      <c r="A1852">
        <v>1826</v>
      </c>
    </row>
    <row r="1853" spans="1:1" x14ac:dyDescent="0.25">
      <c r="A1853">
        <v>1826</v>
      </c>
    </row>
    <row r="1854" spans="1:1" x14ac:dyDescent="0.25">
      <c r="A1854">
        <v>1826</v>
      </c>
    </row>
    <row r="1855" spans="1:1" x14ac:dyDescent="0.25">
      <c r="A1855">
        <v>1826</v>
      </c>
    </row>
    <row r="1856" spans="1:1" x14ac:dyDescent="0.25">
      <c r="A1856">
        <v>1826</v>
      </c>
    </row>
    <row r="1857" spans="1:1" x14ac:dyDescent="0.25">
      <c r="A1857">
        <v>1826</v>
      </c>
    </row>
    <row r="1858" spans="1:1" x14ac:dyDescent="0.25">
      <c r="A1858">
        <v>1826</v>
      </c>
    </row>
    <row r="1859" spans="1:1" x14ac:dyDescent="0.25">
      <c r="A1859">
        <v>1826</v>
      </c>
    </row>
    <row r="1860" spans="1:1" x14ac:dyDescent="0.25">
      <c r="A1860">
        <v>1826</v>
      </c>
    </row>
    <row r="1861" spans="1:1" x14ac:dyDescent="0.25">
      <c r="A1861">
        <v>1826</v>
      </c>
    </row>
    <row r="1862" spans="1:1" x14ac:dyDescent="0.25">
      <c r="A1862">
        <v>1826</v>
      </c>
    </row>
    <row r="1863" spans="1:1" x14ac:dyDescent="0.25">
      <c r="A1863">
        <v>1826</v>
      </c>
    </row>
    <row r="1864" spans="1:1" x14ac:dyDescent="0.25">
      <c r="A1864">
        <v>1826</v>
      </c>
    </row>
    <row r="1865" spans="1:1" x14ac:dyDescent="0.25">
      <c r="A1865">
        <v>1826</v>
      </c>
    </row>
    <row r="1866" spans="1:1" x14ac:dyDescent="0.25">
      <c r="A1866">
        <v>1826</v>
      </c>
    </row>
    <row r="1867" spans="1:1" x14ac:dyDescent="0.25">
      <c r="A1867">
        <v>1826</v>
      </c>
    </row>
    <row r="1868" spans="1:1" x14ac:dyDescent="0.25">
      <c r="A1868">
        <v>1826</v>
      </c>
    </row>
    <row r="1869" spans="1:1" x14ac:dyDescent="0.25">
      <c r="A1869">
        <v>1826</v>
      </c>
    </row>
    <row r="1870" spans="1:1" x14ac:dyDescent="0.25">
      <c r="A1870">
        <v>1826</v>
      </c>
    </row>
    <row r="1871" spans="1:1" x14ac:dyDescent="0.25">
      <c r="A1871">
        <v>1826</v>
      </c>
    </row>
    <row r="1872" spans="1:1" x14ac:dyDescent="0.25">
      <c r="A1872">
        <v>1826</v>
      </c>
    </row>
    <row r="1873" spans="1:1" x14ac:dyDescent="0.25">
      <c r="A1873">
        <v>1826</v>
      </c>
    </row>
    <row r="1874" spans="1:1" x14ac:dyDescent="0.25">
      <c r="A1874">
        <v>1826</v>
      </c>
    </row>
    <row r="1875" spans="1:1" x14ac:dyDescent="0.25">
      <c r="A1875">
        <v>1826</v>
      </c>
    </row>
    <row r="1876" spans="1:1" x14ac:dyDescent="0.25">
      <c r="A1876">
        <v>1826</v>
      </c>
    </row>
    <row r="1877" spans="1:1" x14ac:dyDescent="0.25">
      <c r="A1877">
        <v>1826</v>
      </c>
    </row>
    <row r="1878" spans="1:1" x14ac:dyDescent="0.25">
      <c r="A1878">
        <v>1826</v>
      </c>
    </row>
    <row r="1879" spans="1:1" x14ac:dyDescent="0.25">
      <c r="A1879">
        <v>1826</v>
      </c>
    </row>
    <row r="1880" spans="1:1" x14ac:dyDescent="0.25">
      <c r="A1880">
        <v>1826</v>
      </c>
    </row>
    <row r="1881" spans="1:1" x14ac:dyDescent="0.25">
      <c r="A1881">
        <v>1826</v>
      </c>
    </row>
    <row r="1882" spans="1:1" x14ac:dyDescent="0.25">
      <c r="A1882">
        <v>1826</v>
      </c>
    </row>
    <row r="1883" spans="1:1" x14ac:dyDescent="0.25">
      <c r="A1883">
        <v>1826</v>
      </c>
    </row>
    <row r="1884" spans="1:1" x14ac:dyDescent="0.25">
      <c r="A1884">
        <v>1826</v>
      </c>
    </row>
    <row r="1885" spans="1:1" x14ac:dyDescent="0.25">
      <c r="A1885">
        <v>1826</v>
      </c>
    </row>
    <row r="1886" spans="1:1" x14ac:dyDescent="0.25">
      <c r="A1886">
        <v>1826</v>
      </c>
    </row>
    <row r="1887" spans="1:1" x14ac:dyDescent="0.25">
      <c r="A1887">
        <v>1826</v>
      </c>
    </row>
    <row r="1888" spans="1:1" x14ac:dyDescent="0.25">
      <c r="A1888">
        <v>1826</v>
      </c>
    </row>
    <row r="1889" spans="1:1" x14ac:dyDescent="0.25">
      <c r="A1889">
        <v>1826</v>
      </c>
    </row>
    <row r="1890" spans="1:1" x14ac:dyDescent="0.25">
      <c r="A1890">
        <v>1826</v>
      </c>
    </row>
    <row r="1891" spans="1:1" x14ac:dyDescent="0.25">
      <c r="A1891">
        <v>1826</v>
      </c>
    </row>
    <row r="1892" spans="1:1" x14ac:dyDescent="0.25">
      <c r="A1892">
        <v>1826</v>
      </c>
    </row>
    <row r="1893" spans="1:1" x14ac:dyDescent="0.25">
      <c r="A1893">
        <v>1826</v>
      </c>
    </row>
    <row r="1894" spans="1:1" x14ac:dyDescent="0.25">
      <c r="A1894">
        <v>1826</v>
      </c>
    </row>
    <row r="1895" spans="1:1" x14ac:dyDescent="0.25">
      <c r="A1895">
        <v>1826</v>
      </c>
    </row>
    <row r="1896" spans="1:1" x14ac:dyDescent="0.25">
      <c r="A1896">
        <v>1826</v>
      </c>
    </row>
    <row r="1897" spans="1:1" x14ac:dyDescent="0.25">
      <c r="A1897">
        <v>1826</v>
      </c>
    </row>
    <row r="1898" spans="1:1" x14ac:dyDescent="0.25">
      <c r="A1898">
        <v>1826</v>
      </c>
    </row>
    <row r="1899" spans="1:1" x14ac:dyDescent="0.25">
      <c r="A1899">
        <v>1826</v>
      </c>
    </row>
    <row r="1900" spans="1:1" x14ac:dyDescent="0.25">
      <c r="A1900">
        <v>1826</v>
      </c>
    </row>
    <row r="1901" spans="1:1" x14ac:dyDescent="0.25">
      <c r="A1901">
        <v>1826</v>
      </c>
    </row>
    <row r="1902" spans="1:1" x14ac:dyDescent="0.25">
      <c r="A1902">
        <v>1826</v>
      </c>
    </row>
    <row r="1903" spans="1:1" x14ac:dyDescent="0.25">
      <c r="A1903">
        <v>1826</v>
      </c>
    </row>
    <row r="1904" spans="1:1" x14ac:dyDescent="0.25">
      <c r="A1904">
        <v>1826</v>
      </c>
    </row>
    <row r="1905" spans="1:1" x14ac:dyDescent="0.25">
      <c r="A1905">
        <v>1826</v>
      </c>
    </row>
    <row r="1906" spans="1:1" x14ac:dyDescent="0.25">
      <c r="A1906">
        <v>1826</v>
      </c>
    </row>
    <row r="1907" spans="1:1" x14ac:dyDescent="0.25">
      <c r="A1907">
        <v>1826</v>
      </c>
    </row>
    <row r="1908" spans="1:1" x14ac:dyDescent="0.25">
      <c r="A1908">
        <v>1826</v>
      </c>
    </row>
    <row r="1909" spans="1:1" x14ac:dyDescent="0.25">
      <c r="A1909">
        <v>1826</v>
      </c>
    </row>
    <row r="1910" spans="1:1" x14ac:dyDescent="0.25">
      <c r="A1910">
        <v>1826</v>
      </c>
    </row>
    <row r="1911" spans="1:1" x14ac:dyDescent="0.25">
      <c r="A1911">
        <v>1826</v>
      </c>
    </row>
    <row r="1912" spans="1:1" x14ac:dyDescent="0.25">
      <c r="A1912">
        <v>1826</v>
      </c>
    </row>
    <row r="1913" spans="1:1" x14ac:dyDescent="0.25">
      <c r="A1913">
        <v>1826</v>
      </c>
    </row>
    <row r="1914" spans="1:1" x14ac:dyDescent="0.25">
      <c r="A1914">
        <v>1826</v>
      </c>
    </row>
    <row r="1915" spans="1:1" x14ac:dyDescent="0.25">
      <c r="A1915">
        <v>1915</v>
      </c>
    </row>
    <row r="1916" spans="1:1" x14ac:dyDescent="0.25">
      <c r="A1916">
        <v>1915</v>
      </c>
    </row>
    <row r="1917" spans="1:1" x14ac:dyDescent="0.25">
      <c r="A1917">
        <v>1915</v>
      </c>
    </row>
    <row r="1918" spans="1:1" x14ac:dyDescent="0.25">
      <c r="A1918">
        <v>1915</v>
      </c>
    </row>
    <row r="1919" spans="1:1" x14ac:dyDescent="0.25">
      <c r="A1919">
        <v>1915</v>
      </c>
    </row>
    <row r="1920" spans="1:1" x14ac:dyDescent="0.25">
      <c r="A1920">
        <v>1915</v>
      </c>
    </row>
    <row r="1921" spans="1:1" x14ac:dyDescent="0.25">
      <c r="A1921">
        <v>1915</v>
      </c>
    </row>
    <row r="1922" spans="1:1" x14ac:dyDescent="0.25">
      <c r="A1922">
        <v>1915</v>
      </c>
    </row>
    <row r="1923" spans="1:1" x14ac:dyDescent="0.25">
      <c r="A1923">
        <v>1915</v>
      </c>
    </row>
    <row r="1924" spans="1:1" x14ac:dyDescent="0.25">
      <c r="A1924">
        <v>1915</v>
      </c>
    </row>
    <row r="1925" spans="1:1" x14ac:dyDescent="0.25">
      <c r="A1925">
        <v>1915</v>
      </c>
    </row>
    <row r="1926" spans="1:1" x14ac:dyDescent="0.25">
      <c r="A1926">
        <v>1915</v>
      </c>
    </row>
    <row r="1927" spans="1:1" x14ac:dyDescent="0.25">
      <c r="A1927">
        <v>1915</v>
      </c>
    </row>
    <row r="1928" spans="1:1" x14ac:dyDescent="0.25">
      <c r="A1928">
        <v>1915</v>
      </c>
    </row>
    <row r="1929" spans="1:1" x14ac:dyDescent="0.25">
      <c r="A1929">
        <v>1915</v>
      </c>
    </row>
    <row r="1930" spans="1:1" x14ac:dyDescent="0.25">
      <c r="A1930">
        <v>1915</v>
      </c>
    </row>
    <row r="1931" spans="1:1" x14ac:dyDescent="0.25">
      <c r="A1931">
        <v>1915</v>
      </c>
    </row>
    <row r="1932" spans="1:1" x14ac:dyDescent="0.25">
      <c r="A1932">
        <v>1915</v>
      </c>
    </row>
    <row r="1933" spans="1:1" x14ac:dyDescent="0.25">
      <c r="A1933">
        <v>1915</v>
      </c>
    </row>
    <row r="1934" spans="1:1" x14ac:dyDescent="0.25">
      <c r="A1934">
        <v>1915</v>
      </c>
    </row>
    <row r="1935" spans="1:1" x14ac:dyDescent="0.25">
      <c r="A1935">
        <v>1915</v>
      </c>
    </row>
    <row r="1936" spans="1:1" x14ac:dyDescent="0.25">
      <c r="A1936">
        <v>1915</v>
      </c>
    </row>
    <row r="1937" spans="1:1" x14ac:dyDescent="0.25">
      <c r="A1937">
        <v>1915</v>
      </c>
    </row>
    <row r="1938" spans="1:1" x14ac:dyDescent="0.25">
      <c r="A1938">
        <v>1915</v>
      </c>
    </row>
    <row r="1939" spans="1:1" x14ac:dyDescent="0.25">
      <c r="A1939">
        <v>1915</v>
      </c>
    </row>
    <row r="1940" spans="1:1" x14ac:dyDescent="0.25">
      <c r="A1940">
        <v>1915</v>
      </c>
    </row>
    <row r="1941" spans="1:1" x14ac:dyDescent="0.25">
      <c r="A1941">
        <v>1915</v>
      </c>
    </row>
    <row r="1942" spans="1:1" x14ac:dyDescent="0.25">
      <c r="A1942">
        <v>1915</v>
      </c>
    </row>
    <row r="1943" spans="1:1" x14ac:dyDescent="0.25">
      <c r="A1943">
        <v>1915</v>
      </c>
    </row>
    <row r="1944" spans="1:1" x14ac:dyDescent="0.25">
      <c r="A1944">
        <v>1915</v>
      </c>
    </row>
    <row r="1945" spans="1:1" x14ac:dyDescent="0.25">
      <c r="A1945">
        <v>1915</v>
      </c>
    </row>
    <row r="1946" spans="1:1" x14ac:dyDescent="0.25">
      <c r="A1946">
        <v>1915</v>
      </c>
    </row>
    <row r="1947" spans="1:1" x14ac:dyDescent="0.25">
      <c r="A1947">
        <v>1915</v>
      </c>
    </row>
    <row r="1948" spans="1:1" x14ac:dyDescent="0.25">
      <c r="A1948">
        <v>1915</v>
      </c>
    </row>
    <row r="1949" spans="1:1" x14ac:dyDescent="0.25">
      <c r="A1949">
        <v>1915</v>
      </c>
    </row>
    <row r="1950" spans="1:1" x14ac:dyDescent="0.25">
      <c r="A1950">
        <v>1915</v>
      </c>
    </row>
    <row r="1951" spans="1:1" x14ac:dyDescent="0.25">
      <c r="A1951">
        <v>1915</v>
      </c>
    </row>
    <row r="1952" spans="1:1" x14ac:dyDescent="0.25">
      <c r="A1952">
        <v>1915</v>
      </c>
    </row>
    <row r="1953" spans="1:1" x14ac:dyDescent="0.25">
      <c r="A1953">
        <v>1915</v>
      </c>
    </row>
    <row r="1954" spans="1:1" x14ac:dyDescent="0.25">
      <c r="A1954">
        <v>1915</v>
      </c>
    </row>
    <row r="1955" spans="1:1" x14ac:dyDescent="0.25">
      <c r="A1955">
        <v>1915</v>
      </c>
    </row>
    <row r="1956" spans="1:1" x14ac:dyDescent="0.25">
      <c r="A1956">
        <v>1915</v>
      </c>
    </row>
    <row r="1957" spans="1:1" x14ac:dyDescent="0.25">
      <c r="A1957">
        <v>1915</v>
      </c>
    </row>
    <row r="1958" spans="1:1" x14ac:dyDescent="0.25">
      <c r="A1958">
        <v>1915</v>
      </c>
    </row>
    <row r="1959" spans="1:1" x14ac:dyDescent="0.25">
      <c r="A1959">
        <v>1915</v>
      </c>
    </row>
    <row r="1960" spans="1:1" x14ac:dyDescent="0.25">
      <c r="A1960">
        <v>1915</v>
      </c>
    </row>
    <row r="1961" spans="1:1" x14ac:dyDescent="0.25">
      <c r="A1961">
        <v>1915</v>
      </c>
    </row>
    <row r="1962" spans="1:1" x14ac:dyDescent="0.25">
      <c r="A1962">
        <v>1915</v>
      </c>
    </row>
    <row r="1963" spans="1:1" x14ac:dyDescent="0.25">
      <c r="A1963">
        <v>1915</v>
      </c>
    </row>
    <row r="1964" spans="1:1" x14ac:dyDescent="0.25">
      <c r="A1964">
        <v>1915</v>
      </c>
    </row>
    <row r="1965" spans="1:1" x14ac:dyDescent="0.25">
      <c r="A1965">
        <v>1915</v>
      </c>
    </row>
    <row r="1966" spans="1:1" x14ac:dyDescent="0.25">
      <c r="A1966">
        <v>1915</v>
      </c>
    </row>
    <row r="1967" spans="1:1" x14ac:dyDescent="0.25">
      <c r="A1967">
        <v>1915</v>
      </c>
    </row>
    <row r="1968" spans="1:1" x14ac:dyDescent="0.25">
      <c r="A1968">
        <v>1915</v>
      </c>
    </row>
    <row r="1969" spans="1:1" x14ac:dyDescent="0.25">
      <c r="A1969">
        <v>1915</v>
      </c>
    </row>
    <row r="1970" spans="1:1" x14ac:dyDescent="0.25">
      <c r="A1970">
        <v>1915</v>
      </c>
    </row>
    <row r="1971" spans="1:1" x14ac:dyDescent="0.25">
      <c r="A1971">
        <v>1915</v>
      </c>
    </row>
    <row r="1972" spans="1:1" x14ac:dyDescent="0.25">
      <c r="A1972">
        <v>1915</v>
      </c>
    </row>
    <row r="1973" spans="1:1" x14ac:dyDescent="0.25">
      <c r="A1973">
        <v>1915</v>
      </c>
    </row>
    <row r="1974" spans="1:1" x14ac:dyDescent="0.25">
      <c r="A1974">
        <v>1915</v>
      </c>
    </row>
    <row r="1975" spans="1:1" x14ac:dyDescent="0.25">
      <c r="A1975">
        <v>1915</v>
      </c>
    </row>
    <row r="1976" spans="1:1" x14ac:dyDescent="0.25">
      <c r="A1976">
        <v>1915</v>
      </c>
    </row>
    <row r="1977" spans="1:1" x14ac:dyDescent="0.25">
      <c r="A1977">
        <v>1915</v>
      </c>
    </row>
    <row r="1978" spans="1:1" x14ac:dyDescent="0.25">
      <c r="A1978">
        <v>1915</v>
      </c>
    </row>
    <row r="1979" spans="1:1" x14ac:dyDescent="0.25">
      <c r="A1979">
        <v>1915</v>
      </c>
    </row>
    <row r="1980" spans="1:1" x14ac:dyDescent="0.25">
      <c r="A1980">
        <v>1915</v>
      </c>
    </row>
    <row r="1981" spans="1:1" x14ac:dyDescent="0.25">
      <c r="A1981">
        <v>1915</v>
      </c>
    </row>
    <row r="1982" spans="1:1" x14ac:dyDescent="0.25">
      <c r="A1982">
        <v>1915</v>
      </c>
    </row>
    <row r="1983" spans="1:1" x14ac:dyDescent="0.25">
      <c r="A1983">
        <v>1915</v>
      </c>
    </row>
    <row r="1984" spans="1:1" x14ac:dyDescent="0.25">
      <c r="A1984">
        <v>1915</v>
      </c>
    </row>
    <row r="1985" spans="1:1" x14ac:dyDescent="0.25">
      <c r="A1985">
        <v>1915</v>
      </c>
    </row>
    <row r="1986" spans="1:1" x14ac:dyDescent="0.25">
      <c r="A1986">
        <v>1915</v>
      </c>
    </row>
    <row r="1987" spans="1:1" x14ac:dyDescent="0.25">
      <c r="A1987">
        <v>1915</v>
      </c>
    </row>
    <row r="1988" spans="1:1" x14ac:dyDescent="0.25">
      <c r="A1988">
        <v>1915</v>
      </c>
    </row>
    <row r="1989" spans="1:1" x14ac:dyDescent="0.25">
      <c r="A1989">
        <v>1915</v>
      </c>
    </row>
    <row r="1990" spans="1:1" x14ac:dyDescent="0.25">
      <c r="A1990">
        <v>1915</v>
      </c>
    </row>
    <row r="1991" spans="1:1" x14ac:dyDescent="0.25">
      <c r="A1991">
        <v>1915</v>
      </c>
    </row>
    <row r="1992" spans="1:1" x14ac:dyDescent="0.25">
      <c r="A1992">
        <v>1915</v>
      </c>
    </row>
    <row r="1993" spans="1:1" x14ac:dyDescent="0.25">
      <c r="A1993">
        <v>1915</v>
      </c>
    </row>
    <row r="1994" spans="1:1" x14ac:dyDescent="0.25">
      <c r="A1994">
        <v>1915</v>
      </c>
    </row>
    <row r="1995" spans="1:1" x14ac:dyDescent="0.25">
      <c r="A1995">
        <v>1915</v>
      </c>
    </row>
    <row r="1996" spans="1:1" x14ac:dyDescent="0.25">
      <c r="A1996">
        <v>1915</v>
      </c>
    </row>
    <row r="1997" spans="1:1" x14ac:dyDescent="0.25">
      <c r="A1997">
        <v>1915</v>
      </c>
    </row>
    <row r="1998" spans="1:1" x14ac:dyDescent="0.25">
      <c r="A1998">
        <v>1915</v>
      </c>
    </row>
    <row r="1999" spans="1:1" x14ac:dyDescent="0.25">
      <c r="A1999">
        <v>1915</v>
      </c>
    </row>
    <row r="2000" spans="1:1" x14ac:dyDescent="0.25">
      <c r="A2000">
        <v>1915</v>
      </c>
    </row>
    <row r="2001" spans="1:1" x14ac:dyDescent="0.25">
      <c r="A2001">
        <v>2001</v>
      </c>
    </row>
    <row r="2002" spans="1:1" x14ac:dyDescent="0.25">
      <c r="A2002">
        <v>2001</v>
      </c>
    </row>
    <row r="2003" spans="1:1" x14ac:dyDescent="0.25">
      <c r="A2003">
        <v>2001</v>
      </c>
    </row>
    <row r="2004" spans="1:1" x14ac:dyDescent="0.25">
      <c r="A2004">
        <v>2001</v>
      </c>
    </row>
    <row r="2005" spans="1:1" x14ac:dyDescent="0.25">
      <c r="A2005">
        <v>2001</v>
      </c>
    </row>
    <row r="2006" spans="1:1" x14ac:dyDescent="0.25">
      <c r="A2006">
        <v>2001</v>
      </c>
    </row>
    <row r="2007" spans="1:1" x14ac:dyDescent="0.25">
      <c r="A2007">
        <v>2001</v>
      </c>
    </row>
    <row r="2008" spans="1:1" x14ac:dyDescent="0.25">
      <c r="A2008">
        <v>2001</v>
      </c>
    </row>
    <row r="2009" spans="1:1" x14ac:dyDescent="0.25">
      <c r="A2009">
        <v>2001</v>
      </c>
    </row>
    <row r="2010" spans="1:1" x14ac:dyDescent="0.25">
      <c r="A2010">
        <v>2001</v>
      </c>
    </row>
    <row r="2011" spans="1:1" x14ac:dyDescent="0.25">
      <c r="A2011">
        <v>2001</v>
      </c>
    </row>
    <row r="2012" spans="1:1" x14ac:dyDescent="0.25">
      <c r="A2012">
        <v>2001</v>
      </c>
    </row>
    <row r="2013" spans="1:1" x14ac:dyDescent="0.25">
      <c r="A2013">
        <v>2001</v>
      </c>
    </row>
    <row r="2014" spans="1:1" x14ac:dyDescent="0.25">
      <c r="A2014">
        <v>2001</v>
      </c>
    </row>
    <row r="2015" spans="1:1" x14ac:dyDescent="0.25">
      <c r="A2015">
        <v>2001</v>
      </c>
    </row>
    <row r="2016" spans="1:1" x14ac:dyDescent="0.25">
      <c r="A2016">
        <v>2001</v>
      </c>
    </row>
    <row r="2017" spans="1:1" x14ac:dyDescent="0.25">
      <c r="A2017">
        <v>2001</v>
      </c>
    </row>
    <row r="2018" spans="1:1" x14ac:dyDescent="0.25">
      <c r="A2018">
        <v>2001</v>
      </c>
    </row>
    <row r="2019" spans="1:1" x14ac:dyDescent="0.25">
      <c r="A2019">
        <v>2001</v>
      </c>
    </row>
    <row r="2020" spans="1:1" x14ac:dyDescent="0.25">
      <c r="A2020">
        <v>2001</v>
      </c>
    </row>
    <row r="2021" spans="1:1" x14ac:dyDescent="0.25">
      <c r="A2021">
        <v>2001</v>
      </c>
    </row>
    <row r="2022" spans="1:1" x14ac:dyDescent="0.25">
      <c r="A2022">
        <v>2001</v>
      </c>
    </row>
    <row r="2023" spans="1:1" x14ac:dyDescent="0.25">
      <c r="A2023">
        <v>2001</v>
      </c>
    </row>
    <row r="2024" spans="1:1" x14ac:dyDescent="0.25">
      <c r="A2024">
        <v>2001</v>
      </c>
    </row>
    <row r="2025" spans="1:1" x14ac:dyDescent="0.25">
      <c r="A2025">
        <v>2001</v>
      </c>
    </row>
    <row r="2026" spans="1:1" x14ac:dyDescent="0.25">
      <c r="A2026">
        <v>2001</v>
      </c>
    </row>
    <row r="2027" spans="1:1" x14ac:dyDescent="0.25">
      <c r="A2027">
        <v>2001</v>
      </c>
    </row>
    <row r="2028" spans="1:1" x14ac:dyDescent="0.25">
      <c r="A2028">
        <v>2001</v>
      </c>
    </row>
    <row r="2029" spans="1:1" x14ac:dyDescent="0.25">
      <c r="A2029">
        <v>2001</v>
      </c>
    </row>
    <row r="2030" spans="1:1" x14ac:dyDescent="0.25">
      <c r="A2030">
        <v>2001</v>
      </c>
    </row>
    <row r="2031" spans="1:1" x14ac:dyDescent="0.25">
      <c r="A2031">
        <v>2001</v>
      </c>
    </row>
    <row r="2032" spans="1:1" x14ac:dyDescent="0.25">
      <c r="A2032">
        <v>2001</v>
      </c>
    </row>
    <row r="2033" spans="1:1" x14ac:dyDescent="0.25">
      <c r="A2033">
        <v>2001</v>
      </c>
    </row>
    <row r="2034" spans="1:1" x14ac:dyDescent="0.25">
      <c r="A2034">
        <v>2001</v>
      </c>
    </row>
    <row r="2035" spans="1:1" x14ac:dyDescent="0.25">
      <c r="A2035">
        <v>2001</v>
      </c>
    </row>
    <row r="2036" spans="1:1" x14ac:dyDescent="0.25">
      <c r="A2036">
        <v>2001</v>
      </c>
    </row>
    <row r="2037" spans="1:1" x14ac:dyDescent="0.25">
      <c r="A2037">
        <v>2001</v>
      </c>
    </row>
    <row r="2038" spans="1:1" x14ac:dyDescent="0.25">
      <c r="A2038">
        <v>2001</v>
      </c>
    </row>
    <row r="2039" spans="1:1" x14ac:dyDescent="0.25">
      <c r="A2039">
        <v>2001</v>
      </c>
    </row>
    <row r="2040" spans="1:1" x14ac:dyDescent="0.25">
      <c r="A2040">
        <v>2001</v>
      </c>
    </row>
    <row r="2041" spans="1:1" x14ac:dyDescent="0.25">
      <c r="A2041">
        <v>2001</v>
      </c>
    </row>
    <row r="2042" spans="1:1" x14ac:dyDescent="0.25">
      <c r="A2042">
        <v>2001</v>
      </c>
    </row>
    <row r="2043" spans="1:1" x14ac:dyDescent="0.25">
      <c r="A2043">
        <v>2001</v>
      </c>
    </row>
    <row r="2044" spans="1:1" x14ac:dyDescent="0.25">
      <c r="A2044">
        <v>2001</v>
      </c>
    </row>
    <row r="2045" spans="1:1" x14ac:dyDescent="0.25">
      <c r="A2045">
        <v>2001</v>
      </c>
    </row>
    <row r="2046" spans="1:1" x14ac:dyDescent="0.25">
      <c r="A2046">
        <v>2001</v>
      </c>
    </row>
    <row r="2047" spans="1:1" x14ac:dyDescent="0.25">
      <c r="A2047">
        <v>2001</v>
      </c>
    </row>
    <row r="2048" spans="1:1" x14ac:dyDescent="0.25">
      <c r="A2048">
        <v>2001</v>
      </c>
    </row>
    <row r="2049" spans="1:1" x14ac:dyDescent="0.25">
      <c r="A2049">
        <v>2001</v>
      </c>
    </row>
    <row r="2050" spans="1:1" x14ac:dyDescent="0.25">
      <c r="A2050">
        <v>2001</v>
      </c>
    </row>
    <row r="2051" spans="1:1" x14ac:dyDescent="0.25">
      <c r="A2051">
        <v>2001</v>
      </c>
    </row>
    <row r="2052" spans="1:1" x14ac:dyDescent="0.25">
      <c r="A2052">
        <v>2001</v>
      </c>
    </row>
    <row r="2053" spans="1:1" x14ac:dyDescent="0.25">
      <c r="A2053">
        <v>2001</v>
      </c>
    </row>
    <row r="2054" spans="1:1" x14ac:dyDescent="0.25">
      <c r="A2054">
        <v>2001</v>
      </c>
    </row>
    <row r="2055" spans="1:1" x14ac:dyDescent="0.25">
      <c r="A2055">
        <v>2001</v>
      </c>
    </row>
    <row r="2056" spans="1:1" x14ac:dyDescent="0.25">
      <c r="A2056">
        <v>2001</v>
      </c>
    </row>
    <row r="2057" spans="1:1" x14ac:dyDescent="0.25">
      <c r="A2057">
        <v>2001</v>
      </c>
    </row>
    <row r="2058" spans="1:1" x14ac:dyDescent="0.25">
      <c r="A2058">
        <v>2001</v>
      </c>
    </row>
    <row r="2059" spans="1:1" x14ac:dyDescent="0.25">
      <c r="A2059">
        <v>2001</v>
      </c>
    </row>
    <row r="2060" spans="1:1" x14ac:dyDescent="0.25">
      <c r="A2060">
        <v>2001</v>
      </c>
    </row>
    <row r="2061" spans="1:1" x14ac:dyDescent="0.25">
      <c r="A2061">
        <v>2001</v>
      </c>
    </row>
    <row r="2062" spans="1:1" x14ac:dyDescent="0.25">
      <c r="A2062">
        <v>2001</v>
      </c>
    </row>
    <row r="2063" spans="1:1" x14ac:dyDescent="0.25">
      <c r="A2063">
        <v>2001</v>
      </c>
    </row>
    <row r="2064" spans="1:1" x14ac:dyDescent="0.25">
      <c r="A2064">
        <v>2001</v>
      </c>
    </row>
    <row r="2065" spans="1:1" x14ac:dyDescent="0.25">
      <c r="A2065">
        <v>2001</v>
      </c>
    </row>
    <row r="2066" spans="1:1" x14ac:dyDescent="0.25">
      <c r="A2066">
        <v>2001</v>
      </c>
    </row>
    <row r="2067" spans="1:1" x14ac:dyDescent="0.25">
      <c r="A2067">
        <v>2001</v>
      </c>
    </row>
    <row r="2068" spans="1:1" x14ac:dyDescent="0.25">
      <c r="A2068">
        <v>2001</v>
      </c>
    </row>
    <row r="2069" spans="1:1" x14ac:dyDescent="0.25">
      <c r="A2069">
        <v>2001</v>
      </c>
    </row>
    <row r="2070" spans="1:1" x14ac:dyDescent="0.25">
      <c r="A2070">
        <v>2001</v>
      </c>
    </row>
    <row r="2071" spans="1:1" x14ac:dyDescent="0.25">
      <c r="A2071">
        <v>2001</v>
      </c>
    </row>
    <row r="2072" spans="1:1" x14ac:dyDescent="0.25">
      <c r="A2072">
        <v>2001</v>
      </c>
    </row>
    <row r="2073" spans="1:1" x14ac:dyDescent="0.25">
      <c r="A2073">
        <v>2001</v>
      </c>
    </row>
    <row r="2074" spans="1:1" x14ac:dyDescent="0.25">
      <c r="A2074">
        <v>2001</v>
      </c>
    </row>
    <row r="2075" spans="1:1" x14ac:dyDescent="0.25">
      <c r="A2075">
        <v>2001</v>
      </c>
    </row>
    <row r="2076" spans="1:1" x14ac:dyDescent="0.25">
      <c r="A2076">
        <v>2001</v>
      </c>
    </row>
    <row r="2077" spans="1:1" x14ac:dyDescent="0.25">
      <c r="A2077">
        <v>2001</v>
      </c>
    </row>
    <row r="2078" spans="1:1" x14ac:dyDescent="0.25">
      <c r="A2078">
        <v>2001</v>
      </c>
    </row>
    <row r="2079" spans="1:1" x14ac:dyDescent="0.25">
      <c r="A2079">
        <v>2001</v>
      </c>
    </row>
    <row r="2080" spans="1:1" x14ac:dyDescent="0.25">
      <c r="A2080">
        <v>2001</v>
      </c>
    </row>
    <row r="2081" spans="1:1" x14ac:dyDescent="0.25">
      <c r="A2081">
        <v>2001</v>
      </c>
    </row>
    <row r="2082" spans="1:1" x14ac:dyDescent="0.25">
      <c r="A2082">
        <v>2001</v>
      </c>
    </row>
    <row r="2083" spans="1:1" x14ac:dyDescent="0.25">
      <c r="A2083">
        <v>2001</v>
      </c>
    </row>
    <row r="2084" spans="1:1" x14ac:dyDescent="0.25">
      <c r="A2084">
        <v>2001</v>
      </c>
    </row>
    <row r="2085" spans="1:1" x14ac:dyDescent="0.25">
      <c r="A2085">
        <v>2001</v>
      </c>
    </row>
    <row r="2086" spans="1:1" x14ac:dyDescent="0.25">
      <c r="A2086">
        <v>2086</v>
      </c>
    </row>
    <row r="2087" spans="1:1" x14ac:dyDescent="0.25">
      <c r="A2087">
        <v>2086</v>
      </c>
    </row>
    <row r="2088" spans="1:1" x14ac:dyDescent="0.25">
      <c r="A2088">
        <v>2086</v>
      </c>
    </row>
    <row r="2089" spans="1:1" x14ac:dyDescent="0.25">
      <c r="A2089">
        <v>2086</v>
      </c>
    </row>
    <row r="2090" spans="1:1" x14ac:dyDescent="0.25">
      <c r="A2090">
        <v>2086</v>
      </c>
    </row>
    <row r="2091" spans="1:1" x14ac:dyDescent="0.25">
      <c r="A2091">
        <v>2086</v>
      </c>
    </row>
    <row r="2092" spans="1:1" x14ac:dyDescent="0.25">
      <c r="A2092">
        <v>2086</v>
      </c>
    </row>
    <row r="2093" spans="1:1" x14ac:dyDescent="0.25">
      <c r="A2093">
        <v>2086</v>
      </c>
    </row>
    <row r="2094" spans="1:1" x14ac:dyDescent="0.25">
      <c r="A2094">
        <v>2086</v>
      </c>
    </row>
    <row r="2095" spans="1:1" x14ac:dyDescent="0.25">
      <c r="A2095">
        <v>2086</v>
      </c>
    </row>
    <row r="2096" spans="1:1" x14ac:dyDescent="0.25">
      <c r="A2096">
        <v>2086</v>
      </c>
    </row>
    <row r="2097" spans="1:1" x14ac:dyDescent="0.25">
      <c r="A2097">
        <v>2086</v>
      </c>
    </row>
    <row r="2098" spans="1:1" x14ac:dyDescent="0.25">
      <c r="A2098">
        <v>2086</v>
      </c>
    </row>
    <row r="2099" spans="1:1" x14ac:dyDescent="0.25">
      <c r="A2099">
        <v>2086</v>
      </c>
    </row>
    <row r="2100" spans="1:1" x14ac:dyDescent="0.25">
      <c r="A2100">
        <v>2086</v>
      </c>
    </row>
    <row r="2101" spans="1:1" x14ac:dyDescent="0.25">
      <c r="A2101">
        <v>2086</v>
      </c>
    </row>
    <row r="2102" spans="1:1" x14ac:dyDescent="0.25">
      <c r="A2102">
        <v>2086</v>
      </c>
    </row>
    <row r="2103" spans="1:1" x14ac:dyDescent="0.25">
      <c r="A2103">
        <v>2086</v>
      </c>
    </row>
    <row r="2104" spans="1:1" x14ac:dyDescent="0.25">
      <c r="A2104">
        <v>2086</v>
      </c>
    </row>
    <row r="2105" spans="1:1" x14ac:dyDescent="0.25">
      <c r="A2105">
        <v>2086</v>
      </c>
    </row>
    <row r="2106" spans="1:1" x14ac:dyDescent="0.25">
      <c r="A2106">
        <v>2086</v>
      </c>
    </row>
    <row r="2107" spans="1:1" x14ac:dyDescent="0.25">
      <c r="A2107">
        <v>2086</v>
      </c>
    </row>
    <row r="2108" spans="1:1" x14ac:dyDescent="0.25">
      <c r="A2108">
        <v>2086</v>
      </c>
    </row>
    <row r="2109" spans="1:1" x14ac:dyDescent="0.25">
      <c r="A2109">
        <v>2086</v>
      </c>
    </row>
    <row r="2110" spans="1:1" x14ac:dyDescent="0.25">
      <c r="A2110">
        <v>2086</v>
      </c>
    </row>
    <row r="2111" spans="1:1" x14ac:dyDescent="0.25">
      <c r="A2111">
        <v>2086</v>
      </c>
    </row>
    <row r="2112" spans="1:1" x14ac:dyDescent="0.25">
      <c r="A2112">
        <v>2086</v>
      </c>
    </row>
    <row r="2113" spans="1:1" x14ac:dyDescent="0.25">
      <c r="A2113">
        <v>2086</v>
      </c>
    </row>
    <row r="2114" spans="1:1" x14ac:dyDescent="0.25">
      <c r="A2114">
        <v>2086</v>
      </c>
    </row>
    <row r="2115" spans="1:1" x14ac:dyDescent="0.25">
      <c r="A2115">
        <v>2086</v>
      </c>
    </row>
    <row r="2116" spans="1:1" x14ac:dyDescent="0.25">
      <c r="A2116">
        <v>2086</v>
      </c>
    </row>
    <row r="2117" spans="1:1" x14ac:dyDescent="0.25">
      <c r="A2117">
        <v>2086</v>
      </c>
    </row>
    <row r="2118" spans="1:1" x14ac:dyDescent="0.25">
      <c r="A2118">
        <v>2086</v>
      </c>
    </row>
    <row r="2119" spans="1:1" x14ac:dyDescent="0.25">
      <c r="A2119">
        <v>2086</v>
      </c>
    </row>
    <row r="2120" spans="1:1" x14ac:dyDescent="0.25">
      <c r="A2120">
        <v>2086</v>
      </c>
    </row>
    <row r="2121" spans="1:1" x14ac:dyDescent="0.25">
      <c r="A2121">
        <v>2086</v>
      </c>
    </row>
    <row r="2122" spans="1:1" x14ac:dyDescent="0.25">
      <c r="A2122">
        <v>2086</v>
      </c>
    </row>
    <row r="2123" spans="1:1" x14ac:dyDescent="0.25">
      <c r="A2123">
        <v>2086</v>
      </c>
    </row>
    <row r="2124" spans="1:1" x14ac:dyDescent="0.25">
      <c r="A2124">
        <v>2086</v>
      </c>
    </row>
    <row r="2125" spans="1:1" x14ac:dyDescent="0.25">
      <c r="A2125">
        <v>2086</v>
      </c>
    </row>
    <row r="2126" spans="1:1" x14ac:dyDescent="0.25">
      <c r="A2126">
        <v>2086</v>
      </c>
    </row>
    <row r="2127" spans="1:1" x14ac:dyDescent="0.25">
      <c r="A2127">
        <v>2086</v>
      </c>
    </row>
    <row r="2128" spans="1:1" x14ac:dyDescent="0.25">
      <c r="A2128">
        <v>2086</v>
      </c>
    </row>
    <row r="2129" spans="1:1" x14ac:dyDescent="0.25">
      <c r="A2129">
        <v>2086</v>
      </c>
    </row>
    <row r="2130" spans="1:1" x14ac:dyDescent="0.25">
      <c r="A2130">
        <v>2086</v>
      </c>
    </row>
    <row r="2131" spans="1:1" x14ac:dyDescent="0.25">
      <c r="A2131">
        <v>2086</v>
      </c>
    </row>
    <row r="2132" spans="1:1" x14ac:dyDescent="0.25">
      <c r="A2132">
        <v>2086</v>
      </c>
    </row>
    <row r="2133" spans="1:1" x14ac:dyDescent="0.25">
      <c r="A2133">
        <v>2086</v>
      </c>
    </row>
    <row r="2134" spans="1:1" x14ac:dyDescent="0.25">
      <c r="A2134">
        <v>2086</v>
      </c>
    </row>
    <row r="2135" spans="1:1" x14ac:dyDescent="0.25">
      <c r="A2135">
        <v>2086</v>
      </c>
    </row>
    <row r="2136" spans="1:1" x14ac:dyDescent="0.25">
      <c r="A2136">
        <v>2086</v>
      </c>
    </row>
    <row r="2137" spans="1:1" x14ac:dyDescent="0.25">
      <c r="A2137">
        <v>2086</v>
      </c>
    </row>
    <row r="2138" spans="1:1" x14ac:dyDescent="0.25">
      <c r="A2138">
        <v>2086</v>
      </c>
    </row>
    <row r="2139" spans="1:1" x14ac:dyDescent="0.25">
      <c r="A2139">
        <v>2086</v>
      </c>
    </row>
    <row r="2140" spans="1:1" x14ac:dyDescent="0.25">
      <c r="A2140">
        <v>2086</v>
      </c>
    </row>
    <row r="2141" spans="1:1" x14ac:dyDescent="0.25">
      <c r="A2141">
        <v>2086</v>
      </c>
    </row>
    <row r="2142" spans="1:1" x14ac:dyDescent="0.25">
      <c r="A2142">
        <v>2086</v>
      </c>
    </row>
    <row r="2143" spans="1:1" x14ac:dyDescent="0.25">
      <c r="A2143">
        <v>2086</v>
      </c>
    </row>
    <row r="2144" spans="1:1" x14ac:dyDescent="0.25">
      <c r="A2144">
        <v>2086</v>
      </c>
    </row>
    <row r="2145" spans="1:1" x14ac:dyDescent="0.25">
      <c r="A2145">
        <v>2086</v>
      </c>
    </row>
    <row r="2146" spans="1:1" x14ac:dyDescent="0.25">
      <c r="A2146">
        <v>2086</v>
      </c>
    </row>
    <row r="2147" spans="1:1" x14ac:dyDescent="0.25">
      <c r="A2147">
        <v>2086</v>
      </c>
    </row>
    <row r="2148" spans="1:1" x14ac:dyDescent="0.25">
      <c r="A2148">
        <v>2086</v>
      </c>
    </row>
    <row r="2149" spans="1:1" x14ac:dyDescent="0.25">
      <c r="A2149">
        <v>2086</v>
      </c>
    </row>
    <row r="2150" spans="1:1" x14ac:dyDescent="0.25">
      <c r="A2150">
        <v>2086</v>
      </c>
    </row>
    <row r="2151" spans="1:1" x14ac:dyDescent="0.25">
      <c r="A2151">
        <v>2086</v>
      </c>
    </row>
    <row r="2152" spans="1:1" x14ac:dyDescent="0.25">
      <c r="A2152">
        <v>2086</v>
      </c>
    </row>
    <row r="2153" spans="1:1" x14ac:dyDescent="0.25">
      <c r="A2153">
        <v>2086</v>
      </c>
    </row>
    <row r="2154" spans="1:1" x14ac:dyDescent="0.25">
      <c r="A2154">
        <v>2086</v>
      </c>
    </row>
    <row r="2155" spans="1:1" x14ac:dyDescent="0.25">
      <c r="A2155">
        <v>2086</v>
      </c>
    </row>
    <row r="2156" spans="1:1" x14ac:dyDescent="0.25">
      <c r="A2156">
        <v>2086</v>
      </c>
    </row>
    <row r="2157" spans="1:1" x14ac:dyDescent="0.25">
      <c r="A2157">
        <v>2086</v>
      </c>
    </row>
    <row r="2158" spans="1:1" x14ac:dyDescent="0.25">
      <c r="A2158">
        <v>2086</v>
      </c>
    </row>
    <row r="2159" spans="1:1" x14ac:dyDescent="0.25">
      <c r="A2159">
        <v>2086</v>
      </c>
    </row>
    <row r="2160" spans="1:1" x14ac:dyDescent="0.25">
      <c r="A2160">
        <v>2086</v>
      </c>
    </row>
    <row r="2161" spans="1:1" x14ac:dyDescent="0.25">
      <c r="A2161">
        <v>2086</v>
      </c>
    </row>
    <row r="2162" spans="1:1" x14ac:dyDescent="0.25">
      <c r="A2162">
        <v>2086</v>
      </c>
    </row>
    <row r="2163" spans="1:1" x14ac:dyDescent="0.25">
      <c r="A2163">
        <v>2086</v>
      </c>
    </row>
    <row r="2164" spans="1:1" x14ac:dyDescent="0.25">
      <c r="A2164">
        <v>2086</v>
      </c>
    </row>
    <row r="2165" spans="1:1" x14ac:dyDescent="0.25">
      <c r="A2165">
        <v>2086</v>
      </c>
    </row>
    <row r="2166" spans="1:1" x14ac:dyDescent="0.25">
      <c r="A2166">
        <v>2086</v>
      </c>
    </row>
    <row r="2167" spans="1:1" x14ac:dyDescent="0.25">
      <c r="A2167">
        <v>2086</v>
      </c>
    </row>
    <row r="2168" spans="1:1" x14ac:dyDescent="0.25">
      <c r="A2168">
        <v>2086</v>
      </c>
    </row>
    <row r="2169" spans="1:1" x14ac:dyDescent="0.25">
      <c r="A2169">
        <v>2086</v>
      </c>
    </row>
    <row r="2170" spans="1:1" x14ac:dyDescent="0.25">
      <c r="A2170">
        <v>2170</v>
      </c>
    </row>
    <row r="2171" spans="1:1" x14ac:dyDescent="0.25">
      <c r="A2171">
        <v>2170</v>
      </c>
    </row>
    <row r="2172" spans="1:1" x14ac:dyDescent="0.25">
      <c r="A2172">
        <v>2170</v>
      </c>
    </row>
    <row r="2173" spans="1:1" x14ac:dyDescent="0.25">
      <c r="A2173">
        <v>2170</v>
      </c>
    </row>
    <row r="2174" spans="1:1" x14ac:dyDescent="0.25">
      <c r="A2174">
        <v>2170</v>
      </c>
    </row>
    <row r="2175" spans="1:1" x14ac:dyDescent="0.25">
      <c r="A2175">
        <v>2170</v>
      </c>
    </row>
    <row r="2176" spans="1:1" x14ac:dyDescent="0.25">
      <c r="A2176">
        <v>2170</v>
      </c>
    </row>
    <row r="2177" spans="1:1" x14ac:dyDescent="0.25">
      <c r="A2177">
        <v>2170</v>
      </c>
    </row>
    <row r="2178" spans="1:1" x14ac:dyDescent="0.25">
      <c r="A2178">
        <v>2170</v>
      </c>
    </row>
    <row r="2179" spans="1:1" x14ac:dyDescent="0.25">
      <c r="A2179">
        <v>2170</v>
      </c>
    </row>
    <row r="2180" spans="1:1" x14ac:dyDescent="0.25">
      <c r="A2180">
        <v>2170</v>
      </c>
    </row>
    <row r="2181" spans="1:1" x14ac:dyDescent="0.25">
      <c r="A2181">
        <v>2170</v>
      </c>
    </row>
    <row r="2182" spans="1:1" x14ac:dyDescent="0.25">
      <c r="A2182">
        <v>2170</v>
      </c>
    </row>
    <row r="2183" spans="1:1" x14ac:dyDescent="0.25">
      <c r="A2183">
        <v>2170</v>
      </c>
    </row>
    <row r="2184" spans="1:1" x14ac:dyDescent="0.25">
      <c r="A2184">
        <v>2170</v>
      </c>
    </row>
    <row r="2185" spans="1:1" x14ac:dyDescent="0.25">
      <c r="A2185">
        <v>2170</v>
      </c>
    </row>
    <row r="2186" spans="1:1" x14ac:dyDescent="0.25">
      <c r="A2186">
        <v>2170</v>
      </c>
    </row>
    <row r="2187" spans="1:1" x14ac:dyDescent="0.25">
      <c r="A2187">
        <v>2170</v>
      </c>
    </row>
    <row r="2188" spans="1:1" x14ac:dyDescent="0.25">
      <c r="A2188">
        <v>2170</v>
      </c>
    </row>
    <row r="2189" spans="1:1" x14ac:dyDescent="0.25">
      <c r="A2189">
        <v>2170</v>
      </c>
    </row>
    <row r="2190" spans="1:1" x14ac:dyDescent="0.25">
      <c r="A2190">
        <v>2170</v>
      </c>
    </row>
    <row r="2191" spans="1:1" x14ac:dyDescent="0.25">
      <c r="A2191">
        <v>2170</v>
      </c>
    </row>
    <row r="2192" spans="1:1" x14ac:dyDescent="0.25">
      <c r="A2192">
        <v>2170</v>
      </c>
    </row>
    <row r="2193" spans="1:1" x14ac:dyDescent="0.25">
      <c r="A2193">
        <v>2170</v>
      </c>
    </row>
    <row r="2194" spans="1:1" x14ac:dyDescent="0.25">
      <c r="A2194">
        <v>2170</v>
      </c>
    </row>
    <row r="2195" spans="1:1" x14ac:dyDescent="0.25">
      <c r="A2195">
        <v>2170</v>
      </c>
    </row>
    <row r="2196" spans="1:1" x14ac:dyDescent="0.25">
      <c r="A2196">
        <v>2170</v>
      </c>
    </row>
    <row r="2197" spans="1:1" x14ac:dyDescent="0.25">
      <c r="A2197">
        <v>2170</v>
      </c>
    </row>
    <row r="2198" spans="1:1" x14ac:dyDescent="0.25">
      <c r="A2198">
        <v>2170</v>
      </c>
    </row>
    <row r="2199" spans="1:1" x14ac:dyDescent="0.25">
      <c r="A2199">
        <v>2170</v>
      </c>
    </row>
    <row r="2200" spans="1:1" x14ac:dyDescent="0.25">
      <c r="A2200">
        <v>2170</v>
      </c>
    </row>
    <row r="2201" spans="1:1" x14ac:dyDescent="0.25">
      <c r="A2201">
        <v>2170</v>
      </c>
    </row>
    <row r="2202" spans="1:1" x14ac:dyDescent="0.25">
      <c r="A2202">
        <v>2170</v>
      </c>
    </row>
    <row r="2203" spans="1:1" x14ac:dyDescent="0.25">
      <c r="A2203">
        <v>2170</v>
      </c>
    </row>
    <row r="2204" spans="1:1" x14ac:dyDescent="0.25">
      <c r="A2204">
        <v>2170</v>
      </c>
    </row>
    <row r="2205" spans="1:1" x14ac:dyDescent="0.25">
      <c r="A2205">
        <v>2170</v>
      </c>
    </row>
    <row r="2206" spans="1:1" x14ac:dyDescent="0.25">
      <c r="A2206">
        <v>2170</v>
      </c>
    </row>
    <row r="2207" spans="1:1" x14ac:dyDescent="0.25">
      <c r="A2207">
        <v>2170</v>
      </c>
    </row>
    <row r="2208" spans="1:1" x14ac:dyDescent="0.25">
      <c r="A2208">
        <v>2170</v>
      </c>
    </row>
    <row r="2209" spans="1:1" x14ac:dyDescent="0.25">
      <c r="A2209">
        <v>2170</v>
      </c>
    </row>
    <row r="2210" spans="1:1" x14ac:dyDescent="0.25">
      <c r="A2210">
        <v>2170</v>
      </c>
    </row>
    <row r="2211" spans="1:1" x14ac:dyDescent="0.25">
      <c r="A2211">
        <v>2170</v>
      </c>
    </row>
    <row r="2212" spans="1:1" x14ac:dyDescent="0.25">
      <c r="A2212">
        <v>2170</v>
      </c>
    </row>
    <row r="2213" spans="1:1" x14ac:dyDescent="0.25">
      <c r="A2213">
        <v>2170</v>
      </c>
    </row>
    <row r="2214" spans="1:1" x14ac:dyDescent="0.25">
      <c r="A2214">
        <v>2170</v>
      </c>
    </row>
    <row r="2215" spans="1:1" x14ac:dyDescent="0.25">
      <c r="A2215">
        <v>2170</v>
      </c>
    </row>
    <row r="2216" spans="1:1" x14ac:dyDescent="0.25">
      <c r="A2216">
        <v>2170</v>
      </c>
    </row>
    <row r="2217" spans="1:1" x14ac:dyDescent="0.25">
      <c r="A2217">
        <v>2170</v>
      </c>
    </row>
    <row r="2218" spans="1:1" x14ac:dyDescent="0.25">
      <c r="A2218">
        <v>2170</v>
      </c>
    </row>
    <row r="2219" spans="1:1" x14ac:dyDescent="0.25">
      <c r="A2219">
        <v>2170</v>
      </c>
    </row>
    <row r="2220" spans="1:1" x14ac:dyDescent="0.25">
      <c r="A2220">
        <v>2170</v>
      </c>
    </row>
    <row r="2221" spans="1:1" x14ac:dyDescent="0.25">
      <c r="A2221">
        <v>2170</v>
      </c>
    </row>
    <row r="2222" spans="1:1" x14ac:dyDescent="0.25">
      <c r="A2222">
        <v>2170</v>
      </c>
    </row>
    <row r="2223" spans="1:1" x14ac:dyDescent="0.25">
      <c r="A2223">
        <v>2170</v>
      </c>
    </row>
    <row r="2224" spans="1:1" x14ac:dyDescent="0.25">
      <c r="A2224">
        <v>2170</v>
      </c>
    </row>
    <row r="2225" spans="1:1" x14ac:dyDescent="0.25">
      <c r="A2225">
        <v>2170</v>
      </c>
    </row>
    <row r="2226" spans="1:1" x14ac:dyDescent="0.25">
      <c r="A2226">
        <v>2170</v>
      </c>
    </row>
    <row r="2227" spans="1:1" x14ac:dyDescent="0.25">
      <c r="A2227">
        <v>2170</v>
      </c>
    </row>
    <row r="2228" spans="1:1" x14ac:dyDescent="0.25">
      <c r="A2228">
        <v>2170</v>
      </c>
    </row>
    <row r="2229" spans="1:1" x14ac:dyDescent="0.25">
      <c r="A2229">
        <v>2170</v>
      </c>
    </row>
    <row r="2230" spans="1:1" x14ac:dyDescent="0.25">
      <c r="A2230">
        <v>2170</v>
      </c>
    </row>
    <row r="2231" spans="1:1" x14ac:dyDescent="0.25">
      <c r="A2231">
        <v>2170</v>
      </c>
    </row>
    <row r="2232" spans="1:1" x14ac:dyDescent="0.25">
      <c r="A2232">
        <v>2170</v>
      </c>
    </row>
    <row r="2233" spans="1:1" x14ac:dyDescent="0.25">
      <c r="A2233">
        <v>2170</v>
      </c>
    </row>
    <row r="2234" spans="1:1" x14ac:dyDescent="0.25">
      <c r="A2234">
        <v>2170</v>
      </c>
    </row>
    <row r="2235" spans="1:1" x14ac:dyDescent="0.25">
      <c r="A2235">
        <v>2170</v>
      </c>
    </row>
    <row r="2236" spans="1:1" x14ac:dyDescent="0.25">
      <c r="A2236">
        <v>2170</v>
      </c>
    </row>
    <row r="2237" spans="1:1" x14ac:dyDescent="0.25">
      <c r="A2237">
        <v>2170</v>
      </c>
    </row>
    <row r="2238" spans="1:1" x14ac:dyDescent="0.25">
      <c r="A2238">
        <v>2170</v>
      </c>
    </row>
    <row r="2239" spans="1:1" x14ac:dyDescent="0.25">
      <c r="A2239">
        <v>2170</v>
      </c>
    </row>
    <row r="2240" spans="1:1" x14ac:dyDescent="0.25">
      <c r="A2240">
        <v>2170</v>
      </c>
    </row>
    <row r="2241" spans="1:1" x14ac:dyDescent="0.25">
      <c r="A2241">
        <v>2170</v>
      </c>
    </row>
    <row r="2242" spans="1:1" x14ac:dyDescent="0.25">
      <c r="A2242">
        <v>2170</v>
      </c>
    </row>
    <row r="2243" spans="1:1" x14ac:dyDescent="0.25">
      <c r="A2243">
        <v>2170</v>
      </c>
    </row>
    <row r="2244" spans="1:1" x14ac:dyDescent="0.25">
      <c r="A2244">
        <v>2170</v>
      </c>
    </row>
    <row r="2245" spans="1:1" x14ac:dyDescent="0.25">
      <c r="A2245">
        <v>2170</v>
      </c>
    </row>
    <row r="2246" spans="1:1" x14ac:dyDescent="0.25">
      <c r="A2246">
        <v>2170</v>
      </c>
    </row>
    <row r="2247" spans="1:1" x14ac:dyDescent="0.25">
      <c r="A2247">
        <v>2170</v>
      </c>
    </row>
    <row r="2248" spans="1:1" x14ac:dyDescent="0.25">
      <c r="A2248">
        <v>2248</v>
      </c>
    </row>
    <row r="2249" spans="1:1" x14ac:dyDescent="0.25">
      <c r="A2249">
        <v>2248</v>
      </c>
    </row>
    <row r="2250" spans="1:1" x14ac:dyDescent="0.25">
      <c r="A2250">
        <v>2248</v>
      </c>
    </row>
    <row r="2251" spans="1:1" x14ac:dyDescent="0.25">
      <c r="A2251">
        <v>2248</v>
      </c>
    </row>
    <row r="2252" spans="1:1" x14ac:dyDescent="0.25">
      <c r="A2252">
        <v>2248</v>
      </c>
    </row>
    <row r="2253" spans="1:1" x14ac:dyDescent="0.25">
      <c r="A2253">
        <v>2248</v>
      </c>
    </row>
    <row r="2254" spans="1:1" x14ac:dyDescent="0.25">
      <c r="A2254">
        <v>2248</v>
      </c>
    </row>
    <row r="2255" spans="1:1" x14ac:dyDescent="0.25">
      <c r="A2255">
        <v>2248</v>
      </c>
    </row>
    <row r="2256" spans="1:1" x14ac:dyDescent="0.25">
      <c r="A2256">
        <v>2248</v>
      </c>
    </row>
    <row r="2257" spans="1:1" x14ac:dyDescent="0.25">
      <c r="A2257">
        <v>2248</v>
      </c>
    </row>
    <row r="2258" spans="1:1" x14ac:dyDescent="0.25">
      <c r="A2258">
        <v>2248</v>
      </c>
    </row>
    <row r="2259" spans="1:1" x14ac:dyDescent="0.25">
      <c r="A2259">
        <v>2248</v>
      </c>
    </row>
    <row r="2260" spans="1:1" x14ac:dyDescent="0.25">
      <c r="A2260">
        <v>2248</v>
      </c>
    </row>
    <row r="2261" spans="1:1" x14ac:dyDescent="0.25">
      <c r="A2261">
        <v>2248</v>
      </c>
    </row>
    <row r="2262" spans="1:1" x14ac:dyDescent="0.25">
      <c r="A2262">
        <v>2248</v>
      </c>
    </row>
    <row r="2263" spans="1:1" x14ac:dyDescent="0.25">
      <c r="A2263">
        <v>2248</v>
      </c>
    </row>
    <row r="2264" spans="1:1" x14ac:dyDescent="0.25">
      <c r="A2264">
        <v>2248</v>
      </c>
    </row>
    <row r="2265" spans="1:1" x14ac:dyDescent="0.25">
      <c r="A2265">
        <v>2248</v>
      </c>
    </row>
    <row r="2266" spans="1:1" x14ac:dyDescent="0.25">
      <c r="A2266">
        <v>2248</v>
      </c>
    </row>
    <row r="2267" spans="1:1" x14ac:dyDescent="0.25">
      <c r="A2267">
        <v>2248</v>
      </c>
    </row>
    <row r="2268" spans="1:1" x14ac:dyDescent="0.25">
      <c r="A2268">
        <v>2248</v>
      </c>
    </row>
    <row r="2269" spans="1:1" x14ac:dyDescent="0.25">
      <c r="A2269">
        <v>2248</v>
      </c>
    </row>
    <row r="2270" spans="1:1" x14ac:dyDescent="0.25">
      <c r="A2270">
        <v>2248</v>
      </c>
    </row>
    <row r="2271" spans="1:1" x14ac:dyDescent="0.25">
      <c r="A2271">
        <v>2248</v>
      </c>
    </row>
    <row r="2272" spans="1:1" x14ac:dyDescent="0.25">
      <c r="A2272">
        <v>2248</v>
      </c>
    </row>
    <row r="2273" spans="1:1" x14ac:dyDescent="0.25">
      <c r="A2273">
        <v>2248</v>
      </c>
    </row>
    <row r="2274" spans="1:1" x14ac:dyDescent="0.25">
      <c r="A2274">
        <v>2248</v>
      </c>
    </row>
    <row r="2275" spans="1:1" x14ac:dyDescent="0.25">
      <c r="A2275">
        <v>2248</v>
      </c>
    </row>
    <row r="2276" spans="1:1" x14ac:dyDescent="0.25">
      <c r="A2276">
        <v>2248</v>
      </c>
    </row>
    <row r="2277" spans="1:1" x14ac:dyDescent="0.25">
      <c r="A2277">
        <v>2248</v>
      </c>
    </row>
    <row r="2278" spans="1:1" x14ac:dyDescent="0.25">
      <c r="A2278">
        <v>2248</v>
      </c>
    </row>
    <row r="2279" spans="1:1" x14ac:dyDescent="0.25">
      <c r="A2279">
        <v>2248</v>
      </c>
    </row>
    <row r="2280" spans="1:1" x14ac:dyDescent="0.25">
      <c r="A2280">
        <v>2248</v>
      </c>
    </row>
    <row r="2281" spans="1:1" x14ac:dyDescent="0.25">
      <c r="A2281">
        <v>2248</v>
      </c>
    </row>
    <row r="2282" spans="1:1" x14ac:dyDescent="0.25">
      <c r="A2282">
        <v>2248</v>
      </c>
    </row>
    <row r="2283" spans="1:1" x14ac:dyDescent="0.25">
      <c r="A2283">
        <v>2248</v>
      </c>
    </row>
    <row r="2284" spans="1:1" x14ac:dyDescent="0.25">
      <c r="A2284">
        <v>2248</v>
      </c>
    </row>
    <row r="2285" spans="1:1" x14ac:dyDescent="0.25">
      <c r="A2285">
        <v>2248</v>
      </c>
    </row>
    <row r="2286" spans="1:1" x14ac:dyDescent="0.25">
      <c r="A2286">
        <v>2248</v>
      </c>
    </row>
    <row r="2287" spans="1:1" x14ac:dyDescent="0.25">
      <c r="A2287">
        <v>2248</v>
      </c>
    </row>
    <row r="2288" spans="1:1" x14ac:dyDescent="0.25">
      <c r="A2288">
        <v>2248</v>
      </c>
    </row>
    <row r="2289" spans="1:1" x14ac:dyDescent="0.25">
      <c r="A2289">
        <v>2248</v>
      </c>
    </row>
    <row r="2290" spans="1:1" x14ac:dyDescent="0.25">
      <c r="A2290">
        <v>2248</v>
      </c>
    </row>
    <row r="2291" spans="1:1" x14ac:dyDescent="0.25">
      <c r="A2291">
        <v>2248</v>
      </c>
    </row>
    <row r="2292" spans="1:1" x14ac:dyDescent="0.25">
      <c r="A2292">
        <v>2248</v>
      </c>
    </row>
    <row r="2293" spans="1:1" x14ac:dyDescent="0.25">
      <c r="A2293">
        <v>2248</v>
      </c>
    </row>
    <row r="2294" spans="1:1" x14ac:dyDescent="0.25">
      <c r="A2294">
        <v>2248</v>
      </c>
    </row>
    <row r="2295" spans="1:1" x14ac:dyDescent="0.25">
      <c r="A2295">
        <v>2248</v>
      </c>
    </row>
    <row r="2296" spans="1:1" x14ac:dyDescent="0.25">
      <c r="A2296">
        <v>2248</v>
      </c>
    </row>
    <row r="2297" spans="1:1" x14ac:dyDescent="0.25">
      <c r="A2297">
        <v>2248</v>
      </c>
    </row>
    <row r="2298" spans="1:1" x14ac:dyDescent="0.25">
      <c r="A2298">
        <v>2248</v>
      </c>
    </row>
    <row r="2299" spans="1:1" x14ac:dyDescent="0.25">
      <c r="A2299">
        <v>2248</v>
      </c>
    </row>
    <row r="2300" spans="1:1" x14ac:dyDescent="0.25">
      <c r="A2300">
        <v>2248</v>
      </c>
    </row>
    <row r="2301" spans="1:1" x14ac:dyDescent="0.25">
      <c r="A2301">
        <v>2248</v>
      </c>
    </row>
    <row r="2302" spans="1:1" x14ac:dyDescent="0.25">
      <c r="A2302">
        <v>2248</v>
      </c>
    </row>
    <row r="2303" spans="1:1" x14ac:dyDescent="0.25">
      <c r="A2303">
        <v>2248</v>
      </c>
    </row>
    <row r="2304" spans="1:1" x14ac:dyDescent="0.25">
      <c r="A2304">
        <v>2248</v>
      </c>
    </row>
    <row r="2305" spans="1:1" x14ac:dyDescent="0.25">
      <c r="A2305">
        <v>2248</v>
      </c>
    </row>
    <row r="2306" spans="1:1" x14ac:dyDescent="0.25">
      <c r="A2306">
        <v>2248</v>
      </c>
    </row>
    <row r="2307" spans="1:1" x14ac:dyDescent="0.25">
      <c r="A2307">
        <v>2248</v>
      </c>
    </row>
    <row r="2308" spans="1:1" x14ac:dyDescent="0.25">
      <c r="A2308">
        <v>2248</v>
      </c>
    </row>
    <row r="2309" spans="1:1" x14ac:dyDescent="0.25">
      <c r="A2309">
        <v>2248</v>
      </c>
    </row>
    <row r="2310" spans="1:1" x14ac:dyDescent="0.25">
      <c r="A2310">
        <v>2248</v>
      </c>
    </row>
    <row r="2311" spans="1:1" x14ac:dyDescent="0.25">
      <c r="A2311">
        <v>2248</v>
      </c>
    </row>
    <row r="2312" spans="1:1" x14ac:dyDescent="0.25">
      <c r="A2312">
        <v>2248</v>
      </c>
    </row>
    <row r="2313" spans="1:1" x14ac:dyDescent="0.25">
      <c r="A2313">
        <v>2248</v>
      </c>
    </row>
    <row r="2314" spans="1:1" x14ac:dyDescent="0.25">
      <c r="A2314">
        <v>2248</v>
      </c>
    </row>
    <row r="2315" spans="1:1" x14ac:dyDescent="0.25">
      <c r="A2315">
        <v>2248</v>
      </c>
    </row>
    <row r="2316" spans="1:1" x14ac:dyDescent="0.25">
      <c r="A2316">
        <v>2248</v>
      </c>
    </row>
    <row r="2317" spans="1:1" x14ac:dyDescent="0.25">
      <c r="A2317">
        <v>2248</v>
      </c>
    </row>
    <row r="2318" spans="1:1" x14ac:dyDescent="0.25">
      <c r="A2318">
        <v>2248</v>
      </c>
    </row>
    <row r="2319" spans="1:1" x14ac:dyDescent="0.25">
      <c r="A2319">
        <v>2248</v>
      </c>
    </row>
    <row r="2320" spans="1:1" x14ac:dyDescent="0.25">
      <c r="A2320">
        <v>2248</v>
      </c>
    </row>
    <row r="2321" spans="1:1" x14ac:dyDescent="0.25">
      <c r="A2321">
        <v>2248</v>
      </c>
    </row>
    <row r="2322" spans="1:1" x14ac:dyDescent="0.25">
      <c r="A2322">
        <v>2248</v>
      </c>
    </row>
    <row r="2323" spans="1:1" x14ac:dyDescent="0.25">
      <c r="A2323">
        <v>2248</v>
      </c>
    </row>
    <row r="2324" spans="1:1" x14ac:dyDescent="0.25">
      <c r="A2324">
        <v>2248</v>
      </c>
    </row>
    <row r="2325" spans="1:1" x14ac:dyDescent="0.25">
      <c r="A2325">
        <v>2325</v>
      </c>
    </row>
    <row r="2326" spans="1:1" x14ac:dyDescent="0.25">
      <c r="A2326">
        <v>2325</v>
      </c>
    </row>
    <row r="2327" spans="1:1" x14ac:dyDescent="0.25">
      <c r="A2327">
        <v>2325</v>
      </c>
    </row>
    <row r="2328" spans="1:1" x14ac:dyDescent="0.25">
      <c r="A2328">
        <v>2325</v>
      </c>
    </row>
    <row r="2329" spans="1:1" x14ac:dyDescent="0.25">
      <c r="A2329">
        <v>2325</v>
      </c>
    </row>
    <row r="2330" spans="1:1" x14ac:dyDescent="0.25">
      <c r="A2330">
        <v>2325</v>
      </c>
    </row>
    <row r="2331" spans="1:1" x14ac:dyDescent="0.25">
      <c r="A2331">
        <v>2325</v>
      </c>
    </row>
    <row r="2332" spans="1:1" x14ac:dyDescent="0.25">
      <c r="A2332">
        <v>2325</v>
      </c>
    </row>
    <row r="2333" spans="1:1" x14ac:dyDescent="0.25">
      <c r="A2333">
        <v>2325</v>
      </c>
    </row>
    <row r="2334" spans="1:1" x14ac:dyDescent="0.25">
      <c r="A2334">
        <v>2325</v>
      </c>
    </row>
    <row r="2335" spans="1:1" x14ac:dyDescent="0.25">
      <c r="A2335">
        <v>2325</v>
      </c>
    </row>
    <row r="2336" spans="1:1" x14ac:dyDescent="0.25">
      <c r="A2336">
        <v>2325</v>
      </c>
    </row>
    <row r="2337" spans="1:1" x14ac:dyDescent="0.25">
      <c r="A2337">
        <v>2325</v>
      </c>
    </row>
    <row r="2338" spans="1:1" x14ac:dyDescent="0.25">
      <c r="A2338">
        <v>2325</v>
      </c>
    </row>
    <row r="2339" spans="1:1" x14ac:dyDescent="0.25">
      <c r="A2339">
        <v>2325</v>
      </c>
    </row>
    <row r="2340" spans="1:1" x14ac:dyDescent="0.25">
      <c r="A2340">
        <v>2325</v>
      </c>
    </row>
    <row r="2341" spans="1:1" x14ac:dyDescent="0.25">
      <c r="A2341">
        <v>2325</v>
      </c>
    </row>
    <row r="2342" spans="1:1" x14ac:dyDescent="0.25">
      <c r="A2342">
        <v>2325</v>
      </c>
    </row>
    <row r="2343" spans="1:1" x14ac:dyDescent="0.25">
      <c r="A2343">
        <v>2325</v>
      </c>
    </row>
    <row r="2344" spans="1:1" x14ac:dyDescent="0.25">
      <c r="A2344">
        <v>2325</v>
      </c>
    </row>
    <row r="2345" spans="1:1" x14ac:dyDescent="0.25">
      <c r="A2345">
        <v>2325</v>
      </c>
    </row>
    <row r="2346" spans="1:1" x14ac:dyDescent="0.25">
      <c r="A2346">
        <v>2325</v>
      </c>
    </row>
    <row r="2347" spans="1:1" x14ac:dyDescent="0.25">
      <c r="A2347">
        <v>2325</v>
      </c>
    </row>
    <row r="2348" spans="1:1" x14ac:dyDescent="0.25">
      <c r="A2348">
        <v>2325</v>
      </c>
    </row>
    <row r="2349" spans="1:1" x14ac:dyDescent="0.25">
      <c r="A2349">
        <v>2325</v>
      </c>
    </row>
    <row r="2350" spans="1:1" x14ac:dyDescent="0.25">
      <c r="A2350">
        <v>2325</v>
      </c>
    </row>
    <row r="2351" spans="1:1" x14ac:dyDescent="0.25">
      <c r="A2351">
        <v>2325</v>
      </c>
    </row>
    <row r="2352" spans="1:1" x14ac:dyDescent="0.25">
      <c r="A2352">
        <v>2325</v>
      </c>
    </row>
    <row r="2353" spans="1:1" x14ac:dyDescent="0.25">
      <c r="A2353">
        <v>2325</v>
      </c>
    </row>
    <row r="2354" spans="1:1" x14ac:dyDescent="0.25">
      <c r="A2354">
        <v>2325</v>
      </c>
    </row>
    <row r="2355" spans="1:1" x14ac:dyDescent="0.25">
      <c r="A2355">
        <v>2325</v>
      </c>
    </row>
    <row r="2356" spans="1:1" x14ac:dyDescent="0.25">
      <c r="A2356">
        <v>2325</v>
      </c>
    </row>
    <row r="2357" spans="1:1" x14ac:dyDescent="0.25">
      <c r="A2357">
        <v>2325</v>
      </c>
    </row>
    <row r="2358" spans="1:1" x14ac:dyDescent="0.25">
      <c r="A2358">
        <v>2325</v>
      </c>
    </row>
    <row r="2359" spans="1:1" x14ac:dyDescent="0.25">
      <c r="A2359">
        <v>2325</v>
      </c>
    </row>
    <row r="2360" spans="1:1" x14ac:dyDescent="0.25">
      <c r="A2360">
        <v>2325</v>
      </c>
    </row>
    <row r="2361" spans="1:1" x14ac:dyDescent="0.25">
      <c r="A2361">
        <v>2325</v>
      </c>
    </row>
    <row r="2362" spans="1:1" x14ac:dyDescent="0.25">
      <c r="A2362">
        <v>2325</v>
      </c>
    </row>
    <row r="2363" spans="1:1" x14ac:dyDescent="0.25">
      <c r="A2363">
        <v>2325</v>
      </c>
    </row>
    <row r="2364" spans="1:1" x14ac:dyDescent="0.25">
      <c r="A2364">
        <v>2325</v>
      </c>
    </row>
    <row r="2365" spans="1:1" x14ac:dyDescent="0.25">
      <c r="A2365">
        <v>2325</v>
      </c>
    </row>
    <row r="2366" spans="1:1" x14ac:dyDescent="0.25">
      <c r="A2366">
        <v>2325</v>
      </c>
    </row>
    <row r="2367" spans="1:1" x14ac:dyDescent="0.25">
      <c r="A2367">
        <v>2325</v>
      </c>
    </row>
    <row r="2368" spans="1:1" x14ac:dyDescent="0.25">
      <c r="A2368">
        <v>2325</v>
      </c>
    </row>
    <row r="2369" spans="1:1" x14ac:dyDescent="0.25">
      <c r="A2369">
        <v>2325</v>
      </c>
    </row>
    <row r="2370" spans="1:1" x14ac:dyDescent="0.25">
      <c r="A2370">
        <v>2325</v>
      </c>
    </row>
    <row r="2371" spans="1:1" x14ac:dyDescent="0.25">
      <c r="A2371">
        <v>2325</v>
      </c>
    </row>
    <row r="2372" spans="1:1" x14ac:dyDescent="0.25">
      <c r="A2372">
        <v>2325</v>
      </c>
    </row>
    <row r="2373" spans="1:1" x14ac:dyDescent="0.25">
      <c r="A2373">
        <v>2325</v>
      </c>
    </row>
    <row r="2374" spans="1:1" x14ac:dyDescent="0.25">
      <c r="A2374">
        <v>2374</v>
      </c>
    </row>
    <row r="2375" spans="1:1" x14ac:dyDescent="0.25">
      <c r="A2375">
        <v>2374</v>
      </c>
    </row>
    <row r="2376" spans="1:1" x14ac:dyDescent="0.25">
      <c r="A2376">
        <v>2374</v>
      </c>
    </row>
    <row r="2377" spans="1:1" x14ac:dyDescent="0.25">
      <c r="A2377">
        <v>2374</v>
      </c>
    </row>
    <row r="2378" spans="1:1" x14ac:dyDescent="0.25">
      <c r="A2378">
        <v>2374</v>
      </c>
    </row>
    <row r="2379" spans="1:1" x14ac:dyDescent="0.25">
      <c r="A2379">
        <v>2374</v>
      </c>
    </row>
    <row r="2380" spans="1:1" x14ac:dyDescent="0.25">
      <c r="A2380">
        <v>2374</v>
      </c>
    </row>
    <row r="2381" spans="1:1" x14ac:dyDescent="0.25">
      <c r="A2381">
        <v>2374</v>
      </c>
    </row>
    <row r="2382" spans="1:1" x14ac:dyDescent="0.25">
      <c r="A2382">
        <v>2374</v>
      </c>
    </row>
    <row r="2383" spans="1:1" x14ac:dyDescent="0.25">
      <c r="A2383">
        <v>2374</v>
      </c>
    </row>
    <row r="2384" spans="1:1" x14ac:dyDescent="0.25">
      <c r="A2384">
        <v>2374</v>
      </c>
    </row>
    <row r="2385" spans="1:1" x14ac:dyDescent="0.25">
      <c r="A2385">
        <v>2374</v>
      </c>
    </row>
    <row r="2386" spans="1:1" x14ac:dyDescent="0.25">
      <c r="A2386">
        <v>2374</v>
      </c>
    </row>
    <row r="2387" spans="1:1" x14ac:dyDescent="0.25">
      <c r="A2387">
        <v>2374</v>
      </c>
    </row>
    <row r="2388" spans="1:1" x14ac:dyDescent="0.25">
      <c r="A2388">
        <v>2374</v>
      </c>
    </row>
    <row r="2389" spans="1:1" x14ac:dyDescent="0.25">
      <c r="A2389">
        <v>2374</v>
      </c>
    </row>
    <row r="2390" spans="1:1" x14ac:dyDescent="0.25">
      <c r="A2390">
        <v>2374</v>
      </c>
    </row>
    <row r="2391" spans="1:1" x14ac:dyDescent="0.25">
      <c r="A2391">
        <v>2374</v>
      </c>
    </row>
    <row r="2392" spans="1:1" x14ac:dyDescent="0.25">
      <c r="A2392">
        <v>2374</v>
      </c>
    </row>
    <row r="2393" spans="1:1" x14ac:dyDescent="0.25">
      <c r="A2393">
        <v>2374</v>
      </c>
    </row>
    <row r="2394" spans="1:1" x14ac:dyDescent="0.25">
      <c r="A2394">
        <v>2374</v>
      </c>
    </row>
    <row r="2395" spans="1:1" x14ac:dyDescent="0.25">
      <c r="A2395">
        <v>2374</v>
      </c>
    </row>
    <row r="2396" spans="1:1" x14ac:dyDescent="0.25">
      <c r="A2396">
        <v>2374</v>
      </c>
    </row>
    <row r="2397" spans="1:1" x14ac:dyDescent="0.25">
      <c r="A2397">
        <v>2374</v>
      </c>
    </row>
    <row r="2398" spans="1:1" x14ac:dyDescent="0.25">
      <c r="A2398">
        <v>2374</v>
      </c>
    </row>
    <row r="2399" spans="1:1" x14ac:dyDescent="0.25">
      <c r="A2399">
        <v>2374</v>
      </c>
    </row>
    <row r="2400" spans="1:1" x14ac:dyDescent="0.25">
      <c r="A2400">
        <v>2374</v>
      </c>
    </row>
    <row r="2401" spans="1:1" x14ac:dyDescent="0.25">
      <c r="A2401">
        <v>2374</v>
      </c>
    </row>
    <row r="2402" spans="1:1" x14ac:dyDescent="0.25">
      <c r="A2402">
        <v>2374</v>
      </c>
    </row>
    <row r="2403" spans="1:1" x14ac:dyDescent="0.25">
      <c r="A2403">
        <v>2374</v>
      </c>
    </row>
    <row r="2404" spans="1:1" x14ac:dyDescent="0.25">
      <c r="A2404">
        <v>2374</v>
      </c>
    </row>
    <row r="2405" spans="1:1" x14ac:dyDescent="0.25">
      <c r="A2405">
        <v>2374</v>
      </c>
    </row>
    <row r="2406" spans="1:1" x14ac:dyDescent="0.25">
      <c r="A2406">
        <v>2374</v>
      </c>
    </row>
    <row r="2407" spans="1:1" x14ac:dyDescent="0.25">
      <c r="A2407">
        <v>2374</v>
      </c>
    </row>
    <row r="2408" spans="1:1" x14ac:dyDescent="0.25">
      <c r="A2408">
        <v>2374</v>
      </c>
    </row>
    <row r="2409" spans="1:1" x14ac:dyDescent="0.25">
      <c r="A2409">
        <v>2374</v>
      </c>
    </row>
    <row r="2410" spans="1:1" x14ac:dyDescent="0.25">
      <c r="A2410">
        <v>2374</v>
      </c>
    </row>
    <row r="2411" spans="1:1" x14ac:dyDescent="0.25">
      <c r="A2411">
        <v>2374</v>
      </c>
    </row>
    <row r="2412" spans="1:1" x14ac:dyDescent="0.25">
      <c r="A2412">
        <v>2374</v>
      </c>
    </row>
    <row r="2413" spans="1:1" x14ac:dyDescent="0.25">
      <c r="A2413">
        <v>2374</v>
      </c>
    </row>
    <row r="2414" spans="1:1" x14ac:dyDescent="0.25">
      <c r="A2414">
        <v>2374</v>
      </c>
    </row>
    <row r="2415" spans="1:1" x14ac:dyDescent="0.25">
      <c r="A2415">
        <v>2374</v>
      </c>
    </row>
    <row r="2416" spans="1:1" x14ac:dyDescent="0.25">
      <c r="A2416">
        <v>2374</v>
      </c>
    </row>
    <row r="2417" spans="1:1" x14ac:dyDescent="0.25">
      <c r="A2417">
        <v>2374</v>
      </c>
    </row>
    <row r="2418" spans="1:1" x14ac:dyDescent="0.25">
      <c r="A2418">
        <v>2374</v>
      </c>
    </row>
    <row r="2419" spans="1:1" x14ac:dyDescent="0.25">
      <c r="A2419">
        <v>2374</v>
      </c>
    </row>
    <row r="2420" spans="1:1" x14ac:dyDescent="0.25">
      <c r="A2420">
        <v>2420</v>
      </c>
    </row>
    <row r="2421" spans="1:1" x14ac:dyDescent="0.25">
      <c r="A2421">
        <v>2420</v>
      </c>
    </row>
    <row r="2422" spans="1:1" x14ac:dyDescent="0.25">
      <c r="A2422">
        <v>2420</v>
      </c>
    </row>
    <row r="2423" spans="1:1" x14ac:dyDescent="0.25">
      <c r="A2423">
        <v>2420</v>
      </c>
    </row>
    <row r="2424" spans="1:1" x14ac:dyDescent="0.25">
      <c r="A2424">
        <v>2420</v>
      </c>
    </row>
    <row r="2425" spans="1:1" x14ac:dyDescent="0.25">
      <c r="A2425">
        <v>2420</v>
      </c>
    </row>
    <row r="2426" spans="1:1" x14ac:dyDescent="0.25">
      <c r="A2426">
        <v>2420</v>
      </c>
    </row>
    <row r="2427" spans="1:1" x14ac:dyDescent="0.25">
      <c r="A2427">
        <v>2420</v>
      </c>
    </row>
    <row r="2428" spans="1:1" x14ac:dyDescent="0.25">
      <c r="A2428">
        <v>2420</v>
      </c>
    </row>
    <row r="2429" spans="1:1" x14ac:dyDescent="0.25">
      <c r="A2429">
        <v>2420</v>
      </c>
    </row>
    <row r="2430" spans="1:1" x14ac:dyDescent="0.25">
      <c r="A2430">
        <v>2420</v>
      </c>
    </row>
    <row r="2431" spans="1:1" x14ac:dyDescent="0.25">
      <c r="A2431">
        <v>2420</v>
      </c>
    </row>
    <row r="2432" spans="1:1" x14ac:dyDescent="0.25">
      <c r="A2432">
        <v>2420</v>
      </c>
    </row>
    <row r="2433" spans="1:1" x14ac:dyDescent="0.25">
      <c r="A2433">
        <v>2420</v>
      </c>
    </row>
    <row r="2434" spans="1:1" x14ac:dyDescent="0.25">
      <c r="A2434">
        <v>2420</v>
      </c>
    </row>
    <row r="2435" spans="1:1" x14ac:dyDescent="0.25">
      <c r="A2435">
        <v>2420</v>
      </c>
    </row>
    <row r="2436" spans="1:1" x14ac:dyDescent="0.25">
      <c r="A2436">
        <v>2420</v>
      </c>
    </row>
    <row r="2437" spans="1:1" x14ac:dyDescent="0.25">
      <c r="A2437">
        <v>2420</v>
      </c>
    </row>
    <row r="2438" spans="1:1" x14ac:dyDescent="0.25">
      <c r="A2438">
        <v>2420</v>
      </c>
    </row>
    <row r="2439" spans="1:1" x14ac:dyDescent="0.25">
      <c r="A2439">
        <v>2420</v>
      </c>
    </row>
    <row r="2440" spans="1:1" x14ac:dyDescent="0.25">
      <c r="A2440">
        <v>2420</v>
      </c>
    </row>
    <row r="2441" spans="1:1" x14ac:dyDescent="0.25">
      <c r="A2441">
        <v>2420</v>
      </c>
    </row>
    <row r="2442" spans="1:1" x14ac:dyDescent="0.25">
      <c r="A2442">
        <v>2420</v>
      </c>
    </row>
    <row r="2443" spans="1:1" x14ac:dyDescent="0.25">
      <c r="A2443">
        <v>2420</v>
      </c>
    </row>
    <row r="2444" spans="1:1" x14ac:dyDescent="0.25">
      <c r="A2444">
        <v>2420</v>
      </c>
    </row>
    <row r="2445" spans="1:1" x14ac:dyDescent="0.25">
      <c r="A2445">
        <v>2420</v>
      </c>
    </row>
    <row r="2446" spans="1:1" x14ac:dyDescent="0.25">
      <c r="A2446">
        <v>2420</v>
      </c>
    </row>
    <row r="2447" spans="1:1" x14ac:dyDescent="0.25">
      <c r="A2447">
        <v>2420</v>
      </c>
    </row>
    <row r="2448" spans="1:1" x14ac:dyDescent="0.25">
      <c r="A2448">
        <v>2420</v>
      </c>
    </row>
    <row r="2449" spans="1:1" x14ac:dyDescent="0.25">
      <c r="A2449">
        <v>2420</v>
      </c>
    </row>
    <row r="2450" spans="1:1" x14ac:dyDescent="0.25">
      <c r="A2450">
        <v>2420</v>
      </c>
    </row>
    <row r="2451" spans="1:1" x14ac:dyDescent="0.25">
      <c r="A2451">
        <v>2420</v>
      </c>
    </row>
    <row r="2452" spans="1:1" x14ac:dyDescent="0.25">
      <c r="A2452">
        <v>2420</v>
      </c>
    </row>
    <row r="2453" spans="1:1" x14ac:dyDescent="0.25">
      <c r="A2453">
        <v>2420</v>
      </c>
    </row>
    <row r="2454" spans="1:1" x14ac:dyDescent="0.25">
      <c r="A2454">
        <v>2420</v>
      </c>
    </row>
    <row r="2455" spans="1:1" x14ac:dyDescent="0.25">
      <c r="A2455">
        <v>2420</v>
      </c>
    </row>
    <row r="2456" spans="1:1" x14ac:dyDescent="0.25">
      <c r="A2456">
        <v>2420</v>
      </c>
    </row>
    <row r="2457" spans="1:1" x14ac:dyDescent="0.25">
      <c r="A2457">
        <v>2420</v>
      </c>
    </row>
    <row r="2458" spans="1:1" x14ac:dyDescent="0.25">
      <c r="A2458">
        <v>2420</v>
      </c>
    </row>
    <row r="2459" spans="1:1" x14ac:dyDescent="0.25">
      <c r="A2459">
        <v>2420</v>
      </c>
    </row>
    <row r="2460" spans="1:1" x14ac:dyDescent="0.25">
      <c r="A2460">
        <v>2420</v>
      </c>
    </row>
    <row r="2461" spans="1:1" x14ac:dyDescent="0.25">
      <c r="A2461">
        <v>2420</v>
      </c>
    </row>
    <row r="2462" spans="1:1" x14ac:dyDescent="0.25">
      <c r="A2462">
        <v>2420</v>
      </c>
    </row>
    <row r="2463" spans="1:1" x14ac:dyDescent="0.25">
      <c r="A2463">
        <v>2420</v>
      </c>
    </row>
    <row r="2464" spans="1:1" x14ac:dyDescent="0.25">
      <c r="A2464">
        <v>2420</v>
      </c>
    </row>
    <row r="2465" spans="1:1" x14ac:dyDescent="0.25">
      <c r="A2465">
        <v>2465</v>
      </c>
    </row>
    <row r="2466" spans="1:1" x14ac:dyDescent="0.25">
      <c r="A2466">
        <v>2465</v>
      </c>
    </row>
    <row r="2467" spans="1:1" x14ac:dyDescent="0.25">
      <c r="A2467">
        <v>2465</v>
      </c>
    </row>
    <row r="2468" spans="1:1" x14ac:dyDescent="0.25">
      <c r="A2468">
        <v>2465</v>
      </c>
    </row>
    <row r="2469" spans="1:1" x14ac:dyDescent="0.25">
      <c r="A2469">
        <v>2465</v>
      </c>
    </row>
    <row r="2470" spans="1:1" x14ac:dyDescent="0.25">
      <c r="A2470">
        <v>2465</v>
      </c>
    </row>
    <row r="2471" spans="1:1" x14ac:dyDescent="0.25">
      <c r="A2471">
        <v>2465</v>
      </c>
    </row>
    <row r="2472" spans="1:1" x14ac:dyDescent="0.25">
      <c r="A2472">
        <v>2465</v>
      </c>
    </row>
    <row r="2473" spans="1:1" x14ac:dyDescent="0.25">
      <c r="A2473">
        <v>2465</v>
      </c>
    </row>
    <row r="2474" spans="1:1" x14ac:dyDescent="0.25">
      <c r="A2474">
        <v>2465</v>
      </c>
    </row>
    <row r="2475" spans="1:1" x14ac:dyDescent="0.25">
      <c r="A2475">
        <v>2465</v>
      </c>
    </row>
    <row r="2476" spans="1:1" x14ac:dyDescent="0.25">
      <c r="A2476">
        <v>2465</v>
      </c>
    </row>
    <row r="2477" spans="1:1" x14ac:dyDescent="0.25">
      <c r="A2477">
        <v>2465</v>
      </c>
    </row>
    <row r="2478" spans="1:1" x14ac:dyDescent="0.25">
      <c r="A2478">
        <v>2465</v>
      </c>
    </row>
    <row r="2479" spans="1:1" x14ac:dyDescent="0.25">
      <c r="A2479">
        <v>2465</v>
      </c>
    </row>
    <row r="2480" spans="1:1" x14ac:dyDescent="0.25">
      <c r="A2480">
        <v>2465</v>
      </c>
    </row>
    <row r="2481" spans="1:1" x14ac:dyDescent="0.25">
      <c r="A2481">
        <v>2465</v>
      </c>
    </row>
    <row r="2482" spans="1:1" x14ac:dyDescent="0.25">
      <c r="A2482">
        <v>2465</v>
      </c>
    </row>
    <row r="2483" spans="1:1" x14ac:dyDescent="0.25">
      <c r="A2483">
        <v>2465</v>
      </c>
    </row>
    <row r="2484" spans="1:1" x14ac:dyDescent="0.25">
      <c r="A2484">
        <v>2465</v>
      </c>
    </row>
    <row r="2485" spans="1:1" x14ac:dyDescent="0.25">
      <c r="A2485">
        <v>2465</v>
      </c>
    </row>
    <row r="2486" spans="1:1" x14ac:dyDescent="0.25">
      <c r="A2486">
        <v>2465</v>
      </c>
    </row>
    <row r="2487" spans="1:1" x14ac:dyDescent="0.25">
      <c r="A2487">
        <v>2465</v>
      </c>
    </row>
    <row r="2488" spans="1:1" x14ac:dyDescent="0.25">
      <c r="A2488">
        <v>2465</v>
      </c>
    </row>
    <row r="2489" spans="1:1" x14ac:dyDescent="0.25">
      <c r="A2489">
        <v>2465</v>
      </c>
    </row>
    <row r="2490" spans="1:1" x14ac:dyDescent="0.25">
      <c r="A2490">
        <v>2465</v>
      </c>
    </row>
    <row r="2491" spans="1:1" x14ac:dyDescent="0.25">
      <c r="A2491">
        <v>2465</v>
      </c>
    </row>
    <row r="2492" spans="1:1" x14ac:dyDescent="0.25">
      <c r="A2492">
        <v>2465</v>
      </c>
    </row>
    <row r="2493" spans="1:1" x14ac:dyDescent="0.25">
      <c r="A2493">
        <v>2465</v>
      </c>
    </row>
    <row r="2494" spans="1:1" x14ac:dyDescent="0.25">
      <c r="A2494">
        <v>2465</v>
      </c>
    </row>
    <row r="2495" spans="1:1" x14ac:dyDescent="0.25">
      <c r="A2495">
        <v>2465</v>
      </c>
    </row>
    <row r="2496" spans="1:1" x14ac:dyDescent="0.25">
      <c r="A2496">
        <v>2465</v>
      </c>
    </row>
    <row r="2497" spans="1:1" x14ac:dyDescent="0.25">
      <c r="A2497">
        <v>2465</v>
      </c>
    </row>
    <row r="2498" spans="1:1" x14ac:dyDescent="0.25">
      <c r="A2498">
        <v>2465</v>
      </c>
    </row>
    <row r="2499" spans="1:1" x14ac:dyDescent="0.25">
      <c r="A2499">
        <v>2465</v>
      </c>
    </row>
    <row r="2500" spans="1:1" x14ac:dyDescent="0.25">
      <c r="A2500">
        <v>2500</v>
      </c>
    </row>
    <row r="2501" spans="1:1" x14ac:dyDescent="0.25">
      <c r="A2501">
        <v>2500</v>
      </c>
    </row>
    <row r="2502" spans="1:1" x14ac:dyDescent="0.25">
      <c r="A2502">
        <v>2500</v>
      </c>
    </row>
    <row r="2503" spans="1:1" x14ac:dyDescent="0.25">
      <c r="A2503">
        <v>2500</v>
      </c>
    </row>
    <row r="2504" spans="1:1" x14ac:dyDescent="0.25">
      <c r="A2504">
        <v>2500</v>
      </c>
    </row>
    <row r="2505" spans="1:1" x14ac:dyDescent="0.25">
      <c r="A2505">
        <v>2500</v>
      </c>
    </row>
    <row r="2506" spans="1:1" x14ac:dyDescent="0.25">
      <c r="A2506">
        <v>2500</v>
      </c>
    </row>
    <row r="2507" spans="1:1" x14ac:dyDescent="0.25">
      <c r="A2507">
        <v>2500</v>
      </c>
    </row>
    <row r="2508" spans="1:1" x14ac:dyDescent="0.25">
      <c r="A2508">
        <v>2500</v>
      </c>
    </row>
    <row r="2509" spans="1:1" x14ac:dyDescent="0.25">
      <c r="A2509">
        <v>2500</v>
      </c>
    </row>
    <row r="2510" spans="1:1" x14ac:dyDescent="0.25">
      <c r="A2510">
        <v>2500</v>
      </c>
    </row>
    <row r="2511" spans="1:1" x14ac:dyDescent="0.25">
      <c r="A2511">
        <v>2500</v>
      </c>
    </row>
    <row r="2512" spans="1:1" x14ac:dyDescent="0.25">
      <c r="A2512">
        <v>2500</v>
      </c>
    </row>
    <row r="2513" spans="1:1" x14ac:dyDescent="0.25">
      <c r="A2513">
        <v>2500</v>
      </c>
    </row>
    <row r="2514" spans="1:1" x14ac:dyDescent="0.25">
      <c r="A2514">
        <v>2500</v>
      </c>
    </row>
    <row r="2515" spans="1:1" x14ac:dyDescent="0.25">
      <c r="A2515">
        <v>2500</v>
      </c>
    </row>
    <row r="2516" spans="1:1" x14ac:dyDescent="0.25">
      <c r="A2516">
        <v>2500</v>
      </c>
    </row>
    <row r="2517" spans="1:1" x14ac:dyDescent="0.25">
      <c r="A2517">
        <v>2500</v>
      </c>
    </row>
    <row r="2518" spans="1:1" x14ac:dyDescent="0.25">
      <c r="A2518">
        <v>2500</v>
      </c>
    </row>
    <row r="2519" spans="1:1" x14ac:dyDescent="0.25">
      <c r="A2519">
        <v>2500</v>
      </c>
    </row>
    <row r="2520" spans="1:1" x14ac:dyDescent="0.25">
      <c r="A2520">
        <v>2500</v>
      </c>
    </row>
    <row r="2521" spans="1:1" x14ac:dyDescent="0.25">
      <c r="A2521">
        <v>2500</v>
      </c>
    </row>
    <row r="2522" spans="1:1" x14ac:dyDescent="0.25">
      <c r="A2522">
        <v>2500</v>
      </c>
    </row>
    <row r="2523" spans="1:1" x14ac:dyDescent="0.25">
      <c r="A2523">
        <v>2500</v>
      </c>
    </row>
    <row r="2524" spans="1:1" x14ac:dyDescent="0.25">
      <c r="A2524">
        <v>2500</v>
      </c>
    </row>
    <row r="2525" spans="1:1" x14ac:dyDescent="0.25">
      <c r="A2525">
        <v>2500</v>
      </c>
    </row>
    <row r="2526" spans="1:1" x14ac:dyDescent="0.25">
      <c r="A2526">
        <v>2500</v>
      </c>
    </row>
    <row r="2527" spans="1:1" x14ac:dyDescent="0.25">
      <c r="A2527">
        <v>2500</v>
      </c>
    </row>
    <row r="2528" spans="1:1" x14ac:dyDescent="0.25">
      <c r="A2528">
        <v>2500</v>
      </c>
    </row>
    <row r="2529" spans="1:1" x14ac:dyDescent="0.25">
      <c r="A2529">
        <v>2500</v>
      </c>
    </row>
    <row r="2530" spans="1:1" x14ac:dyDescent="0.25">
      <c r="A2530">
        <v>2500</v>
      </c>
    </row>
    <row r="2531" spans="1:1" x14ac:dyDescent="0.25">
      <c r="A2531">
        <v>2500</v>
      </c>
    </row>
    <row r="2532" spans="1:1" x14ac:dyDescent="0.25">
      <c r="A2532">
        <v>2500</v>
      </c>
    </row>
    <row r="2533" spans="1:1" x14ac:dyDescent="0.25">
      <c r="A2533">
        <v>2500</v>
      </c>
    </row>
    <row r="2534" spans="1:1" x14ac:dyDescent="0.25">
      <c r="A2534">
        <v>2534</v>
      </c>
    </row>
    <row r="2535" spans="1:1" x14ac:dyDescent="0.25">
      <c r="A2535">
        <v>2534</v>
      </c>
    </row>
    <row r="2536" spans="1:1" x14ac:dyDescent="0.25">
      <c r="A2536">
        <v>2534</v>
      </c>
    </row>
    <row r="2537" spans="1:1" x14ac:dyDescent="0.25">
      <c r="A2537">
        <v>2534</v>
      </c>
    </row>
    <row r="2538" spans="1:1" x14ac:dyDescent="0.25">
      <c r="A2538">
        <v>2534</v>
      </c>
    </row>
    <row r="2539" spans="1:1" x14ac:dyDescent="0.25">
      <c r="A2539">
        <v>2534</v>
      </c>
    </row>
    <row r="2540" spans="1:1" x14ac:dyDescent="0.25">
      <c r="A2540">
        <v>2534</v>
      </c>
    </row>
    <row r="2541" spans="1:1" x14ac:dyDescent="0.25">
      <c r="A2541">
        <v>2534</v>
      </c>
    </row>
    <row r="2542" spans="1:1" x14ac:dyDescent="0.25">
      <c r="A2542">
        <v>2534</v>
      </c>
    </row>
    <row r="2543" spans="1:1" x14ac:dyDescent="0.25">
      <c r="A2543">
        <v>2534</v>
      </c>
    </row>
    <row r="2544" spans="1:1" x14ac:dyDescent="0.25">
      <c r="A2544">
        <v>2534</v>
      </c>
    </row>
    <row r="2545" spans="1:1" x14ac:dyDescent="0.25">
      <c r="A2545">
        <v>2534</v>
      </c>
    </row>
    <row r="2546" spans="1:1" x14ac:dyDescent="0.25">
      <c r="A2546">
        <v>2534</v>
      </c>
    </row>
    <row r="2547" spans="1:1" x14ac:dyDescent="0.25">
      <c r="A2547">
        <v>2534</v>
      </c>
    </row>
    <row r="2548" spans="1:1" x14ac:dyDescent="0.25">
      <c r="A2548">
        <v>2534</v>
      </c>
    </row>
    <row r="2549" spans="1:1" x14ac:dyDescent="0.25">
      <c r="A2549">
        <v>2534</v>
      </c>
    </row>
    <row r="2550" spans="1:1" x14ac:dyDescent="0.25">
      <c r="A2550">
        <v>2534</v>
      </c>
    </row>
    <row r="2551" spans="1:1" x14ac:dyDescent="0.25">
      <c r="A2551">
        <v>2534</v>
      </c>
    </row>
    <row r="2552" spans="1:1" x14ac:dyDescent="0.25">
      <c r="A2552">
        <v>2534</v>
      </c>
    </row>
    <row r="2553" spans="1:1" x14ac:dyDescent="0.25">
      <c r="A2553">
        <v>2534</v>
      </c>
    </row>
    <row r="2554" spans="1:1" x14ac:dyDescent="0.25">
      <c r="A2554">
        <v>2534</v>
      </c>
    </row>
    <row r="2555" spans="1:1" x14ac:dyDescent="0.25">
      <c r="A2555">
        <v>2534</v>
      </c>
    </row>
    <row r="2556" spans="1:1" x14ac:dyDescent="0.25">
      <c r="A2556">
        <v>2534</v>
      </c>
    </row>
    <row r="2557" spans="1:1" x14ac:dyDescent="0.25">
      <c r="A2557">
        <v>2534</v>
      </c>
    </row>
    <row r="2558" spans="1:1" x14ac:dyDescent="0.25">
      <c r="A2558">
        <v>2534</v>
      </c>
    </row>
    <row r="2559" spans="1:1" x14ac:dyDescent="0.25">
      <c r="A2559">
        <v>2534</v>
      </c>
    </row>
    <row r="2560" spans="1:1" x14ac:dyDescent="0.25">
      <c r="A2560">
        <v>2534</v>
      </c>
    </row>
    <row r="2561" spans="1:1" x14ac:dyDescent="0.25">
      <c r="A2561">
        <v>2534</v>
      </c>
    </row>
    <row r="2562" spans="1:1" x14ac:dyDescent="0.25">
      <c r="A2562">
        <v>2534</v>
      </c>
    </row>
    <row r="2563" spans="1:1" x14ac:dyDescent="0.25">
      <c r="A2563">
        <v>2534</v>
      </c>
    </row>
    <row r="2564" spans="1:1" x14ac:dyDescent="0.25">
      <c r="A2564">
        <v>2534</v>
      </c>
    </row>
    <row r="2565" spans="1:1" x14ac:dyDescent="0.25">
      <c r="A2565">
        <v>2534</v>
      </c>
    </row>
    <row r="2566" spans="1:1" x14ac:dyDescent="0.25">
      <c r="A2566">
        <v>2566</v>
      </c>
    </row>
    <row r="2567" spans="1:1" x14ac:dyDescent="0.25">
      <c r="A2567">
        <v>2566</v>
      </c>
    </row>
    <row r="2568" spans="1:1" x14ac:dyDescent="0.25">
      <c r="A2568">
        <v>2566</v>
      </c>
    </row>
    <row r="2569" spans="1:1" x14ac:dyDescent="0.25">
      <c r="A2569">
        <v>2566</v>
      </c>
    </row>
    <row r="2570" spans="1:1" x14ac:dyDescent="0.25">
      <c r="A2570">
        <v>2566</v>
      </c>
    </row>
    <row r="2571" spans="1:1" x14ac:dyDescent="0.25">
      <c r="A2571">
        <v>2566</v>
      </c>
    </row>
    <row r="2572" spans="1:1" x14ac:dyDescent="0.25">
      <c r="A2572">
        <v>2566</v>
      </c>
    </row>
    <row r="2573" spans="1:1" x14ac:dyDescent="0.25">
      <c r="A2573">
        <v>2566</v>
      </c>
    </row>
    <row r="2574" spans="1:1" x14ac:dyDescent="0.25">
      <c r="A2574">
        <v>2566</v>
      </c>
    </row>
    <row r="2575" spans="1:1" x14ac:dyDescent="0.25">
      <c r="A2575">
        <v>2566</v>
      </c>
    </row>
    <row r="2576" spans="1:1" x14ac:dyDescent="0.25">
      <c r="A2576">
        <v>2566</v>
      </c>
    </row>
    <row r="2577" spans="1:1" x14ac:dyDescent="0.25">
      <c r="A2577">
        <v>2566</v>
      </c>
    </row>
    <row r="2578" spans="1:1" x14ac:dyDescent="0.25">
      <c r="A2578">
        <v>2566</v>
      </c>
    </row>
    <row r="2579" spans="1:1" x14ac:dyDescent="0.25">
      <c r="A2579">
        <v>2566</v>
      </c>
    </row>
    <row r="2580" spans="1:1" x14ac:dyDescent="0.25">
      <c r="A2580">
        <v>2566</v>
      </c>
    </row>
    <row r="2581" spans="1:1" x14ac:dyDescent="0.25">
      <c r="A2581">
        <v>2566</v>
      </c>
    </row>
    <row r="2582" spans="1:1" x14ac:dyDescent="0.25">
      <c r="A2582">
        <v>2566</v>
      </c>
    </row>
    <row r="2583" spans="1:1" x14ac:dyDescent="0.25">
      <c r="A2583">
        <v>2566</v>
      </c>
    </row>
    <row r="2584" spans="1:1" x14ac:dyDescent="0.25">
      <c r="A2584">
        <v>2566</v>
      </c>
    </row>
    <row r="2585" spans="1:1" x14ac:dyDescent="0.25">
      <c r="A2585">
        <v>2566</v>
      </c>
    </row>
    <row r="2586" spans="1:1" x14ac:dyDescent="0.25">
      <c r="A2586">
        <v>2566</v>
      </c>
    </row>
    <row r="2587" spans="1:1" x14ac:dyDescent="0.25">
      <c r="A2587">
        <v>2566</v>
      </c>
    </row>
    <row r="2588" spans="1:1" x14ac:dyDescent="0.25">
      <c r="A2588">
        <v>2566</v>
      </c>
    </row>
    <row r="2589" spans="1:1" x14ac:dyDescent="0.25">
      <c r="A2589">
        <v>2566</v>
      </c>
    </row>
    <row r="2590" spans="1:1" x14ac:dyDescent="0.25">
      <c r="A2590">
        <v>2566</v>
      </c>
    </row>
    <row r="2591" spans="1:1" x14ac:dyDescent="0.25">
      <c r="A2591">
        <v>2566</v>
      </c>
    </row>
    <row r="2592" spans="1:1" x14ac:dyDescent="0.25">
      <c r="A2592">
        <v>2566</v>
      </c>
    </row>
    <row r="2593" spans="1:1" x14ac:dyDescent="0.25">
      <c r="A2593">
        <v>2566</v>
      </c>
    </row>
    <row r="2594" spans="1:1" x14ac:dyDescent="0.25">
      <c r="A2594">
        <v>2566</v>
      </c>
    </row>
    <row r="2595" spans="1:1" x14ac:dyDescent="0.25">
      <c r="A2595">
        <v>2595</v>
      </c>
    </row>
    <row r="2596" spans="1:1" x14ac:dyDescent="0.25">
      <c r="A2596">
        <v>2595</v>
      </c>
    </row>
    <row r="2597" spans="1:1" x14ac:dyDescent="0.25">
      <c r="A2597">
        <v>2595</v>
      </c>
    </row>
    <row r="2598" spans="1:1" x14ac:dyDescent="0.25">
      <c r="A2598">
        <v>2595</v>
      </c>
    </row>
    <row r="2599" spans="1:1" x14ac:dyDescent="0.25">
      <c r="A2599">
        <v>2595</v>
      </c>
    </row>
    <row r="2600" spans="1:1" x14ac:dyDescent="0.25">
      <c r="A2600">
        <v>2595</v>
      </c>
    </row>
    <row r="2601" spans="1:1" x14ac:dyDescent="0.25">
      <c r="A2601">
        <v>2595</v>
      </c>
    </row>
    <row r="2602" spans="1:1" x14ac:dyDescent="0.25">
      <c r="A2602">
        <v>2595</v>
      </c>
    </row>
    <row r="2603" spans="1:1" x14ac:dyDescent="0.25">
      <c r="A2603">
        <v>2595</v>
      </c>
    </row>
    <row r="2604" spans="1:1" x14ac:dyDescent="0.25">
      <c r="A2604">
        <v>2595</v>
      </c>
    </row>
    <row r="2605" spans="1:1" x14ac:dyDescent="0.25">
      <c r="A2605">
        <v>2595</v>
      </c>
    </row>
    <row r="2606" spans="1:1" x14ac:dyDescent="0.25">
      <c r="A2606">
        <v>2595</v>
      </c>
    </row>
    <row r="2607" spans="1:1" x14ac:dyDescent="0.25">
      <c r="A2607">
        <v>2595</v>
      </c>
    </row>
    <row r="2608" spans="1:1" x14ac:dyDescent="0.25">
      <c r="A2608">
        <v>2595</v>
      </c>
    </row>
    <row r="2609" spans="1:1" x14ac:dyDescent="0.25">
      <c r="A2609">
        <v>2595</v>
      </c>
    </row>
    <row r="2610" spans="1:1" x14ac:dyDescent="0.25">
      <c r="A2610">
        <v>2595</v>
      </c>
    </row>
    <row r="2611" spans="1:1" x14ac:dyDescent="0.25">
      <c r="A2611">
        <v>2595</v>
      </c>
    </row>
    <row r="2612" spans="1:1" x14ac:dyDescent="0.25">
      <c r="A2612">
        <v>2595</v>
      </c>
    </row>
    <row r="2613" spans="1:1" x14ac:dyDescent="0.25">
      <c r="A2613">
        <v>2595</v>
      </c>
    </row>
    <row r="2614" spans="1:1" x14ac:dyDescent="0.25">
      <c r="A2614">
        <v>2595</v>
      </c>
    </row>
    <row r="2615" spans="1:1" x14ac:dyDescent="0.25">
      <c r="A2615">
        <v>2595</v>
      </c>
    </row>
    <row r="2616" spans="1:1" x14ac:dyDescent="0.25">
      <c r="A2616">
        <v>2595</v>
      </c>
    </row>
    <row r="2617" spans="1:1" x14ac:dyDescent="0.25">
      <c r="A2617">
        <v>2595</v>
      </c>
    </row>
    <row r="2618" spans="1:1" x14ac:dyDescent="0.25">
      <c r="A2618">
        <v>2595</v>
      </c>
    </row>
    <row r="2619" spans="1:1" x14ac:dyDescent="0.25">
      <c r="A2619">
        <v>2595</v>
      </c>
    </row>
    <row r="2620" spans="1:1" x14ac:dyDescent="0.25">
      <c r="A2620">
        <v>2595</v>
      </c>
    </row>
    <row r="2621" spans="1:1" x14ac:dyDescent="0.25">
      <c r="A2621">
        <v>2595</v>
      </c>
    </row>
    <row r="2622" spans="1:1" x14ac:dyDescent="0.25">
      <c r="A2622">
        <v>2595</v>
      </c>
    </row>
    <row r="2623" spans="1:1" x14ac:dyDescent="0.25">
      <c r="A2623">
        <v>2595</v>
      </c>
    </row>
    <row r="2624" spans="1:1" x14ac:dyDescent="0.25">
      <c r="A2624">
        <v>2595</v>
      </c>
    </row>
    <row r="2625" spans="1:1" x14ac:dyDescent="0.25">
      <c r="A2625">
        <v>2595</v>
      </c>
    </row>
    <row r="2626" spans="1:1" x14ac:dyDescent="0.25">
      <c r="A2626">
        <v>2595</v>
      </c>
    </row>
    <row r="2627" spans="1:1" x14ac:dyDescent="0.25">
      <c r="A2627">
        <v>2595</v>
      </c>
    </row>
    <row r="2628" spans="1:1" x14ac:dyDescent="0.25">
      <c r="A2628">
        <v>2595</v>
      </c>
    </row>
    <row r="2629" spans="1:1" x14ac:dyDescent="0.25">
      <c r="A2629">
        <v>2595</v>
      </c>
    </row>
    <row r="2630" spans="1:1" x14ac:dyDescent="0.25">
      <c r="A2630">
        <v>2595</v>
      </c>
    </row>
    <row r="2631" spans="1:1" x14ac:dyDescent="0.25">
      <c r="A2631">
        <v>2595</v>
      </c>
    </row>
    <row r="2632" spans="1:1" x14ac:dyDescent="0.25">
      <c r="A2632">
        <v>2595</v>
      </c>
    </row>
    <row r="2633" spans="1:1" x14ac:dyDescent="0.25">
      <c r="A2633">
        <v>2595</v>
      </c>
    </row>
    <row r="2634" spans="1:1" x14ac:dyDescent="0.25">
      <c r="A2634">
        <v>2595</v>
      </c>
    </row>
    <row r="2635" spans="1:1" x14ac:dyDescent="0.25">
      <c r="A2635">
        <v>2595</v>
      </c>
    </row>
    <row r="2636" spans="1:1" x14ac:dyDescent="0.25">
      <c r="A2636">
        <v>2595</v>
      </c>
    </row>
    <row r="2637" spans="1:1" x14ac:dyDescent="0.25">
      <c r="A2637">
        <v>2595</v>
      </c>
    </row>
    <row r="2638" spans="1:1" x14ac:dyDescent="0.25">
      <c r="A2638">
        <v>2595</v>
      </c>
    </row>
    <row r="2639" spans="1:1" x14ac:dyDescent="0.25">
      <c r="A2639">
        <v>2595</v>
      </c>
    </row>
    <row r="2640" spans="1:1" x14ac:dyDescent="0.25">
      <c r="A2640">
        <v>2595</v>
      </c>
    </row>
    <row r="2641" spans="1:1" x14ac:dyDescent="0.25">
      <c r="A2641">
        <v>2595</v>
      </c>
    </row>
    <row r="2642" spans="1:1" x14ac:dyDescent="0.25">
      <c r="A2642">
        <v>2595</v>
      </c>
    </row>
    <row r="2643" spans="1:1" x14ac:dyDescent="0.25">
      <c r="A2643">
        <v>2595</v>
      </c>
    </row>
    <row r="2644" spans="1:1" x14ac:dyDescent="0.25">
      <c r="A2644">
        <v>2595</v>
      </c>
    </row>
    <row r="2645" spans="1:1" x14ac:dyDescent="0.25">
      <c r="A2645">
        <v>2595</v>
      </c>
    </row>
    <row r="2646" spans="1:1" x14ac:dyDescent="0.25">
      <c r="A2646">
        <v>2595</v>
      </c>
    </row>
    <row r="2647" spans="1:1" x14ac:dyDescent="0.25">
      <c r="A2647">
        <v>2595</v>
      </c>
    </row>
    <row r="2648" spans="1:1" x14ac:dyDescent="0.25">
      <c r="A2648">
        <v>2595</v>
      </c>
    </row>
    <row r="2649" spans="1:1" x14ac:dyDescent="0.25">
      <c r="A2649">
        <v>2595</v>
      </c>
    </row>
    <row r="2650" spans="1:1" x14ac:dyDescent="0.25">
      <c r="A2650">
        <v>2595</v>
      </c>
    </row>
    <row r="2651" spans="1:1" x14ac:dyDescent="0.25">
      <c r="A2651">
        <v>2595</v>
      </c>
    </row>
    <row r="2652" spans="1:1" x14ac:dyDescent="0.25">
      <c r="A2652">
        <v>2595</v>
      </c>
    </row>
    <row r="2653" spans="1:1" x14ac:dyDescent="0.25">
      <c r="A2653">
        <v>2595</v>
      </c>
    </row>
    <row r="2654" spans="1:1" x14ac:dyDescent="0.25">
      <c r="A2654">
        <v>2595</v>
      </c>
    </row>
    <row r="2655" spans="1:1" x14ac:dyDescent="0.25">
      <c r="A2655">
        <v>2595</v>
      </c>
    </row>
    <row r="2656" spans="1:1" x14ac:dyDescent="0.25">
      <c r="A2656">
        <v>2595</v>
      </c>
    </row>
    <row r="2657" spans="1:1" x14ac:dyDescent="0.25">
      <c r="A2657">
        <v>2595</v>
      </c>
    </row>
    <row r="2658" spans="1:1" x14ac:dyDescent="0.25">
      <c r="A2658">
        <v>2595</v>
      </c>
    </row>
    <row r="2659" spans="1:1" x14ac:dyDescent="0.25">
      <c r="A2659">
        <v>2595</v>
      </c>
    </row>
    <row r="2660" spans="1:1" x14ac:dyDescent="0.25">
      <c r="A2660">
        <v>2595</v>
      </c>
    </row>
    <row r="2661" spans="1:1" x14ac:dyDescent="0.25">
      <c r="A2661">
        <v>2595</v>
      </c>
    </row>
    <row r="2662" spans="1:1" x14ac:dyDescent="0.25">
      <c r="A2662">
        <v>2595</v>
      </c>
    </row>
    <row r="2663" spans="1:1" x14ac:dyDescent="0.25">
      <c r="A2663">
        <v>2595</v>
      </c>
    </row>
    <row r="2664" spans="1:1" x14ac:dyDescent="0.25">
      <c r="A2664">
        <v>2595</v>
      </c>
    </row>
    <row r="2665" spans="1:1" x14ac:dyDescent="0.25">
      <c r="A2665">
        <v>2595</v>
      </c>
    </row>
    <row r="2666" spans="1:1" x14ac:dyDescent="0.25">
      <c r="A2666">
        <v>2595</v>
      </c>
    </row>
    <row r="2667" spans="1:1" x14ac:dyDescent="0.25">
      <c r="A2667">
        <v>2595</v>
      </c>
    </row>
    <row r="2668" spans="1:1" x14ac:dyDescent="0.25">
      <c r="A2668">
        <v>2595</v>
      </c>
    </row>
    <row r="2669" spans="1:1" x14ac:dyDescent="0.25">
      <c r="A2669">
        <v>2595</v>
      </c>
    </row>
    <row r="2670" spans="1:1" x14ac:dyDescent="0.25">
      <c r="A2670">
        <v>2595</v>
      </c>
    </row>
    <row r="2671" spans="1:1" x14ac:dyDescent="0.25">
      <c r="A2671">
        <v>2595</v>
      </c>
    </row>
    <row r="2672" spans="1:1" x14ac:dyDescent="0.25">
      <c r="A2672">
        <v>2595</v>
      </c>
    </row>
    <row r="2673" spans="1:1" x14ac:dyDescent="0.25">
      <c r="A2673">
        <v>2595</v>
      </c>
    </row>
    <row r="2674" spans="1:1" x14ac:dyDescent="0.25">
      <c r="A2674">
        <v>2595</v>
      </c>
    </row>
    <row r="2675" spans="1:1" x14ac:dyDescent="0.25">
      <c r="A2675">
        <v>2595</v>
      </c>
    </row>
    <row r="2676" spans="1:1" x14ac:dyDescent="0.25">
      <c r="A2676">
        <v>2595</v>
      </c>
    </row>
    <row r="2677" spans="1:1" x14ac:dyDescent="0.25">
      <c r="A2677">
        <v>2595</v>
      </c>
    </row>
    <row r="2678" spans="1:1" x14ac:dyDescent="0.25">
      <c r="A2678">
        <v>2595</v>
      </c>
    </row>
    <row r="2679" spans="1:1" x14ac:dyDescent="0.25">
      <c r="A2679">
        <v>2595</v>
      </c>
    </row>
    <row r="2680" spans="1:1" x14ac:dyDescent="0.25">
      <c r="A2680">
        <v>2595</v>
      </c>
    </row>
    <row r="2681" spans="1:1" x14ac:dyDescent="0.25">
      <c r="A2681">
        <v>2595</v>
      </c>
    </row>
    <row r="2682" spans="1:1" x14ac:dyDescent="0.25">
      <c r="A2682">
        <v>2595</v>
      </c>
    </row>
    <row r="2683" spans="1:1" x14ac:dyDescent="0.25">
      <c r="A2683">
        <v>2595</v>
      </c>
    </row>
    <row r="2684" spans="1:1" x14ac:dyDescent="0.25">
      <c r="A2684">
        <v>2595</v>
      </c>
    </row>
    <row r="2685" spans="1:1" x14ac:dyDescent="0.25">
      <c r="A2685">
        <v>2595</v>
      </c>
    </row>
    <row r="2686" spans="1:1" x14ac:dyDescent="0.25">
      <c r="A2686">
        <v>2595</v>
      </c>
    </row>
    <row r="2687" spans="1:1" x14ac:dyDescent="0.25">
      <c r="A2687">
        <v>2595</v>
      </c>
    </row>
    <row r="2688" spans="1:1" x14ac:dyDescent="0.25">
      <c r="A2688">
        <v>2595</v>
      </c>
    </row>
    <row r="2689" spans="1:1" x14ac:dyDescent="0.25">
      <c r="A2689">
        <v>2595</v>
      </c>
    </row>
    <row r="2690" spans="1:1" x14ac:dyDescent="0.25">
      <c r="A2690">
        <v>2595</v>
      </c>
    </row>
    <row r="2691" spans="1:1" x14ac:dyDescent="0.25">
      <c r="A2691">
        <v>2595</v>
      </c>
    </row>
    <row r="2692" spans="1:1" x14ac:dyDescent="0.25">
      <c r="A2692">
        <v>2595</v>
      </c>
    </row>
    <row r="2693" spans="1:1" x14ac:dyDescent="0.25">
      <c r="A2693">
        <v>2595</v>
      </c>
    </row>
    <row r="2694" spans="1:1" x14ac:dyDescent="0.25">
      <c r="A2694">
        <v>2595</v>
      </c>
    </row>
    <row r="2695" spans="1:1" x14ac:dyDescent="0.25">
      <c r="A2695">
        <v>2595</v>
      </c>
    </row>
    <row r="2696" spans="1:1" x14ac:dyDescent="0.25">
      <c r="A2696">
        <v>2595</v>
      </c>
    </row>
    <row r="2697" spans="1:1" x14ac:dyDescent="0.25">
      <c r="A2697">
        <v>2595</v>
      </c>
    </row>
    <row r="2698" spans="1:1" x14ac:dyDescent="0.25">
      <c r="A2698">
        <v>2595</v>
      </c>
    </row>
    <row r="2699" spans="1:1" x14ac:dyDescent="0.25">
      <c r="A2699">
        <v>2595</v>
      </c>
    </row>
    <row r="2700" spans="1:1" x14ac:dyDescent="0.25">
      <c r="A2700">
        <v>2595</v>
      </c>
    </row>
    <row r="2701" spans="1:1" x14ac:dyDescent="0.25">
      <c r="A2701">
        <v>2595</v>
      </c>
    </row>
    <row r="2702" spans="1:1" x14ac:dyDescent="0.25">
      <c r="A2702">
        <v>2595</v>
      </c>
    </row>
    <row r="2703" spans="1:1" x14ac:dyDescent="0.25">
      <c r="A2703">
        <v>2595</v>
      </c>
    </row>
    <row r="2704" spans="1:1" x14ac:dyDescent="0.25">
      <c r="A2704">
        <v>2595</v>
      </c>
    </row>
    <row r="2705" spans="1:1" x14ac:dyDescent="0.25">
      <c r="A2705">
        <v>2595</v>
      </c>
    </row>
    <row r="2706" spans="1:1" x14ac:dyDescent="0.25">
      <c r="A2706">
        <v>2595</v>
      </c>
    </row>
    <row r="2707" spans="1:1" x14ac:dyDescent="0.25">
      <c r="A2707">
        <v>2595</v>
      </c>
    </row>
    <row r="2708" spans="1:1" x14ac:dyDescent="0.25">
      <c r="A2708">
        <v>2595</v>
      </c>
    </row>
    <row r="2709" spans="1:1" x14ac:dyDescent="0.25">
      <c r="A2709">
        <v>2595</v>
      </c>
    </row>
    <row r="2710" spans="1:1" x14ac:dyDescent="0.25">
      <c r="A2710">
        <v>2595</v>
      </c>
    </row>
    <row r="2711" spans="1:1" x14ac:dyDescent="0.25">
      <c r="A2711">
        <v>2595</v>
      </c>
    </row>
    <row r="2712" spans="1:1" x14ac:dyDescent="0.25">
      <c r="A2712">
        <v>2595</v>
      </c>
    </row>
    <row r="2713" spans="1:1" x14ac:dyDescent="0.25">
      <c r="A2713">
        <v>2595</v>
      </c>
    </row>
    <row r="2714" spans="1:1" x14ac:dyDescent="0.25">
      <c r="A2714">
        <v>2595</v>
      </c>
    </row>
    <row r="2715" spans="1:1" x14ac:dyDescent="0.25">
      <c r="A2715">
        <v>2595</v>
      </c>
    </row>
    <row r="2716" spans="1:1" x14ac:dyDescent="0.25">
      <c r="A2716">
        <v>2595</v>
      </c>
    </row>
    <row r="2717" spans="1:1" x14ac:dyDescent="0.25">
      <c r="A2717">
        <v>2595</v>
      </c>
    </row>
    <row r="2718" spans="1:1" x14ac:dyDescent="0.25">
      <c r="A2718">
        <v>2595</v>
      </c>
    </row>
    <row r="2719" spans="1:1" x14ac:dyDescent="0.25">
      <c r="A2719">
        <v>2595</v>
      </c>
    </row>
    <row r="2720" spans="1:1" x14ac:dyDescent="0.25">
      <c r="A2720">
        <v>2595</v>
      </c>
    </row>
    <row r="2721" spans="1:1" x14ac:dyDescent="0.25">
      <c r="A2721">
        <v>2595</v>
      </c>
    </row>
    <row r="2722" spans="1:1" x14ac:dyDescent="0.25">
      <c r="A2722">
        <v>2595</v>
      </c>
    </row>
    <row r="2723" spans="1:1" x14ac:dyDescent="0.25">
      <c r="A2723">
        <v>2595</v>
      </c>
    </row>
    <row r="2724" spans="1:1" x14ac:dyDescent="0.25">
      <c r="A2724">
        <v>2595</v>
      </c>
    </row>
    <row r="2725" spans="1:1" x14ac:dyDescent="0.25">
      <c r="A2725">
        <v>2595</v>
      </c>
    </row>
    <row r="2726" spans="1:1" x14ac:dyDescent="0.25">
      <c r="A2726">
        <v>2595</v>
      </c>
    </row>
    <row r="2727" spans="1:1" x14ac:dyDescent="0.25">
      <c r="A2727">
        <v>2595</v>
      </c>
    </row>
    <row r="2728" spans="1:1" x14ac:dyDescent="0.25">
      <c r="A2728">
        <v>2595</v>
      </c>
    </row>
    <row r="2729" spans="1:1" x14ac:dyDescent="0.25">
      <c r="A2729">
        <v>2595</v>
      </c>
    </row>
    <row r="2730" spans="1:1" x14ac:dyDescent="0.25">
      <c r="A2730">
        <v>2595</v>
      </c>
    </row>
    <row r="2731" spans="1:1" x14ac:dyDescent="0.25">
      <c r="A2731">
        <v>2595</v>
      </c>
    </row>
    <row r="2732" spans="1:1" x14ac:dyDescent="0.25">
      <c r="A2732">
        <v>2595</v>
      </c>
    </row>
    <row r="2733" spans="1:1" x14ac:dyDescent="0.25">
      <c r="A2733">
        <v>2595</v>
      </c>
    </row>
    <row r="2734" spans="1:1" x14ac:dyDescent="0.25">
      <c r="A2734">
        <v>2595</v>
      </c>
    </row>
    <row r="2735" spans="1:1" x14ac:dyDescent="0.25">
      <c r="A2735">
        <v>2735</v>
      </c>
    </row>
    <row r="2736" spans="1:1" x14ac:dyDescent="0.25">
      <c r="A2736">
        <v>2735</v>
      </c>
    </row>
    <row r="2737" spans="1:1" x14ac:dyDescent="0.25">
      <c r="A2737">
        <v>2735</v>
      </c>
    </row>
    <row r="2738" spans="1:1" x14ac:dyDescent="0.25">
      <c r="A2738">
        <v>2735</v>
      </c>
    </row>
    <row r="2739" spans="1:1" x14ac:dyDescent="0.25">
      <c r="A2739">
        <v>2735</v>
      </c>
    </row>
    <row r="2740" spans="1:1" x14ac:dyDescent="0.25">
      <c r="A2740">
        <v>2735</v>
      </c>
    </row>
    <row r="2741" spans="1:1" x14ac:dyDescent="0.25">
      <c r="A2741">
        <v>2735</v>
      </c>
    </row>
    <row r="2742" spans="1:1" x14ac:dyDescent="0.25">
      <c r="A2742">
        <v>2735</v>
      </c>
    </row>
    <row r="2743" spans="1:1" x14ac:dyDescent="0.25">
      <c r="A2743">
        <v>2735</v>
      </c>
    </row>
    <row r="2744" spans="1:1" x14ac:dyDescent="0.25">
      <c r="A2744">
        <v>2735</v>
      </c>
    </row>
    <row r="2745" spans="1:1" x14ac:dyDescent="0.25">
      <c r="A2745">
        <v>2735</v>
      </c>
    </row>
    <row r="2746" spans="1:1" x14ac:dyDescent="0.25">
      <c r="A2746">
        <v>2735</v>
      </c>
    </row>
    <row r="2747" spans="1:1" x14ac:dyDescent="0.25">
      <c r="A2747">
        <v>2735</v>
      </c>
    </row>
    <row r="2748" spans="1:1" x14ac:dyDescent="0.25">
      <c r="A2748">
        <v>2735</v>
      </c>
    </row>
    <row r="2749" spans="1:1" x14ac:dyDescent="0.25">
      <c r="A2749">
        <v>2735</v>
      </c>
    </row>
    <row r="2750" spans="1:1" x14ac:dyDescent="0.25">
      <c r="A2750">
        <v>2735</v>
      </c>
    </row>
    <row r="2751" spans="1:1" x14ac:dyDescent="0.25">
      <c r="A2751">
        <v>2735</v>
      </c>
    </row>
    <row r="2752" spans="1:1" x14ac:dyDescent="0.25">
      <c r="A2752">
        <v>2735</v>
      </c>
    </row>
    <row r="2753" spans="1:1" x14ac:dyDescent="0.25">
      <c r="A2753">
        <v>2735</v>
      </c>
    </row>
    <row r="2754" spans="1:1" x14ac:dyDescent="0.25">
      <c r="A2754">
        <v>2735</v>
      </c>
    </row>
    <row r="2755" spans="1:1" x14ac:dyDescent="0.25">
      <c r="A2755">
        <v>2735</v>
      </c>
    </row>
    <row r="2756" spans="1:1" x14ac:dyDescent="0.25">
      <c r="A2756">
        <v>2735</v>
      </c>
    </row>
    <row r="2757" spans="1:1" x14ac:dyDescent="0.25">
      <c r="A2757">
        <v>2735</v>
      </c>
    </row>
    <row r="2758" spans="1:1" x14ac:dyDescent="0.25">
      <c r="A2758">
        <v>2735</v>
      </c>
    </row>
    <row r="2759" spans="1:1" x14ac:dyDescent="0.25">
      <c r="A2759">
        <v>2735</v>
      </c>
    </row>
    <row r="2760" spans="1:1" x14ac:dyDescent="0.25">
      <c r="A2760">
        <v>2735</v>
      </c>
    </row>
    <row r="2761" spans="1:1" x14ac:dyDescent="0.25">
      <c r="A2761">
        <v>2735</v>
      </c>
    </row>
    <row r="2762" spans="1:1" x14ac:dyDescent="0.25">
      <c r="A2762">
        <v>2762</v>
      </c>
    </row>
    <row r="2763" spans="1:1" x14ac:dyDescent="0.25">
      <c r="A2763">
        <v>2762</v>
      </c>
    </row>
    <row r="2764" spans="1:1" x14ac:dyDescent="0.25">
      <c r="A2764">
        <v>2762</v>
      </c>
    </row>
    <row r="2765" spans="1:1" x14ac:dyDescent="0.25">
      <c r="A2765">
        <v>2762</v>
      </c>
    </row>
    <row r="2766" spans="1:1" x14ac:dyDescent="0.25">
      <c r="A2766">
        <v>2762</v>
      </c>
    </row>
    <row r="2767" spans="1:1" x14ac:dyDescent="0.25">
      <c r="A2767">
        <v>2762</v>
      </c>
    </row>
    <row r="2768" spans="1:1" x14ac:dyDescent="0.25">
      <c r="A2768">
        <v>2762</v>
      </c>
    </row>
    <row r="2769" spans="1:1" x14ac:dyDescent="0.25">
      <c r="A2769">
        <v>2762</v>
      </c>
    </row>
    <row r="2770" spans="1:1" x14ac:dyDescent="0.25">
      <c r="A2770">
        <v>2762</v>
      </c>
    </row>
    <row r="2771" spans="1:1" x14ac:dyDescent="0.25">
      <c r="A2771">
        <v>2762</v>
      </c>
    </row>
    <row r="2772" spans="1:1" x14ac:dyDescent="0.25">
      <c r="A2772">
        <v>2762</v>
      </c>
    </row>
    <row r="2773" spans="1:1" x14ac:dyDescent="0.25">
      <c r="A2773">
        <v>2762</v>
      </c>
    </row>
    <row r="2774" spans="1:1" x14ac:dyDescent="0.25">
      <c r="A2774">
        <v>2762</v>
      </c>
    </row>
    <row r="2775" spans="1:1" x14ac:dyDescent="0.25">
      <c r="A2775">
        <v>2762</v>
      </c>
    </row>
    <row r="2776" spans="1:1" x14ac:dyDescent="0.25">
      <c r="A2776">
        <v>2762</v>
      </c>
    </row>
    <row r="2777" spans="1:1" x14ac:dyDescent="0.25">
      <c r="A2777">
        <v>2762</v>
      </c>
    </row>
    <row r="2778" spans="1:1" x14ac:dyDescent="0.25">
      <c r="A2778">
        <v>2762</v>
      </c>
    </row>
    <row r="2779" spans="1:1" x14ac:dyDescent="0.25">
      <c r="A2779">
        <v>2762</v>
      </c>
    </row>
    <row r="2780" spans="1:1" x14ac:dyDescent="0.25">
      <c r="A2780">
        <v>2762</v>
      </c>
    </row>
    <row r="2781" spans="1:1" x14ac:dyDescent="0.25">
      <c r="A2781">
        <v>2762</v>
      </c>
    </row>
    <row r="2782" spans="1:1" x14ac:dyDescent="0.25">
      <c r="A2782">
        <v>2762</v>
      </c>
    </row>
    <row r="2783" spans="1:1" x14ac:dyDescent="0.25">
      <c r="A2783">
        <v>2762</v>
      </c>
    </row>
    <row r="2784" spans="1:1" x14ac:dyDescent="0.25">
      <c r="A2784">
        <v>2762</v>
      </c>
    </row>
    <row r="2785" spans="1:1" x14ac:dyDescent="0.25">
      <c r="A2785">
        <v>2762</v>
      </c>
    </row>
    <row r="2786" spans="1:1" x14ac:dyDescent="0.25">
      <c r="A2786">
        <v>2762</v>
      </c>
    </row>
    <row r="2787" spans="1:1" x14ac:dyDescent="0.25">
      <c r="A2787">
        <v>2762</v>
      </c>
    </row>
    <row r="2788" spans="1:1" x14ac:dyDescent="0.25">
      <c r="A2788">
        <v>2762</v>
      </c>
    </row>
    <row r="2789" spans="1:1" x14ac:dyDescent="0.25">
      <c r="A2789">
        <v>2762</v>
      </c>
    </row>
    <row r="2790" spans="1:1" x14ac:dyDescent="0.25">
      <c r="A2790">
        <v>2762</v>
      </c>
    </row>
    <row r="2791" spans="1:1" x14ac:dyDescent="0.25">
      <c r="A2791">
        <v>2762</v>
      </c>
    </row>
    <row r="2792" spans="1:1" x14ac:dyDescent="0.25">
      <c r="A2792">
        <v>2762</v>
      </c>
    </row>
    <row r="2793" spans="1:1" x14ac:dyDescent="0.25">
      <c r="A2793">
        <v>2762</v>
      </c>
    </row>
    <row r="2794" spans="1:1" x14ac:dyDescent="0.25">
      <c r="A2794">
        <v>2762</v>
      </c>
    </row>
    <row r="2795" spans="1:1" x14ac:dyDescent="0.25">
      <c r="A2795">
        <v>2762</v>
      </c>
    </row>
    <row r="2796" spans="1:1" x14ac:dyDescent="0.25">
      <c r="A2796">
        <v>2762</v>
      </c>
    </row>
    <row r="2797" spans="1:1" x14ac:dyDescent="0.25">
      <c r="A2797">
        <v>2762</v>
      </c>
    </row>
    <row r="2798" spans="1:1" x14ac:dyDescent="0.25">
      <c r="A2798">
        <v>2762</v>
      </c>
    </row>
    <row r="2799" spans="1:1" x14ac:dyDescent="0.25">
      <c r="A2799">
        <v>2762</v>
      </c>
    </row>
    <row r="2800" spans="1:1" x14ac:dyDescent="0.25">
      <c r="A2800">
        <v>2762</v>
      </c>
    </row>
    <row r="2801" spans="1:1" x14ac:dyDescent="0.25">
      <c r="A2801">
        <v>2762</v>
      </c>
    </row>
    <row r="2802" spans="1:1" x14ac:dyDescent="0.25">
      <c r="A2802">
        <v>2762</v>
      </c>
    </row>
    <row r="2803" spans="1:1" x14ac:dyDescent="0.25">
      <c r="A2803">
        <v>2762</v>
      </c>
    </row>
    <row r="2804" spans="1:1" x14ac:dyDescent="0.25">
      <c r="A2804">
        <v>2762</v>
      </c>
    </row>
    <row r="2805" spans="1:1" x14ac:dyDescent="0.25">
      <c r="A2805">
        <v>2762</v>
      </c>
    </row>
    <row r="2806" spans="1:1" x14ac:dyDescent="0.25">
      <c r="A2806">
        <v>2762</v>
      </c>
    </row>
    <row r="2807" spans="1:1" x14ac:dyDescent="0.25">
      <c r="A2807">
        <v>2762</v>
      </c>
    </row>
    <row r="2808" spans="1:1" x14ac:dyDescent="0.25">
      <c r="A2808">
        <v>2762</v>
      </c>
    </row>
    <row r="2809" spans="1:1" x14ac:dyDescent="0.25">
      <c r="A2809">
        <v>2762</v>
      </c>
    </row>
    <row r="2810" spans="1:1" x14ac:dyDescent="0.25">
      <c r="A2810">
        <v>2762</v>
      </c>
    </row>
    <row r="2811" spans="1:1" x14ac:dyDescent="0.25">
      <c r="A2811">
        <v>2762</v>
      </c>
    </row>
    <row r="2812" spans="1:1" x14ac:dyDescent="0.25">
      <c r="A2812">
        <v>2762</v>
      </c>
    </row>
    <row r="2813" spans="1:1" x14ac:dyDescent="0.25">
      <c r="A2813">
        <v>2762</v>
      </c>
    </row>
    <row r="2814" spans="1:1" x14ac:dyDescent="0.25">
      <c r="A2814">
        <v>2762</v>
      </c>
    </row>
    <row r="2815" spans="1:1" x14ac:dyDescent="0.25">
      <c r="A2815">
        <v>2762</v>
      </c>
    </row>
    <row r="2816" spans="1:1" x14ac:dyDescent="0.25">
      <c r="A2816">
        <v>2762</v>
      </c>
    </row>
    <row r="2817" spans="1:1" x14ac:dyDescent="0.25">
      <c r="A2817">
        <v>2762</v>
      </c>
    </row>
    <row r="2818" spans="1:1" x14ac:dyDescent="0.25">
      <c r="A2818">
        <v>2762</v>
      </c>
    </row>
    <row r="2819" spans="1:1" x14ac:dyDescent="0.25">
      <c r="A2819">
        <v>2762</v>
      </c>
    </row>
    <row r="2820" spans="1:1" x14ac:dyDescent="0.25">
      <c r="A2820">
        <v>2762</v>
      </c>
    </row>
    <row r="2821" spans="1:1" x14ac:dyDescent="0.25">
      <c r="A2821">
        <v>2762</v>
      </c>
    </row>
    <row r="2822" spans="1:1" x14ac:dyDescent="0.25">
      <c r="A2822">
        <v>2762</v>
      </c>
    </row>
    <row r="2823" spans="1:1" x14ac:dyDescent="0.25">
      <c r="A2823">
        <v>2762</v>
      </c>
    </row>
    <row r="2824" spans="1:1" x14ac:dyDescent="0.25">
      <c r="A2824">
        <v>2762</v>
      </c>
    </row>
    <row r="2825" spans="1:1" x14ac:dyDescent="0.25">
      <c r="A2825">
        <v>2762</v>
      </c>
    </row>
    <row r="2826" spans="1:1" x14ac:dyDescent="0.25">
      <c r="A2826">
        <v>2762</v>
      </c>
    </row>
    <row r="2827" spans="1:1" x14ac:dyDescent="0.25">
      <c r="A2827">
        <v>2762</v>
      </c>
    </row>
    <row r="2828" spans="1:1" x14ac:dyDescent="0.25">
      <c r="A2828">
        <v>2762</v>
      </c>
    </row>
    <row r="2829" spans="1:1" x14ac:dyDescent="0.25">
      <c r="A2829">
        <v>2762</v>
      </c>
    </row>
    <row r="2830" spans="1:1" x14ac:dyDescent="0.25">
      <c r="A2830">
        <v>2762</v>
      </c>
    </row>
    <row r="2831" spans="1:1" x14ac:dyDescent="0.25">
      <c r="A2831">
        <v>2762</v>
      </c>
    </row>
    <row r="2832" spans="1:1" x14ac:dyDescent="0.25">
      <c r="A2832">
        <v>2762</v>
      </c>
    </row>
    <row r="2833" spans="1:1" x14ac:dyDescent="0.25">
      <c r="A2833">
        <v>2762</v>
      </c>
    </row>
    <row r="2834" spans="1:1" x14ac:dyDescent="0.25">
      <c r="A2834">
        <v>2762</v>
      </c>
    </row>
    <row r="2835" spans="1:1" x14ac:dyDescent="0.25">
      <c r="A2835">
        <v>2762</v>
      </c>
    </row>
    <row r="2836" spans="1:1" x14ac:dyDescent="0.25">
      <c r="A2836">
        <v>2762</v>
      </c>
    </row>
    <row r="2837" spans="1:1" x14ac:dyDescent="0.25">
      <c r="A2837">
        <v>2762</v>
      </c>
    </row>
    <row r="2838" spans="1:1" x14ac:dyDescent="0.25">
      <c r="A2838">
        <v>2762</v>
      </c>
    </row>
    <row r="2839" spans="1:1" x14ac:dyDescent="0.25">
      <c r="A2839">
        <v>2762</v>
      </c>
    </row>
    <row r="2840" spans="1:1" x14ac:dyDescent="0.25">
      <c r="A2840">
        <v>2762</v>
      </c>
    </row>
    <row r="2841" spans="1:1" x14ac:dyDescent="0.25">
      <c r="A2841">
        <v>2762</v>
      </c>
    </row>
    <row r="2842" spans="1:1" x14ac:dyDescent="0.25">
      <c r="A2842">
        <v>2762</v>
      </c>
    </row>
    <row r="2843" spans="1:1" x14ac:dyDescent="0.25">
      <c r="A2843">
        <v>2762</v>
      </c>
    </row>
    <row r="2844" spans="1:1" x14ac:dyDescent="0.25">
      <c r="A2844">
        <v>2762</v>
      </c>
    </row>
    <row r="2845" spans="1:1" x14ac:dyDescent="0.25">
      <c r="A2845">
        <v>2762</v>
      </c>
    </row>
    <row r="2846" spans="1:1" x14ac:dyDescent="0.25">
      <c r="A2846">
        <v>2762</v>
      </c>
    </row>
    <row r="2847" spans="1:1" x14ac:dyDescent="0.25">
      <c r="A2847">
        <v>2762</v>
      </c>
    </row>
    <row r="2848" spans="1:1" x14ac:dyDescent="0.25">
      <c r="A2848">
        <v>2762</v>
      </c>
    </row>
    <row r="2849" spans="1:1" x14ac:dyDescent="0.25">
      <c r="A2849">
        <v>2762</v>
      </c>
    </row>
    <row r="2850" spans="1:1" x14ac:dyDescent="0.25">
      <c r="A2850">
        <v>2762</v>
      </c>
    </row>
    <row r="2851" spans="1:1" x14ac:dyDescent="0.25">
      <c r="A2851">
        <v>2762</v>
      </c>
    </row>
    <row r="2852" spans="1:1" x14ac:dyDescent="0.25">
      <c r="A2852">
        <v>2762</v>
      </c>
    </row>
    <row r="2853" spans="1:1" x14ac:dyDescent="0.25">
      <c r="A2853">
        <v>2762</v>
      </c>
    </row>
    <row r="2854" spans="1:1" x14ac:dyDescent="0.25">
      <c r="A2854">
        <v>2762</v>
      </c>
    </row>
    <row r="2855" spans="1:1" x14ac:dyDescent="0.25">
      <c r="A2855">
        <v>2762</v>
      </c>
    </row>
    <row r="2856" spans="1:1" x14ac:dyDescent="0.25">
      <c r="A2856">
        <v>2762</v>
      </c>
    </row>
    <row r="2857" spans="1:1" x14ac:dyDescent="0.25">
      <c r="A2857">
        <v>2762</v>
      </c>
    </row>
    <row r="2858" spans="1:1" x14ac:dyDescent="0.25">
      <c r="A2858">
        <v>2762</v>
      </c>
    </row>
    <row r="2859" spans="1:1" x14ac:dyDescent="0.25">
      <c r="A2859">
        <v>2762</v>
      </c>
    </row>
    <row r="2860" spans="1:1" x14ac:dyDescent="0.25">
      <c r="A2860">
        <v>2762</v>
      </c>
    </row>
    <row r="2861" spans="1:1" x14ac:dyDescent="0.25">
      <c r="A2861">
        <v>2762</v>
      </c>
    </row>
    <row r="2862" spans="1:1" x14ac:dyDescent="0.25">
      <c r="A2862">
        <v>2762</v>
      </c>
    </row>
    <row r="2863" spans="1:1" x14ac:dyDescent="0.25">
      <c r="A2863">
        <v>2762</v>
      </c>
    </row>
    <row r="2864" spans="1:1" x14ac:dyDescent="0.25">
      <c r="A2864">
        <v>2762</v>
      </c>
    </row>
    <row r="2865" spans="1:1" x14ac:dyDescent="0.25">
      <c r="A2865">
        <v>2762</v>
      </c>
    </row>
    <row r="2866" spans="1:1" x14ac:dyDescent="0.25">
      <c r="A2866">
        <v>2762</v>
      </c>
    </row>
    <row r="2867" spans="1:1" x14ac:dyDescent="0.25">
      <c r="A2867">
        <v>2762</v>
      </c>
    </row>
    <row r="2868" spans="1:1" x14ac:dyDescent="0.25">
      <c r="A2868">
        <v>2762</v>
      </c>
    </row>
    <row r="2869" spans="1:1" x14ac:dyDescent="0.25">
      <c r="A2869">
        <v>2762</v>
      </c>
    </row>
    <row r="2870" spans="1:1" x14ac:dyDescent="0.25">
      <c r="A2870">
        <v>2762</v>
      </c>
    </row>
    <row r="2871" spans="1:1" x14ac:dyDescent="0.25">
      <c r="A2871">
        <v>2762</v>
      </c>
    </row>
    <row r="2872" spans="1:1" x14ac:dyDescent="0.25">
      <c r="A2872">
        <v>2762</v>
      </c>
    </row>
    <row r="2873" spans="1:1" x14ac:dyDescent="0.25">
      <c r="A2873">
        <v>2762</v>
      </c>
    </row>
    <row r="2874" spans="1:1" x14ac:dyDescent="0.25">
      <c r="A2874">
        <v>2762</v>
      </c>
    </row>
    <row r="2875" spans="1:1" x14ac:dyDescent="0.25">
      <c r="A2875">
        <v>2762</v>
      </c>
    </row>
    <row r="2876" spans="1:1" x14ac:dyDescent="0.25">
      <c r="A2876">
        <v>2762</v>
      </c>
    </row>
    <row r="2877" spans="1:1" x14ac:dyDescent="0.25">
      <c r="A2877">
        <v>2762</v>
      </c>
    </row>
    <row r="2878" spans="1:1" x14ac:dyDescent="0.25">
      <c r="A2878">
        <v>2762</v>
      </c>
    </row>
    <row r="2879" spans="1:1" x14ac:dyDescent="0.25">
      <c r="A2879">
        <v>2762</v>
      </c>
    </row>
    <row r="2880" spans="1:1" x14ac:dyDescent="0.25">
      <c r="A2880">
        <v>2762</v>
      </c>
    </row>
    <row r="2881" spans="1:1" x14ac:dyDescent="0.25">
      <c r="A2881">
        <v>2762</v>
      </c>
    </row>
    <row r="2882" spans="1:1" x14ac:dyDescent="0.25">
      <c r="A2882">
        <v>2762</v>
      </c>
    </row>
    <row r="2883" spans="1:1" x14ac:dyDescent="0.25">
      <c r="A2883">
        <v>2762</v>
      </c>
    </row>
    <row r="2884" spans="1:1" x14ac:dyDescent="0.25">
      <c r="A2884">
        <v>2762</v>
      </c>
    </row>
    <row r="2885" spans="1:1" x14ac:dyDescent="0.25">
      <c r="A2885">
        <v>2762</v>
      </c>
    </row>
    <row r="2886" spans="1:1" x14ac:dyDescent="0.25">
      <c r="A2886">
        <v>2762</v>
      </c>
    </row>
    <row r="2887" spans="1:1" x14ac:dyDescent="0.25">
      <c r="A2887">
        <v>2762</v>
      </c>
    </row>
    <row r="2888" spans="1:1" x14ac:dyDescent="0.25">
      <c r="A2888">
        <v>2762</v>
      </c>
    </row>
    <row r="2889" spans="1:1" x14ac:dyDescent="0.25">
      <c r="A2889">
        <v>2762</v>
      </c>
    </row>
    <row r="2890" spans="1:1" x14ac:dyDescent="0.25">
      <c r="A2890">
        <v>2762</v>
      </c>
    </row>
    <row r="2891" spans="1:1" x14ac:dyDescent="0.25">
      <c r="A2891">
        <v>2762</v>
      </c>
    </row>
    <row r="2892" spans="1:1" x14ac:dyDescent="0.25">
      <c r="A2892">
        <v>2762</v>
      </c>
    </row>
    <row r="2893" spans="1:1" x14ac:dyDescent="0.25">
      <c r="A2893">
        <v>2762</v>
      </c>
    </row>
    <row r="2894" spans="1:1" x14ac:dyDescent="0.25">
      <c r="A2894">
        <v>2762</v>
      </c>
    </row>
    <row r="2895" spans="1:1" x14ac:dyDescent="0.25">
      <c r="A2895">
        <v>2762</v>
      </c>
    </row>
    <row r="2896" spans="1:1" x14ac:dyDescent="0.25">
      <c r="A2896">
        <v>2762</v>
      </c>
    </row>
    <row r="2897" spans="1:1" x14ac:dyDescent="0.25">
      <c r="A2897">
        <v>2762</v>
      </c>
    </row>
    <row r="2898" spans="1:1" x14ac:dyDescent="0.25">
      <c r="A2898">
        <v>2762</v>
      </c>
    </row>
    <row r="2899" spans="1:1" x14ac:dyDescent="0.25">
      <c r="A2899">
        <v>2762</v>
      </c>
    </row>
    <row r="2900" spans="1:1" x14ac:dyDescent="0.25">
      <c r="A2900">
        <v>2762</v>
      </c>
    </row>
    <row r="2901" spans="1:1" x14ac:dyDescent="0.25">
      <c r="A2901">
        <v>2762</v>
      </c>
    </row>
    <row r="2902" spans="1:1" x14ac:dyDescent="0.25">
      <c r="A2902">
        <v>2762</v>
      </c>
    </row>
    <row r="2903" spans="1:1" x14ac:dyDescent="0.25">
      <c r="A2903">
        <v>2762</v>
      </c>
    </row>
    <row r="2904" spans="1:1" x14ac:dyDescent="0.25">
      <c r="A2904">
        <v>2762</v>
      </c>
    </row>
    <row r="2905" spans="1:1" x14ac:dyDescent="0.25">
      <c r="A2905">
        <v>2762</v>
      </c>
    </row>
    <row r="2906" spans="1:1" x14ac:dyDescent="0.25">
      <c r="A2906">
        <v>2762</v>
      </c>
    </row>
    <row r="2907" spans="1:1" x14ac:dyDescent="0.25">
      <c r="A2907">
        <v>2762</v>
      </c>
    </row>
    <row r="2908" spans="1:1" x14ac:dyDescent="0.25">
      <c r="A2908">
        <v>2762</v>
      </c>
    </row>
    <row r="2909" spans="1:1" x14ac:dyDescent="0.25">
      <c r="A2909">
        <v>2762</v>
      </c>
    </row>
    <row r="2910" spans="1:1" x14ac:dyDescent="0.25">
      <c r="A2910">
        <v>2762</v>
      </c>
    </row>
    <row r="2911" spans="1:1" x14ac:dyDescent="0.25">
      <c r="A2911">
        <v>2762</v>
      </c>
    </row>
    <row r="2912" spans="1:1" x14ac:dyDescent="0.25">
      <c r="A2912">
        <v>2762</v>
      </c>
    </row>
    <row r="2913" spans="1:1" x14ac:dyDescent="0.25">
      <c r="A2913">
        <v>2762</v>
      </c>
    </row>
    <row r="2914" spans="1:1" x14ac:dyDescent="0.25">
      <c r="A2914">
        <v>2762</v>
      </c>
    </row>
    <row r="2915" spans="1:1" x14ac:dyDescent="0.25">
      <c r="A2915">
        <v>2762</v>
      </c>
    </row>
    <row r="2916" spans="1:1" x14ac:dyDescent="0.25">
      <c r="A2916">
        <v>2762</v>
      </c>
    </row>
    <row r="2917" spans="1:1" x14ac:dyDescent="0.25">
      <c r="A2917">
        <v>2762</v>
      </c>
    </row>
    <row r="2918" spans="1:1" x14ac:dyDescent="0.25">
      <c r="A2918">
        <v>2762</v>
      </c>
    </row>
    <row r="2919" spans="1:1" x14ac:dyDescent="0.25">
      <c r="A2919">
        <v>2762</v>
      </c>
    </row>
    <row r="2920" spans="1:1" x14ac:dyDescent="0.25">
      <c r="A2920">
        <v>2762</v>
      </c>
    </row>
    <row r="2921" spans="1:1" x14ac:dyDescent="0.25">
      <c r="A2921">
        <v>2762</v>
      </c>
    </row>
    <row r="2922" spans="1:1" x14ac:dyDescent="0.25">
      <c r="A2922">
        <v>2762</v>
      </c>
    </row>
    <row r="2923" spans="1:1" x14ac:dyDescent="0.25">
      <c r="A2923">
        <v>2762</v>
      </c>
    </row>
    <row r="2924" spans="1:1" x14ac:dyDescent="0.25">
      <c r="A2924">
        <v>2762</v>
      </c>
    </row>
    <row r="2925" spans="1:1" x14ac:dyDescent="0.25">
      <c r="A2925">
        <v>2762</v>
      </c>
    </row>
    <row r="2926" spans="1:1" x14ac:dyDescent="0.25">
      <c r="A2926">
        <v>2762</v>
      </c>
    </row>
    <row r="2927" spans="1:1" x14ac:dyDescent="0.25">
      <c r="A2927">
        <v>2762</v>
      </c>
    </row>
    <row r="2928" spans="1:1" x14ac:dyDescent="0.25">
      <c r="A2928">
        <v>2762</v>
      </c>
    </row>
    <row r="2929" spans="1:1" x14ac:dyDescent="0.25">
      <c r="A2929">
        <v>2762</v>
      </c>
    </row>
    <row r="2930" spans="1:1" x14ac:dyDescent="0.25">
      <c r="A2930">
        <v>2762</v>
      </c>
    </row>
    <row r="2931" spans="1:1" x14ac:dyDescent="0.25">
      <c r="A2931">
        <v>2762</v>
      </c>
    </row>
    <row r="2932" spans="1:1" x14ac:dyDescent="0.25">
      <c r="A2932">
        <v>2762</v>
      </c>
    </row>
    <row r="2933" spans="1:1" x14ac:dyDescent="0.25">
      <c r="A2933">
        <v>2762</v>
      </c>
    </row>
    <row r="2934" spans="1:1" x14ac:dyDescent="0.25">
      <c r="A2934">
        <v>2762</v>
      </c>
    </row>
    <row r="2935" spans="1:1" x14ac:dyDescent="0.25">
      <c r="A2935">
        <v>2762</v>
      </c>
    </row>
    <row r="2936" spans="1:1" x14ac:dyDescent="0.25">
      <c r="A2936">
        <v>2762</v>
      </c>
    </row>
    <row r="2937" spans="1:1" x14ac:dyDescent="0.25">
      <c r="A2937">
        <v>2762</v>
      </c>
    </row>
    <row r="2938" spans="1:1" x14ac:dyDescent="0.25">
      <c r="A2938">
        <v>2762</v>
      </c>
    </row>
    <row r="2939" spans="1:1" x14ac:dyDescent="0.25">
      <c r="A2939">
        <v>2762</v>
      </c>
    </row>
    <row r="2940" spans="1:1" x14ac:dyDescent="0.25">
      <c r="A2940">
        <v>2762</v>
      </c>
    </row>
    <row r="2941" spans="1:1" x14ac:dyDescent="0.25">
      <c r="A2941">
        <v>2762</v>
      </c>
    </row>
    <row r="2942" spans="1:1" x14ac:dyDescent="0.25">
      <c r="A2942">
        <v>2762</v>
      </c>
    </row>
    <row r="2943" spans="1:1" x14ac:dyDescent="0.25">
      <c r="A2943">
        <v>2762</v>
      </c>
    </row>
    <row r="2944" spans="1:1" x14ac:dyDescent="0.25">
      <c r="A2944">
        <v>2944</v>
      </c>
    </row>
    <row r="2945" spans="1:1" x14ac:dyDescent="0.25">
      <c r="A2945">
        <v>2944</v>
      </c>
    </row>
    <row r="2946" spans="1:1" x14ac:dyDescent="0.25">
      <c r="A2946">
        <v>2944</v>
      </c>
    </row>
    <row r="2947" spans="1:1" x14ac:dyDescent="0.25">
      <c r="A2947">
        <v>2944</v>
      </c>
    </row>
    <row r="2948" spans="1:1" x14ac:dyDescent="0.25">
      <c r="A2948">
        <v>2944</v>
      </c>
    </row>
    <row r="2949" spans="1:1" x14ac:dyDescent="0.25">
      <c r="A2949">
        <v>2944</v>
      </c>
    </row>
    <row r="2950" spans="1:1" x14ac:dyDescent="0.25">
      <c r="A2950">
        <v>2944</v>
      </c>
    </row>
    <row r="2951" spans="1:1" x14ac:dyDescent="0.25">
      <c r="A2951">
        <v>2944</v>
      </c>
    </row>
    <row r="2952" spans="1:1" x14ac:dyDescent="0.25">
      <c r="A2952">
        <v>2944</v>
      </c>
    </row>
    <row r="2953" spans="1:1" x14ac:dyDescent="0.25">
      <c r="A2953">
        <v>2944</v>
      </c>
    </row>
    <row r="2954" spans="1:1" x14ac:dyDescent="0.25">
      <c r="A2954">
        <v>2944</v>
      </c>
    </row>
    <row r="2955" spans="1:1" x14ac:dyDescent="0.25">
      <c r="A2955">
        <v>2944</v>
      </c>
    </row>
    <row r="2956" spans="1:1" x14ac:dyDescent="0.25">
      <c r="A2956">
        <v>2944</v>
      </c>
    </row>
    <row r="2957" spans="1:1" x14ac:dyDescent="0.25">
      <c r="A2957">
        <v>2944</v>
      </c>
    </row>
    <row r="2958" spans="1:1" x14ac:dyDescent="0.25">
      <c r="A2958">
        <v>2944</v>
      </c>
    </row>
    <row r="2959" spans="1:1" x14ac:dyDescent="0.25">
      <c r="A2959">
        <v>2944</v>
      </c>
    </row>
    <row r="2960" spans="1:1" x14ac:dyDescent="0.25">
      <c r="A2960">
        <v>2944</v>
      </c>
    </row>
    <row r="2961" spans="1:1" x14ac:dyDescent="0.25">
      <c r="A2961">
        <v>2944</v>
      </c>
    </row>
    <row r="2962" spans="1:1" x14ac:dyDescent="0.25">
      <c r="A2962">
        <v>2944</v>
      </c>
    </row>
    <row r="2963" spans="1:1" x14ac:dyDescent="0.25">
      <c r="A2963">
        <v>2944</v>
      </c>
    </row>
    <row r="2964" spans="1:1" x14ac:dyDescent="0.25">
      <c r="A2964">
        <v>2944</v>
      </c>
    </row>
    <row r="2965" spans="1:1" x14ac:dyDescent="0.25">
      <c r="A2965">
        <v>2944</v>
      </c>
    </row>
    <row r="2966" spans="1:1" x14ac:dyDescent="0.25">
      <c r="A2966">
        <v>2944</v>
      </c>
    </row>
    <row r="2967" spans="1:1" x14ac:dyDescent="0.25">
      <c r="A2967">
        <v>2944</v>
      </c>
    </row>
    <row r="2968" spans="1:1" x14ac:dyDescent="0.25">
      <c r="A2968">
        <v>2944</v>
      </c>
    </row>
    <row r="2969" spans="1:1" x14ac:dyDescent="0.25">
      <c r="A2969">
        <v>2944</v>
      </c>
    </row>
    <row r="2970" spans="1:1" x14ac:dyDescent="0.25">
      <c r="A2970">
        <v>2944</v>
      </c>
    </row>
    <row r="2971" spans="1:1" x14ac:dyDescent="0.25">
      <c r="A2971">
        <v>2944</v>
      </c>
    </row>
    <row r="2972" spans="1:1" x14ac:dyDescent="0.25">
      <c r="A2972">
        <v>2944</v>
      </c>
    </row>
    <row r="2973" spans="1:1" x14ac:dyDescent="0.25">
      <c r="A2973">
        <v>2944</v>
      </c>
    </row>
    <row r="2974" spans="1:1" x14ac:dyDescent="0.25">
      <c r="A2974">
        <v>2944</v>
      </c>
    </row>
    <row r="2975" spans="1:1" x14ac:dyDescent="0.25">
      <c r="A2975">
        <v>2944</v>
      </c>
    </row>
    <row r="2976" spans="1:1" x14ac:dyDescent="0.25">
      <c r="A2976">
        <v>2944</v>
      </c>
    </row>
    <row r="2977" spans="1:1" x14ac:dyDescent="0.25">
      <c r="A2977">
        <v>2944</v>
      </c>
    </row>
    <row r="2978" spans="1:1" x14ac:dyDescent="0.25">
      <c r="A2978">
        <v>2944</v>
      </c>
    </row>
    <row r="2979" spans="1:1" x14ac:dyDescent="0.25">
      <c r="A2979">
        <v>2944</v>
      </c>
    </row>
    <row r="2980" spans="1:1" x14ac:dyDescent="0.25">
      <c r="A2980">
        <v>2944</v>
      </c>
    </row>
    <row r="2981" spans="1:1" x14ac:dyDescent="0.25">
      <c r="A2981">
        <v>2944</v>
      </c>
    </row>
    <row r="2982" spans="1:1" x14ac:dyDescent="0.25">
      <c r="A2982">
        <v>2944</v>
      </c>
    </row>
    <row r="2983" spans="1:1" x14ac:dyDescent="0.25">
      <c r="A2983">
        <v>2944</v>
      </c>
    </row>
    <row r="2984" spans="1:1" x14ac:dyDescent="0.25">
      <c r="A2984">
        <v>2944</v>
      </c>
    </row>
    <row r="2985" spans="1:1" x14ac:dyDescent="0.25">
      <c r="A2985">
        <v>2944</v>
      </c>
    </row>
    <row r="2986" spans="1:1" x14ac:dyDescent="0.25">
      <c r="A2986">
        <v>2944</v>
      </c>
    </row>
    <row r="2987" spans="1:1" x14ac:dyDescent="0.25">
      <c r="A2987">
        <v>2944</v>
      </c>
    </row>
    <row r="2988" spans="1:1" x14ac:dyDescent="0.25">
      <c r="A2988">
        <v>2944</v>
      </c>
    </row>
    <row r="2989" spans="1:1" x14ac:dyDescent="0.25">
      <c r="A2989">
        <v>2944</v>
      </c>
    </row>
    <row r="2990" spans="1:1" x14ac:dyDescent="0.25">
      <c r="A2990">
        <v>2944</v>
      </c>
    </row>
    <row r="2991" spans="1:1" x14ac:dyDescent="0.25">
      <c r="A2991">
        <v>2944</v>
      </c>
    </row>
    <row r="2992" spans="1:1" x14ac:dyDescent="0.25">
      <c r="A2992">
        <v>2944</v>
      </c>
    </row>
    <row r="2993" spans="1:1" x14ac:dyDescent="0.25">
      <c r="A2993">
        <v>2944</v>
      </c>
    </row>
    <row r="2994" spans="1:1" x14ac:dyDescent="0.25">
      <c r="A2994">
        <v>2944</v>
      </c>
    </row>
    <row r="2995" spans="1:1" x14ac:dyDescent="0.25">
      <c r="A2995">
        <v>2944</v>
      </c>
    </row>
    <row r="2996" spans="1:1" x14ac:dyDescent="0.25">
      <c r="A2996">
        <v>2944</v>
      </c>
    </row>
    <row r="2997" spans="1:1" x14ac:dyDescent="0.25">
      <c r="A2997">
        <v>2944</v>
      </c>
    </row>
    <row r="2998" spans="1:1" x14ac:dyDescent="0.25">
      <c r="A2998">
        <v>2944</v>
      </c>
    </row>
    <row r="2999" spans="1:1" x14ac:dyDescent="0.25">
      <c r="A2999">
        <v>2944</v>
      </c>
    </row>
    <row r="3000" spans="1:1" x14ac:dyDescent="0.25">
      <c r="A3000">
        <v>2944</v>
      </c>
    </row>
    <row r="3001" spans="1:1" x14ac:dyDescent="0.25">
      <c r="A3001">
        <v>2944</v>
      </c>
    </row>
    <row r="3002" spans="1:1" x14ac:dyDescent="0.25">
      <c r="A3002">
        <v>2944</v>
      </c>
    </row>
    <row r="3003" spans="1:1" x14ac:dyDescent="0.25">
      <c r="A3003">
        <v>2944</v>
      </c>
    </row>
    <row r="3004" spans="1:1" x14ac:dyDescent="0.25">
      <c r="A3004">
        <v>2944</v>
      </c>
    </row>
    <row r="3005" spans="1:1" x14ac:dyDescent="0.25">
      <c r="A3005">
        <v>2944</v>
      </c>
    </row>
    <row r="3006" spans="1:1" x14ac:dyDescent="0.25">
      <c r="A3006">
        <v>2944</v>
      </c>
    </row>
    <row r="3007" spans="1:1" x14ac:dyDescent="0.25">
      <c r="A3007">
        <v>2944</v>
      </c>
    </row>
    <row r="3008" spans="1:1" x14ac:dyDescent="0.25">
      <c r="A3008">
        <v>2944</v>
      </c>
    </row>
    <row r="3009" spans="1:1" x14ac:dyDescent="0.25">
      <c r="A3009">
        <v>2944</v>
      </c>
    </row>
    <row r="3010" spans="1:1" x14ac:dyDescent="0.25">
      <c r="A3010">
        <v>2944</v>
      </c>
    </row>
    <row r="3011" spans="1:1" x14ac:dyDescent="0.25">
      <c r="A3011">
        <v>2944</v>
      </c>
    </row>
    <row r="3012" spans="1:1" x14ac:dyDescent="0.25">
      <c r="A3012">
        <v>2944</v>
      </c>
    </row>
    <row r="3013" spans="1:1" x14ac:dyDescent="0.25">
      <c r="A3013">
        <v>2944</v>
      </c>
    </row>
    <row r="3014" spans="1:1" x14ac:dyDescent="0.25">
      <c r="A3014">
        <v>2944</v>
      </c>
    </row>
    <row r="3015" spans="1:1" x14ac:dyDescent="0.25">
      <c r="A3015">
        <v>2944</v>
      </c>
    </row>
    <row r="3016" spans="1:1" x14ac:dyDescent="0.25">
      <c r="A3016">
        <v>2944</v>
      </c>
    </row>
    <row r="3017" spans="1:1" x14ac:dyDescent="0.25">
      <c r="A3017">
        <v>2944</v>
      </c>
    </row>
    <row r="3018" spans="1:1" x14ac:dyDescent="0.25">
      <c r="A3018">
        <v>2944</v>
      </c>
    </row>
    <row r="3019" spans="1:1" x14ac:dyDescent="0.25">
      <c r="A3019">
        <v>2944</v>
      </c>
    </row>
    <row r="3020" spans="1:1" x14ac:dyDescent="0.25">
      <c r="A3020">
        <v>2944</v>
      </c>
    </row>
    <row r="3021" spans="1:1" x14ac:dyDescent="0.25">
      <c r="A3021">
        <v>2944</v>
      </c>
    </row>
    <row r="3022" spans="1:1" x14ac:dyDescent="0.25">
      <c r="A3022">
        <v>2944</v>
      </c>
    </row>
    <row r="3023" spans="1:1" x14ac:dyDescent="0.25">
      <c r="A3023">
        <v>2944</v>
      </c>
    </row>
    <row r="3024" spans="1:1" x14ac:dyDescent="0.25">
      <c r="A3024">
        <v>2944</v>
      </c>
    </row>
    <row r="3025" spans="1:1" x14ac:dyDescent="0.25">
      <c r="A3025">
        <v>2944</v>
      </c>
    </row>
    <row r="3026" spans="1:1" x14ac:dyDescent="0.25">
      <c r="A3026">
        <v>2944</v>
      </c>
    </row>
    <row r="3027" spans="1:1" x14ac:dyDescent="0.25">
      <c r="A3027">
        <v>2944</v>
      </c>
    </row>
    <row r="3028" spans="1:1" x14ac:dyDescent="0.25">
      <c r="A3028">
        <v>2944</v>
      </c>
    </row>
    <row r="3029" spans="1:1" x14ac:dyDescent="0.25">
      <c r="A3029">
        <v>2944</v>
      </c>
    </row>
    <row r="3030" spans="1:1" x14ac:dyDescent="0.25">
      <c r="A3030">
        <v>2944</v>
      </c>
    </row>
    <row r="3031" spans="1:1" x14ac:dyDescent="0.25">
      <c r="A3031">
        <v>2944</v>
      </c>
    </row>
    <row r="3032" spans="1:1" x14ac:dyDescent="0.25">
      <c r="A3032">
        <v>2944</v>
      </c>
    </row>
    <row r="3033" spans="1:1" x14ac:dyDescent="0.25">
      <c r="A3033">
        <v>2944</v>
      </c>
    </row>
    <row r="3034" spans="1:1" x14ac:dyDescent="0.25">
      <c r="A3034">
        <v>2944</v>
      </c>
    </row>
    <row r="3035" spans="1:1" x14ac:dyDescent="0.25">
      <c r="A3035">
        <v>2944</v>
      </c>
    </row>
    <row r="3036" spans="1:1" x14ac:dyDescent="0.25">
      <c r="A3036">
        <v>2944</v>
      </c>
    </row>
    <row r="3037" spans="1:1" x14ac:dyDescent="0.25">
      <c r="A3037">
        <v>2944</v>
      </c>
    </row>
    <row r="3038" spans="1:1" x14ac:dyDescent="0.25">
      <c r="A3038">
        <v>2944</v>
      </c>
    </row>
    <row r="3039" spans="1:1" x14ac:dyDescent="0.25">
      <c r="A3039">
        <v>2944</v>
      </c>
    </row>
    <row r="3040" spans="1:1" x14ac:dyDescent="0.25">
      <c r="A3040">
        <v>2944</v>
      </c>
    </row>
    <row r="3041" spans="1:1" x14ac:dyDescent="0.25">
      <c r="A3041">
        <v>2944</v>
      </c>
    </row>
    <row r="3042" spans="1:1" x14ac:dyDescent="0.25">
      <c r="A3042">
        <v>2944</v>
      </c>
    </row>
    <row r="3043" spans="1:1" x14ac:dyDescent="0.25">
      <c r="A3043">
        <v>2944</v>
      </c>
    </row>
    <row r="3044" spans="1:1" x14ac:dyDescent="0.25">
      <c r="A3044">
        <v>2944</v>
      </c>
    </row>
    <row r="3045" spans="1:1" x14ac:dyDescent="0.25">
      <c r="A3045">
        <v>2944</v>
      </c>
    </row>
    <row r="3046" spans="1:1" x14ac:dyDescent="0.25">
      <c r="A3046">
        <v>2944</v>
      </c>
    </row>
    <row r="3047" spans="1:1" x14ac:dyDescent="0.25">
      <c r="A3047">
        <v>2944</v>
      </c>
    </row>
    <row r="3048" spans="1:1" x14ac:dyDescent="0.25">
      <c r="A3048">
        <v>2944</v>
      </c>
    </row>
    <row r="3049" spans="1:1" x14ac:dyDescent="0.25">
      <c r="A3049">
        <v>2944</v>
      </c>
    </row>
    <row r="3050" spans="1:1" x14ac:dyDescent="0.25">
      <c r="A3050">
        <v>2944</v>
      </c>
    </row>
    <row r="3051" spans="1:1" x14ac:dyDescent="0.25">
      <c r="A3051">
        <v>2944</v>
      </c>
    </row>
    <row r="3052" spans="1:1" x14ac:dyDescent="0.25">
      <c r="A3052">
        <v>2944</v>
      </c>
    </row>
    <row r="3053" spans="1:1" x14ac:dyDescent="0.25">
      <c r="A3053">
        <v>2944</v>
      </c>
    </row>
    <row r="3054" spans="1:1" x14ac:dyDescent="0.25">
      <c r="A3054">
        <v>2944</v>
      </c>
    </row>
    <row r="3055" spans="1:1" x14ac:dyDescent="0.25">
      <c r="A3055">
        <v>2944</v>
      </c>
    </row>
    <row r="3056" spans="1:1" x14ac:dyDescent="0.25">
      <c r="A3056">
        <v>2944</v>
      </c>
    </row>
    <row r="3057" spans="1:1" x14ac:dyDescent="0.25">
      <c r="A3057">
        <v>2944</v>
      </c>
    </row>
    <row r="3058" spans="1:1" x14ac:dyDescent="0.25">
      <c r="A3058">
        <v>2944</v>
      </c>
    </row>
    <row r="3059" spans="1:1" x14ac:dyDescent="0.25">
      <c r="A3059">
        <v>2944</v>
      </c>
    </row>
    <row r="3060" spans="1:1" x14ac:dyDescent="0.25">
      <c r="A3060">
        <v>2944</v>
      </c>
    </row>
    <row r="3061" spans="1:1" x14ac:dyDescent="0.25">
      <c r="A3061">
        <v>2944</v>
      </c>
    </row>
    <row r="3062" spans="1:1" x14ac:dyDescent="0.25">
      <c r="A3062">
        <v>2944</v>
      </c>
    </row>
    <row r="3063" spans="1:1" x14ac:dyDescent="0.25">
      <c r="A3063">
        <v>2944</v>
      </c>
    </row>
    <row r="3064" spans="1:1" x14ac:dyDescent="0.25">
      <c r="A3064">
        <v>2944</v>
      </c>
    </row>
    <row r="3065" spans="1:1" x14ac:dyDescent="0.25">
      <c r="A3065">
        <v>2944</v>
      </c>
    </row>
    <row r="3066" spans="1:1" x14ac:dyDescent="0.25">
      <c r="A3066">
        <v>2944</v>
      </c>
    </row>
    <row r="3067" spans="1:1" x14ac:dyDescent="0.25">
      <c r="A3067">
        <v>2944</v>
      </c>
    </row>
    <row r="3068" spans="1:1" x14ac:dyDescent="0.25">
      <c r="A3068">
        <v>2944</v>
      </c>
    </row>
    <row r="3069" spans="1:1" x14ac:dyDescent="0.25">
      <c r="A3069">
        <v>3069</v>
      </c>
    </row>
    <row r="3070" spans="1:1" x14ac:dyDescent="0.25">
      <c r="A3070">
        <v>3069</v>
      </c>
    </row>
    <row r="3071" spans="1:1" x14ac:dyDescent="0.25">
      <c r="A3071">
        <v>3069</v>
      </c>
    </row>
    <row r="3072" spans="1:1" x14ac:dyDescent="0.25">
      <c r="A3072">
        <v>3069</v>
      </c>
    </row>
    <row r="3073" spans="1:1" x14ac:dyDescent="0.25">
      <c r="A3073">
        <v>3069</v>
      </c>
    </row>
    <row r="3074" spans="1:1" x14ac:dyDescent="0.25">
      <c r="A3074">
        <v>3069</v>
      </c>
    </row>
    <row r="3075" spans="1:1" x14ac:dyDescent="0.25">
      <c r="A3075">
        <v>3069</v>
      </c>
    </row>
    <row r="3076" spans="1:1" x14ac:dyDescent="0.25">
      <c r="A3076">
        <v>3069</v>
      </c>
    </row>
    <row r="3077" spans="1:1" x14ac:dyDescent="0.25">
      <c r="A3077">
        <v>3069</v>
      </c>
    </row>
    <row r="3078" spans="1:1" x14ac:dyDescent="0.25">
      <c r="A3078">
        <v>3069</v>
      </c>
    </row>
    <row r="3079" spans="1:1" x14ac:dyDescent="0.25">
      <c r="A3079">
        <v>3069</v>
      </c>
    </row>
    <row r="3080" spans="1:1" x14ac:dyDescent="0.25">
      <c r="A3080">
        <v>3069</v>
      </c>
    </row>
    <row r="3081" spans="1:1" x14ac:dyDescent="0.25">
      <c r="A3081">
        <v>3069</v>
      </c>
    </row>
    <row r="3082" spans="1:1" x14ac:dyDescent="0.25">
      <c r="A3082">
        <v>3069</v>
      </c>
    </row>
    <row r="3083" spans="1:1" x14ac:dyDescent="0.25">
      <c r="A3083">
        <v>3069</v>
      </c>
    </row>
    <row r="3084" spans="1:1" x14ac:dyDescent="0.25">
      <c r="A3084">
        <v>3069</v>
      </c>
    </row>
    <row r="3085" spans="1:1" x14ac:dyDescent="0.25">
      <c r="A3085">
        <v>3069</v>
      </c>
    </row>
    <row r="3086" spans="1:1" x14ac:dyDescent="0.25">
      <c r="A3086">
        <v>3069</v>
      </c>
    </row>
    <row r="3087" spans="1:1" x14ac:dyDescent="0.25">
      <c r="A3087">
        <v>3069</v>
      </c>
    </row>
    <row r="3088" spans="1:1" x14ac:dyDescent="0.25">
      <c r="A3088">
        <v>3069</v>
      </c>
    </row>
    <row r="3089" spans="1:1" x14ac:dyDescent="0.25">
      <c r="A3089">
        <v>3069</v>
      </c>
    </row>
    <row r="3090" spans="1:1" x14ac:dyDescent="0.25">
      <c r="A3090">
        <v>3069</v>
      </c>
    </row>
    <row r="3091" spans="1:1" x14ac:dyDescent="0.25">
      <c r="A3091">
        <v>3069</v>
      </c>
    </row>
    <row r="3092" spans="1:1" x14ac:dyDescent="0.25">
      <c r="A3092">
        <v>3069</v>
      </c>
    </row>
    <row r="3093" spans="1:1" x14ac:dyDescent="0.25">
      <c r="A3093">
        <v>3069</v>
      </c>
    </row>
    <row r="3094" spans="1:1" x14ac:dyDescent="0.25">
      <c r="A3094">
        <v>3069</v>
      </c>
    </row>
    <row r="3095" spans="1:1" x14ac:dyDescent="0.25">
      <c r="A3095">
        <v>3069</v>
      </c>
    </row>
    <row r="3096" spans="1:1" x14ac:dyDescent="0.25">
      <c r="A3096">
        <v>3069</v>
      </c>
    </row>
    <row r="3097" spans="1:1" x14ac:dyDescent="0.25">
      <c r="A3097">
        <v>3069</v>
      </c>
    </row>
    <row r="3098" spans="1:1" x14ac:dyDescent="0.25">
      <c r="A3098">
        <v>3069</v>
      </c>
    </row>
    <row r="3099" spans="1:1" x14ac:dyDescent="0.25">
      <c r="A3099">
        <v>3069</v>
      </c>
    </row>
    <row r="3100" spans="1:1" x14ac:dyDescent="0.25">
      <c r="A3100">
        <v>3069</v>
      </c>
    </row>
    <row r="3101" spans="1:1" x14ac:dyDescent="0.25">
      <c r="A3101">
        <v>3069</v>
      </c>
    </row>
    <row r="3102" spans="1:1" x14ac:dyDescent="0.25">
      <c r="A3102">
        <v>3069</v>
      </c>
    </row>
    <row r="3103" spans="1:1" x14ac:dyDescent="0.25">
      <c r="A3103">
        <v>3069</v>
      </c>
    </row>
    <row r="3104" spans="1:1" x14ac:dyDescent="0.25">
      <c r="A3104">
        <v>3069</v>
      </c>
    </row>
    <row r="3105" spans="1:1" x14ac:dyDescent="0.25">
      <c r="A3105">
        <v>3069</v>
      </c>
    </row>
    <row r="3106" spans="1:1" x14ac:dyDescent="0.25">
      <c r="A3106">
        <v>3069</v>
      </c>
    </row>
    <row r="3107" spans="1:1" x14ac:dyDescent="0.25">
      <c r="A3107">
        <v>3069</v>
      </c>
    </row>
    <row r="3108" spans="1:1" x14ac:dyDescent="0.25">
      <c r="A3108">
        <v>3069</v>
      </c>
    </row>
    <row r="3109" spans="1:1" x14ac:dyDescent="0.25">
      <c r="A3109">
        <v>3069</v>
      </c>
    </row>
    <row r="3110" spans="1:1" x14ac:dyDescent="0.25">
      <c r="A3110">
        <v>3069</v>
      </c>
    </row>
    <row r="3111" spans="1:1" x14ac:dyDescent="0.25">
      <c r="A3111">
        <v>3069</v>
      </c>
    </row>
    <row r="3112" spans="1:1" x14ac:dyDescent="0.25">
      <c r="A3112">
        <v>3069</v>
      </c>
    </row>
    <row r="3113" spans="1:1" x14ac:dyDescent="0.25">
      <c r="A3113">
        <v>3069</v>
      </c>
    </row>
    <row r="3114" spans="1:1" x14ac:dyDescent="0.25">
      <c r="A3114">
        <v>3069</v>
      </c>
    </row>
    <row r="3115" spans="1:1" x14ac:dyDescent="0.25">
      <c r="A3115">
        <v>3069</v>
      </c>
    </row>
    <row r="3116" spans="1:1" x14ac:dyDescent="0.25">
      <c r="A3116">
        <v>3069</v>
      </c>
    </row>
    <row r="3117" spans="1:1" x14ac:dyDescent="0.25">
      <c r="A3117">
        <v>3069</v>
      </c>
    </row>
    <row r="3118" spans="1:1" x14ac:dyDescent="0.25">
      <c r="A3118">
        <v>3069</v>
      </c>
    </row>
    <row r="3119" spans="1:1" x14ac:dyDescent="0.25">
      <c r="A3119">
        <v>3069</v>
      </c>
    </row>
    <row r="3120" spans="1:1" x14ac:dyDescent="0.25">
      <c r="A3120">
        <v>3069</v>
      </c>
    </row>
    <row r="3121" spans="1:1" x14ac:dyDescent="0.25">
      <c r="A3121">
        <v>3069</v>
      </c>
    </row>
    <row r="3122" spans="1:1" x14ac:dyDescent="0.25">
      <c r="A3122">
        <v>3069</v>
      </c>
    </row>
    <row r="3123" spans="1:1" x14ac:dyDescent="0.25">
      <c r="A3123">
        <v>3069</v>
      </c>
    </row>
    <row r="3124" spans="1:1" x14ac:dyDescent="0.25">
      <c r="A3124">
        <v>3069</v>
      </c>
    </row>
    <row r="3125" spans="1:1" x14ac:dyDescent="0.25">
      <c r="A3125">
        <v>3069</v>
      </c>
    </row>
    <row r="3126" spans="1:1" x14ac:dyDescent="0.25">
      <c r="A3126">
        <v>3069</v>
      </c>
    </row>
    <row r="3127" spans="1:1" x14ac:dyDescent="0.25">
      <c r="A3127">
        <v>3069</v>
      </c>
    </row>
    <row r="3128" spans="1:1" x14ac:dyDescent="0.25">
      <c r="A3128">
        <v>3069</v>
      </c>
    </row>
    <row r="3129" spans="1:1" x14ac:dyDescent="0.25">
      <c r="A3129">
        <v>3069</v>
      </c>
    </row>
    <row r="3130" spans="1:1" x14ac:dyDescent="0.25">
      <c r="A3130">
        <v>3069</v>
      </c>
    </row>
    <row r="3131" spans="1:1" x14ac:dyDescent="0.25">
      <c r="A3131">
        <v>3069</v>
      </c>
    </row>
    <row r="3132" spans="1:1" x14ac:dyDescent="0.25">
      <c r="A3132">
        <v>3069</v>
      </c>
    </row>
    <row r="3133" spans="1:1" x14ac:dyDescent="0.25">
      <c r="A3133">
        <v>3069</v>
      </c>
    </row>
    <row r="3134" spans="1:1" x14ac:dyDescent="0.25">
      <c r="A3134">
        <v>3069</v>
      </c>
    </row>
    <row r="3135" spans="1:1" x14ac:dyDescent="0.25">
      <c r="A3135">
        <v>3069</v>
      </c>
    </row>
    <row r="3136" spans="1:1" x14ac:dyDescent="0.25">
      <c r="A3136">
        <v>3069</v>
      </c>
    </row>
    <row r="3137" spans="1:1" x14ac:dyDescent="0.25">
      <c r="A3137">
        <v>3069</v>
      </c>
    </row>
    <row r="3138" spans="1:1" x14ac:dyDescent="0.25">
      <c r="A3138">
        <v>3069</v>
      </c>
    </row>
    <row r="3139" spans="1:1" x14ac:dyDescent="0.25">
      <c r="A3139">
        <v>3069</v>
      </c>
    </row>
    <row r="3140" spans="1:1" x14ac:dyDescent="0.25">
      <c r="A3140">
        <v>3069</v>
      </c>
    </row>
    <row r="3141" spans="1:1" x14ac:dyDescent="0.25">
      <c r="A3141">
        <v>3069</v>
      </c>
    </row>
    <row r="3142" spans="1:1" x14ac:dyDescent="0.25">
      <c r="A3142">
        <v>3069</v>
      </c>
    </row>
    <row r="3143" spans="1:1" x14ac:dyDescent="0.25">
      <c r="A3143">
        <v>3069</v>
      </c>
    </row>
    <row r="3144" spans="1:1" x14ac:dyDescent="0.25">
      <c r="A3144">
        <v>3069</v>
      </c>
    </row>
    <row r="3145" spans="1:1" x14ac:dyDescent="0.25">
      <c r="A3145">
        <v>3069</v>
      </c>
    </row>
    <row r="3146" spans="1:1" x14ac:dyDescent="0.25">
      <c r="A3146">
        <v>3069</v>
      </c>
    </row>
    <row r="3147" spans="1:1" x14ac:dyDescent="0.25">
      <c r="A3147">
        <v>3069</v>
      </c>
    </row>
    <row r="3148" spans="1:1" x14ac:dyDescent="0.25">
      <c r="A3148">
        <v>3069</v>
      </c>
    </row>
    <row r="3149" spans="1:1" x14ac:dyDescent="0.25">
      <c r="A3149">
        <v>3069</v>
      </c>
    </row>
    <row r="3150" spans="1:1" x14ac:dyDescent="0.25">
      <c r="A3150">
        <v>3069</v>
      </c>
    </row>
    <row r="3151" spans="1:1" x14ac:dyDescent="0.25">
      <c r="A3151">
        <v>3069</v>
      </c>
    </row>
    <row r="3152" spans="1:1" x14ac:dyDescent="0.25">
      <c r="A3152">
        <v>3069</v>
      </c>
    </row>
    <row r="3153" spans="1:1" x14ac:dyDescent="0.25">
      <c r="A3153">
        <v>3069</v>
      </c>
    </row>
    <row r="3154" spans="1:1" x14ac:dyDescent="0.25">
      <c r="A3154">
        <v>3069</v>
      </c>
    </row>
    <row r="3155" spans="1:1" x14ac:dyDescent="0.25">
      <c r="A3155">
        <v>3069</v>
      </c>
    </row>
    <row r="3156" spans="1:1" x14ac:dyDescent="0.25">
      <c r="A3156">
        <v>3069</v>
      </c>
    </row>
    <row r="3157" spans="1:1" x14ac:dyDescent="0.25">
      <c r="A3157">
        <v>3069</v>
      </c>
    </row>
    <row r="3158" spans="1:1" x14ac:dyDescent="0.25">
      <c r="A3158">
        <v>3069</v>
      </c>
    </row>
    <row r="3159" spans="1:1" x14ac:dyDescent="0.25">
      <c r="A3159">
        <v>3069</v>
      </c>
    </row>
    <row r="3160" spans="1:1" x14ac:dyDescent="0.25">
      <c r="A3160">
        <v>3069</v>
      </c>
    </row>
    <row r="3161" spans="1:1" x14ac:dyDescent="0.25">
      <c r="A3161">
        <v>3069</v>
      </c>
    </row>
    <row r="3162" spans="1:1" x14ac:dyDescent="0.25">
      <c r="A3162">
        <v>3069</v>
      </c>
    </row>
    <row r="3163" spans="1:1" x14ac:dyDescent="0.25">
      <c r="A3163">
        <v>3069</v>
      </c>
    </row>
    <row r="3164" spans="1:1" x14ac:dyDescent="0.25">
      <c r="A3164">
        <v>3069</v>
      </c>
    </row>
    <row r="3165" spans="1:1" x14ac:dyDescent="0.25">
      <c r="A3165">
        <v>3069</v>
      </c>
    </row>
    <row r="3166" spans="1:1" x14ac:dyDescent="0.25">
      <c r="A3166">
        <v>3069</v>
      </c>
    </row>
    <row r="3167" spans="1:1" x14ac:dyDescent="0.25">
      <c r="A3167">
        <v>3069</v>
      </c>
    </row>
    <row r="3168" spans="1:1" x14ac:dyDescent="0.25">
      <c r="A3168">
        <v>3069</v>
      </c>
    </row>
    <row r="3169" spans="1:1" x14ac:dyDescent="0.25">
      <c r="A3169">
        <v>3069</v>
      </c>
    </row>
    <row r="3170" spans="1:1" x14ac:dyDescent="0.25">
      <c r="A3170">
        <v>3069</v>
      </c>
    </row>
    <row r="3171" spans="1:1" x14ac:dyDescent="0.25">
      <c r="A3171">
        <v>3069</v>
      </c>
    </row>
    <row r="3172" spans="1:1" x14ac:dyDescent="0.25">
      <c r="A3172">
        <v>3069</v>
      </c>
    </row>
    <row r="3173" spans="1:1" x14ac:dyDescent="0.25">
      <c r="A3173">
        <v>3069</v>
      </c>
    </row>
    <row r="3174" spans="1:1" x14ac:dyDescent="0.25">
      <c r="A3174">
        <v>3069</v>
      </c>
    </row>
    <row r="3175" spans="1:1" x14ac:dyDescent="0.25">
      <c r="A3175">
        <v>3069</v>
      </c>
    </row>
    <row r="3176" spans="1:1" x14ac:dyDescent="0.25">
      <c r="A3176">
        <v>3069</v>
      </c>
    </row>
    <row r="3177" spans="1:1" x14ac:dyDescent="0.25">
      <c r="A3177">
        <v>3069</v>
      </c>
    </row>
    <row r="3178" spans="1:1" x14ac:dyDescent="0.25">
      <c r="A3178">
        <v>3069</v>
      </c>
    </row>
    <row r="3179" spans="1:1" x14ac:dyDescent="0.25">
      <c r="A3179">
        <v>3069</v>
      </c>
    </row>
    <row r="3180" spans="1:1" x14ac:dyDescent="0.25">
      <c r="A3180">
        <v>3069</v>
      </c>
    </row>
    <row r="3181" spans="1:1" x14ac:dyDescent="0.25">
      <c r="A3181">
        <v>3069</v>
      </c>
    </row>
    <row r="3182" spans="1:1" x14ac:dyDescent="0.25">
      <c r="A3182">
        <v>3069</v>
      </c>
    </row>
    <row r="3183" spans="1:1" x14ac:dyDescent="0.25">
      <c r="A3183">
        <v>3069</v>
      </c>
    </row>
    <row r="3184" spans="1:1" x14ac:dyDescent="0.25">
      <c r="A3184">
        <v>3069</v>
      </c>
    </row>
    <row r="3185" spans="1:1" x14ac:dyDescent="0.25">
      <c r="A3185">
        <v>3069</v>
      </c>
    </row>
    <row r="3186" spans="1:1" x14ac:dyDescent="0.25">
      <c r="A3186">
        <v>3069</v>
      </c>
    </row>
    <row r="3187" spans="1:1" x14ac:dyDescent="0.25">
      <c r="A3187">
        <v>3069</v>
      </c>
    </row>
    <row r="3188" spans="1:1" x14ac:dyDescent="0.25">
      <c r="A3188">
        <v>3069</v>
      </c>
    </row>
    <row r="3189" spans="1:1" x14ac:dyDescent="0.25">
      <c r="A3189">
        <v>3069</v>
      </c>
    </row>
    <row r="3190" spans="1:1" x14ac:dyDescent="0.25">
      <c r="A3190">
        <v>3069</v>
      </c>
    </row>
    <row r="3191" spans="1:1" x14ac:dyDescent="0.25">
      <c r="A3191">
        <v>3069</v>
      </c>
    </row>
    <row r="3192" spans="1:1" x14ac:dyDescent="0.25">
      <c r="A3192">
        <v>3069</v>
      </c>
    </row>
    <row r="3193" spans="1:1" x14ac:dyDescent="0.25">
      <c r="A3193">
        <v>3069</v>
      </c>
    </row>
    <row r="3194" spans="1:1" x14ac:dyDescent="0.25">
      <c r="A3194">
        <v>3069</v>
      </c>
    </row>
    <row r="3195" spans="1:1" x14ac:dyDescent="0.25">
      <c r="A3195">
        <v>3069</v>
      </c>
    </row>
    <row r="3196" spans="1:1" x14ac:dyDescent="0.25">
      <c r="A3196">
        <v>3069</v>
      </c>
    </row>
    <row r="3197" spans="1:1" x14ac:dyDescent="0.25">
      <c r="A3197">
        <v>3069</v>
      </c>
    </row>
    <row r="3198" spans="1:1" x14ac:dyDescent="0.25">
      <c r="A3198">
        <v>3069</v>
      </c>
    </row>
    <row r="3199" spans="1:1" x14ac:dyDescent="0.25">
      <c r="A3199">
        <v>3069</v>
      </c>
    </row>
    <row r="3200" spans="1:1" x14ac:dyDescent="0.25">
      <c r="A3200">
        <v>3069</v>
      </c>
    </row>
    <row r="3201" spans="1:1" x14ac:dyDescent="0.25">
      <c r="A3201">
        <v>3069</v>
      </c>
    </row>
    <row r="3202" spans="1:1" x14ac:dyDescent="0.25">
      <c r="A3202">
        <v>3069</v>
      </c>
    </row>
    <row r="3203" spans="1:1" x14ac:dyDescent="0.25">
      <c r="A3203">
        <v>3069</v>
      </c>
    </row>
    <row r="3204" spans="1:1" x14ac:dyDescent="0.25">
      <c r="A3204">
        <v>3069</v>
      </c>
    </row>
    <row r="3205" spans="1:1" x14ac:dyDescent="0.25">
      <c r="A3205">
        <v>3069</v>
      </c>
    </row>
    <row r="3206" spans="1:1" x14ac:dyDescent="0.25">
      <c r="A3206">
        <v>3069</v>
      </c>
    </row>
    <row r="3207" spans="1:1" x14ac:dyDescent="0.25">
      <c r="A3207">
        <v>3069</v>
      </c>
    </row>
    <row r="3208" spans="1:1" x14ac:dyDescent="0.25">
      <c r="A3208">
        <v>3069</v>
      </c>
    </row>
    <row r="3209" spans="1:1" x14ac:dyDescent="0.25">
      <c r="A3209">
        <v>3069</v>
      </c>
    </row>
    <row r="3210" spans="1:1" x14ac:dyDescent="0.25">
      <c r="A3210">
        <v>3069</v>
      </c>
    </row>
    <row r="3211" spans="1:1" x14ac:dyDescent="0.25">
      <c r="A3211">
        <v>3069</v>
      </c>
    </row>
    <row r="3212" spans="1:1" x14ac:dyDescent="0.25">
      <c r="A3212">
        <v>3069</v>
      </c>
    </row>
    <row r="3213" spans="1:1" x14ac:dyDescent="0.25">
      <c r="A3213">
        <v>3069</v>
      </c>
    </row>
    <row r="3214" spans="1:1" x14ac:dyDescent="0.25">
      <c r="A3214">
        <v>3069</v>
      </c>
    </row>
    <row r="3215" spans="1:1" x14ac:dyDescent="0.25">
      <c r="A3215">
        <v>3069</v>
      </c>
    </row>
    <row r="3216" spans="1:1" x14ac:dyDescent="0.25">
      <c r="A3216">
        <v>3069</v>
      </c>
    </row>
    <row r="3217" spans="1:1" x14ac:dyDescent="0.25">
      <c r="A3217">
        <v>3069</v>
      </c>
    </row>
    <row r="3218" spans="1:1" x14ac:dyDescent="0.25">
      <c r="A3218">
        <v>3069</v>
      </c>
    </row>
    <row r="3219" spans="1:1" x14ac:dyDescent="0.25">
      <c r="A3219">
        <v>3069</v>
      </c>
    </row>
    <row r="3220" spans="1:1" x14ac:dyDescent="0.25">
      <c r="A3220">
        <v>3069</v>
      </c>
    </row>
    <row r="3221" spans="1:1" x14ac:dyDescent="0.25">
      <c r="A3221">
        <v>3069</v>
      </c>
    </row>
    <row r="3222" spans="1:1" x14ac:dyDescent="0.25">
      <c r="A3222">
        <v>3069</v>
      </c>
    </row>
    <row r="3223" spans="1:1" x14ac:dyDescent="0.25">
      <c r="A3223">
        <v>3069</v>
      </c>
    </row>
    <row r="3224" spans="1:1" x14ac:dyDescent="0.25">
      <c r="A3224">
        <v>3069</v>
      </c>
    </row>
    <row r="3225" spans="1:1" x14ac:dyDescent="0.25">
      <c r="A3225">
        <v>3069</v>
      </c>
    </row>
    <row r="3226" spans="1:1" x14ac:dyDescent="0.25">
      <c r="A3226">
        <v>3069</v>
      </c>
    </row>
    <row r="3227" spans="1:1" x14ac:dyDescent="0.25">
      <c r="A3227">
        <v>3069</v>
      </c>
    </row>
    <row r="3228" spans="1:1" x14ac:dyDescent="0.25">
      <c r="A3228">
        <v>3069</v>
      </c>
    </row>
    <row r="3229" spans="1:1" x14ac:dyDescent="0.25">
      <c r="A3229">
        <v>3069</v>
      </c>
    </row>
    <row r="3230" spans="1:1" x14ac:dyDescent="0.25">
      <c r="A3230">
        <v>3069</v>
      </c>
    </row>
    <row r="3231" spans="1:1" x14ac:dyDescent="0.25">
      <c r="A3231">
        <v>3069</v>
      </c>
    </row>
    <row r="3232" spans="1:1" x14ac:dyDescent="0.25">
      <c r="A3232">
        <v>3069</v>
      </c>
    </row>
    <row r="3233" spans="1:1" x14ac:dyDescent="0.25">
      <c r="A3233">
        <v>3069</v>
      </c>
    </row>
    <row r="3234" spans="1:1" x14ac:dyDescent="0.25">
      <c r="A3234">
        <v>3069</v>
      </c>
    </row>
    <row r="3235" spans="1:1" x14ac:dyDescent="0.25">
      <c r="A3235">
        <v>3069</v>
      </c>
    </row>
    <row r="3236" spans="1:1" x14ac:dyDescent="0.25">
      <c r="A3236">
        <v>3069</v>
      </c>
    </row>
    <row r="3237" spans="1:1" x14ac:dyDescent="0.25">
      <c r="A3237">
        <v>3237</v>
      </c>
    </row>
    <row r="3238" spans="1:1" x14ac:dyDescent="0.25">
      <c r="A3238">
        <v>3237</v>
      </c>
    </row>
    <row r="3239" spans="1:1" x14ac:dyDescent="0.25">
      <c r="A3239">
        <v>3237</v>
      </c>
    </row>
    <row r="3240" spans="1:1" x14ac:dyDescent="0.25">
      <c r="A3240">
        <v>3237</v>
      </c>
    </row>
    <row r="3241" spans="1:1" x14ac:dyDescent="0.25">
      <c r="A3241">
        <v>3237</v>
      </c>
    </row>
    <row r="3242" spans="1:1" x14ac:dyDescent="0.25">
      <c r="A3242">
        <v>3237</v>
      </c>
    </row>
    <row r="3243" spans="1:1" x14ac:dyDescent="0.25">
      <c r="A3243">
        <v>3237</v>
      </c>
    </row>
    <row r="3244" spans="1:1" x14ac:dyDescent="0.25">
      <c r="A3244">
        <v>3237</v>
      </c>
    </row>
    <row r="3245" spans="1:1" x14ac:dyDescent="0.25">
      <c r="A3245">
        <v>3237</v>
      </c>
    </row>
    <row r="3246" spans="1:1" x14ac:dyDescent="0.25">
      <c r="A3246">
        <v>3237</v>
      </c>
    </row>
    <row r="3247" spans="1:1" x14ac:dyDescent="0.25">
      <c r="A3247">
        <v>3237</v>
      </c>
    </row>
    <row r="3248" spans="1:1" x14ac:dyDescent="0.25">
      <c r="A3248">
        <v>3237</v>
      </c>
    </row>
    <row r="3249" spans="1:1" x14ac:dyDescent="0.25">
      <c r="A3249">
        <v>3237</v>
      </c>
    </row>
    <row r="3250" spans="1:1" x14ac:dyDescent="0.25">
      <c r="A3250">
        <v>3237</v>
      </c>
    </row>
    <row r="3251" spans="1:1" x14ac:dyDescent="0.25">
      <c r="A3251">
        <v>3237</v>
      </c>
    </row>
    <row r="3252" spans="1:1" x14ac:dyDescent="0.25">
      <c r="A3252">
        <v>3237</v>
      </c>
    </row>
    <row r="3253" spans="1:1" x14ac:dyDescent="0.25">
      <c r="A3253">
        <v>3237</v>
      </c>
    </row>
    <row r="3254" spans="1:1" x14ac:dyDescent="0.25">
      <c r="A3254">
        <v>3237</v>
      </c>
    </row>
    <row r="3255" spans="1:1" x14ac:dyDescent="0.25">
      <c r="A3255">
        <v>3237</v>
      </c>
    </row>
    <row r="3256" spans="1:1" x14ac:dyDescent="0.25">
      <c r="A3256">
        <v>3237</v>
      </c>
    </row>
    <row r="3257" spans="1:1" x14ac:dyDescent="0.25">
      <c r="A3257">
        <v>3237</v>
      </c>
    </row>
    <row r="3258" spans="1:1" x14ac:dyDescent="0.25">
      <c r="A3258">
        <v>3237</v>
      </c>
    </row>
    <row r="3259" spans="1:1" x14ac:dyDescent="0.25">
      <c r="A3259">
        <v>3237</v>
      </c>
    </row>
    <row r="3260" spans="1:1" x14ac:dyDescent="0.25">
      <c r="A3260">
        <v>3237</v>
      </c>
    </row>
    <row r="3261" spans="1:1" x14ac:dyDescent="0.25">
      <c r="A3261">
        <v>3237</v>
      </c>
    </row>
    <row r="3262" spans="1:1" x14ac:dyDescent="0.25">
      <c r="A3262">
        <v>3237</v>
      </c>
    </row>
    <row r="3263" spans="1:1" x14ac:dyDescent="0.25">
      <c r="A3263">
        <v>3237</v>
      </c>
    </row>
    <row r="3264" spans="1:1" x14ac:dyDescent="0.25">
      <c r="A3264">
        <v>3237</v>
      </c>
    </row>
    <row r="3265" spans="1:1" x14ac:dyDescent="0.25">
      <c r="A3265">
        <v>3237</v>
      </c>
    </row>
    <row r="3266" spans="1:1" x14ac:dyDescent="0.25">
      <c r="A3266">
        <v>3237</v>
      </c>
    </row>
    <row r="3267" spans="1:1" x14ac:dyDescent="0.25">
      <c r="A3267">
        <v>3237</v>
      </c>
    </row>
    <row r="3268" spans="1:1" x14ac:dyDescent="0.25">
      <c r="A3268">
        <v>3237</v>
      </c>
    </row>
    <row r="3269" spans="1:1" x14ac:dyDescent="0.25">
      <c r="A3269">
        <v>3237</v>
      </c>
    </row>
    <row r="3270" spans="1:1" x14ac:dyDescent="0.25">
      <c r="A3270">
        <v>3237</v>
      </c>
    </row>
    <row r="3271" spans="1:1" x14ac:dyDescent="0.25">
      <c r="A3271">
        <v>3237</v>
      </c>
    </row>
    <row r="3272" spans="1:1" x14ac:dyDescent="0.25">
      <c r="A3272">
        <v>3237</v>
      </c>
    </row>
    <row r="3273" spans="1:1" x14ac:dyDescent="0.25">
      <c r="A3273">
        <v>3237</v>
      </c>
    </row>
    <row r="3274" spans="1:1" x14ac:dyDescent="0.25">
      <c r="A3274">
        <v>3237</v>
      </c>
    </row>
    <row r="3275" spans="1:1" x14ac:dyDescent="0.25">
      <c r="A3275">
        <v>3237</v>
      </c>
    </row>
    <row r="3276" spans="1:1" x14ac:dyDescent="0.25">
      <c r="A3276">
        <v>3237</v>
      </c>
    </row>
    <row r="3277" spans="1:1" x14ac:dyDescent="0.25">
      <c r="A3277">
        <v>3237</v>
      </c>
    </row>
    <row r="3278" spans="1:1" x14ac:dyDescent="0.25">
      <c r="A3278">
        <v>3237</v>
      </c>
    </row>
    <row r="3279" spans="1:1" x14ac:dyDescent="0.25">
      <c r="A3279">
        <v>3237</v>
      </c>
    </row>
    <row r="3280" spans="1:1" x14ac:dyDescent="0.25">
      <c r="A3280">
        <v>3237</v>
      </c>
    </row>
    <row r="3281" spans="1:1" x14ac:dyDescent="0.25">
      <c r="A3281">
        <v>3237</v>
      </c>
    </row>
    <row r="3282" spans="1:1" x14ac:dyDescent="0.25">
      <c r="A3282">
        <v>3237</v>
      </c>
    </row>
    <row r="3283" spans="1:1" x14ac:dyDescent="0.25">
      <c r="A3283">
        <v>3283</v>
      </c>
    </row>
    <row r="3284" spans="1:1" x14ac:dyDescent="0.25">
      <c r="A3284">
        <v>3283</v>
      </c>
    </row>
    <row r="3285" spans="1:1" x14ac:dyDescent="0.25">
      <c r="A3285">
        <v>3283</v>
      </c>
    </row>
    <row r="3286" spans="1:1" x14ac:dyDescent="0.25">
      <c r="A3286">
        <v>3283</v>
      </c>
    </row>
    <row r="3287" spans="1:1" x14ac:dyDescent="0.25">
      <c r="A3287">
        <v>3283</v>
      </c>
    </row>
    <row r="3288" spans="1:1" x14ac:dyDescent="0.25">
      <c r="A3288">
        <v>3283</v>
      </c>
    </row>
    <row r="3289" spans="1:1" x14ac:dyDescent="0.25">
      <c r="A3289">
        <v>3283</v>
      </c>
    </row>
    <row r="3290" spans="1:1" x14ac:dyDescent="0.25">
      <c r="A3290">
        <v>3283</v>
      </c>
    </row>
    <row r="3291" spans="1:1" x14ac:dyDescent="0.25">
      <c r="A3291">
        <v>3283</v>
      </c>
    </row>
    <row r="3292" spans="1:1" x14ac:dyDescent="0.25">
      <c r="A3292">
        <v>3283</v>
      </c>
    </row>
    <row r="3293" spans="1:1" x14ac:dyDescent="0.25">
      <c r="A3293">
        <v>3283</v>
      </c>
    </row>
    <row r="3294" spans="1:1" x14ac:dyDescent="0.25">
      <c r="A3294">
        <v>3283</v>
      </c>
    </row>
    <row r="3295" spans="1:1" x14ac:dyDescent="0.25">
      <c r="A3295">
        <v>3283</v>
      </c>
    </row>
    <row r="3296" spans="1:1" x14ac:dyDescent="0.25">
      <c r="A3296">
        <v>3283</v>
      </c>
    </row>
    <row r="3297" spans="1:1" x14ac:dyDescent="0.25">
      <c r="A3297">
        <v>3283</v>
      </c>
    </row>
    <row r="3298" spans="1:1" x14ac:dyDescent="0.25">
      <c r="A3298">
        <v>3283</v>
      </c>
    </row>
    <row r="3299" spans="1:1" x14ac:dyDescent="0.25">
      <c r="A3299">
        <v>3283</v>
      </c>
    </row>
    <row r="3300" spans="1:1" x14ac:dyDescent="0.25">
      <c r="A3300">
        <v>3283</v>
      </c>
    </row>
    <row r="3301" spans="1:1" x14ac:dyDescent="0.25">
      <c r="A3301">
        <v>3283</v>
      </c>
    </row>
    <row r="3302" spans="1:1" x14ac:dyDescent="0.25">
      <c r="A3302">
        <v>3283</v>
      </c>
    </row>
    <row r="3303" spans="1:1" x14ac:dyDescent="0.25">
      <c r="A3303">
        <v>3283</v>
      </c>
    </row>
    <row r="3304" spans="1:1" x14ac:dyDescent="0.25">
      <c r="A3304">
        <v>3283</v>
      </c>
    </row>
    <row r="3305" spans="1:1" x14ac:dyDescent="0.25">
      <c r="A3305">
        <v>3283</v>
      </c>
    </row>
    <row r="3306" spans="1:1" x14ac:dyDescent="0.25">
      <c r="A3306">
        <v>3283</v>
      </c>
    </row>
    <row r="3307" spans="1:1" x14ac:dyDescent="0.25">
      <c r="A3307">
        <v>3283</v>
      </c>
    </row>
    <row r="3308" spans="1:1" x14ac:dyDescent="0.25">
      <c r="A3308">
        <v>3283</v>
      </c>
    </row>
    <row r="3309" spans="1:1" x14ac:dyDescent="0.25">
      <c r="A3309">
        <v>3283</v>
      </c>
    </row>
    <row r="3310" spans="1:1" x14ac:dyDescent="0.25">
      <c r="A3310">
        <v>3283</v>
      </c>
    </row>
    <row r="3311" spans="1:1" x14ac:dyDescent="0.25">
      <c r="A3311">
        <v>3283</v>
      </c>
    </row>
    <row r="3312" spans="1:1" x14ac:dyDescent="0.25">
      <c r="A3312">
        <v>3283</v>
      </c>
    </row>
    <row r="3313" spans="1:1" x14ac:dyDescent="0.25">
      <c r="A3313">
        <v>3283</v>
      </c>
    </row>
    <row r="3314" spans="1:1" x14ac:dyDescent="0.25">
      <c r="A3314">
        <v>3283</v>
      </c>
    </row>
    <row r="3315" spans="1:1" x14ac:dyDescent="0.25">
      <c r="A3315">
        <v>3283</v>
      </c>
    </row>
    <row r="3316" spans="1:1" x14ac:dyDescent="0.25">
      <c r="A3316">
        <v>3283</v>
      </c>
    </row>
    <row r="3317" spans="1:1" x14ac:dyDescent="0.25">
      <c r="A3317">
        <v>3283</v>
      </c>
    </row>
    <row r="3318" spans="1:1" x14ac:dyDescent="0.25">
      <c r="A3318">
        <v>3283</v>
      </c>
    </row>
    <row r="3319" spans="1:1" x14ac:dyDescent="0.25">
      <c r="A3319">
        <v>3283</v>
      </c>
    </row>
    <row r="3320" spans="1:1" x14ac:dyDescent="0.25">
      <c r="A3320">
        <v>3283</v>
      </c>
    </row>
    <row r="3321" spans="1:1" x14ac:dyDescent="0.25">
      <c r="A3321">
        <v>3283</v>
      </c>
    </row>
    <row r="3322" spans="1:1" x14ac:dyDescent="0.25">
      <c r="A3322">
        <v>3283</v>
      </c>
    </row>
    <row r="3323" spans="1:1" x14ac:dyDescent="0.25">
      <c r="A3323">
        <v>3283</v>
      </c>
    </row>
    <row r="3324" spans="1:1" x14ac:dyDescent="0.25">
      <c r="A3324">
        <v>3283</v>
      </c>
    </row>
    <row r="3325" spans="1:1" x14ac:dyDescent="0.25">
      <c r="A3325">
        <v>3283</v>
      </c>
    </row>
    <row r="3326" spans="1:1" x14ac:dyDescent="0.25">
      <c r="A3326">
        <v>3283</v>
      </c>
    </row>
    <row r="3327" spans="1:1" x14ac:dyDescent="0.25">
      <c r="A3327">
        <v>3283</v>
      </c>
    </row>
    <row r="3328" spans="1:1" x14ac:dyDescent="0.25">
      <c r="A3328">
        <v>3283</v>
      </c>
    </row>
    <row r="3329" spans="1:1" x14ac:dyDescent="0.25">
      <c r="A3329">
        <v>3283</v>
      </c>
    </row>
    <row r="3330" spans="1:1" x14ac:dyDescent="0.25">
      <c r="A3330">
        <v>3283</v>
      </c>
    </row>
    <row r="3331" spans="1:1" x14ac:dyDescent="0.25">
      <c r="A3331">
        <v>3283</v>
      </c>
    </row>
    <row r="3332" spans="1:1" x14ac:dyDescent="0.25">
      <c r="A3332">
        <v>3283</v>
      </c>
    </row>
    <row r="3333" spans="1:1" x14ac:dyDescent="0.25">
      <c r="A3333">
        <v>3283</v>
      </c>
    </row>
    <row r="3334" spans="1:1" x14ac:dyDescent="0.25">
      <c r="A3334">
        <v>3283</v>
      </c>
    </row>
    <row r="3335" spans="1:1" x14ac:dyDescent="0.25">
      <c r="A3335">
        <v>3283</v>
      </c>
    </row>
    <row r="3336" spans="1:1" x14ac:dyDescent="0.25">
      <c r="A3336">
        <v>3283</v>
      </c>
    </row>
    <row r="3337" spans="1:1" x14ac:dyDescent="0.25">
      <c r="A3337">
        <v>3283</v>
      </c>
    </row>
    <row r="3338" spans="1:1" x14ac:dyDescent="0.25">
      <c r="A3338">
        <v>3283</v>
      </c>
    </row>
    <row r="3339" spans="1:1" x14ac:dyDescent="0.25">
      <c r="A3339">
        <v>3283</v>
      </c>
    </row>
    <row r="3340" spans="1:1" x14ac:dyDescent="0.25">
      <c r="A3340">
        <v>3283</v>
      </c>
    </row>
    <row r="3341" spans="1:1" x14ac:dyDescent="0.25">
      <c r="A3341">
        <v>3283</v>
      </c>
    </row>
    <row r="3342" spans="1:1" x14ac:dyDescent="0.25">
      <c r="A3342">
        <v>3283</v>
      </c>
    </row>
    <row r="3343" spans="1:1" x14ac:dyDescent="0.25">
      <c r="A3343">
        <v>3283</v>
      </c>
    </row>
    <row r="3344" spans="1:1" x14ac:dyDescent="0.25">
      <c r="A3344">
        <v>3283</v>
      </c>
    </row>
    <row r="3345" spans="1:1" x14ac:dyDescent="0.25">
      <c r="A3345">
        <v>3283</v>
      </c>
    </row>
    <row r="3346" spans="1:1" x14ac:dyDescent="0.25">
      <c r="A3346">
        <v>3283</v>
      </c>
    </row>
    <row r="3347" spans="1:1" x14ac:dyDescent="0.25">
      <c r="A3347">
        <v>3283</v>
      </c>
    </row>
    <row r="3348" spans="1:1" x14ac:dyDescent="0.25">
      <c r="A3348">
        <v>3283</v>
      </c>
    </row>
    <row r="3349" spans="1:1" x14ac:dyDescent="0.25">
      <c r="A3349">
        <v>3283</v>
      </c>
    </row>
    <row r="3350" spans="1:1" x14ac:dyDescent="0.25">
      <c r="A3350">
        <v>3283</v>
      </c>
    </row>
    <row r="3351" spans="1:1" x14ac:dyDescent="0.25">
      <c r="A3351">
        <v>3283</v>
      </c>
    </row>
    <row r="3352" spans="1:1" x14ac:dyDescent="0.25">
      <c r="A3352">
        <v>3283</v>
      </c>
    </row>
    <row r="3353" spans="1:1" x14ac:dyDescent="0.25">
      <c r="A3353">
        <v>3283</v>
      </c>
    </row>
    <row r="3354" spans="1:1" x14ac:dyDescent="0.25">
      <c r="A3354">
        <v>3283</v>
      </c>
    </row>
    <row r="3355" spans="1:1" x14ac:dyDescent="0.25">
      <c r="A3355">
        <v>3283</v>
      </c>
    </row>
    <row r="3356" spans="1:1" x14ac:dyDescent="0.25">
      <c r="A3356">
        <v>3283</v>
      </c>
    </row>
    <row r="3357" spans="1:1" x14ac:dyDescent="0.25">
      <c r="A3357">
        <v>3283</v>
      </c>
    </row>
    <row r="3358" spans="1:1" x14ac:dyDescent="0.25">
      <c r="A3358">
        <v>3283</v>
      </c>
    </row>
    <row r="3359" spans="1:1" x14ac:dyDescent="0.25">
      <c r="A3359">
        <v>3283</v>
      </c>
    </row>
    <row r="3360" spans="1:1" x14ac:dyDescent="0.25">
      <c r="A3360">
        <v>3283</v>
      </c>
    </row>
    <row r="3361" spans="1:1" x14ac:dyDescent="0.25">
      <c r="A3361">
        <v>3283</v>
      </c>
    </row>
    <row r="3362" spans="1:1" x14ac:dyDescent="0.25">
      <c r="A3362">
        <v>3283</v>
      </c>
    </row>
    <row r="3363" spans="1:1" x14ac:dyDescent="0.25">
      <c r="A3363">
        <v>3283</v>
      </c>
    </row>
    <row r="3364" spans="1:1" x14ac:dyDescent="0.25">
      <c r="A3364">
        <v>3283</v>
      </c>
    </row>
    <row r="3365" spans="1:1" x14ac:dyDescent="0.25">
      <c r="A3365">
        <v>3283</v>
      </c>
    </row>
    <row r="3366" spans="1:1" x14ac:dyDescent="0.25">
      <c r="A3366">
        <v>3283</v>
      </c>
    </row>
    <row r="3367" spans="1:1" x14ac:dyDescent="0.25">
      <c r="A3367">
        <v>3283</v>
      </c>
    </row>
    <row r="3368" spans="1:1" x14ac:dyDescent="0.25">
      <c r="A3368">
        <v>3283</v>
      </c>
    </row>
    <row r="3369" spans="1:1" x14ac:dyDescent="0.25">
      <c r="A3369">
        <v>3283</v>
      </c>
    </row>
    <row r="3370" spans="1:1" x14ac:dyDescent="0.25">
      <c r="A3370">
        <v>3283</v>
      </c>
    </row>
    <row r="3371" spans="1:1" x14ac:dyDescent="0.25">
      <c r="A3371">
        <v>3283</v>
      </c>
    </row>
    <row r="3372" spans="1:1" x14ac:dyDescent="0.25">
      <c r="A3372">
        <v>3283</v>
      </c>
    </row>
    <row r="3373" spans="1:1" x14ac:dyDescent="0.25">
      <c r="A3373">
        <v>3283</v>
      </c>
    </row>
    <row r="3374" spans="1:1" x14ac:dyDescent="0.25">
      <c r="A3374">
        <v>3283</v>
      </c>
    </row>
    <row r="3375" spans="1:1" x14ac:dyDescent="0.25">
      <c r="A3375">
        <v>3283</v>
      </c>
    </row>
    <row r="3376" spans="1:1" x14ac:dyDescent="0.25">
      <c r="A3376">
        <v>3283</v>
      </c>
    </row>
    <row r="3377" spans="1:1" x14ac:dyDescent="0.25">
      <c r="A3377">
        <v>3283</v>
      </c>
    </row>
    <row r="3378" spans="1:1" x14ac:dyDescent="0.25">
      <c r="A3378">
        <v>3283</v>
      </c>
    </row>
    <row r="3379" spans="1:1" x14ac:dyDescent="0.25">
      <c r="A3379">
        <v>3283</v>
      </c>
    </row>
    <row r="3380" spans="1:1" x14ac:dyDescent="0.25">
      <c r="A3380">
        <v>3283</v>
      </c>
    </row>
    <row r="3381" spans="1:1" x14ac:dyDescent="0.25">
      <c r="A3381">
        <v>3283</v>
      </c>
    </row>
    <row r="3382" spans="1:1" x14ac:dyDescent="0.25">
      <c r="A3382">
        <v>3283</v>
      </c>
    </row>
    <row r="3383" spans="1:1" x14ac:dyDescent="0.25">
      <c r="A3383">
        <v>3283</v>
      </c>
    </row>
    <row r="3384" spans="1:1" x14ac:dyDescent="0.25">
      <c r="A3384">
        <v>3283</v>
      </c>
    </row>
    <row r="3385" spans="1:1" x14ac:dyDescent="0.25">
      <c r="A3385">
        <v>3283</v>
      </c>
    </row>
    <row r="3386" spans="1:1" x14ac:dyDescent="0.25">
      <c r="A3386">
        <v>3283</v>
      </c>
    </row>
    <row r="3387" spans="1:1" x14ac:dyDescent="0.25">
      <c r="A3387">
        <v>3283</v>
      </c>
    </row>
    <row r="3388" spans="1:1" x14ac:dyDescent="0.25">
      <c r="A3388">
        <v>3283</v>
      </c>
    </row>
    <row r="3389" spans="1:1" x14ac:dyDescent="0.25">
      <c r="A3389">
        <v>3283</v>
      </c>
    </row>
    <row r="3390" spans="1:1" x14ac:dyDescent="0.25">
      <c r="A3390">
        <v>3283</v>
      </c>
    </row>
    <row r="3391" spans="1:1" x14ac:dyDescent="0.25">
      <c r="A3391">
        <v>3283</v>
      </c>
    </row>
    <row r="3392" spans="1:1" x14ac:dyDescent="0.25">
      <c r="A3392">
        <v>3283</v>
      </c>
    </row>
    <row r="3393" spans="1:1" x14ac:dyDescent="0.25">
      <c r="A3393">
        <v>3283</v>
      </c>
    </row>
    <row r="3394" spans="1:1" x14ac:dyDescent="0.25">
      <c r="A3394">
        <v>3283</v>
      </c>
    </row>
    <row r="3395" spans="1:1" x14ac:dyDescent="0.25">
      <c r="A3395">
        <v>3283</v>
      </c>
    </row>
    <row r="3396" spans="1:1" x14ac:dyDescent="0.25">
      <c r="A3396">
        <v>3283</v>
      </c>
    </row>
    <row r="3397" spans="1:1" x14ac:dyDescent="0.25">
      <c r="A3397">
        <v>3283</v>
      </c>
    </row>
    <row r="3398" spans="1:1" x14ac:dyDescent="0.25">
      <c r="A3398">
        <v>3283</v>
      </c>
    </row>
    <row r="3399" spans="1:1" x14ac:dyDescent="0.25">
      <c r="A3399">
        <v>3283</v>
      </c>
    </row>
    <row r="3400" spans="1:1" x14ac:dyDescent="0.25">
      <c r="A3400">
        <v>3283</v>
      </c>
    </row>
    <row r="3401" spans="1:1" x14ac:dyDescent="0.25">
      <c r="A3401">
        <v>3283</v>
      </c>
    </row>
    <row r="3402" spans="1:1" x14ac:dyDescent="0.25">
      <c r="A3402">
        <v>3283</v>
      </c>
    </row>
    <row r="3403" spans="1:1" x14ac:dyDescent="0.25">
      <c r="A3403">
        <v>3283</v>
      </c>
    </row>
    <row r="3404" spans="1:1" x14ac:dyDescent="0.25">
      <c r="A3404">
        <v>3283</v>
      </c>
    </row>
    <row r="3405" spans="1:1" x14ac:dyDescent="0.25">
      <c r="A3405">
        <v>3283</v>
      </c>
    </row>
    <row r="3406" spans="1:1" x14ac:dyDescent="0.25">
      <c r="A3406">
        <v>3283</v>
      </c>
    </row>
    <row r="3407" spans="1:1" x14ac:dyDescent="0.25">
      <c r="A3407">
        <v>3283</v>
      </c>
    </row>
    <row r="3408" spans="1:1" x14ac:dyDescent="0.25">
      <c r="A3408">
        <v>3283</v>
      </c>
    </row>
    <row r="3409" spans="1:1" x14ac:dyDescent="0.25">
      <c r="A3409">
        <v>3283</v>
      </c>
    </row>
    <row r="3410" spans="1:1" x14ac:dyDescent="0.25">
      <c r="A3410">
        <v>3283</v>
      </c>
    </row>
    <row r="3411" spans="1:1" x14ac:dyDescent="0.25">
      <c r="A3411">
        <v>3283</v>
      </c>
    </row>
    <row r="3412" spans="1:1" x14ac:dyDescent="0.25">
      <c r="A3412">
        <v>3283</v>
      </c>
    </row>
    <row r="3413" spans="1:1" x14ac:dyDescent="0.25">
      <c r="A3413">
        <v>3283</v>
      </c>
    </row>
    <row r="3414" spans="1:1" x14ac:dyDescent="0.25">
      <c r="A3414">
        <v>3283</v>
      </c>
    </row>
    <row r="3415" spans="1:1" x14ac:dyDescent="0.25">
      <c r="A3415">
        <v>3283</v>
      </c>
    </row>
    <row r="3416" spans="1:1" x14ac:dyDescent="0.25">
      <c r="A3416">
        <v>3283</v>
      </c>
    </row>
    <row r="3417" spans="1:1" x14ac:dyDescent="0.25">
      <c r="A3417">
        <v>3283</v>
      </c>
    </row>
    <row r="3418" spans="1:1" x14ac:dyDescent="0.25">
      <c r="A3418">
        <v>3283</v>
      </c>
    </row>
    <row r="3419" spans="1:1" x14ac:dyDescent="0.25">
      <c r="A3419">
        <v>3283</v>
      </c>
    </row>
    <row r="3420" spans="1:1" x14ac:dyDescent="0.25">
      <c r="A3420">
        <v>3283</v>
      </c>
    </row>
    <row r="3421" spans="1:1" x14ac:dyDescent="0.25">
      <c r="A3421">
        <v>3283</v>
      </c>
    </row>
    <row r="3422" spans="1:1" x14ac:dyDescent="0.25">
      <c r="A3422">
        <v>3283</v>
      </c>
    </row>
    <row r="3423" spans="1:1" x14ac:dyDescent="0.25">
      <c r="A3423">
        <v>3283</v>
      </c>
    </row>
    <row r="3424" spans="1:1" x14ac:dyDescent="0.25">
      <c r="A3424">
        <v>3283</v>
      </c>
    </row>
    <row r="3425" spans="1:1" x14ac:dyDescent="0.25">
      <c r="A3425">
        <v>3283</v>
      </c>
    </row>
    <row r="3426" spans="1:1" x14ac:dyDescent="0.25">
      <c r="A3426">
        <v>3283</v>
      </c>
    </row>
    <row r="3427" spans="1:1" x14ac:dyDescent="0.25">
      <c r="A3427">
        <v>3283</v>
      </c>
    </row>
    <row r="3428" spans="1:1" x14ac:dyDescent="0.25">
      <c r="A3428">
        <v>3283</v>
      </c>
    </row>
    <row r="3429" spans="1:1" x14ac:dyDescent="0.25">
      <c r="A3429">
        <v>3283</v>
      </c>
    </row>
    <row r="3430" spans="1:1" x14ac:dyDescent="0.25">
      <c r="A3430">
        <v>3283</v>
      </c>
    </row>
    <row r="3431" spans="1:1" x14ac:dyDescent="0.25">
      <c r="A3431">
        <v>3283</v>
      </c>
    </row>
    <row r="3432" spans="1:1" x14ac:dyDescent="0.25">
      <c r="A3432">
        <v>3283</v>
      </c>
    </row>
    <row r="3433" spans="1:1" x14ac:dyDescent="0.25">
      <c r="A3433">
        <v>3283</v>
      </c>
    </row>
    <row r="3434" spans="1:1" x14ac:dyDescent="0.25">
      <c r="A3434">
        <v>3283</v>
      </c>
    </row>
    <row r="3435" spans="1:1" x14ac:dyDescent="0.25">
      <c r="A3435">
        <v>3283</v>
      </c>
    </row>
    <row r="3436" spans="1:1" x14ac:dyDescent="0.25">
      <c r="A3436">
        <v>3283</v>
      </c>
    </row>
    <row r="3437" spans="1:1" x14ac:dyDescent="0.25">
      <c r="A3437">
        <v>3437</v>
      </c>
    </row>
    <row r="3438" spans="1:1" x14ac:dyDescent="0.25">
      <c r="A3438">
        <v>3437</v>
      </c>
    </row>
    <row r="3439" spans="1:1" x14ac:dyDescent="0.25">
      <c r="A3439">
        <v>3437</v>
      </c>
    </row>
    <row r="3440" spans="1:1" x14ac:dyDescent="0.25">
      <c r="A3440">
        <v>3437</v>
      </c>
    </row>
    <row r="3441" spans="1:1" x14ac:dyDescent="0.25">
      <c r="A3441">
        <v>3437</v>
      </c>
    </row>
    <row r="3442" spans="1:1" x14ac:dyDescent="0.25">
      <c r="A3442">
        <v>3437</v>
      </c>
    </row>
    <row r="3443" spans="1:1" x14ac:dyDescent="0.25">
      <c r="A3443">
        <v>3437</v>
      </c>
    </row>
    <row r="3444" spans="1:1" x14ac:dyDescent="0.25">
      <c r="A3444">
        <v>3437</v>
      </c>
    </row>
    <row r="3445" spans="1:1" x14ac:dyDescent="0.25">
      <c r="A3445">
        <v>3437</v>
      </c>
    </row>
    <row r="3446" spans="1:1" x14ac:dyDescent="0.25">
      <c r="A3446">
        <v>3437</v>
      </c>
    </row>
    <row r="3447" spans="1:1" x14ac:dyDescent="0.25">
      <c r="A3447">
        <v>3437</v>
      </c>
    </row>
    <row r="3448" spans="1:1" x14ac:dyDescent="0.25">
      <c r="A3448">
        <v>3437</v>
      </c>
    </row>
    <row r="3449" spans="1:1" x14ac:dyDescent="0.25">
      <c r="A3449">
        <v>3437</v>
      </c>
    </row>
    <row r="3450" spans="1:1" x14ac:dyDescent="0.25">
      <c r="A3450">
        <v>3437</v>
      </c>
    </row>
    <row r="3451" spans="1:1" x14ac:dyDescent="0.25">
      <c r="A3451">
        <v>3437</v>
      </c>
    </row>
    <row r="3452" spans="1:1" x14ac:dyDescent="0.25">
      <c r="A3452">
        <v>3437</v>
      </c>
    </row>
    <row r="3453" spans="1:1" x14ac:dyDescent="0.25">
      <c r="A3453">
        <v>3437</v>
      </c>
    </row>
    <row r="3454" spans="1:1" x14ac:dyDescent="0.25">
      <c r="A3454">
        <v>3437</v>
      </c>
    </row>
    <row r="3455" spans="1:1" x14ac:dyDescent="0.25">
      <c r="A3455">
        <v>3437</v>
      </c>
    </row>
    <row r="3456" spans="1:1" x14ac:dyDescent="0.25">
      <c r="A3456">
        <v>3437</v>
      </c>
    </row>
    <row r="3457" spans="1:1" x14ac:dyDescent="0.25">
      <c r="A3457">
        <v>3437</v>
      </c>
    </row>
    <row r="3458" spans="1:1" x14ac:dyDescent="0.25">
      <c r="A3458">
        <v>3437</v>
      </c>
    </row>
    <row r="3459" spans="1:1" x14ac:dyDescent="0.25">
      <c r="A3459">
        <v>3437</v>
      </c>
    </row>
    <row r="3460" spans="1:1" x14ac:dyDescent="0.25">
      <c r="A3460">
        <v>3437</v>
      </c>
    </row>
    <row r="3461" spans="1:1" x14ac:dyDescent="0.25">
      <c r="A3461">
        <v>3437</v>
      </c>
    </row>
    <row r="3462" spans="1:1" x14ac:dyDescent="0.25">
      <c r="A3462">
        <v>3437</v>
      </c>
    </row>
    <row r="3463" spans="1:1" x14ac:dyDescent="0.25">
      <c r="A3463">
        <v>3437</v>
      </c>
    </row>
    <row r="3464" spans="1:1" x14ac:dyDescent="0.25">
      <c r="A3464">
        <v>3437</v>
      </c>
    </row>
    <row r="3465" spans="1:1" x14ac:dyDescent="0.25">
      <c r="A3465">
        <v>3437</v>
      </c>
    </row>
    <row r="3466" spans="1:1" x14ac:dyDescent="0.25">
      <c r="A3466">
        <v>3437</v>
      </c>
    </row>
    <row r="3467" spans="1:1" x14ac:dyDescent="0.25">
      <c r="A3467">
        <v>3437</v>
      </c>
    </row>
    <row r="3468" spans="1:1" x14ac:dyDescent="0.25">
      <c r="A3468">
        <v>3437</v>
      </c>
    </row>
    <row r="3469" spans="1:1" x14ac:dyDescent="0.25">
      <c r="A3469">
        <v>3437</v>
      </c>
    </row>
    <row r="3470" spans="1:1" x14ac:dyDescent="0.25">
      <c r="A3470">
        <v>3437</v>
      </c>
    </row>
    <row r="3471" spans="1:1" x14ac:dyDescent="0.25">
      <c r="A3471">
        <v>3437</v>
      </c>
    </row>
    <row r="3472" spans="1:1" x14ac:dyDescent="0.25">
      <c r="A3472">
        <v>3437</v>
      </c>
    </row>
    <row r="3473" spans="1:1" x14ac:dyDescent="0.25">
      <c r="A3473">
        <v>3437</v>
      </c>
    </row>
    <row r="3474" spans="1:1" x14ac:dyDescent="0.25">
      <c r="A3474">
        <v>3437</v>
      </c>
    </row>
    <row r="3475" spans="1:1" x14ac:dyDescent="0.25">
      <c r="A3475">
        <v>3437</v>
      </c>
    </row>
    <row r="3476" spans="1:1" x14ac:dyDescent="0.25">
      <c r="A3476">
        <v>3437</v>
      </c>
    </row>
    <row r="3477" spans="1:1" x14ac:dyDescent="0.25">
      <c r="A3477">
        <v>3437</v>
      </c>
    </row>
    <row r="3478" spans="1:1" x14ac:dyDescent="0.25">
      <c r="A3478">
        <v>3437</v>
      </c>
    </row>
    <row r="3479" spans="1:1" x14ac:dyDescent="0.25">
      <c r="A3479">
        <v>3437</v>
      </c>
    </row>
    <row r="3480" spans="1:1" x14ac:dyDescent="0.25">
      <c r="A3480">
        <v>3437</v>
      </c>
    </row>
    <row r="3481" spans="1:1" x14ac:dyDescent="0.25">
      <c r="A3481">
        <v>3437</v>
      </c>
    </row>
    <row r="3482" spans="1:1" x14ac:dyDescent="0.25">
      <c r="A3482">
        <v>3437</v>
      </c>
    </row>
    <row r="3483" spans="1:1" x14ac:dyDescent="0.25">
      <c r="A3483">
        <v>3437</v>
      </c>
    </row>
    <row r="3484" spans="1:1" x14ac:dyDescent="0.25">
      <c r="A3484">
        <v>3437</v>
      </c>
    </row>
    <row r="3485" spans="1:1" x14ac:dyDescent="0.25">
      <c r="A3485">
        <v>3437</v>
      </c>
    </row>
    <row r="3486" spans="1:1" x14ac:dyDescent="0.25">
      <c r="A3486">
        <v>3437</v>
      </c>
    </row>
    <row r="3487" spans="1:1" x14ac:dyDescent="0.25">
      <c r="A3487">
        <v>3437</v>
      </c>
    </row>
    <row r="3488" spans="1:1" x14ac:dyDescent="0.25">
      <c r="A3488">
        <v>3437</v>
      </c>
    </row>
    <row r="3489" spans="1:1" x14ac:dyDescent="0.25">
      <c r="A3489">
        <v>3437</v>
      </c>
    </row>
    <row r="3490" spans="1:1" x14ac:dyDescent="0.25">
      <c r="A3490">
        <v>3437</v>
      </c>
    </row>
    <row r="3491" spans="1:1" x14ac:dyDescent="0.25">
      <c r="A3491">
        <v>3437</v>
      </c>
    </row>
    <row r="3492" spans="1:1" x14ac:dyDescent="0.25">
      <c r="A3492">
        <v>3437</v>
      </c>
    </row>
    <row r="3493" spans="1:1" x14ac:dyDescent="0.25">
      <c r="A3493">
        <v>3437</v>
      </c>
    </row>
    <row r="3494" spans="1:1" x14ac:dyDescent="0.25">
      <c r="A3494">
        <v>3437</v>
      </c>
    </row>
    <row r="3495" spans="1:1" x14ac:dyDescent="0.25">
      <c r="A3495">
        <v>3437</v>
      </c>
    </row>
    <row r="3496" spans="1:1" x14ac:dyDescent="0.25">
      <c r="A3496">
        <v>3437</v>
      </c>
    </row>
    <row r="3497" spans="1:1" x14ac:dyDescent="0.25">
      <c r="A3497">
        <v>3437</v>
      </c>
    </row>
    <row r="3498" spans="1:1" x14ac:dyDescent="0.25">
      <c r="A3498">
        <v>3437</v>
      </c>
    </row>
    <row r="3499" spans="1:1" x14ac:dyDescent="0.25">
      <c r="A3499">
        <v>3437</v>
      </c>
    </row>
    <row r="3500" spans="1:1" x14ac:dyDescent="0.25">
      <c r="A3500">
        <v>3437</v>
      </c>
    </row>
    <row r="3501" spans="1:1" x14ac:dyDescent="0.25">
      <c r="A3501">
        <v>3437</v>
      </c>
    </row>
    <row r="3502" spans="1:1" x14ac:dyDescent="0.25">
      <c r="A3502">
        <v>3437</v>
      </c>
    </row>
    <row r="3503" spans="1:1" x14ac:dyDescent="0.25">
      <c r="A3503">
        <v>3437</v>
      </c>
    </row>
    <row r="3504" spans="1:1" x14ac:dyDescent="0.25">
      <c r="A3504">
        <v>3437</v>
      </c>
    </row>
    <row r="3505" spans="1:1" x14ac:dyDescent="0.25">
      <c r="A3505">
        <v>3437</v>
      </c>
    </row>
    <row r="3506" spans="1:1" x14ac:dyDescent="0.25">
      <c r="A3506">
        <v>3437</v>
      </c>
    </row>
    <row r="3507" spans="1:1" x14ac:dyDescent="0.25">
      <c r="A3507">
        <v>3437</v>
      </c>
    </row>
    <row r="3508" spans="1:1" x14ac:dyDescent="0.25">
      <c r="A3508">
        <v>3437</v>
      </c>
    </row>
    <row r="3509" spans="1:1" x14ac:dyDescent="0.25">
      <c r="A3509">
        <v>3437</v>
      </c>
    </row>
    <row r="3510" spans="1:1" x14ac:dyDescent="0.25">
      <c r="A3510">
        <v>3437</v>
      </c>
    </row>
    <row r="3511" spans="1:1" x14ac:dyDescent="0.25">
      <c r="A3511">
        <v>3437</v>
      </c>
    </row>
    <row r="3512" spans="1:1" x14ac:dyDescent="0.25">
      <c r="A3512">
        <v>3437</v>
      </c>
    </row>
    <row r="3513" spans="1:1" x14ac:dyDescent="0.25">
      <c r="A3513">
        <v>3437</v>
      </c>
    </row>
    <row r="3514" spans="1:1" x14ac:dyDescent="0.25">
      <c r="A3514">
        <v>3437</v>
      </c>
    </row>
    <row r="3515" spans="1:1" x14ac:dyDescent="0.25">
      <c r="A3515">
        <v>3437</v>
      </c>
    </row>
    <row r="3516" spans="1:1" x14ac:dyDescent="0.25">
      <c r="A3516">
        <v>3437</v>
      </c>
    </row>
    <row r="3517" spans="1:1" x14ac:dyDescent="0.25">
      <c r="A3517">
        <v>3437</v>
      </c>
    </row>
    <row r="3518" spans="1:1" x14ac:dyDescent="0.25">
      <c r="A3518">
        <v>3437</v>
      </c>
    </row>
    <row r="3519" spans="1:1" x14ac:dyDescent="0.25">
      <c r="A3519">
        <v>3437</v>
      </c>
    </row>
    <row r="3520" spans="1:1" x14ac:dyDescent="0.25">
      <c r="A3520">
        <v>3437</v>
      </c>
    </row>
    <row r="3521" spans="1:1" x14ac:dyDescent="0.25">
      <c r="A3521">
        <v>3437</v>
      </c>
    </row>
    <row r="3522" spans="1:1" x14ac:dyDescent="0.25">
      <c r="A3522">
        <v>3437</v>
      </c>
    </row>
    <row r="3523" spans="1:1" x14ac:dyDescent="0.25">
      <c r="A3523">
        <v>3437</v>
      </c>
    </row>
    <row r="3524" spans="1:1" x14ac:dyDescent="0.25">
      <c r="A3524">
        <v>3437</v>
      </c>
    </row>
    <row r="3525" spans="1:1" x14ac:dyDescent="0.25">
      <c r="A3525">
        <v>3437</v>
      </c>
    </row>
    <row r="3526" spans="1:1" x14ac:dyDescent="0.25">
      <c r="A3526">
        <v>3437</v>
      </c>
    </row>
    <row r="3527" spans="1:1" x14ac:dyDescent="0.25">
      <c r="A3527">
        <v>3437</v>
      </c>
    </row>
    <row r="3528" spans="1:1" x14ac:dyDescent="0.25">
      <c r="A3528">
        <v>3437</v>
      </c>
    </row>
    <row r="3529" spans="1:1" x14ac:dyDescent="0.25">
      <c r="A3529">
        <v>3437</v>
      </c>
    </row>
    <row r="3530" spans="1:1" x14ac:dyDescent="0.25">
      <c r="A3530">
        <v>3437</v>
      </c>
    </row>
    <row r="3531" spans="1:1" x14ac:dyDescent="0.25">
      <c r="A3531">
        <v>3437</v>
      </c>
    </row>
    <row r="3532" spans="1:1" x14ac:dyDescent="0.25">
      <c r="A3532">
        <v>3437</v>
      </c>
    </row>
    <row r="3533" spans="1:1" x14ac:dyDescent="0.25">
      <c r="A3533">
        <v>3437</v>
      </c>
    </row>
    <row r="3534" spans="1:1" x14ac:dyDescent="0.25">
      <c r="A3534">
        <v>3437</v>
      </c>
    </row>
    <row r="3535" spans="1:1" x14ac:dyDescent="0.25">
      <c r="A3535">
        <v>3437</v>
      </c>
    </row>
    <row r="3536" spans="1:1" x14ac:dyDescent="0.25">
      <c r="A3536">
        <v>3437</v>
      </c>
    </row>
    <row r="3537" spans="1:1" x14ac:dyDescent="0.25">
      <c r="A3537">
        <v>3437</v>
      </c>
    </row>
    <row r="3538" spans="1:1" x14ac:dyDescent="0.25">
      <c r="A3538">
        <v>3437</v>
      </c>
    </row>
    <row r="3539" spans="1:1" x14ac:dyDescent="0.25">
      <c r="A3539">
        <v>3437</v>
      </c>
    </row>
    <row r="3540" spans="1:1" x14ac:dyDescent="0.25">
      <c r="A3540">
        <v>3437</v>
      </c>
    </row>
    <row r="3541" spans="1:1" x14ac:dyDescent="0.25">
      <c r="A3541">
        <v>3437</v>
      </c>
    </row>
    <row r="3542" spans="1:1" x14ac:dyDescent="0.25">
      <c r="A3542">
        <v>3437</v>
      </c>
    </row>
    <row r="3543" spans="1:1" x14ac:dyDescent="0.25">
      <c r="A3543">
        <v>3437</v>
      </c>
    </row>
    <row r="3544" spans="1:1" x14ac:dyDescent="0.25">
      <c r="A3544">
        <v>3437</v>
      </c>
    </row>
    <row r="3545" spans="1:1" x14ac:dyDescent="0.25">
      <c r="A3545">
        <v>3437</v>
      </c>
    </row>
    <row r="3546" spans="1:1" x14ac:dyDescent="0.25">
      <c r="A3546">
        <v>3437</v>
      </c>
    </row>
    <row r="3547" spans="1:1" x14ac:dyDescent="0.25">
      <c r="A3547">
        <v>3437</v>
      </c>
    </row>
    <row r="3548" spans="1:1" x14ac:dyDescent="0.25">
      <c r="A3548">
        <v>3437</v>
      </c>
    </row>
    <row r="3549" spans="1:1" x14ac:dyDescent="0.25">
      <c r="A3549">
        <v>3437</v>
      </c>
    </row>
    <row r="3550" spans="1:1" x14ac:dyDescent="0.25">
      <c r="A3550">
        <v>3437</v>
      </c>
    </row>
    <row r="3551" spans="1:1" x14ac:dyDescent="0.25">
      <c r="A3551">
        <v>3437</v>
      </c>
    </row>
    <row r="3552" spans="1:1" x14ac:dyDescent="0.25">
      <c r="A3552">
        <v>3437</v>
      </c>
    </row>
    <row r="3553" spans="1:1" x14ac:dyDescent="0.25">
      <c r="A3553">
        <v>3437</v>
      </c>
    </row>
    <row r="3554" spans="1:1" x14ac:dyDescent="0.25">
      <c r="A3554">
        <v>3437</v>
      </c>
    </row>
    <row r="3555" spans="1:1" x14ac:dyDescent="0.25">
      <c r="A3555">
        <v>3437</v>
      </c>
    </row>
    <row r="3556" spans="1:1" x14ac:dyDescent="0.25">
      <c r="A3556">
        <v>3437</v>
      </c>
    </row>
    <row r="3557" spans="1:1" x14ac:dyDescent="0.25">
      <c r="A3557">
        <v>3437</v>
      </c>
    </row>
    <row r="3558" spans="1:1" x14ac:dyDescent="0.25">
      <c r="A3558">
        <v>3437</v>
      </c>
    </row>
    <row r="3559" spans="1:1" x14ac:dyDescent="0.25">
      <c r="A3559">
        <v>3437</v>
      </c>
    </row>
    <row r="3560" spans="1:1" x14ac:dyDescent="0.25">
      <c r="A3560">
        <v>3437</v>
      </c>
    </row>
    <row r="3561" spans="1:1" x14ac:dyDescent="0.25">
      <c r="A3561">
        <v>3437</v>
      </c>
    </row>
    <row r="3562" spans="1:1" x14ac:dyDescent="0.25">
      <c r="A3562">
        <v>3437</v>
      </c>
    </row>
    <row r="3563" spans="1:1" x14ac:dyDescent="0.25">
      <c r="A3563">
        <v>3563</v>
      </c>
    </row>
    <row r="3564" spans="1:1" x14ac:dyDescent="0.25">
      <c r="A3564">
        <v>3563</v>
      </c>
    </row>
    <row r="3565" spans="1:1" x14ac:dyDescent="0.25">
      <c r="A3565">
        <v>3563</v>
      </c>
    </row>
    <row r="3566" spans="1:1" x14ac:dyDescent="0.25">
      <c r="A3566">
        <v>3563</v>
      </c>
    </row>
    <row r="3567" spans="1:1" x14ac:dyDescent="0.25">
      <c r="A3567">
        <v>3563</v>
      </c>
    </row>
    <row r="3568" spans="1:1" x14ac:dyDescent="0.25">
      <c r="A3568">
        <v>3563</v>
      </c>
    </row>
    <row r="3569" spans="1:1" x14ac:dyDescent="0.25">
      <c r="A3569">
        <v>3563</v>
      </c>
    </row>
    <row r="3570" spans="1:1" x14ac:dyDescent="0.25">
      <c r="A3570">
        <v>3563</v>
      </c>
    </row>
    <row r="3571" spans="1:1" x14ac:dyDescent="0.25">
      <c r="A3571">
        <v>3563</v>
      </c>
    </row>
    <row r="3572" spans="1:1" x14ac:dyDescent="0.25">
      <c r="A3572">
        <v>3563</v>
      </c>
    </row>
    <row r="3573" spans="1:1" x14ac:dyDescent="0.25">
      <c r="A3573">
        <v>3563</v>
      </c>
    </row>
    <row r="3574" spans="1:1" x14ac:dyDescent="0.25">
      <c r="A3574">
        <v>3563</v>
      </c>
    </row>
    <row r="3575" spans="1:1" x14ac:dyDescent="0.25">
      <c r="A3575">
        <v>3563</v>
      </c>
    </row>
    <row r="3576" spans="1:1" x14ac:dyDescent="0.25">
      <c r="A3576">
        <v>3563</v>
      </c>
    </row>
    <row r="3577" spans="1:1" x14ac:dyDescent="0.25">
      <c r="A3577">
        <v>3563</v>
      </c>
    </row>
    <row r="3578" spans="1:1" x14ac:dyDescent="0.25">
      <c r="A3578">
        <v>3563</v>
      </c>
    </row>
    <row r="3579" spans="1:1" x14ac:dyDescent="0.25">
      <c r="A3579">
        <v>3563</v>
      </c>
    </row>
    <row r="3580" spans="1:1" x14ac:dyDescent="0.25">
      <c r="A3580">
        <v>3563</v>
      </c>
    </row>
    <row r="3581" spans="1:1" x14ac:dyDescent="0.25">
      <c r="A3581">
        <v>3563</v>
      </c>
    </row>
    <row r="3582" spans="1:1" x14ac:dyDescent="0.25">
      <c r="A3582">
        <v>3563</v>
      </c>
    </row>
    <row r="3583" spans="1:1" x14ac:dyDescent="0.25">
      <c r="A3583">
        <v>3563</v>
      </c>
    </row>
    <row r="3584" spans="1:1" x14ac:dyDescent="0.25">
      <c r="A3584">
        <v>3563</v>
      </c>
    </row>
    <row r="3585" spans="1:1" x14ac:dyDescent="0.25">
      <c r="A3585">
        <v>3563</v>
      </c>
    </row>
    <row r="3586" spans="1:1" x14ac:dyDescent="0.25">
      <c r="A3586">
        <v>3563</v>
      </c>
    </row>
    <row r="3587" spans="1:1" x14ac:dyDescent="0.25">
      <c r="A3587">
        <v>3563</v>
      </c>
    </row>
    <row r="3588" spans="1:1" x14ac:dyDescent="0.25">
      <c r="A3588">
        <v>3563</v>
      </c>
    </row>
    <row r="3589" spans="1:1" x14ac:dyDescent="0.25">
      <c r="A3589">
        <v>3563</v>
      </c>
    </row>
    <row r="3590" spans="1:1" x14ac:dyDescent="0.25">
      <c r="A3590">
        <v>3563</v>
      </c>
    </row>
    <row r="3591" spans="1:1" x14ac:dyDescent="0.25">
      <c r="A3591">
        <v>3563</v>
      </c>
    </row>
    <row r="3592" spans="1:1" x14ac:dyDescent="0.25">
      <c r="A3592">
        <v>3563</v>
      </c>
    </row>
    <row r="3593" spans="1:1" x14ac:dyDescent="0.25">
      <c r="A3593">
        <v>3563</v>
      </c>
    </row>
    <row r="3594" spans="1:1" x14ac:dyDescent="0.25">
      <c r="A3594">
        <v>3563</v>
      </c>
    </row>
    <row r="3595" spans="1:1" x14ac:dyDescent="0.25">
      <c r="A3595">
        <v>3563</v>
      </c>
    </row>
    <row r="3596" spans="1:1" x14ac:dyDescent="0.25">
      <c r="A3596">
        <v>3563</v>
      </c>
    </row>
    <row r="3597" spans="1:1" x14ac:dyDescent="0.25">
      <c r="A3597">
        <v>3563</v>
      </c>
    </row>
    <row r="3598" spans="1:1" x14ac:dyDescent="0.25">
      <c r="A3598">
        <v>3563</v>
      </c>
    </row>
    <row r="3599" spans="1:1" x14ac:dyDescent="0.25">
      <c r="A3599">
        <v>3563</v>
      </c>
    </row>
    <row r="3600" spans="1:1" x14ac:dyDescent="0.25">
      <c r="A3600">
        <v>3563</v>
      </c>
    </row>
    <row r="3601" spans="1:1" x14ac:dyDescent="0.25">
      <c r="A3601">
        <v>3563</v>
      </c>
    </row>
    <row r="3602" spans="1:1" x14ac:dyDescent="0.25">
      <c r="A3602">
        <v>3563</v>
      </c>
    </row>
    <row r="3603" spans="1:1" x14ac:dyDescent="0.25">
      <c r="A3603">
        <v>3563</v>
      </c>
    </row>
    <row r="3604" spans="1:1" x14ac:dyDescent="0.25">
      <c r="A3604">
        <v>3563</v>
      </c>
    </row>
    <row r="3605" spans="1:1" x14ac:dyDescent="0.25">
      <c r="A3605">
        <v>3563</v>
      </c>
    </row>
    <row r="3606" spans="1:1" x14ac:dyDescent="0.25">
      <c r="A3606">
        <v>3563</v>
      </c>
    </row>
    <row r="3607" spans="1:1" x14ac:dyDescent="0.25">
      <c r="A3607">
        <v>3563</v>
      </c>
    </row>
    <row r="3608" spans="1:1" x14ac:dyDescent="0.25">
      <c r="A3608">
        <v>3563</v>
      </c>
    </row>
    <row r="3609" spans="1:1" x14ac:dyDescent="0.25">
      <c r="A3609">
        <v>3563</v>
      </c>
    </row>
    <row r="3610" spans="1:1" x14ac:dyDescent="0.25">
      <c r="A3610">
        <v>3563</v>
      </c>
    </row>
    <row r="3611" spans="1:1" x14ac:dyDescent="0.25">
      <c r="A3611">
        <v>3563</v>
      </c>
    </row>
    <row r="3612" spans="1:1" x14ac:dyDescent="0.25">
      <c r="A3612">
        <v>3563</v>
      </c>
    </row>
    <row r="3613" spans="1:1" x14ac:dyDescent="0.25">
      <c r="A3613">
        <v>3563</v>
      </c>
    </row>
    <row r="3614" spans="1:1" x14ac:dyDescent="0.25">
      <c r="A3614">
        <v>3563</v>
      </c>
    </row>
    <row r="3615" spans="1:1" x14ac:dyDescent="0.25">
      <c r="A3615">
        <v>3563</v>
      </c>
    </row>
    <row r="3616" spans="1:1" x14ac:dyDescent="0.25">
      <c r="A3616">
        <v>3563</v>
      </c>
    </row>
    <row r="3617" spans="1:1" x14ac:dyDescent="0.25">
      <c r="A3617">
        <v>3563</v>
      </c>
    </row>
    <row r="3618" spans="1:1" x14ac:dyDescent="0.25">
      <c r="A3618">
        <v>3563</v>
      </c>
    </row>
    <row r="3619" spans="1:1" x14ac:dyDescent="0.25">
      <c r="A3619">
        <v>3563</v>
      </c>
    </row>
    <row r="3620" spans="1:1" x14ac:dyDescent="0.25">
      <c r="A3620">
        <v>3563</v>
      </c>
    </row>
    <row r="3621" spans="1:1" x14ac:dyDescent="0.25">
      <c r="A3621">
        <v>3563</v>
      </c>
    </row>
    <row r="3622" spans="1:1" x14ac:dyDescent="0.25">
      <c r="A3622">
        <v>3563</v>
      </c>
    </row>
    <row r="3623" spans="1:1" x14ac:dyDescent="0.25">
      <c r="A3623">
        <v>3563</v>
      </c>
    </row>
    <row r="3624" spans="1:1" x14ac:dyDescent="0.25">
      <c r="A3624">
        <v>3563</v>
      </c>
    </row>
    <row r="3625" spans="1:1" x14ac:dyDescent="0.25">
      <c r="A3625">
        <v>3563</v>
      </c>
    </row>
    <row r="3626" spans="1:1" x14ac:dyDescent="0.25">
      <c r="A3626">
        <v>3563</v>
      </c>
    </row>
    <row r="3627" spans="1:1" x14ac:dyDescent="0.25">
      <c r="A3627">
        <v>3563</v>
      </c>
    </row>
    <row r="3628" spans="1:1" x14ac:dyDescent="0.25">
      <c r="A3628">
        <v>3563</v>
      </c>
    </row>
    <row r="3629" spans="1:1" x14ac:dyDescent="0.25">
      <c r="A3629">
        <v>3563</v>
      </c>
    </row>
    <row r="3630" spans="1:1" x14ac:dyDescent="0.25">
      <c r="A3630">
        <v>3563</v>
      </c>
    </row>
    <row r="3631" spans="1:1" x14ac:dyDescent="0.25">
      <c r="A3631">
        <v>3563</v>
      </c>
    </row>
    <row r="3632" spans="1:1" x14ac:dyDescent="0.25">
      <c r="A3632">
        <v>3563</v>
      </c>
    </row>
    <row r="3633" spans="1:1" x14ac:dyDescent="0.25">
      <c r="A3633">
        <v>3563</v>
      </c>
    </row>
    <row r="3634" spans="1:1" x14ac:dyDescent="0.25">
      <c r="A3634">
        <v>3563</v>
      </c>
    </row>
    <row r="3635" spans="1:1" x14ac:dyDescent="0.25">
      <c r="A3635">
        <v>3563</v>
      </c>
    </row>
    <row r="3636" spans="1:1" x14ac:dyDescent="0.25">
      <c r="A3636">
        <v>3563</v>
      </c>
    </row>
    <row r="3637" spans="1:1" x14ac:dyDescent="0.25">
      <c r="A3637">
        <v>3563</v>
      </c>
    </row>
    <row r="3638" spans="1:1" x14ac:dyDescent="0.25">
      <c r="A3638">
        <v>3563</v>
      </c>
    </row>
    <row r="3639" spans="1:1" x14ac:dyDescent="0.25">
      <c r="A3639">
        <v>3563</v>
      </c>
    </row>
    <row r="3640" spans="1:1" x14ac:dyDescent="0.25">
      <c r="A3640">
        <v>3563</v>
      </c>
    </row>
    <row r="3641" spans="1:1" x14ac:dyDescent="0.25">
      <c r="A3641">
        <v>3563</v>
      </c>
    </row>
    <row r="3642" spans="1:1" x14ac:dyDescent="0.25">
      <c r="A3642">
        <v>3563</v>
      </c>
    </row>
    <row r="3643" spans="1:1" x14ac:dyDescent="0.25">
      <c r="A3643">
        <v>3563</v>
      </c>
    </row>
    <row r="3644" spans="1:1" x14ac:dyDescent="0.25">
      <c r="A3644">
        <v>3563</v>
      </c>
    </row>
    <row r="3645" spans="1:1" x14ac:dyDescent="0.25">
      <c r="A3645">
        <v>3563</v>
      </c>
    </row>
    <row r="3646" spans="1:1" x14ac:dyDescent="0.25">
      <c r="A3646">
        <v>3563</v>
      </c>
    </row>
    <row r="3647" spans="1:1" x14ac:dyDescent="0.25">
      <c r="A3647">
        <v>3563</v>
      </c>
    </row>
    <row r="3648" spans="1:1" x14ac:dyDescent="0.25">
      <c r="A3648">
        <v>3563</v>
      </c>
    </row>
    <row r="3649" spans="1:1" x14ac:dyDescent="0.25">
      <c r="A3649">
        <v>3563</v>
      </c>
    </row>
    <row r="3650" spans="1:1" x14ac:dyDescent="0.25">
      <c r="A3650">
        <v>3563</v>
      </c>
    </row>
    <row r="3651" spans="1:1" x14ac:dyDescent="0.25">
      <c r="A3651">
        <v>3563</v>
      </c>
    </row>
    <row r="3652" spans="1:1" x14ac:dyDescent="0.25">
      <c r="A3652">
        <v>3563</v>
      </c>
    </row>
    <row r="3653" spans="1:1" x14ac:dyDescent="0.25">
      <c r="A3653">
        <v>3563</v>
      </c>
    </row>
    <row r="3654" spans="1:1" x14ac:dyDescent="0.25">
      <c r="A3654">
        <v>3563</v>
      </c>
    </row>
    <row r="3655" spans="1:1" x14ac:dyDescent="0.25">
      <c r="A3655">
        <v>3563</v>
      </c>
    </row>
    <row r="3656" spans="1:1" x14ac:dyDescent="0.25">
      <c r="A3656">
        <v>3563</v>
      </c>
    </row>
    <row r="3657" spans="1:1" x14ac:dyDescent="0.25">
      <c r="A3657">
        <v>3563</v>
      </c>
    </row>
    <row r="3658" spans="1:1" x14ac:dyDescent="0.25">
      <c r="A3658">
        <v>3563</v>
      </c>
    </row>
    <row r="3659" spans="1:1" x14ac:dyDescent="0.25">
      <c r="A3659">
        <v>3563</v>
      </c>
    </row>
    <row r="3660" spans="1:1" x14ac:dyDescent="0.25">
      <c r="A3660">
        <v>3563</v>
      </c>
    </row>
    <row r="3661" spans="1:1" x14ac:dyDescent="0.25">
      <c r="A3661">
        <v>3563</v>
      </c>
    </row>
    <row r="3662" spans="1:1" x14ac:dyDescent="0.25">
      <c r="A3662">
        <v>3563</v>
      </c>
    </row>
    <row r="3663" spans="1:1" x14ac:dyDescent="0.25">
      <c r="A3663">
        <v>3563</v>
      </c>
    </row>
    <row r="3664" spans="1:1" x14ac:dyDescent="0.25">
      <c r="A3664">
        <v>3563</v>
      </c>
    </row>
    <row r="3665" spans="1:1" x14ac:dyDescent="0.25">
      <c r="A3665">
        <v>3563</v>
      </c>
    </row>
    <row r="3666" spans="1:1" x14ac:dyDescent="0.25">
      <c r="A3666">
        <v>3563</v>
      </c>
    </row>
    <row r="3667" spans="1:1" x14ac:dyDescent="0.25">
      <c r="A3667">
        <v>3563</v>
      </c>
    </row>
    <row r="3668" spans="1:1" x14ac:dyDescent="0.25">
      <c r="A3668">
        <v>3563</v>
      </c>
    </row>
    <row r="3669" spans="1:1" x14ac:dyDescent="0.25">
      <c r="A3669">
        <v>3563</v>
      </c>
    </row>
    <row r="3670" spans="1:1" x14ac:dyDescent="0.25">
      <c r="A3670">
        <v>3563</v>
      </c>
    </row>
    <row r="3671" spans="1:1" x14ac:dyDescent="0.25">
      <c r="A3671">
        <v>3563</v>
      </c>
    </row>
    <row r="3672" spans="1:1" x14ac:dyDescent="0.25">
      <c r="A3672">
        <v>3563</v>
      </c>
    </row>
    <row r="3673" spans="1:1" x14ac:dyDescent="0.25">
      <c r="A3673">
        <v>3563</v>
      </c>
    </row>
    <row r="3674" spans="1:1" x14ac:dyDescent="0.25">
      <c r="A3674">
        <v>3563</v>
      </c>
    </row>
    <row r="3675" spans="1:1" x14ac:dyDescent="0.25">
      <c r="A3675">
        <v>3563</v>
      </c>
    </row>
    <row r="3676" spans="1:1" x14ac:dyDescent="0.25">
      <c r="A3676">
        <v>3563</v>
      </c>
    </row>
    <row r="3677" spans="1:1" x14ac:dyDescent="0.25">
      <c r="A3677">
        <v>3563</v>
      </c>
    </row>
    <row r="3678" spans="1:1" x14ac:dyDescent="0.25">
      <c r="A3678">
        <v>3563</v>
      </c>
    </row>
    <row r="3679" spans="1:1" x14ac:dyDescent="0.25">
      <c r="A3679">
        <v>3563</v>
      </c>
    </row>
    <row r="3680" spans="1:1" x14ac:dyDescent="0.25">
      <c r="A3680">
        <v>3563</v>
      </c>
    </row>
    <row r="3681" spans="1:1" x14ac:dyDescent="0.25">
      <c r="A3681">
        <v>3563</v>
      </c>
    </row>
    <row r="3682" spans="1:1" x14ac:dyDescent="0.25">
      <c r="A3682">
        <v>3563</v>
      </c>
    </row>
    <row r="3683" spans="1:1" x14ac:dyDescent="0.25">
      <c r="A3683">
        <v>3683</v>
      </c>
    </row>
    <row r="3684" spans="1:1" x14ac:dyDescent="0.25">
      <c r="A3684">
        <v>3683</v>
      </c>
    </row>
    <row r="3685" spans="1:1" x14ac:dyDescent="0.25">
      <c r="A3685">
        <v>3683</v>
      </c>
    </row>
    <row r="3686" spans="1:1" x14ac:dyDescent="0.25">
      <c r="A3686">
        <v>3683</v>
      </c>
    </row>
    <row r="3687" spans="1:1" x14ac:dyDescent="0.25">
      <c r="A3687">
        <v>3683</v>
      </c>
    </row>
    <row r="3688" spans="1:1" x14ac:dyDescent="0.25">
      <c r="A3688">
        <v>3683</v>
      </c>
    </row>
    <row r="3689" spans="1:1" x14ac:dyDescent="0.25">
      <c r="A3689">
        <v>3683</v>
      </c>
    </row>
    <row r="3690" spans="1:1" x14ac:dyDescent="0.25">
      <c r="A3690">
        <v>3683</v>
      </c>
    </row>
    <row r="3691" spans="1:1" x14ac:dyDescent="0.25">
      <c r="A3691">
        <v>3683</v>
      </c>
    </row>
    <row r="3692" spans="1:1" x14ac:dyDescent="0.25">
      <c r="A3692">
        <v>3683</v>
      </c>
    </row>
    <row r="3693" spans="1:1" x14ac:dyDescent="0.25">
      <c r="A3693">
        <v>3683</v>
      </c>
    </row>
    <row r="3694" spans="1:1" x14ac:dyDescent="0.25">
      <c r="A3694">
        <v>3683</v>
      </c>
    </row>
    <row r="3695" spans="1:1" x14ac:dyDescent="0.25">
      <c r="A3695">
        <v>3683</v>
      </c>
    </row>
    <row r="3696" spans="1:1" x14ac:dyDescent="0.25">
      <c r="A3696">
        <v>3683</v>
      </c>
    </row>
    <row r="3697" spans="1:1" x14ac:dyDescent="0.25">
      <c r="A3697">
        <v>3683</v>
      </c>
    </row>
    <row r="3698" spans="1:1" x14ac:dyDescent="0.25">
      <c r="A3698">
        <v>3683</v>
      </c>
    </row>
    <row r="3699" spans="1:1" x14ac:dyDescent="0.25">
      <c r="A3699">
        <v>3683</v>
      </c>
    </row>
    <row r="3700" spans="1:1" x14ac:dyDescent="0.25">
      <c r="A3700">
        <v>3683</v>
      </c>
    </row>
    <row r="3701" spans="1:1" x14ac:dyDescent="0.25">
      <c r="A3701">
        <v>3683</v>
      </c>
    </row>
    <row r="3702" spans="1:1" x14ac:dyDescent="0.25">
      <c r="A3702">
        <v>3683</v>
      </c>
    </row>
    <row r="3703" spans="1:1" x14ac:dyDescent="0.25">
      <c r="A3703">
        <v>3683</v>
      </c>
    </row>
    <row r="3704" spans="1:1" x14ac:dyDescent="0.25">
      <c r="A3704">
        <v>3683</v>
      </c>
    </row>
    <row r="3705" spans="1:1" x14ac:dyDescent="0.25">
      <c r="A3705">
        <v>3683</v>
      </c>
    </row>
    <row r="3706" spans="1:1" x14ac:dyDescent="0.25">
      <c r="A3706">
        <v>3683</v>
      </c>
    </row>
    <row r="3707" spans="1:1" x14ac:dyDescent="0.25">
      <c r="A3707">
        <v>3683</v>
      </c>
    </row>
    <row r="3708" spans="1:1" x14ac:dyDescent="0.25">
      <c r="A3708">
        <v>3683</v>
      </c>
    </row>
    <row r="3709" spans="1:1" x14ac:dyDescent="0.25">
      <c r="A3709">
        <v>3683</v>
      </c>
    </row>
    <row r="3710" spans="1:1" x14ac:dyDescent="0.25">
      <c r="A3710">
        <v>3683</v>
      </c>
    </row>
    <row r="3711" spans="1:1" x14ac:dyDescent="0.25">
      <c r="A3711">
        <v>3683</v>
      </c>
    </row>
    <row r="3712" spans="1:1" x14ac:dyDescent="0.25">
      <c r="A3712">
        <v>3683</v>
      </c>
    </row>
    <row r="3713" spans="1:1" x14ac:dyDescent="0.25">
      <c r="A3713">
        <v>3683</v>
      </c>
    </row>
    <row r="3714" spans="1:1" x14ac:dyDescent="0.25">
      <c r="A3714">
        <v>3683</v>
      </c>
    </row>
    <row r="3715" spans="1:1" x14ac:dyDescent="0.25">
      <c r="A3715">
        <v>3683</v>
      </c>
    </row>
    <row r="3716" spans="1:1" x14ac:dyDescent="0.25">
      <c r="A3716">
        <v>3683</v>
      </c>
    </row>
    <row r="3717" spans="1:1" x14ac:dyDescent="0.25">
      <c r="A3717">
        <v>3683</v>
      </c>
    </row>
    <row r="3718" spans="1:1" x14ac:dyDescent="0.25">
      <c r="A3718">
        <v>3683</v>
      </c>
    </row>
    <row r="3719" spans="1:1" x14ac:dyDescent="0.25">
      <c r="A3719">
        <v>3683</v>
      </c>
    </row>
    <row r="3720" spans="1:1" x14ac:dyDescent="0.25">
      <c r="A3720">
        <v>3683</v>
      </c>
    </row>
    <row r="3721" spans="1:1" x14ac:dyDescent="0.25">
      <c r="A3721">
        <v>3683</v>
      </c>
    </row>
    <row r="3722" spans="1:1" x14ac:dyDescent="0.25">
      <c r="A3722">
        <v>3683</v>
      </c>
    </row>
    <row r="3723" spans="1:1" x14ac:dyDescent="0.25">
      <c r="A3723">
        <v>3683</v>
      </c>
    </row>
    <row r="3724" spans="1:1" x14ac:dyDescent="0.25">
      <c r="A3724">
        <v>3683</v>
      </c>
    </row>
    <row r="3725" spans="1:1" x14ac:dyDescent="0.25">
      <c r="A3725">
        <v>3683</v>
      </c>
    </row>
    <row r="3726" spans="1:1" x14ac:dyDescent="0.25">
      <c r="A3726">
        <v>3683</v>
      </c>
    </row>
    <row r="3727" spans="1:1" x14ac:dyDescent="0.25">
      <c r="A3727">
        <v>3683</v>
      </c>
    </row>
    <row r="3728" spans="1:1" x14ac:dyDescent="0.25">
      <c r="A3728">
        <v>3683</v>
      </c>
    </row>
    <row r="3729" spans="1:1" x14ac:dyDescent="0.25">
      <c r="A3729">
        <v>3683</v>
      </c>
    </row>
    <row r="3730" spans="1:1" x14ac:dyDescent="0.25">
      <c r="A3730">
        <v>3683</v>
      </c>
    </row>
    <row r="3731" spans="1:1" x14ac:dyDescent="0.25">
      <c r="A3731">
        <v>3683</v>
      </c>
    </row>
    <row r="3732" spans="1:1" x14ac:dyDescent="0.25">
      <c r="A3732">
        <v>3683</v>
      </c>
    </row>
    <row r="3733" spans="1:1" x14ac:dyDescent="0.25">
      <c r="A3733">
        <v>3683</v>
      </c>
    </row>
    <row r="3734" spans="1:1" x14ac:dyDescent="0.25">
      <c r="A3734">
        <v>3683</v>
      </c>
    </row>
    <row r="3735" spans="1:1" x14ac:dyDescent="0.25">
      <c r="A3735">
        <v>3683</v>
      </c>
    </row>
    <row r="3736" spans="1:1" x14ac:dyDescent="0.25">
      <c r="A3736">
        <v>3683</v>
      </c>
    </row>
    <row r="3737" spans="1:1" x14ac:dyDescent="0.25">
      <c r="A3737">
        <v>3683</v>
      </c>
    </row>
    <row r="3738" spans="1:1" x14ac:dyDescent="0.25">
      <c r="A3738">
        <v>3683</v>
      </c>
    </row>
    <row r="3739" spans="1:1" x14ac:dyDescent="0.25">
      <c r="A3739">
        <v>3683</v>
      </c>
    </row>
    <row r="3740" spans="1:1" x14ac:dyDescent="0.25">
      <c r="A3740">
        <v>3683</v>
      </c>
    </row>
    <row r="3741" spans="1:1" x14ac:dyDescent="0.25">
      <c r="A3741">
        <v>3683</v>
      </c>
    </row>
    <row r="3742" spans="1:1" x14ac:dyDescent="0.25">
      <c r="A3742">
        <v>3683</v>
      </c>
    </row>
    <row r="3743" spans="1:1" x14ac:dyDescent="0.25">
      <c r="A3743">
        <v>3683</v>
      </c>
    </row>
    <row r="3744" spans="1:1" x14ac:dyDescent="0.25">
      <c r="A3744">
        <v>3683</v>
      </c>
    </row>
    <row r="3745" spans="1:1" x14ac:dyDescent="0.25">
      <c r="A3745">
        <v>3683</v>
      </c>
    </row>
    <row r="3746" spans="1:1" x14ac:dyDescent="0.25">
      <c r="A3746">
        <v>3683</v>
      </c>
    </row>
    <row r="3747" spans="1:1" x14ac:dyDescent="0.25">
      <c r="A3747">
        <v>3683</v>
      </c>
    </row>
    <row r="3748" spans="1:1" x14ac:dyDescent="0.25">
      <c r="A3748">
        <v>3683</v>
      </c>
    </row>
    <row r="3749" spans="1:1" x14ac:dyDescent="0.25">
      <c r="A3749">
        <v>3683</v>
      </c>
    </row>
    <row r="3750" spans="1:1" x14ac:dyDescent="0.25">
      <c r="A3750">
        <v>3683</v>
      </c>
    </row>
    <row r="3751" spans="1:1" x14ac:dyDescent="0.25">
      <c r="A3751">
        <v>3683</v>
      </c>
    </row>
    <row r="3752" spans="1:1" x14ac:dyDescent="0.25">
      <c r="A3752">
        <v>3683</v>
      </c>
    </row>
    <row r="3753" spans="1:1" x14ac:dyDescent="0.25">
      <c r="A3753">
        <v>3683</v>
      </c>
    </row>
    <row r="3754" spans="1:1" x14ac:dyDescent="0.25">
      <c r="A3754">
        <v>3683</v>
      </c>
    </row>
    <row r="3755" spans="1:1" x14ac:dyDescent="0.25">
      <c r="A3755">
        <v>3683</v>
      </c>
    </row>
    <row r="3756" spans="1:1" x14ac:dyDescent="0.25">
      <c r="A3756">
        <v>3683</v>
      </c>
    </row>
    <row r="3757" spans="1:1" x14ac:dyDescent="0.25">
      <c r="A3757">
        <v>3683</v>
      </c>
    </row>
    <row r="3758" spans="1:1" x14ac:dyDescent="0.25">
      <c r="A3758">
        <v>3683</v>
      </c>
    </row>
    <row r="3759" spans="1:1" x14ac:dyDescent="0.25">
      <c r="A3759">
        <v>3683</v>
      </c>
    </row>
    <row r="3760" spans="1:1" x14ac:dyDescent="0.25">
      <c r="A3760">
        <v>3683</v>
      </c>
    </row>
    <row r="3761" spans="1:1" x14ac:dyDescent="0.25">
      <c r="A3761">
        <v>3683</v>
      </c>
    </row>
    <row r="3762" spans="1:1" x14ac:dyDescent="0.25">
      <c r="A3762">
        <v>3683</v>
      </c>
    </row>
    <row r="3763" spans="1:1" x14ac:dyDescent="0.25">
      <c r="A3763">
        <v>3683</v>
      </c>
    </row>
    <row r="3764" spans="1:1" x14ac:dyDescent="0.25">
      <c r="A3764">
        <v>3683</v>
      </c>
    </row>
    <row r="3765" spans="1:1" x14ac:dyDescent="0.25">
      <c r="A3765">
        <v>3683</v>
      </c>
    </row>
    <row r="3766" spans="1:1" x14ac:dyDescent="0.25">
      <c r="A3766">
        <v>3683</v>
      </c>
    </row>
    <row r="3767" spans="1:1" x14ac:dyDescent="0.25">
      <c r="A3767">
        <v>3683</v>
      </c>
    </row>
    <row r="3768" spans="1:1" x14ac:dyDescent="0.25">
      <c r="A3768">
        <v>3683</v>
      </c>
    </row>
    <row r="3769" spans="1:1" x14ac:dyDescent="0.25">
      <c r="A3769">
        <v>3683</v>
      </c>
    </row>
    <row r="3770" spans="1:1" x14ac:dyDescent="0.25">
      <c r="A3770">
        <v>3683</v>
      </c>
    </row>
    <row r="3771" spans="1:1" x14ac:dyDescent="0.25">
      <c r="A3771">
        <v>3683</v>
      </c>
    </row>
    <row r="3772" spans="1:1" x14ac:dyDescent="0.25">
      <c r="A3772">
        <v>3683</v>
      </c>
    </row>
    <row r="3773" spans="1:1" x14ac:dyDescent="0.25">
      <c r="A3773">
        <v>3683</v>
      </c>
    </row>
    <row r="3774" spans="1:1" x14ac:dyDescent="0.25">
      <c r="A3774">
        <v>3683</v>
      </c>
    </row>
    <row r="3775" spans="1:1" x14ac:dyDescent="0.25">
      <c r="A3775">
        <v>3683</v>
      </c>
    </row>
    <row r="3776" spans="1:1" x14ac:dyDescent="0.25">
      <c r="A3776">
        <v>3683</v>
      </c>
    </row>
    <row r="3777" spans="1:1" x14ac:dyDescent="0.25">
      <c r="A3777">
        <v>3683</v>
      </c>
    </row>
    <row r="3778" spans="1:1" x14ac:dyDescent="0.25">
      <c r="A3778">
        <v>3778</v>
      </c>
    </row>
    <row r="3779" spans="1:1" x14ac:dyDescent="0.25">
      <c r="A3779">
        <v>3778</v>
      </c>
    </row>
    <row r="3780" spans="1:1" x14ac:dyDescent="0.25">
      <c r="A3780">
        <v>3778</v>
      </c>
    </row>
    <row r="3781" spans="1:1" x14ac:dyDescent="0.25">
      <c r="A3781">
        <v>3778</v>
      </c>
    </row>
    <row r="3782" spans="1:1" x14ac:dyDescent="0.25">
      <c r="A3782">
        <v>3778</v>
      </c>
    </row>
    <row r="3783" spans="1:1" x14ac:dyDescent="0.25">
      <c r="A3783">
        <v>3778</v>
      </c>
    </row>
    <row r="3784" spans="1:1" x14ac:dyDescent="0.25">
      <c r="A3784">
        <v>3778</v>
      </c>
    </row>
    <row r="3785" spans="1:1" x14ac:dyDescent="0.25">
      <c r="A3785">
        <v>3778</v>
      </c>
    </row>
    <row r="3786" spans="1:1" x14ac:dyDescent="0.25">
      <c r="A3786">
        <v>3778</v>
      </c>
    </row>
    <row r="3787" spans="1:1" x14ac:dyDescent="0.25">
      <c r="A3787">
        <v>3778</v>
      </c>
    </row>
    <row r="3788" spans="1:1" x14ac:dyDescent="0.25">
      <c r="A3788">
        <v>3778</v>
      </c>
    </row>
    <row r="3789" spans="1:1" x14ac:dyDescent="0.25">
      <c r="A3789">
        <v>3778</v>
      </c>
    </row>
    <row r="3790" spans="1:1" x14ac:dyDescent="0.25">
      <c r="A3790">
        <v>3778</v>
      </c>
    </row>
    <row r="3791" spans="1:1" x14ac:dyDescent="0.25">
      <c r="A3791">
        <v>3778</v>
      </c>
    </row>
    <row r="3792" spans="1:1" x14ac:dyDescent="0.25">
      <c r="A3792">
        <v>3778</v>
      </c>
    </row>
    <row r="3793" spans="1:1" x14ac:dyDescent="0.25">
      <c r="A3793">
        <v>3778</v>
      </c>
    </row>
    <row r="3794" spans="1:1" x14ac:dyDescent="0.25">
      <c r="A3794">
        <v>3778</v>
      </c>
    </row>
    <row r="3795" spans="1:1" x14ac:dyDescent="0.25">
      <c r="A3795">
        <v>3778</v>
      </c>
    </row>
    <row r="3796" spans="1:1" x14ac:dyDescent="0.25">
      <c r="A3796">
        <v>3778</v>
      </c>
    </row>
    <row r="3797" spans="1:1" x14ac:dyDescent="0.25">
      <c r="A3797">
        <v>3778</v>
      </c>
    </row>
    <row r="3798" spans="1:1" x14ac:dyDescent="0.25">
      <c r="A3798">
        <v>3778</v>
      </c>
    </row>
    <row r="3799" spans="1:1" x14ac:dyDescent="0.25">
      <c r="A3799">
        <v>3778</v>
      </c>
    </row>
    <row r="3800" spans="1:1" x14ac:dyDescent="0.25">
      <c r="A3800">
        <v>3778</v>
      </c>
    </row>
    <row r="3801" spans="1:1" x14ac:dyDescent="0.25">
      <c r="A3801">
        <v>3778</v>
      </c>
    </row>
    <row r="3802" spans="1:1" x14ac:dyDescent="0.25">
      <c r="A3802">
        <v>3778</v>
      </c>
    </row>
    <row r="3803" spans="1:1" x14ac:dyDescent="0.25">
      <c r="A3803">
        <v>3778</v>
      </c>
    </row>
    <row r="3804" spans="1:1" x14ac:dyDescent="0.25">
      <c r="A3804">
        <v>3778</v>
      </c>
    </row>
    <row r="3805" spans="1:1" x14ac:dyDescent="0.25">
      <c r="A3805">
        <v>3778</v>
      </c>
    </row>
    <row r="3806" spans="1:1" x14ac:dyDescent="0.25">
      <c r="A3806">
        <v>3778</v>
      </c>
    </row>
    <row r="3807" spans="1:1" x14ac:dyDescent="0.25">
      <c r="A3807">
        <v>3778</v>
      </c>
    </row>
    <row r="3808" spans="1:1" x14ac:dyDescent="0.25">
      <c r="A3808">
        <v>3778</v>
      </c>
    </row>
    <row r="3809" spans="1:1" x14ac:dyDescent="0.25">
      <c r="A3809">
        <v>3778</v>
      </c>
    </row>
    <row r="3810" spans="1:1" x14ac:dyDescent="0.25">
      <c r="A3810">
        <v>3778</v>
      </c>
    </row>
    <row r="3811" spans="1:1" x14ac:dyDescent="0.25">
      <c r="A3811">
        <v>3778</v>
      </c>
    </row>
    <row r="3812" spans="1:1" x14ac:dyDescent="0.25">
      <c r="A3812">
        <v>3778</v>
      </c>
    </row>
    <row r="3813" spans="1:1" x14ac:dyDescent="0.25">
      <c r="A3813">
        <v>3778</v>
      </c>
    </row>
    <row r="3814" spans="1:1" x14ac:dyDescent="0.25">
      <c r="A3814">
        <v>3778</v>
      </c>
    </row>
    <row r="3815" spans="1:1" x14ac:dyDescent="0.25">
      <c r="A3815">
        <v>3778</v>
      </c>
    </row>
    <row r="3816" spans="1:1" x14ac:dyDescent="0.25">
      <c r="A3816">
        <v>3778</v>
      </c>
    </row>
    <row r="3817" spans="1:1" x14ac:dyDescent="0.25">
      <c r="A3817">
        <v>3778</v>
      </c>
    </row>
    <row r="3818" spans="1:1" x14ac:dyDescent="0.25">
      <c r="A3818">
        <v>3778</v>
      </c>
    </row>
    <row r="3819" spans="1:1" x14ac:dyDescent="0.25">
      <c r="A3819">
        <v>3778</v>
      </c>
    </row>
    <row r="3820" spans="1:1" x14ac:dyDescent="0.25">
      <c r="A3820">
        <v>3778</v>
      </c>
    </row>
    <row r="3821" spans="1:1" x14ac:dyDescent="0.25">
      <c r="A3821">
        <v>3778</v>
      </c>
    </row>
    <row r="3822" spans="1:1" x14ac:dyDescent="0.25">
      <c r="A3822">
        <v>3778</v>
      </c>
    </row>
    <row r="3823" spans="1:1" x14ac:dyDescent="0.25">
      <c r="A3823">
        <v>3778</v>
      </c>
    </row>
    <row r="3824" spans="1:1" x14ac:dyDescent="0.25">
      <c r="A3824">
        <v>3778</v>
      </c>
    </row>
    <row r="3825" spans="1:1" x14ac:dyDescent="0.25">
      <c r="A3825">
        <v>3778</v>
      </c>
    </row>
    <row r="3826" spans="1:1" x14ac:dyDescent="0.25">
      <c r="A3826">
        <v>3778</v>
      </c>
    </row>
    <row r="3827" spans="1:1" x14ac:dyDescent="0.25">
      <c r="A3827">
        <v>3778</v>
      </c>
    </row>
    <row r="3828" spans="1:1" x14ac:dyDescent="0.25">
      <c r="A3828">
        <v>3778</v>
      </c>
    </row>
    <row r="3829" spans="1:1" x14ac:dyDescent="0.25">
      <c r="A3829">
        <v>3778</v>
      </c>
    </row>
    <row r="3830" spans="1:1" x14ac:dyDescent="0.25">
      <c r="A3830">
        <v>3778</v>
      </c>
    </row>
    <row r="3831" spans="1:1" x14ac:dyDescent="0.25">
      <c r="A3831">
        <v>3778</v>
      </c>
    </row>
    <row r="3832" spans="1:1" x14ac:dyDescent="0.25">
      <c r="A3832">
        <v>3778</v>
      </c>
    </row>
    <row r="3833" spans="1:1" x14ac:dyDescent="0.25">
      <c r="A3833">
        <v>3778</v>
      </c>
    </row>
    <row r="3834" spans="1:1" x14ac:dyDescent="0.25">
      <c r="A3834">
        <v>3778</v>
      </c>
    </row>
    <row r="3835" spans="1:1" x14ac:dyDescent="0.25">
      <c r="A3835">
        <v>3778</v>
      </c>
    </row>
    <row r="3836" spans="1:1" x14ac:dyDescent="0.25">
      <c r="A3836">
        <v>3778</v>
      </c>
    </row>
    <row r="3837" spans="1:1" x14ac:dyDescent="0.25">
      <c r="A3837">
        <v>3778</v>
      </c>
    </row>
    <row r="3838" spans="1:1" x14ac:dyDescent="0.25">
      <c r="A3838">
        <v>3778</v>
      </c>
    </row>
    <row r="3839" spans="1:1" x14ac:dyDescent="0.25">
      <c r="A3839">
        <v>3778</v>
      </c>
    </row>
    <row r="3840" spans="1:1" x14ac:dyDescent="0.25">
      <c r="A3840">
        <v>3778</v>
      </c>
    </row>
    <row r="3841" spans="1:1" x14ac:dyDescent="0.25">
      <c r="A3841">
        <v>3778</v>
      </c>
    </row>
    <row r="3842" spans="1:1" x14ac:dyDescent="0.25">
      <c r="A3842">
        <v>3778</v>
      </c>
    </row>
    <row r="3843" spans="1:1" x14ac:dyDescent="0.25">
      <c r="A3843">
        <v>3778</v>
      </c>
    </row>
    <row r="3844" spans="1:1" x14ac:dyDescent="0.25">
      <c r="A3844">
        <v>3778</v>
      </c>
    </row>
    <row r="3845" spans="1:1" x14ac:dyDescent="0.25">
      <c r="A3845">
        <v>3778</v>
      </c>
    </row>
    <row r="3846" spans="1:1" x14ac:dyDescent="0.25">
      <c r="A3846">
        <v>3778</v>
      </c>
    </row>
    <row r="3847" spans="1:1" x14ac:dyDescent="0.25">
      <c r="A3847">
        <v>3778</v>
      </c>
    </row>
    <row r="3848" spans="1:1" x14ac:dyDescent="0.25">
      <c r="A3848">
        <v>3778</v>
      </c>
    </row>
    <row r="3849" spans="1:1" x14ac:dyDescent="0.25">
      <c r="A3849">
        <v>3778</v>
      </c>
    </row>
    <row r="3850" spans="1:1" x14ac:dyDescent="0.25">
      <c r="A3850">
        <v>3778</v>
      </c>
    </row>
    <row r="3851" spans="1:1" x14ac:dyDescent="0.25">
      <c r="A3851">
        <v>3778</v>
      </c>
    </row>
    <row r="3852" spans="1:1" x14ac:dyDescent="0.25">
      <c r="A3852">
        <v>3778</v>
      </c>
    </row>
    <row r="3853" spans="1:1" x14ac:dyDescent="0.25">
      <c r="A3853">
        <v>3778</v>
      </c>
    </row>
    <row r="3854" spans="1:1" x14ac:dyDescent="0.25">
      <c r="A3854">
        <v>3778</v>
      </c>
    </row>
    <row r="3855" spans="1:1" x14ac:dyDescent="0.25">
      <c r="A3855">
        <v>3778</v>
      </c>
    </row>
    <row r="3856" spans="1:1" x14ac:dyDescent="0.25">
      <c r="A3856">
        <v>3778</v>
      </c>
    </row>
    <row r="3857" spans="1:1" x14ac:dyDescent="0.25">
      <c r="A3857">
        <v>3778</v>
      </c>
    </row>
    <row r="3858" spans="1:1" x14ac:dyDescent="0.25">
      <c r="A3858">
        <v>3778</v>
      </c>
    </row>
    <row r="3859" spans="1:1" x14ac:dyDescent="0.25">
      <c r="A3859">
        <v>3778</v>
      </c>
    </row>
    <row r="3860" spans="1:1" x14ac:dyDescent="0.25">
      <c r="A3860">
        <v>3778</v>
      </c>
    </row>
    <row r="3861" spans="1:1" x14ac:dyDescent="0.25">
      <c r="A3861">
        <v>3778</v>
      </c>
    </row>
    <row r="3862" spans="1:1" x14ac:dyDescent="0.25">
      <c r="A3862">
        <v>3778</v>
      </c>
    </row>
    <row r="3863" spans="1:1" x14ac:dyDescent="0.25">
      <c r="A3863">
        <v>3778</v>
      </c>
    </row>
    <row r="3864" spans="1:1" x14ac:dyDescent="0.25">
      <c r="A3864">
        <v>3778</v>
      </c>
    </row>
    <row r="3865" spans="1:1" x14ac:dyDescent="0.25">
      <c r="A3865">
        <v>3778</v>
      </c>
    </row>
    <row r="3866" spans="1:1" x14ac:dyDescent="0.25">
      <c r="A3866">
        <v>3778</v>
      </c>
    </row>
    <row r="3867" spans="1:1" x14ac:dyDescent="0.25">
      <c r="A3867">
        <v>3778</v>
      </c>
    </row>
    <row r="3868" spans="1:1" x14ac:dyDescent="0.25">
      <c r="A3868">
        <v>3778</v>
      </c>
    </row>
    <row r="3869" spans="1:1" x14ac:dyDescent="0.25">
      <c r="A3869">
        <v>3778</v>
      </c>
    </row>
    <row r="3870" spans="1:1" x14ac:dyDescent="0.25">
      <c r="A3870">
        <v>3778</v>
      </c>
    </row>
    <row r="3871" spans="1:1" x14ac:dyDescent="0.25">
      <c r="A3871">
        <v>3778</v>
      </c>
    </row>
    <row r="3872" spans="1:1" x14ac:dyDescent="0.25">
      <c r="A3872">
        <v>3778</v>
      </c>
    </row>
    <row r="3873" spans="1:1" x14ac:dyDescent="0.25">
      <c r="A3873">
        <v>3778</v>
      </c>
    </row>
    <row r="3874" spans="1:1" x14ac:dyDescent="0.25">
      <c r="A3874">
        <v>3778</v>
      </c>
    </row>
    <row r="3875" spans="1:1" x14ac:dyDescent="0.25">
      <c r="A3875">
        <v>3778</v>
      </c>
    </row>
    <row r="3876" spans="1:1" x14ac:dyDescent="0.25">
      <c r="A3876">
        <v>3778</v>
      </c>
    </row>
    <row r="3877" spans="1:1" x14ac:dyDescent="0.25">
      <c r="A3877">
        <v>3778</v>
      </c>
    </row>
    <row r="3878" spans="1:1" x14ac:dyDescent="0.25">
      <c r="A3878">
        <v>3778</v>
      </c>
    </row>
    <row r="3879" spans="1:1" x14ac:dyDescent="0.25">
      <c r="A3879">
        <v>3778</v>
      </c>
    </row>
    <row r="3880" spans="1:1" x14ac:dyDescent="0.25">
      <c r="A3880">
        <v>3778</v>
      </c>
    </row>
    <row r="3881" spans="1:1" x14ac:dyDescent="0.25">
      <c r="A3881">
        <v>3778</v>
      </c>
    </row>
    <row r="3882" spans="1:1" x14ac:dyDescent="0.25">
      <c r="A3882">
        <v>3778</v>
      </c>
    </row>
    <row r="3883" spans="1:1" x14ac:dyDescent="0.25">
      <c r="A3883">
        <v>3778</v>
      </c>
    </row>
    <row r="3884" spans="1:1" x14ac:dyDescent="0.25">
      <c r="A3884">
        <v>3778</v>
      </c>
    </row>
    <row r="3885" spans="1:1" x14ac:dyDescent="0.25">
      <c r="A3885">
        <v>3778</v>
      </c>
    </row>
    <row r="3886" spans="1:1" x14ac:dyDescent="0.25">
      <c r="A3886">
        <v>3886</v>
      </c>
    </row>
    <row r="3887" spans="1:1" x14ac:dyDescent="0.25">
      <c r="A3887">
        <v>3886</v>
      </c>
    </row>
    <row r="3888" spans="1:1" x14ac:dyDescent="0.25">
      <c r="A3888">
        <v>3886</v>
      </c>
    </row>
    <row r="3889" spans="1:1" x14ac:dyDescent="0.25">
      <c r="A3889">
        <v>3886</v>
      </c>
    </row>
    <row r="3890" spans="1:1" x14ac:dyDescent="0.25">
      <c r="A3890">
        <v>3886</v>
      </c>
    </row>
    <row r="3891" spans="1:1" x14ac:dyDescent="0.25">
      <c r="A3891">
        <v>3886</v>
      </c>
    </row>
    <row r="3892" spans="1:1" x14ac:dyDescent="0.25">
      <c r="A3892">
        <v>3886</v>
      </c>
    </row>
    <row r="3893" spans="1:1" x14ac:dyDescent="0.25">
      <c r="A3893">
        <v>3886</v>
      </c>
    </row>
    <row r="3894" spans="1:1" x14ac:dyDescent="0.25">
      <c r="A3894">
        <v>3886</v>
      </c>
    </row>
    <row r="3895" spans="1:1" x14ac:dyDescent="0.25">
      <c r="A3895">
        <v>3886</v>
      </c>
    </row>
    <row r="3896" spans="1:1" x14ac:dyDescent="0.25">
      <c r="A3896">
        <v>3886</v>
      </c>
    </row>
    <row r="3897" spans="1:1" x14ac:dyDescent="0.25">
      <c r="A3897">
        <v>3886</v>
      </c>
    </row>
    <row r="3898" spans="1:1" x14ac:dyDescent="0.25">
      <c r="A3898">
        <v>3886</v>
      </c>
    </row>
    <row r="3899" spans="1:1" x14ac:dyDescent="0.25">
      <c r="A3899">
        <v>3886</v>
      </c>
    </row>
    <row r="3900" spans="1:1" x14ac:dyDescent="0.25">
      <c r="A3900">
        <v>3886</v>
      </c>
    </row>
    <row r="3901" spans="1:1" x14ac:dyDescent="0.25">
      <c r="A3901">
        <v>3886</v>
      </c>
    </row>
    <row r="3902" spans="1:1" x14ac:dyDescent="0.25">
      <c r="A3902">
        <v>3886</v>
      </c>
    </row>
    <row r="3903" spans="1:1" x14ac:dyDescent="0.25">
      <c r="A3903">
        <v>3886</v>
      </c>
    </row>
    <row r="3904" spans="1:1" x14ac:dyDescent="0.25">
      <c r="A3904">
        <v>3886</v>
      </c>
    </row>
    <row r="3905" spans="1:1" x14ac:dyDescent="0.25">
      <c r="A3905">
        <v>3886</v>
      </c>
    </row>
    <row r="3906" spans="1:1" x14ac:dyDescent="0.25">
      <c r="A3906">
        <v>3886</v>
      </c>
    </row>
    <row r="3907" spans="1:1" x14ac:dyDescent="0.25">
      <c r="A3907">
        <v>3886</v>
      </c>
    </row>
    <row r="3908" spans="1:1" x14ac:dyDescent="0.25">
      <c r="A3908">
        <v>3886</v>
      </c>
    </row>
    <row r="3909" spans="1:1" x14ac:dyDescent="0.25">
      <c r="A3909">
        <v>3886</v>
      </c>
    </row>
    <row r="3910" spans="1:1" x14ac:dyDescent="0.25">
      <c r="A3910">
        <v>3886</v>
      </c>
    </row>
    <row r="3911" spans="1:1" x14ac:dyDescent="0.25">
      <c r="A3911">
        <v>3886</v>
      </c>
    </row>
    <row r="3912" spans="1:1" x14ac:dyDescent="0.25">
      <c r="A3912">
        <v>3886</v>
      </c>
    </row>
    <row r="3913" spans="1:1" x14ac:dyDescent="0.25">
      <c r="A3913">
        <v>3886</v>
      </c>
    </row>
    <row r="3914" spans="1:1" x14ac:dyDescent="0.25">
      <c r="A3914">
        <v>3886</v>
      </c>
    </row>
    <row r="3915" spans="1:1" x14ac:dyDescent="0.25">
      <c r="A3915">
        <v>3886</v>
      </c>
    </row>
    <row r="3916" spans="1:1" x14ac:dyDescent="0.25">
      <c r="A3916">
        <v>3886</v>
      </c>
    </row>
    <row r="3917" spans="1:1" x14ac:dyDescent="0.25">
      <c r="A3917">
        <v>3886</v>
      </c>
    </row>
    <row r="3918" spans="1:1" x14ac:dyDescent="0.25">
      <c r="A3918">
        <v>3886</v>
      </c>
    </row>
    <row r="3919" spans="1:1" x14ac:dyDescent="0.25">
      <c r="A3919">
        <v>3886</v>
      </c>
    </row>
    <row r="3920" spans="1:1" x14ac:dyDescent="0.25">
      <c r="A3920">
        <v>3886</v>
      </c>
    </row>
    <row r="3921" spans="1:1" x14ac:dyDescent="0.25">
      <c r="A3921">
        <v>3886</v>
      </c>
    </row>
    <row r="3922" spans="1:1" x14ac:dyDescent="0.25">
      <c r="A3922">
        <v>3886</v>
      </c>
    </row>
    <row r="3923" spans="1:1" x14ac:dyDescent="0.25">
      <c r="A3923">
        <v>3886</v>
      </c>
    </row>
    <row r="3924" spans="1:1" x14ac:dyDescent="0.25">
      <c r="A3924">
        <v>3886</v>
      </c>
    </row>
    <row r="3925" spans="1:1" x14ac:dyDescent="0.25">
      <c r="A3925">
        <v>3886</v>
      </c>
    </row>
    <row r="3926" spans="1:1" x14ac:dyDescent="0.25">
      <c r="A3926">
        <v>3886</v>
      </c>
    </row>
    <row r="3927" spans="1:1" x14ac:dyDescent="0.25">
      <c r="A3927">
        <v>3886</v>
      </c>
    </row>
    <row r="3928" spans="1:1" x14ac:dyDescent="0.25">
      <c r="A3928">
        <v>3886</v>
      </c>
    </row>
    <row r="3929" spans="1:1" x14ac:dyDescent="0.25">
      <c r="A3929">
        <v>3886</v>
      </c>
    </row>
    <row r="3930" spans="1:1" x14ac:dyDescent="0.25">
      <c r="A3930">
        <v>3886</v>
      </c>
    </row>
    <row r="3931" spans="1:1" x14ac:dyDescent="0.25">
      <c r="A3931">
        <v>3886</v>
      </c>
    </row>
    <row r="3932" spans="1:1" x14ac:dyDescent="0.25">
      <c r="A3932">
        <v>3886</v>
      </c>
    </row>
    <row r="3933" spans="1:1" x14ac:dyDescent="0.25">
      <c r="A3933">
        <v>3886</v>
      </c>
    </row>
    <row r="3934" spans="1:1" x14ac:dyDescent="0.25">
      <c r="A3934">
        <v>3886</v>
      </c>
    </row>
    <row r="3935" spans="1:1" x14ac:dyDescent="0.25">
      <c r="A3935">
        <v>3886</v>
      </c>
    </row>
    <row r="3936" spans="1:1" x14ac:dyDescent="0.25">
      <c r="A3936">
        <v>3886</v>
      </c>
    </row>
    <row r="3937" spans="1:1" x14ac:dyDescent="0.25">
      <c r="A3937">
        <v>3937</v>
      </c>
    </row>
    <row r="3938" spans="1:1" x14ac:dyDescent="0.25">
      <c r="A3938">
        <v>3937</v>
      </c>
    </row>
    <row r="3939" spans="1:1" x14ac:dyDescent="0.25">
      <c r="A3939">
        <v>3937</v>
      </c>
    </row>
    <row r="3940" spans="1:1" x14ac:dyDescent="0.25">
      <c r="A3940">
        <v>3937</v>
      </c>
    </row>
    <row r="3941" spans="1:1" x14ac:dyDescent="0.25">
      <c r="A3941">
        <v>3937</v>
      </c>
    </row>
    <row r="3942" spans="1:1" x14ac:dyDescent="0.25">
      <c r="A3942">
        <v>3937</v>
      </c>
    </row>
    <row r="3943" spans="1:1" x14ac:dyDescent="0.25">
      <c r="A3943">
        <v>3937</v>
      </c>
    </row>
    <row r="3944" spans="1:1" x14ac:dyDescent="0.25">
      <c r="A3944">
        <v>3937</v>
      </c>
    </row>
    <row r="3945" spans="1:1" x14ac:dyDescent="0.25">
      <c r="A3945">
        <v>3937</v>
      </c>
    </row>
    <row r="3946" spans="1:1" x14ac:dyDescent="0.25">
      <c r="A3946">
        <v>3937</v>
      </c>
    </row>
    <row r="3947" spans="1:1" x14ac:dyDescent="0.25">
      <c r="A3947">
        <v>3937</v>
      </c>
    </row>
    <row r="3948" spans="1:1" x14ac:dyDescent="0.25">
      <c r="A3948">
        <v>3937</v>
      </c>
    </row>
    <row r="3949" spans="1:1" x14ac:dyDescent="0.25">
      <c r="A3949">
        <v>3937</v>
      </c>
    </row>
    <row r="3950" spans="1:1" x14ac:dyDescent="0.25">
      <c r="A3950">
        <v>3937</v>
      </c>
    </row>
    <row r="3951" spans="1:1" x14ac:dyDescent="0.25">
      <c r="A3951">
        <v>3937</v>
      </c>
    </row>
    <row r="3952" spans="1:1" x14ac:dyDescent="0.25">
      <c r="A3952">
        <v>3937</v>
      </c>
    </row>
    <row r="3953" spans="1:1" x14ac:dyDescent="0.25">
      <c r="A3953">
        <v>3937</v>
      </c>
    </row>
    <row r="3954" spans="1:1" x14ac:dyDescent="0.25">
      <c r="A3954">
        <v>3937</v>
      </c>
    </row>
    <row r="3955" spans="1:1" x14ac:dyDescent="0.25">
      <c r="A3955">
        <v>3937</v>
      </c>
    </row>
    <row r="3956" spans="1:1" x14ac:dyDescent="0.25">
      <c r="A3956">
        <v>3937</v>
      </c>
    </row>
    <row r="3957" spans="1:1" x14ac:dyDescent="0.25">
      <c r="A3957">
        <v>3937</v>
      </c>
    </row>
    <row r="3958" spans="1:1" x14ac:dyDescent="0.25">
      <c r="A3958">
        <v>3937</v>
      </c>
    </row>
    <row r="3959" spans="1:1" x14ac:dyDescent="0.25">
      <c r="A3959">
        <v>3937</v>
      </c>
    </row>
    <row r="3960" spans="1:1" x14ac:dyDescent="0.25">
      <c r="A3960">
        <v>3937</v>
      </c>
    </row>
    <row r="3961" spans="1:1" x14ac:dyDescent="0.25">
      <c r="A3961">
        <v>3937</v>
      </c>
    </row>
    <row r="3962" spans="1:1" x14ac:dyDescent="0.25">
      <c r="A3962">
        <v>3937</v>
      </c>
    </row>
    <row r="3963" spans="1:1" x14ac:dyDescent="0.25">
      <c r="A3963">
        <v>3937</v>
      </c>
    </row>
    <row r="3964" spans="1:1" x14ac:dyDescent="0.25">
      <c r="A3964">
        <v>3937</v>
      </c>
    </row>
    <row r="3965" spans="1:1" x14ac:dyDescent="0.25">
      <c r="A3965">
        <v>3937</v>
      </c>
    </row>
    <row r="3966" spans="1:1" x14ac:dyDescent="0.25">
      <c r="A3966">
        <v>3937</v>
      </c>
    </row>
    <row r="3967" spans="1:1" x14ac:dyDescent="0.25">
      <c r="A3967">
        <v>3937</v>
      </c>
    </row>
    <row r="3968" spans="1:1" x14ac:dyDescent="0.25">
      <c r="A3968">
        <v>3937</v>
      </c>
    </row>
    <row r="3969" spans="1:1" x14ac:dyDescent="0.25">
      <c r="A3969">
        <v>3937</v>
      </c>
    </row>
    <row r="3970" spans="1:1" x14ac:dyDescent="0.25">
      <c r="A3970">
        <v>3937</v>
      </c>
    </row>
    <row r="3971" spans="1:1" x14ac:dyDescent="0.25">
      <c r="A3971">
        <v>3937</v>
      </c>
    </row>
    <row r="3972" spans="1:1" x14ac:dyDescent="0.25">
      <c r="A3972">
        <v>3937</v>
      </c>
    </row>
    <row r="3973" spans="1:1" x14ac:dyDescent="0.25">
      <c r="A3973">
        <v>3937</v>
      </c>
    </row>
    <row r="3974" spans="1:1" x14ac:dyDescent="0.25">
      <c r="A3974">
        <v>3937</v>
      </c>
    </row>
    <row r="3975" spans="1:1" x14ac:dyDescent="0.25">
      <c r="A3975">
        <v>3937</v>
      </c>
    </row>
    <row r="3976" spans="1:1" x14ac:dyDescent="0.25">
      <c r="A3976">
        <v>3937</v>
      </c>
    </row>
    <row r="3977" spans="1:1" x14ac:dyDescent="0.25">
      <c r="A3977">
        <v>3937</v>
      </c>
    </row>
    <row r="3978" spans="1:1" x14ac:dyDescent="0.25">
      <c r="A3978">
        <v>3937</v>
      </c>
    </row>
    <row r="3979" spans="1:1" x14ac:dyDescent="0.25">
      <c r="A3979">
        <v>3937</v>
      </c>
    </row>
    <row r="3980" spans="1:1" x14ac:dyDescent="0.25">
      <c r="A3980">
        <v>3937</v>
      </c>
    </row>
    <row r="3981" spans="1:1" x14ac:dyDescent="0.25">
      <c r="A3981">
        <v>3937</v>
      </c>
    </row>
    <row r="3982" spans="1:1" x14ac:dyDescent="0.25">
      <c r="A3982">
        <v>3937</v>
      </c>
    </row>
    <row r="3983" spans="1:1" x14ac:dyDescent="0.25">
      <c r="A3983">
        <v>3937</v>
      </c>
    </row>
    <row r="3984" spans="1:1" x14ac:dyDescent="0.25">
      <c r="A3984">
        <v>3937</v>
      </c>
    </row>
    <row r="3985" spans="1:1" x14ac:dyDescent="0.25">
      <c r="A3985">
        <v>3937</v>
      </c>
    </row>
    <row r="3986" spans="1:1" x14ac:dyDescent="0.25">
      <c r="A3986">
        <v>3937</v>
      </c>
    </row>
    <row r="3987" spans="1:1" x14ac:dyDescent="0.25">
      <c r="A3987">
        <v>3937</v>
      </c>
    </row>
    <row r="3988" spans="1:1" x14ac:dyDescent="0.25">
      <c r="A3988">
        <v>3937</v>
      </c>
    </row>
    <row r="3989" spans="1:1" x14ac:dyDescent="0.25">
      <c r="A3989">
        <v>3937</v>
      </c>
    </row>
    <row r="3990" spans="1:1" x14ac:dyDescent="0.25">
      <c r="A3990">
        <v>3937</v>
      </c>
    </row>
    <row r="3991" spans="1:1" x14ac:dyDescent="0.25">
      <c r="A3991">
        <v>3937</v>
      </c>
    </row>
    <row r="3992" spans="1:1" x14ac:dyDescent="0.25">
      <c r="A3992">
        <v>3937</v>
      </c>
    </row>
    <row r="3993" spans="1:1" x14ac:dyDescent="0.25">
      <c r="A3993">
        <v>3937</v>
      </c>
    </row>
    <row r="3994" spans="1:1" x14ac:dyDescent="0.25">
      <c r="A3994">
        <v>3937</v>
      </c>
    </row>
    <row r="3995" spans="1:1" x14ac:dyDescent="0.25">
      <c r="A3995">
        <v>3937</v>
      </c>
    </row>
    <row r="3996" spans="1:1" x14ac:dyDescent="0.25">
      <c r="A3996">
        <v>3937</v>
      </c>
    </row>
    <row r="3997" spans="1:1" x14ac:dyDescent="0.25">
      <c r="A3997">
        <v>3937</v>
      </c>
    </row>
    <row r="3998" spans="1:1" x14ac:dyDescent="0.25">
      <c r="A3998">
        <v>3937</v>
      </c>
    </row>
    <row r="3999" spans="1:1" x14ac:dyDescent="0.25">
      <c r="A3999">
        <v>3937</v>
      </c>
    </row>
    <row r="4000" spans="1:1" x14ac:dyDescent="0.25">
      <c r="A4000">
        <v>3937</v>
      </c>
    </row>
    <row r="4001" spans="1:1" x14ac:dyDescent="0.25">
      <c r="A4001">
        <v>3937</v>
      </c>
    </row>
    <row r="4002" spans="1:1" x14ac:dyDescent="0.25">
      <c r="A4002">
        <v>3937</v>
      </c>
    </row>
    <row r="4003" spans="1:1" x14ac:dyDescent="0.25">
      <c r="A4003">
        <v>3937</v>
      </c>
    </row>
    <row r="4004" spans="1:1" x14ac:dyDescent="0.25">
      <c r="A4004">
        <v>3937</v>
      </c>
    </row>
    <row r="4005" spans="1:1" x14ac:dyDescent="0.25">
      <c r="A4005">
        <v>3937</v>
      </c>
    </row>
    <row r="4006" spans="1:1" x14ac:dyDescent="0.25">
      <c r="A4006">
        <v>3937</v>
      </c>
    </row>
    <row r="4007" spans="1:1" x14ac:dyDescent="0.25">
      <c r="A4007">
        <v>3937</v>
      </c>
    </row>
    <row r="4008" spans="1:1" x14ac:dyDescent="0.25">
      <c r="A4008">
        <v>3937</v>
      </c>
    </row>
    <row r="4009" spans="1:1" x14ac:dyDescent="0.25">
      <c r="A4009">
        <v>3937</v>
      </c>
    </row>
    <row r="4010" spans="1:1" x14ac:dyDescent="0.25">
      <c r="A4010">
        <v>3937</v>
      </c>
    </row>
    <row r="4011" spans="1:1" x14ac:dyDescent="0.25">
      <c r="A4011">
        <v>3937</v>
      </c>
    </row>
    <row r="4012" spans="1:1" x14ac:dyDescent="0.25">
      <c r="A4012">
        <v>3937</v>
      </c>
    </row>
    <row r="4013" spans="1:1" x14ac:dyDescent="0.25">
      <c r="A4013">
        <v>3937</v>
      </c>
    </row>
    <row r="4014" spans="1:1" x14ac:dyDescent="0.25">
      <c r="A4014">
        <v>3937</v>
      </c>
    </row>
    <row r="4015" spans="1:1" x14ac:dyDescent="0.25">
      <c r="A4015">
        <v>3937</v>
      </c>
    </row>
    <row r="4016" spans="1:1" x14ac:dyDescent="0.25">
      <c r="A4016">
        <v>3937</v>
      </c>
    </row>
    <row r="4017" spans="1:1" x14ac:dyDescent="0.25">
      <c r="A4017">
        <v>3937</v>
      </c>
    </row>
    <row r="4018" spans="1:1" x14ac:dyDescent="0.25">
      <c r="A4018">
        <v>3937</v>
      </c>
    </row>
    <row r="4019" spans="1:1" x14ac:dyDescent="0.25">
      <c r="A4019">
        <v>3937</v>
      </c>
    </row>
    <row r="4020" spans="1:1" x14ac:dyDescent="0.25">
      <c r="A4020">
        <v>3937</v>
      </c>
    </row>
    <row r="4021" spans="1:1" x14ac:dyDescent="0.25">
      <c r="A4021">
        <v>3937</v>
      </c>
    </row>
    <row r="4022" spans="1:1" x14ac:dyDescent="0.25">
      <c r="A4022">
        <v>3937</v>
      </c>
    </row>
    <row r="4023" spans="1:1" x14ac:dyDescent="0.25">
      <c r="A4023">
        <v>3937</v>
      </c>
    </row>
    <row r="4024" spans="1:1" x14ac:dyDescent="0.25">
      <c r="A4024">
        <v>3937</v>
      </c>
    </row>
    <row r="4025" spans="1:1" x14ac:dyDescent="0.25">
      <c r="A4025">
        <v>3937</v>
      </c>
    </row>
    <row r="4026" spans="1:1" x14ac:dyDescent="0.25">
      <c r="A4026">
        <v>3937</v>
      </c>
    </row>
    <row r="4027" spans="1:1" x14ac:dyDescent="0.25">
      <c r="A4027">
        <v>3937</v>
      </c>
    </row>
    <row r="4028" spans="1:1" x14ac:dyDescent="0.25">
      <c r="A4028">
        <v>3937</v>
      </c>
    </row>
    <row r="4029" spans="1:1" x14ac:dyDescent="0.25">
      <c r="A4029">
        <v>3937</v>
      </c>
    </row>
    <row r="4030" spans="1:1" x14ac:dyDescent="0.25">
      <c r="A4030">
        <v>3937</v>
      </c>
    </row>
    <row r="4031" spans="1:1" x14ac:dyDescent="0.25">
      <c r="A4031">
        <v>3937</v>
      </c>
    </row>
    <row r="4032" spans="1:1" x14ac:dyDescent="0.25">
      <c r="A4032">
        <v>3937</v>
      </c>
    </row>
    <row r="4033" spans="1:1" x14ac:dyDescent="0.25">
      <c r="A4033">
        <v>4033</v>
      </c>
    </row>
    <row r="4034" spans="1:1" x14ac:dyDescent="0.25">
      <c r="A4034">
        <v>4033</v>
      </c>
    </row>
    <row r="4035" spans="1:1" x14ac:dyDescent="0.25">
      <c r="A4035">
        <v>4033</v>
      </c>
    </row>
    <row r="4036" spans="1:1" x14ac:dyDescent="0.25">
      <c r="A4036">
        <v>4033</v>
      </c>
    </row>
    <row r="4037" spans="1:1" x14ac:dyDescent="0.25">
      <c r="A4037">
        <v>4033</v>
      </c>
    </row>
    <row r="4038" spans="1:1" x14ac:dyDescent="0.25">
      <c r="A4038">
        <v>4033</v>
      </c>
    </row>
    <row r="4039" spans="1:1" x14ac:dyDescent="0.25">
      <c r="A4039">
        <v>4033</v>
      </c>
    </row>
    <row r="4040" spans="1:1" x14ac:dyDescent="0.25">
      <c r="A4040">
        <v>4033</v>
      </c>
    </row>
    <row r="4041" spans="1:1" x14ac:dyDescent="0.25">
      <c r="A4041">
        <v>4033</v>
      </c>
    </row>
    <row r="4042" spans="1:1" x14ac:dyDescent="0.25">
      <c r="A4042">
        <v>4033</v>
      </c>
    </row>
    <row r="4043" spans="1:1" x14ac:dyDescent="0.25">
      <c r="A4043">
        <v>4033</v>
      </c>
    </row>
    <row r="4044" spans="1:1" x14ac:dyDescent="0.25">
      <c r="A4044">
        <v>4033</v>
      </c>
    </row>
    <row r="4045" spans="1:1" x14ac:dyDescent="0.25">
      <c r="A4045">
        <v>4033</v>
      </c>
    </row>
    <row r="4046" spans="1:1" x14ac:dyDescent="0.25">
      <c r="A4046">
        <v>4033</v>
      </c>
    </row>
    <row r="4047" spans="1:1" x14ac:dyDescent="0.25">
      <c r="A4047">
        <v>4033</v>
      </c>
    </row>
    <row r="4048" spans="1:1" x14ac:dyDescent="0.25">
      <c r="A4048">
        <v>4033</v>
      </c>
    </row>
    <row r="4049" spans="1:1" x14ac:dyDescent="0.25">
      <c r="A4049">
        <v>4033</v>
      </c>
    </row>
    <row r="4050" spans="1:1" x14ac:dyDescent="0.25">
      <c r="A4050">
        <v>4033</v>
      </c>
    </row>
    <row r="4051" spans="1:1" x14ac:dyDescent="0.25">
      <c r="A4051">
        <v>4033</v>
      </c>
    </row>
    <row r="4052" spans="1:1" x14ac:dyDescent="0.25">
      <c r="A4052">
        <v>4033</v>
      </c>
    </row>
    <row r="4053" spans="1:1" x14ac:dyDescent="0.25">
      <c r="A4053">
        <v>4033</v>
      </c>
    </row>
    <row r="4054" spans="1:1" x14ac:dyDescent="0.25">
      <c r="A4054">
        <v>4033</v>
      </c>
    </row>
    <row r="4055" spans="1:1" x14ac:dyDescent="0.25">
      <c r="A4055">
        <v>4033</v>
      </c>
    </row>
    <row r="4056" spans="1:1" x14ac:dyDescent="0.25">
      <c r="A4056">
        <v>4033</v>
      </c>
    </row>
    <row r="4057" spans="1:1" x14ac:dyDescent="0.25">
      <c r="A4057">
        <v>4033</v>
      </c>
    </row>
    <row r="4058" spans="1:1" x14ac:dyDescent="0.25">
      <c r="A4058">
        <v>4033</v>
      </c>
    </row>
    <row r="4059" spans="1:1" x14ac:dyDescent="0.25">
      <c r="A4059">
        <v>4033</v>
      </c>
    </row>
    <row r="4060" spans="1:1" x14ac:dyDescent="0.25">
      <c r="A4060">
        <v>4033</v>
      </c>
    </row>
    <row r="4061" spans="1:1" x14ac:dyDescent="0.25">
      <c r="A4061">
        <v>4033</v>
      </c>
    </row>
    <row r="4062" spans="1:1" x14ac:dyDescent="0.25">
      <c r="A4062">
        <v>4033</v>
      </c>
    </row>
    <row r="4063" spans="1:1" x14ac:dyDescent="0.25">
      <c r="A4063">
        <v>4033</v>
      </c>
    </row>
    <row r="4064" spans="1:1" x14ac:dyDescent="0.25">
      <c r="A4064">
        <v>4033</v>
      </c>
    </row>
    <row r="4065" spans="1:1" x14ac:dyDescent="0.25">
      <c r="A4065">
        <v>4033</v>
      </c>
    </row>
    <row r="4066" spans="1:1" x14ac:dyDescent="0.25">
      <c r="A4066">
        <v>4033</v>
      </c>
    </row>
    <row r="4067" spans="1:1" x14ac:dyDescent="0.25">
      <c r="A4067">
        <v>4033</v>
      </c>
    </row>
    <row r="4068" spans="1:1" x14ac:dyDescent="0.25">
      <c r="A4068">
        <v>4033</v>
      </c>
    </row>
    <row r="4069" spans="1:1" x14ac:dyDescent="0.25">
      <c r="A4069">
        <v>4033</v>
      </c>
    </row>
    <row r="4070" spans="1:1" x14ac:dyDescent="0.25">
      <c r="A4070">
        <v>4033</v>
      </c>
    </row>
    <row r="4071" spans="1:1" x14ac:dyDescent="0.25">
      <c r="A4071">
        <v>4033</v>
      </c>
    </row>
    <row r="4072" spans="1:1" x14ac:dyDescent="0.25">
      <c r="A4072">
        <v>4033</v>
      </c>
    </row>
    <row r="4073" spans="1:1" x14ac:dyDescent="0.25">
      <c r="A4073">
        <v>4033</v>
      </c>
    </row>
    <row r="4074" spans="1:1" x14ac:dyDescent="0.25">
      <c r="A4074">
        <v>4033</v>
      </c>
    </row>
    <row r="4075" spans="1:1" x14ac:dyDescent="0.25">
      <c r="A4075">
        <v>4033</v>
      </c>
    </row>
    <row r="4076" spans="1:1" x14ac:dyDescent="0.25">
      <c r="A4076">
        <v>4033</v>
      </c>
    </row>
    <row r="4077" spans="1:1" x14ac:dyDescent="0.25">
      <c r="A4077">
        <v>4033</v>
      </c>
    </row>
    <row r="4078" spans="1:1" x14ac:dyDescent="0.25">
      <c r="A4078">
        <v>4078</v>
      </c>
    </row>
    <row r="4079" spans="1:1" x14ac:dyDescent="0.25">
      <c r="A4079">
        <v>4078</v>
      </c>
    </row>
    <row r="4080" spans="1:1" x14ac:dyDescent="0.25">
      <c r="A4080">
        <v>4078</v>
      </c>
    </row>
    <row r="4081" spans="1:1" x14ac:dyDescent="0.25">
      <c r="A4081">
        <v>4078</v>
      </c>
    </row>
    <row r="4082" spans="1:1" x14ac:dyDescent="0.25">
      <c r="A4082">
        <v>4078</v>
      </c>
    </row>
    <row r="4083" spans="1:1" x14ac:dyDescent="0.25">
      <c r="A4083">
        <v>4078</v>
      </c>
    </row>
    <row r="4084" spans="1:1" x14ac:dyDescent="0.25">
      <c r="A4084">
        <v>4078</v>
      </c>
    </row>
    <row r="4085" spans="1:1" x14ac:dyDescent="0.25">
      <c r="A4085">
        <v>4078</v>
      </c>
    </row>
    <row r="4086" spans="1:1" x14ac:dyDescent="0.25">
      <c r="A4086">
        <v>4078</v>
      </c>
    </row>
    <row r="4087" spans="1:1" x14ac:dyDescent="0.25">
      <c r="A4087">
        <v>4078</v>
      </c>
    </row>
    <row r="4088" spans="1:1" x14ac:dyDescent="0.25">
      <c r="A4088">
        <v>4078</v>
      </c>
    </row>
    <row r="4089" spans="1:1" x14ac:dyDescent="0.25">
      <c r="A4089">
        <v>4078</v>
      </c>
    </row>
    <row r="4090" spans="1:1" x14ac:dyDescent="0.25">
      <c r="A4090">
        <v>4078</v>
      </c>
    </row>
    <row r="4091" spans="1:1" x14ac:dyDescent="0.25">
      <c r="A4091">
        <v>4078</v>
      </c>
    </row>
    <row r="4092" spans="1:1" x14ac:dyDescent="0.25">
      <c r="A4092">
        <v>4078</v>
      </c>
    </row>
    <row r="4093" spans="1:1" x14ac:dyDescent="0.25">
      <c r="A4093">
        <v>4078</v>
      </c>
    </row>
    <row r="4094" spans="1:1" x14ac:dyDescent="0.25">
      <c r="A4094">
        <v>4078</v>
      </c>
    </row>
    <row r="4095" spans="1:1" x14ac:dyDescent="0.25">
      <c r="A4095">
        <v>4078</v>
      </c>
    </row>
    <row r="4096" spans="1:1" x14ac:dyDescent="0.25">
      <c r="A4096">
        <v>4078</v>
      </c>
    </row>
    <row r="4097" spans="1:1" x14ac:dyDescent="0.25">
      <c r="A4097">
        <v>4078</v>
      </c>
    </row>
    <row r="4098" spans="1:1" x14ac:dyDescent="0.25">
      <c r="A4098">
        <v>4078</v>
      </c>
    </row>
    <row r="4099" spans="1:1" x14ac:dyDescent="0.25">
      <c r="A4099">
        <v>4078</v>
      </c>
    </row>
    <row r="4100" spans="1:1" x14ac:dyDescent="0.25">
      <c r="A4100">
        <v>4078</v>
      </c>
    </row>
    <row r="4101" spans="1:1" x14ac:dyDescent="0.25">
      <c r="A4101">
        <v>4078</v>
      </c>
    </row>
    <row r="4102" spans="1:1" x14ac:dyDescent="0.25">
      <c r="A4102">
        <v>4078</v>
      </c>
    </row>
    <row r="4103" spans="1:1" x14ac:dyDescent="0.25">
      <c r="A4103">
        <v>4078</v>
      </c>
    </row>
    <row r="4104" spans="1:1" x14ac:dyDescent="0.25">
      <c r="A4104">
        <v>4078</v>
      </c>
    </row>
    <row r="4105" spans="1:1" x14ac:dyDescent="0.25">
      <c r="A4105">
        <v>4078</v>
      </c>
    </row>
    <row r="4106" spans="1:1" x14ac:dyDescent="0.25">
      <c r="A4106">
        <v>4106</v>
      </c>
    </row>
    <row r="4107" spans="1:1" x14ac:dyDescent="0.25">
      <c r="A4107">
        <v>4106</v>
      </c>
    </row>
    <row r="4108" spans="1:1" x14ac:dyDescent="0.25">
      <c r="A4108">
        <v>4106</v>
      </c>
    </row>
    <row r="4109" spans="1:1" x14ac:dyDescent="0.25">
      <c r="A4109">
        <v>4106</v>
      </c>
    </row>
    <row r="4110" spans="1:1" x14ac:dyDescent="0.25">
      <c r="A4110">
        <v>4106</v>
      </c>
    </row>
    <row r="4111" spans="1:1" x14ac:dyDescent="0.25">
      <c r="A4111">
        <v>4106</v>
      </c>
    </row>
    <row r="4112" spans="1:1" x14ac:dyDescent="0.25">
      <c r="A4112">
        <v>4106</v>
      </c>
    </row>
    <row r="4113" spans="1:1" x14ac:dyDescent="0.25">
      <c r="A4113">
        <v>4106</v>
      </c>
    </row>
    <row r="4114" spans="1:1" x14ac:dyDescent="0.25">
      <c r="A4114">
        <v>4106</v>
      </c>
    </row>
    <row r="4115" spans="1:1" x14ac:dyDescent="0.25">
      <c r="A4115">
        <v>4106</v>
      </c>
    </row>
    <row r="4116" spans="1:1" x14ac:dyDescent="0.25">
      <c r="A4116">
        <v>4106</v>
      </c>
    </row>
    <row r="4117" spans="1:1" x14ac:dyDescent="0.25">
      <c r="A4117">
        <v>4106</v>
      </c>
    </row>
    <row r="4118" spans="1:1" x14ac:dyDescent="0.25">
      <c r="A4118">
        <v>4106</v>
      </c>
    </row>
    <row r="4119" spans="1:1" x14ac:dyDescent="0.25">
      <c r="A4119">
        <v>4119</v>
      </c>
    </row>
    <row r="4120" spans="1:1" x14ac:dyDescent="0.25">
      <c r="A4120">
        <v>4119</v>
      </c>
    </row>
    <row r="4121" spans="1:1" x14ac:dyDescent="0.25">
      <c r="A4121">
        <v>4119</v>
      </c>
    </row>
    <row r="4122" spans="1:1" x14ac:dyDescent="0.25">
      <c r="A4122">
        <v>4119</v>
      </c>
    </row>
    <row r="4123" spans="1:1" x14ac:dyDescent="0.25">
      <c r="A4123">
        <v>4119</v>
      </c>
    </row>
    <row r="4124" spans="1:1" x14ac:dyDescent="0.25">
      <c r="A4124">
        <v>4119</v>
      </c>
    </row>
    <row r="4125" spans="1:1" x14ac:dyDescent="0.25">
      <c r="A4125">
        <v>4119</v>
      </c>
    </row>
    <row r="4126" spans="1:1" x14ac:dyDescent="0.25">
      <c r="A4126">
        <v>4119</v>
      </c>
    </row>
    <row r="4127" spans="1:1" x14ac:dyDescent="0.25">
      <c r="A4127">
        <v>4119</v>
      </c>
    </row>
    <row r="4128" spans="1:1" x14ac:dyDescent="0.25">
      <c r="A4128">
        <v>4119</v>
      </c>
    </row>
    <row r="4129" spans="1:1" x14ac:dyDescent="0.25">
      <c r="A4129">
        <v>4119</v>
      </c>
    </row>
    <row r="4130" spans="1:1" x14ac:dyDescent="0.25">
      <c r="A4130">
        <v>4119</v>
      </c>
    </row>
    <row r="4131" spans="1:1" x14ac:dyDescent="0.25">
      <c r="A4131">
        <v>4131</v>
      </c>
    </row>
    <row r="4132" spans="1:1" x14ac:dyDescent="0.25">
      <c r="A4132">
        <v>4131</v>
      </c>
    </row>
    <row r="4133" spans="1:1" x14ac:dyDescent="0.25">
      <c r="A4133">
        <v>4131</v>
      </c>
    </row>
    <row r="4134" spans="1:1" x14ac:dyDescent="0.25">
      <c r="A4134">
        <v>4131</v>
      </c>
    </row>
    <row r="4135" spans="1:1" x14ac:dyDescent="0.25">
      <c r="A4135">
        <v>4131</v>
      </c>
    </row>
    <row r="4136" spans="1:1" x14ac:dyDescent="0.25">
      <c r="A4136">
        <v>4131</v>
      </c>
    </row>
    <row r="4137" spans="1:1" x14ac:dyDescent="0.25">
      <c r="A4137">
        <v>4131</v>
      </c>
    </row>
    <row r="4138" spans="1:1" x14ac:dyDescent="0.25">
      <c r="A4138">
        <v>4131</v>
      </c>
    </row>
    <row r="4139" spans="1:1" x14ac:dyDescent="0.25">
      <c r="A4139">
        <v>4131</v>
      </c>
    </row>
    <row r="4140" spans="1:1" x14ac:dyDescent="0.25">
      <c r="A4140">
        <v>4131</v>
      </c>
    </row>
    <row r="4141" spans="1:1" x14ac:dyDescent="0.25">
      <c r="A4141">
        <v>4131</v>
      </c>
    </row>
    <row r="4142" spans="1:1" x14ac:dyDescent="0.25">
      <c r="A4142">
        <v>4142</v>
      </c>
    </row>
    <row r="4143" spans="1:1" x14ac:dyDescent="0.25">
      <c r="A4143">
        <v>4142</v>
      </c>
    </row>
    <row r="4144" spans="1:1" x14ac:dyDescent="0.25">
      <c r="A4144">
        <v>4142</v>
      </c>
    </row>
    <row r="4145" spans="1:1" x14ac:dyDescent="0.25">
      <c r="A4145">
        <v>4142</v>
      </c>
    </row>
    <row r="4146" spans="1:1" x14ac:dyDescent="0.25">
      <c r="A4146">
        <v>4142</v>
      </c>
    </row>
    <row r="4147" spans="1:1" x14ac:dyDescent="0.25">
      <c r="A4147">
        <v>4142</v>
      </c>
    </row>
    <row r="4148" spans="1:1" x14ac:dyDescent="0.25">
      <c r="A4148">
        <v>4142</v>
      </c>
    </row>
    <row r="4149" spans="1:1" x14ac:dyDescent="0.25">
      <c r="A4149">
        <v>4142</v>
      </c>
    </row>
    <row r="4150" spans="1:1" x14ac:dyDescent="0.25">
      <c r="A4150">
        <v>4142</v>
      </c>
    </row>
    <row r="4151" spans="1:1" x14ac:dyDescent="0.25">
      <c r="A4151">
        <v>4142</v>
      </c>
    </row>
    <row r="4152" spans="1:1" x14ac:dyDescent="0.25">
      <c r="A4152">
        <v>4142</v>
      </c>
    </row>
    <row r="4153" spans="1:1" x14ac:dyDescent="0.25">
      <c r="A4153">
        <v>4142</v>
      </c>
    </row>
    <row r="4154" spans="1:1" x14ac:dyDescent="0.25">
      <c r="A4154">
        <v>4142</v>
      </c>
    </row>
    <row r="4155" spans="1:1" x14ac:dyDescent="0.25">
      <c r="A4155">
        <v>4142</v>
      </c>
    </row>
    <row r="4156" spans="1:1" x14ac:dyDescent="0.25">
      <c r="A4156">
        <v>4142</v>
      </c>
    </row>
    <row r="4157" spans="1:1" x14ac:dyDescent="0.25">
      <c r="A4157">
        <v>4142</v>
      </c>
    </row>
    <row r="4158" spans="1:1" x14ac:dyDescent="0.25">
      <c r="A4158">
        <v>4142</v>
      </c>
    </row>
    <row r="4159" spans="1:1" x14ac:dyDescent="0.25">
      <c r="A4159">
        <v>4142</v>
      </c>
    </row>
    <row r="4160" spans="1:1" x14ac:dyDescent="0.25">
      <c r="A4160">
        <v>4142</v>
      </c>
    </row>
    <row r="4161" spans="1:1" x14ac:dyDescent="0.25">
      <c r="A4161">
        <v>4142</v>
      </c>
    </row>
    <row r="4162" spans="1:1" x14ac:dyDescent="0.25">
      <c r="A4162">
        <v>4162</v>
      </c>
    </row>
    <row r="4163" spans="1:1" x14ac:dyDescent="0.25">
      <c r="A4163">
        <v>4162</v>
      </c>
    </row>
    <row r="4164" spans="1:1" x14ac:dyDescent="0.25">
      <c r="A4164">
        <v>4162</v>
      </c>
    </row>
    <row r="4165" spans="1:1" x14ac:dyDescent="0.25">
      <c r="A4165">
        <v>4162</v>
      </c>
    </row>
    <row r="4166" spans="1:1" x14ac:dyDescent="0.25">
      <c r="A4166">
        <v>4162</v>
      </c>
    </row>
    <row r="4167" spans="1:1" x14ac:dyDescent="0.25">
      <c r="A4167">
        <v>4162</v>
      </c>
    </row>
    <row r="4168" spans="1:1" x14ac:dyDescent="0.25">
      <c r="A4168">
        <v>4162</v>
      </c>
    </row>
    <row r="4169" spans="1:1" x14ac:dyDescent="0.25">
      <c r="A4169">
        <v>4162</v>
      </c>
    </row>
    <row r="4170" spans="1:1" x14ac:dyDescent="0.25">
      <c r="A4170">
        <v>4162</v>
      </c>
    </row>
    <row r="4171" spans="1:1" x14ac:dyDescent="0.25">
      <c r="A4171">
        <v>4171</v>
      </c>
    </row>
    <row r="4172" spans="1:1" x14ac:dyDescent="0.25">
      <c r="A4172">
        <v>4171</v>
      </c>
    </row>
    <row r="4173" spans="1:1" x14ac:dyDescent="0.25">
      <c r="A4173">
        <v>4171</v>
      </c>
    </row>
    <row r="4174" spans="1:1" x14ac:dyDescent="0.25">
      <c r="A4174">
        <v>4171</v>
      </c>
    </row>
    <row r="4175" spans="1:1" x14ac:dyDescent="0.25">
      <c r="A4175">
        <v>4171</v>
      </c>
    </row>
    <row r="4176" spans="1:1" x14ac:dyDescent="0.25">
      <c r="A4176">
        <v>4171</v>
      </c>
    </row>
    <row r="4177" spans="1:1" x14ac:dyDescent="0.25">
      <c r="A4177">
        <v>4171</v>
      </c>
    </row>
    <row r="4178" spans="1:1" x14ac:dyDescent="0.25">
      <c r="A4178">
        <v>4171</v>
      </c>
    </row>
    <row r="4179" spans="1:1" x14ac:dyDescent="0.25">
      <c r="A4179">
        <v>4179</v>
      </c>
    </row>
    <row r="4180" spans="1:1" x14ac:dyDescent="0.25">
      <c r="A4180">
        <v>4179</v>
      </c>
    </row>
    <row r="4181" spans="1:1" x14ac:dyDescent="0.25">
      <c r="A4181">
        <v>4179</v>
      </c>
    </row>
    <row r="4182" spans="1:1" x14ac:dyDescent="0.25">
      <c r="A4182">
        <v>4179</v>
      </c>
    </row>
    <row r="4183" spans="1:1" x14ac:dyDescent="0.25">
      <c r="A4183">
        <v>4179</v>
      </c>
    </row>
    <row r="4184" spans="1:1" x14ac:dyDescent="0.25">
      <c r="A4184">
        <v>4179</v>
      </c>
    </row>
    <row r="4185" spans="1:1" x14ac:dyDescent="0.25">
      <c r="A4185">
        <v>4179</v>
      </c>
    </row>
    <row r="4186" spans="1:1" x14ac:dyDescent="0.25">
      <c r="A4186">
        <v>4179</v>
      </c>
    </row>
    <row r="4187" spans="1:1" x14ac:dyDescent="0.25">
      <c r="A4187">
        <v>4179</v>
      </c>
    </row>
    <row r="4188" spans="1:1" x14ac:dyDescent="0.25">
      <c r="A4188">
        <v>4179</v>
      </c>
    </row>
    <row r="4189" spans="1:1" x14ac:dyDescent="0.25">
      <c r="A4189">
        <v>4179</v>
      </c>
    </row>
    <row r="4190" spans="1:1" x14ac:dyDescent="0.25">
      <c r="A4190">
        <v>4179</v>
      </c>
    </row>
    <row r="4191" spans="1:1" x14ac:dyDescent="0.25">
      <c r="A4191">
        <v>4179</v>
      </c>
    </row>
    <row r="4192" spans="1:1" x14ac:dyDescent="0.25">
      <c r="A4192">
        <v>4179</v>
      </c>
    </row>
    <row r="4193" spans="1:1" x14ac:dyDescent="0.25">
      <c r="A4193">
        <v>4193</v>
      </c>
    </row>
    <row r="4194" spans="1:1" x14ac:dyDescent="0.25">
      <c r="A4194">
        <v>4193</v>
      </c>
    </row>
    <row r="4195" spans="1:1" x14ac:dyDescent="0.25">
      <c r="A4195">
        <v>4193</v>
      </c>
    </row>
    <row r="4196" spans="1:1" x14ac:dyDescent="0.25">
      <c r="A4196">
        <v>4193</v>
      </c>
    </row>
    <row r="4197" spans="1:1" x14ac:dyDescent="0.25">
      <c r="A4197">
        <v>4193</v>
      </c>
    </row>
    <row r="4198" spans="1:1" x14ac:dyDescent="0.25">
      <c r="A4198">
        <v>4193</v>
      </c>
    </row>
    <row r="4199" spans="1:1" x14ac:dyDescent="0.25">
      <c r="A4199">
        <v>4193</v>
      </c>
    </row>
    <row r="4200" spans="1:1" x14ac:dyDescent="0.25">
      <c r="A4200">
        <v>4193</v>
      </c>
    </row>
    <row r="4201" spans="1:1" x14ac:dyDescent="0.25">
      <c r="A4201">
        <v>4193</v>
      </c>
    </row>
    <row r="4202" spans="1:1" x14ac:dyDescent="0.25">
      <c r="A4202">
        <v>4193</v>
      </c>
    </row>
    <row r="4203" spans="1:1" x14ac:dyDescent="0.25">
      <c r="A4203">
        <v>4193</v>
      </c>
    </row>
    <row r="4204" spans="1:1" x14ac:dyDescent="0.25">
      <c r="A4204">
        <v>4193</v>
      </c>
    </row>
    <row r="4205" spans="1:1" x14ac:dyDescent="0.25">
      <c r="A4205">
        <v>4193</v>
      </c>
    </row>
    <row r="4206" spans="1:1" x14ac:dyDescent="0.25">
      <c r="A4206">
        <v>4193</v>
      </c>
    </row>
    <row r="4207" spans="1:1" x14ac:dyDescent="0.25">
      <c r="A4207">
        <v>4193</v>
      </c>
    </row>
    <row r="4208" spans="1:1" x14ac:dyDescent="0.25">
      <c r="A4208">
        <v>4193</v>
      </c>
    </row>
    <row r="4209" spans="1:1" x14ac:dyDescent="0.25">
      <c r="A4209">
        <v>4193</v>
      </c>
    </row>
    <row r="4210" spans="1:1" x14ac:dyDescent="0.25">
      <c r="A4210">
        <v>4193</v>
      </c>
    </row>
    <row r="4211" spans="1:1" x14ac:dyDescent="0.25">
      <c r="A4211">
        <v>4193</v>
      </c>
    </row>
    <row r="4212" spans="1:1" x14ac:dyDescent="0.25">
      <c r="A4212">
        <v>4193</v>
      </c>
    </row>
    <row r="4213" spans="1:1" x14ac:dyDescent="0.25">
      <c r="A4213">
        <v>4193</v>
      </c>
    </row>
    <row r="4214" spans="1:1" x14ac:dyDescent="0.25">
      <c r="A4214">
        <v>4193</v>
      </c>
    </row>
    <row r="4215" spans="1:1" x14ac:dyDescent="0.25">
      <c r="A4215">
        <v>4193</v>
      </c>
    </row>
    <row r="4216" spans="1:1" x14ac:dyDescent="0.25">
      <c r="A4216">
        <v>4193</v>
      </c>
    </row>
    <row r="4217" spans="1:1" x14ac:dyDescent="0.25">
      <c r="A4217">
        <v>4193</v>
      </c>
    </row>
    <row r="4218" spans="1:1" x14ac:dyDescent="0.25">
      <c r="A4218">
        <v>4193</v>
      </c>
    </row>
    <row r="4219" spans="1:1" x14ac:dyDescent="0.25">
      <c r="A4219">
        <v>4193</v>
      </c>
    </row>
    <row r="4220" spans="1:1" x14ac:dyDescent="0.25">
      <c r="A4220">
        <v>4193</v>
      </c>
    </row>
    <row r="4221" spans="1:1" x14ac:dyDescent="0.25">
      <c r="A4221">
        <v>4193</v>
      </c>
    </row>
    <row r="4222" spans="1:1" x14ac:dyDescent="0.25">
      <c r="A4222">
        <v>4193</v>
      </c>
    </row>
    <row r="4223" spans="1:1" x14ac:dyDescent="0.25">
      <c r="A4223">
        <v>4193</v>
      </c>
    </row>
    <row r="4224" spans="1:1" x14ac:dyDescent="0.25">
      <c r="A4224">
        <v>4193</v>
      </c>
    </row>
    <row r="4225" spans="1:1" x14ac:dyDescent="0.25">
      <c r="A4225">
        <v>4193</v>
      </c>
    </row>
    <row r="4226" spans="1:1" x14ac:dyDescent="0.25">
      <c r="A4226">
        <v>4193</v>
      </c>
    </row>
    <row r="4227" spans="1:1" x14ac:dyDescent="0.25">
      <c r="A4227">
        <v>4193</v>
      </c>
    </row>
    <row r="4228" spans="1:1" x14ac:dyDescent="0.25">
      <c r="A4228">
        <v>4193</v>
      </c>
    </row>
    <row r="4229" spans="1:1" x14ac:dyDescent="0.25">
      <c r="A4229">
        <v>4193</v>
      </c>
    </row>
    <row r="4230" spans="1:1" x14ac:dyDescent="0.25">
      <c r="A4230">
        <v>4193</v>
      </c>
    </row>
    <row r="4231" spans="1:1" x14ac:dyDescent="0.25">
      <c r="A4231">
        <v>4193</v>
      </c>
    </row>
    <row r="4232" spans="1:1" x14ac:dyDescent="0.25">
      <c r="A4232">
        <v>4193</v>
      </c>
    </row>
    <row r="4233" spans="1:1" x14ac:dyDescent="0.25">
      <c r="A4233">
        <v>4193</v>
      </c>
    </row>
    <row r="4234" spans="1:1" x14ac:dyDescent="0.25">
      <c r="A4234">
        <v>4193</v>
      </c>
    </row>
    <row r="4235" spans="1:1" x14ac:dyDescent="0.25">
      <c r="A4235">
        <v>4193</v>
      </c>
    </row>
    <row r="4236" spans="1:1" x14ac:dyDescent="0.25">
      <c r="A4236">
        <v>4193</v>
      </c>
    </row>
    <row r="4237" spans="1:1" x14ac:dyDescent="0.25">
      <c r="A4237">
        <v>4193</v>
      </c>
    </row>
    <row r="4238" spans="1:1" x14ac:dyDescent="0.25">
      <c r="A4238">
        <v>4193</v>
      </c>
    </row>
    <row r="4239" spans="1:1" x14ac:dyDescent="0.25">
      <c r="A4239">
        <v>4193</v>
      </c>
    </row>
    <row r="4240" spans="1:1" x14ac:dyDescent="0.25">
      <c r="A4240">
        <v>4193</v>
      </c>
    </row>
    <row r="4241" spans="1:1" x14ac:dyDescent="0.25">
      <c r="A4241">
        <v>4193</v>
      </c>
    </row>
    <row r="4242" spans="1:1" x14ac:dyDescent="0.25">
      <c r="A4242">
        <v>4193</v>
      </c>
    </row>
    <row r="4243" spans="1:1" x14ac:dyDescent="0.25">
      <c r="A4243">
        <v>4193</v>
      </c>
    </row>
    <row r="4244" spans="1:1" x14ac:dyDescent="0.25">
      <c r="A4244">
        <v>4193</v>
      </c>
    </row>
    <row r="4245" spans="1:1" x14ac:dyDescent="0.25">
      <c r="A4245">
        <v>4193</v>
      </c>
    </row>
    <row r="4246" spans="1:1" x14ac:dyDescent="0.25">
      <c r="A4246">
        <v>4193</v>
      </c>
    </row>
    <row r="4247" spans="1:1" x14ac:dyDescent="0.25">
      <c r="A4247">
        <v>4193</v>
      </c>
    </row>
    <row r="4248" spans="1:1" x14ac:dyDescent="0.25">
      <c r="A4248">
        <v>4193</v>
      </c>
    </row>
    <row r="4249" spans="1:1" x14ac:dyDescent="0.25">
      <c r="A4249">
        <v>4193</v>
      </c>
    </row>
    <row r="4250" spans="1:1" x14ac:dyDescent="0.25">
      <c r="A4250">
        <v>4193</v>
      </c>
    </row>
    <row r="4251" spans="1:1" x14ac:dyDescent="0.25">
      <c r="A4251">
        <v>4193</v>
      </c>
    </row>
    <row r="4252" spans="1:1" x14ac:dyDescent="0.25">
      <c r="A4252">
        <v>4193</v>
      </c>
    </row>
    <row r="4253" spans="1:1" x14ac:dyDescent="0.25">
      <c r="A4253">
        <v>4193</v>
      </c>
    </row>
    <row r="4254" spans="1:1" x14ac:dyDescent="0.25">
      <c r="A4254">
        <v>4193</v>
      </c>
    </row>
    <row r="4255" spans="1:1" x14ac:dyDescent="0.25">
      <c r="A4255">
        <v>4193</v>
      </c>
    </row>
    <row r="4256" spans="1:1" x14ac:dyDescent="0.25">
      <c r="A4256">
        <v>4193</v>
      </c>
    </row>
    <row r="4257" spans="1:1" x14ac:dyDescent="0.25">
      <c r="A4257">
        <v>4193</v>
      </c>
    </row>
    <row r="4258" spans="1:1" x14ac:dyDescent="0.25">
      <c r="A4258">
        <v>4193</v>
      </c>
    </row>
    <row r="4259" spans="1:1" x14ac:dyDescent="0.25">
      <c r="A4259">
        <v>4193</v>
      </c>
    </row>
    <row r="4260" spans="1:1" x14ac:dyDescent="0.25">
      <c r="A4260">
        <v>4193</v>
      </c>
    </row>
    <row r="4261" spans="1:1" x14ac:dyDescent="0.25">
      <c r="A4261">
        <v>4193</v>
      </c>
    </row>
    <row r="4262" spans="1:1" x14ac:dyDescent="0.25">
      <c r="A4262">
        <v>4193</v>
      </c>
    </row>
    <row r="4263" spans="1:1" x14ac:dyDescent="0.25">
      <c r="A4263">
        <v>4193</v>
      </c>
    </row>
    <row r="4264" spans="1:1" x14ac:dyDescent="0.25">
      <c r="A4264">
        <v>4193</v>
      </c>
    </row>
    <row r="4265" spans="1:1" x14ac:dyDescent="0.25">
      <c r="A4265">
        <v>4193</v>
      </c>
    </row>
    <row r="4266" spans="1:1" x14ac:dyDescent="0.25">
      <c r="A4266">
        <v>4193</v>
      </c>
    </row>
    <row r="4267" spans="1:1" x14ac:dyDescent="0.25">
      <c r="A4267">
        <v>4193</v>
      </c>
    </row>
    <row r="4268" spans="1:1" x14ac:dyDescent="0.25">
      <c r="A4268">
        <v>4193</v>
      </c>
    </row>
    <row r="4269" spans="1:1" x14ac:dyDescent="0.25">
      <c r="A4269">
        <v>4193</v>
      </c>
    </row>
    <row r="4270" spans="1:1" x14ac:dyDescent="0.25">
      <c r="A4270">
        <v>4193</v>
      </c>
    </row>
    <row r="4271" spans="1:1" x14ac:dyDescent="0.25">
      <c r="A4271">
        <v>4271</v>
      </c>
    </row>
    <row r="4272" spans="1:1" x14ac:dyDescent="0.25">
      <c r="A4272">
        <v>4271</v>
      </c>
    </row>
    <row r="4273" spans="1:1" x14ac:dyDescent="0.25">
      <c r="A4273">
        <v>4271</v>
      </c>
    </row>
    <row r="4274" spans="1:1" x14ac:dyDescent="0.25">
      <c r="A4274">
        <v>4271</v>
      </c>
    </row>
    <row r="4275" spans="1:1" x14ac:dyDescent="0.25">
      <c r="A4275">
        <v>4271</v>
      </c>
    </row>
    <row r="4276" spans="1:1" x14ac:dyDescent="0.25">
      <c r="A4276">
        <v>4271</v>
      </c>
    </row>
    <row r="4277" spans="1:1" x14ac:dyDescent="0.25">
      <c r="A4277">
        <v>4271</v>
      </c>
    </row>
    <row r="4278" spans="1:1" x14ac:dyDescent="0.25">
      <c r="A4278">
        <v>4271</v>
      </c>
    </row>
    <row r="4279" spans="1:1" x14ac:dyDescent="0.25">
      <c r="A4279">
        <v>4271</v>
      </c>
    </row>
    <row r="4280" spans="1:1" x14ac:dyDescent="0.25">
      <c r="A4280">
        <v>4271</v>
      </c>
    </row>
    <row r="4281" spans="1:1" x14ac:dyDescent="0.25">
      <c r="A4281">
        <v>4271</v>
      </c>
    </row>
    <row r="4282" spans="1:1" x14ac:dyDescent="0.25">
      <c r="A4282">
        <v>4271</v>
      </c>
    </row>
    <row r="4283" spans="1:1" x14ac:dyDescent="0.25">
      <c r="A4283">
        <v>4271</v>
      </c>
    </row>
    <row r="4284" spans="1:1" x14ac:dyDescent="0.25">
      <c r="A4284">
        <v>4271</v>
      </c>
    </row>
    <row r="4285" spans="1:1" x14ac:dyDescent="0.25">
      <c r="A4285">
        <v>4271</v>
      </c>
    </row>
    <row r="4286" spans="1:1" x14ac:dyDescent="0.25">
      <c r="A4286">
        <v>4271</v>
      </c>
    </row>
    <row r="4287" spans="1:1" x14ac:dyDescent="0.25">
      <c r="A4287">
        <v>4271</v>
      </c>
    </row>
    <row r="4288" spans="1:1" x14ac:dyDescent="0.25">
      <c r="A4288">
        <v>4271</v>
      </c>
    </row>
    <row r="4289" spans="1:1" x14ac:dyDescent="0.25">
      <c r="A4289">
        <v>4271</v>
      </c>
    </row>
    <row r="4290" spans="1:1" x14ac:dyDescent="0.25">
      <c r="A4290">
        <v>4271</v>
      </c>
    </row>
    <row r="4291" spans="1:1" x14ac:dyDescent="0.25">
      <c r="A4291">
        <v>4271</v>
      </c>
    </row>
    <row r="4292" spans="1:1" x14ac:dyDescent="0.25">
      <c r="A4292">
        <v>4271</v>
      </c>
    </row>
    <row r="4293" spans="1:1" x14ac:dyDescent="0.25">
      <c r="A4293">
        <v>4271</v>
      </c>
    </row>
    <row r="4294" spans="1:1" x14ac:dyDescent="0.25">
      <c r="A4294">
        <v>4271</v>
      </c>
    </row>
    <row r="4295" spans="1:1" x14ac:dyDescent="0.25">
      <c r="A4295">
        <v>4271</v>
      </c>
    </row>
    <row r="4296" spans="1:1" x14ac:dyDescent="0.25">
      <c r="A4296">
        <v>4271</v>
      </c>
    </row>
    <row r="4297" spans="1:1" x14ac:dyDescent="0.25">
      <c r="A4297">
        <v>4271</v>
      </c>
    </row>
    <row r="4298" spans="1:1" x14ac:dyDescent="0.25">
      <c r="A4298">
        <v>4271</v>
      </c>
    </row>
    <row r="4299" spans="1:1" x14ac:dyDescent="0.25">
      <c r="A4299">
        <v>4271</v>
      </c>
    </row>
    <row r="4300" spans="1:1" x14ac:dyDescent="0.25">
      <c r="A4300">
        <v>4271</v>
      </c>
    </row>
    <row r="4301" spans="1:1" x14ac:dyDescent="0.25">
      <c r="A4301">
        <v>4271</v>
      </c>
    </row>
    <row r="4302" spans="1:1" x14ac:dyDescent="0.25">
      <c r="A4302">
        <v>4271</v>
      </c>
    </row>
    <row r="4303" spans="1:1" x14ac:dyDescent="0.25">
      <c r="A4303">
        <v>4271</v>
      </c>
    </row>
    <row r="4304" spans="1:1" x14ac:dyDescent="0.25">
      <c r="A4304">
        <v>4271</v>
      </c>
    </row>
    <row r="4305" spans="1:1" x14ac:dyDescent="0.25">
      <c r="A4305">
        <v>4271</v>
      </c>
    </row>
    <row r="4306" spans="1:1" x14ac:dyDescent="0.25">
      <c r="A4306">
        <v>4271</v>
      </c>
    </row>
    <row r="4307" spans="1:1" x14ac:dyDescent="0.25">
      <c r="A4307">
        <v>4271</v>
      </c>
    </row>
    <row r="4308" spans="1:1" x14ac:dyDescent="0.25">
      <c r="A4308">
        <v>4271</v>
      </c>
    </row>
    <row r="4309" spans="1:1" x14ac:dyDescent="0.25">
      <c r="A4309">
        <v>4271</v>
      </c>
    </row>
    <row r="4310" spans="1:1" x14ac:dyDescent="0.25">
      <c r="A4310">
        <v>4271</v>
      </c>
    </row>
    <row r="4311" spans="1:1" x14ac:dyDescent="0.25">
      <c r="A4311">
        <v>4271</v>
      </c>
    </row>
    <row r="4312" spans="1:1" x14ac:dyDescent="0.25">
      <c r="A4312">
        <v>4271</v>
      </c>
    </row>
    <row r="4313" spans="1:1" x14ac:dyDescent="0.25">
      <c r="A4313">
        <v>4271</v>
      </c>
    </row>
    <row r="4314" spans="1:1" x14ac:dyDescent="0.25">
      <c r="A4314">
        <v>4271</v>
      </c>
    </row>
    <row r="4315" spans="1:1" x14ac:dyDescent="0.25">
      <c r="A4315">
        <v>4271</v>
      </c>
    </row>
    <row r="4316" spans="1:1" x14ac:dyDescent="0.25">
      <c r="A4316">
        <v>4271</v>
      </c>
    </row>
    <row r="4317" spans="1:1" x14ac:dyDescent="0.25">
      <c r="A4317">
        <v>4271</v>
      </c>
    </row>
    <row r="4318" spans="1:1" x14ac:dyDescent="0.25">
      <c r="A4318">
        <v>4271</v>
      </c>
    </row>
    <row r="4319" spans="1:1" x14ac:dyDescent="0.25">
      <c r="A4319">
        <v>4271</v>
      </c>
    </row>
    <row r="4320" spans="1:1" x14ac:dyDescent="0.25">
      <c r="A4320">
        <v>4271</v>
      </c>
    </row>
    <row r="4321" spans="1:1" x14ac:dyDescent="0.25">
      <c r="A4321">
        <v>4271</v>
      </c>
    </row>
    <row r="4322" spans="1:1" x14ac:dyDescent="0.25">
      <c r="A4322">
        <v>4271</v>
      </c>
    </row>
    <row r="4323" spans="1:1" x14ac:dyDescent="0.25">
      <c r="A4323">
        <v>4271</v>
      </c>
    </row>
    <row r="4324" spans="1:1" x14ac:dyDescent="0.25">
      <c r="A4324">
        <v>4271</v>
      </c>
    </row>
    <row r="4325" spans="1:1" x14ac:dyDescent="0.25">
      <c r="A4325">
        <v>4271</v>
      </c>
    </row>
    <row r="4326" spans="1:1" x14ac:dyDescent="0.25">
      <c r="A4326">
        <v>4271</v>
      </c>
    </row>
    <row r="4327" spans="1:1" x14ac:dyDescent="0.25">
      <c r="A4327">
        <v>4271</v>
      </c>
    </row>
    <row r="4328" spans="1:1" x14ac:dyDescent="0.25">
      <c r="A4328">
        <v>4271</v>
      </c>
    </row>
    <row r="4329" spans="1:1" x14ac:dyDescent="0.25">
      <c r="A4329">
        <v>4271</v>
      </c>
    </row>
    <row r="4330" spans="1:1" x14ac:dyDescent="0.25">
      <c r="A4330">
        <v>4271</v>
      </c>
    </row>
    <row r="4331" spans="1:1" x14ac:dyDescent="0.25">
      <c r="A4331">
        <v>4271</v>
      </c>
    </row>
    <row r="4332" spans="1:1" x14ac:dyDescent="0.25">
      <c r="A4332">
        <v>4271</v>
      </c>
    </row>
    <row r="4333" spans="1:1" x14ac:dyDescent="0.25">
      <c r="A4333">
        <v>4271</v>
      </c>
    </row>
    <row r="4334" spans="1:1" x14ac:dyDescent="0.25">
      <c r="A4334">
        <v>4271</v>
      </c>
    </row>
    <row r="4335" spans="1:1" x14ac:dyDescent="0.25">
      <c r="A4335">
        <v>4271</v>
      </c>
    </row>
    <row r="4336" spans="1:1" x14ac:dyDescent="0.25">
      <c r="A4336">
        <v>4271</v>
      </c>
    </row>
    <row r="4337" spans="1:1" x14ac:dyDescent="0.25">
      <c r="A4337">
        <v>4271</v>
      </c>
    </row>
    <row r="4338" spans="1:1" x14ac:dyDescent="0.25">
      <c r="A4338">
        <v>4271</v>
      </c>
    </row>
    <row r="4339" spans="1:1" x14ac:dyDescent="0.25">
      <c r="A4339">
        <v>4271</v>
      </c>
    </row>
    <row r="4340" spans="1:1" x14ac:dyDescent="0.25">
      <c r="A4340">
        <v>4271</v>
      </c>
    </row>
    <row r="4341" spans="1:1" x14ac:dyDescent="0.25">
      <c r="A4341">
        <v>4271</v>
      </c>
    </row>
    <row r="4342" spans="1:1" x14ac:dyDescent="0.25">
      <c r="A4342">
        <v>4271</v>
      </c>
    </row>
    <row r="4343" spans="1:1" x14ac:dyDescent="0.25">
      <c r="A4343">
        <v>4271</v>
      </c>
    </row>
    <row r="4344" spans="1:1" x14ac:dyDescent="0.25">
      <c r="A4344">
        <v>4271</v>
      </c>
    </row>
    <row r="4345" spans="1:1" x14ac:dyDescent="0.25">
      <c r="A4345">
        <v>4271</v>
      </c>
    </row>
    <row r="4346" spans="1:1" x14ac:dyDescent="0.25">
      <c r="A4346">
        <v>4271</v>
      </c>
    </row>
    <row r="4347" spans="1:1" x14ac:dyDescent="0.25">
      <c r="A4347">
        <v>4271</v>
      </c>
    </row>
    <row r="4348" spans="1:1" x14ac:dyDescent="0.25">
      <c r="A4348">
        <v>4271</v>
      </c>
    </row>
    <row r="4349" spans="1:1" x14ac:dyDescent="0.25">
      <c r="A4349">
        <v>4271</v>
      </c>
    </row>
    <row r="4350" spans="1:1" x14ac:dyDescent="0.25">
      <c r="A4350">
        <v>4271</v>
      </c>
    </row>
    <row r="4351" spans="1:1" x14ac:dyDescent="0.25">
      <c r="A4351">
        <v>4271</v>
      </c>
    </row>
    <row r="4352" spans="1:1" x14ac:dyDescent="0.25">
      <c r="A4352">
        <v>4271</v>
      </c>
    </row>
    <row r="4353" spans="1:1" x14ac:dyDescent="0.25">
      <c r="A4353">
        <v>4271</v>
      </c>
    </row>
    <row r="4354" spans="1:1" x14ac:dyDescent="0.25">
      <c r="A4354">
        <v>4271</v>
      </c>
    </row>
    <row r="4355" spans="1:1" x14ac:dyDescent="0.25">
      <c r="A4355">
        <v>4271</v>
      </c>
    </row>
    <row r="4356" spans="1:1" x14ac:dyDescent="0.25">
      <c r="A4356">
        <v>4356</v>
      </c>
    </row>
    <row r="4357" spans="1:1" x14ac:dyDescent="0.25">
      <c r="A4357">
        <v>4356</v>
      </c>
    </row>
    <row r="4358" spans="1:1" x14ac:dyDescent="0.25">
      <c r="A4358">
        <v>4356</v>
      </c>
    </row>
    <row r="4359" spans="1:1" x14ac:dyDescent="0.25">
      <c r="A4359">
        <v>4356</v>
      </c>
    </row>
    <row r="4360" spans="1:1" x14ac:dyDescent="0.25">
      <c r="A4360">
        <v>4356</v>
      </c>
    </row>
    <row r="4361" spans="1:1" x14ac:dyDescent="0.25">
      <c r="A4361">
        <v>4356</v>
      </c>
    </row>
    <row r="4362" spans="1:1" x14ac:dyDescent="0.25">
      <c r="A4362">
        <v>4356</v>
      </c>
    </row>
    <row r="4363" spans="1:1" x14ac:dyDescent="0.25">
      <c r="A4363">
        <v>4356</v>
      </c>
    </row>
    <row r="4364" spans="1:1" x14ac:dyDescent="0.25">
      <c r="A4364">
        <v>4356</v>
      </c>
    </row>
    <row r="4365" spans="1:1" x14ac:dyDescent="0.25">
      <c r="A4365">
        <v>4356</v>
      </c>
    </row>
    <row r="4366" spans="1:1" x14ac:dyDescent="0.25">
      <c r="A4366">
        <v>4356</v>
      </c>
    </row>
    <row r="4367" spans="1:1" x14ac:dyDescent="0.25">
      <c r="A4367">
        <v>4356</v>
      </c>
    </row>
    <row r="4368" spans="1:1" x14ac:dyDescent="0.25">
      <c r="A4368">
        <v>4356</v>
      </c>
    </row>
    <row r="4369" spans="1:1" x14ac:dyDescent="0.25">
      <c r="A4369">
        <v>4356</v>
      </c>
    </row>
    <row r="4370" spans="1:1" x14ac:dyDescent="0.25">
      <c r="A4370">
        <v>4356</v>
      </c>
    </row>
    <row r="4371" spans="1:1" x14ac:dyDescent="0.25">
      <c r="A4371">
        <v>4356</v>
      </c>
    </row>
    <row r="4372" spans="1:1" x14ac:dyDescent="0.25">
      <c r="A4372">
        <v>4356</v>
      </c>
    </row>
    <row r="4373" spans="1:1" x14ac:dyDescent="0.25">
      <c r="A4373">
        <v>4356</v>
      </c>
    </row>
    <row r="4374" spans="1:1" x14ac:dyDescent="0.25">
      <c r="A4374">
        <v>4356</v>
      </c>
    </row>
    <row r="4375" spans="1:1" x14ac:dyDescent="0.25">
      <c r="A4375">
        <v>4356</v>
      </c>
    </row>
    <row r="4376" spans="1:1" x14ac:dyDescent="0.25">
      <c r="A4376">
        <v>4356</v>
      </c>
    </row>
    <row r="4377" spans="1:1" x14ac:dyDescent="0.25">
      <c r="A4377">
        <v>4356</v>
      </c>
    </row>
    <row r="4378" spans="1:1" x14ac:dyDescent="0.25">
      <c r="A4378">
        <v>4356</v>
      </c>
    </row>
    <row r="4379" spans="1:1" x14ac:dyDescent="0.25">
      <c r="A4379">
        <v>4356</v>
      </c>
    </row>
    <row r="4380" spans="1:1" x14ac:dyDescent="0.25">
      <c r="A4380">
        <v>4356</v>
      </c>
    </row>
    <row r="4381" spans="1:1" x14ac:dyDescent="0.25">
      <c r="A4381">
        <v>4356</v>
      </c>
    </row>
    <row r="4382" spans="1:1" x14ac:dyDescent="0.25">
      <c r="A4382">
        <v>4356</v>
      </c>
    </row>
    <row r="4383" spans="1:1" x14ac:dyDescent="0.25">
      <c r="A4383">
        <v>4356</v>
      </c>
    </row>
    <row r="4384" spans="1:1" x14ac:dyDescent="0.25">
      <c r="A4384">
        <v>4356</v>
      </c>
    </row>
    <row r="4385" spans="1:1" x14ac:dyDescent="0.25">
      <c r="A4385">
        <v>4356</v>
      </c>
    </row>
    <row r="4386" spans="1:1" x14ac:dyDescent="0.25">
      <c r="A4386">
        <v>4356</v>
      </c>
    </row>
    <row r="4387" spans="1:1" x14ac:dyDescent="0.25">
      <c r="A4387">
        <v>4356</v>
      </c>
    </row>
    <row r="4388" spans="1:1" x14ac:dyDescent="0.25">
      <c r="A4388">
        <v>4356</v>
      </c>
    </row>
    <row r="4389" spans="1:1" x14ac:dyDescent="0.25">
      <c r="A4389">
        <v>4356</v>
      </c>
    </row>
    <row r="4390" spans="1:1" x14ac:dyDescent="0.25">
      <c r="A4390">
        <v>4356</v>
      </c>
    </row>
    <row r="4391" spans="1:1" x14ac:dyDescent="0.25">
      <c r="A4391">
        <v>4356</v>
      </c>
    </row>
    <row r="4392" spans="1:1" x14ac:dyDescent="0.25">
      <c r="A4392">
        <v>4356</v>
      </c>
    </row>
    <row r="4393" spans="1:1" x14ac:dyDescent="0.25">
      <c r="A4393">
        <v>4356</v>
      </c>
    </row>
    <row r="4394" spans="1:1" x14ac:dyDescent="0.25">
      <c r="A4394">
        <v>4356</v>
      </c>
    </row>
    <row r="4395" spans="1:1" x14ac:dyDescent="0.25">
      <c r="A4395">
        <v>4356</v>
      </c>
    </row>
    <row r="4396" spans="1:1" x14ac:dyDescent="0.25">
      <c r="A4396">
        <v>4356</v>
      </c>
    </row>
    <row r="4397" spans="1:1" x14ac:dyDescent="0.25">
      <c r="A4397">
        <v>4356</v>
      </c>
    </row>
    <row r="4398" spans="1:1" x14ac:dyDescent="0.25">
      <c r="A4398">
        <v>4356</v>
      </c>
    </row>
    <row r="4399" spans="1:1" x14ac:dyDescent="0.25">
      <c r="A4399">
        <v>4356</v>
      </c>
    </row>
    <row r="4400" spans="1:1" x14ac:dyDescent="0.25">
      <c r="A4400">
        <v>4356</v>
      </c>
    </row>
    <row r="4401" spans="1:1" x14ac:dyDescent="0.25">
      <c r="A4401">
        <v>4356</v>
      </c>
    </row>
    <row r="4402" spans="1:1" x14ac:dyDescent="0.25">
      <c r="A4402">
        <v>4356</v>
      </c>
    </row>
    <row r="4403" spans="1:1" x14ac:dyDescent="0.25">
      <c r="A4403">
        <v>4356</v>
      </c>
    </row>
    <row r="4404" spans="1:1" x14ac:dyDescent="0.25">
      <c r="A4404">
        <v>4356</v>
      </c>
    </row>
    <row r="4405" spans="1:1" x14ac:dyDescent="0.25">
      <c r="A4405">
        <v>4356</v>
      </c>
    </row>
    <row r="4406" spans="1:1" x14ac:dyDescent="0.25">
      <c r="A4406">
        <v>4356</v>
      </c>
    </row>
    <row r="4407" spans="1:1" x14ac:dyDescent="0.25">
      <c r="A4407">
        <v>4356</v>
      </c>
    </row>
    <row r="4408" spans="1:1" x14ac:dyDescent="0.25">
      <c r="A4408">
        <v>4356</v>
      </c>
    </row>
    <row r="4409" spans="1:1" x14ac:dyDescent="0.25">
      <c r="A4409">
        <v>4356</v>
      </c>
    </row>
    <row r="4410" spans="1:1" x14ac:dyDescent="0.25">
      <c r="A4410">
        <v>4356</v>
      </c>
    </row>
    <row r="4411" spans="1:1" x14ac:dyDescent="0.25">
      <c r="A4411">
        <v>4356</v>
      </c>
    </row>
    <row r="4412" spans="1:1" x14ac:dyDescent="0.25">
      <c r="A4412">
        <v>4356</v>
      </c>
    </row>
    <row r="4413" spans="1:1" x14ac:dyDescent="0.25">
      <c r="A4413">
        <v>4356</v>
      </c>
    </row>
    <row r="4414" spans="1:1" x14ac:dyDescent="0.25">
      <c r="A4414">
        <v>4356</v>
      </c>
    </row>
    <row r="4415" spans="1:1" x14ac:dyDescent="0.25">
      <c r="A4415">
        <v>4356</v>
      </c>
    </row>
    <row r="4416" spans="1:1" x14ac:dyDescent="0.25">
      <c r="A4416">
        <v>4356</v>
      </c>
    </row>
    <row r="4417" spans="1:1" x14ac:dyDescent="0.25">
      <c r="A4417">
        <v>4356</v>
      </c>
    </row>
    <row r="4418" spans="1:1" x14ac:dyDescent="0.25">
      <c r="A4418">
        <v>4356</v>
      </c>
    </row>
    <row r="4419" spans="1:1" x14ac:dyDescent="0.25">
      <c r="A4419">
        <v>4356</v>
      </c>
    </row>
    <row r="4420" spans="1:1" x14ac:dyDescent="0.25">
      <c r="A4420">
        <v>4356</v>
      </c>
    </row>
    <row r="4421" spans="1:1" x14ac:dyDescent="0.25">
      <c r="A4421">
        <v>4356</v>
      </c>
    </row>
    <row r="4422" spans="1:1" x14ac:dyDescent="0.25">
      <c r="A4422">
        <v>4356</v>
      </c>
    </row>
    <row r="4423" spans="1:1" x14ac:dyDescent="0.25">
      <c r="A4423">
        <v>4356</v>
      </c>
    </row>
    <row r="4424" spans="1:1" x14ac:dyDescent="0.25">
      <c r="A4424">
        <v>4356</v>
      </c>
    </row>
    <row r="4425" spans="1:1" x14ac:dyDescent="0.25">
      <c r="A4425">
        <v>4356</v>
      </c>
    </row>
    <row r="4426" spans="1:1" x14ac:dyDescent="0.25">
      <c r="A4426">
        <v>4356</v>
      </c>
    </row>
    <row r="4427" spans="1:1" x14ac:dyDescent="0.25">
      <c r="A4427">
        <v>4356</v>
      </c>
    </row>
    <row r="4428" spans="1:1" x14ac:dyDescent="0.25">
      <c r="A4428">
        <v>4356</v>
      </c>
    </row>
    <row r="4429" spans="1:1" x14ac:dyDescent="0.25">
      <c r="A4429">
        <v>4356</v>
      </c>
    </row>
    <row r="4430" spans="1:1" x14ac:dyDescent="0.25">
      <c r="A4430">
        <v>4356</v>
      </c>
    </row>
    <row r="4431" spans="1:1" x14ac:dyDescent="0.25">
      <c r="A4431">
        <v>4356</v>
      </c>
    </row>
    <row r="4432" spans="1:1" x14ac:dyDescent="0.25">
      <c r="A4432">
        <v>4356</v>
      </c>
    </row>
    <row r="4433" spans="1:1" x14ac:dyDescent="0.25">
      <c r="A4433">
        <v>4356</v>
      </c>
    </row>
    <row r="4434" spans="1:1" x14ac:dyDescent="0.25">
      <c r="A4434">
        <v>4356</v>
      </c>
    </row>
    <row r="4435" spans="1:1" x14ac:dyDescent="0.25">
      <c r="A4435">
        <v>4356</v>
      </c>
    </row>
    <row r="4436" spans="1:1" x14ac:dyDescent="0.25">
      <c r="A4436">
        <v>4356</v>
      </c>
    </row>
    <row r="4437" spans="1:1" x14ac:dyDescent="0.25">
      <c r="A4437">
        <v>4356</v>
      </c>
    </row>
    <row r="4438" spans="1:1" x14ac:dyDescent="0.25">
      <c r="A4438">
        <v>4356</v>
      </c>
    </row>
    <row r="4439" spans="1:1" x14ac:dyDescent="0.25">
      <c r="A4439">
        <v>4356</v>
      </c>
    </row>
    <row r="4440" spans="1:1" x14ac:dyDescent="0.25">
      <c r="A4440">
        <v>4356</v>
      </c>
    </row>
    <row r="4441" spans="1:1" x14ac:dyDescent="0.25">
      <c r="A4441">
        <v>4356</v>
      </c>
    </row>
    <row r="4442" spans="1:1" x14ac:dyDescent="0.25">
      <c r="A4442">
        <v>4356</v>
      </c>
    </row>
    <row r="4443" spans="1:1" x14ac:dyDescent="0.25">
      <c r="A4443">
        <v>4356</v>
      </c>
    </row>
    <row r="4444" spans="1:1" x14ac:dyDescent="0.25">
      <c r="A4444">
        <v>4356</v>
      </c>
    </row>
    <row r="4445" spans="1:1" x14ac:dyDescent="0.25">
      <c r="A4445">
        <v>4356</v>
      </c>
    </row>
    <row r="4446" spans="1:1" x14ac:dyDescent="0.25">
      <c r="A4446">
        <v>4356</v>
      </c>
    </row>
    <row r="4447" spans="1:1" x14ac:dyDescent="0.25">
      <c r="A4447">
        <v>4356</v>
      </c>
    </row>
    <row r="4448" spans="1:1" x14ac:dyDescent="0.25">
      <c r="A4448">
        <v>4356</v>
      </c>
    </row>
    <row r="4449" spans="1:1" x14ac:dyDescent="0.25">
      <c r="A4449">
        <v>4356</v>
      </c>
    </row>
    <row r="4450" spans="1:1" x14ac:dyDescent="0.25">
      <c r="A4450">
        <v>4356</v>
      </c>
    </row>
    <row r="4451" spans="1:1" x14ac:dyDescent="0.25">
      <c r="A4451">
        <v>4356</v>
      </c>
    </row>
    <row r="4452" spans="1:1" x14ac:dyDescent="0.25">
      <c r="A4452">
        <v>4356</v>
      </c>
    </row>
    <row r="4453" spans="1:1" x14ac:dyDescent="0.25">
      <c r="A4453">
        <v>4356</v>
      </c>
    </row>
    <row r="4454" spans="1:1" x14ac:dyDescent="0.25">
      <c r="A4454">
        <v>4356</v>
      </c>
    </row>
    <row r="4455" spans="1:1" x14ac:dyDescent="0.25">
      <c r="A4455">
        <v>4356</v>
      </c>
    </row>
    <row r="4456" spans="1:1" x14ac:dyDescent="0.25">
      <c r="A4456">
        <v>4356</v>
      </c>
    </row>
    <row r="4457" spans="1:1" x14ac:dyDescent="0.25">
      <c r="A4457">
        <v>4356</v>
      </c>
    </row>
    <row r="4458" spans="1:1" x14ac:dyDescent="0.25">
      <c r="A4458">
        <v>4356</v>
      </c>
    </row>
    <row r="4459" spans="1:1" x14ac:dyDescent="0.25">
      <c r="A4459">
        <v>4356</v>
      </c>
    </row>
    <row r="4460" spans="1:1" x14ac:dyDescent="0.25">
      <c r="A4460">
        <v>4356</v>
      </c>
    </row>
    <row r="4461" spans="1:1" x14ac:dyDescent="0.25">
      <c r="A4461">
        <v>4356</v>
      </c>
    </row>
    <row r="4462" spans="1:1" x14ac:dyDescent="0.25">
      <c r="A4462">
        <v>4356</v>
      </c>
    </row>
    <row r="4463" spans="1:1" x14ac:dyDescent="0.25">
      <c r="A4463">
        <v>4356</v>
      </c>
    </row>
    <row r="4464" spans="1:1" x14ac:dyDescent="0.25">
      <c r="A4464">
        <v>4356</v>
      </c>
    </row>
    <row r="4465" spans="1:1" x14ac:dyDescent="0.25">
      <c r="A4465">
        <v>4356</v>
      </c>
    </row>
    <row r="4466" spans="1:1" x14ac:dyDescent="0.25">
      <c r="A4466">
        <v>4356</v>
      </c>
    </row>
    <row r="4467" spans="1:1" x14ac:dyDescent="0.25">
      <c r="A4467">
        <v>4356</v>
      </c>
    </row>
    <row r="4468" spans="1:1" x14ac:dyDescent="0.25">
      <c r="A4468">
        <v>4356</v>
      </c>
    </row>
    <row r="4469" spans="1:1" x14ac:dyDescent="0.25">
      <c r="A4469">
        <v>4356</v>
      </c>
    </row>
    <row r="4470" spans="1:1" x14ac:dyDescent="0.25">
      <c r="A4470">
        <v>4356</v>
      </c>
    </row>
    <row r="4471" spans="1:1" x14ac:dyDescent="0.25">
      <c r="A4471">
        <v>4356</v>
      </c>
    </row>
    <row r="4472" spans="1:1" x14ac:dyDescent="0.25">
      <c r="A4472">
        <v>4356</v>
      </c>
    </row>
    <row r="4473" spans="1:1" x14ac:dyDescent="0.25">
      <c r="A4473">
        <v>4356</v>
      </c>
    </row>
    <row r="4474" spans="1:1" x14ac:dyDescent="0.25">
      <c r="A4474">
        <v>4356</v>
      </c>
    </row>
    <row r="4475" spans="1:1" x14ac:dyDescent="0.25">
      <c r="A4475">
        <v>4356</v>
      </c>
    </row>
    <row r="4476" spans="1:1" x14ac:dyDescent="0.25">
      <c r="A4476">
        <v>4356</v>
      </c>
    </row>
    <row r="4477" spans="1:1" x14ac:dyDescent="0.25">
      <c r="A4477">
        <v>4356</v>
      </c>
    </row>
    <row r="4478" spans="1:1" x14ac:dyDescent="0.25">
      <c r="A4478">
        <v>4356</v>
      </c>
    </row>
    <row r="4479" spans="1:1" x14ac:dyDescent="0.25">
      <c r="A4479">
        <v>4356</v>
      </c>
    </row>
    <row r="4480" spans="1:1" x14ac:dyDescent="0.25">
      <c r="A4480">
        <v>4356</v>
      </c>
    </row>
    <row r="4481" spans="1:1" x14ac:dyDescent="0.25">
      <c r="A4481">
        <v>4356</v>
      </c>
    </row>
    <row r="4482" spans="1:1" x14ac:dyDescent="0.25">
      <c r="A4482">
        <v>4356</v>
      </c>
    </row>
    <row r="4483" spans="1:1" x14ac:dyDescent="0.25">
      <c r="A4483">
        <v>4356</v>
      </c>
    </row>
    <row r="4484" spans="1:1" x14ac:dyDescent="0.25">
      <c r="A4484">
        <v>4356</v>
      </c>
    </row>
    <row r="4485" spans="1:1" x14ac:dyDescent="0.25">
      <c r="A4485">
        <v>4356</v>
      </c>
    </row>
    <row r="4486" spans="1:1" x14ac:dyDescent="0.25">
      <c r="A4486">
        <v>4356</v>
      </c>
    </row>
    <row r="4487" spans="1:1" x14ac:dyDescent="0.25">
      <c r="A4487">
        <v>4356</v>
      </c>
    </row>
    <row r="4488" spans="1:1" x14ac:dyDescent="0.25">
      <c r="A4488">
        <v>4356</v>
      </c>
    </row>
    <row r="4489" spans="1:1" x14ac:dyDescent="0.25">
      <c r="A4489">
        <v>4356</v>
      </c>
    </row>
    <row r="4490" spans="1:1" x14ac:dyDescent="0.25">
      <c r="A4490">
        <v>4356</v>
      </c>
    </row>
    <row r="4491" spans="1:1" x14ac:dyDescent="0.25">
      <c r="A4491">
        <v>4356</v>
      </c>
    </row>
    <row r="4492" spans="1:1" x14ac:dyDescent="0.25">
      <c r="A4492">
        <v>4356</v>
      </c>
    </row>
    <row r="4493" spans="1:1" x14ac:dyDescent="0.25">
      <c r="A4493">
        <v>4356</v>
      </c>
    </row>
    <row r="4494" spans="1:1" x14ac:dyDescent="0.25">
      <c r="A4494">
        <v>4356</v>
      </c>
    </row>
    <row r="4495" spans="1:1" x14ac:dyDescent="0.25">
      <c r="A4495">
        <v>4356</v>
      </c>
    </row>
    <row r="4496" spans="1:1" x14ac:dyDescent="0.25">
      <c r="A4496">
        <v>4356</v>
      </c>
    </row>
    <row r="4497" spans="1:1" x14ac:dyDescent="0.25">
      <c r="A4497">
        <v>4356</v>
      </c>
    </row>
    <row r="4498" spans="1:1" x14ac:dyDescent="0.25">
      <c r="A4498">
        <v>4356</v>
      </c>
    </row>
    <row r="4499" spans="1:1" x14ac:dyDescent="0.25">
      <c r="A4499">
        <v>4356</v>
      </c>
    </row>
    <row r="4500" spans="1:1" x14ac:dyDescent="0.25">
      <c r="A4500">
        <v>4356</v>
      </c>
    </row>
    <row r="4501" spans="1:1" x14ac:dyDescent="0.25">
      <c r="A4501">
        <v>4356</v>
      </c>
    </row>
    <row r="4502" spans="1:1" x14ac:dyDescent="0.25">
      <c r="A4502">
        <v>4356</v>
      </c>
    </row>
    <row r="4503" spans="1:1" x14ac:dyDescent="0.25">
      <c r="A4503">
        <v>4356</v>
      </c>
    </row>
    <row r="4504" spans="1:1" x14ac:dyDescent="0.25">
      <c r="A4504">
        <v>4504</v>
      </c>
    </row>
    <row r="4505" spans="1:1" x14ac:dyDescent="0.25">
      <c r="A4505">
        <v>4504</v>
      </c>
    </row>
    <row r="4506" spans="1:1" x14ac:dyDescent="0.25">
      <c r="A4506">
        <v>4504</v>
      </c>
    </row>
    <row r="4507" spans="1:1" x14ac:dyDescent="0.25">
      <c r="A4507">
        <v>4504</v>
      </c>
    </row>
    <row r="4508" spans="1:1" x14ac:dyDescent="0.25">
      <c r="A4508">
        <v>4504</v>
      </c>
    </row>
    <row r="4509" spans="1:1" x14ac:dyDescent="0.25">
      <c r="A4509">
        <v>4504</v>
      </c>
    </row>
    <row r="4510" spans="1:1" x14ac:dyDescent="0.25">
      <c r="A4510">
        <v>4504</v>
      </c>
    </row>
    <row r="4511" spans="1:1" x14ac:dyDescent="0.25">
      <c r="A4511">
        <v>4504</v>
      </c>
    </row>
    <row r="4512" spans="1:1" x14ac:dyDescent="0.25">
      <c r="A4512">
        <v>4504</v>
      </c>
    </row>
    <row r="4513" spans="1:1" x14ac:dyDescent="0.25">
      <c r="A4513">
        <v>4504</v>
      </c>
    </row>
    <row r="4514" spans="1:1" x14ac:dyDescent="0.25">
      <c r="A4514">
        <v>4504</v>
      </c>
    </row>
    <row r="4515" spans="1:1" x14ac:dyDescent="0.25">
      <c r="A4515">
        <v>4504</v>
      </c>
    </row>
    <row r="4516" spans="1:1" x14ac:dyDescent="0.25">
      <c r="A4516">
        <v>4504</v>
      </c>
    </row>
    <row r="4517" spans="1:1" x14ac:dyDescent="0.25">
      <c r="A4517">
        <v>4504</v>
      </c>
    </row>
    <row r="4518" spans="1:1" x14ac:dyDescent="0.25">
      <c r="A4518">
        <v>4504</v>
      </c>
    </row>
    <row r="4519" spans="1:1" x14ac:dyDescent="0.25">
      <c r="A4519">
        <v>4504</v>
      </c>
    </row>
    <row r="4520" spans="1:1" x14ac:dyDescent="0.25">
      <c r="A4520">
        <v>4504</v>
      </c>
    </row>
    <row r="4521" spans="1:1" x14ac:dyDescent="0.25">
      <c r="A4521">
        <v>4504</v>
      </c>
    </row>
    <row r="4522" spans="1:1" x14ac:dyDescent="0.25">
      <c r="A4522">
        <v>4504</v>
      </c>
    </row>
    <row r="4523" spans="1:1" x14ac:dyDescent="0.25">
      <c r="A4523">
        <v>4504</v>
      </c>
    </row>
    <row r="4524" spans="1:1" x14ac:dyDescent="0.25">
      <c r="A4524">
        <v>4504</v>
      </c>
    </row>
    <row r="4525" spans="1:1" x14ac:dyDescent="0.25">
      <c r="A4525">
        <v>4504</v>
      </c>
    </row>
    <row r="4526" spans="1:1" x14ac:dyDescent="0.25">
      <c r="A4526">
        <v>4504</v>
      </c>
    </row>
    <row r="4527" spans="1:1" x14ac:dyDescent="0.25">
      <c r="A4527">
        <v>4504</v>
      </c>
    </row>
    <row r="4528" spans="1:1" x14ac:dyDescent="0.25">
      <c r="A4528">
        <v>4504</v>
      </c>
    </row>
    <row r="4529" spans="1:1" x14ac:dyDescent="0.25">
      <c r="A4529">
        <v>4504</v>
      </c>
    </row>
    <row r="4530" spans="1:1" x14ac:dyDescent="0.25">
      <c r="A4530">
        <v>4504</v>
      </c>
    </row>
    <row r="4531" spans="1:1" x14ac:dyDescent="0.25">
      <c r="A4531">
        <v>4504</v>
      </c>
    </row>
    <row r="4532" spans="1:1" x14ac:dyDescent="0.25">
      <c r="A4532">
        <v>4504</v>
      </c>
    </row>
    <row r="4533" spans="1:1" x14ac:dyDescent="0.25">
      <c r="A4533">
        <v>4504</v>
      </c>
    </row>
    <row r="4534" spans="1:1" x14ac:dyDescent="0.25">
      <c r="A4534">
        <v>4504</v>
      </c>
    </row>
    <row r="4535" spans="1:1" x14ac:dyDescent="0.25">
      <c r="A4535">
        <v>4504</v>
      </c>
    </row>
    <row r="4536" spans="1:1" x14ac:dyDescent="0.25">
      <c r="A4536">
        <v>4504</v>
      </c>
    </row>
    <row r="4537" spans="1:1" x14ac:dyDescent="0.25">
      <c r="A4537">
        <v>4504</v>
      </c>
    </row>
    <row r="4538" spans="1:1" x14ac:dyDescent="0.25">
      <c r="A4538">
        <v>4504</v>
      </c>
    </row>
    <row r="4539" spans="1:1" x14ac:dyDescent="0.25">
      <c r="A4539">
        <v>4504</v>
      </c>
    </row>
    <row r="4540" spans="1:1" x14ac:dyDescent="0.25">
      <c r="A4540">
        <v>4504</v>
      </c>
    </row>
    <row r="4541" spans="1:1" x14ac:dyDescent="0.25">
      <c r="A4541">
        <v>4504</v>
      </c>
    </row>
    <row r="4542" spans="1:1" x14ac:dyDescent="0.25">
      <c r="A4542">
        <v>4504</v>
      </c>
    </row>
    <row r="4543" spans="1:1" x14ac:dyDescent="0.25">
      <c r="A4543">
        <v>4504</v>
      </c>
    </row>
    <row r="4544" spans="1:1" x14ac:dyDescent="0.25">
      <c r="A4544">
        <v>4504</v>
      </c>
    </row>
    <row r="4545" spans="1:1" x14ac:dyDescent="0.25">
      <c r="A4545">
        <v>4504</v>
      </c>
    </row>
    <row r="4546" spans="1:1" x14ac:dyDescent="0.25">
      <c r="A4546">
        <v>4504</v>
      </c>
    </row>
    <row r="4547" spans="1:1" x14ac:dyDescent="0.25">
      <c r="A4547">
        <v>4504</v>
      </c>
    </row>
    <row r="4548" spans="1:1" x14ac:dyDescent="0.25">
      <c r="A4548">
        <v>4504</v>
      </c>
    </row>
    <row r="4549" spans="1:1" x14ac:dyDescent="0.25">
      <c r="A4549">
        <v>4504</v>
      </c>
    </row>
    <row r="4550" spans="1:1" x14ac:dyDescent="0.25">
      <c r="A4550">
        <v>4504</v>
      </c>
    </row>
    <row r="4551" spans="1:1" x14ac:dyDescent="0.25">
      <c r="A4551">
        <v>4504</v>
      </c>
    </row>
    <row r="4552" spans="1:1" x14ac:dyDescent="0.25">
      <c r="A4552">
        <v>4504</v>
      </c>
    </row>
    <row r="4553" spans="1:1" x14ac:dyDescent="0.25">
      <c r="A4553">
        <v>4504</v>
      </c>
    </row>
    <row r="4554" spans="1:1" x14ac:dyDescent="0.25">
      <c r="A4554">
        <v>4504</v>
      </c>
    </row>
    <row r="4555" spans="1:1" x14ac:dyDescent="0.25">
      <c r="A4555">
        <v>4504</v>
      </c>
    </row>
    <row r="4556" spans="1:1" x14ac:dyDescent="0.25">
      <c r="A4556">
        <v>4504</v>
      </c>
    </row>
    <row r="4557" spans="1:1" x14ac:dyDescent="0.25">
      <c r="A4557">
        <v>4504</v>
      </c>
    </row>
    <row r="4558" spans="1:1" x14ac:dyDescent="0.25">
      <c r="A4558">
        <v>4504</v>
      </c>
    </row>
    <row r="4559" spans="1:1" x14ac:dyDescent="0.25">
      <c r="A4559">
        <v>4504</v>
      </c>
    </row>
    <row r="4560" spans="1:1" x14ac:dyDescent="0.25">
      <c r="A4560">
        <v>4504</v>
      </c>
    </row>
    <row r="4561" spans="1:1" x14ac:dyDescent="0.25">
      <c r="A4561">
        <v>4504</v>
      </c>
    </row>
    <row r="4562" spans="1:1" x14ac:dyDescent="0.25">
      <c r="A4562">
        <v>4504</v>
      </c>
    </row>
    <row r="4563" spans="1:1" x14ac:dyDescent="0.25">
      <c r="A4563">
        <v>4504</v>
      </c>
    </row>
    <row r="4564" spans="1:1" x14ac:dyDescent="0.25">
      <c r="A4564">
        <v>4504</v>
      </c>
    </row>
    <row r="4565" spans="1:1" x14ac:dyDescent="0.25">
      <c r="A4565">
        <v>4504</v>
      </c>
    </row>
    <row r="4566" spans="1:1" x14ac:dyDescent="0.25">
      <c r="A4566">
        <v>4504</v>
      </c>
    </row>
    <row r="4567" spans="1:1" x14ac:dyDescent="0.25">
      <c r="A4567">
        <v>4504</v>
      </c>
    </row>
    <row r="4568" spans="1:1" x14ac:dyDescent="0.25">
      <c r="A4568">
        <v>4504</v>
      </c>
    </row>
    <row r="4569" spans="1:1" x14ac:dyDescent="0.25">
      <c r="A4569">
        <v>4504</v>
      </c>
    </row>
    <row r="4570" spans="1:1" x14ac:dyDescent="0.25">
      <c r="A4570">
        <v>4504</v>
      </c>
    </row>
    <row r="4571" spans="1:1" x14ac:dyDescent="0.25">
      <c r="A4571">
        <v>4504</v>
      </c>
    </row>
    <row r="4572" spans="1:1" x14ac:dyDescent="0.25">
      <c r="A4572">
        <v>4504</v>
      </c>
    </row>
    <row r="4573" spans="1:1" x14ac:dyDescent="0.25">
      <c r="A4573">
        <v>4504</v>
      </c>
    </row>
    <row r="4574" spans="1:1" x14ac:dyDescent="0.25">
      <c r="A4574">
        <v>4504</v>
      </c>
    </row>
    <row r="4575" spans="1:1" x14ac:dyDescent="0.25">
      <c r="A4575">
        <v>4504</v>
      </c>
    </row>
    <row r="4576" spans="1:1" x14ac:dyDescent="0.25">
      <c r="A4576">
        <v>4504</v>
      </c>
    </row>
    <row r="4577" spans="1:1" x14ac:dyDescent="0.25">
      <c r="A4577">
        <v>4504</v>
      </c>
    </row>
    <row r="4578" spans="1:1" x14ac:dyDescent="0.25">
      <c r="A4578">
        <v>4504</v>
      </c>
    </row>
    <row r="4579" spans="1:1" x14ac:dyDescent="0.25">
      <c r="A4579">
        <v>4504</v>
      </c>
    </row>
    <row r="4580" spans="1:1" x14ac:dyDescent="0.25">
      <c r="A4580">
        <v>4504</v>
      </c>
    </row>
    <row r="4581" spans="1:1" x14ac:dyDescent="0.25">
      <c r="A4581">
        <v>4504</v>
      </c>
    </row>
    <row r="4582" spans="1:1" x14ac:dyDescent="0.25">
      <c r="A4582">
        <v>4504</v>
      </c>
    </row>
    <row r="4583" spans="1:1" x14ac:dyDescent="0.25">
      <c r="A4583">
        <v>4504</v>
      </c>
    </row>
    <row r="4584" spans="1:1" x14ac:dyDescent="0.25">
      <c r="A4584">
        <v>4504</v>
      </c>
    </row>
    <row r="4585" spans="1:1" x14ac:dyDescent="0.25">
      <c r="A4585">
        <v>4504</v>
      </c>
    </row>
    <row r="4586" spans="1:1" x14ac:dyDescent="0.25">
      <c r="A4586">
        <v>4504</v>
      </c>
    </row>
    <row r="4587" spans="1:1" x14ac:dyDescent="0.25">
      <c r="A4587">
        <v>4504</v>
      </c>
    </row>
    <row r="4588" spans="1:1" x14ac:dyDescent="0.25">
      <c r="A4588">
        <v>4504</v>
      </c>
    </row>
    <row r="4589" spans="1:1" x14ac:dyDescent="0.25">
      <c r="A4589">
        <v>4504</v>
      </c>
    </row>
    <row r="4590" spans="1:1" x14ac:dyDescent="0.25">
      <c r="A4590">
        <v>4504</v>
      </c>
    </row>
    <row r="4591" spans="1:1" x14ac:dyDescent="0.25">
      <c r="A4591">
        <v>4504</v>
      </c>
    </row>
    <row r="4592" spans="1:1" x14ac:dyDescent="0.25">
      <c r="A4592">
        <v>4504</v>
      </c>
    </row>
    <row r="4593" spans="1:1" x14ac:dyDescent="0.25">
      <c r="A4593">
        <v>4504</v>
      </c>
    </row>
    <row r="4594" spans="1:1" x14ac:dyDescent="0.25">
      <c r="A4594">
        <v>4504</v>
      </c>
    </row>
    <row r="4595" spans="1:1" x14ac:dyDescent="0.25">
      <c r="A4595">
        <v>4504</v>
      </c>
    </row>
    <row r="4596" spans="1:1" x14ac:dyDescent="0.25">
      <c r="A4596">
        <v>4504</v>
      </c>
    </row>
    <row r="4597" spans="1:1" x14ac:dyDescent="0.25">
      <c r="A4597">
        <v>4504</v>
      </c>
    </row>
    <row r="4598" spans="1:1" x14ac:dyDescent="0.25">
      <c r="A4598">
        <v>4504</v>
      </c>
    </row>
    <row r="4599" spans="1:1" x14ac:dyDescent="0.25">
      <c r="A4599">
        <v>4504</v>
      </c>
    </row>
    <row r="4600" spans="1:1" x14ac:dyDescent="0.25">
      <c r="A4600">
        <v>4504</v>
      </c>
    </row>
    <row r="4601" spans="1:1" x14ac:dyDescent="0.25">
      <c r="A4601">
        <v>4504</v>
      </c>
    </row>
    <row r="4602" spans="1:1" x14ac:dyDescent="0.25">
      <c r="A4602">
        <v>4504</v>
      </c>
    </row>
    <row r="4603" spans="1:1" x14ac:dyDescent="0.25">
      <c r="A4603">
        <v>4504</v>
      </c>
    </row>
    <row r="4604" spans="1:1" x14ac:dyDescent="0.25">
      <c r="A4604">
        <v>4504</v>
      </c>
    </row>
    <row r="4605" spans="1:1" x14ac:dyDescent="0.25">
      <c r="A4605">
        <v>4504</v>
      </c>
    </row>
    <row r="4606" spans="1:1" x14ac:dyDescent="0.25">
      <c r="A4606">
        <v>4504</v>
      </c>
    </row>
    <row r="4607" spans="1:1" x14ac:dyDescent="0.25">
      <c r="A4607">
        <v>4504</v>
      </c>
    </row>
    <row r="4608" spans="1:1" x14ac:dyDescent="0.25">
      <c r="A4608">
        <v>4504</v>
      </c>
    </row>
    <row r="4609" spans="1:1" x14ac:dyDescent="0.25">
      <c r="A4609">
        <v>4504</v>
      </c>
    </row>
    <row r="4610" spans="1:1" x14ac:dyDescent="0.25">
      <c r="A4610">
        <v>4504</v>
      </c>
    </row>
    <row r="4611" spans="1:1" x14ac:dyDescent="0.25">
      <c r="A4611">
        <v>4504</v>
      </c>
    </row>
    <row r="4612" spans="1:1" x14ac:dyDescent="0.25">
      <c r="A4612">
        <v>4504</v>
      </c>
    </row>
    <row r="4613" spans="1:1" x14ac:dyDescent="0.25">
      <c r="A4613">
        <v>4504</v>
      </c>
    </row>
    <row r="4614" spans="1:1" x14ac:dyDescent="0.25">
      <c r="A4614">
        <v>4504</v>
      </c>
    </row>
    <row r="4615" spans="1:1" x14ac:dyDescent="0.25">
      <c r="A4615">
        <v>4504</v>
      </c>
    </row>
    <row r="4616" spans="1:1" x14ac:dyDescent="0.25">
      <c r="A4616">
        <v>4504</v>
      </c>
    </row>
    <row r="4617" spans="1:1" x14ac:dyDescent="0.25">
      <c r="A4617">
        <v>4504</v>
      </c>
    </row>
    <row r="4618" spans="1:1" x14ac:dyDescent="0.25">
      <c r="A4618">
        <v>4504</v>
      </c>
    </row>
    <row r="4619" spans="1:1" x14ac:dyDescent="0.25">
      <c r="A4619">
        <v>4504</v>
      </c>
    </row>
    <row r="4620" spans="1:1" x14ac:dyDescent="0.25">
      <c r="A4620">
        <v>4504</v>
      </c>
    </row>
    <row r="4621" spans="1:1" x14ac:dyDescent="0.25">
      <c r="A4621">
        <v>4621</v>
      </c>
    </row>
    <row r="4622" spans="1:1" x14ac:dyDescent="0.25">
      <c r="A4622">
        <v>4621</v>
      </c>
    </row>
    <row r="4623" spans="1:1" x14ac:dyDescent="0.25">
      <c r="A4623">
        <v>4621</v>
      </c>
    </row>
    <row r="4624" spans="1:1" x14ac:dyDescent="0.25">
      <c r="A4624">
        <v>4621</v>
      </c>
    </row>
    <row r="4625" spans="1:1" x14ac:dyDescent="0.25">
      <c r="A4625">
        <v>4621</v>
      </c>
    </row>
    <row r="4626" spans="1:1" x14ac:dyDescent="0.25">
      <c r="A4626">
        <v>4621</v>
      </c>
    </row>
    <row r="4627" spans="1:1" x14ac:dyDescent="0.25">
      <c r="A4627">
        <v>4621</v>
      </c>
    </row>
    <row r="4628" spans="1:1" x14ac:dyDescent="0.25">
      <c r="A4628">
        <v>4621</v>
      </c>
    </row>
    <row r="4629" spans="1:1" x14ac:dyDescent="0.25">
      <c r="A4629">
        <v>4621</v>
      </c>
    </row>
    <row r="4630" spans="1:1" x14ac:dyDescent="0.25">
      <c r="A4630">
        <v>4621</v>
      </c>
    </row>
    <row r="4631" spans="1:1" x14ac:dyDescent="0.25">
      <c r="A4631">
        <v>4621</v>
      </c>
    </row>
    <row r="4632" spans="1:1" x14ac:dyDescent="0.25">
      <c r="A4632">
        <v>4621</v>
      </c>
    </row>
    <row r="4633" spans="1:1" x14ac:dyDescent="0.25">
      <c r="A4633">
        <v>4621</v>
      </c>
    </row>
    <row r="4634" spans="1:1" x14ac:dyDescent="0.25">
      <c r="A4634">
        <v>4621</v>
      </c>
    </row>
    <row r="4635" spans="1:1" x14ac:dyDescent="0.25">
      <c r="A4635">
        <v>4621</v>
      </c>
    </row>
    <row r="4636" spans="1:1" x14ac:dyDescent="0.25">
      <c r="A4636">
        <v>4621</v>
      </c>
    </row>
    <row r="4637" spans="1:1" x14ac:dyDescent="0.25">
      <c r="A4637">
        <v>4621</v>
      </c>
    </row>
    <row r="4638" spans="1:1" x14ac:dyDescent="0.25">
      <c r="A4638">
        <v>4621</v>
      </c>
    </row>
    <row r="4639" spans="1:1" x14ac:dyDescent="0.25">
      <c r="A4639">
        <v>4621</v>
      </c>
    </row>
    <row r="4640" spans="1:1" x14ac:dyDescent="0.25">
      <c r="A4640">
        <v>4621</v>
      </c>
    </row>
    <row r="4641" spans="1:1" x14ac:dyDescent="0.25">
      <c r="A4641">
        <v>4621</v>
      </c>
    </row>
    <row r="4642" spans="1:1" x14ac:dyDescent="0.25">
      <c r="A4642">
        <v>4621</v>
      </c>
    </row>
    <row r="4643" spans="1:1" x14ac:dyDescent="0.25">
      <c r="A4643">
        <v>4621</v>
      </c>
    </row>
    <row r="4644" spans="1:1" x14ac:dyDescent="0.25">
      <c r="A4644">
        <v>4621</v>
      </c>
    </row>
    <row r="4645" spans="1:1" x14ac:dyDescent="0.25">
      <c r="A4645">
        <v>4621</v>
      </c>
    </row>
    <row r="4646" spans="1:1" x14ac:dyDescent="0.25">
      <c r="A4646">
        <v>4621</v>
      </c>
    </row>
    <row r="4647" spans="1:1" x14ac:dyDescent="0.25">
      <c r="A4647">
        <v>4621</v>
      </c>
    </row>
    <row r="4648" spans="1:1" x14ac:dyDescent="0.25">
      <c r="A4648">
        <v>4621</v>
      </c>
    </row>
    <row r="4649" spans="1:1" x14ac:dyDescent="0.25">
      <c r="A4649">
        <v>4621</v>
      </c>
    </row>
    <row r="4650" spans="1:1" x14ac:dyDescent="0.25">
      <c r="A4650">
        <v>4621</v>
      </c>
    </row>
    <row r="4651" spans="1:1" x14ac:dyDescent="0.25">
      <c r="A4651">
        <v>4621</v>
      </c>
    </row>
    <row r="4652" spans="1:1" x14ac:dyDescent="0.25">
      <c r="A4652">
        <v>4621</v>
      </c>
    </row>
    <row r="4653" spans="1:1" x14ac:dyDescent="0.25">
      <c r="A4653">
        <v>4621</v>
      </c>
    </row>
    <row r="4654" spans="1:1" x14ac:dyDescent="0.25">
      <c r="A4654">
        <v>4621</v>
      </c>
    </row>
    <row r="4655" spans="1:1" x14ac:dyDescent="0.25">
      <c r="A4655">
        <v>4621</v>
      </c>
    </row>
    <row r="4656" spans="1:1" x14ac:dyDescent="0.25">
      <c r="A4656">
        <v>4621</v>
      </c>
    </row>
    <row r="4657" spans="1:1" x14ac:dyDescent="0.25">
      <c r="A4657">
        <v>4621</v>
      </c>
    </row>
    <row r="4658" spans="1:1" x14ac:dyDescent="0.25">
      <c r="A4658">
        <v>4621</v>
      </c>
    </row>
    <row r="4659" spans="1:1" x14ac:dyDescent="0.25">
      <c r="A4659">
        <v>4621</v>
      </c>
    </row>
    <row r="4660" spans="1:1" x14ac:dyDescent="0.25">
      <c r="A4660">
        <v>4621</v>
      </c>
    </row>
    <row r="4661" spans="1:1" x14ac:dyDescent="0.25">
      <c r="A4661">
        <v>4621</v>
      </c>
    </row>
    <row r="4662" spans="1:1" x14ac:dyDescent="0.25">
      <c r="A4662">
        <v>4621</v>
      </c>
    </row>
    <row r="4663" spans="1:1" x14ac:dyDescent="0.25">
      <c r="A4663">
        <v>4621</v>
      </c>
    </row>
    <row r="4664" spans="1:1" x14ac:dyDescent="0.25">
      <c r="A4664">
        <v>4621</v>
      </c>
    </row>
    <row r="4665" spans="1:1" x14ac:dyDescent="0.25">
      <c r="A4665">
        <v>4621</v>
      </c>
    </row>
    <row r="4666" spans="1:1" x14ac:dyDescent="0.25">
      <c r="A4666">
        <v>4621</v>
      </c>
    </row>
    <row r="4667" spans="1:1" x14ac:dyDescent="0.25">
      <c r="A4667">
        <v>4621</v>
      </c>
    </row>
    <row r="4668" spans="1:1" x14ac:dyDescent="0.25">
      <c r="A4668">
        <v>4621</v>
      </c>
    </row>
    <row r="4669" spans="1:1" x14ac:dyDescent="0.25">
      <c r="A4669">
        <v>4621</v>
      </c>
    </row>
    <row r="4670" spans="1:1" x14ac:dyDescent="0.25">
      <c r="A4670">
        <v>4621</v>
      </c>
    </row>
    <row r="4671" spans="1:1" x14ac:dyDescent="0.25">
      <c r="A4671">
        <v>4621</v>
      </c>
    </row>
    <row r="4672" spans="1:1" x14ac:dyDescent="0.25">
      <c r="A4672">
        <v>4621</v>
      </c>
    </row>
    <row r="4673" spans="1:1" x14ac:dyDescent="0.25">
      <c r="A4673">
        <v>4621</v>
      </c>
    </row>
    <row r="4674" spans="1:1" x14ac:dyDescent="0.25">
      <c r="A4674">
        <v>4621</v>
      </c>
    </row>
    <row r="4675" spans="1:1" x14ac:dyDescent="0.25">
      <c r="A4675">
        <v>4621</v>
      </c>
    </row>
    <row r="4676" spans="1:1" x14ac:dyDescent="0.25">
      <c r="A4676">
        <v>4621</v>
      </c>
    </row>
    <row r="4677" spans="1:1" x14ac:dyDescent="0.25">
      <c r="A4677">
        <v>4621</v>
      </c>
    </row>
    <row r="4678" spans="1:1" x14ac:dyDescent="0.25">
      <c r="A4678">
        <v>4621</v>
      </c>
    </row>
    <row r="4679" spans="1:1" x14ac:dyDescent="0.25">
      <c r="A4679">
        <v>4621</v>
      </c>
    </row>
    <row r="4680" spans="1:1" x14ac:dyDescent="0.25">
      <c r="A4680">
        <v>4621</v>
      </c>
    </row>
    <row r="4681" spans="1:1" x14ac:dyDescent="0.25">
      <c r="A4681">
        <v>4621</v>
      </c>
    </row>
    <row r="4682" spans="1:1" x14ac:dyDescent="0.25">
      <c r="A4682">
        <v>4621</v>
      </c>
    </row>
    <row r="4683" spans="1:1" x14ac:dyDescent="0.25">
      <c r="A4683">
        <v>4621</v>
      </c>
    </row>
    <row r="4684" spans="1:1" x14ac:dyDescent="0.25">
      <c r="A4684">
        <v>4621</v>
      </c>
    </row>
    <row r="4685" spans="1:1" x14ac:dyDescent="0.25">
      <c r="A4685">
        <v>4621</v>
      </c>
    </row>
    <row r="4686" spans="1:1" x14ac:dyDescent="0.25">
      <c r="A4686">
        <v>4621</v>
      </c>
    </row>
    <row r="4687" spans="1:1" x14ac:dyDescent="0.25">
      <c r="A4687">
        <v>4621</v>
      </c>
    </row>
    <row r="4688" spans="1:1" x14ac:dyDescent="0.25">
      <c r="A4688">
        <v>4621</v>
      </c>
    </row>
    <row r="4689" spans="1:1" x14ac:dyDescent="0.25">
      <c r="A4689">
        <v>4621</v>
      </c>
    </row>
    <row r="4690" spans="1:1" x14ac:dyDescent="0.25">
      <c r="A4690">
        <v>4621</v>
      </c>
    </row>
    <row r="4691" spans="1:1" x14ac:dyDescent="0.25">
      <c r="A4691">
        <v>4621</v>
      </c>
    </row>
    <row r="4692" spans="1:1" x14ac:dyDescent="0.25">
      <c r="A4692">
        <v>4621</v>
      </c>
    </row>
    <row r="4693" spans="1:1" x14ac:dyDescent="0.25">
      <c r="A4693">
        <v>4693</v>
      </c>
    </row>
    <row r="4694" spans="1:1" x14ac:dyDescent="0.25">
      <c r="A4694">
        <v>4693</v>
      </c>
    </row>
    <row r="4695" spans="1:1" x14ac:dyDescent="0.25">
      <c r="A4695">
        <v>4693</v>
      </c>
    </row>
    <row r="4696" spans="1:1" x14ac:dyDescent="0.25">
      <c r="A4696">
        <v>4693</v>
      </c>
    </row>
    <row r="4697" spans="1:1" x14ac:dyDescent="0.25">
      <c r="A4697">
        <v>4693</v>
      </c>
    </row>
    <row r="4698" spans="1:1" x14ac:dyDescent="0.25">
      <c r="A4698">
        <v>4693</v>
      </c>
    </row>
    <row r="4699" spans="1:1" x14ac:dyDescent="0.25">
      <c r="A4699">
        <v>4693</v>
      </c>
    </row>
    <row r="4700" spans="1:1" x14ac:dyDescent="0.25">
      <c r="A4700">
        <v>4693</v>
      </c>
    </row>
    <row r="4701" spans="1:1" x14ac:dyDescent="0.25">
      <c r="A4701">
        <v>4693</v>
      </c>
    </row>
    <row r="4702" spans="1:1" x14ac:dyDescent="0.25">
      <c r="A4702">
        <v>4693</v>
      </c>
    </row>
    <row r="4703" spans="1:1" x14ac:dyDescent="0.25">
      <c r="A4703">
        <v>4693</v>
      </c>
    </row>
    <row r="4704" spans="1:1" x14ac:dyDescent="0.25">
      <c r="A4704">
        <v>4693</v>
      </c>
    </row>
    <row r="4705" spans="1:1" x14ac:dyDescent="0.25">
      <c r="A4705">
        <v>4693</v>
      </c>
    </row>
    <row r="4706" spans="1:1" x14ac:dyDescent="0.25">
      <c r="A4706">
        <v>4693</v>
      </c>
    </row>
    <row r="4707" spans="1:1" x14ac:dyDescent="0.25">
      <c r="A4707">
        <v>4693</v>
      </c>
    </row>
    <row r="4708" spans="1:1" x14ac:dyDescent="0.25">
      <c r="A4708">
        <v>4693</v>
      </c>
    </row>
    <row r="4709" spans="1:1" x14ac:dyDescent="0.25">
      <c r="A4709">
        <v>4693</v>
      </c>
    </row>
    <row r="4710" spans="1:1" x14ac:dyDescent="0.25">
      <c r="A4710">
        <v>4693</v>
      </c>
    </row>
    <row r="4711" spans="1:1" x14ac:dyDescent="0.25">
      <c r="A4711">
        <v>4693</v>
      </c>
    </row>
    <row r="4712" spans="1:1" x14ac:dyDescent="0.25">
      <c r="A4712">
        <v>4693</v>
      </c>
    </row>
    <row r="4713" spans="1:1" x14ac:dyDescent="0.25">
      <c r="A4713">
        <v>4693</v>
      </c>
    </row>
    <row r="4714" spans="1:1" x14ac:dyDescent="0.25">
      <c r="A4714">
        <v>4693</v>
      </c>
    </row>
    <row r="4715" spans="1:1" x14ac:dyDescent="0.25">
      <c r="A4715">
        <v>4693</v>
      </c>
    </row>
    <row r="4716" spans="1:1" x14ac:dyDescent="0.25">
      <c r="A4716">
        <v>4693</v>
      </c>
    </row>
    <row r="4717" spans="1:1" x14ac:dyDescent="0.25">
      <c r="A4717">
        <v>4693</v>
      </c>
    </row>
    <row r="4718" spans="1:1" x14ac:dyDescent="0.25">
      <c r="A4718">
        <v>4693</v>
      </c>
    </row>
    <row r="4719" spans="1:1" x14ac:dyDescent="0.25">
      <c r="A4719">
        <v>4693</v>
      </c>
    </row>
    <row r="4720" spans="1:1" x14ac:dyDescent="0.25">
      <c r="A4720">
        <v>4693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85AE4EBB-0EFE-4E94-8F3B-5BDAC27C1BCF}">
  <ds:schemaRefs/>
</ds:datastoreItem>
</file>

<file path=customXml/itemProps2.xml><?xml version="1.0" encoding="utf-8"?>
<ds:datastoreItem xmlns:ds="http://schemas.openxmlformats.org/officeDocument/2006/customXml" ds:itemID="{994BD1F6-FE8E-44BD-9196-93185F9CEFE6}">
  <ds:schemaRefs>
    <ds:schemaRef ds:uri="http://schemas.microsoft.com/DataMashup"/>
  </ds:schemaRefs>
</ds:datastoreItem>
</file>

<file path=customXml/itemProps3.xml><?xml version="1.0" encoding="utf-8"?>
<ds:datastoreItem xmlns:ds="http://schemas.openxmlformats.org/officeDocument/2006/customXml" ds:itemID="{74967AFE-6BAF-444B-B356-637662B695B2}">
  <ds:schemaRefs/>
</ds:datastoreItem>
</file>

<file path=customXml/itemProps4.xml><?xml version="1.0" encoding="utf-8"?>
<ds:datastoreItem xmlns:ds="http://schemas.openxmlformats.org/officeDocument/2006/customXml" ds:itemID="{E050EA9E-B69B-4FB7-8B88-2E07DCFFB712}">
  <ds:schemaRefs/>
</ds:datastoreItem>
</file>

<file path=customXml/itemProps5.xml><?xml version="1.0" encoding="utf-8"?>
<ds:datastoreItem xmlns:ds="http://schemas.openxmlformats.org/officeDocument/2006/customXml" ds:itemID="{106AB7B6-A0F2-482C-8C64-2CF9FF4FD542}">
  <ds:schemaRefs/>
</ds:datastoreItem>
</file>

<file path=customXml/itemProps6.xml><?xml version="1.0" encoding="utf-8"?>
<ds:datastoreItem xmlns:ds="http://schemas.openxmlformats.org/officeDocument/2006/customXml" ds:itemID="{17D395B3-B125-415F-9585-240E9B3F7087}">
  <ds:schemaRefs/>
</ds:datastoreItem>
</file>

<file path=customXml/itemProps7.xml><?xml version="1.0" encoding="utf-8"?>
<ds:datastoreItem xmlns:ds="http://schemas.openxmlformats.org/officeDocument/2006/customXml" ds:itemID="{5B7A63D2-0FE1-4BA8-8150-8443471A7F71}">
  <ds:schemaRefs/>
</ds:datastoreItem>
</file>

<file path=customXml/itemProps8.xml><?xml version="1.0" encoding="utf-8"?>
<ds:datastoreItem xmlns:ds="http://schemas.openxmlformats.org/officeDocument/2006/customXml" ds:itemID="{B678BC48-7DCE-40EE-9A6E-9ECEAD4E08A6}">
  <ds:schemaRefs/>
</ds:datastoreItem>
</file>

<file path=customXml/itemProps9.xml><?xml version="1.0" encoding="utf-8"?>
<ds:datastoreItem xmlns:ds="http://schemas.openxmlformats.org/officeDocument/2006/customXml" ds:itemID="{5B9FE7A1-B183-4D45-AFA9-2F562EC4CFDE}">
  <ds:schemaRefs/>
</ds:datastoreItem>
</file>

<file path=customXml/itemProps10.xml><?xml version="1.0" encoding="utf-8"?>
<ds:datastoreItem xmlns:ds="http://schemas.openxmlformats.org/officeDocument/2006/customXml" ds:itemID="{C4D813FD-423A-4BD2-A876-A9D819A19CC7}">
  <ds:schemaRefs/>
</ds:datastoreItem>
</file>

<file path=customXml/itemProps11.xml><?xml version="1.0" encoding="utf-8"?>
<ds:datastoreItem xmlns:ds="http://schemas.openxmlformats.org/officeDocument/2006/customXml" ds:itemID="{2886049F-2BCB-4615-AC1F-ECB070678556}">
  <ds:schemaRefs/>
</ds:datastoreItem>
</file>

<file path=customXml/itemProps12.xml><?xml version="1.0" encoding="utf-8"?>
<ds:datastoreItem xmlns:ds="http://schemas.openxmlformats.org/officeDocument/2006/customXml" ds:itemID="{3A696FC8-6F93-47FF-9B48-BB5CCD8F14B1}">
  <ds:schemaRefs/>
</ds:datastoreItem>
</file>

<file path=customXml/itemProps13.xml><?xml version="1.0" encoding="utf-8"?>
<ds:datastoreItem xmlns:ds="http://schemas.openxmlformats.org/officeDocument/2006/customXml" ds:itemID="{DA38095A-AA79-4BA7-BA51-116302F9141F}">
  <ds:schemaRefs/>
</ds:datastoreItem>
</file>

<file path=customXml/itemProps14.xml><?xml version="1.0" encoding="utf-8"?>
<ds:datastoreItem xmlns:ds="http://schemas.openxmlformats.org/officeDocument/2006/customXml" ds:itemID="{F9957366-69C4-4E6D-955F-562A3485D228}">
  <ds:schemaRefs/>
</ds:datastoreItem>
</file>

<file path=customXml/itemProps15.xml><?xml version="1.0" encoding="utf-8"?>
<ds:datastoreItem xmlns:ds="http://schemas.openxmlformats.org/officeDocument/2006/customXml" ds:itemID="{9C76D2E0-0DCE-41FB-9A78-00B593A96A20}">
  <ds:schemaRefs/>
</ds:datastoreItem>
</file>

<file path=customXml/itemProps16.xml><?xml version="1.0" encoding="utf-8"?>
<ds:datastoreItem xmlns:ds="http://schemas.openxmlformats.org/officeDocument/2006/customXml" ds:itemID="{7633187A-7B7F-4031-8FDF-4DC3D6FE9432}">
  <ds:schemaRefs/>
</ds:datastoreItem>
</file>

<file path=customXml/itemProps17.xml><?xml version="1.0" encoding="utf-8"?>
<ds:datastoreItem xmlns:ds="http://schemas.openxmlformats.org/officeDocument/2006/customXml" ds:itemID="{B144C6E5-5546-427C-925A-6566E4A4936B}">
  <ds:schemaRefs/>
</ds:datastoreItem>
</file>

<file path=customXml/itemProps18.xml><?xml version="1.0" encoding="utf-8"?>
<ds:datastoreItem xmlns:ds="http://schemas.openxmlformats.org/officeDocument/2006/customXml" ds:itemID="{AF0115D7-C126-43A5-9E44-4E3B518FAFA1}">
  <ds:schemaRefs/>
</ds:datastoreItem>
</file>

<file path=customXml/itemProps19.xml><?xml version="1.0" encoding="utf-8"?>
<ds:datastoreItem xmlns:ds="http://schemas.openxmlformats.org/officeDocument/2006/customXml" ds:itemID="{77F25C6D-D0F8-4D3B-A408-AB6E1648EA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Descriptive Analysis Pivot</vt:lpstr>
      <vt:lpstr>Bike Data</vt:lpstr>
      <vt:lpstr>baldwin</vt:lpstr>
      <vt:lpstr>rowlett</vt:lpstr>
      <vt:lpstr>santa crus</vt:lpstr>
      <vt:lpstr>Sheet2</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2025-08-08T07:19:12Z</dcterms:modified>
</cp:coreProperties>
</file>